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drawings/drawing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2.xml" ContentType="application/vnd.openxmlformats-officedocument.drawing+xml"/>
  <Override PartName="/xl/charts/chart4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6.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theme/themeOverride2.xml" ContentType="application/vnd.openxmlformats-officedocument.themeOverride+xml"/>
  <Override PartName="/xl/charts/chart67.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theme/themeOverride4.xml" ContentType="application/vnd.openxmlformats-officedocument.themeOverride+xml"/>
  <Override PartName="/xl/charts/chart77.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theme/themeOverride6.xml" ContentType="application/vnd.openxmlformats-officedocument.themeOverride+xml"/>
  <Override PartName="/xl/drawings/drawing19.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theme/themeOverride7.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nationalgasteam.sharepoint.com/sites/GRP-INT-UK-GFOP/Shared Documents/06. GTYS/01. GTYS 2025/Published Documents/"/>
    </mc:Choice>
  </mc:AlternateContent>
  <xr:revisionPtr revIDLastSave="0" documentId="8_{05EDFF06-7F4E-4BA3-AF56-BD09446591E0}" xr6:coauthVersionLast="47" xr6:coauthVersionMax="47" xr10:uidLastSave="{00000000-0000-0000-0000-000000000000}"/>
  <bookViews>
    <workbookView xWindow="-120" yWindow="-120" windowWidth="29040" windowHeight="15720" tabRatio="871" xr2:uid="{49D1458E-AB19-41CC-AB81-4B96B8BA6BA4}"/>
  </bookViews>
  <sheets>
    <sheet name="Contents page" sheetId="2" r:id="rId1"/>
    <sheet name="Figure 4" sheetId="4" r:id="rId2"/>
    <sheet name="Figure 5" sheetId="7" r:id="rId3"/>
    <sheet name="Table A2.1" sheetId="10" r:id="rId4"/>
    <sheet name="Table A3.1" sheetId="11" r:id="rId5"/>
    <sheet name="Offtakes by GTYS Exit zone" sheetId="36" r:id="rId6"/>
    <sheet name="NTS DN exit zones" sheetId="37" r:id="rId7"/>
    <sheet name="Annual and Peak by load band" sheetId="24" r:id="rId8"/>
    <sheet name="2025-2026 Average Load Curve" sheetId="25" r:id="rId9"/>
    <sheet name="2025-2026 Severe Load Curve" sheetId="26" r:id="rId10"/>
    <sheet name="2030-2031 Severe Load Curve" sheetId="27" r:id="rId11"/>
    <sheet name="2035-2036 Severe Load Curve" sheetId="28" r:id="rId12"/>
    <sheet name="Annual gas demand" sheetId="29" r:id="rId13"/>
    <sheet name="LDZ Annual Demand" sheetId="30" r:id="rId14"/>
    <sheet name="Actual 2024 demand" sheetId="31" r:id="rId15"/>
    <sheet name="Annual Supply" sheetId="19" r:id="rId16"/>
    <sheet name="Annual by terminal Bacton split" sheetId="20" r:id="rId17"/>
    <sheet name="Annual supply by terminal" sheetId="21" r:id="rId18"/>
    <sheet name="Peak by terminal Bacton Split" sheetId="22" r:id="rId19"/>
    <sheet name="Peak supply by terminal" sheetId="23" r:id="rId20"/>
    <sheet name="Maximum day entry flows" sheetId="38" r:id="rId21"/>
    <sheet name="Minimum day entry flows" sheetId="39" r:id="rId22"/>
    <sheet name="Maximum day exit flows" sheetId="40" r:id="rId23"/>
    <sheet name="Minimum day exit flows" sheetId="41"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123Graph_A" localSheetId="2" hidden="1">'[1]SUMMARY TABLE'!$S$23:$S$46</definedName>
    <definedName name="__123Graph_A" hidden="1">'[2]SUMMARY TABLE'!$S$23:$S$46</definedName>
    <definedName name="__123Graph_AALLTAX" hidden="1">'[3]Forecast data'!#REF!</definedName>
    <definedName name="__123Graph_ACFSINDIV" localSheetId="14" hidden="1">[4]Data!#REF!</definedName>
    <definedName name="__123Graph_ACFSINDIV" localSheetId="2" hidden="1">[5]Data!#REF!</definedName>
    <definedName name="__123Graph_ACFSINDIV" localSheetId="13" hidden="1">[4]Data!#REF!</definedName>
    <definedName name="__123Graph_ACFSINDIV" hidden="1">[4]Data!#REF!</definedName>
    <definedName name="__123Graph_ACHGSPD1" hidden="1">'[6]CHGSPD19.FIN'!$B$10:$B$20</definedName>
    <definedName name="__123Graph_ACHGSPD2" hidden="1">'[6]CHGSPD19.FIN'!$E$11:$E$20</definedName>
    <definedName name="__123Graph_AEFF" hidden="1">'[7]T3 Page 1'!#REF!</definedName>
    <definedName name="__123Graph_AGR14PBF1" hidden="1">'[8]HIS19FIN(A)'!$AF$70:$AF$81</definedName>
    <definedName name="__123Graph_AHOMEVAT" hidden="1">'[3]Forecast data'!#REF!</definedName>
    <definedName name="__123Graph_AIMPORT" hidden="1">'[3]Forecast data'!#REF!</definedName>
    <definedName name="__123Graph_ALBFFIN" hidden="1">'[7]FC Page 1'!#REF!</definedName>
    <definedName name="__123Graph_ALBFFIN2" hidden="1">'[8]HIS19FIN(A)'!$K$59:$Q$59</definedName>
    <definedName name="__123Graph_ALBFHIC2" hidden="1">'[8]HIS19FIN(A)'!$D$59:$J$59</definedName>
    <definedName name="__123Graph_ALCB" hidden="1">'[8]HIS19FIN(A)'!$D$83:$I$83</definedName>
    <definedName name="__123Graph_ANACFIN" hidden="1">'[8]HIS19FIN(A)'!$K$97:$Q$97</definedName>
    <definedName name="__123Graph_ANACHIC" hidden="1">'[8]HIS19FIN(A)'!$D$97:$J$97</definedName>
    <definedName name="__123Graph_APDNUMBERS" localSheetId="2" hidden="1">'[1]SUMMARY TABLE'!$U$6:$U$49</definedName>
    <definedName name="__123Graph_APDNUMBERS" hidden="1">'[2]SUMMARY TABLE'!$U$6:$U$49</definedName>
    <definedName name="__123Graph_APDTRENDS" localSheetId="2" hidden="1">'[1]SUMMARY TABLE'!$S$23:$S$46</definedName>
    <definedName name="__123Graph_APDTRENDS" hidden="1">'[2]SUMMARY TABLE'!$S$23:$S$46</definedName>
    <definedName name="__123Graph_APIC" hidden="1">'[7]T3 Page 1'!#REF!</definedName>
    <definedName name="__123Graph_ATOBREV" hidden="1">'[3]Forecast data'!#REF!</definedName>
    <definedName name="__123Graph_ATOTAL" hidden="1">'[3]Forecast data'!#REF!</definedName>
    <definedName name="__123Graph_B" localSheetId="2" hidden="1">'[1]SUMMARY TABLE'!$T$23:$T$46</definedName>
    <definedName name="__123Graph_B" hidden="1">'[2]SUMMARY TABLE'!$T$23:$T$46</definedName>
    <definedName name="__123Graph_BCFSINDIV" localSheetId="14" hidden="1">[4]Data!#REF!</definedName>
    <definedName name="__123Graph_BCFSINDIV" localSheetId="2" hidden="1">[5]Data!#REF!</definedName>
    <definedName name="__123Graph_BCFSINDIV" localSheetId="13" hidden="1">[4]Data!#REF!</definedName>
    <definedName name="__123Graph_BCFSINDIV" hidden="1">[4]Data!#REF!</definedName>
    <definedName name="__123Graph_BCFSUK" localSheetId="14" hidden="1">[4]Data!#REF!</definedName>
    <definedName name="__123Graph_BCFSUK" localSheetId="2" hidden="1">[5]Data!#REF!</definedName>
    <definedName name="__123Graph_BCFSUK" localSheetId="13" hidden="1">[4]Data!#REF!</definedName>
    <definedName name="__123Graph_BCFSUK" hidden="1">[4]Data!#REF!</definedName>
    <definedName name="__123Graph_BCHGSPD1" hidden="1">'[6]CHGSPD19.FIN'!$H$10:$H$25</definedName>
    <definedName name="__123Graph_BCHGSPD2" hidden="1">'[6]CHGSPD19.FIN'!$I$11:$I$25</definedName>
    <definedName name="__123Graph_BEFF" hidden="1">'[7]T3 Page 1'!#REF!</definedName>
    <definedName name="__123Graph_BHOMEVAT" hidden="1">'[3]Forecast data'!#REF!</definedName>
    <definedName name="__123Graph_BIMPORT" hidden="1">'[3]Forecast data'!#REF!</definedName>
    <definedName name="__123Graph_BLBF" hidden="1">'[7]T3 Page 1'!#REF!</definedName>
    <definedName name="__123Graph_BLBFFIN" hidden="1">'[7]FC Page 1'!#REF!</definedName>
    <definedName name="__123Graph_BLCB" hidden="1">'[8]HIS19FIN(A)'!$D$79:$I$79</definedName>
    <definedName name="__123Graph_BPDTRENDS" localSheetId="2" hidden="1">'[1]SUMMARY TABLE'!$T$23:$T$46</definedName>
    <definedName name="__123Graph_BPDTRENDS" hidden="1">'[2]SUMMARY TABLE'!$T$23:$T$46</definedName>
    <definedName name="__123Graph_BPIC" hidden="1">'[7]T3 Page 1'!#REF!</definedName>
    <definedName name="__123Graph_BTOTAL" hidden="1">'[3]Forecast data'!#REF!</definedName>
    <definedName name="__123Graph_CACT13BUD" hidden="1">'[7]FC Page 1'!#REF!</definedName>
    <definedName name="__123Graph_CCFSINDIV" localSheetId="14" hidden="1">[4]Data!#REF!</definedName>
    <definedName name="__123Graph_CCFSINDIV" localSheetId="2" hidden="1">[5]Data!#REF!</definedName>
    <definedName name="__123Graph_CCFSINDIV" localSheetId="13" hidden="1">[4]Data!#REF!</definedName>
    <definedName name="__123Graph_CCFSINDIV" hidden="1">[4]Data!#REF!</definedName>
    <definedName name="__123Graph_CCFSUK" localSheetId="2" hidden="1">[5]Data!#REF!</definedName>
    <definedName name="__123Graph_CCFSUK" hidden="1">[4]Data!#REF!</definedName>
    <definedName name="__123Graph_CEFF" hidden="1">'[7]T3 Page 1'!#REF!</definedName>
    <definedName name="__123Graph_CGR14PBF1" hidden="1">'[8]HIS19FIN(A)'!$AK$70:$AK$81</definedName>
    <definedName name="__123Graph_CLBF" hidden="1">'[7]T3 Page 1'!#REF!</definedName>
    <definedName name="__123Graph_CPIC" hidden="1">'[7]T3 Page 1'!#REF!</definedName>
    <definedName name="__123Graph_DACT13BUD" hidden="1">'[7]FC Page 1'!#REF!</definedName>
    <definedName name="__123Graph_DCFSINDIV" localSheetId="14" hidden="1">[4]Data!#REF!</definedName>
    <definedName name="__123Graph_DCFSINDIV" localSheetId="2" hidden="1">[5]Data!#REF!</definedName>
    <definedName name="__123Graph_DCFSINDIV" localSheetId="13" hidden="1">[4]Data!#REF!</definedName>
    <definedName name="__123Graph_DCFSINDIV" hidden="1">[4]Data!#REF!</definedName>
    <definedName name="__123Graph_DCFSUK" localSheetId="2" hidden="1">[5]Data!#REF!</definedName>
    <definedName name="__123Graph_DCFSUK" hidden="1">[4]Data!#REF!</definedName>
    <definedName name="__123Graph_DEFF" hidden="1">'[7]T3 Page 1'!#REF!</definedName>
    <definedName name="__123Graph_DGR14PBF1" hidden="1">'[8]HIS19FIN(A)'!$AH$70:$AH$81</definedName>
    <definedName name="__123Graph_DLBF" hidden="1">'[7]T3 Page 1'!#REF!</definedName>
    <definedName name="__123Graph_DPIC" hidden="1">'[7]T3 Page 1'!#REF!</definedName>
    <definedName name="__123Graph_EACT13BUD" hidden="1">'[7]FC Page 1'!#REF!</definedName>
    <definedName name="__123Graph_ECFSINDIV" localSheetId="14" hidden="1">[4]Data!#REF!</definedName>
    <definedName name="__123Graph_ECFSINDIV" localSheetId="2" hidden="1">[5]Data!#REF!</definedName>
    <definedName name="__123Graph_ECFSINDIV" localSheetId="13" hidden="1">[4]Data!#REF!</definedName>
    <definedName name="__123Graph_ECFSINDIV" hidden="1">[4]Data!#REF!</definedName>
    <definedName name="__123Graph_ECFSUK" localSheetId="2" hidden="1">[5]Data!#REF!</definedName>
    <definedName name="__123Graph_ECFSUK" hidden="1">[4]Data!#REF!</definedName>
    <definedName name="__123Graph_EEFF" hidden="1">'[7]T3 Page 1'!#REF!</definedName>
    <definedName name="__123Graph_EEFFHIC" hidden="1">'[7]FC Page 1'!#REF!</definedName>
    <definedName name="__123Graph_EGR14PBF1" hidden="1">'[8]HIS19FIN(A)'!$AG$67:$AG$67</definedName>
    <definedName name="__123Graph_ELBF" hidden="1">'[7]T3 Page 1'!#REF!</definedName>
    <definedName name="__123Graph_EPIC" hidden="1">'[7]T3 Page 1'!#REF!</definedName>
    <definedName name="__123Graph_FACT13BUD" hidden="1">'[7]FC Page 1'!#REF!</definedName>
    <definedName name="__123Graph_FCFSUK" localSheetId="14" hidden="1">[4]Data!#REF!</definedName>
    <definedName name="__123Graph_FCFSUK" localSheetId="2" hidden="1">[5]Data!#REF!</definedName>
    <definedName name="__123Graph_FCFSUK" localSheetId="13" hidden="1">[4]Data!#REF!</definedName>
    <definedName name="__123Graph_FCFSUK" hidden="1">[4]Data!#REF!</definedName>
    <definedName name="__123Graph_FEFF" hidden="1">'[7]T3 Page 1'!#REF!</definedName>
    <definedName name="__123Graph_FEFFHIC" hidden="1">'[7]FC Page 1'!#REF!</definedName>
    <definedName name="__123Graph_FGR14PBF1" hidden="1">'[8]HIS19FIN(A)'!$AH$67:$AH$67</definedName>
    <definedName name="__123Graph_FLBF" hidden="1">'[7]T3 Page 1'!#REF!</definedName>
    <definedName name="__123Graph_FPIC" hidden="1">'[7]T3 Page 1'!#REF!</definedName>
    <definedName name="__123Graph_LBL_ARESID" hidden="1">'[8]HIS19FIN(A)'!$R$3:$W$3</definedName>
    <definedName name="__123Graph_LBL_BRESID" hidden="1">'[8]HIS19FIN(A)'!$R$3:$W$3</definedName>
    <definedName name="__123Graph_X" localSheetId="2" hidden="1">'[1]SUMMARY TABLE'!$P$23:$P$46</definedName>
    <definedName name="__123Graph_X" hidden="1">'[2]SUMMARY TABLE'!$P$23:$P$46</definedName>
    <definedName name="__123Graph_XACTHIC" hidden="1">'[7]FC Page 1'!#REF!</definedName>
    <definedName name="__123Graph_XALLTAX" hidden="1">'[3]Forecast data'!#REF!</definedName>
    <definedName name="__123Graph_XCHGSPD1" hidden="1">'[6]CHGSPD19.FIN'!$A$10:$A$25</definedName>
    <definedName name="__123Graph_XCHGSPD2" hidden="1">'[6]CHGSPD19.FIN'!$A$11:$A$25</definedName>
    <definedName name="__123Graph_XEFF" hidden="1">'[7]T3 Page 1'!#REF!</definedName>
    <definedName name="__123Graph_XGR14PBF1" hidden="1">'[8]HIS19FIN(A)'!$AL$70:$AL$81</definedName>
    <definedName name="__123Graph_XHOMEVAT" hidden="1">'[3]Forecast data'!#REF!</definedName>
    <definedName name="__123Graph_XIMPORT" hidden="1">'[3]Forecast data'!#REF!</definedName>
    <definedName name="__123Graph_XLBF" hidden="1">'[7]T3 Page 1'!#REF!</definedName>
    <definedName name="__123Graph_XLBFFIN2" hidden="1">'[8]HIS19FIN(A)'!$K$61:$Q$61</definedName>
    <definedName name="__123Graph_XLBFHIC" hidden="1">'[8]HIS19FIN(A)'!$D$61:$J$61</definedName>
    <definedName name="__123Graph_XLBFHIC2" hidden="1">'[8]HIS19FIN(A)'!$D$61:$J$61</definedName>
    <definedName name="__123Graph_XLCB" hidden="1">'[8]HIS19FIN(A)'!$D$79:$I$79</definedName>
    <definedName name="__123Graph_XNACFIN" hidden="1">'[8]HIS19FIN(A)'!$K$95:$Q$95</definedName>
    <definedName name="__123Graph_XNACHIC" hidden="1">'[8]HIS19FIN(A)'!$D$95:$J$95</definedName>
    <definedName name="__123Graph_XPDNUMBERS" localSheetId="2" hidden="1">'[1]SUMMARY TABLE'!$Q$6:$Q$49</definedName>
    <definedName name="__123Graph_XPDNUMBERS" hidden="1">'[2]SUMMARY TABLE'!$Q$6:$Q$49</definedName>
    <definedName name="__123Graph_XPDTRENDS" localSheetId="2" hidden="1">'[1]SUMMARY TABLE'!$P$23:$P$46</definedName>
    <definedName name="__123Graph_XPDTRENDS" hidden="1">'[2]SUMMARY TABLE'!$P$23:$P$46</definedName>
    <definedName name="__123Graph_XPIC" hidden="1">'[7]T3 Page 1'!#REF!</definedName>
    <definedName name="__123Graph_XSTAG2ALL" hidden="1">'[3]Forecast data'!#REF!</definedName>
    <definedName name="__123Graph_XSTAG2EC" hidden="1">'[3]Forecast data'!#REF!</definedName>
    <definedName name="__123Graph_XTOBREV" hidden="1">'[3]Forecast data'!#REF!</definedName>
    <definedName name="__123Graph_XTOTAL" hidden="1">'[3]Forecast data'!#REF!</definedName>
    <definedName name="_1__123Graph_ACHART_15" hidden="1">[9]USGC!$B$34:$B$53</definedName>
    <definedName name="_10__123Graph_XCHART_15" hidden="1">[9]USGC!$A$34:$A$53</definedName>
    <definedName name="_123Graph_FEFFHIC" hidden="1">'[7]FC Page 1'!#REF!</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_1" hidden="1">3</definedName>
    <definedName name="_AtRisk_SimSetting_StdRecalcWithoutRiskStaticPercentile" hidden="1">0.5</definedName>
    <definedName name="_day2">[10]Variables!$B$7</definedName>
    <definedName name="_Fill" localSheetId="14" hidden="1">'[3]Forecast data'!#REF!</definedName>
    <definedName name="_Fill" localSheetId="2" hidden="1">'[3]Forecast data'!#REF!</definedName>
    <definedName name="_Fill" localSheetId="13" hidden="1">'[3]Forecast data'!#REF!</definedName>
    <definedName name="_Fill" hidden="1">'[3]Forecast data'!#REF!</definedName>
    <definedName name="_Fill_1" localSheetId="14" hidden="1">'[3]Forecast data'!#REF!</definedName>
    <definedName name="_Fill_1" localSheetId="2" hidden="1">'[3]Forecast data'!#REF!</definedName>
    <definedName name="_Fill_1" localSheetId="13" hidden="1">'[3]Forecast data'!#REF!</definedName>
    <definedName name="_Fill_1" hidden="1">'[3]Forecast data'!#REF!</definedName>
    <definedName name="_Key1" localSheetId="14" hidden="1">#REF!</definedName>
    <definedName name="_Key1" localSheetId="2" hidden="1">#REF!</definedName>
    <definedName name="_Key1" localSheetId="13" hidden="1">#REF!</definedName>
    <definedName name="_Key1" hidden="1">#REF!</definedName>
    <definedName name="_Order1" hidden="1">255</definedName>
    <definedName name="_Order2" hidden="1">255</definedName>
    <definedName name="_Parse_In" localSheetId="14" hidden="1">'[11]1997'!#REF!</definedName>
    <definedName name="_Parse_In" localSheetId="2" hidden="1">'[11]1997'!#REF!</definedName>
    <definedName name="_Parse_In" localSheetId="13" hidden="1">'[11]1997'!#REF!</definedName>
    <definedName name="_Parse_In" hidden="1">'[11]1997'!#REF!</definedName>
    <definedName name="_Regression_Out" localSheetId="14" hidden="1">#REF!</definedName>
    <definedName name="_Regression_Out" localSheetId="2" hidden="1">#REF!</definedName>
    <definedName name="_Regression_Out" localSheetId="13" hidden="1">#REF!</definedName>
    <definedName name="_Regression_Out" hidden="1">#REF!</definedName>
    <definedName name="_Regression_X" localSheetId="14" hidden="1">#REF!</definedName>
    <definedName name="_Regression_X" localSheetId="2" hidden="1">#REF!</definedName>
    <definedName name="_Regression_X" localSheetId="13" hidden="1">#REF!</definedName>
    <definedName name="_Regression_X" hidden="1">#REF!</definedName>
    <definedName name="_Regression_Y" localSheetId="14" hidden="1">#REF!</definedName>
    <definedName name="_Regression_Y" localSheetId="2" hidden="1">#REF!</definedName>
    <definedName name="_Regression_Y" localSheetId="13" hidden="1">#REF!</definedName>
    <definedName name="_Regression_Y" hidden="1">#REF!</definedName>
    <definedName name="_sev2">[10]Variables!$B$6</definedName>
    <definedName name="_SS_AC_1102100054" comment="Advanced Comment Name" localSheetId="14" hidden="1">#REF!</definedName>
    <definedName name="_SS_AC_1102100054" comment="Advanced Comment Name" localSheetId="2" hidden="1">#REF!</definedName>
    <definedName name="_SS_AC_1102100054" comment="Advanced Comment Name" localSheetId="13" hidden="1">#REF!</definedName>
    <definedName name="_SS_AC_1102100054" comment="Advanced Comment Name" hidden="1">#REF!</definedName>
    <definedName name="A" localSheetId="8">#REF!</definedName>
    <definedName name="A" localSheetId="14">#REF!</definedName>
    <definedName name="A" localSheetId="2">#REF!</definedName>
    <definedName name="A" localSheetId="13">#REF!</definedName>
    <definedName name="A" localSheetId="6">#REF!</definedName>
    <definedName name="A" localSheetId="5">#REF!</definedName>
    <definedName name="A">#REF!</definedName>
    <definedName name="a_1" localSheetId="8">#REF!</definedName>
    <definedName name="a_1" localSheetId="14">#REF!</definedName>
    <definedName name="a_1" localSheetId="2">#REF!</definedName>
    <definedName name="a_1" localSheetId="13">#REF!</definedName>
    <definedName name="a_1" localSheetId="6">#REF!</definedName>
    <definedName name="a_1" localSheetId="5">#REF!</definedName>
    <definedName name="a_1">#REF!</definedName>
    <definedName name="aadsds"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ctiveScenarioLabel" hidden="1">[12]Control!$G$5</definedName>
    <definedName name="AkkSaWvypRcjqNnsIElA" hidden="1">'[12]Heat Load Int'!$AW$285</definedName>
    <definedName name="ALL">[13]calcs!$B$7:$AC$197</definedName>
    <definedName name="Alt_Chk_1_Hdg" hidden="1">[14]BS_Hist_TA!$B$1</definedName>
    <definedName name="Alt_Chk_14_Hdg" hidden="1">[14]BS_Fcast_TO!$B$1</definedName>
    <definedName name="Alt_Chk_15_Hdg" hidden="1">[14]Fcast_OP_TO!$C$117</definedName>
    <definedName name="Alt_Chk_2_Hdg" hidden="1">[14]BS_Hist_TO!$B$1</definedName>
    <definedName name="anscount" hidden="1">2</definedName>
    <definedName name="AS" localSheetId="14" hidden="1">{#N/A,#N/A,FALSE,"TMCOMP96";#N/A,#N/A,FALSE,"MAT96";#N/A,#N/A,FALSE,"FANDA96";#N/A,#N/A,FALSE,"INTRAN96";#N/A,#N/A,FALSE,"NAA9697";#N/A,#N/A,FALSE,"ECWEBB";#N/A,#N/A,FALSE,"MFT96";#N/A,#N/A,FALSE,"CTrecon"}</definedName>
    <definedName name="AS" localSheetId="2" hidden="1">{#N/A,#N/A,FALSE,"TMCOMP96";#N/A,#N/A,FALSE,"MAT96";#N/A,#N/A,FALSE,"FANDA96";#N/A,#N/A,FALSE,"INTRAN96";#N/A,#N/A,FALSE,"NAA9697";#N/A,#N/A,FALSE,"ECWEBB";#N/A,#N/A,FALSE,"MFT96";#N/A,#N/A,FALSE,"CTrecon"}</definedName>
    <definedName name="AS" localSheetId="13" hidden="1">{#N/A,#N/A,FALSE,"TMCOMP96";#N/A,#N/A,FALSE,"MAT96";#N/A,#N/A,FALSE,"FANDA96";#N/A,#N/A,FALSE,"INTRAN96";#N/A,#N/A,FALSE,"NAA9697";#N/A,#N/A,FALSE,"ECWEBB";#N/A,#N/A,FALSE,"MFT96";#N/A,#N/A,FALSE,"CTrecon"}</definedName>
    <definedName name="AS" localSheetId="20" hidden="1">{#N/A,#N/A,FALSE,"TMCOMP96";#N/A,#N/A,FALSE,"MAT96";#N/A,#N/A,FALSE,"FANDA96";#N/A,#N/A,FALSE,"INTRAN96";#N/A,#N/A,FALSE,"NAA9697";#N/A,#N/A,FALSE,"ECWEBB";#N/A,#N/A,FALSE,"MFT96";#N/A,#N/A,FALSE,"CTrecon"}</definedName>
    <definedName name="AS" localSheetId="22" hidden="1">{#N/A,#N/A,FALSE,"TMCOMP96";#N/A,#N/A,FALSE,"MAT96";#N/A,#N/A,FALSE,"FANDA96";#N/A,#N/A,FALSE,"INTRAN96";#N/A,#N/A,FALSE,"NAA9697";#N/A,#N/A,FALSE,"ECWEBB";#N/A,#N/A,FALSE,"MFT96";#N/A,#N/A,FALSE,"CTrecon"}</definedName>
    <definedName name="AS" localSheetId="21" hidden="1">{#N/A,#N/A,FALSE,"TMCOMP96";#N/A,#N/A,FALSE,"MAT96";#N/A,#N/A,FALSE,"FANDA96";#N/A,#N/A,FALSE,"INTRAN96";#N/A,#N/A,FALSE,"NAA9697";#N/A,#N/A,FALSE,"ECWEBB";#N/A,#N/A,FALSE,"MFT96";#N/A,#N/A,FALSE,"CTrecon"}</definedName>
    <definedName name="AS" localSheetId="23" hidden="1">{#N/A,#N/A,FALSE,"TMCOMP96";#N/A,#N/A,FALSE,"MAT96";#N/A,#N/A,FALSE,"FANDA96";#N/A,#N/A,FALSE,"INTRAN96";#N/A,#N/A,FALSE,"NAA9697";#N/A,#N/A,FALSE,"ECWEBB";#N/A,#N/A,FALSE,"MFT96";#N/A,#N/A,FALSE,"CTrecon"}</definedName>
    <definedName name="AS"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20"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23"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4"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localSheetId="13" hidden="1">{#N/A,#N/A,FALSE,"TMCOMP96";#N/A,#N/A,FALSE,"MAT96";#N/A,#N/A,FALSE,"FANDA96";#N/A,#N/A,FALSE,"INTRAN96";#N/A,#N/A,FALSE,"NAA9697";#N/A,#N/A,FALSE,"ECWEBB";#N/A,#N/A,FALSE,"MFT96";#N/A,#N/A,FALSE,"CTrecon"}</definedName>
    <definedName name="ASDASFD" localSheetId="20" hidden="1">{#N/A,#N/A,FALSE,"TMCOMP96";#N/A,#N/A,FALSE,"MAT96";#N/A,#N/A,FALSE,"FANDA96";#N/A,#N/A,FALSE,"INTRAN96";#N/A,#N/A,FALSE,"NAA9697";#N/A,#N/A,FALSE,"ECWEBB";#N/A,#N/A,FALSE,"MFT96";#N/A,#N/A,FALSE,"CTrecon"}</definedName>
    <definedName name="ASDASFD" localSheetId="22" hidden="1">{#N/A,#N/A,FALSE,"TMCOMP96";#N/A,#N/A,FALSE,"MAT96";#N/A,#N/A,FALSE,"FANDA96";#N/A,#N/A,FALSE,"INTRAN96";#N/A,#N/A,FALSE,"NAA9697";#N/A,#N/A,FALSE,"ECWEBB";#N/A,#N/A,FALSE,"MFT96";#N/A,#N/A,FALSE,"CTrecon"}</definedName>
    <definedName name="ASDASFD" localSheetId="21" hidden="1">{#N/A,#N/A,FALSE,"TMCOMP96";#N/A,#N/A,FALSE,"MAT96";#N/A,#N/A,FALSE,"FANDA96";#N/A,#N/A,FALSE,"INTRAN96";#N/A,#N/A,FALSE,"NAA9697";#N/A,#N/A,FALSE,"ECWEBB";#N/A,#N/A,FALSE,"MFT96";#N/A,#N/A,FALSE,"CTrecon"}</definedName>
    <definedName name="ASDASFD" localSheetId="23"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4" hidden="1">{#N/A,#N/A,FALSE,"TMCOMP96";#N/A,#N/A,FALSE,"MAT96";#N/A,#N/A,FALSE,"FANDA96";#N/A,#N/A,FALSE,"INTRAN96";#N/A,#N/A,FALSE,"NAA9697";#N/A,#N/A,FALSE,"ECWEBB";#N/A,#N/A,FALSE,"MFT96";#N/A,#N/A,FALSE,"CTrecon"}</definedName>
    <definedName name="asdasx" localSheetId="2" hidden="1">{#N/A,#N/A,FALSE,"TMCOMP96";#N/A,#N/A,FALSE,"MAT96";#N/A,#N/A,FALSE,"FANDA96";#N/A,#N/A,FALSE,"INTRAN96";#N/A,#N/A,FALSE,"NAA9697";#N/A,#N/A,FALSE,"ECWEBB";#N/A,#N/A,FALSE,"MFT96";#N/A,#N/A,FALSE,"CTrecon"}</definedName>
    <definedName name="asdasx" localSheetId="13" hidden="1">{#N/A,#N/A,FALSE,"TMCOMP96";#N/A,#N/A,FALSE,"MAT96";#N/A,#N/A,FALSE,"FANDA96";#N/A,#N/A,FALSE,"INTRAN96";#N/A,#N/A,FALSE,"NAA9697";#N/A,#N/A,FALSE,"ECWEBB";#N/A,#N/A,FALSE,"MFT96";#N/A,#N/A,FALSE,"CTrecon"}</definedName>
    <definedName name="asdasx" localSheetId="20" hidden="1">{#N/A,#N/A,FALSE,"TMCOMP96";#N/A,#N/A,FALSE,"MAT96";#N/A,#N/A,FALSE,"FANDA96";#N/A,#N/A,FALSE,"INTRAN96";#N/A,#N/A,FALSE,"NAA9697";#N/A,#N/A,FALSE,"ECWEBB";#N/A,#N/A,FALSE,"MFT96";#N/A,#N/A,FALSE,"CTrecon"}</definedName>
    <definedName name="asdasx" localSheetId="22" hidden="1">{#N/A,#N/A,FALSE,"TMCOMP96";#N/A,#N/A,FALSE,"MAT96";#N/A,#N/A,FALSE,"FANDA96";#N/A,#N/A,FALSE,"INTRAN96";#N/A,#N/A,FALSE,"NAA9697";#N/A,#N/A,FALSE,"ECWEBB";#N/A,#N/A,FALSE,"MFT96";#N/A,#N/A,FALSE,"CTrecon"}</definedName>
    <definedName name="asdasx" localSheetId="21" hidden="1">{#N/A,#N/A,FALSE,"TMCOMP96";#N/A,#N/A,FALSE,"MAT96";#N/A,#N/A,FALSE,"FANDA96";#N/A,#N/A,FALSE,"INTRAN96";#N/A,#N/A,FALSE,"NAA9697";#N/A,#N/A,FALSE,"ECWEBB";#N/A,#N/A,FALSE,"MFT96";#N/A,#N/A,FALSE,"CTrecon"}</definedName>
    <definedName name="asdasx" localSheetId="23"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4"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localSheetId="13" hidden="1">{#N/A,#N/A,FALSE,"TMCOMP96";#N/A,#N/A,FALSE,"MAT96";#N/A,#N/A,FALSE,"FANDA96";#N/A,#N/A,FALSE,"INTRAN96";#N/A,#N/A,FALSE,"NAA9697";#N/A,#N/A,FALSE,"ECWEBB";#N/A,#N/A,FALSE,"MFT96";#N/A,#N/A,FALSE,"CTrecon"}</definedName>
    <definedName name="ASDF" localSheetId="20" hidden="1">{#N/A,#N/A,FALSE,"TMCOMP96";#N/A,#N/A,FALSE,"MAT96";#N/A,#N/A,FALSE,"FANDA96";#N/A,#N/A,FALSE,"INTRAN96";#N/A,#N/A,FALSE,"NAA9697";#N/A,#N/A,FALSE,"ECWEBB";#N/A,#N/A,FALSE,"MFT96";#N/A,#N/A,FALSE,"CTrecon"}</definedName>
    <definedName name="ASDF" localSheetId="22" hidden="1">{#N/A,#N/A,FALSE,"TMCOMP96";#N/A,#N/A,FALSE,"MAT96";#N/A,#N/A,FALSE,"FANDA96";#N/A,#N/A,FALSE,"INTRAN96";#N/A,#N/A,FALSE,"NAA9697";#N/A,#N/A,FALSE,"ECWEBB";#N/A,#N/A,FALSE,"MFT96";#N/A,#N/A,FALSE,"CTrecon"}</definedName>
    <definedName name="ASDF" localSheetId="21" hidden="1">{#N/A,#N/A,FALSE,"TMCOMP96";#N/A,#N/A,FALSE,"MAT96";#N/A,#N/A,FALSE,"FANDA96";#N/A,#N/A,FALSE,"INTRAN96";#N/A,#N/A,FALSE,"NAA9697";#N/A,#N/A,FALSE,"ECWEBB";#N/A,#N/A,FALSE,"MFT96";#N/A,#N/A,FALSE,"CTrecon"}</definedName>
    <definedName name="ASDF" localSheetId="23"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4"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localSheetId="13" hidden="1">{#N/A,#N/A,FALSE,"TMCOMP96";#N/A,#N/A,FALSE,"MAT96";#N/A,#N/A,FALSE,"FANDA96";#N/A,#N/A,FALSE,"INTRAN96";#N/A,#N/A,FALSE,"NAA9697";#N/A,#N/A,FALSE,"ECWEBB";#N/A,#N/A,FALSE,"MFT96";#N/A,#N/A,FALSE,"CTrecon"}</definedName>
    <definedName name="ASDFA" localSheetId="20" hidden="1">{#N/A,#N/A,FALSE,"TMCOMP96";#N/A,#N/A,FALSE,"MAT96";#N/A,#N/A,FALSE,"FANDA96";#N/A,#N/A,FALSE,"INTRAN96";#N/A,#N/A,FALSE,"NAA9697";#N/A,#N/A,FALSE,"ECWEBB";#N/A,#N/A,FALSE,"MFT96";#N/A,#N/A,FALSE,"CTrecon"}</definedName>
    <definedName name="ASDFA" localSheetId="22" hidden="1">{#N/A,#N/A,FALSE,"TMCOMP96";#N/A,#N/A,FALSE,"MAT96";#N/A,#N/A,FALSE,"FANDA96";#N/A,#N/A,FALSE,"INTRAN96";#N/A,#N/A,FALSE,"NAA9697";#N/A,#N/A,FALSE,"ECWEBB";#N/A,#N/A,FALSE,"MFT96";#N/A,#N/A,FALSE,"CTrecon"}</definedName>
    <definedName name="ASDFA" localSheetId="21" hidden="1">{#N/A,#N/A,FALSE,"TMCOMP96";#N/A,#N/A,FALSE,"MAT96";#N/A,#N/A,FALSE,"FANDA96";#N/A,#N/A,FALSE,"INTRAN96";#N/A,#N/A,FALSE,"NAA9697";#N/A,#N/A,FALSE,"ECWEBB";#N/A,#N/A,FALSE,"MFT96";#N/A,#N/A,FALSE,"CTrecon"}</definedName>
    <definedName name="ASDFA" localSheetId="23"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4"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localSheetId="13" hidden="1">{#N/A,#N/A,FALSE,"TMCOMP96";#N/A,#N/A,FALSE,"MAT96";#N/A,#N/A,FALSE,"FANDA96";#N/A,#N/A,FALSE,"INTRAN96";#N/A,#N/A,FALSE,"NAA9697";#N/A,#N/A,FALSE,"ECWEBB";#N/A,#N/A,FALSE,"MFT96";#N/A,#N/A,FALSE,"CTrecon"}</definedName>
    <definedName name="ASFD" localSheetId="20" hidden="1">{#N/A,#N/A,FALSE,"TMCOMP96";#N/A,#N/A,FALSE,"MAT96";#N/A,#N/A,FALSE,"FANDA96";#N/A,#N/A,FALSE,"INTRAN96";#N/A,#N/A,FALSE,"NAA9697";#N/A,#N/A,FALSE,"ECWEBB";#N/A,#N/A,FALSE,"MFT96";#N/A,#N/A,FALSE,"CTrecon"}</definedName>
    <definedName name="ASFD" localSheetId="22" hidden="1">{#N/A,#N/A,FALSE,"TMCOMP96";#N/A,#N/A,FALSE,"MAT96";#N/A,#N/A,FALSE,"FANDA96";#N/A,#N/A,FALSE,"INTRAN96";#N/A,#N/A,FALSE,"NAA9697";#N/A,#N/A,FALSE,"ECWEBB";#N/A,#N/A,FALSE,"MFT96";#N/A,#N/A,FALSE,"CTrecon"}</definedName>
    <definedName name="ASFD" localSheetId="21" hidden="1">{#N/A,#N/A,FALSE,"TMCOMP96";#N/A,#N/A,FALSE,"MAT96";#N/A,#N/A,FALSE,"FANDA96";#N/A,#N/A,FALSE,"INTRAN96";#N/A,#N/A,FALSE,"NAA9697";#N/A,#N/A,FALSE,"ECWEBB";#N/A,#N/A,FALSE,"MFT96";#N/A,#N/A,FALSE,"CTrecon"}</definedName>
    <definedName name="ASFD" localSheetId="23"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1" localSheetId="14" hidden="1">{#N/A,#N/A,FALSE,"TMCOMP96";#N/A,#N/A,FALSE,"MAT96";#N/A,#N/A,FALSE,"FANDA96";#N/A,#N/A,FALSE,"INTRAN96";#N/A,#N/A,FALSE,"NAA9697";#N/A,#N/A,FALSE,"ECWEBB";#N/A,#N/A,FALSE,"MFT96";#N/A,#N/A,FALSE,"CTrecon"}</definedName>
    <definedName name="ASFD1" localSheetId="2" hidden="1">{#N/A,#N/A,FALSE,"TMCOMP96";#N/A,#N/A,FALSE,"MAT96";#N/A,#N/A,FALSE,"FANDA96";#N/A,#N/A,FALSE,"INTRAN96";#N/A,#N/A,FALSE,"NAA9697";#N/A,#N/A,FALSE,"ECWEBB";#N/A,#N/A,FALSE,"MFT96";#N/A,#N/A,FALSE,"CTrecon"}</definedName>
    <definedName name="ASFD1" localSheetId="13" hidden="1">{#N/A,#N/A,FALSE,"TMCOMP96";#N/A,#N/A,FALSE,"MAT96";#N/A,#N/A,FALSE,"FANDA96";#N/A,#N/A,FALSE,"INTRAN96";#N/A,#N/A,FALSE,"NAA9697";#N/A,#N/A,FALSE,"ECWEBB";#N/A,#N/A,FALSE,"MFT96";#N/A,#N/A,FALSE,"CTrecon"}</definedName>
    <definedName name="ASFD1" localSheetId="20" hidden="1">{#N/A,#N/A,FALSE,"TMCOMP96";#N/A,#N/A,FALSE,"MAT96";#N/A,#N/A,FALSE,"FANDA96";#N/A,#N/A,FALSE,"INTRAN96";#N/A,#N/A,FALSE,"NAA9697";#N/A,#N/A,FALSE,"ECWEBB";#N/A,#N/A,FALSE,"MFT96";#N/A,#N/A,FALSE,"CTrecon"}</definedName>
    <definedName name="ASFD1" localSheetId="22" hidden="1">{#N/A,#N/A,FALSE,"TMCOMP96";#N/A,#N/A,FALSE,"MAT96";#N/A,#N/A,FALSE,"FANDA96";#N/A,#N/A,FALSE,"INTRAN96";#N/A,#N/A,FALSE,"NAA9697";#N/A,#N/A,FALSE,"ECWEBB";#N/A,#N/A,FALSE,"MFT96";#N/A,#N/A,FALSE,"CTrecon"}</definedName>
    <definedName name="ASFD1" localSheetId="21" hidden="1">{#N/A,#N/A,FALSE,"TMCOMP96";#N/A,#N/A,FALSE,"MAT96";#N/A,#N/A,FALSE,"FANDA96";#N/A,#N/A,FALSE,"INTRAN96";#N/A,#N/A,FALSE,"NAA9697";#N/A,#N/A,FALSE,"ECWEBB";#N/A,#N/A,FALSE,"MFT96";#N/A,#N/A,FALSE,"CTrecon"}</definedName>
    <definedName name="ASFD1" localSheetId="23" hidden="1">{#N/A,#N/A,FALSE,"TMCOMP96";#N/A,#N/A,FALSE,"MAT96";#N/A,#N/A,FALSE,"FANDA96";#N/A,#N/A,FALSE,"INTRAN96";#N/A,#N/A,FALSE,"NAA9697";#N/A,#N/A,FALSE,"ECWEBB";#N/A,#N/A,FALSE,"MFT96";#N/A,#N/A,FALSE,"CTrecon"}</definedName>
    <definedName name="ASFD1" hidden="1">{#N/A,#N/A,FALSE,"TMCOMP96";#N/A,#N/A,FALSE,"MAT96";#N/A,#N/A,FALSE,"FANDA96";#N/A,#N/A,FALSE,"INTRAN96";#N/A,#N/A,FALSE,"NAA9697";#N/A,#N/A,FALSE,"ECWEBB";#N/A,#N/A,FALSE,"MFT96";#N/A,#N/A,FALSE,"CTrecon"}</definedName>
    <definedName name="Average" localSheetId="14">#REF!</definedName>
    <definedName name="Average" localSheetId="2">#REF!</definedName>
    <definedName name="Average" localSheetId="13">#REF!</definedName>
    <definedName name="Average" localSheetId="6">#REF!</definedName>
    <definedName name="Average" localSheetId="5">#REF!</definedName>
    <definedName name="Average">#REF!</definedName>
    <definedName name="B" localSheetId="8">#REF!</definedName>
    <definedName name="B" localSheetId="14">#REF!</definedName>
    <definedName name="B" localSheetId="2">#REF!</definedName>
    <definedName name="B" localSheetId="13">#REF!</definedName>
    <definedName name="B" localSheetId="6">#REF!</definedName>
    <definedName name="B" localSheetId="5">#REF!</definedName>
    <definedName name="B">#REF!</definedName>
    <definedName name="bAZuBwJNvxHSNoFnMFuI" hidden="1">[12]ControlInt!$E$9</definedName>
    <definedName name="BLPH1" hidden="1">'[15]4.6 ten year bonds'!$A$4</definedName>
    <definedName name="BLPH2" hidden="1">'[15]4.6 ten year bonds'!$D$4</definedName>
    <definedName name="BLPH3" hidden="1">'[15]4.6 ten year bonds'!$G$4</definedName>
    <definedName name="BLPH4" hidden="1">'[15]4.6 ten year bonds'!$J$4</definedName>
    <definedName name="BLPH5" hidden="1">'[15]4.6 ten year bonds'!$M$4</definedName>
    <definedName name="BMGHIndex" hidden="1">"O"</definedName>
    <definedName name="C_" localSheetId="8">#REF!</definedName>
    <definedName name="C_" localSheetId="14">#REF!</definedName>
    <definedName name="C_" localSheetId="2">#REF!</definedName>
    <definedName name="C_" localSheetId="13">#REF!</definedName>
    <definedName name="C_" localSheetId="6">#REF!</definedName>
    <definedName name="C_" localSheetId="5">#REF!</definedName>
    <definedName name="C_">#REF!</definedName>
    <definedName name="Cap_Change_ByTerm" localSheetId="14">#REF!</definedName>
    <definedName name="Cap_Change_ByTerm" localSheetId="2">#REF!</definedName>
    <definedName name="Cap_Change_ByTerm" localSheetId="13">#REF!</definedName>
    <definedName name="Cap_Change_ByTerm">#REF!</definedName>
    <definedName name="Cap_Change_ByType" localSheetId="14">#REF!</definedName>
    <definedName name="Cap_Change_ByType" localSheetId="2">#REF!</definedName>
    <definedName name="Cap_Change_ByType" localSheetId="13">#REF!</definedName>
    <definedName name="Cap_Change_ByType">#REF!</definedName>
    <definedName name="CBWorkbookPriority" hidden="1">-717821871</definedName>
    <definedName name="Contr_Range1" localSheetId="14">#REF!</definedName>
    <definedName name="Contr_Range1" localSheetId="2">#REF!</definedName>
    <definedName name="Contr_Range1" localSheetId="13">#REF!</definedName>
    <definedName name="Contr_Range1">#REF!</definedName>
    <definedName name="Contr_Range2" localSheetId="14">#REF!</definedName>
    <definedName name="Contr_Range2" localSheetId="2">#REF!</definedName>
    <definedName name="Contr_Range2" localSheetId="13">#REF!</definedName>
    <definedName name="Contr_Range2">#REF!</definedName>
    <definedName name="Contr_Range3" localSheetId="14">#REF!</definedName>
    <definedName name="Contr_Range3" localSheetId="2">#REF!</definedName>
    <definedName name="Contr_Range3" localSheetId="13">#REF!</definedName>
    <definedName name="Contr_Range3">#REF!</definedName>
    <definedName name="CurrentFirmAccess_A" localSheetId="8">#REF!</definedName>
    <definedName name="CurrentFirmAccess_A" localSheetId="14">#REF!</definedName>
    <definedName name="CurrentFirmAccess_A" localSheetId="13">#REF!</definedName>
    <definedName name="CurrentFirmAccess_A" localSheetId="6">#REF!</definedName>
    <definedName name="CurrentFirmAccess_A" localSheetId="5">#REF!</definedName>
    <definedName name="CurrentFirmAccess_A">#REF!</definedName>
    <definedName name="CurrentFirmAccess_B" localSheetId="8">#REF!</definedName>
    <definedName name="CurrentFirmAccess_B" localSheetId="14">#REF!</definedName>
    <definedName name="CurrentFirmAccess_B" localSheetId="13">#REF!</definedName>
    <definedName name="CurrentFirmAccess_B" localSheetId="6">#REF!</definedName>
    <definedName name="CurrentFirmAccess_B" localSheetId="5">#REF!</definedName>
    <definedName name="CurrentFirmAccess_B">#REF!</definedName>
    <definedName name="D" localSheetId="8">#REF!</definedName>
    <definedName name="D" localSheetId="14">#REF!</definedName>
    <definedName name="D" localSheetId="13">#REF!</definedName>
    <definedName name="D" localSheetId="6">#REF!</definedName>
    <definedName name="D" localSheetId="5">#REF!</definedName>
    <definedName name="D">#REF!</definedName>
    <definedName name="Data">'[16]Shale Data'!$B$24:$H$42</definedName>
    <definedName name="Data1">'[16]Shale Data'!$B$75:$D$91</definedName>
    <definedName name="_xlnm.Database" localSheetId="14">#REF!</definedName>
    <definedName name="_xlnm.Database" localSheetId="2">#REF!</definedName>
    <definedName name="_xlnm.Database" localSheetId="13">#REF!</definedName>
    <definedName name="_xlnm.Database">#REF!</definedName>
    <definedName name="day">[17]Variables!$B$7</definedName>
    <definedName name="DayBS">[18]Variables!$B$7</definedName>
    <definedName name="Dem_Data">[19]Input_Sheet!$G$5</definedName>
    <definedName name="DEMANDS">[13]calcs!#REF!</definedName>
    <definedName name="DemDB_Path" localSheetId="14">[20]Control!#REF!</definedName>
    <definedName name="DemDB_Path" localSheetId="2">[21]Control!#REF!</definedName>
    <definedName name="DemDB_Path" localSheetId="13">[20]Control!#REF!</definedName>
    <definedName name="DemDB_Path">[20]Control!#REF!</definedName>
    <definedName name="dfgd" localSheetId="14" hidden="1">{#N/A,#N/A,TRUE,"Initial";#N/A,#N/A,TRUE,"Graphs"}</definedName>
    <definedName name="dfgd" localSheetId="2" hidden="1">{#N/A,#N/A,TRUE,"Initial";#N/A,#N/A,TRUE,"Graphs"}</definedName>
    <definedName name="dfgd" localSheetId="13" hidden="1">{#N/A,#N/A,TRUE,"Initial";#N/A,#N/A,TRUE,"Graphs"}</definedName>
    <definedName name="dfgd" localSheetId="20" hidden="1">{#N/A,#N/A,TRUE,"Initial";#N/A,#N/A,TRUE,"Graphs"}</definedName>
    <definedName name="dfgd" localSheetId="22" hidden="1">{#N/A,#N/A,TRUE,"Initial";#N/A,#N/A,TRUE,"Graphs"}</definedName>
    <definedName name="dfgd" localSheetId="21" hidden="1">{#N/A,#N/A,TRUE,"Initial";#N/A,#N/A,TRUE,"Graphs"}</definedName>
    <definedName name="dfgd" localSheetId="23" hidden="1">{#N/A,#N/A,TRUE,"Initial";#N/A,#N/A,TRUE,"Graphs"}</definedName>
    <definedName name="dfgd" hidden="1">{#N/A,#N/A,TRUE,"Initial";#N/A,#N/A,TRUE,"Graphs"}</definedName>
    <definedName name="dgsgf" localSheetId="14"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20"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21" hidden="1">{#N/A,#N/A,FALSE,"TMCOMP96";#N/A,#N/A,FALSE,"MAT96";#N/A,#N/A,FALSE,"FANDA96";#N/A,#N/A,FALSE,"INTRAN96";#N/A,#N/A,FALSE,"NAA9697";#N/A,#N/A,FALSE,"ECWEBB";#N/A,#N/A,FALSE,"MFT96";#N/A,#N/A,FALSE,"CTrecon"}</definedName>
    <definedName name="dgsgf" localSheetId="23"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14" hidden="1">#REF!</definedName>
    <definedName name="Distribution" localSheetId="2" hidden="1">#REF!</definedName>
    <definedName name="Distribution" localSheetId="13" hidden="1">#REF!</definedName>
    <definedName name="Distribution" hidden="1">#REF!</definedName>
    <definedName name="DME_LocalFile" hidden="1">"True"</definedName>
    <definedName name="E" localSheetId="8">#REF!</definedName>
    <definedName name="E" localSheetId="14">#REF!</definedName>
    <definedName name="E" localSheetId="2">#REF!</definedName>
    <definedName name="E" localSheetId="13">#REF!</definedName>
    <definedName name="E" localSheetId="6">#REF!</definedName>
    <definedName name="E" localSheetId="5">#REF!</definedName>
    <definedName name="E">#REF!</definedName>
    <definedName name="E_2" localSheetId="8">#REF!</definedName>
    <definedName name="E_2" localSheetId="14">#REF!</definedName>
    <definedName name="E_2" localSheetId="2">#REF!</definedName>
    <definedName name="E_2" localSheetId="13">#REF!</definedName>
    <definedName name="E_2" localSheetId="6">#REF!</definedName>
    <definedName name="E_2" localSheetId="5">#REF!</definedName>
    <definedName name="E_2">#REF!</definedName>
    <definedName name="EBal_2006">'[22]D.2007 Energy Table 1.1 2006'!$O$65:$S$68</definedName>
    <definedName name="EFO" hidden="1">'[3]Forecast data'!#REF!</definedName>
    <definedName name="Err_Chk_1_Hdg" hidden="1">[14]Fcast_OP_TO!$C$27</definedName>
    <definedName name="Err_Chk_11_Hdg" hidden="1">[14]IS_Fcast_TO!$B$1</definedName>
    <definedName name="Err_Chk_13_Hdg" hidden="1">[14]BS_Fcast_TO!$B$1</definedName>
    <definedName name="Err_Chk_14_Hdg" hidden="1">[14]CFS_Fcast_TO!$B$1</definedName>
    <definedName name="Err_Chk_15_Hdg" hidden="1">[14]Fcast_OP_TO!$C$117</definedName>
    <definedName name="Err_Chk_2_Hdg" hidden="1">[14]Fcast_OP_TO!$C$44</definedName>
    <definedName name="Err_Chk_3_Hdg" hidden="1">[14]Fcast_OP_TO!$C$64</definedName>
    <definedName name="Err_Chk_4_Hdg" hidden="1">[14]Fcast_OP_TO!$C$76</definedName>
    <definedName name="ExtraProfiles" localSheetId="14" hidden="1">#REF!</definedName>
    <definedName name="ExtraProfiles" localSheetId="2" hidden="1">#REF!</definedName>
    <definedName name="ExtraProfiles" localSheetId="13" hidden="1">#REF!</definedName>
    <definedName name="ExtraProfiles" hidden="1">#REF!</definedName>
    <definedName name="F" localSheetId="8">#REF!</definedName>
    <definedName name="F" localSheetId="14">#REF!</definedName>
    <definedName name="F" localSheetId="2">#REF!</definedName>
    <definedName name="F" localSheetId="13">#REF!</definedName>
    <definedName name="F" localSheetId="6">#REF!</definedName>
    <definedName name="F" localSheetId="5">#REF!</definedName>
    <definedName name="F">#REF!</definedName>
    <definedName name="F_1" localSheetId="8">#REF!</definedName>
    <definedName name="F_1" localSheetId="14">#REF!</definedName>
    <definedName name="F_1" localSheetId="2">#REF!</definedName>
    <definedName name="F_1" localSheetId="13">#REF!</definedName>
    <definedName name="F_1" localSheetId="6">#REF!</definedName>
    <definedName name="F_1" localSheetId="5">#REF!</definedName>
    <definedName name="F_1">#REF!</definedName>
    <definedName name="f_2" localSheetId="8">#REF!</definedName>
    <definedName name="f_2" localSheetId="14">#REF!</definedName>
    <definedName name="f_2" localSheetId="13">#REF!</definedName>
    <definedName name="f_2" localSheetId="6">#REF!</definedName>
    <definedName name="f_2" localSheetId="5">#REF!</definedName>
    <definedName name="f_2">#REF!</definedName>
    <definedName name="FDDD" localSheetId="14" hidden="1">{#N/A,#N/A,FALSE,"TMCOMP96";#N/A,#N/A,FALSE,"MAT96";#N/A,#N/A,FALSE,"FANDA96";#N/A,#N/A,FALSE,"INTRAN96";#N/A,#N/A,FALSE,"NAA9697";#N/A,#N/A,FALSE,"ECWEBB";#N/A,#N/A,FALSE,"MFT96";#N/A,#N/A,FALSE,"CTrecon"}</definedName>
    <definedName name="FDDD" localSheetId="2" hidden="1">{#N/A,#N/A,FALSE,"TMCOMP96";#N/A,#N/A,FALSE,"MAT96";#N/A,#N/A,FALSE,"FANDA96";#N/A,#N/A,FALSE,"INTRAN96";#N/A,#N/A,FALSE,"NAA9697";#N/A,#N/A,FALSE,"ECWEBB";#N/A,#N/A,FALSE,"MFT96";#N/A,#N/A,FALSE,"CTrecon"}</definedName>
    <definedName name="FDDD" localSheetId="13" hidden="1">{#N/A,#N/A,FALSE,"TMCOMP96";#N/A,#N/A,FALSE,"MAT96";#N/A,#N/A,FALSE,"FANDA96";#N/A,#N/A,FALSE,"INTRAN96";#N/A,#N/A,FALSE,"NAA9697";#N/A,#N/A,FALSE,"ECWEBB";#N/A,#N/A,FALSE,"MFT96";#N/A,#N/A,FALSE,"CTrecon"}</definedName>
    <definedName name="FDDD" localSheetId="20" hidden="1">{#N/A,#N/A,FALSE,"TMCOMP96";#N/A,#N/A,FALSE,"MAT96";#N/A,#N/A,FALSE,"FANDA96";#N/A,#N/A,FALSE,"INTRAN96";#N/A,#N/A,FALSE,"NAA9697";#N/A,#N/A,FALSE,"ECWEBB";#N/A,#N/A,FALSE,"MFT96";#N/A,#N/A,FALSE,"CTrecon"}</definedName>
    <definedName name="FDDD" localSheetId="22" hidden="1">{#N/A,#N/A,FALSE,"TMCOMP96";#N/A,#N/A,FALSE,"MAT96";#N/A,#N/A,FALSE,"FANDA96";#N/A,#N/A,FALSE,"INTRAN96";#N/A,#N/A,FALSE,"NAA9697";#N/A,#N/A,FALSE,"ECWEBB";#N/A,#N/A,FALSE,"MFT96";#N/A,#N/A,FALSE,"CTrecon"}</definedName>
    <definedName name="FDDD" localSheetId="21" hidden="1">{#N/A,#N/A,FALSE,"TMCOMP96";#N/A,#N/A,FALSE,"MAT96";#N/A,#N/A,FALSE,"FANDA96";#N/A,#N/A,FALSE,"INTRAN96";#N/A,#N/A,FALSE,"NAA9697";#N/A,#N/A,FALSE,"ECWEBB";#N/A,#N/A,FALSE,"MFT96";#N/A,#N/A,FALSE,"CTrecon"}</definedName>
    <definedName name="FDDD" localSheetId="23"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20"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23"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20"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23"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14" hidden="1">{#N/A,#N/A,FALSE,"TMCOMP96";#N/A,#N/A,FALSE,"MAT96";#N/A,#N/A,FALSE,"FANDA96";#N/A,#N/A,FALSE,"INTRAN96";#N/A,#N/A,FALSE,"NAA9697";#N/A,#N/A,FALSE,"ECWEBB";#N/A,#N/A,FALSE,"MFT96";#N/A,#N/A,FALSE,"CTrecon"}</definedName>
    <definedName name="fghfgh" localSheetId="2" hidden="1">{#N/A,#N/A,FALSE,"TMCOMP96";#N/A,#N/A,FALSE,"MAT96";#N/A,#N/A,FALSE,"FANDA96";#N/A,#N/A,FALSE,"INTRAN96";#N/A,#N/A,FALSE,"NAA9697";#N/A,#N/A,FALSE,"ECWEBB";#N/A,#N/A,FALSE,"MFT96";#N/A,#N/A,FALSE,"CTrecon"}</definedName>
    <definedName name="fghfgh" localSheetId="13" hidden="1">{#N/A,#N/A,FALSE,"TMCOMP96";#N/A,#N/A,FALSE,"MAT96";#N/A,#N/A,FALSE,"FANDA96";#N/A,#N/A,FALSE,"INTRAN96";#N/A,#N/A,FALSE,"NAA9697";#N/A,#N/A,FALSE,"ECWEBB";#N/A,#N/A,FALSE,"MFT96";#N/A,#N/A,FALSE,"CTrecon"}</definedName>
    <definedName name="fghfgh" localSheetId="20" hidden="1">{#N/A,#N/A,FALSE,"TMCOMP96";#N/A,#N/A,FALSE,"MAT96";#N/A,#N/A,FALSE,"FANDA96";#N/A,#N/A,FALSE,"INTRAN96";#N/A,#N/A,FALSE,"NAA9697";#N/A,#N/A,FALSE,"ECWEBB";#N/A,#N/A,FALSE,"MFT96";#N/A,#N/A,FALSE,"CTrecon"}</definedName>
    <definedName name="fghfgh" localSheetId="22" hidden="1">{#N/A,#N/A,FALSE,"TMCOMP96";#N/A,#N/A,FALSE,"MAT96";#N/A,#N/A,FALSE,"FANDA96";#N/A,#N/A,FALSE,"INTRAN96";#N/A,#N/A,FALSE,"NAA9697";#N/A,#N/A,FALSE,"ECWEBB";#N/A,#N/A,FALSE,"MFT96";#N/A,#N/A,FALSE,"CTrecon"}</definedName>
    <definedName name="fghfgh" localSheetId="21" hidden="1">{#N/A,#N/A,FALSE,"TMCOMP96";#N/A,#N/A,FALSE,"MAT96";#N/A,#N/A,FALSE,"FANDA96";#N/A,#N/A,FALSE,"INTRAN96";#N/A,#N/A,FALSE,"NAA9697";#N/A,#N/A,FALSE,"ECWEBB";#N/A,#N/A,FALSE,"MFT96";#N/A,#N/A,FALSE,"CTrecon"}</definedName>
    <definedName name="fghfgh" localSheetId="23"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elds">[23]Notes!$B$1:$D$525</definedName>
    <definedName name="FigData2.1" localSheetId="8">#REF!</definedName>
    <definedName name="FigData2.1" localSheetId="14">#REF!</definedName>
    <definedName name="FigData2.1" localSheetId="2">#REF!</definedName>
    <definedName name="FigData2.1" localSheetId="13">#REF!</definedName>
    <definedName name="FigData2.1" localSheetId="6">#REF!</definedName>
    <definedName name="FigData2.1" localSheetId="5">#REF!</definedName>
    <definedName name="FigData2.1">#REF!</definedName>
    <definedName name="FigData2.2">'[24]Fig 2.2. Data'!$B$3</definedName>
    <definedName name="FigData2.3">'[24]Fig 2.3 Data'!$A$1</definedName>
    <definedName name="FigData2.4">'[24]Fig 2.4 Data'!$B$2</definedName>
    <definedName name="FigData2.5" localSheetId="8">#REF!</definedName>
    <definedName name="FigData2.5" localSheetId="14">#REF!</definedName>
    <definedName name="FigData2.5" localSheetId="2">#REF!</definedName>
    <definedName name="FigData2.5" localSheetId="13">#REF!</definedName>
    <definedName name="FigData2.5" localSheetId="6">#REF!</definedName>
    <definedName name="FigData2.5" localSheetId="5">#REF!</definedName>
    <definedName name="FigData2.5">#REF!</definedName>
    <definedName name="Figure2.1">'[24]Fig 2.1 - 2.5'!$B$3:$L$28</definedName>
    <definedName name="Figure2.2">'[24]Fig 2.1 - 2.5'!$B$31:$L$57</definedName>
    <definedName name="Figure2.3">'[24]Fig 2.1 - 2.5'!$B$60:$L$85</definedName>
    <definedName name="Figure2.4">'[24]Fig 2.1 - 2.5'!$O$3:$Y$28</definedName>
    <definedName name="Figure2.5">'[24]Fig 2.1 - 2.5'!$O$31:$Y$56</definedName>
    <definedName name="Figure2.6">'[24]Fig 2.6'!$C$2</definedName>
    <definedName name="File">[25]Sheet5!$F$1:$K$209</definedName>
    <definedName name="fKDYVoMiriBRjdGAbdOe" hidden="1">[12]Main!$FV$15</definedName>
    <definedName name="Flex_Stor_Area3" localSheetId="14">#REF!</definedName>
    <definedName name="Flex_Stor_Area3" localSheetId="2">#REF!</definedName>
    <definedName name="Flex_Stor_Area3" localSheetId="13">#REF!</definedName>
    <definedName name="Flex_Stor_Area3">#REF!</definedName>
    <definedName name="Flow_Map_1" localSheetId="14">#REF!</definedName>
    <definedName name="Flow_Map_1" localSheetId="2">#REF!</definedName>
    <definedName name="Flow_Map_1" localSheetId="13">#REF!</definedName>
    <definedName name="Flow_Map_1">#REF!</definedName>
    <definedName name="Flow_Map_Origin" localSheetId="14">#REF!</definedName>
    <definedName name="Flow_Map_Origin" localSheetId="2">#REF!</definedName>
    <definedName name="Flow_Map_Origin" localSheetId="13">#REF!</definedName>
    <definedName name="Flow_Map_Origin">#REF!</definedName>
    <definedName name="fyu" localSheetId="14" hidden="1">'[3]Forecast data'!#REF!</definedName>
    <definedName name="fyu" localSheetId="2" hidden="1">'[3]Forecast data'!#REF!</definedName>
    <definedName name="fyu" localSheetId="13" hidden="1">'[3]Forecast data'!#REF!</definedName>
    <definedName name="fyu" hidden="1">'[3]Forecast data'!#REF!</definedName>
    <definedName name="g" localSheetId="8">#REF!</definedName>
    <definedName name="g" localSheetId="14">#REF!</definedName>
    <definedName name="g" localSheetId="2">#REF!</definedName>
    <definedName name="g" localSheetId="13">#REF!</definedName>
    <definedName name="g" localSheetId="6">#REF!</definedName>
    <definedName name="g" localSheetId="5">#REF!</definedName>
    <definedName name="g">#REF!</definedName>
    <definedName name="G_1" localSheetId="8">#REF!</definedName>
    <definedName name="G_1" localSheetId="14">#REF!</definedName>
    <definedName name="G_1" localSheetId="2">#REF!</definedName>
    <definedName name="G_1" localSheetId="13">#REF!</definedName>
    <definedName name="G_1" localSheetId="6">#REF!</definedName>
    <definedName name="G_1" localSheetId="5">#REF!</definedName>
    <definedName name="G_1">#REF!</definedName>
    <definedName name="ghj" localSheetId="14"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20"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21" hidden="1">{#N/A,#N/A,FALSE,"TMCOMP96";#N/A,#N/A,FALSE,"MAT96";#N/A,#N/A,FALSE,"FANDA96";#N/A,#N/A,FALSE,"INTRAN96";#N/A,#N/A,FALSE,"NAA9697";#N/A,#N/A,FALSE,"ECWEBB";#N/A,#N/A,FALSE,"MFT96";#N/A,#N/A,FALSE,"CTrecon"}</definedName>
    <definedName name="ghj" localSheetId="23"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WCVFKhuQebAZuBwJNOx" hidden="1">'[12]Heat Load Int'!$K$10:$K$276</definedName>
    <definedName name="H" localSheetId="8">#REF!</definedName>
    <definedName name="H" localSheetId="14">#REF!</definedName>
    <definedName name="H" localSheetId="2">#REF!</definedName>
    <definedName name="H" localSheetId="13">#REF!</definedName>
    <definedName name="H" localSheetId="6">#REF!</definedName>
    <definedName name="H" localSheetId="5">#REF!</definedName>
    <definedName name="H">#REF!</definedName>
    <definedName name="Header1" localSheetId="8" hidden="1">IF(COUNTA(#REF!)=0,0,INDEX(#REF!,MATCH(ROW(#REF!),#REF!,TRUE)))+1</definedName>
    <definedName name="Header1" localSheetId="14" hidden="1">IF(COUNTA(#REF!)=0,0,INDEX(#REF!,MATCH(ROW(#REF!),#REF!,TRUE)))+1</definedName>
    <definedName name="Header1" localSheetId="2" hidden="1">IF(COUNTA(#REF!)=0,0,INDEX(#REF!,MATCH(ROW(#REF!),#REF!,TRUE)))+1</definedName>
    <definedName name="Header1" localSheetId="13" hidden="1">IF(COUNTA(#REF!)=0,0,INDEX(#REF!,MATCH(ROW(#REF!),#REF!,TRUE)))+1</definedName>
    <definedName name="Header1" localSheetId="20" hidden="1">IF(COUNTA('Maximum day entry flows'!#REF!)=0,0,INDEX('Maximum day entry flows'!#REF!,MATCH(ROW('Maximum day entry flows'!#REF!),'Maximum day entry flows'!#REF!,TRUE)))+1</definedName>
    <definedName name="Header1" localSheetId="22" hidden="1">IF(COUNTA('Maximum day exit flows'!#REF!)=0,0,INDEX('Maximum day exit flows'!#REF!,MATCH(ROW('Maximum day exit flows'!#REF!),'Maximum day exit flows'!#REF!,TRUE)))+1</definedName>
    <definedName name="Header1" localSheetId="21" hidden="1">IF(COUNTA('Minimum day entry flows'!#REF!)=0,0,INDEX('Minimum day entry flows'!#REF!,MATCH(ROW('Minimum day entry flows'!#REF!),'Minimum day entry flows'!#REF!,TRUE)))+1</definedName>
    <definedName name="Header1" localSheetId="23" hidden="1">IF(COUNTA('Minimum day exit flows'!#REF!)=0,0,INDEX('Minimum day exit flows'!#REF!,MATCH(ROW('Minimum day exit flows'!#REF!),'Minimum day exit flows'!#REF!,TRUE)))+1</definedName>
    <definedName name="Header1" localSheetId="6" hidden="1">IF(COUNTA(#REF!)=0,0,INDEX(#REF!,MATCH(ROW(#REF!),#REF!,TRUE)))+1</definedName>
    <definedName name="Header1" localSheetId="5" hidden="1">IF(COUNTA(#REF!)=0,0,INDEX(#REF!,MATCH(ROW(#REF!),#REF!,TRUE)))+1</definedName>
    <definedName name="Header1" hidden="1">IF(COUNTA(#REF!)=0,0,INDEX(#REF!,MATCH(ROW(#REF!),#REF!,TRUE)))+1</definedName>
    <definedName name="Header2" localSheetId="8" hidden="1">[26]!Header1-1 &amp; "." &amp; MAX(1,COUNTA(INDEX(#REF!,MATCH([26]!Header1-1,#REF!,FALSE)):#REF!))</definedName>
    <definedName name="Header2" localSheetId="14" hidden="1">[26]!Header1-1 &amp; "." &amp; MAX(1,COUNTA(INDEX(#REF!,MATCH([26]!Header1-1,#REF!,FALSE)):#REF!))</definedName>
    <definedName name="Header2" localSheetId="16" hidden="1">[26]!Header1-1 &amp; "." &amp; MAX(1,COUNTA(INDEX(#REF!,MATCH([26]!Header1-1,#REF!,FALSE)):#REF!))</definedName>
    <definedName name="Header2" localSheetId="0" hidden="1">[26]!Header1-1 &amp; "." &amp; MAX(1,COUNTA(INDEX('Contents page'!#REF!,MATCH([26]!Header1-1,'Contents page'!#REF!,FALSE)):'Contents page'!#REF!))</definedName>
    <definedName name="Header2" localSheetId="2" hidden="1">[26]!Header1-1 &amp; "." &amp; MAX(1,COUNTA(INDEX(#REF!,MATCH([26]!Header1-1,#REF!,FALSE)):#REF!))</definedName>
    <definedName name="Header2" localSheetId="13" hidden="1">[26]!Header1-1 &amp; "." &amp; MAX(1,COUNTA(INDEX(#REF!,MATCH([26]!Header1-1,#REF!,FALSE)):#REF!))</definedName>
    <definedName name="Header2" localSheetId="20" hidden="1">[26]!Header1-1 &amp; "." &amp; MAX(1,COUNTA(INDEX('Maximum day entry flows'!#REF!,MATCH([26]!Header1-1,'Maximum day entry flows'!#REF!,FALSE)):'Maximum day entry flows'!#REF!))</definedName>
    <definedName name="Header2" localSheetId="22" hidden="1">[26]!Header1-1 &amp; "." &amp; MAX(1,COUNTA(INDEX('Maximum day exit flows'!#REF!,MATCH([26]!Header1-1,'Maximum day exit flows'!#REF!,FALSE)):'Maximum day exit flows'!#REF!))</definedName>
    <definedName name="Header2" localSheetId="21" hidden="1">[26]!Header1-1 &amp; "." &amp; MAX(1,COUNTA(INDEX('Minimum day entry flows'!#REF!,MATCH([26]!Header1-1,'Minimum day entry flows'!#REF!,FALSE)):'Minimum day entry flows'!#REF!))</definedName>
    <definedName name="Header2" localSheetId="23" hidden="1">[26]!Header1-1 &amp; "." &amp; MAX(1,COUNTA(INDEX('Minimum day exit flows'!#REF!,MATCH([26]!Header1-1,'Minimum day exit flows'!#REF!,FALSE)):'Minimum day exit flows'!#REF!))</definedName>
    <definedName name="Header2" localSheetId="6" hidden="1">[26]!Header1-1 &amp; "." &amp; MAX(1,COUNTA(INDEX(#REF!,MATCH([26]!Header1-1,#REF!,FALSE)):#REF!))</definedName>
    <definedName name="Header2" localSheetId="5" hidden="1">[26]!Header1-1 &amp; "." &amp; MAX(1,COUNTA(INDEX(#REF!,MATCH([26]!Header1-1,#REF!,FALSE)):#REF!))</definedName>
    <definedName name="Header2" localSheetId="18" hidden="1">[26]!Header1-1 &amp; "." &amp; MAX(1,COUNTA(INDEX(#REF!,MATCH([26]!Header1-1,#REF!,FALSE)):#REF!))</definedName>
    <definedName name="Header2" hidden="1">[26]!Header1-1 &amp; "." &amp; MAX(1,COUNTA(INDEX(#REF!,MATCH([26]!Header1-1,#REF!,FALSE)):#REF!))</definedName>
    <definedName name="heightYear" hidden="1">[12]Main!$AS$11</definedName>
    <definedName name="Hello" localSheetId="14" hidden="1">{#N/A,#N/A,FALSE,"TMCOMP96";#N/A,#N/A,FALSE,"MAT96";#N/A,#N/A,FALSE,"FANDA96";#N/A,#N/A,FALSE,"INTRAN96";#N/A,#N/A,FALSE,"NAA9697";#N/A,#N/A,FALSE,"ECWEBB";#N/A,#N/A,FALSE,"MFT96";#N/A,#N/A,FALSE,"CTrecon"}</definedName>
    <definedName name="Hello" localSheetId="2" hidden="1">{#N/A,#N/A,FALSE,"TMCOMP96";#N/A,#N/A,FALSE,"MAT96";#N/A,#N/A,FALSE,"FANDA96";#N/A,#N/A,FALSE,"INTRAN96";#N/A,#N/A,FALSE,"NAA9697";#N/A,#N/A,FALSE,"ECWEBB";#N/A,#N/A,FALSE,"MFT96";#N/A,#N/A,FALSE,"CTrecon"}</definedName>
    <definedName name="Hello" localSheetId="13" hidden="1">{#N/A,#N/A,FALSE,"TMCOMP96";#N/A,#N/A,FALSE,"MAT96";#N/A,#N/A,FALSE,"FANDA96";#N/A,#N/A,FALSE,"INTRAN96";#N/A,#N/A,FALSE,"NAA9697";#N/A,#N/A,FALSE,"ECWEBB";#N/A,#N/A,FALSE,"MFT96";#N/A,#N/A,FALSE,"CTrecon"}</definedName>
    <definedName name="Hello" localSheetId="20" hidden="1">{#N/A,#N/A,FALSE,"TMCOMP96";#N/A,#N/A,FALSE,"MAT96";#N/A,#N/A,FALSE,"FANDA96";#N/A,#N/A,FALSE,"INTRAN96";#N/A,#N/A,FALSE,"NAA9697";#N/A,#N/A,FALSE,"ECWEBB";#N/A,#N/A,FALSE,"MFT96";#N/A,#N/A,FALSE,"CTrecon"}</definedName>
    <definedName name="Hello" localSheetId="22" hidden="1">{#N/A,#N/A,FALSE,"TMCOMP96";#N/A,#N/A,FALSE,"MAT96";#N/A,#N/A,FALSE,"FANDA96";#N/A,#N/A,FALSE,"INTRAN96";#N/A,#N/A,FALSE,"NAA9697";#N/A,#N/A,FALSE,"ECWEBB";#N/A,#N/A,FALSE,"MFT96";#N/A,#N/A,FALSE,"CTrecon"}</definedName>
    <definedName name="Hello" localSheetId="21" hidden="1">{#N/A,#N/A,FALSE,"TMCOMP96";#N/A,#N/A,FALSE,"MAT96";#N/A,#N/A,FALSE,"FANDA96";#N/A,#N/A,FALSE,"INTRAN96";#N/A,#N/A,FALSE,"NAA9697";#N/A,#N/A,FALSE,"ECWEBB";#N/A,#N/A,FALSE,"MFT96";#N/A,#N/A,FALSE,"CTrecon"}</definedName>
    <definedName name="Hello" localSheetId="23" hidden="1">{#N/A,#N/A,FALSE,"TMCOMP96";#N/A,#N/A,FALSE,"MAT96";#N/A,#N/A,FALSE,"FANDA96";#N/A,#N/A,FALSE,"INTRAN96";#N/A,#N/A,FALSE,"NAA9697";#N/A,#N/A,FALSE,"ECWEBB";#N/A,#N/A,FALSE,"MFT96";#N/A,#N/A,FALSE,"CTrecon"}</definedName>
    <definedName name="Hello" hidden="1">{#N/A,#N/A,FALSE,"TMCOMP96";#N/A,#N/A,FALSE,"MAT96";#N/A,#N/A,FALSE,"FANDA96";#N/A,#N/A,FALSE,"INTRAN96";#N/A,#N/A,FALSE,"NAA9697";#N/A,#N/A,FALSE,"ECWEBB";#N/A,#N/A,FALSE,"MFT96";#N/A,#N/A,FALSE,"CTrecon"}</definedName>
    <definedName name="HL_Alt_Chk_1" hidden="1">[14]BS_Hist_TA!$H$73</definedName>
    <definedName name="HL_Alt_Chk_14" hidden="1">[14]BS_Fcast_TO!$I$72</definedName>
    <definedName name="HL_Alt_Chk_15" hidden="1">[14]Fcast_OP_TO!$I$138</definedName>
    <definedName name="HL_Alt_Chk_2" hidden="1">[14]BS_Hist_TO!$H$74</definedName>
    <definedName name="HL_Err_Chk_1" hidden="1">[14]Fcast_OP_TO!$I$42</definedName>
    <definedName name="HL_Err_Chk_11" hidden="1">[14]IS_Fcast_TO!$I$41</definedName>
    <definedName name="HL_Err_Chk_13" hidden="1">[14]BS_Fcast_TO!$I$70</definedName>
    <definedName name="HL_Err_Chk_14" hidden="1">[14]CFS_Fcast_TO!$I$114</definedName>
    <definedName name="HL_Err_Chk_15" hidden="1">[14]Fcast_OP_TO!$I$136</definedName>
    <definedName name="HL_Err_Chk_2" hidden="1">[14]Fcast_OP_TO!$I$59</definedName>
    <definedName name="HL_Err_Chk_3" hidden="1">[14]Fcast_OP_TO!$I$74</definedName>
    <definedName name="HL_Err_Chk_4" hidden="1">[14]Fcast_OP_TO!$I$86</definedName>
    <definedName name="hoKTHkfgejZaiBzilbJH" hidden="1">[12]Biogas!$B$14:$B$76</definedName>
    <definedName name="HTML_CodePage" hidden="1">1</definedName>
    <definedName name="HTML_Control" localSheetId="14" hidden="1">{"'Claimants'!$B$2:$E$38"}</definedName>
    <definedName name="HTML_Control" localSheetId="2" hidden="1">{"'Claimants'!$B$2:$E$38"}</definedName>
    <definedName name="HTML_Control" localSheetId="13" hidden="1">{"'Claimants'!$B$2:$E$38"}</definedName>
    <definedName name="HTML_Control" localSheetId="20" hidden="1">{"'Claimants'!$B$2:$E$38"}</definedName>
    <definedName name="HTML_Control" localSheetId="22" hidden="1">{"'Claimants'!$B$2:$E$38"}</definedName>
    <definedName name="HTML_Control" localSheetId="21" hidden="1">{"'Claimants'!$B$2:$E$38"}</definedName>
    <definedName name="HTML_Control" localSheetId="23"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 localSheetId="8">#REF!</definedName>
    <definedName name="I" localSheetId="14">#REF!</definedName>
    <definedName name="I" localSheetId="2">#REF!</definedName>
    <definedName name="I" localSheetId="13">#REF!</definedName>
    <definedName name="I" localSheetId="6">#REF!</definedName>
    <definedName name="I" localSheetId="5">#REF!</definedName>
    <definedName name="I">#REF!</definedName>
    <definedName name="ICqreciXPXzONdgtQHqW" hidden="1">'[12]Heat Load Int'!$AW$286:$AW$295</definedName>
    <definedName name="imf" localSheetId="14" hidden="1">#REF!</definedName>
    <definedName name="imf" localSheetId="2" hidden="1">#REF!</definedName>
    <definedName name="imf" localSheetId="13" hidden="1">#REF!</definedName>
    <definedName name="imf" hidden="1">#REF!</definedName>
    <definedName name="IndProd_T">[27]Ind_Production!$B$46:$AD$46</definedName>
    <definedName name="IndProd_Tab">[27]Ind_Production!$B$67:$AD$81</definedName>
    <definedName name="JAwJOKwHbIEjFLUJmwxv" hidden="1">'[12]Heat Load Int'!$AX$285:$BI$285</definedName>
    <definedName name="jhkgh" localSheetId="14"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20"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21" hidden="1">{#N/A,#N/A,FALSE,"TMCOMP96";#N/A,#N/A,FALSE,"MAT96";#N/A,#N/A,FALSE,"FANDA96";#N/A,#N/A,FALSE,"INTRAN96";#N/A,#N/A,FALSE,"NAA9697";#N/A,#N/A,FALSE,"ECWEBB";#N/A,#N/A,FALSE,"MFT96";#N/A,#N/A,FALSE,"CTrecon"}</definedName>
    <definedName name="jhkgh" localSheetId="23"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20"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23"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lBgjGglAMdseVtSRqQI" hidden="1">[12]DH!$AV$130</definedName>
    <definedName name="KLdfpQurXHDrnWUZIBJl" hidden="1">'[12]Fuel Split'!$F$19:$H$19</definedName>
    <definedName name="L" localSheetId="8">#REF!</definedName>
    <definedName name="L" localSheetId="14">#REF!</definedName>
    <definedName name="L" localSheetId="2">#REF!</definedName>
    <definedName name="L" localSheetId="13">#REF!</definedName>
    <definedName name="L" localSheetId="6">#REF!</definedName>
    <definedName name="L" localSheetId="5">#REF!</definedName>
    <definedName name="L">#REF!</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tFzNtFkQmLJjUhYhjcx" hidden="1">'[12]Heat Load Int'!$L$9:$AF$9</definedName>
    <definedName name="LvNRUKgNpFMdYOzVVHrW" hidden="1">[12]Main!$AR$16</definedName>
    <definedName name="match">[28]Match_Original!$A$6:$BL$364</definedName>
    <definedName name="Model_res_SupType" localSheetId="14">#REF!</definedName>
    <definedName name="Model_res_SupType" localSheetId="2">#REF!</definedName>
    <definedName name="Model_res_SupType" localSheetId="13">#REF!</definedName>
    <definedName name="Model_res_SupType">#REF!</definedName>
    <definedName name="move" localSheetId="14">#REF!</definedName>
    <definedName name="move" localSheetId="2">#REF!</definedName>
    <definedName name="move" localSheetId="13">#REF!</definedName>
    <definedName name="move" localSheetId="6">#REF!</definedName>
    <definedName name="move" localSheetId="5">#REF!</definedName>
    <definedName name="move">#REF!</definedName>
    <definedName name="n" localSheetId="14" hidden="1">{#N/A,#N/A,FALSE,"TMCOMP96";#N/A,#N/A,FALSE,"MAT96";#N/A,#N/A,FALSE,"FANDA96";#N/A,#N/A,FALSE,"INTRAN96";#N/A,#N/A,FALSE,"NAA9697";#N/A,#N/A,FALSE,"ECWEBB";#N/A,#N/A,FALSE,"MFT96";#N/A,#N/A,FALSE,"CTrecon"}</definedName>
    <definedName name="n" localSheetId="2" hidden="1">{#N/A,#N/A,FALSE,"TMCOMP96";#N/A,#N/A,FALSE,"MAT96";#N/A,#N/A,FALSE,"FANDA96";#N/A,#N/A,FALSE,"INTRAN96";#N/A,#N/A,FALSE,"NAA9697";#N/A,#N/A,FALSE,"ECWEBB";#N/A,#N/A,FALSE,"MFT96";#N/A,#N/A,FALSE,"CTrecon"}</definedName>
    <definedName name="n" localSheetId="13" hidden="1">{#N/A,#N/A,FALSE,"TMCOMP96";#N/A,#N/A,FALSE,"MAT96";#N/A,#N/A,FALSE,"FANDA96";#N/A,#N/A,FALSE,"INTRAN96";#N/A,#N/A,FALSE,"NAA9697";#N/A,#N/A,FALSE,"ECWEBB";#N/A,#N/A,FALSE,"MFT96";#N/A,#N/A,FALSE,"CTrecon"}</definedName>
    <definedName name="n" localSheetId="20" hidden="1">{#N/A,#N/A,FALSE,"TMCOMP96";#N/A,#N/A,FALSE,"MAT96";#N/A,#N/A,FALSE,"FANDA96";#N/A,#N/A,FALSE,"INTRAN96";#N/A,#N/A,FALSE,"NAA9697";#N/A,#N/A,FALSE,"ECWEBB";#N/A,#N/A,FALSE,"MFT96";#N/A,#N/A,FALSE,"CTrecon"}</definedName>
    <definedName name="n" localSheetId="22" hidden="1">{#N/A,#N/A,FALSE,"TMCOMP96";#N/A,#N/A,FALSE,"MAT96";#N/A,#N/A,FALSE,"FANDA96";#N/A,#N/A,FALSE,"INTRAN96";#N/A,#N/A,FALSE,"NAA9697";#N/A,#N/A,FALSE,"ECWEBB";#N/A,#N/A,FALSE,"MFT96";#N/A,#N/A,FALSE,"CTrecon"}</definedName>
    <definedName name="n" localSheetId="21" hidden="1">{#N/A,#N/A,FALSE,"TMCOMP96";#N/A,#N/A,FALSE,"MAT96";#N/A,#N/A,FALSE,"FANDA96";#N/A,#N/A,FALSE,"INTRAN96";#N/A,#N/A,FALSE,"NAA9697";#N/A,#N/A,FALSE,"ECWEBB";#N/A,#N/A,FALSE,"MFT96";#N/A,#N/A,FALSE,"CTrecon"}</definedName>
    <definedName name="n" localSheetId="23"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byTNBfppntcfKZYkori" hidden="1">[12]DH!$AW$130:$CN$130</definedName>
    <definedName name="NEWDatabase" localSheetId="14">#REF!</definedName>
    <definedName name="NEWDatabase" localSheetId="2">#REF!</definedName>
    <definedName name="NEWDatabase" localSheetId="13">#REF!</definedName>
    <definedName name="NEWDatabase">#REF!</definedName>
    <definedName name="NOCONFLICT" localSheetId="14" hidden="1">{#N/A,#N/A,FALSE,"TMCOMP96";#N/A,#N/A,FALSE,"MAT96";#N/A,#N/A,FALSE,"FANDA96";#N/A,#N/A,FALSE,"INTRAN96";#N/A,#N/A,FALSE,"NAA9697";#N/A,#N/A,FALSE,"ECWEBB";#N/A,#N/A,FALSE,"MFT96";#N/A,#N/A,FALSE,"CTrecon"}</definedName>
    <definedName name="NOCONFLICT" localSheetId="2" hidden="1">{#N/A,#N/A,FALSE,"TMCOMP96";#N/A,#N/A,FALSE,"MAT96";#N/A,#N/A,FALSE,"FANDA96";#N/A,#N/A,FALSE,"INTRAN96";#N/A,#N/A,FALSE,"NAA9697";#N/A,#N/A,FALSE,"ECWEBB";#N/A,#N/A,FALSE,"MFT96";#N/A,#N/A,FALSE,"CTrecon"}</definedName>
    <definedName name="NOCONFLICT" localSheetId="13" hidden="1">{#N/A,#N/A,FALSE,"TMCOMP96";#N/A,#N/A,FALSE,"MAT96";#N/A,#N/A,FALSE,"FANDA96";#N/A,#N/A,FALSE,"INTRAN96";#N/A,#N/A,FALSE,"NAA9697";#N/A,#N/A,FALSE,"ECWEBB";#N/A,#N/A,FALSE,"MFT96";#N/A,#N/A,FALSE,"CTrecon"}</definedName>
    <definedName name="NOCONFLICT" localSheetId="20" hidden="1">{#N/A,#N/A,FALSE,"TMCOMP96";#N/A,#N/A,FALSE,"MAT96";#N/A,#N/A,FALSE,"FANDA96";#N/A,#N/A,FALSE,"INTRAN96";#N/A,#N/A,FALSE,"NAA9697";#N/A,#N/A,FALSE,"ECWEBB";#N/A,#N/A,FALSE,"MFT96";#N/A,#N/A,FALSE,"CTrecon"}</definedName>
    <definedName name="NOCONFLICT" localSheetId="22" hidden="1">{#N/A,#N/A,FALSE,"TMCOMP96";#N/A,#N/A,FALSE,"MAT96";#N/A,#N/A,FALSE,"FANDA96";#N/A,#N/A,FALSE,"INTRAN96";#N/A,#N/A,FALSE,"NAA9697";#N/A,#N/A,FALSE,"ECWEBB";#N/A,#N/A,FALSE,"MFT96";#N/A,#N/A,FALSE,"CTrecon"}</definedName>
    <definedName name="NOCONFLICT" localSheetId="21" hidden="1">{#N/A,#N/A,FALSE,"TMCOMP96";#N/A,#N/A,FALSE,"MAT96";#N/A,#N/A,FALSE,"FANDA96";#N/A,#N/A,FALSE,"INTRAN96";#N/A,#N/A,FALSE,"NAA9697";#N/A,#N/A,FALSE,"ECWEBB";#N/A,#N/A,FALSE,"MFT96";#N/A,#N/A,FALSE,"CTrecon"}</definedName>
    <definedName name="NOCONFLICT" localSheetId="23"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xYDdvbCLzcKZRJRtXGY" localSheetId="14" hidden="1">#REF!</definedName>
    <definedName name="nxYDdvbCLzcKZRJRtXGY" localSheetId="2" hidden="1">#REF!</definedName>
    <definedName name="nxYDdvbCLzcKZRJRtXGY" localSheetId="13" hidden="1">#REF!</definedName>
    <definedName name="nxYDdvbCLzcKZRJRtXGY" hidden="1">#REF!</definedName>
    <definedName name="Option2" localSheetId="14"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20"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21" hidden="1">{#N/A,#N/A,FALSE,"TMCOMP96";#N/A,#N/A,FALSE,"MAT96";#N/A,#N/A,FALSE,"FANDA96";#N/A,#N/A,FALSE,"INTRAN96";#N/A,#N/A,FALSE,"NAA9697";#N/A,#N/A,FALSE,"ECWEBB";#N/A,#N/A,FALSE,"MFT96";#N/A,#N/A,FALSE,"CTrecon"}</definedName>
    <definedName name="Option2" localSheetId="23"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riginal_Match" localSheetId="14">#REF!</definedName>
    <definedName name="Original_Match" localSheetId="2">#REF!</definedName>
    <definedName name="Original_Match" localSheetId="13">#REF!</definedName>
    <definedName name="Original_Match">#REF!</definedName>
    <definedName name="OyQUXOkQtbXgrmZZKvZs" hidden="1">'[12]Fuel Split'!$E$19</definedName>
    <definedName name="Pal_Workbook_GUID" hidden="1">"1LMS2U6TLKFBVGQISFA5FIYM"</definedName>
    <definedName name="Plant_Lives" localSheetId="8">#REF!</definedName>
    <definedName name="Plant_Lives" localSheetId="14">#REF!</definedName>
    <definedName name="Plant_Lives" localSheetId="2">#REF!</definedName>
    <definedName name="Plant_Lives" localSheetId="13">#REF!</definedName>
    <definedName name="Plant_Lives" localSheetId="6">#REF!</definedName>
    <definedName name="Plant_Lives" localSheetId="5">#REF!</definedName>
    <definedName name="Plant_Lives">#REF!</definedName>
    <definedName name="Pop" localSheetId="14" hidden="1">[29]Population!#REF!</definedName>
    <definedName name="Pop" localSheetId="2" hidden="1">[29]Population!#REF!</definedName>
    <definedName name="Pop" localSheetId="13" hidden="1">[29]Population!#REF!</definedName>
    <definedName name="Pop" hidden="1">[29]Population!#REF!</definedName>
    <definedName name="Population" localSheetId="14" hidden="1">#REF!</definedName>
    <definedName name="Population" localSheetId="2" hidden="1">#REF!</definedName>
    <definedName name="Population" localSheetId="13" hidden="1">#REF!</definedName>
    <definedName name="Population" hidden="1">#REF!</definedName>
    <definedName name="Profiles" localSheetId="14" hidden="1">#REF!</definedName>
    <definedName name="Profiles" localSheetId="2" hidden="1">#REF!</definedName>
    <definedName name="Profiles" localSheetId="13" hidden="1">#REF!</definedName>
    <definedName name="Profiles" hidden="1">#REF!</definedName>
    <definedName name="Projections" localSheetId="14" hidden="1">#REF!</definedName>
    <definedName name="Projections" localSheetId="2" hidden="1">#REF!</definedName>
    <definedName name="Projections" localSheetId="13" hidden="1">#REF!</definedName>
    <definedName name="Projections" hidden="1">#REF!</definedName>
    <definedName name="RAW_DATA">'[28]Raw Data'!$A$4:$CO$298</definedName>
    <definedName name="Ref_Point" localSheetId="14">#REF!</definedName>
    <definedName name="Ref_Point" localSheetId="2">#REF!</definedName>
    <definedName name="Ref_Point" localSheetId="13">#REF!</definedName>
    <definedName name="Ref_Point">#REF!</definedName>
    <definedName name="Results" hidden="1">[30]UK99!$A$1:$A$1</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cen_DelDets" localSheetId="8">#REF!</definedName>
    <definedName name="Scen_DelDets" localSheetId="14">#REF!</definedName>
    <definedName name="Scen_DelDets" localSheetId="2">#REF!</definedName>
    <definedName name="Scen_DelDets" localSheetId="13">#REF!</definedName>
    <definedName name="Scen_DelDets" localSheetId="6">#REF!</definedName>
    <definedName name="Scen_DelDets" localSheetId="5">#REF!</definedName>
    <definedName name="Scen_DelDets">#REF!</definedName>
    <definedName name="Scen_N" localSheetId="8">#REF!</definedName>
    <definedName name="Scen_N" localSheetId="14">#REF!</definedName>
    <definedName name="Scen_N" localSheetId="2">#REF!</definedName>
    <definedName name="Scen_N" localSheetId="13">#REF!</definedName>
    <definedName name="Scen_N" localSheetId="6">#REF!</definedName>
    <definedName name="Scen_N" localSheetId="5">#REF!</definedName>
    <definedName name="Scen_N">#REF!</definedName>
    <definedName name="Scen1_Demand_A" localSheetId="8">#REF!</definedName>
    <definedName name="Scen1_Demand_A" localSheetId="14">#REF!</definedName>
    <definedName name="Scen1_Demand_A" localSheetId="2">#REF!</definedName>
    <definedName name="Scen1_Demand_A" localSheetId="13">#REF!</definedName>
    <definedName name="Scen1_Demand_A" localSheetId="6">#REF!</definedName>
    <definedName name="Scen1_Demand_A" localSheetId="5">#REF!</definedName>
    <definedName name="Scen1_Demand_A">#REF!</definedName>
    <definedName name="Scen1_Demand_B" localSheetId="8">#REF!</definedName>
    <definedName name="Scen1_Demand_B" localSheetId="14">#REF!</definedName>
    <definedName name="Scen1_Demand_B" localSheetId="13">#REF!</definedName>
    <definedName name="Scen1_Demand_B" localSheetId="6">#REF!</definedName>
    <definedName name="Scen1_Demand_B" localSheetId="5">#REF!</definedName>
    <definedName name="Scen1_Demand_B">#REF!</definedName>
    <definedName name="Scen1_GenCap_A" localSheetId="8">#REF!</definedName>
    <definedName name="Scen1_GenCap_A" localSheetId="14">#REF!</definedName>
    <definedName name="Scen1_GenCap_A" localSheetId="13">#REF!</definedName>
    <definedName name="Scen1_GenCap_A" localSheetId="6">#REF!</definedName>
    <definedName name="Scen1_GenCap_A" localSheetId="5">#REF!</definedName>
    <definedName name="Scen1_GenCap_A">#REF!</definedName>
    <definedName name="Scen1_GenCap_B" localSheetId="8">#REF!</definedName>
    <definedName name="Scen1_GenCap_B" localSheetId="14">#REF!</definedName>
    <definedName name="Scen1_GenCap_B" localSheetId="13">#REF!</definedName>
    <definedName name="Scen1_GenCap_B" localSheetId="6">#REF!</definedName>
    <definedName name="Scen1_GenCap_B" localSheetId="5">#REF!</definedName>
    <definedName name="Scen1_GenCap_B">#REF!</definedName>
    <definedName name="Scen1_SRMC_A" localSheetId="8">#REF!</definedName>
    <definedName name="Scen1_SRMC_A" localSheetId="14">#REF!</definedName>
    <definedName name="Scen1_SRMC_A" localSheetId="13">#REF!</definedName>
    <definedName name="Scen1_SRMC_A" localSheetId="6">#REF!</definedName>
    <definedName name="Scen1_SRMC_A" localSheetId="5">#REF!</definedName>
    <definedName name="Scen1_SRMC_A">#REF!</definedName>
    <definedName name="Scen1_SRMC_B" localSheetId="8">#REF!</definedName>
    <definedName name="Scen1_SRMC_B" localSheetId="14">#REF!</definedName>
    <definedName name="Scen1_SRMC_B" localSheetId="13">#REF!</definedName>
    <definedName name="Scen1_SRMC_B" localSheetId="6">#REF!</definedName>
    <definedName name="Scen1_SRMC_B" localSheetId="5">#REF!</definedName>
    <definedName name="Scen1_SRMC_B">#REF!</definedName>
    <definedName name="Scen2_Demand_A" localSheetId="8">#REF!</definedName>
    <definedName name="Scen2_Demand_A" localSheetId="14">#REF!</definedName>
    <definedName name="Scen2_Demand_A" localSheetId="13">#REF!</definedName>
    <definedName name="Scen2_Demand_A" localSheetId="6">#REF!</definedName>
    <definedName name="Scen2_Demand_A" localSheetId="5">#REF!</definedName>
    <definedName name="Scen2_Demand_A">#REF!</definedName>
    <definedName name="Scen2_Demand_b" localSheetId="8">#REF!</definedName>
    <definedName name="Scen2_Demand_b" localSheetId="14">#REF!</definedName>
    <definedName name="Scen2_Demand_b" localSheetId="13">#REF!</definedName>
    <definedName name="Scen2_Demand_b" localSheetId="6">#REF!</definedName>
    <definedName name="Scen2_Demand_b" localSheetId="5">#REF!</definedName>
    <definedName name="Scen2_Demand_b">#REF!</definedName>
    <definedName name="Scen2_GenCap_A" localSheetId="8">#REF!</definedName>
    <definedName name="Scen2_GenCap_A" localSheetId="14">#REF!</definedName>
    <definedName name="Scen2_GenCap_A" localSheetId="13">#REF!</definedName>
    <definedName name="Scen2_GenCap_A" localSheetId="6">#REF!</definedName>
    <definedName name="Scen2_GenCap_A" localSheetId="5">#REF!</definedName>
    <definedName name="Scen2_GenCap_A">#REF!</definedName>
    <definedName name="Scen2_GenCap_B" localSheetId="8">#REF!</definedName>
    <definedName name="Scen2_GenCap_B" localSheetId="14">#REF!</definedName>
    <definedName name="Scen2_GenCap_B" localSheetId="13">#REF!</definedName>
    <definedName name="Scen2_GenCap_B" localSheetId="6">#REF!</definedName>
    <definedName name="Scen2_GenCap_B" localSheetId="5">#REF!</definedName>
    <definedName name="Scen2_GenCap_B">#REF!</definedName>
    <definedName name="Scen2_SRMC_A" localSheetId="8">#REF!</definedName>
    <definedName name="Scen2_SRMC_A" localSheetId="14">#REF!</definedName>
    <definedName name="Scen2_SRMC_A" localSheetId="13">#REF!</definedName>
    <definedName name="Scen2_SRMC_A" localSheetId="6">#REF!</definedName>
    <definedName name="Scen2_SRMC_A" localSheetId="5">#REF!</definedName>
    <definedName name="Scen2_SRMC_A">#REF!</definedName>
    <definedName name="Scen2_SRMC_b" localSheetId="8">#REF!</definedName>
    <definedName name="Scen2_SRMC_b" localSheetId="14">#REF!</definedName>
    <definedName name="Scen2_SRMC_b" localSheetId="13">#REF!</definedName>
    <definedName name="Scen2_SRMC_b" localSheetId="6">#REF!</definedName>
    <definedName name="Scen2_SRMC_b" localSheetId="5">#REF!</definedName>
    <definedName name="Scen2_SRMC_b">#REF!</definedName>
    <definedName name="Scenario">[17]Variables!$D$1</definedName>
    <definedName name="scenario2">[10]Variables!$D$1</definedName>
    <definedName name="ScenBS">[18]Variables!$B$7</definedName>
    <definedName name="ScenCurr" localSheetId="8">#REF!</definedName>
    <definedName name="ScenCurr" localSheetId="14">#REF!</definedName>
    <definedName name="ScenCurr" localSheetId="2">#REF!</definedName>
    <definedName name="ScenCurr" localSheetId="13">#REF!</definedName>
    <definedName name="ScenCurr" localSheetId="6">#REF!</definedName>
    <definedName name="ScenCurr" localSheetId="5">#REF!</definedName>
    <definedName name="ScenCurr">#REF!</definedName>
    <definedName name="scnBiomassConstraint" localSheetId="2" hidden="1">[31]ControlInt!$E$20</definedName>
    <definedName name="scnBiomassConstraint" hidden="1">[32]ControlInt!$E$20</definedName>
    <definedName name="Scr_Cont_LDZ_1" localSheetId="14">#REF!</definedName>
    <definedName name="Scr_Cont_LDZ_1" localSheetId="2">#REF!</definedName>
    <definedName name="Scr_Cont_LDZ_1" localSheetId="13">#REF!</definedName>
    <definedName name="Scr_Cont_LDZ_1">#REF!</definedName>
    <definedName name="Scr_Cont_LDZ_Nat" localSheetId="14">#REF!</definedName>
    <definedName name="Scr_Cont_LDZ_Nat" localSheetId="2">#REF!</definedName>
    <definedName name="Scr_Cont_LDZ_Nat" localSheetId="13">#REF!</definedName>
    <definedName name="Scr_Cont_LDZ_Nat">#REF!</definedName>
    <definedName name="Scr_Cont_Pwr_1" localSheetId="14">#REF!</definedName>
    <definedName name="Scr_Cont_Pwr_1" localSheetId="2">#REF!</definedName>
    <definedName name="Scr_Cont_Pwr_1" localSheetId="13">#REF!</definedName>
    <definedName name="Scr_Cont_Pwr_1">#REF!</definedName>
    <definedName name="Scr_Cont_Pwr_Nat" localSheetId="14">#REF!</definedName>
    <definedName name="Scr_Cont_Pwr_Nat" localSheetId="13">#REF!</definedName>
    <definedName name="Scr_Cont_Pwr_Nat">#REF!</definedName>
    <definedName name="Scr_Cont_Stor1" localSheetId="14">#REF!</definedName>
    <definedName name="Scr_Cont_Stor1" localSheetId="13">#REF!</definedName>
    <definedName name="Scr_Cont_Stor1">#REF!</definedName>
    <definedName name="sdf" localSheetId="14"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20"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21" hidden="1">{#N/A,#N/A,FALSE,"TMCOMP96";#N/A,#N/A,FALSE,"MAT96";#N/A,#N/A,FALSE,"FANDA96";#N/A,#N/A,FALSE,"INTRAN96";#N/A,#N/A,FALSE,"NAA9697";#N/A,#N/A,FALSE,"ECWEBB";#N/A,#N/A,FALSE,"MFT96";#N/A,#N/A,FALSE,"CTrecon"}</definedName>
    <definedName name="sdf" localSheetId="23"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20"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23"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lSev" localSheetId="14">#REF!</definedName>
    <definedName name="SelSev" localSheetId="2">#REF!</definedName>
    <definedName name="SelSev" localSheetId="13">#REF!</definedName>
    <definedName name="SelSev">#REF!</definedName>
    <definedName name="SelYear" localSheetId="14">#REF!</definedName>
    <definedName name="SelYear" localSheetId="2">#REF!</definedName>
    <definedName name="SelYear" localSheetId="13">#REF!</definedName>
    <definedName name="SelYear">#REF!</definedName>
    <definedName name="SevBS">[18]Variables!$B$6</definedName>
    <definedName name="Severity">[17]Variables!$B$6</definedName>
    <definedName name="sfad" localSheetId="14"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20"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21" hidden="1">{#N/A,#N/A,FALSE,"TMCOMP96";#N/A,#N/A,FALSE,"MAT96";#N/A,#N/A,FALSE,"FANDA96";#N/A,#N/A,FALSE,"INTRAN96";#N/A,#N/A,FALSE,"NAA9697";#N/A,#N/A,FALSE,"ECWEBB";#N/A,#N/A,FALSE,"MFT96";#N/A,#N/A,FALSE,"CTrecon"}</definedName>
    <definedName name="sfad" localSheetId="23"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IMONE">#REF!</definedName>
    <definedName name="Slither_Range" localSheetId="8">#REF!</definedName>
    <definedName name="Slither_Range" localSheetId="14">#REF!</definedName>
    <definedName name="Slither_Range" localSheetId="2">#REF!</definedName>
    <definedName name="Slither_Range" localSheetId="13">#REF!</definedName>
    <definedName name="Slither_Range" localSheetId="6">#REF!</definedName>
    <definedName name="Slither_Range" localSheetId="5">#REF!</definedName>
    <definedName name="Slither_Range">#REF!</definedName>
    <definedName name="SP">[33]SP!$A$10:$BS$222</definedName>
    <definedName name="SProfiles" localSheetId="14">#REF!</definedName>
    <definedName name="SProfiles" localSheetId="2">#REF!</definedName>
    <definedName name="SProfiles" localSheetId="13">#REF!</definedName>
    <definedName name="SProfiles">#REF!</definedName>
    <definedName name="SProfiles2" localSheetId="14">#REF!</definedName>
    <definedName name="SProfiles2" localSheetId="2">#REF!</definedName>
    <definedName name="SProfiles2" localSheetId="13">#REF!</definedName>
    <definedName name="SProfiles2">#REF!</definedName>
    <definedName name="Stacked1" localSheetId="8" hidden="1">IF(COUNTA(#REF!)=0,0,INDEX(#REF!,MATCH(ROW(#REF!),#REF!,TRUE)))+1</definedName>
    <definedName name="Stacked1" localSheetId="14" hidden="1">IF(COUNTA(#REF!)=0,0,INDEX(#REF!,MATCH(ROW(#REF!),#REF!,TRUE)))+1</definedName>
    <definedName name="Stacked1" localSheetId="2" hidden="1">IF(COUNTA(#REF!)=0,0,INDEX(#REF!,MATCH(ROW(#REF!),#REF!,TRUE)))+1</definedName>
    <definedName name="Stacked1" localSheetId="13" hidden="1">IF(COUNTA(#REF!)=0,0,INDEX(#REF!,MATCH(ROW(#REF!),#REF!,TRUE)))+1</definedName>
    <definedName name="Stacked1" localSheetId="20" hidden="1">IF(COUNTA('Maximum day entry flows'!#REF!)=0,0,INDEX('Maximum day entry flows'!#REF!,MATCH(ROW('Maximum day entry flows'!#REF!),'Maximum day entry flows'!#REF!,TRUE)))+1</definedName>
    <definedName name="Stacked1" localSheetId="22" hidden="1">IF(COUNTA('Maximum day exit flows'!#REF!)=0,0,INDEX('Maximum day exit flows'!#REF!,MATCH(ROW('Maximum day exit flows'!#REF!),'Maximum day exit flows'!#REF!,TRUE)))+1</definedName>
    <definedName name="Stacked1" localSheetId="21" hidden="1">IF(COUNTA('Minimum day entry flows'!#REF!)=0,0,INDEX('Minimum day entry flows'!#REF!,MATCH(ROW('Minimum day entry flows'!#REF!),'Minimum day entry flows'!#REF!,TRUE)))+1</definedName>
    <definedName name="Stacked1" localSheetId="23" hidden="1">IF(COUNTA('Minimum day exit flows'!#REF!)=0,0,INDEX('Minimum day exit flows'!#REF!,MATCH(ROW('Minimum day exit flows'!#REF!),'Minimum day exit flows'!#REF!,TRUE)))+1</definedName>
    <definedName name="Stacked1" localSheetId="6" hidden="1">IF(COUNTA(#REF!)=0,0,INDEX(#REF!,MATCH(ROW(#REF!),#REF!,TRUE)))+1</definedName>
    <definedName name="Stacked1" localSheetId="5" hidden="1">IF(COUNTA(#REF!)=0,0,INDEX(#REF!,MATCH(ROW(#REF!),#REF!,TRUE)))+1</definedName>
    <definedName name="Stacked1" hidden="1">IF(COUNTA(#REF!)=0,0,INDEX(#REF!,MATCH(ROW(#REF!),#REF!,TRUE)))+1</definedName>
    <definedName name="Stacked2" localSheetId="8" hidden="1">[26]!Header1-1 &amp; "." &amp; MAX(1,COUNTA(INDEX(#REF!,MATCH([26]!Header1-1,#REF!,FALSE)):#REF!))</definedName>
    <definedName name="Stacked2" localSheetId="14" hidden="1">[26]!Header1-1 &amp; "." &amp; MAX(1,COUNTA(INDEX(#REF!,MATCH([26]!Header1-1,#REF!,FALSE)):#REF!))</definedName>
    <definedName name="Stacked2" localSheetId="16" hidden="1">[26]!Header1-1 &amp; "." &amp; MAX(1,COUNTA(INDEX(#REF!,MATCH([26]!Header1-1,#REF!,FALSE)):#REF!))</definedName>
    <definedName name="Stacked2" localSheetId="0" hidden="1">[26]!Header1-1 &amp; "." &amp; MAX(1,COUNTA(INDEX('Contents page'!#REF!,MATCH([26]!Header1-1,'Contents page'!#REF!,FALSE)):'Contents page'!#REF!))</definedName>
    <definedName name="Stacked2" localSheetId="2" hidden="1">[26]!Header1-1 &amp; "." &amp; MAX(1,COUNTA(INDEX(#REF!,MATCH([26]!Header1-1,#REF!,FALSE)):#REF!))</definedName>
    <definedName name="Stacked2" localSheetId="13" hidden="1">[26]!Header1-1 &amp; "." &amp; MAX(1,COUNTA(INDEX(#REF!,MATCH([26]!Header1-1,#REF!,FALSE)):#REF!))</definedName>
    <definedName name="Stacked2" localSheetId="20" hidden="1">[26]!Header1-1 &amp; "." &amp; MAX(1,COUNTA(INDEX('Maximum day entry flows'!#REF!,MATCH([26]!Header1-1,'Maximum day entry flows'!#REF!,FALSE)):'Maximum day entry flows'!#REF!))</definedName>
    <definedName name="Stacked2" localSheetId="22" hidden="1">[26]!Header1-1 &amp; "." &amp; MAX(1,COUNTA(INDEX('Maximum day exit flows'!#REF!,MATCH([26]!Header1-1,'Maximum day exit flows'!#REF!,FALSE)):'Maximum day exit flows'!#REF!))</definedName>
    <definedName name="Stacked2" localSheetId="21" hidden="1">[26]!Header1-1 &amp; "." &amp; MAX(1,COUNTA(INDEX('Minimum day entry flows'!#REF!,MATCH([26]!Header1-1,'Minimum day entry flows'!#REF!,FALSE)):'Minimum day entry flows'!#REF!))</definedName>
    <definedName name="Stacked2" localSheetId="23" hidden="1">[26]!Header1-1 &amp; "." &amp; MAX(1,COUNTA(INDEX('Minimum day exit flows'!#REF!,MATCH([26]!Header1-1,'Minimum day exit flows'!#REF!,FALSE)):'Minimum day exit flows'!#REF!))</definedName>
    <definedName name="Stacked2" localSheetId="6" hidden="1">[26]!Header1-1 &amp; "." &amp; MAX(1,COUNTA(INDEX(#REF!,MATCH([26]!Header1-1,#REF!,FALSE)):#REF!))</definedName>
    <definedName name="Stacked2" localSheetId="5" hidden="1">[26]!Header1-1 &amp; "." &amp; MAX(1,COUNTA(INDEX(#REF!,MATCH([26]!Header1-1,#REF!,FALSE)):#REF!))</definedName>
    <definedName name="Stacked2" localSheetId="18" hidden="1">[26]!Header1-1 &amp; "." &amp; MAX(1,COUNTA(INDEX(#REF!,MATCH([26]!Header1-1,#REF!,FALSE)):#REF!))</definedName>
    <definedName name="Stacked2" hidden="1">[26]!Header1-1 &amp; "." &amp; MAX(1,COUNTA(INDEX(#REF!,MATCH([26]!Header1-1,#REF!,FALSE)):#REF!))</definedName>
    <definedName name="Stor_flex_Origin" localSheetId="14">#REF!</definedName>
    <definedName name="Stor_flex_Origin" localSheetId="2">#REF!</definedName>
    <definedName name="Stor_flex_Origin" localSheetId="13">#REF!</definedName>
    <definedName name="Stor_flex_Origin">#REF!</definedName>
    <definedName name="Sup_By_SubTerm" localSheetId="14">#REF!</definedName>
    <definedName name="Sup_By_SubTerm" localSheetId="2">#REF!</definedName>
    <definedName name="Sup_By_SubTerm" localSheetId="13">#REF!</definedName>
    <definedName name="Sup_By_SubTerm">#REF!</definedName>
    <definedName name="Supply_1" localSheetId="8">#REF!</definedName>
    <definedName name="Supply_1" localSheetId="14">#REF!</definedName>
    <definedName name="Supply_1" localSheetId="2">#REF!</definedName>
    <definedName name="Supply_1" localSheetId="13">#REF!</definedName>
    <definedName name="Supply_1" localSheetId="6">#REF!</definedName>
    <definedName name="Supply_1" localSheetId="5">#REF!</definedName>
    <definedName name="Supply_1">#REF!</definedName>
    <definedName name="Supply_E" localSheetId="8">#REF!</definedName>
    <definedName name="Supply_E" localSheetId="14">#REF!</definedName>
    <definedName name="Supply_E" localSheetId="13">#REF!</definedName>
    <definedName name="Supply_E" localSheetId="6">#REF!</definedName>
    <definedName name="Supply_E" localSheetId="5">#REF!</definedName>
    <definedName name="Supply_E">#REF!</definedName>
    <definedName name="Supply_Match" localSheetId="14">#REF!</definedName>
    <definedName name="Supply_Match" localSheetId="13">#REF!</definedName>
    <definedName name="Supply_Match">#REF!</definedName>
    <definedName name="supply_profiles">'[34]Supply profiles'!$B$2:$Y$64</definedName>
    <definedName name="T4.9i" localSheetId="14" hidden="1">{#N/A,#N/A,FALSE,"TMCOMP96";#N/A,#N/A,FALSE,"MAT96";#N/A,#N/A,FALSE,"FANDA96";#N/A,#N/A,FALSE,"INTRAN96";#N/A,#N/A,FALSE,"NAA9697";#N/A,#N/A,FALSE,"ECWEBB";#N/A,#N/A,FALSE,"MFT96";#N/A,#N/A,FALSE,"CTrecon"}</definedName>
    <definedName name="T4.9i" localSheetId="2"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20" hidden="1">{#N/A,#N/A,FALSE,"TMCOMP96";#N/A,#N/A,FALSE,"MAT96";#N/A,#N/A,FALSE,"FANDA96";#N/A,#N/A,FALSE,"INTRAN96";#N/A,#N/A,FALSE,"NAA9697";#N/A,#N/A,FALSE,"ECWEBB";#N/A,#N/A,FALSE,"MFT96";#N/A,#N/A,FALSE,"CTrecon"}</definedName>
    <definedName name="T4.9i" localSheetId="22" hidden="1">{#N/A,#N/A,FALSE,"TMCOMP96";#N/A,#N/A,FALSE,"MAT96";#N/A,#N/A,FALSE,"FANDA96";#N/A,#N/A,FALSE,"INTRAN96";#N/A,#N/A,FALSE,"NAA9697";#N/A,#N/A,FALSE,"ECWEBB";#N/A,#N/A,FALSE,"MFT96";#N/A,#N/A,FALSE,"CTrecon"}</definedName>
    <definedName name="T4.9i" localSheetId="21" hidden="1">{#N/A,#N/A,FALSE,"TMCOMP96";#N/A,#N/A,FALSE,"MAT96";#N/A,#N/A,FALSE,"FANDA96";#N/A,#N/A,FALSE,"INTRAN96";#N/A,#N/A,FALSE,"NAA9697";#N/A,#N/A,FALSE,"ECWEBB";#N/A,#N/A,FALSE,"MFT96";#N/A,#N/A,FALSE,"CTrecon"}</definedName>
    <definedName name="T4.9i" localSheetId="23"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2"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20" hidden="1">{#N/A,#N/A,FALSE,"TMCOMP96";#N/A,#N/A,FALSE,"MAT96";#N/A,#N/A,FALSE,"FANDA96";#N/A,#N/A,FALSE,"INTRAN96";#N/A,#N/A,FALSE,"NAA9697";#N/A,#N/A,FALSE,"ECWEBB";#N/A,#N/A,FALSE,"MFT96";#N/A,#N/A,FALSE,"CTrecon"}</definedName>
    <definedName name="T4.9j" localSheetId="22" hidden="1">{#N/A,#N/A,FALSE,"TMCOMP96";#N/A,#N/A,FALSE,"MAT96";#N/A,#N/A,FALSE,"FANDA96";#N/A,#N/A,FALSE,"INTRAN96";#N/A,#N/A,FALSE,"NAA9697";#N/A,#N/A,FALSE,"ECWEBB";#N/A,#N/A,FALSE,"MFT96";#N/A,#N/A,FALSE,"CTrecon"}</definedName>
    <definedName name="T4.9j" localSheetId="21" hidden="1">{#N/A,#N/A,FALSE,"TMCOMP96";#N/A,#N/A,FALSE,"MAT96";#N/A,#N/A,FALSE,"FANDA96";#N/A,#N/A,FALSE,"INTRAN96";#N/A,#N/A,FALSE,"NAA9697";#N/A,#N/A,FALSE,"ECWEBB";#N/A,#N/A,FALSE,"MFT96";#N/A,#N/A,FALSE,"CTrecon"}</definedName>
    <definedName name="T4.9j" localSheetId="23"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le2.1">'[35]Tables 2.1 - 2.5'!$B$2</definedName>
    <definedName name="Table2.2">'[35]Tables 2.1 - 2.5'!$B$15</definedName>
    <definedName name="Table2.3">'[35]Tables 2.1 - 2.5'!$B$26</definedName>
    <definedName name="Table2.4">'[35]Tables 2.1 - 2.5'!$B$40</definedName>
    <definedName name="Table2.5">'[35]Tables 2.1 - 2.5'!$B$54</definedName>
    <definedName name="tbl_wind_scaling">'[36]Load Factors &amp; Growth Rates'!$H$37:$I$52</definedName>
    <definedName name="TEC" localSheetId="14">#REF!</definedName>
    <definedName name="TEC" localSheetId="2">#REF!</definedName>
    <definedName name="TEC" localSheetId="13">#REF!</definedName>
    <definedName name="TEC">#REF!</definedName>
    <definedName name="Terminal">[23]Notes!$F$1:$H$50</definedName>
    <definedName name="Tran1_ExpCap_A" localSheetId="8">#REF!</definedName>
    <definedName name="Tran1_ExpCap_A" localSheetId="14">#REF!</definedName>
    <definedName name="Tran1_ExpCap_A" localSheetId="2">#REF!</definedName>
    <definedName name="Tran1_ExpCap_A" localSheetId="13">#REF!</definedName>
    <definedName name="Tran1_ExpCap_A" localSheetId="6">#REF!</definedName>
    <definedName name="Tran1_ExpCap_A" localSheetId="5">#REF!</definedName>
    <definedName name="Tran1_ExpCap_A">#REF!</definedName>
    <definedName name="Tran1_ExpCap_B" localSheetId="8">#REF!</definedName>
    <definedName name="Tran1_ExpCap_B" localSheetId="14">#REF!</definedName>
    <definedName name="Tran1_ExpCap_B" localSheetId="2">#REF!</definedName>
    <definedName name="Tran1_ExpCap_B" localSheetId="13">#REF!</definedName>
    <definedName name="Tran1_ExpCap_B" localSheetId="6">#REF!</definedName>
    <definedName name="Tran1_ExpCap_B" localSheetId="5">#REF!</definedName>
    <definedName name="Tran1_ExpCap_B">#REF!</definedName>
    <definedName name="Tran1_ImpCap_A" localSheetId="8">#REF!</definedName>
    <definedName name="Tran1_ImpCap_A" localSheetId="14">#REF!</definedName>
    <definedName name="Tran1_ImpCap_A" localSheetId="2">#REF!</definedName>
    <definedName name="Tran1_ImpCap_A" localSheetId="13">#REF!</definedName>
    <definedName name="Tran1_ImpCap_A" localSheetId="6">#REF!</definedName>
    <definedName name="Tran1_ImpCap_A" localSheetId="5">#REF!</definedName>
    <definedName name="Tran1_ImpCap_A">#REF!</definedName>
    <definedName name="Tran1_ImpCap_B" localSheetId="8">#REF!</definedName>
    <definedName name="Tran1_ImpCap_B" localSheetId="14">#REF!</definedName>
    <definedName name="Tran1_ImpCap_B" localSheetId="13">#REF!</definedName>
    <definedName name="Tran1_ImpCap_B" localSheetId="6">#REF!</definedName>
    <definedName name="Tran1_ImpCap_B" localSheetId="5">#REF!</definedName>
    <definedName name="Tran1_ImpCap_B">#REF!</definedName>
    <definedName name="Tran2_ExpCap_A" localSheetId="8">#REF!</definedName>
    <definedName name="Tran2_ExpCap_A" localSheetId="14">#REF!</definedName>
    <definedName name="Tran2_ExpCap_A" localSheetId="13">#REF!</definedName>
    <definedName name="Tran2_ExpCap_A" localSheetId="6">#REF!</definedName>
    <definedName name="Tran2_ExpCap_A" localSheetId="5">#REF!</definedName>
    <definedName name="Tran2_ExpCap_A">#REF!</definedName>
    <definedName name="Tran2_ExpCap_B" localSheetId="8">#REF!</definedName>
    <definedName name="Tran2_ExpCap_B" localSheetId="14">#REF!</definedName>
    <definedName name="Tran2_ExpCap_B" localSheetId="13">#REF!</definedName>
    <definedName name="Tran2_ExpCap_B" localSheetId="6">#REF!</definedName>
    <definedName name="Tran2_ExpCap_B" localSheetId="5">#REF!</definedName>
    <definedName name="Tran2_ExpCap_B">#REF!</definedName>
    <definedName name="Tran2_ImpCap_A" localSheetId="8">#REF!</definedName>
    <definedName name="Tran2_ImpCap_A" localSheetId="14">#REF!</definedName>
    <definedName name="Tran2_ImpCap_A" localSheetId="13">#REF!</definedName>
    <definedName name="Tran2_ImpCap_A" localSheetId="6">#REF!</definedName>
    <definedName name="Tran2_ImpCap_A" localSheetId="5">#REF!</definedName>
    <definedName name="Tran2_ImpCap_A">#REF!</definedName>
    <definedName name="Tran2_ImpCap_B" localSheetId="8">#REF!</definedName>
    <definedName name="Tran2_ImpCap_B" localSheetId="14">#REF!</definedName>
    <definedName name="Tran2_ImpCap_B" localSheetId="13">#REF!</definedName>
    <definedName name="Tran2_ImpCap_B" localSheetId="6">#REF!</definedName>
    <definedName name="Tran2_ImpCap_B" localSheetId="5">#REF!</definedName>
    <definedName name="Tran2_ImpCap_B">#REF!</definedName>
    <definedName name="trggh" localSheetId="14"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20"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21" hidden="1">{#N/A,#N/A,FALSE,"TMCOMP96";#N/A,#N/A,FALSE,"MAT96";#N/A,#N/A,FALSE,"FANDA96";#N/A,#N/A,FALSE,"INTRAN96";#N/A,#N/A,FALSE,"NAA9697";#N/A,#N/A,FALSE,"ECWEBB";#N/A,#N/A,FALSE,"MFT96";#N/A,#N/A,FALSE,"CTrecon"}</definedName>
    <definedName name="trggh" localSheetId="23"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WhtoMWh" hidden="1">'[37]Savings by Fuel'!$S$15</definedName>
    <definedName name="v_wind_max_cap">'[36]Load Factors &amp; Growth Rates'!$I$55</definedName>
    <definedName name="VlbWgrtQoyMlHkLPVVkg" localSheetId="14" hidden="1">#REF!</definedName>
    <definedName name="VlbWgrtQoyMlHkLPVVkg" localSheetId="2" hidden="1">#REF!</definedName>
    <definedName name="VlbWgrtQoyMlHkLPVVkg" localSheetId="13" hidden="1">#REF!</definedName>
    <definedName name="VlbWgrtQoyMlHkLPVVkg" hidden="1">#REF!</definedName>
    <definedName name="vrRyKRNiMNYszVAHBYxy" hidden="1">[12]Biogas!$C$13:$BC$13</definedName>
    <definedName name="VrYAidXodZiuaaSCbAOG" hidden="1">[12]DH!$AV$131:$AV$142</definedName>
    <definedName name="wCldlTrbtxArTtVFsPEu" hidden="1">[12]Biogas!$B$13</definedName>
    <definedName name="wrn.flifted." localSheetId="14" hidden="1">{#N/A,#N/A,FALSE,"Summary";#N/A,#N/A,FALSE,"road";#N/A,#N/A,FALSE,"raillifted";#N/A,#N/A,FALSE,"inlandwaterway";#N/A,#N/A,FALSE,"seagoing";#N/A,#N/A,FALSE,"pipeline"}</definedName>
    <definedName name="wrn.flifted." localSheetId="2" hidden="1">{#N/A,#N/A,FALSE,"Summary";#N/A,#N/A,FALSE,"road";#N/A,#N/A,FALSE,"raillifted";#N/A,#N/A,FALSE,"inlandwaterway";#N/A,#N/A,FALSE,"seagoing";#N/A,#N/A,FALSE,"pipeline"}</definedName>
    <definedName name="wrn.flifted." localSheetId="13" hidden="1">{#N/A,#N/A,FALSE,"Summary";#N/A,#N/A,FALSE,"road";#N/A,#N/A,FALSE,"raillifted";#N/A,#N/A,FALSE,"inlandwaterway";#N/A,#N/A,FALSE,"seagoing";#N/A,#N/A,FALSE,"pipeline"}</definedName>
    <definedName name="wrn.flifted." localSheetId="20" hidden="1">{#N/A,#N/A,FALSE,"Summary";#N/A,#N/A,FALSE,"road";#N/A,#N/A,FALSE,"raillifted";#N/A,#N/A,FALSE,"inlandwaterway";#N/A,#N/A,FALSE,"seagoing";#N/A,#N/A,FALSE,"pipeline"}</definedName>
    <definedName name="wrn.flifted." localSheetId="22" hidden="1">{#N/A,#N/A,FALSE,"Summary";#N/A,#N/A,FALSE,"road";#N/A,#N/A,FALSE,"raillifted";#N/A,#N/A,FALSE,"inlandwaterway";#N/A,#N/A,FALSE,"seagoing";#N/A,#N/A,FALSE,"pipeline"}</definedName>
    <definedName name="wrn.flifted." localSheetId="21" hidden="1">{#N/A,#N/A,FALSE,"Summary";#N/A,#N/A,FALSE,"road";#N/A,#N/A,FALSE,"raillifted";#N/A,#N/A,FALSE,"inlandwaterway";#N/A,#N/A,FALSE,"seagoing";#N/A,#N/A,FALSE,"pipeline"}</definedName>
    <definedName name="wrn.flifted." localSheetId="23" hidden="1">{#N/A,#N/A,FALSE,"Summary";#N/A,#N/A,FALSE,"road";#N/A,#N/A,FALSE,"raillifted";#N/A,#N/A,FALSE,"inlandwaterway";#N/A,#N/A,FALSE,"seagoing";#N/A,#N/A,FALSE,"pipeline"}</definedName>
    <definedName name="wrn.flifted." hidden="1">{#N/A,#N/A,FALSE,"Summary";#N/A,#N/A,FALSE,"road";#N/A,#N/A,FALSE,"raillifted";#N/A,#N/A,FALSE,"inlandwaterway";#N/A,#N/A,FALSE,"seagoing";#N/A,#N/A,FALSE,"pipeline"}</definedName>
    <definedName name="wrn.fmoved." localSheetId="14" hidden="1">{#N/A,#N/A,FALSE,"road";#N/A,#N/A,FALSE,"inlandwaterway";#N/A,#N/A,FALSE,"seagoing";#N/A,#N/A,FALSE,"pipeline"}</definedName>
    <definedName name="wrn.fmoved." localSheetId="2" hidden="1">{#N/A,#N/A,FALSE,"road";#N/A,#N/A,FALSE,"inlandwaterway";#N/A,#N/A,FALSE,"seagoing";#N/A,#N/A,FALSE,"pipeline"}</definedName>
    <definedName name="wrn.fmoved." localSheetId="13" hidden="1">{#N/A,#N/A,FALSE,"road";#N/A,#N/A,FALSE,"inlandwaterway";#N/A,#N/A,FALSE,"seagoing";#N/A,#N/A,FALSE,"pipeline"}</definedName>
    <definedName name="wrn.fmoved." localSheetId="20" hidden="1">{#N/A,#N/A,FALSE,"road";#N/A,#N/A,FALSE,"inlandwaterway";#N/A,#N/A,FALSE,"seagoing";#N/A,#N/A,FALSE,"pipeline"}</definedName>
    <definedName name="wrn.fmoved." localSheetId="22" hidden="1">{#N/A,#N/A,FALSE,"road";#N/A,#N/A,FALSE,"inlandwaterway";#N/A,#N/A,FALSE,"seagoing";#N/A,#N/A,FALSE,"pipeline"}</definedName>
    <definedName name="wrn.fmoved." localSheetId="21" hidden="1">{#N/A,#N/A,FALSE,"road";#N/A,#N/A,FALSE,"inlandwaterway";#N/A,#N/A,FALSE,"seagoing";#N/A,#N/A,FALSE,"pipeline"}</definedName>
    <definedName name="wrn.fmoved." localSheetId="23" hidden="1">{#N/A,#N/A,FALSE,"road";#N/A,#N/A,FALSE,"inlandwaterway";#N/A,#N/A,FALSE,"seagoing";#N/A,#N/A,FALSE,"pipeline"}</definedName>
    <definedName name="wrn.fmoved." hidden="1">{#N/A,#N/A,FALSE,"road";#N/A,#N/A,FALSE,"inlandwaterway";#N/A,#N/A,FALSE,"seagoing";#N/A,#N/A,FALSE,"pipeline"}</definedName>
    <definedName name="wrn.MoD._.Summary." localSheetId="14" hidden="1">{"Summary sheet",#N/A,TRUE,"Output pres";"Proforma 1 and 2",#N/A,TRUE,"Ratios";"Proforma 3,4 and 5",#N/A,TRUE,"FS";"Proforma 8,9 and 10",#N/A,TRUE,"Calcs"}</definedName>
    <definedName name="wrn.MoD._.Summary." localSheetId="2" hidden="1">{"Summary sheet",#N/A,TRUE,"Output pres";"Proforma 1 and 2",#N/A,TRUE,"Ratios";"Proforma 3,4 and 5",#N/A,TRUE,"FS";"Proforma 8,9 and 10",#N/A,TRUE,"Calcs"}</definedName>
    <definedName name="wrn.MoD._.Summary." localSheetId="13" hidden="1">{"Summary sheet",#N/A,TRUE,"Output pres";"Proforma 1 and 2",#N/A,TRUE,"Ratios";"Proforma 3,4 and 5",#N/A,TRUE,"FS";"Proforma 8,9 and 10",#N/A,TRUE,"Calcs"}</definedName>
    <definedName name="wrn.MoD._.Summary." localSheetId="20" hidden="1">{"Summary sheet",#N/A,TRUE,"Output pres";"Proforma 1 and 2",#N/A,TRUE,"Ratios";"Proforma 3,4 and 5",#N/A,TRUE,"FS";"Proforma 8,9 and 10",#N/A,TRUE,"Calcs"}</definedName>
    <definedName name="wrn.MoD._.Summary." localSheetId="22" hidden="1">{"Summary sheet",#N/A,TRUE,"Output pres";"Proforma 1 and 2",#N/A,TRUE,"Ratios";"Proforma 3,4 and 5",#N/A,TRUE,"FS";"Proforma 8,9 and 10",#N/A,TRUE,"Calcs"}</definedName>
    <definedName name="wrn.MoD._.Summary." localSheetId="21" hidden="1">{"Summary sheet",#N/A,TRUE,"Output pres";"Proforma 1 and 2",#N/A,TRUE,"Ratios";"Proforma 3,4 and 5",#N/A,TRUE,"FS";"Proforma 8,9 and 10",#N/A,TRUE,"Calcs"}</definedName>
    <definedName name="wrn.MoD._.Summary." localSheetId="23"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rail." localSheetId="14" hidden="1">{#N/A,#N/A,FALSE,"inopert";#N/A,#N/A,FALSE,"electrified";#N/A,#N/A,FALSE,"network"}</definedName>
    <definedName name="wrn.rail." localSheetId="2" hidden="1">{#N/A,#N/A,FALSE,"inopert";#N/A,#N/A,FALSE,"electrified";#N/A,#N/A,FALSE,"network"}</definedName>
    <definedName name="wrn.rail." localSheetId="13" hidden="1">{#N/A,#N/A,FALSE,"inopert";#N/A,#N/A,FALSE,"electrified";#N/A,#N/A,FALSE,"network"}</definedName>
    <definedName name="wrn.rail." localSheetId="20" hidden="1">{#N/A,#N/A,FALSE,"inopert";#N/A,#N/A,FALSE,"electrified";#N/A,#N/A,FALSE,"network"}</definedName>
    <definedName name="wrn.rail." localSheetId="22" hidden="1">{#N/A,#N/A,FALSE,"inopert";#N/A,#N/A,FALSE,"electrified";#N/A,#N/A,FALSE,"network"}</definedName>
    <definedName name="wrn.rail." localSheetId="21" hidden="1">{#N/A,#N/A,FALSE,"inopert";#N/A,#N/A,FALSE,"electrified";#N/A,#N/A,FALSE,"network"}</definedName>
    <definedName name="wrn.rail." localSheetId="23" hidden="1">{#N/A,#N/A,FALSE,"inopert";#N/A,#N/A,FALSE,"electrified";#N/A,#N/A,FALSE,"network"}</definedName>
    <definedName name="wrn.rail." hidden="1">{#N/A,#N/A,FALSE,"inopert";#N/A,#N/A,FALSE,"electrified";#N/A,#N/A,FALSE,"network"}</definedName>
    <definedName name="wrn.Summ_Assum_Graphs." localSheetId="14" hidden="1">{#N/A,#N/A,TRUE,"Initial";#N/A,#N/A,TRUE,"Graphs"}</definedName>
    <definedName name="wrn.Summ_Assum_Graphs." localSheetId="2" hidden="1">{#N/A,#N/A,TRUE,"Initial";#N/A,#N/A,TRUE,"Graphs"}</definedName>
    <definedName name="wrn.Summ_Assum_Graphs." localSheetId="13" hidden="1">{#N/A,#N/A,TRUE,"Initial";#N/A,#N/A,TRUE,"Graphs"}</definedName>
    <definedName name="wrn.Summ_Assum_Graphs." localSheetId="20" hidden="1">{#N/A,#N/A,TRUE,"Initial";#N/A,#N/A,TRUE,"Graphs"}</definedName>
    <definedName name="wrn.Summ_Assum_Graphs." localSheetId="22" hidden="1">{#N/A,#N/A,TRUE,"Initial";#N/A,#N/A,TRUE,"Graphs"}</definedName>
    <definedName name="wrn.Summ_Assum_Graphs." localSheetId="21" hidden="1">{#N/A,#N/A,TRUE,"Initial";#N/A,#N/A,TRUE,"Graphs"}</definedName>
    <definedName name="wrn.Summ_Assum_Graphs." localSheetId="23" hidden="1">{#N/A,#N/A,TRUE,"Initial";#N/A,#N/A,TRUE,"Graphs"}</definedName>
    <definedName name="wrn.Summ_Assum_Graphs." hidden="1">{#N/A,#N/A,TRUE,"Initial";#N/A,#N/A,TRUE,"Graphs"}</definedName>
    <definedName name="wrn.table1." localSheetId="14" hidden="1">{#N/A,#N/A,FALSE,"CGBR95C"}</definedName>
    <definedName name="wrn.table1." localSheetId="2" hidden="1">{#N/A,#N/A,FALSE,"CGBR95C"}</definedName>
    <definedName name="wrn.table1." localSheetId="13" hidden="1">{#N/A,#N/A,FALSE,"CGBR95C"}</definedName>
    <definedName name="wrn.table1." localSheetId="20" hidden="1">{#N/A,#N/A,FALSE,"CGBR95C"}</definedName>
    <definedName name="wrn.table1." localSheetId="22" hidden="1">{#N/A,#N/A,FALSE,"CGBR95C"}</definedName>
    <definedName name="wrn.table1." localSheetId="21" hidden="1">{#N/A,#N/A,FALSE,"CGBR95C"}</definedName>
    <definedName name="wrn.table1." localSheetId="23" hidden="1">{#N/A,#N/A,FALSE,"CGBR95C"}</definedName>
    <definedName name="wrn.table1." hidden="1">{#N/A,#N/A,FALSE,"CGBR95C"}</definedName>
    <definedName name="wrn.table2." localSheetId="14" hidden="1">{#N/A,#N/A,FALSE,"CGBR95C"}</definedName>
    <definedName name="wrn.table2." localSheetId="2" hidden="1">{#N/A,#N/A,FALSE,"CGBR95C"}</definedName>
    <definedName name="wrn.table2." localSheetId="13" hidden="1">{#N/A,#N/A,FALSE,"CGBR95C"}</definedName>
    <definedName name="wrn.table2." localSheetId="20" hidden="1">{#N/A,#N/A,FALSE,"CGBR95C"}</definedName>
    <definedName name="wrn.table2." localSheetId="22" hidden="1">{#N/A,#N/A,FALSE,"CGBR95C"}</definedName>
    <definedName name="wrn.table2." localSheetId="21" hidden="1">{#N/A,#N/A,FALSE,"CGBR95C"}</definedName>
    <definedName name="wrn.table2." localSheetId="23" hidden="1">{#N/A,#N/A,FALSE,"CGBR95C"}</definedName>
    <definedName name="wrn.table2." hidden="1">{#N/A,#N/A,FALSE,"CGBR95C"}</definedName>
    <definedName name="wrn.tablea." localSheetId="14" hidden="1">{#N/A,#N/A,FALSE,"CGBR95C"}</definedName>
    <definedName name="wrn.tablea." localSheetId="2" hidden="1">{#N/A,#N/A,FALSE,"CGBR95C"}</definedName>
    <definedName name="wrn.tablea." localSheetId="13" hidden="1">{#N/A,#N/A,FALSE,"CGBR95C"}</definedName>
    <definedName name="wrn.tablea." localSheetId="20" hidden="1">{#N/A,#N/A,FALSE,"CGBR95C"}</definedName>
    <definedName name="wrn.tablea." localSheetId="22" hidden="1">{#N/A,#N/A,FALSE,"CGBR95C"}</definedName>
    <definedName name="wrn.tablea." localSheetId="21" hidden="1">{#N/A,#N/A,FALSE,"CGBR95C"}</definedName>
    <definedName name="wrn.tablea." localSheetId="23" hidden="1">{#N/A,#N/A,FALSE,"CGBR95C"}</definedName>
    <definedName name="wrn.tablea." hidden="1">{#N/A,#N/A,FALSE,"CGBR95C"}</definedName>
    <definedName name="wrn.tableb." localSheetId="14" hidden="1">{#N/A,#N/A,FALSE,"CGBR95C"}</definedName>
    <definedName name="wrn.tableb." localSheetId="2" hidden="1">{#N/A,#N/A,FALSE,"CGBR95C"}</definedName>
    <definedName name="wrn.tableb." localSheetId="13" hidden="1">{#N/A,#N/A,FALSE,"CGBR95C"}</definedName>
    <definedName name="wrn.tableb." localSheetId="20" hidden="1">{#N/A,#N/A,FALSE,"CGBR95C"}</definedName>
    <definedName name="wrn.tableb." localSheetId="22" hidden="1">{#N/A,#N/A,FALSE,"CGBR95C"}</definedName>
    <definedName name="wrn.tableb." localSheetId="21" hidden="1">{#N/A,#N/A,FALSE,"CGBR95C"}</definedName>
    <definedName name="wrn.tableb." localSheetId="23" hidden="1">{#N/A,#N/A,FALSE,"CGBR95C"}</definedName>
    <definedName name="wrn.tableb." hidden="1">{#N/A,#N/A,FALSE,"CGBR95C"}</definedName>
    <definedName name="wrn.tableq." localSheetId="14" hidden="1">{#N/A,#N/A,FALSE,"CGBR95C"}</definedName>
    <definedName name="wrn.tableq." localSheetId="2" hidden="1">{#N/A,#N/A,FALSE,"CGBR95C"}</definedName>
    <definedName name="wrn.tableq." localSheetId="13" hidden="1">{#N/A,#N/A,FALSE,"CGBR95C"}</definedName>
    <definedName name="wrn.tableq." localSheetId="20" hidden="1">{#N/A,#N/A,FALSE,"CGBR95C"}</definedName>
    <definedName name="wrn.tableq." localSheetId="22" hidden="1">{#N/A,#N/A,FALSE,"CGBR95C"}</definedName>
    <definedName name="wrn.tableq." localSheetId="21" hidden="1">{#N/A,#N/A,FALSE,"CGBR95C"}</definedName>
    <definedName name="wrn.tableq." localSheetId="23" hidden="1">{#N/A,#N/A,FALSE,"CGBR95C"}</definedName>
    <definedName name="wrn.tableq." hidden="1">{#N/A,#N/A,FALSE,"CGBR95C"}</definedName>
    <definedName name="wrn.TMCOMP." localSheetId="14"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20"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21" hidden="1">{#N/A,#N/A,FALSE,"TMCOMP96";#N/A,#N/A,FALSE,"MAT96";#N/A,#N/A,FALSE,"FANDA96";#N/A,#N/A,FALSE,"INTRAN96";#N/A,#N/A,FALSE,"NAA9697";#N/A,#N/A,FALSE,"ECWEBB";#N/A,#N/A,FALSE,"MFT96";#N/A,#N/A,FALSE,"CTrecon"}</definedName>
    <definedName name="wrn.TMCOMP." localSheetId="23"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WholeModel." localSheetId="14" hidden="1">{#N/A,#N/A,TRUE,"Initial";#N/A,#N/A,TRUE,"CFs_P&amp;L_B&amp;S";#N/A,#N/A,TRUE,"Inv&amp;Fin";#N/A,#N/A,TRUE,"Depreciation";#N/A,#N/A,TRUE,"Energy";#N/A,#N/A,TRUE,"Index";#N/A,#N/A,TRUE,"Graphs";#N/A,#N/A,TRUE,"T_Contest"}</definedName>
    <definedName name="wrn.WholeModel." localSheetId="2" hidden="1">{#N/A,#N/A,TRUE,"Initial";#N/A,#N/A,TRUE,"CFs_P&amp;L_B&amp;S";#N/A,#N/A,TRUE,"Inv&amp;Fin";#N/A,#N/A,TRUE,"Depreciation";#N/A,#N/A,TRUE,"Energy";#N/A,#N/A,TRUE,"Index";#N/A,#N/A,TRUE,"Graphs";#N/A,#N/A,TRUE,"T_Contest"}</definedName>
    <definedName name="wrn.WholeModel." localSheetId="13" hidden="1">{#N/A,#N/A,TRUE,"Initial";#N/A,#N/A,TRUE,"CFs_P&amp;L_B&amp;S";#N/A,#N/A,TRUE,"Inv&amp;Fin";#N/A,#N/A,TRUE,"Depreciation";#N/A,#N/A,TRUE,"Energy";#N/A,#N/A,TRUE,"Index";#N/A,#N/A,TRUE,"Graphs";#N/A,#N/A,TRUE,"T_Contest"}</definedName>
    <definedName name="wrn.WholeModel." localSheetId="20" hidden="1">{#N/A,#N/A,TRUE,"Initial";#N/A,#N/A,TRUE,"CFs_P&amp;L_B&amp;S";#N/A,#N/A,TRUE,"Inv&amp;Fin";#N/A,#N/A,TRUE,"Depreciation";#N/A,#N/A,TRUE,"Energy";#N/A,#N/A,TRUE,"Index";#N/A,#N/A,TRUE,"Graphs";#N/A,#N/A,TRUE,"T_Contest"}</definedName>
    <definedName name="wrn.WholeModel." localSheetId="22" hidden="1">{#N/A,#N/A,TRUE,"Initial";#N/A,#N/A,TRUE,"CFs_P&amp;L_B&amp;S";#N/A,#N/A,TRUE,"Inv&amp;Fin";#N/A,#N/A,TRUE,"Depreciation";#N/A,#N/A,TRUE,"Energy";#N/A,#N/A,TRUE,"Index";#N/A,#N/A,TRUE,"Graphs";#N/A,#N/A,TRUE,"T_Contest"}</definedName>
    <definedName name="wrn.WholeModel." localSheetId="21" hidden="1">{#N/A,#N/A,TRUE,"Initial";#N/A,#N/A,TRUE,"CFs_P&amp;L_B&amp;S";#N/A,#N/A,TRUE,"Inv&amp;Fin";#N/A,#N/A,TRUE,"Depreciation";#N/A,#N/A,TRUE,"Energy";#N/A,#N/A,TRUE,"Index";#N/A,#N/A,TRUE,"Graphs";#N/A,#N/A,TRUE,"T_Contest"}</definedName>
    <definedName name="wrn.WholeModel." localSheetId="23"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year">[17]Variables!$B$5</definedName>
    <definedName name="year2">[10]Variables!$B$5</definedName>
    <definedName name="YearBS">[18]Variables!$B$5</definedName>
    <definedName name="Yr_ScenDiverge" localSheetId="8">#REF!</definedName>
    <definedName name="Yr_ScenDiverge" localSheetId="14">#REF!</definedName>
    <definedName name="Yr_ScenDiverge" localSheetId="2">#REF!</definedName>
    <definedName name="Yr_ScenDiverge" localSheetId="13">#REF!</definedName>
    <definedName name="Yr_ScenDiverge" localSheetId="6">#REF!</definedName>
    <definedName name="Yr_ScenDiverge" localSheetId="5">#REF!</definedName>
    <definedName name="Yr_ScenDiverge">#REF!</definedName>
    <definedName name="YwvNCFwYyaBxUJzOAGss" hidden="1">'[12]Fuel Split'!$E$20:$E$23</definedName>
    <definedName name="Z_cuft_sm3" localSheetId="8">#REF!</definedName>
    <definedName name="Z_cuft_sm3" localSheetId="14">#REF!</definedName>
    <definedName name="Z_cuft_sm3" localSheetId="2">#REF!</definedName>
    <definedName name="Z_cuft_sm3" localSheetId="13">#REF!</definedName>
    <definedName name="Z_cuft_sm3" localSheetId="6">#REF!</definedName>
    <definedName name="Z_cuft_sm3" localSheetId="5">#REF!</definedName>
    <definedName name="Z_cuft_sm3">#REF!</definedName>
    <definedName name="Z_GJ_kWh" localSheetId="8">#REF!</definedName>
    <definedName name="Z_GJ_kWh" localSheetId="14">#REF!</definedName>
    <definedName name="Z_GJ_kWh" localSheetId="2">#REF!</definedName>
    <definedName name="Z_GJ_kWh" localSheetId="13">#REF!</definedName>
    <definedName name="Z_GJ_kWh" localSheetId="6">#REF!</definedName>
    <definedName name="Z_GJ_kWh" localSheetId="5">#REF!</definedName>
    <definedName name="Z_GJ_kWh">#REF!</definedName>
    <definedName name="Z_GJ_MWh" localSheetId="8">#REF!</definedName>
    <definedName name="Z_GJ_MWh" localSheetId="14">#REF!</definedName>
    <definedName name="Z_GJ_MWh" localSheetId="2">#REF!</definedName>
    <definedName name="Z_GJ_MWh" localSheetId="13">#REF!</definedName>
    <definedName name="Z_GJ_MWh" localSheetId="6">#REF!</definedName>
    <definedName name="Z_GJ_MWh" localSheetId="5">#REF!</definedName>
    <definedName name="Z_GJ_MWh">#REF!</definedName>
    <definedName name="Z_GJ_sm3" localSheetId="8">#REF!</definedName>
    <definedName name="Z_GJ_sm3" localSheetId="14">#REF!</definedName>
    <definedName name="Z_GJ_sm3" localSheetId="13">#REF!</definedName>
    <definedName name="Z_GJ_sm3" localSheetId="6">#REF!</definedName>
    <definedName name="Z_GJ_sm3" localSheetId="5">#REF!</definedName>
    <definedName name="Z_GJ_sm3">#REF!</definedName>
    <definedName name="Z_GJ_therm" localSheetId="8">#REF!</definedName>
    <definedName name="Z_GJ_therm" localSheetId="14">#REF!</definedName>
    <definedName name="Z_GJ_therm" localSheetId="13">#REF!</definedName>
    <definedName name="Z_GJ_therm" localSheetId="6">#REF!</definedName>
    <definedName name="Z_GJ_therm" localSheetId="5">#REF!</definedName>
    <definedName name="Z_GJ_therm">#REF!</definedName>
    <definedName name="Z_kWh_GJ" localSheetId="8">#REF!</definedName>
    <definedName name="Z_kWh_GJ" localSheetId="14">#REF!</definedName>
    <definedName name="Z_kWh_GJ" localSheetId="13">#REF!</definedName>
    <definedName name="Z_kWh_GJ" localSheetId="6">#REF!</definedName>
    <definedName name="Z_kWh_GJ" localSheetId="5">#REF!</definedName>
    <definedName name="Z_kWh_GJ">#REF!</definedName>
    <definedName name="Z_kWh_therm" localSheetId="8">#REF!</definedName>
    <definedName name="Z_kWh_therm" localSheetId="14">#REF!</definedName>
    <definedName name="Z_kWh_therm" localSheetId="13">#REF!</definedName>
    <definedName name="Z_kWh_therm" localSheetId="6">#REF!</definedName>
    <definedName name="Z_kWh_therm" localSheetId="5">#REF!</definedName>
    <definedName name="Z_kWh_therm">#REF!</definedName>
    <definedName name="Z_mmbtu_MWh" localSheetId="8">#REF!</definedName>
    <definedName name="Z_mmbtu_MWh" localSheetId="14">#REF!</definedName>
    <definedName name="Z_mmbtu_MWh" localSheetId="13">#REF!</definedName>
    <definedName name="Z_mmbtu_MWh" localSheetId="6">#REF!</definedName>
    <definedName name="Z_mmbtu_MWh" localSheetId="5">#REF!</definedName>
    <definedName name="Z_mmbtu_MWh">#REF!</definedName>
    <definedName name="Z_mmbtu_therm" localSheetId="8">#REF!</definedName>
    <definedName name="Z_mmbtu_therm" localSheetId="14">#REF!</definedName>
    <definedName name="Z_mmbtu_therm" localSheetId="13">#REF!</definedName>
    <definedName name="Z_mmbtu_therm" localSheetId="6">#REF!</definedName>
    <definedName name="Z_mmbtu_therm" localSheetId="5">#REF!</definedName>
    <definedName name="Z_mmbtu_therm">#REF!</definedName>
    <definedName name="Z_MWh_GJ" localSheetId="8">#REF!</definedName>
    <definedName name="Z_MWh_GJ" localSheetId="14">#REF!</definedName>
    <definedName name="Z_MWh_GJ" localSheetId="13">#REF!</definedName>
    <definedName name="Z_MWh_GJ" localSheetId="6">#REF!</definedName>
    <definedName name="Z_MWh_GJ" localSheetId="5">#REF!</definedName>
    <definedName name="Z_MWh_GJ">#REF!</definedName>
    <definedName name="Z_MWh_mmbtu" localSheetId="8">#REF!</definedName>
    <definedName name="Z_MWh_mmbtu" localSheetId="14">#REF!</definedName>
    <definedName name="Z_MWh_mmbtu" localSheetId="13">#REF!</definedName>
    <definedName name="Z_MWh_mmbtu" localSheetId="6">#REF!</definedName>
    <definedName name="Z_MWh_mmbtu" localSheetId="5">#REF!</definedName>
    <definedName name="Z_MWh_mmbtu">#REF!</definedName>
    <definedName name="Z_MWh_sm3" localSheetId="8">#REF!</definedName>
    <definedName name="Z_MWh_sm3" localSheetId="14">#REF!</definedName>
    <definedName name="Z_MWh_sm3" localSheetId="13">#REF!</definedName>
    <definedName name="Z_MWh_sm3" localSheetId="6">#REF!</definedName>
    <definedName name="Z_MWh_sm3" localSheetId="5">#REF!</definedName>
    <definedName name="Z_MWh_sm3">#REF!</definedName>
    <definedName name="Z_MWh_therm" localSheetId="8">#REF!</definedName>
    <definedName name="Z_MWh_therm" localSheetId="14">#REF!</definedName>
    <definedName name="Z_MWh_therm" localSheetId="13">#REF!</definedName>
    <definedName name="Z_MWh_therm" localSheetId="6">#REF!</definedName>
    <definedName name="Z_MWh_therm" localSheetId="5">#REF!</definedName>
    <definedName name="Z_MWh_therm">#REF!</definedName>
    <definedName name="z_MWh2Therm" hidden="1">[12]Emissions!$H$198</definedName>
    <definedName name="Z_nm3_sm3" localSheetId="8">#REF!</definedName>
    <definedName name="Z_nm3_sm3" localSheetId="14">#REF!</definedName>
    <definedName name="Z_nm3_sm3" localSheetId="2">#REF!</definedName>
    <definedName name="Z_nm3_sm3" localSheetId="13">#REF!</definedName>
    <definedName name="Z_nm3_sm3" localSheetId="6">#REF!</definedName>
    <definedName name="Z_nm3_sm3" localSheetId="5">#REF!</definedName>
    <definedName name="Z_nm3_sm3">#REF!</definedName>
    <definedName name="Z_sm3_cuft" localSheetId="8">#REF!</definedName>
    <definedName name="Z_sm3_cuft" localSheetId="14">#REF!</definedName>
    <definedName name="Z_sm3_cuft" localSheetId="2">#REF!</definedName>
    <definedName name="Z_sm3_cuft" localSheetId="13">#REF!</definedName>
    <definedName name="Z_sm3_cuft" localSheetId="6">#REF!</definedName>
    <definedName name="Z_sm3_cuft" localSheetId="5">#REF!</definedName>
    <definedName name="Z_sm3_cuft">#REF!</definedName>
    <definedName name="Z_sm3_GJ" localSheetId="8">#REF!</definedName>
    <definedName name="Z_sm3_GJ" localSheetId="14">#REF!</definedName>
    <definedName name="Z_sm3_GJ" localSheetId="2">#REF!</definedName>
    <definedName name="Z_sm3_GJ" localSheetId="13">#REF!</definedName>
    <definedName name="Z_sm3_GJ" localSheetId="6">#REF!</definedName>
    <definedName name="Z_sm3_GJ" localSheetId="5">#REF!</definedName>
    <definedName name="Z_sm3_GJ">#REF!</definedName>
    <definedName name="Z_sm3_MWh" localSheetId="8">#REF!</definedName>
    <definedName name="Z_sm3_MWh" localSheetId="14">#REF!</definedName>
    <definedName name="Z_sm3_MWh" localSheetId="13">#REF!</definedName>
    <definedName name="Z_sm3_MWh" localSheetId="6">#REF!</definedName>
    <definedName name="Z_sm3_MWh" localSheetId="5">#REF!</definedName>
    <definedName name="Z_sm3_MWh">#REF!</definedName>
    <definedName name="Z_sm3_nm3" localSheetId="8">#REF!</definedName>
    <definedName name="Z_sm3_nm3" localSheetId="14">#REF!</definedName>
    <definedName name="Z_sm3_nm3" localSheetId="13">#REF!</definedName>
    <definedName name="Z_sm3_nm3" localSheetId="6">#REF!</definedName>
    <definedName name="Z_sm3_nm3" localSheetId="5">#REF!</definedName>
    <definedName name="Z_sm3_nm3">#REF!</definedName>
    <definedName name="Z_sm3_therm" localSheetId="8">#REF!</definedName>
    <definedName name="Z_sm3_therm" localSheetId="14">#REF!</definedName>
    <definedName name="Z_sm3_therm" localSheetId="13">#REF!</definedName>
    <definedName name="Z_sm3_therm" localSheetId="6">#REF!</definedName>
    <definedName name="Z_sm3_therm" localSheetId="5">#REF!</definedName>
    <definedName name="Z_sm3_therm">#REF!</definedName>
    <definedName name="Z_therm_GJ" localSheetId="8">#REF!</definedName>
    <definedName name="Z_therm_GJ" localSheetId="14">#REF!</definedName>
    <definedName name="Z_therm_GJ" localSheetId="13">#REF!</definedName>
    <definedName name="Z_therm_GJ" localSheetId="6">#REF!</definedName>
    <definedName name="Z_therm_GJ" localSheetId="5">#REF!</definedName>
    <definedName name="Z_therm_GJ">#REF!</definedName>
    <definedName name="Z_therm_kWh" localSheetId="8">#REF!</definedName>
    <definedName name="Z_therm_kWh" localSheetId="14">#REF!</definedName>
    <definedName name="Z_therm_kWh" localSheetId="13">#REF!</definedName>
    <definedName name="Z_therm_kWh" localSheetId="6">#REF!</definedName>
    <definedName name="Z_therm_kWh" localSheetId="5">#REF!</definedName>
    <definedName name="Z_therm_kWh">#REF!</definedName>
    <definedName name="Z_therm_mmbtu" localSheetId="8">#REF!</definedName>
    <definedName name="Z_therm_mmbtu" localSheetId="14">#REF!</definedName>
    <definedName name="Z_therm_mmbtu" localSheetId="13">#REF!</definedName>
    <definedName name="Z_therm_mmbtu" localSheetId="6">#REF!</definedName>
    <definedName name="Z_therm_mmbtu" localSheetId="5">#REF!</definedName>
    <definedName name="Z_therm_mmbtu">#REF!</definedName>
    <definedName name="Z_Therm_MWh" localSheetId="8">#REF!</definedName>
    <definedName name="Z_Therm_MWh" localSheetId="14">#REF!</definedName>
    <definedName name="Z_Therm_MWh" localSheetId="13">#REF!</definedName>
    <definedName name="Z_Therm_MWh" localSheetId="6">#REF!</definedName>
    <definedName name="Z_Therm_MWh" localSheetId="5">#REF!</definedName>
    <definedName name="Z_Therm_MWh">#REF!</definedName>
    <definedName name="Z_therm_sm3" localSheetId="8">#REF!</definedName>
    <definedName name="Z_therm_sm3" localSheetId="14">#REF!</definedName>
    <definedName name="Z_therm_sm3" localSheetId="13">#REF!</definedName>
    <definedName name="Z_therm_sm3" localSheetId="6">#REF!</definedName>
    <definedName name="Z_therm_sm3" localSheetId="5">#REF!</definedName>
    <definedName name="Z_therm_sm3">#REF!</definedName>
    <definedName name="Z_therm_thermie" localSheetId="8">#REF!</definedName>
    <definedName name="Z_therm_thermie" localSheetId="14">#REF!</definedName>
    <definedName name="Z_therm_thermie" localSheetId="13">#REF!</definedName>
    <definedName name="Z_therm_thermie" localSheetId="6">#REF!</definedName>
    <definedName name="Z_therm_thermie" localSheetId="5">#REF!</definedName>
    <definedName name="Z_therm_thermie">#REF!</definedName>
    <definedName name="Z_thermie_therm" localSheetId="8">#REF!</definedName>
    <definedName name="Z_thermie_therm" localSheetId="14">#REF!</definedName>
    <definedName name="Z_thermie_therm" localSheetId="13">#REF!</definedName>
    <definedName name="Z_thermie_therm" localSheetId="6">#REF!</definedName>
    <definedName name="Z_thermie_therm" localSheetId="5">#REF!</definedName>
    <definedName name="Z_thermie_ther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3" i="23" l="1"/>
  <c r="Q103" i="23"/>
  <c r="R103" i="23"/>
  <c r="S103" i="23"/>
  <c r="T103" i="23"/>
  <c r="U103" i="23"/>
  <c r="V103" i="23"/>
  <c r="W103" i="23"/>
  <c r="X103" i="23"/>
  <c r="Y103" i="23"/>
  <c r="Z103" i="23"/>
  <c r="P104" i="23"/>
  <c r="Q104" i="23"/>
  <c r="R104" i="23"/>
  <c r="S104" i="23"/>
  <c r="T104" i="23"/>
  <c r="U104" i="23"/>
  <c r="V104" i="23"/>
  <c r="W104" i="23"/>
  <c r="X104" i="23"/>
  <c r="Y104" i="23"/>
  <c r="Z104" i="23"/>
  <c r="P105" i="23"/>
  <c r="Q105" i="23"/>
  <c r="R105" i="23"/>
  <c r="S105" i="23"/>
  <c r="T105" i="23"/>
  <c r="U105" i="23"/>
  <c r="V105" i="23"/>
  <c r="W105" i="23"/>
  <c r="X105" i="23"/>
  <c r="Y105" i="23"/>
  <c r="Z105" i="23"/>
  <c r="P106" i="23"/>
  <c r="Q106" i="23"/>
  <c r="R106" i="23"/>
  <c r="S106" i="23"/>
  <c r="T106" i="23"/>
  <c r="U106" i="23"/>
  <c r="V106" i="23"/>
  <c r="W106" i="23"/>
  <c r="X106" i="23"/>
  <c r="Y106" i="23"/>
  <c r="Z106" i="23"/>
  <c r="P107" i="23"/>
  <c r="Q107" i="23"/>
  <c r="R107" i="23"/>
  <c r="S107" i="23"/>
  <c r="T107" i="23"/>
  <c r="U107" i="23"/>
  <c r="V107" i="23"/>
  <c r="W107" i="23"/>
  <c r="X107" i="23"/>
  <c r="Y107" i="23"/>
  <c r="Z107" i="23"/>
  <c r="P108" i="23"/>
  <c r="Q108" i="23"/>
  <c r="R108" i="23"/>
  <c r="S108" i="23"/>
  <c r="T108" i="23"/>
  <c r="U108" i="23"/>
  <c r="V108" i="23"/>
  <c r="W108" i="23"/>
  <c r="X108" i="23"/>
  <c r="Y108" i="23"/>
  <c r="Z108" i="23"/>
  <c r="P109" i="23"/>
  <c r="Q109" i="23"/>
  <c r="R109" i="23"/>
  <c r="S109" i="23"/>
  <c r="T109" i="23"/>
  <c r="U109" i="23"/>
  <c r="V109" i="23"/>
  <c r="W109" i="23"/>
  <c r="X109" i="23"/>
  <c r="Y109" i="23"/>
  <c r="Z109" i="23"/>
  <c r="P110" i="23"/>
  <c r="Q110" i="23"/>
  <c r="R110" i="23"/>
  <c r="S110" i="23"/>
  <c r="T110" i="23"/>
  <c r="U110" i="23"/>
  <c r="V110" i="23"/>
  <c r="W110" i="23"/>
  <c r="X110" i="23"/>
  <c r="Y110" i="23"/>
  <c r="Z110" i="23"/>
  <c r="P111" i="23"/>
  <c r="Q111" i="23"/>
  <c r="R111" i="23"/>
  <c r="S111" i="23"/>
  <c r="T111" i="23"/>
  <c r="U111" i="23"/>
  <c r="V111" i="23"/>
  <c r="W111" i="23"/>
  <c r="X111" i="23"/>
  <c r="Y111" i="23"/>
  <c r="Z111" i="23"/>
  <c r="P112" i="23"/>
  <c r="Q112" i="23"/>
  <c r="R112" i="23"/>
  <c r="S112" i="23"/>
  <c r="T112" i="23"/>
  <c r="U112" i="23"/>
  <c r="V112" i="23"/>
  <c r="W112" i="23"/>
  <c r="X112" i="23"/>
  <c r="Y112" i="23"/>
  <c r="Z112" i="23"/>
  <c r="P113" i="23"/>
  <c r="Q113" i="23"/>
  <c r="R113" i="23"/>
  <c r="S113" i="23"/>
  <c r="T113" i="23"/>
  <c r="U113" i="23"/>
  <c r="V113" i="23"/>
  <c r="W113" i="23"/>
  <c r="X113" i="23"/>
  <c r="Y113" i="23"/>
  <c r="Z113" i="23"/>
  <c r="P114" i="23"/>
  <c r="Q114" i="23"/>
  <c r="R114" i="23"/>
  <c r="S114" i="23"/>
  <c r="T114" i="23"/>
  <c r="U114" i="23"/>
  <c r="V114" i="23"/>
  <c r="W114" i="23"/>
  <c r="X114" i="23"/>
  <c r="Y114" i="23"/>
  <c r="Z114" i="23"/>
  <c r="P77" i="23"/>
  <c r="Q77" i="23"/>
  <c r="R77" i="23"/>
  <c r="S77" i="23"/>
  <c r="T77" i="23"/>
  <c r="U77" i="23"/>
  <c r="V77" i="23"/>
  <c r="W77" i="23"/>
  <c r="X77" i="23"/>
  <c r="Y77" i="23"/>
  <c r="Z77" i="23"/>
  <c r="AA77" i="23"/>
  <c r="AB77" i="23"/>
  <c r="AC77" i="23"/>
  <c r="AD77" i="23"/>
  <c r="AE77" i="23"/>
  <c r="AF77" i="23"/>
  <c r="AG77" i="23"/>
  <c r="AH77" i="23"/>
  <c r="AI77" i="23"/>
  <c r="AJ77" i="23"/>
  <c r="AK77" i="23"/>
  <c r="AL77" i="23"/>
  <c r="AM77" i="23"/>
  <c r="AN77" i="23"/>
  <c r="AO77" i="23"/>
  <c r="P78" i="23"/>
  <c r="Q78" i="23"/>
  <c r="R78" i="23"/>
  <c r="S78" i="23"/>
  <c r="T78" i="23"/>
  <c r="U78" i="23"/>
  <c r="V78" i="23"/>
  <c r="W78" i="23"/>
  <c r="X78" i="23"/>
  <c r="Y78" i="23"/>
  <c r="Z78" i="23"/>
  <c r="AA78" i="23"/>
  <c r="AB78" i="23"/>
  <c r="AC78" i="23"/>
  <c r="AD78" i="23"/>
  <c r="AE78" i="23"/>
  <c r="AF78" i="23"/>
  <c r="AG78" i="23"/>
  <c r="AH78" i="23"/>
  <c r="AI78" i="23"/>
  <c r="AJ78" i="23"/>
  <c r="AK78" i="23"/>
  <c r="AL78" i="23"/>
  <c r="AM78" i="23"/>
  <c r="AN78" i="23"/>
  <c r="AO78" i="23"/>
  <c r="P79" i="23"/>
  <c r="Q79" i="23"/>
  <c r="R79" i="23"/>
  <c r="S79" i="23"/>
  <c r="T79" i="23"/>
  <c r="U79" i="23"/>
  <c r="V79" i="23"/>
  <c r="W79" i="23"/>
  <c r="X79" i="23"/>
  <c r="Y79" i="23"/>
  <c r="Z79" i="23"/>
  <c r="AA79" i="23"/>
  <c r="AB79" i="23"/>
  <c r="AC79" i="23"/>
  <c r="AD79" i="23"/>
  <c r="AE79" i="23"/>
  <c r="AF79" i="23"/>
  <c r="AG79" i="23"/>
  <c r="AH79" i="23"/>
  <c r="AI79" i="23"/>
  <c r="AJ79" i="23"/>
  <c r="AK79" i="23"/>
  <c r="AL79" i="23"/>
  <c r="AM79" i="23"/>
  <c r="AN79" i="23"/>
  <c r="AO79" i="23"/>
  <c r="P80" i="23"/>
  <c r="Q80" i="23"/>
  <c r="R80" i="23"/>
  <c r="S80" i="23"/>
  <c r="T80" i="23"/>
  <c r="U80" i="23"/>
  <c r="V80" i="23"/>
  <c r="W80" i="23"/>
  <c r="X80" i="23"/>
  <c r="Y80" i="23"/>
  <c r="Z80" i="23"/>
  <c r="AA80" i="23"/>
  <c r="AB80" i="23"/>
  <c r="AC80" i="23"/>
  <c r="AD80" i="23"/>
  <c r="AE80" i="23"/>
  <c r="AF80" i="23"/>
  <c r="AG80" i="23"/>
  <c r="AH80" i="23"/>
  <c r="AI80" i="23"/>
  <c r="AJ80" i="23"/>
  <c r="AK80" i="23"/>
  <c r="AL80" i="23"/>
  <c r="AM80" i="23"/>
  <c r="AN80" i="23"/>
  <c r="AO80" i="23"/>
  <c r="P81" i="23"/>
  <c r="Q81" i="23"/>
  <c r="R81" i="23"/>
  <c r="S81" i="23"/>
  <c r="T81" i="23"/>
  <c r="U81" i="23"/>
  <c r="V81" i="23"/>
  <c r="W81" i="23"/>
  <c r="X81" i="23"/>
  <c r="Y81" i="23"/>
  <c r="Z81" i="23"/>
  <c r="AA81" i="23"/>
  <c r="AB81" i="23"/>
  <c r="AC81" i="23"/>
  <c r="AD81" i="23"/>
  <c r="AE81" i="23"/>
  <c r="AF81" i="23"/>
  <c r="AG81" i="23"/>
  <c r="AH81" i="23"/>
  <c r="AI81" i="23"/>
  <c r="AJ81" i="23"/>
  <c r="AK81" i="23"/>
  <c r="AL81" i="23"/>
  <c r="AM81" i="23"/>
  <c r="AN81" i="23"/>
  <c r="AO81"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P83" i="23"/>
  <c r="Q83" i="23"/>
  <c r="R83" i="23"/>
  <c r="S83" i="23"/>
  <c r="T83" i="23"/>
  <c r="U83" i="23"/>
  <c r="V83" i="23"/>
  <c r="W83" i="23"/>
  <c r="X83" i="23"/>
  <c r="Y83" i="23"/>
  <c r="Z83" i="23"/>
  <c r="AA83" i="23"/>
  <c r="AB83" i="23"/>
  <c r="AC83" i="23"/>
  <c r="AD83" i="23"/>
  <c r="AE83" i="23"/>
  <c r="AF83" i="23"/>
  <c r="AG83" i="23"/>
  <c r="AH83" i="23"/>
  <c r="AI83" i="23"/>
  <c r="AJ83" i="23"/>
  <c r="AK83" i="23"/>
  <c r="AL83" i="23"/>
  <c r="AM83" i="23"/>
  <c r="AN83" i="23"/>
  <c r="AO83" i="23"/>
  <c r="P84" i="23"/>
  <c r="Q84" i="23"/>
  <c r="R84" i="23"/>
  <c r="S84" i="23"/>
  <c r="T84" i="23"/>
  <c r="U84" i="23"/>
  <c r="V84" i="23"/>
  <c r="W84" i="23"/>
  <c r="X84" i="23"/>
  <c r="Y84" i="23"/>
  <c r="Z84" i="23"/>
  <c r="AA84" i="23"/>
  <c r="AB84" i="23"/>
  <c r="AC84" i="23"/>
  <c r="AD84" i="23"/>
  <c r="AE84" i="23"/>
  <c r="AF84" i="23"/>
  <c r="AG84" i="23"/>
  <c r="AH84" i="23"/>
  <c r="AI84" i="23"/>
  <c r="AJ84" i="23"/>
  <c r="AK84" i="23"/>
  <c r="AL84" i="23"/>
  <c r="AM84" i="23"/>
  <c r="AN84" i="23"/>
  <c r="AO84" i="23"/>
  <c r="P85" i="23"/>
  <c r="Q85" i="23"/>
  <c r="R85" i="23"/>
  <c r="S85" i="23"/>
  <c r="T85" i="23"/>
  <c r="U85" i="23"/>
  <c r="V85" i="23"/>
  <c r="W85" i="23"/>
  <c r="X85" i="23"/>
  <c r="Y85" i="23"/>
  <c r="Z85" i="23"/>
  <c r="AA85" i="23"/>
  <c r="AB85" i="23"/>
  <c r="AC85" i="23"/>
  <c r="AD85" i="23"/>
  <c r="AE85" i="23"/>
  <c r="AF85" i="23"/>
  <c r="AG85" i="23"/>
  <c r="AH85" i="23"/>
  <c r="AI85" i="23"/>
  <c r="AJ85" i="23"/>
  <c r="AK85" i="23"/>
  <c r="AL85" i="23"/>
  <c r="AM85" i="23"/>
  <c r="AN85" i="23"/>
  <c r="AO85" i="23"/>
  <c r="P86" i="23"/>
  <c r="Q86" i="23"/>
  <c r="R86" i="23"/>
  <c r="S86" i="23"/>
  <c r="T86" i="23"/>
  <c r="U86" i="23"/>
  <c r="V86" i="23"/>
  <c r="W86" i="23"/>
  <c r="X86" i="23"/>
  <c r="Y86" i="23"/>
  <c r="Z86" i="23"/>
  <c r="AA86" i="23"/>
  <c r="AB86" i="23"/>
  <c r="AC86" i="23"/>
  <c r="AD86" i="23"/>
  <c r="AE86" i="23"/>
  <c r="AF86" i="23"/>
  <c r="AG86" i="23"/>
  <c r="AH86" i="23"/>
  <c r="AI86" i="23"/>
  <c r="AJ86" i="23"/>
  <c r="AK86" i="23"/>
  <c r="AL86" i="23"/>
  <c r="AM86" i="23"/>
  <c r="AN86" i="23"/>
  <c r="AO86" i="23"/>
  <c r="P87" i="23"/>
  <c r="Q87" i="23"/>
  <c r="R87" i="23"/>
  <c r="S87" i="23"/>
  <c r="T87" i="23"/>
  <c r="U87" i="23"/>
  <c r="V87" i="23"/>
  <c r="W87" i="23"/>
  <c r="X87" i="23"/>
  <c r="Y87" i="23"/>
  <c r="Z87" i="23"/>
  <c r="AA87" i="23"/>
  <c r="AB87" i="23"/>
  <c r="AC87" i="23"/>
  <c r="AD87" i="23"/>
  <c r="AE87" i="23"/>
  <c r="AF87" i="23"/>
  <c r="AG87" i="23"/>
  <c r="AH87" i="23"/>
  <c r="AI87" i="23"/>
  <c r="AJ87" i="23"/>
  <c r="AK87" i="23"/>
  <c r="AL87" i="23"/>
  <c r="AM87" i="23"/>
  <c r="AN87" i="23"/>
  <c r="AO87"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P54" i="23"/>
  <c r="Q54" i="23"/>
  <c r="R54" i="23"/>
  <c r="S54" i="23"/>
  <c r="T54" i="23"/>
  <c r="U54" i="23"/>
  <c r="V54" i="23"/>
  <c r="W54" i="23"/>
  <c r="X54" i="23"/>
  <c r="Y54" i="23"/>
  <c r="Z54" i="23"/>
  <c r="AA54" i="23"/>
  <c r="AB54" i="23"/>
  <c r="AC54" i="23"/>
  <c r="AD54" i="23"/>
  <c r="AE54" i="23"/>
  <c r="AF54" i="23"/>
  <c r="AG54" i="23"/>
  <c r="AH54" i="23"/>
  <c r="AI54" i="23"/>
  <c r="AJ54" i="23"/>
  <c r="AK54" i="23"/>
  <c r="AL54" i="23"/>
  <c r="AM54" i="23"/>
  <c r="AN54" i="23"/>
  <c r="AO54" i="23"/>
  <c r="P55" i="23"/>
  <c r="Q55" i="23"/>
  <c r="R55" i="23"/>
  <c r="S55" i="23"/>
  <c r="T55" i="23"/>
  <c r="U55" i="23"/>
  <c r="V55" i="23"/>
  <c r="W55" i="23"/>
  <c r="X55" i="23"/>
  <c r="Y55" i="23"/>
  <c r="Z55" i="23"/>
  <c r="AA55" i="23"/>
  <c r="AB55" i="23"/>
  <c r="AC55" i="23"/>
  <c r="AD55" i="23"/>
  <c r="AE55" i="23"/>
  <c r="AF55" i="23"/>
  <c r="AG55" i="23"/>
  <c r="AH55" i="23"/>
  <c r="AI55" i="23"/>
  <c r="AJ55" i="23"/>
  <c r="AK55" i="23"/>
  <c r="AL55" i="23"/>
  <c r="AM55" i="23"/>
  <c r="AN55" i="23"/>
  <c r="AO55" i="23"/>
  <c r="P56" i="23"/>
  <c r="Q56" i="23"/>
  <c r="R56" i="23"/>
  <c r="S56" i="23"/>
  <c r="T56" i="23"/>
  <c r="U56" i="23"/>
  <c r="V56" i="23"/>
  <c r="W56" i="23"/>
  <c r="X56" i="23"/>
  <c r="Y56" i="23"/>
  <c r="Z56" i="23"/>
  <c r="AA56" i="23"/>
  <c r="AB56" i="23"/>
  <c r="AC56" i="23"/>
  <c r="AD56" i="23"/>
  <c r="AE56" i="23"/>
  <c r="AF56" i="23"/>
  <c r="AG56" i="23"/>
  <c r="AH56" i="23"/>
  <c r="AI56" i="23"/>
  <c r="AJ56" i="23"/>
  <c r="AK56" i="23"/>
  <c r="AL56" i="23"/>
  <c r="AM56" i="23"/>
  <c r="AN56" i="23"/>
  <c r="AO56" i="23"/>
  <c r="P57" i="23"/>
  <c r="Q57" i="23"/>
  <c r="R57" i="23"/>
  <c r="S57" i="23"/>
  <c r="T57" i="23"/>
  <c r="U57" i="23"/>
  <c r="V57" i="23"/>
  <c r="W57" i="23"/>
  <c r="X57" i="23"/>
  <c r="Y57" i="23"/>
  <c r="Z57" i="23"/>
  <c r="AA57" i="23"/>
  <c r="AB57" i="23"/>
  <c r="AC57" i="23"/>
  <c r="AD57" i="23"/>
  <c r="AE57" i="23"/>
  <c r="AF57" i="23"/>
  <c r="AG57" i="23"/>
  <c r="AH57" i="23"/>
  <c r="AI57" i="23"/>
  <c r="AJ57" i="23"/>
  <c r="AK57" i="23"/>
  <c r="AL57" i="23"/>
  <c r="AM57" i="23"/>
  <c r="AN57" i="23"/>
  <c r="AO57" i="23"/>
  <c r="P58" i="23"/>
  <c r="Q58" i="23"/>
  <c r="R58" i="23"/>
  <c r="S58" i="23"/>
  <c r="T58" i="23"/>
  <c r="U58" i="23"/>
  <c r="V58" i="23"/>
  <c r="W58" i="23"/>
  <c r="X58" i="23"/>
  <c r="Y58" i="23"/>
  <c r="Z58" i="23"/>
  <c r="AA58" i="23"/>
  <c r="AB58" i="23"/>
  <c r="AC58" i="23"/>
  <c r="AD58" i="23"/>
  <c r="AE58" i="23"/>
  <c r="AF58" i="23"/>
  <c r="AG58" i="23"/>
  <c r="AH58" i="23"/>
  <c r="AI58" i="23"/>
  <c r="AJ58" i="23"/>
  <c r="AK58" i="23"/>
  <c r="AL58" i="23"/>
  <c r="AM58" i="23"/>
  <c r="AN58" i="23"/>
  <c r="AO58" i="23"/>
  <c r="P59" i="23"/>
  <c r="Q59" i="23"/>
  <c r="R59" i="23"/>
  <c r="S59" i="23"/>
  <c r="T59" i="23"/>
  <c r="U59" i="23"/>
  <c r="V59" i="23"/>
  <c r="W59" i="23"/>
  <c r="X59" i="23"/>
  <c r="Y59" i="23"/>
  <c r="Z59" i="23"/>
  <c r="AA59" i="23"/>
  <c r="AB59" i="23"/>
  <c r="AC59" i="23"/>
  <c r="AD59" i="23"/>
  <c r="AE59" i="23"/>
  <c r="AF59" i="23"/>
  <c r="AG59" i="23"/>
  <c r="AH59" i="23"/>
  <c r="AI59" i="23"/>
  <c r="AJ59" i="23"/>
  <c r="AK59" i="23"/>
  <c r="AL59" i="23"/>
  <c r="AM59" i="23"/>
  <c r="AN59" i="23"/>
  <c r="AO59" i="23"/>
  <c r="P60" i="23"/>
  <c r="Q60" i="23"/>
  <c r="R60" i="23"/>
  <c r="S60" i="23"/>
  <c r="T60" i="23"/>
  <c r="U60" i="23"/>
  <c r="V60" i="23"/>
  <c r="W60" i="23"/>
  <c r="X60" i="23"/>
  <c r="Y60" i="23"/>
  <c r="Z60" i="23"/>
  <c r="AA60" i="23"/>
  <c r="AB60" i="23"/>
  <c r="AC60" i="23"/>
  <c r="AD60" i="23"/>
  <c r="AE60" i="23"/>
  <c r="AF60" i="23"/>
  <c r="AG60" i="23"/>
  <c r="AH60" i="23"/>
  <c r="AI60" i="23"/>
  <c r="AJ60" i="23"/>
  <c r="AK60" i="23"/>
  <c r="AL60" i="23"/>
  <c r="AM60" i="23"/>
  <c r="AN60" i="23"/>
  <c r="AO60" i="23"/>
  <c r="P61" i="23"/>
  <c r="Q61" i="23"/>
  <c r="R61" i="23"/>
  <c r="S61" i="23"/>
  <c r="T61" i="23"/>
  <c r="U61" i="23"/>
  <c r="V61" i="23"/>
  <c r="W61" i="23"/>
  <c r="X61" i="23"/>
  <c r="Y61" i="23"/>
  <c r="Z61" i="23"/>
  <c r="AA61" i="23"/>
  <c r="AB61" i="23"/>
  <c r="AC61" i="23"/>
  <c r="AD61" i="23"/>
  <c r="AE61" i="23"/>
  <c r="AF61" i="23"/>
  <c r="AG61" i="23"/>
  <c r="AH61" i="23"/>
  <c r="AI61" i="23"/>
  <c r="AJ61" i="23"/>
  <c r="AK61" i="23"/>
  <c r="AL61" i="23"/>
  <c r="AM61" i="23"/>
  <c r="AN61" i="23"/>
  <c r="AO61" i="23"/>
  <c r="P62" i="23"/>
  <c r="Q62" i="23"/>
  <c r="R62" i="23"/>
  <c r="S62" i="23"/>
  <c r="T62" i="23"/>
  <c r="U62" i="23"/>
  <c r="V62" i="23"/>
  <c r="W62" i="23"/>
  <c r="X62" i="23"/>
  <c r="Y62" i="23"/>
  <c r="Z62" i="23"/>
  <c r="AA62" i="23"/>
  <c r="AB62" i="23"/>
  <c r="AC62" i="23"/>
  <c r="AD62" i="23"/>
  <c r="AE62" i="23"/>
  <c r="AF62" i="23"/>
  <c r="AG62" i="23"/>
  <c r="AH62" i="23"/>
  <c r="AI62" i="23"/>
  <c r="AJ62" i="23"/>
  <c r="AK62" i="23"/>
  <c r="AL62" i="23"/>
  <c r="AM62" i="23"/>
  <c r="AN62" i="23"/>
  <c r="AO62" i="23"/>
  <c r="P63" i="23"/>
  <c r="Q63" i="23"/>
  <c r="R63" i="23"/>
  <c r="S63" i="23"/>
  <c r="T63" i="23"/>
  <c r="U63" i="23"/>
  <c r="V63" i="23"/>
  <c r="W63" i="23"/>
  <c r="X63" i="23"/>
  <c r="Y63" i="23"/>
  <c r="Z63" i="23"/>
  <c r="AA63" i="23"/>
  <c r="AB63" i="23"/>
  <c r="AC63" i="23"/>
  <c r="AD63" i="23"/>
  <c r="AE63" i="23"/>
  <c r="AF63" i="23"/>
  <c r="AG63" i="23"/>
  <c r="AH63" i="23"/>
  <c r="AI63" i="23"/>
  <c r="AJ63" i="23"/>
  <c r="AK63" i="23"/>
  <c r="AL63" i="23"/>
  <c r="AM63" i="23"/>
  <c r="AN63" i="23"/>
  <c r="AO63" i="23"/>
  <c r="P64" i="23"/>
  <c r="Q64" i="23"/>
  <c r="R64" i="23"/>
  <c r="S64" i="23"/>
  <c r="T64" i="23"/>
  <c r="U64" i="23"/>
  <c r="V64" i="23"/>
  <c r="W64" i="23"/>
  <c r="X64" i="23"/>
  <c r="Y64" i="23"/>
  <c r="Z64" i="23"/>
  <c r="AA64" i="23"/>
  <c r="AB64" i="23"/>
  <c r="AC64" i="23"/>
  <c r="AD64" i="23"/>
  <c r="AE64" i="23"/>
  <c r="AF64" i="23"/>
  <c r="AG64" i="23"/>
  <c r="AH64" i="23"/>
  <c r="AI64" i="23"/>
  <c r="AJ64" i="23"/>
  <c r="AK64" i="23"/>
  <c r="AL64" i="23"/>
  <c r="AM64" i="23"/>
  <c r="AN64" i="23"/>
  <c r="AO64" i="23"/>
  <c r="P65" i="23"/>
  <c r="Q65" i="23"/>
  <c r="R65" i="23"/>
  <c r="S65" i="23"/>
  <c r="T65" i="23"/>
  <c r="U65" i="23"/>
  <c r="V65" i="23"/>
  <c r="W65" i="23"/>
  <c r="X65" i="23"/>
  <c r="Y65" i="23"/>
  <c r="Z65" i="23"/>
  <c r="AA65" i="23"/>
  <c r="AB65" i="23"/>
  <c r="AC65" i="23"/>
  <c r="AD65" i="23"/>
  <c r="AE65" i="23"/>
  <c r="AF65" i="23"/>
  <c r="AG65" i="23"/>
  <c r="AH65" i="23"/>
  <c r="AI65" i="23"/>
  <c r="AJ65" i="23"/>
  <c r="AK65" i="23"/>
  <c r="AL65" i="23"/>
  <c r="AM65" i="23"/>
  <c r="AN65" i="23"/>
  <c r="AO65" i="23"/>
  <c r="P30" i="23"/>
  <c r="Q30" i="23"/>
  <c r="R30" i="23"/>
  <c r="S30" i="23"/>
  <c r="T30" i="23"/>
  <c r="U30" i="23"/>
  <c r="V30" i="23"/>
  <c r="W30" i="23"/>
  <c r="X30" i="23"/>
  <c r="Y30" i="23"/>
  <c r="Z30" i="23"/>
  <c r="AA30" i="23"/>
  <c r="AB30" i="23"/>
  <c r="AC30" i="23"/>
  <c r="AD30" i="23"/>
  <c r="AE30" i="23"/>
  <c r="AF30" i="23"/>
  <c r="AG30" i="23"/>
  <c r="AH30" i="23"/>
  <c r="AI30" i="23"/>
  <c r="AJ30" i="23"/>
  <c r="AK30" i="23"/>
  <c r="AL30" i="23"/>
  <c r="AM30" i="23"/>
  <c r="AN30" i="23"/>
  <c r="AO30"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AO31" i="23"/>
  <c r="P32" i="23"/>
  <c r="Q32" i="23"/>
  <c r="R32" i="23"/>
  <c r="S32" i="23"/>
  <c r="T32" i="23"/>
  <c r="U32" i="23"/>
  <c r="V32" i="23"/>
  <c r="W32" i="23"/>
  <c r="X32" i="23"/>
  <c r="Y32" i="23"/>
  <c r="Z32" i="23"/>
  <c r="AA32" i="23"/>
  <c r="AB32" i="23"/>
  <c r="AC32" i="23"/>
  <c r="AD32" i="23"/>
  <c r="AE32" i="23"/>
  <c r="AF32" i="23"/>
  <c r="AG32" i="23"/>
  <c r="AH32" i="23"/>
  <c r="AI32" i="23"/>
  <c r="AJ32" i="23"/>
  <c r="AK32" i="23"/>
  <c r="AL32" i="23"/>
  <c r="AM32" i="23"/>
  <c r="AN32" i="23"/>
  <c r="AO32" i="23"/>
  <c r="P33" i="23"/>
  <c r="Q33" i="23"/>
  <c r="R33" i="23"/>
  <c r="S33" i="23"/>
  <c r="T33" i="23"/>
  <c r="U33" i="23"/>
  <c r="V33" i="23"/>
  <c r="W33" i="23"/>
  <c r="X33" i="23"/>
  <c r="Y33" i="23"/>
  <c r="Z33" i="23"/>
  <c r="AA33" i="23"/>
  <c r="AB33" i="23"/>
  <c r="AC33" i="23"/>
  <c r="AD33" i="23"/>
  <c r="AE33" i="23"/>
  <c r="AF33" i="23"/>
  <c r="AG33" i="23"/>
  <c r="AH33" i="23"/>
  <c r="AI33" i="23"/>
  <c r="AJ33" i="23"/>
  <c r="AK33" i="23"/>
  <c r="AL33" i="23"/>
  <c r="AM33" i="23"/>
  <c r="AN33" i="23"/>
  <c r="AO33" i="23"/>
  <c r="P34" i="23"/>
  <c r="Q34" i="23"/>
  <c r="R34" i="23"/>
  <c r="S34" i="23"/>
  <c r="T34" i="23"/>
  <c r="U34" i="23"/>
  <c r="V34" i="23"/>
  <c r="W34" i="23"/>
  <c r="X34" i="23"/>
  <c r="Y34" i="23"/>
  <c r="Z34" i="23"/>
  <c r="AA34" i="23"/>
  <c r="AB34" i="23"/>
  <c r="AC34" i="23"/>
  <c r="AD34" i="23"/>
  <c r="AE34" i="23"/>
  <c r="AF34" i="23"/>
  <c r="AG34" i="23"/>
  <c r="AH34" i="23"/>
  <c r="AI34" i="23"/>
  <c r="AJ34" i="23"/>
  <c r="AK34" i="23"/>
  <c r="AL34" i="23"/>
  <c r="AM34" i="23"/>
  <c r="AN34" i="23"/>
  <c r="AO34" i="23"/>
  <c r="P35" i="23"/>
  <c r="Q35" i="23"/>
  <c r="R35" i="23"/>
  <c r="S35" i="23"/>
  <c r="T35" i="23"/>
  <c r="U35" i="23"/>
  <c r="V35" i="23"/>
  <c r="W35" i="23"/>
  <c r="X35" i="23"/>
  <c r="Y35" i="23"/>
  <c r="Z35" i="23"/>
  <c r="AA35" i="23"/>
  <c r="AB35" i="23"/>
  <c r="AC35" i="23"/>
  <c r="AD35" i="23"/>
  <c r="AE35" i="23"/>
  <c r="AF35" i="23"/>
  <c r="AG35" i="23"/>
  <c r="AH35" i="23"/>
  <c r="AI35" i="23"/>
  <c r="AJ35" i="23"/>
  <c r="AK35" i="23"/>
  <c r="AL35" i="23"/>
  <c r="AM35" i="23"/>
  <c r="AN35" i="23"/>
  <c r="AO35" i="23"/>
  <c r="P36" i="23"/>
  <c r="Q36" i="23"/>
  <c r="R36" i="23"/>
  <c r="S36" i="23"/>
  <c r="T36" i="23"/>
  <c r="U36" i="23"/>
  <c r="V36" i="23"/>
  <c r="W36" i="23"/>
  <c r="X36" i="23"/>
  <c r="Y36" i="23"/>
  <c r="Z36" i="23"/>
  <c r="AA36" i="23"/>
  <c r="AB36" i="23"/>
  <c r="AC36" i="23"/>
  <c r="AD36" i="23"/>
  <c r="AE36" i="23"/>
  <c r="AF36" i="23"/>
  <c r="AG36" i="23"/>
  <c r="AH36" i="23"/>
  <c r="AI36" i="23"/>
  <c r="AJ36" i="23"/>
  <c r="AK36" i="23"/>
  <c r="AL36" i="23"/>
  <c r="AM36" i="23"/>
  <c r="AN36" i="23"/>
  <c r="AO36" i="23"/>
  <c r="P37" i="23"/>
  <c r="Q37" i="23"/>
  <c r="R37" i="23"/>
  <c r="S37" i="23"/>
  <c r="T37" i="23"/>
  <c r="U37" i="23"/>
  <c r="V37" i="23"/>
  <c r="W37" i="23"/>
  <c r="X37" i="23"/>
  <c r="Y37" i="23"/>
  <c r="Z37" i="23"/>
  <c r="AA37" i="23"/>
  <c r="AB37" i="23"/>
  <c r="AC37" i="23"/>
  <c r="AD37" i="23"/>
  <c r="AE37" i="23"/>
  <c r="AF37" i="23"/>
  <c r="AG37" i="23"/>
  <c r="AH37" i="23"/>
  <c r="AI37" i="23"/>
  <c r="AJ37" i="23"/>
  <c r="AK37" i="23"/>
  <c r="AL37" i="23"/>
  <c r="AM37" i="23"/>
  <c r="AN37" i="23"/>
  <c r="AO37" i="23"/>
  <c r="P38" i="23"/>
  <c r="Q38" i="23"/>
  <c r="R38" i="23"/>
  <c r="S38" i="23"/>
  <c r="T38" i="23"/>
  <c r="U38" i="23"/>
  <c r="V38" i="23"/>
  <c r="W38" i="23"/>
  <c r="X38" i="23"/>
  <c r="Y38" i="23"/>
  <c r="Z38" i="23"/>
  <c r="AA38" i="23"/>
  <c r="AB38" i="23"/>
  <c r="AC38" i="23"/>
  <c r="AD38" i="23"/>
  <c r="AE38" i="23"/>
  <c r="AF38" i="23"/>
  <c r="AG38" i="23"/>
  <c r="AH38" i="23"/>
  <c r="AI38" i="23"/>
  <c r="AJ38" i="23"/>
  <c r="AK38" i="23"/>
  <c r="AL38" i="23"/>
  <c r="AM38" i="23"/>
  <c r="AN38" i="23"/>
  <c r="AO38"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P40" i="23"/>
  <c r="Q40" i="23"/>
  <c r="R40" i="23"/>
  <c r="S40" i="23"/>
  <c r="T40" i="23"/>
  <c r="U40" i="23"/>
  <c r="V40" i="23"/>
  <c r="W40" i="23"/>
  <c r="X40" i="23"/>
  <c r="Y40" i="23"/>
  <c r="Z40" i="23"/>
  <c r="AA40" i="23"/>
  <c r="AB40" i="23"/>
  <c r="AC40" i="23"/>
  <c r="AD40" i="23"/>
  <c r="AE40" i="23"/>
  <c r="AF40" i="23"/>
  <c r="AG40" i="23"/>
  <c r="AH40" i="23"/>
  <c r="AI40" i="23"/>
  <c r="AJ40" i="23"/>
  <c r="AK40" i="23"/>
  <c r="AL40" i="23"/>
  <c r="AM40" i="23"/>
  <c r="AN40" i="23"/>
  <c r="AO40" i="23"/>
  <c r="P41" i="23"/>
  <c r="Q41" i="23"/>
  <c r="R41" i="23"/>
  <c r="S41" i="23"/>
  <c r="T41" i="23"/>
  <c r="U41" i="23"/>
  <c r="V41" i="23"/>
  <c r="W41" i="23"/>
  <c r="X41" i="23"/>
  <c r="Y41" i="23"/>
  <c r="Z41" i="23"/>
  <c r="AA41" i="23"/>
  <c r="AB41" i="23"/>
  <c r="AC41" i="23"/>
  <c r="AD41" i="23"/>
  <c r="AE41" i="23"/>
  <c r="AF41" i="23"/>
  <c r="AG41" i="23"/>
  <c r="AH41" i="23"/>
  <c r="AI41" i="23"/>
  <c r="AJ41" i="23"/>
  <c r="AK41" i="23"/>
  <c r="AL41" i="23"/>
  <c r="AM41" i="23"/>
  <c r="AN41" i="23"/>
  <c r="AO41" i="23"/>
  <c r="P5" i="23"/>
  <c r="Q5" i="23"/>
  <c r="R5" i="23"/>
  <c r="S5" i="23"/>
  <c r="T5" i="23"/>
  <c r="U5" i="23"/>
  <c r="V5" i="23"/>
  <c r="W5" i="23"/>
  <c r="X5" i="23"/>
  <c r="Y5" i="23"/>
  <c r="Z5" i="23"/>
  <c r="AA5" i="23"/>
  <c r="AB5" i="23"/>
  <c r="AC5" i="23"/>
  <c r="AD5" i="23"/>
  <c r="AE5" i="23"/>
  <c r="AF5" i="23"/>
  <c r="AG5" i="23"/>
  <c r="AH5" i="23"/>
  <c r="AI5" i="23"/>
  <c r="AJ5" i="23"/>
  <c r="AK5" i="23"/>
  <c r="AL5" i="23"/>
  <c r="AM5" i="23"/>
  <c r="AN5" i="23"/>
  <c r="AO5" i="23"/>
  <c r="P6" i="23"/>
  <c r="Q6" i="23"/>
  <c r="R6" i="23"/>
  <c r="S6" i="23"/>
  <c r="T6" i="23"/>
  <c r="U6" i="23"/>
  <c r="V6" i="23"/>
  <c r="W6" i="23"/>
  <c r="X6" i="23"/>
  <c r="Y6" i="23"/>
  <c r="Z6" i="23"/>
  <c r="AA6" i="23"/>
  <c r="AB6" i="23"/>
  <c r="AC6" i="23"/>
  <c r="AD6" i="23"/>
  <c r="AE6" i="23"/>
  <c r="AF6" i="23"/>
  <c r="AG6" i="23"/>
  <c r="AH6" i="23"/>
  <c r="AI6" i="23"/>
  <c r="AJ6" i="23"/>
  <c r="AK6" i="23"/>
  <c r="AL6" i="23"/>
  <c r="AM6" i="23"/>
  <c r="AN6" i="23"/>
  <c r="AO6" i="23"/>
  <c r="P7" i="23"/>
  <c r="Q7" i="23"/>
  <c r="R7" i="23"/>
  <c r="S7" i="23"/>
  <c r="T7" i="23"/>
  <c r="U7" i="23"/>
  <c r="V7" i="23"/>
  <c r="W7" i="23"/>
  <c r="X7" i="23"/>
  <c r="Y7" i="23"/>
  <c r="Z7" i="23"/>
  <c r="AA7" i="23"/>
  <c r="AB7" i="23"/>
  <c r="AC7" i="23"/>
  <c r="AD7" i="23"/>
  <c r="AE7" i="23"/>
  <c r="AF7" i="23"/>
  <c r="AG7" i="23"/>
  <c r="AH7" i="23"/>
  <c r="AI7" i="23"/>
  <c r="AJ7" i="23"/>
  <c r="AK7" i="23"/>
  <c r="AL7" i="23"/>
  <c r="AM7" i="23"/>
  <c r="AN7" i="23"/>
  <c r="AO7" i="23"/>
  <c r="P8" i="23"/>
  <c r="Q8" i="23"/>
  <c r="R8" i="23"/>
  <c r="S8" i="23"/>
  <c r="T8" i="23"/>
  <c r="U8" i="23"/>
  <c r="V8" i="23"/>
  <c r="W8" i="23"/>
  <c r="X8" i="23"/>
  <c r="Y8" i="23"/>
  <c r="Z8" i="23"/>
  <c r="AA8" i="23"/>
  <c r="AB8" i="23"/>
  <c r="AC8" i="23"/>
  <c r="AD8" i="23"/>
  <c r="AE8" i="23"/>
  <c r="AF8" i="23"/>
  <c r="AG8" i="23"/>
  <c r="AH8" i="23"/>
  <c r="AI8" i="23"/>
  <c r="AJ8" i="23"/>
  <c r="AK8" i="23"/>
  <c r="AL8" i="23"/>
  <c r="AM8" i="23"/>
  <c r="AN8" i="23"/>
  <c r="AO8" i="23"/>
  <c r="P9" i="23"/>
  <c r="Q9" i="23"/>
  <c r="R9" i="23"/>
  <c r="S9" i="23"/>
  <c r="T9" i="23"/>
  <c r="U9" i="23"/>
  <c r="V9" i="23"/>
  <c r="W9" i="23"/>
  <c r="X9" i="23"/>
  <c r="Y9" i="23"/>
  <c r="Z9" i="23"/>
  <c r="AA9" i="23"/>
  <c r="AB9" i="23"/>
  <c r="AC9" i="23"/>
  <c r="AD9" i="23"/>
  <c r="AE9" i="23"/>
  <c r="AF9" i="23"/>
  <c r="AG9" i="23"/>
  <c r="AH9" i="23"/>
  <c r="AI9" i="23"/>
  <c r="AJ9" i="23"/>
  <c r="AK9" i="23"/>
  <c r="AL9" i="23"/>
  <c r="AM9" i="23"/>
  <c r="AN9" i="23"/>
  <c r="AO9" i="23"/>
  <c r="P10" i="23"/>
  <c r="Q10" i="23"/>
  <c r="R10" i="23"/>
  <c r="S10" i="23"/>
  <c r="T10" i="23"/>
  <c r="U10" i="23"/>
  <c r="V10" i="23"/>
  <c r="W10" i="23"/>
  <c r="X10" i="23"/>
  <c r="Y10" i="23"/>
  <c r="Z10" i="23"/>
  <c r="AA10" i="23"/>
  <c r="AB10" i="23"/>
  <c r="AC10" i="23"/>
  <c r="AD10" i="23"/>
  <c r="AE10" i="23"/>
  <c r="AF10" i="23"/>
  <c r="AG10" i="23"/>
  <c r="AH10" i="23"/>
  <c r="AI10" i="23"/>
  <c r="AJ10" i="23"/>
  <c r="AK10" i="23"/>
  <c r="AL10" i="23"/>
  <c r="AM10" i="23"/>
  <c r="AN10" i="23"/>
  <c r="AO10" i="23"/>
  <c r="P11" i="23"/>
  <c r="Q11" i="23"/>
  <c r="R11" i="23"/>
  <c r="S11" i="23"/>
  <c r="T11" i="23"/>
  <c r="U11" i="23"/>
  <c r="V11" i="23"/>
  <c r="W11" i="23"/>
  <c r="X11" i="23"/>
  <c r="Y11" i="23"/>
  <c r="Z11" i="23"/>
  <c r="AA11" i="23"/>
  <c r="AB11" i="23"/>
  <c r="AC11" i="23"/>
  <c r="AD11" i="23"/>
  <c r="AE11" i="23"/>
  <c r="AF11" i="23"/>
  <c r="AG11" i="23"/>
  <c r="AH11" i="23"/>
  <c r="AI11" i="23"/>
  <c r="AJ11" i="23"/>
  <c r="AK11" i="23"/>
  <c r="AL11" i="23"/>
  <c r="AM11" i="23"/>
  <c r="AN11" i="23"/>
  <c r="AO11" i="23"/>
  <c r="P12" i="23"/>
  <c r="Q12" i="23"/>
  <c r="R12" i="23"/>
  <c r="S12" i="23"/>
  <c r="T12" i="23"/>
  <c r="U12" i="23"/>
  <c r="V12" i="23"/>
  <c r="W12" i="23"/>
  <c r="X12" i="23"/>
  <c r="Y12" i="23"/>
  <c r="Z12" i="23"/>
  <c r="AA12" i="23"/>
  <c r="AB12" i="23"/>
  <c r="AC12" i="23"/>
  <c r="AD12" i="23"/>
  <c r="AE12" i="23"/>
  <c r="AF12" i="23"/>
  <c r="AG12" i="23"/>
  <c r="AH12" i="23"/>
  <c r="AI12" i="23"/>
  <c r="AJ12" i="23"/>
  <c r="AK12" i="23"/>
  <c r="AL12" i="23"/>
  <c r="AM12" i="23"/>
  <c r="AN12" i="23"/>
  <c r="AO12" i="23"/>
  <c r="P13" i="23"/>
  <c r="Q13" i="23"/>
  <c r="R13" i="23"/>
  <c r="S13" i="23"/>
  <c r="T13" i="23"/>
  <c r="U13" i="23"/>
  <c r="V13" i="23"/>
  <c r="W13" i="23"/>
  <c r="X13" i="23"/>
  <c r="Y13" i="23"/>
  <c r="Z13" i="23"/>
  <c r="AA13" i="23"/>
  <c r="AB13" i="23"/>
  <c r="AC13" i="23"/>
  <c r="AD13" i="23"/>
  <c r="AE13" i="23"/>
  <c r="AF13" i="23"/>
  <c r="AG13" i="23"/>
  <c r="AH13" i="23"/>
  <c r="AI13" i="23"/>
  <c r="AJ13" i="23"/>
  <c r="AK13" i="23"/>
  <c r="AL13" i="23"/>
  <c r="AM13" i="23"/>
  <c r="AN13" i="23"/>
  <c r="AO13"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P16" i="23"/>
  <c r="Q16" i="23"/>
  <c r="R16" i="23"/>
  <c r="S16" i="23"/>
  <c r="T16" i="23"/>
  <c r="U16" i="23"/>
  <c r="V16" i="23"/>
  <c r="W16" i="23"/>
  <c r="X16" i="23"/>
  <c r="Y16" i="23"/>
  <c r="Z16" i="23"/>
  <c r="AA16" i="23"/>
  <c r="AB16" i="23"/>
  <c r="AC16" i="23"/>
  <c r="AD16" i="23"/>
  <c r="AE16" i="23"/>
  <c r="AF16" i="23"/>
  <c r="AG16" i="23"/>
  <c r="AH16" i="23"/>
  <c r="AI16" i="23"/>
  <c r="AJ16" i="23"/>
  <c r="AK16" i="23"/>
  <c r="AL16" i="23"/>
  <c r="AM16" i="23"/>
  <c r="AN16" i="23"/>
  <c r="AO16" i="23"/>
  <c r="P103" i="22"/>
  <c r="Q103" i="22"/>
  <c r="R103" i="22"/>
  <c r="S103" i="22"/>
  <c r="T103" i="22"/>
  <c r="U103" i="22"/>
  <c r="V103" i="22"/>
  <c r="W103" i="22"/>
  <c r="X103" i="22"/>
  <c r="Y103" i="22"/>
  <c r="Z103" i="22"/>
  <c r="P104" i="22"/>
  <c r="Q104" i="22"/>
  <c r="R104" i="22"/>
  <c r="S104" i="22"/>
  <c r="T104" i="22"/>
  <c r="U104" i="22"/>
  <c r="V104" i="22"/>
  <c r="W104" i="22"/>
  <c r="X104" i="22"/>
  <c r="Y104" i="22"/>
  <c r="Z104" i="22"/>
  <c r="P105" i="22"/>
  <c r="Q105" i="22"/>
  <c r="R105" i="22"/>
  <c r="S105" i="22"/>
  <c r="T105" i="22"/>
  <c r="U105" i="22"/>
  <c r="V105" i="22"/>
  <c r="W105" i="22"/>
  <c r="X105" i="22"/>
  <c r="Y105" i="22"/>
  <c r="Z105" i="22"/>
  <c r="P106" i="22"/>
  <c r="Q106" i="22"/>
  <c r="R106" i="22"/>
  <c r="S106" i="22"/>
  <c r="T106" i="22"/>
  <c r="U106" i="22"/>
  <c r="V106" i="22"/>
  <c r="W106" i="22"/>
  <c r="X106" i="22"/>
  <c r="Y106" i="22"/>
  <c r="Z106" i="22"/>
  <c r="P107" i="22"/>
  <c r="Q107" i="22"/>
  <c r="R107" i="22"/>
  <c r="S107" i="22"/>
  <c r="T107" i="22"/>
  <c r="U107" i="22"/>
  <c r="V107" i="22"/>
  <c r="W107" i="22"/>
  <c r="X107" i="22"/>
  <c r="Y107" i="22"/>
  <c r="Z107" i="22"/>
  <c r="P108" i="22"/>
  <c r="Q108" i="22"/>
  <c r="R108" i="22"/>
  <c r="S108" i="22"/>
  <c r="T108" i="22"/>
  <c r="U108" i="22"/>
  <c r="V108" i="22"/>
  <c r="W108" i="22"/>
  <c r="X108" i="22"/>
  <c r="Y108" i="22"/>
  <c r="Z108" i="22"/>
  <c r="P109" i="22"/>
  <c r="Q109" i="22"/>
  <c r="R109" i="22"/>
  <c r="S109" i="22"/>
  <c r="T109" i="22"/>
  <c r="U109" i="22"/>
  <c r="V109" i="22"/>
  <c r="W109" i="22"/>
  <c r="X109" i="22"/>
  <c r="Y109" i="22"/>
  <c r="Z109" i="22"/>
  <c r="P110" i="22"/>
  <c r="Q110" i="22"/>
  <c r="R110" i="22"/>
  <c r="S110" i="22"/>
  <c r="T110" i="22"/>
  <c r="U110" i="22"/>
  <c r="V110" i="22"/>
  <c r="W110" i="22"/>
  <c r="X110" i="22"/>
  <c r="Y110" i="22"/>
  <c r="Z110" i="22"/>
  <c r="P111" i="22"/>
  <c r="Q111" i="22"/>
  <c r="R111" i="22"/>
  <c r="S111" i="22"/>
  <c r="T111" i="22"/>
  <c r="U111" i="22"/>
  <c r="V111" i="22"/>
  <c r="W111" i="22"/>
  <c r="X111" i="22"/>
  <c r="Y111" i="22"/>
  <c r="Z111" i="22"/>
  <c r="P112" i="22"/>
  <c r="Q112" i="22"/>
  <c r="R112" i="22"/>
  <c r="S112" i="22"/>
  <c r="T112" i="22"/>
  <c r="U112" i="22"/>
  <c r="V112" i="22"/>
  <c r="W112" i="22"/>
  <c r="X112" i="22"/>
  <c r="Y112" i="22"/>
  <c r="Z112" i="22"/>
  <c r="P113" i="22"/>
  <c r="Q113" i="22"/>
  <c r="R113" i="22"/>
  <c r="S113" i="22"/>
  <c r="T113" i="22"/>
  <c r="U113" i="22"/>
  <c r="V113" i="22"/>
  <c r="W113" i="22"/>
  <c r="X113" i="22"/>
  <c r="Y113" i="22"/>
  <c r="Z113" i="22"/>
  <c r="P114" i="22"/>
  <c r="Q114" i="22"/>
  <c r="R114" i="22"/>
  <c r="S114" i="22"/>
  <c r="T114" i="22"/>
  <c r="U114" i="22"/>
  <c r="V114" i="22"/>
  <c r="W114" i="22"/>
  <c r="X114" i="22"/>
  <c r="Y114" i="22"/>
  <c r="Z114" i="22"/>
  <c r="P115" i="22"/>
  <c r="Q115" i="22"/>
  <c r="R115" i="22"/>
  <c r="S115" i="22"/>
  <c r="T115" i="22"/>
  <c r="U115" i="22"/>
  <c r="V115" i="22"/>
  <c r="W115" i="22"/>
  <c r="X115" i="22"/>
  <c r="Y115" i="22"/>
  <c r="Z115" i="22"/>
  <c r="P81" i="22"/>
  <c r="Q81" i="22"/>
  <c r="R81" i="22"/>
  <c r="S81" i="22"/>
  <c r="T81" i="22"/>
  <c r="U81" i="22"/>
  <c r="V81" i="22"/>
  <c r="W81" i="22"/>
  <c r="X81" i="22"/>
  <c r="Y81" i="22"/>
  <c r="Z81" i="22"/>
  <c r="AA81" i="22"/>
  <c r="AB81" i="22"/>
  <c r="AC81" i="22"/>
  <c r="AD81" i="22"/>
  <c r="AE81" i="22"/>
  <c r="AF81" i="22"/>
  <c r="AG81" i="22"/>
  <c r="AH81" i="22"/>
  <c r="AI81" i="22"/>
  <c r="AJ81" i="22"/>
  <c r="AK81" i="22"/>
  <c r="AL81" i="22"/>
  <c r="AM81" i="22"/>
  <c r="AN81" i="22"/>
  <c r="AO81" i="22"/>
  <c r="P82" i="22"/>
  <c r="Q82" i="22"/>
  <c r="R82" i="22"/>
  <c r="S82" i="22"/>
  <c r="T82" i="22"/>
  <c r="U82" i="22"/>
  <c r="V82" i="22"/>
  <c r="W82" i="22"/>
  <c r="X82" i="22"/>
  <c r="Y82" i="22"/>
  <c r="Z82" i="22"/>
  <c r="AA82" i="22"/>
  <c r="AB82" i="22"/>
  <c r="AC82" i="22"/>
  <c r="AD82" i="22"/>
  <c r="AE82" i="22"/>
  <c r="AF82" i="22"/>
  <c r="AG82" i="22"/>
  <c r="AH82" i="22"/>
  <c r="AI82" i="22"/>
  <c r="AJ82" i="22"/>
  <c r="AK82" i="22"/>
  <c r="AL82" i="22"/>
  <c r="AM82" i="22"/>
  <c r="AN82" i="22"/>
  <c r="AO82" i="22"/>
  <c r="P83" i="22"/>
  <c r="Q83" i="22"/>
  <c r="R83" i="22"/>
  <c r="S83" i="22"/>
  <c r="T83" i="22"/>
  <c r="U83" i="22"/>
  <c r="V83" i="22"/>
  <c r="W83" i="22"/>
  <c r="X83" i="22"/>
  <c r="Y83" i="22"/>
  <c r="Z83" i="22"/>
  <c r="AA83" i="22"/>
  <c r="AB83" i="22"/>
  <c r="AC83" i="22"/>
  <c r="AD83" i="22"/>
  <c r="AE83" i="22"/>
  <c r="AF83" i="22"/>
  <c r="AG83" i="22"/>
  <c r="AH83" i="22"/>
  <c r="AI83" i="22"/>
  <c r="AJ83" i="22"/>
  <c r="AK83" i="22"/>
  <c r="AL83" i="22"/>
  <c r="AM83" i="22"/>
  <c r="AN83" i="22"/>
  <c r="AO83" i="22"/>
  <c r="P84" i="22"/>
  <c r="Q84" i="22"/>
  <c r="R84" i="22"/>
  <c r="S84" i="22"/>
  <c r="T84" i="22"/>
  <c r="U84" i="22"/>
  <c r="V84" i="22"/>
  <c r="W84" i="22"/>
  <c r="X84" i="22"/>
  <c r="Y84" i="22"/>
  <c r="Z84" i="22"/>
  <c r="AA84" i="22"/>
  <c r="AB84" i="22"/>
  <c r="AC84" i="22"/>
  <c r="AD84" i="22"/>
  <c r="AE84" i="22"/>
  <c r="AF84" i="22"/>
  <c r="AG84" i="22"/>
  <c r="AH84" i="22"/>
  <c r="AI84" i="22"/>
  <c r="AJ84" i="22"/>
  <c r="AK84" i="22"/>
  <c r="AL84" i="22"/>
  <c r="AM84" i="22"/>
  <c r="AN84" i="22"/>
  <c r="AO84" i="22"/>
  <c r="P85" i="22"/>
  <c r="Q85" i="22"/>
  <c r="R85" i="22"/>
  <c r="S85" i="22"/>
  <c r="T85" i="22"/>
  <c r="U85" i="22"/>
  <c r="V85" i="22"/>
  <c r="W85" i="22"/>
  <c r="X85" i="22"/>
  <c r="Y85" i="22"/>
  <c r="Z85" i="22"/>
  <c r="AA85" i="22"/>
  <c r="AB85" i="22"/>
  <c r="AC85" i="22"/>
  <c r="AD85" i="22"/>
  <c r="AE85" i="22"/>
  <c r="AF85" i="22"/>
  <c r="AG85" i="22"/>
  <c r="AH85" i="22"/>
  <c r="AI85" i="22"/>
  <c r="AJ85" i="22"/>
  <c r="AK85" i="22"/>
  <c r="AL85" i="22"/>
  <c r="AM85" i="22"/>
  <c r="AN85" i="22"/>
  <c r="AO85" i="22"/>
  <c r="P86" i="22"/>
  <c r="Q86" i="22"/>
  <c r="R86" i="22"/>
  <c r="S86" i="22"/>
  <c r="T86" i="22"/>
  <c r="U86" i="22"/>
  <c r="V86" i="22"/>
  <c r="W86" i="22"/>
  <c r="X86" i="22"/>
  <c r="Y86" i="22"/>
  <c r="Z86" i="22"/>
  <c r="AA86" i="22"/>
  <c r="AB86" i="22"/>
  <c r="AC86" i="22"/>
  <c r="AD86" i="22"/>
  <c r="AE86" i="22"/>
  <c r="AF86" i="22"/>
  <c r="AG86" i="22"/>
  <c r="AH86" i="22"/>
  <c r="AI86" i="22"/>
  <c r="AJ86" i="22"/>
  <c r="AK86" i="22"/>
  <c r="AL86" i="22"/>
  <c r="AM86" i="22"/>
  <c r="AN86" i="22"/>
  <c r="AO86" i="22"/>
  <c r="P87" i="22"/>
  <c r="Q87" i="22"/>
  <c r="R87" i="22"/>
  <c r="S87" i="22"/>
  <c r="T87" i="22"/>
  <c r="U87" i="22"/>
  <c r="V87" i="22"/>
  <c r="W87" i="22"/>
  <c r="X87" i="22"/>
  <c r="Y87" i="22"/>
  <c r="Z87" i="22"/>
  <c r="AA87" i="22"/>
  <c r="AB87" i="22"/>
  <c r="AC87" i="22"/>
  <c r="AD87" i="22"/>
  <c r="AE87" i="22"/>
  <c r="AF87" i="22"/>
  <c r="AG87" i="22"/>
  <c r="AH87" i="22"/>
  <c r="AI87" i="22"/>
  <c r="AJ87" i="22"/>
  <c r="AK87" i="22"/>
  <c r="AL87" i="22"/>
  <c r="AM87" i="22"/>
  <c r="AN87" i="22"/>
  <c r="AO87" i="22"/>
  <c r="P88" i="22"/>
  <c r="Q88" i="22"/>
  <c r="R88" i="22"/>
  <c r="S88" i="22"/>
  <c r="T88" i="22"/>
  <c r="U88" i="22"/>
  <c r="V88" i="22"/>
  <c r="W88" i="22"/>
  <c r="X88" i="22"/>
  <c r="Y88" i="22"/>
  <c r="Z88" i="22"/>
  <c r="AA88" i="22"/>
  <c r="AB88" i="22"/>
  <c r="AC88" i="22"/>
  <c r="AD88" i="22"/>
  <c r="AE88" i="22"/>
  <c r="AF88" i="22"/>
  <c r="AG88" i="22"/>
  <c r="AH88" i="22"/>
  <c r="AI88" i="22"/>
  <c r="AJ88" i="22"/>
  <c r="AK88" i="22"/>
  <c r="AL88" i="22"/>
  <c r="AM88" i="22"/>
  <c r="AN88" i="22"/>
  <c r="AO88" i="22"/>
  <c r="P89" i="22"/>
  <c r="Q89" i="22"/>
  <c r="R89" i="22"/>
  <c r="S89" i="22"/>
  <c r="T89" i="22"/>
  <c r="U89" i="22"/>
  <c r="V89" i="22"/>
  <c r="W89" i="22"/>
  <c r="X89" i="22"/>
  <c r="Y89" i="22"/>
  <c r="Z89" i="22"/>
  <c r="AA89" i="22"/>
  <c r="AB89" i="22"/>
  <c r="AC89" i="22"/>
  <c r="AD89" i="22"/>
  <c r="AE89" i="22"/>
  <c r="AF89" i="22"/>
  <c r="AG89" i="22"/>
  <c r="AH89" i="22"/>
  <c r="AI89" i="22"/>
  <c r="AJ89" i="22"/>
  <c r="AK89" i="22"/>
  <c r="AL89" i="22"/>
  <c r="AM89" i="22"/>
  <c r="AN89" i="22"/>
  <c r="AO89" i="22"/>
  <c r="P90" i="22"/>
  <c r="Q90" i="22"/>
  <c r="R90" i="22"/>
  <c r="S90" i="22"/>
  <c r="T90" i="22"/>
  <c r="U90" i="22"/>
  <c r="V90" i="22"/>
  <c r="W90" i="22"/>
  <c r="X90" i="22"/>
  <c r="Y90" i="22"/>
  <c r="Z90" i="22"/>
  <c r="AA90" i="22"/>
  <c r="AB90" i="22"/>
  <c r="AC90" i="22"/>
  <c r="AD90" i="22"/>
  <c r="AE90" i="22"/>
  <c r="AF90" i="22"/>
  <c r="AG90" i="22"/>
  <c r="AH90" i="22"/>
  <c r="AI90" i="22"/>
  <c r="AJ90" i="22"/>
  <c r="AK90" i="22"/>
  <c r="AL90" i="22"/>
  <c r="AM90" i="22"/>
  <c r="AN90" i="22"/>
  <c r="AO90" i="22"/>
  <c r="P91" i="22"/>
  <c r="Q91" i="22"/>
  <c r="R91" i="22"/>
  <c r="S91" i="22"/>
  <c r="T91" i="22"/>
  <c r="U91" i="22"/>
  <c r="V91" i="22"/>
  <c r="W91" i="22"/>
  <c r="X91" i="22"/>
  <c r="Y91" i="22"/>
  <c r="Z91" i="22"/>
  <c r="AA91" i="22"/>
  <c r="AB91" i="22"/>
  <c r="AC91" i="22"/>
  <c r="AD91" i="22"/>
  <c r="AE91" i="22"/>
  <c r="AF91" i="22"/>
  <c r="AG91" i="22"/>
  <c r="AH91" i="22"/>
  <c r="AI91" i="22"/>
  <c r="AJ91" i="22"/>
  <c r="AK91" i="22"/>
  <c r="AL91" i="22"/>
  <c r="AM91" i="22"/>
  <c r="AN91" i="22"/>
  <c r="AO91" i="22"/>
  <c r="P92" i="22"/>
  <c r="Q92" i="22"/>
  <c r="R92" i="22"/>
  <c r="S92" i="22"/>
  <c r="T92" i="22"/>
  <c r="U92" i="22"/>
  <c r="V92" i="22"/>
  <c r="W92" i="22"/>
  <c r="X92" i="22"/>
  <c r="Y92" i="22"/>
  <c r="Z92" i="22"/>
  <c r="AA92" i="22"/>
  <c r="AB92" i="22"/>
  <c r="AC92" i="22"/>
  <c r="AD92" i="22"/>
  <c r="AE92" i="22"/>
  <c r="AF92" i="22"/>
  <c r="AG92" i="22"/>
  <c r="AH92" i="22"/>
  <c r="AI92" i="22"/>
  <c r="AJ92" i="22"/>
  <c r="AK92" i="22"/>
  <c r="AL92" i="22"/>
  <c r="AM92" i="22"/>
  <c r="AN92" i="22"/>
  <c r="AO92" i="22"/>
  <c r="P93" i="22"/>
  <c r="Q93" i="22"/>
  <c r="R93" i="22"/>
  <c r="S93" i="22"/>
  <c r="T93" i="22"/>
  <c r="U93" i="22"/>
  <c r="V93" i="22"/>
  <c r="W93" i="22"/>
  <c r="X93" i="22"/>
  <c r="Y93" i="22"/>
  <c r="Z93" i="22"/>
  <c r="AA93" i="22"/>
  <c r="AB93" i="22"/>
  <c r="AC93" i="22"/>
  <c r="AD93" i="22"/>
  <c r="AE93" i="22"/>
  <c r="AF93" i="22"/>
  <c r="AG93" i="22"/>
  <c r="AH93" i="22"/>
  <c r="AI93" i="22"/>
  <c r="AJ93" i="22"/>
  <c r="AK93" i="22"/>
  <c r="AL93" i="22"/>
  <c r="AM93" i="22"/>
  <c r="AN93" i="22"/>
  <c r="AO93" i="22"/>
  <c r="P57" i="22"/>
  <c r="Q57" i="22"/>
  <c r="R57" i="22"/>
  <c r="S57" i="22"/>
  <c r="T57" i="22"/>
  <c r="U57" i="22"/>
  <c r="V57" i="22"/>
  <c r="W57" i="22"/>
  <c r="X57" i="22"/>
  <c r="Y57" i="22"/>
  <c r="Z57" i="22"/>
  <c r="AA57" i="22"/>
  <c r="AB57" i="22"/>
  <c r="AC57" i="22"/>
  <c r="AD57" i="22"/>
  <c r="AE57" i="22"/>
  <c r="AF57" i="22"/>
  <c r="AG57" i="22"/>
  <c r="AH57" i="22"/>
  <c r="AI57" i="22"/>
  <c r="AJ57" i="22"/>
  <c r="AK57" i="22"/>
  <c r="AL57" i="22"/>
  <c r="AM57" i="22"/>
  <c r="AN57" i="22"/>
  <c r="AO57" i="22"/>
  <c r="P58" i="22"/>
  <c r="Q58" i="22"/>
  <c r="R58" i="22"/>
  <c r="S58" i="22"/>
  <c r="T58" i="22"/>
  <c r="U58" i="22"/>
  <c r="V58" i="22"/>
  <c r="W58" i="22"/>
  <c r="X58" i="22"/>
  <c r="Y58" i="22"/>
  <c r="Z58" i="22"/>
  <c r="AA58" i="22"/>
  <c r="AB58" i="22"/>
  <c r="AC58" i="22"/>
  <c r="AD58" i="22"/>
  <c r="AE58" i="22"/>
  <c r="AF58" i="22"/>
  <c r="AG58" i="22"/>
  <c r="AH58" i="22"/>
  <c r="AI58" i="22"/>
  <c r="AJ58" i="22"/>
  <c r="AK58" i="22"/>
  <c r="AL58" i="22"/>
  <c r="AM58" i="22"/>
  <c r="AN58" i="22"/>
  <c r="AO58" i="22"/>
  <c r="P59" i="22"/>
  <c r="Q59" i="22"/>
  <c r="R59" i="22"/>
  <c r="S59" i="22"/>
  <c r="T59" i="22"/>
  <c r="U59" i="22"/>
  <c r="V59" i="22"/>
  <c r="W59" i="22"/>
  <c r="X59" i="22"/>
  <c r="Y59" i="22"/>
  <c r="Z59" i="22"/>
  <c r="AA59" i="22"/>
  <c r="AB59" i="22"/>
  <c r="AC59" i="22"/>
  <c r="AD59" i="22"/>
  <c r="AE59" i="22"/>
  <c r="AF59" i="22"/>
  <c r="AG59" i="22"/>
  <c r="AH59" i="22"/>
  <c r="AI59" i="22"/>
  <c r="AJ59" i="22"/>
  <c r="AK59" i="22"/>
  <c r="AL59" i="22"/>
  <c r="AM59" i="22"/>
  <c r="AN59" i="22"/>
  <c r="AO59" i="22"/>
  <c r="P60" i="22"/>
  <c r="Q60" i="22"/>
  <c r="R60" i="22"/>
  <c r="S60" i="22"/>
  <c r="T60" i="22"/>
  <c r="U60" i="22"/>
  <c r="V60" i="22"/>
  <c r="W60" i="22"/>
  <c r="X60" i="22"/>
  <c r="Y60" i="22"/>
  <c r="Z60" i="22"/>
  <c r="AA60" i="22"/>
  <c r="AB60" i="22"/>
  <c r="AC60" i="22"/>
  <c r="AD60" i="22"/>
  <c r="AE60" i="22"/>
  <c r="AF60" i="22"/>
  <c r="AG60" i="22"/>
  <c r="AH60" i="22"/>
  <c r="AI60" i="22"/>
  <c r="AJ60" i="22"/>
  <c r="AK60" i="22"/>
  <c r="AL60" i="22"/>
  <c r="AM60" i="22"/>
  <c r="AN60" i="22"/>
  <c r="AO60" i="22"/>
  <c r="P61" i="22"/>
  <c r="Q61" i="22"/>
  <c r="R61" i="22"/>
  <c r="S61" i="22"/>
  <c r="T61" i="22"/>
  <c r="U61" i="22"/>
  <c r="V61" i="22"/>
  <c r="W61" i="22"/>
  <c r="X61" i="22"/>
  <c r="Y61" i="22"/>
  <c r="Z61" i="22"/>
  <c r="AA61" i="22"/>
  <c r="AB61" i="22"/>
  <c r="AC61" i="22"/>
  <c r="AD61" i="22"/>
  <c r="AE61" i="22"/>
  <c r="AF61" i="22"/>
  <c r="AG61" i="22"/>
  <c r="AH61" i="22"/>
  <c r="AI61" i="22"/>
  <c r="AJ61" i="22"/>
  <c r="AK61" i="22"/>
  <c r="AL61" i="22"/>
  <c r="AM61" i="22"/>
  <c r="AN61" i="22"/>
  <c r="AO61" i="22"/>
  <c r="P62" i="22"/>
  <c r="Q62" i="22"/>
  <c r="R62" i="22"/>
  <c r="S62" i="22"/>
  <c r="T62" i="22"/>
  <c r="U62" i="22"/>
  <c r="V62" i="22"/>
  <c r="W62" i="22"/>
  <c r="X62" i="22"/>
  <c r="Y62" i="22"/>
  <c r="Z62" i="22"/>
  <c r="AA62" i="22"/>
  <c r="AB62" i="22"/>
  <c r="AC62" i="22"/>
  <c r="AD62" i="22"/>
  <c r="AE62" i="22"/>
  <c r="AF62" i="22"/>
  <c r="AG62" i="22"/>
  <c r="AH62" i="22"/>
  <c r="AI62" i="22"/>
  <c r="AJ62" i="22"/>
  <c r="AK62" i="22"/>
  <c r="AL62" i="22"/>
  <c r="AM62" i="22"/>
  <c r="AN62" i="22"/>
  <c r="AO62" i="22"/>
  <c r="P63" i="22"/>
  <c r="Q63" i="22"/>
  <c r="R63" i="22"/>
  <c r="S63" i="22"/>
  <c r="T63" i="22"/>
  <c r="U63" i="22"/>
  <c r="V63" i="22"/>
  <c r="W63" i="22"/>
  <c r="X63" i="22"/>
  <c r="Y63" i="22"/>
  <c r="Z63" i="22"/>
  <c r="AA63" i="22"/>
  <c r="AB63" i="22"/>
  <c r="AC63" i="22"/>
  <c r="AD63" i="22"/>
  <c r="AE63" i="22"/>
  <c r="AF63" i="22"/>
  <c r="AG63" i="22"/>
  <c r="AH63" i="22"/>
  <c r="AI63" i="22"/>
  <c r="AJ63" i="22"/>
  <c r="AK63" i="22"/>
  <c r="AL63" i="22"/>
  <c r="AM63" i="22"/>
  <c r="AN63" i="22"/>
  <c r="AO63" i="22"/>
  <c r="P64" i="22"/>
  <c r="Q64" i="22"/>
  <c r="R64" i="22"/>
  <c r="S64" i="22"/>
  <c r="T64" i="22"/>
  <c r="U64" i="22"/>
  <c r="V64" i="22"/>
  <c r="W64" i="22"/>
  <c r="X64" i="22"/>
  <c r="Y64" i="22"/>
  <c r="Z64" i="22"/>
  <c r="AA64" i="22"/>
  <c r="AB64" i="22"/>
  <c r="AC64" i="22"/>
  <c r="AD64" i="22"/>
  <c r="AE64" i="22"/>
  <c r="AF64" i="22"/>
  <c r="AG64" i="22"/>
  <c r="AH64" i="22"/>
  <c r="AI64" i="22"/>
  <c r="AJ64" i="22"/>
  <c r="AK64" i="22"/>
  <c r="AL64" i="22"/>
  <c r="AM64" i="22"/>
  <c r="AN64" i="22"/>
  <c r="AO64" i="22"/>
  <c r="P65" i="22"/>
  <c r="Q65" i="22"/>
  <c r="R65" i="22"/>
  <c r="S65" i="22"/>
  <c r="T65" i="22"/>
  <c r="U65" i="22"/>
  <c r="V65" i="22"/>
  <c r="W65" i="22"/>
  <c r="X65" i="22"/>
  <c r="Y65" i="22"/>
  <c r="Z65" i="22"/>
  <c r="AA65" i="22"/>
  <c r="AB65" i="22"/>
  <c r="AC65" i="22"/>
  <c r="AD65" i="22"/>
  <c r="AE65" i="22"/>
  <c r="AF65" i="22"/>
  <c r="AG65" i="22"/>
  <c r="AH65" i="22"/>
  <c r="AI65" i="22"/>
  <c r="AJ65" i="22"/>
  <c r="AK65" i="22"/>
  <c r="AL65" i="22"/>
  <c r="AM65" i="22"/>
  <c r="AN65" i="22"/>
  <c r="AO65" i="22"/>
  <c r="P66" i="22"/>
  <c r="Q66" i="22"/>
  <c r="R66" i="22"/>
  <c r="S66" i="22"/>
  <c r="T66" i="22"/>
  <c r="U66" i="22"/>
  <c r="V66" i="22"/>
  <c r="W66" i="22"/>
  <c r="X66" i="22"/>
  <c r="Y66" i="22"/>
  <c r="Z66" i="22"/>
  <c r="AA66" i="22"/>
  <c r="AB66" i="22"/>
  <c r="AC66" i="22"/>
  <c r="AD66" i="22"/>
  <c r="AE66" i="22"/>
  <c r="AF66" i="22"/>
  <c r="AG66" i="22"/>
  <c r="AH66" i="22"/>
  <c r="AI66" i="22"/>
  <c r="AJ66" i="22"/>
  <c r="AK66" i="22"/>
  <c r="AL66" i="22"/>
  <c r="AM66" i="22"/>
  <c r="AN66" i="22"/>
  <c r="AO66" i="22"/>
  <c r="P67" i="22"/>
  <c r="Q67" i="22"/>
  <c r="R67" i="22"/>
  <c r="S67" i="22"/>
  <c r="T67" i="22"/>
  <c r="U67" i="22"/>
  <c r="V67" i="22"/>
  <c r="W67" i="22"/>
  <c r="X67" i="22"/>
  <c r="Y67" i="22"/>
  <c r="Z67" i="22"/>
  <c r="AA67" i="22"/>
  <c r="AB67" i="22"/>
  <c r="AC67" i="22"/>
  <c r="AD67" i="22"/>
  <c r="AE67" i="22"/>
  <c r="AF67" i="22"/>
  <c r="AG67" i="22"/>
  <c r="AH67" i="22"/>
  <c r="AI67" i="22"/>
  <c r="AJ67" i="22"/>
  <c r="AK67" i="22"/>
  <c r="AL67" i="22"/>
  <c r="AM67" i="22"/>
  <c r="AN67" i="22"/>
  <c r="AO67" i="22"/>
  <c r="P68" i="22"/>
  <c r="Q68" i="22"/>
  <c r="R68" i="22"/>
  <c r="S68" i="22"/>
  <c r="T68" i="22"/>
  <c r="U68" i="22"/>
  <c r="V68" i="22"/>
  <c r="W68" i="22"/>
  <c r="X68" i="22"/>
  <c r="Y68" i="22"/>
  <c r="Z68" i="22"/>
  <c r="AA68" i="22"/>
  <c r="AB68" i="22"/>
  <c r="AC68" i="22"/>
  <c r="AD68" i="22"/>
  <c r="AE68" i="22"/>
  <c r="AF68" i="22"/>
  <c r="AG68" i="22"/>
  <c r="AH68" i="22"/>
  <c r="AI68" i="22"/>
  <c r="AJ68" i="22"/>
  <c r="AK68" i="22"/>
  <c r="AL68" i="22"/>
  <c r="AM68" i="22"/>
  <c r="AN68" i="22"/>
  <c r="AO68" i="22"/>
  <c r="P69" i="22"/>
  <c r="Q69" i="22"/>
  <c r="R69" i="22"/>
  <c r="S69" i="22"/>
  <c r="T69" i="22"/>
  <c r="U69" i="22"/>
  <c r="V69" i="22"/>
  <c r="W69" i="22"/>
  <c r="X69" i="22"/>
  <c r="Y69" i="22"/>
  <c r="Z69" i="22"/>
  <c r="AA69" i="22"/>
  <c r="AB69" i="22"/>
  <c r="AC69" i="22"/>
  <c r="AD69" i="22"/>
  <c r="AE69" i="22"/>
  <c r="AF69" i="22"/>
  <c r="AG69" i="22"/>
  <c r="AH69" i="22"/>
  <c r="AI69" i="22"/>
  <c r="AJ69" i="22"/>
  <c r="AK69" i="22"/>
  <c r="AL69" i="22"/>
  <c r="AM69" i="22"/>
  <c r="AN69" i="22"/>
  <c r="AO69"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P33" i="22"/>
  <c r="Q33" i="22"/>
  <c r="R33" i="22"/>
  <c r="S33" i="22"/>
  <c r="T33" i="22"/>
  <c r="U33" i="22"/>
  <c r="V33" i="22"/>
  <c r="W33" i="22"/>
  <c r="X33" i="22"/>
  <c r="Y33" i="22"/>
  <c r="Z33" i="22"/>
  <c r="AA33" i="22"/>
  <c r="AB33" i="22"/>
  <c r="AC33" i="22"/>
  <c r="AD33" i="22"/>
  <c r="AE33" i="22"/>
  <c r="AF33" i="22"/>
  <c r="AG33" i="22"/>
  <c r="AH33" i="22"/>
  <c r="AI33" i="22"/>
  <c r="AJ33" i="22"/>
  <c r="AK33" i="22"/>
  <c r="AL33" i="22"/>
  <c r="AM33" i="22"/>
  <c r="AN33" i="22"/>
  <c r="AO33" i="22"/>
  <c r="P34" i="22"/>
  <c r="Q34" i="22"/>
  <c r="R34" i="22"/>
  <c r="S34" i="22"/>
  <c r="T34" i="22"/>
  <c r="U34" i="22"/>
  <c r="V34" i="22"/>
  <c r="W34" i="22"/>
  <c r="X34" i="22"/>
  <c r="Y34" i="22"/>
  <c r="Z34" i="22"/>
  <c r="AA34" i="22"/>
  <c r="AB34" i="22"/>
  <c r="AC34" i="22"/>
  <c r="AD34" i="22"/>
  <c r="AE34" i="22"/>
  <c r="AF34" i="22"/>
  <c r="AG34" i="22"/>
  <c r="AH34" i="22"/>
  <c r="AI34" i="22"/>
  <c r="AJ34" i="22"/>
  <c r="AK34" i="22"/>
  <c r="AL34" i="22"/>
  <c r="AM34" i="22"/>
  <c r="AN34" i="22"/>
  <c r="AO34" i="22"/>
  <c r="P35" i="22"/>
  <c r="Q35" i="22"/>
  <c r="R35" i="22"/>
  <c r="S35" i="22"/>
  <c r="T35" i="22"/>
  <c r="U35" i="22"/>
  <c r="V35" i="22"/>
  <c r="W35" i="22"/>
  <c r="X35" i="22"/>
  <c r="Y35" i="22"/>
  <c r="Z35" i="22"/>
  <c r="AA35" i="22"/>
  <c r="AB35" i="22"/>
  <c r="AC35" i="22"/>
  <c r="AD35" i="22"/>
  <c r="AE35" i="22"/>
  <c r="AF35" i="22"/>
  <c r="AG35" i="22"/>
  <c r="AH35" i="22"/>
  <c r="AI35" i="22"/>
  <c r="AJ35" i="22"/>
  <c r="AK35" i="22"/>
  <c r="AL35" i="22"/>
  <c r="AM35" i="22"/>
  <c r="AN35" i="22"/>
  <c r="AO35"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P37" i="22"/>
  <c r="Q37" i="22"/>
  <c r="R37" i="22"/>
  <c r="S37" i="22"/>
  <c r="T37" i="22"/>
  <c r="U37" i="22"/>
  <c r="V37" i="22"/>
  <c r="W37" i="22"/>
  <c r="X37" i="22"/>
  <c r="Y37" i="22"/>
  <c r="Z37" i="22"/>
  <c r="AA37" i="22"/>
  <c r="AB37" i="22"/>
  <c r="AC37" i="22"/>
  <c r="AD37" i="22"/>
  <c r="AE37" i="22"/>
  <c r="AF37" i="22"/>
  <c r="AG37" i="22"/>
  <c r="AH37" i="22"/>
  <c r="AI37" i="22"/>
  <c r="AJ37" i="22"/>
  <c r="AK37" i="22"/>
  <c r="AL37" i="22"/>
  <c r="AM37" i="22"/>
  <c r="AN37" i="22"/>
  <c r="AO37" i="22"/>
  <c r="P38" i="22"/>
  <c r="Q38" i="22"/>
  <c r="R38" i="22"/>
  <c r="S38" i="22"/>
  <c r="T38" i="22"/>
  <c r="U38" i="22"/>
  <c r="V38" i="22"/>
  <c r="W38" i="22"/>
  <c r="X38" i="22"/>
  <c r="Y38" i="22"/>
  <c r="Z38" i="22"/>
  <c r="AA38" i="22"/>
  <c r="AB38" i="22"/>
  <c r="AC38" i="22"/>
  <c r="AD38" i="22"/>
  <c r="AE38" i="22"/>
  <c r="AF38" i="22"/>
  <c r="AG38" i="22"/>
  <c r="AH38" i="22"/>
  <c r="AI38" i="22"/>
  <c r="AJ38" i="22"/>
  <c r="AK38" i="22"/>
  <c r="AL38" i="22"/>
  <c r="AM38" i="22"/>
  <c r="AN38" i="22"/>
  <c r="AO38" i="22"/>
  <c r="P39" i="22"/>
  <c r="Q39" i="22"/>
  <c r="R39" i="22"/>
  <c r="S39" i="22"/>
  <c r="T39" i="22"/>
  <c r="U39" i="22"/>
  <c r="V39" i="22"/>
  <c r="W39" i="22"/>
  <c r="X39" i="22"/>
  <c r="Y39" i="22"/>
  <c r="Z39" i="22"/>
  <c r="AA39" i="22"/>
  <c r="AB39" i="22"/>
  <c r="AC39" i="22"/>
  <c r="AD39" i="22"/>
  <c r="AE39" i="22"/>
  <c r="AF39" i="22"/>
  <c r="AG39" i="22"/>
  <c r="AH39" i="22"/>
  <c r="AI39" i="22"/>
  <c r="AJ39" i="22"/>
  <c r="AK39" i="22"/>
  <c r="AL39" i="22"/>
  <c r="AM39" i="22"/>
  <c r="AN39" i="22"/>
  <c r="AO39"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P41" i="22"/>
  <c r="Q41" i="22"/>
  <c r="R41" i="22"/>
  <c r="S41" i="22"/>
  <c r="T41" i="22"/>
  <c r="U41" i="22"/>
  <c r="V41" i="22"/>
  <c r="W41" i="22"/>
  <c r="X41" i="22"/>
  <c r="Y41" i="22"/>
  <c r="Z41" i="22"/>
  <c r="AA41" i="22"/>
  <c r="AB41" i="22"/>
  <c r="AC41" i="22"/>
  <c r="AD41" i="22"/>
  <c r="AE41" i="22"/>
  <c r="AF41" i="22"/>
  <c r="AG41" i="22"/>
  <c r="AH41" i="22"/>
  <c r="AI41" i="22"/>
  <c r="AJ41" i="22"/>
  <c r="AK41" i="22"/>
  <c r="AL41" i="22"/>
  <c r="AM41" i="22"/>
  <c r="AN41" i="22"/>
  <c r="AO41" i="22"/>
  <c r="P42" i="22"/>
  <c r="Q42" i="22"/>
  <c r="R42" i="22"/>
  <c r="S42" i="22"/>
  <c r="T42" i="22"/>
  <c r="U42" i="22"/>
  <c r="V42" i="22"/>
  <c r="W42" i="22"/>
  <c r="X42" i="22"/>
  <c r="Y42" i="22"/>
  <c r="Z42" i="22"/>
  <c r="AA42" i="22"/>
  <c r="AB42" i="22"/>
  <c r="AC42" i="22"/>
  <c r="AD42" i="22"/>
  <c r="AE42" i="22"/>
  <c r="AF42" i="22"/>
  <c r="AG42" i="22"/>
  <c r="AH42" i="22"/>
  <c r="AI42" i="22"/>
  <c r="AJ42" i="22"/>
  <c r="AK42" i="22"/>
  <c r="AL42" i="22"/>
  <c r="AM42" i="22"/>
  <c r="AN42" i="22"/>
  <c r="AO42" i="22"/>
  <c r="P43" i="22"/>
  <c r="Q43" i="22"/>
  <c r="R43" i="22"/>
  <c r="S43" i="22"/>
  <c r="T43" i="22"/>
  <c r="U43" i="22"/>
  <c r="V43" i="22"/>
  <c r="W43" i="22"/>
  <c r="X43" i="22"/>
  <c r="Y43" i="22"/>
  <c r="Z43" i="22"/>
  <c r="AA43" i="22"/>
  <c r="AB43" i="22"/>
  <c r="AC43" i="22"/>
  <c r="AD43" i="22"/>
  <c r="AE43" i="22"/>
  <c r="AF43" i="22"/>
  <c r="AG43" i="22"/>
  <c r="AH43" i="22"/>
  <c r="AI43" i="22"/>
  <c r="AJ43" i="22"/>
  <c r="AK43" i="22"/>
  <c r="AL43" i="22"/>
  <c r="AM43" i="22"/>
  <c r="AN43" i="22"/>
  <c r="AO43"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P5" i="22"/>
  <c r="Q5" i="22"/>
  <c r="R5" i="22"/>
  <c r="S5" i="22"/>
  <c r="T5" i="22"/>
  <c r="U5" i="22"/>
  <c r="V5" i="22"/>
  <c r="W5" i="22"/>
  <c r="X5" i="22"/>
  <c r="Y5" i="22"/>
  <c r="Z5" i="22"/>
  <c r="AA5" i="22"/>
  <c r="AB5" i="22"/>
  <c r="AC5" i="22"/>
  <c r="AD5" i="22"/>
  <c r="AE5" i="22"/>
  <c r="AF5" i="22"/>
  <c r="AG5" i="22"/>
  <c r="AH5" i="22"/>
  <c r="AI5" i="22"/>
  <c r="AJ5" i="22"/>
  <c r="AK5" i="22"/>
  <c r="AL5" i="22"/>
  <c r="AM5" i="22"/>
  <c r="AN5" i="22"/>
  <c r="AO5" i="22"/>
  <c r="P6" i="22"/>
  <c r="Q6" i="22"/>
  <c r="R6" i="22"/>
  <c r="S6" i="22"/>
  <c r="T6" i="22"/>
  <c r="U6" i="22"/>
  <c r="V6" i="22"/>
  <c r="W6" i="22"/>
  <c r="X6" i="22"/>
  <c r="Y6" i="22"/>
  <c r="Z6" i="22"/>
  <c r="AA6" i="22"/>
  <c r="AB6" i="22"/>
  <c r="AC6" i="22"/>
  <c r="AD6" i="22"/>
  <c r="AE6" i="22"/>
  <c r="AF6" i="22"/>
  <c r="AG6" i="22"/>
  <c r="AH6" i="22"/>
  <c r="AI6" i="22"/>
  <c r="AJ6" i="22"/>
  <c r="AK6" i="22"/>
  <c r="AL6" i="22"/>
  <c r="AM6" i="22"/>
  <c r="AN6" i="22"/>
  <c r="AO6" i="22"/>
  <c r="P7" i="22"/>
  <c r="Q7" i="22"/>
  <c r="R7" i="22"/>
  <c r="S7" i="22"/>
  <c r="T7" i="22"/>
  <c r="U7" i="22"/>
  <c r="V7" i="22"/>
  <c r="W7" i="22"/>
  <c r="X7" i="22"/>
  <c r="Y7" i="22"/>
  <c r="Z7" i="22"/>
  <c r="AA7" i="22"/>
  <c r="AB7" i="22"/>
  <c r="AC7" i="22"/>
  <c r="AD7" i="22"/>
  <c r="AE7" i="22"/>
  <c r="AF7" i="22"/>
  <c r="AG7" i="22"/>
  <c r="AH7" i="22"/>
  <c r="AI7" i="22"/>
  <c r="AJ7" i="22"/>
  <c r="AK7" i="22"/>
  <c r="AL7" i="22"/>
  <c r="AM7" i="22"/>
  <c r="AN7" i="22"/>
  <c r="AO7"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P9" i="22"/>
  <c r="Q9" i="22"/>
  <c r="R9" i="22"/>
  <c r="S9" i="22"/>
  <c r="T9" i="22"/>
  <c r="U9" i="22"/>
  <c r="V9" i="22"/>
  <c r="W9" i="22"/>
  <c r="X9" i="22"/>
  <c r="Y9" i="22"/>
  <c r="Z9" i="22"/>
  <c r="AA9" i="22"/>
  <c r="AB9" i="22"/>
  <c r="AC9" i="22"/>
  <c r="AD9" i="22"/>
  <c r="AE9" i="22"/>
  <c r="AF9" i="22"/>
  <c r="AG9" i="22"/>
  <c r="AH9" i="22"/>
  <c r="AI9" i="22"/>
  <c r="AJ9" i="22"/>
  <c r="AK9" i="22"/>
  <c r="AL9" i="22"/>
  <c r="AM9" i="22"/>
  <c r="AN9" i="22"/>
  <c r="AO9" i="22"/>
  <c r="P10" i="22"/>
  <c r="Q10" i="22"/>
  <c r="R10" i="22"/>
  <c r="S10" i="22"/>
  <c r="T10" i="22"/>
  <c r="U10" i="22"/>
  <c r="V10" i="22"/>
  <c r="W10" i="22"/>
  <c r="X10" i="22"/>
  <c r="Y10" i="22"/>
  <c r="Z10" i="22"/>
  <c r="AA10" i="22"/>
  <c r="AB10" i="22"/>
  <c r="AC10" i="22"/>
  <c r="AD10" i="22"/>
  <c r="AE10" i="22"/>
  <c r="AF10" i="22"/>
  <c r="AG10" i="22"/>
  <c r="AH10" i="22"/>
  <c r="AI10" i="22"/>
  <c r="AJ10" i="22"/>
  <c r="AK10" i="22"/>
  <c r="AL10" i="22"/>
  <c r="AM10" i="22"/>
  <c r="AN10" i="22"/>
  <c r="AO10" i="22"/>
  <c r="P11" i="22"/>
  <c r="Q11" i="22"/>
  <c r="R11" i="22"/>
  <c r="S11" i="22"/>
  <c r="T11" i="22"/>
  <c r="U11" i="22"/>
  <c r="V11" i="22"/>
  <c r="W11" i="22"/>
  <c r="X11" i="22"/>
  <c r="Y11" i="22"/>
  <c r="Z11" i="22"/>
  <c r="AA11" i="22"/>
  <c r="AB11" i="22"/>
  <c r="AC11" i="22"/>
  <c r="AD11" i="22"/>
  <c r="AE11" i="22"/>
  <c r="AF11" i="22"/>
  <c r="AG11" i="22"/>
  <c r="AH11" i="22"/>
  <c r="AI11" i="22"/>
  <c r="AJ11" i="22"/>
  <c r="AK11" i="22"/>
  <c r="AL11" i="22"/>
  <c r="AM11" i="22"/>
  <c r="AN11" i="22"/>
  <c r="AO11"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P13" i="22"/>
  <c r="Q13" i="22"/>
  <c r="R13" i="22"/>
  <c r="S13" i="22"/>
  <c r="T13" i="22"/>
  <c r="U13" i="22"/>
  <c r="V13" i="22"/>
  <c r="W13" i="22"/>
  <c r="X13" i="22"/>
  <c r="Y13" i="22"/>
  <c r="Z13" i="22"/>
  <c r="AA13" i="22"/>
  <c r="AB13" i="22"/>
  <c r="AC13" i="22"/>
  <c r="AD13" i="22"/>
  <c r="AE13" i="22"/>
  <c r="AF13" i="22"/>
  <c r="AG13" i="22"/>
  <c r="AH13" i="22"/>
  <c r="AI13" i="22"/>
  <c r="AJ13" i="22"/>
  <c r="AK13" i="22"/>
  <c r="AL13" i="22"/>
  <c r="AM13" i="22"/>
  <c r="AN13" i="22"/>
  <c r="AO13" i="22"/>
  <c r="P14" i="22"/>
  <c r="Q14" i="22"/>
  <c r="R14" i="22"/>
  <c r="S14" i="22"/>
  <c r="T14" i="22"/>
  <c r="U14" i="22"/>
  <c r="V14" i="22"/>
  <c r="W14" i="22"/>
  <c r="X14" i="22"/>
  <c r="Y14" i="22"/>
  <c r="Z14" i="22"/>
  <c r="AA14" i="22"/>
  <c r="AB14" i="22"/>
  <c r="AC14" i="22"/>
  <c r="AD14" i="22"/>
  <c r="AE14" i="22"/>
  <c r="AF14" i="22"/>
  <c r="AG14" i="22"/>
  <c r="AH14" i="22"/>
  <c r="AI14" i="22"/>
  <c r="AJ14" i="22"/>
  <c r="AK14" i="22"/>
  <c r="AL14" i="22"/>
  <c r="AM14" i="22"/>
  <c r="AN14" i="22"/>
  <c r="AO14" i="22"/>
  <c r="P15" i="22"/>
  <c r="Q15" i="22"/>
  <c r="R15" i="22"/>
  <c r="S15" i="22"/>
  <c r="T15" i="22"/>
  <c r="U15" i="22"/>
  <c r="V15" i="22"/>
  <c r="W15" i="22"/>
  <c r="X15" i="22"/>
  <c r="Y15" i="22"/>
  <c r="Z15" i="22"/>
  <c r="AA15" i="22"/>
  <c r="AB15" i="22"/>
  <c r="AC15" i="22"/>
  <c r="AD15" i="22"/>
  <c r="AE15" i="22"/>
  <c r="AF15" i="22"/>
  <c r="AG15" i="22"/>
  <c r="AH15" i="22"/>
  <c r="AI15" i="22"/>
  <c r="AJ15" i="22"/>
  <c r="AK15" i="22"/>
  <c r="AL15" i="22"/>
  <c r="AM15" i="22"/>
  <c r="AN15" i="22"/>
  <c r="AO15"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P17" i="22"/>
  <c r="Q17" i="22"/>
  <c r="R17" i="22"/>
  <c r="S17" i="22"/>
  <c r="T17" i="22"/>
  <c r="U17" i="22"/>
  <c r="V17" i="22"/>
  <c r="W17" i="22"/>
  <c r="X17" i="22"/>
  <c r="Y17" i="22"/>
  <c r="Z17" i="22"/>
  <c r="AA17" i="22"/>
  <c r="AB17" i="22"/>
  <c r="AC17" i="22"/>
  <c r="AD17" i="22"/>
  <c r="AE17" i="22"/>
  <c r="AF17" i="22"/>
  <c r="AG17" i="22"/>
  <c r="AH17" i="22"/>
  <c r="AI17" i="22"/>
  <c r="AJ17" i="22"/>
  <c r="AK17" i="22"/>
  <c r="AL17" i="22"/>
  <c r="AM17" i="22"/>
  <c r="AN17" i="22"/>
  <c r="AO17" i="22"/>
  <c r="AY18" i="22"/>
  <c r="AY19" i="22"/>
  <c r="AY42" i="23"/>
  <c r="D22" i="41" l="1"/>
  <c r="D23" i="40"/>
  <c r="E23" i="40"/>
  <c r="D18" i="39"/>
  <c r="C19" i="38"/>
  <c r="D19" i="38"/>
  <c r="E17" i="11"/>
  <c r="BE180" i="20" l="1"/>
  <c r="W437" i="24"/>
  <c r="X437" i="24"/>
  <c r="Y437" i="24"/>
  <c r="Z437" i="24"/>
  <c r="AA437" i="24"/>
  <c r="AB437" i="24"/>
  <c r="W440" i="24"/>
  <c r="X440" i="24"/>
  <c r="Y440" i="24"/>
  <c r="Z440" i="24"/>
  <c r="AA440" i="24"/>
  <c r="AB440" i="24"/>
  <c r="W441" i="24"/>
  <c r="X441" i="24"/>
  <c r="Y441" i="24"/>
  <c r="Z441" i="24"/>
  <c r="AA441" i="24"/>
  <c r="AB441" i="24"/>
  <c r="P102" i="23"/>
  <c r="Q102" i="23"/>
  <c r="R102" i="23"/>
  <c r="S102" i="23"/>
  <c r="T102" i="23"/>
  <c r="U102" i="23"/>
  <c r="V102" i="23"/>
  <c r="W102" i="23"/>
  <c r="X102" i="23"/>
  <c r="Y102" i="23"/>
  <c r="Z102" i="23"/>
  <c r="AT216" i="21"/>
  <c r="AT226" i="20"/>
  <c r="AU85" i="20"/>
  <c r="AV85" i="20"/>
  <c r="AW85" i="20"/>
  <c r="AX85" i="20"/>
  <c r="AY85" i="20"/>
  <c r="AZ85" i="20"/>
  <c r="BA85" i="20"/>
  <c r="BB85" i="20"/>
  <c r="BC85" i="20"/>
  <c r="BD85" i="20"/>
  <c r="BE85" i="20"/>
  <c r="BF85" i="20"/>
  <c r="BG85" i="20"/>
  <c r="BH85" i="20"/>
  <c r="BI85" i="20"/>
  <c r="BJ85" i="20"/>
  <c r="BK85" i="20"/>
  <c r="BL85" i="20"/>
  <c r="BM85" i="20"/>
  <c r="BN85" i="20"/>
  <c r="BO85" i="20"/>
  <c r="BP85" i="20"/>
  <c r="BQ85" i="20"/>
  <c r="BR85" i="20"/>
  <c r="BS85" i="20"/>
  <c r="AT85" i="20"/>
  <c r="AT58" i="21"/>
  <c r="AT14" i="21"/>
  <c r="AV115" i="23"/>
  <c r="AW115" i="23"/>
  <c r="AX115" i="23"/>
  <c r="AY115" i="23"/>
  <c r="AZ115" i="23"/>
  <c r="BA115" i="23"/>
  <c r="BB115" i="23"/>
  <c r="W291" i="24"/>
  <c r="X291" i="24"/>
  <c r="Y291" i="24"/>
  <c r="Z291" i="24"/>
  <c r="AA291" i="24"/>
  <c r="AB291" i="24"/>
  <c r="W292" i="24"/>
  <c r="X292" i="24"/>
  <c r="Y292" i="24"/>
  <c r="Z292" i="24"/>
  <c r="AA292" i="24"/>
  <c r="AB292" i="24"/>
  <c r="AW117" i="22"/>
  <c r="AX117" i="22"/>
  <c r="AY117" i="22"/>
  <c r="AZ117" i="22"/>
  <c r="BA117" i="22"/>
  <c r="BB117" i="22"/>
  <c r="BC117" i="22"/>
  <c r="AW116" i="22"/>
  <c r="AX116" i="22"/>
  <c r="AY116" i="22"/>
  <c r="AZ116" i="22"/>
  <c r="AZ118" i="22" s="1"/>
  <c r="BA116" i="22"/>
  <c r="BB116" i="22"/>
  <c r="BC116" i="22"/>
  <c r="AU14" i="21"/>
  <c r="AU35" i="21"/>
  <c r="AT35" i="21"/>
  <c r="AX228" i="20"/>
  <c r="AY228" i="20"/>
  <c r="AZ228" i="20"/>
  <c r="BA228" i="20"/>
  <c r="BB228" i="20"/>
  <c r="BC228" i="20"/>
  <c r="BD228" i="20"/>
  <c r="AU226" i="20"/>
  <c r="AV226" i="20"/>
  <c r="AW226" i="20"/>
  <c r="AX226" i="20"/>
  <c r="AY226" i="20"/>
  <c r="AZ226" i="20"/>
  <c r="BA226" i="20"/>
  <c r="BB226" i="20"/>
  <c r="BC226" i="20"/>
  <c r="BD226" i="20"/>
  <c r="AX204" i="20"/>
  <c r="AY204" i="20"/>
  <c r="AZ204" i="20"/>
  <c r="BA204" i="20"/>
  <c r="BB204" i="20"/>
  <c r="BC204" i="20"/>
  <c r="BD204" i="20"/>
  <c r="AU202" i="20"/>
  <c r="AV202" i="20"/>
  <c r="AW202" i="20"/>
  <c r="AX202" i="20"/>
  <c r="AY202" i="20"/>
  <c r="AZ202" i="20"/>
  <c r="BA202" i="20"/>
  <c r="BB202" i="20"/>
  <c r="BC202" i="20"/>
  <c r="BD202" i="20"/>
  <c r="AT202" i="20"/>
  <c r="AU179" i="20"/>
  <c r="AV179" i="20"/>
  <c r="AW179" i="20"/>
  <c r="AX179" i="20"/>
  <c r="AY179" i="20"/>
  <c r="AZ179" i="20"/>
  <c r="BA179" i="20"/>
  <c r="BB179" i="20"/>
  <c r="BC179" i="20"/>
  <c r="BD179" i="20"/>
  <c r="BE179" i="20"/>
  <c r="BF179" i="20"/>
  <c r="BG179" i="20"/>
  <c r="BH179" i="20"/>
  <c r="BI179" i="20"/>
  <c r="BJ179" i="20"/>
  <c r="BK179" i="20"/>
  <c r="BL179" i="20"/>
  <c r="BM179" i="20"/>
  <c r="BN179" i="20"/>
  <c r="BO179" i="20"/>
  <c r="BP179" i="20"/>
  <c r="BQ179" i="20"/>
  <c r="BR179" i="20"/>
  <c r="BS179" i="20"/>
  <c r="AT179" i="20"/>
  <c r="AU155" i="20"/>
  <c r="AV155" i="20"/>
  <c r="AW155" i="20"/>
  <c r="AX155" i="20"/>
  <c r="AY155" i="20"/>
  <c r="AZ155" i="20"/>
  <c r="BA155" i="20"/>
  <c r="BB155" i="20"/>
  <c r="BC155" i="20"/>
  <c r="BD155" i="20"/>
  <c r="BE155" i="20"/>
  <c r="BF155" i="20"/>
  <c r="BG155" i="20"/>
  <c r="BH155" i="20"/>
  <c r="BI155" i="20"/>
  <c r="BJ155" i="20"/>
  <c r="BK155" i="20"/>
  <c r="BL155" i="20"/>
  <c r="BM155" i="20"/>
  <c r="BN155" i="20"/>
  <c r="BO155" i="20"/>
  <c r="BP155" i="20"/>
  <c r="BQ155" i="20"/>
  <c r="BR155" i="20"/>
  <c r="BS155" i="20"/>
  <c r="AT155" i="20"/>
  <c r="AU132" i="20"/>
  <c r="AV132" i="20"/>
  <c r="AW132" i="20"/>
  <c r="AX132" i="20"/>
  <c r="AY132" i="20"/>
  <c r="AZ132" i="20"/>
  <c r="BA132" i="20"/>
  <c r="BB132" i="20"/>
  <c r="BC132" i="20"/>
  <c r="BD132" i="20"/>
  <c r="BE132" i="20"/>
  <c r="BF132" i="20"/>
  <c r="BG132" i="20"/>
  <c r="BH132" i="20"/>
  <c r="BI132" i="20"/>
  <c r="BJ132" i="20"/>
  <c r="BK132" i="20"/>
  <c r="BL132" i="20"/>
  <c r="BM132" i="20"/>
  <c r="BN132" i="20"/>
  <c r="BO132" i="20"/>
  <c r="BP132" i="20"/>
  <c r="BQ132" i="20"/>
  <c r="BR132" i="20"/>
  <c r="BS132" i="20"/>
  <c r="AT132" i="20"/>
  <c r="AU109" i="20"/>
  <c r="AV109" i="20"/>
  <c r="AW109" i="20"/>
  <c r="AX109" i="20"/>
  <c r="AY109" i="20"/>
  <c r="AZ109" i="20"/>
  <c r="BA109" i="20"/>
  <c r="BB109" i="20"/>
  <c r="BC109" i="20"/>
  <c r="BD109" i="20"/>
  <c r="BE109" i="20"/>
  <c r="BF109" i="20"/>
  <c r="BG109" i="20"/>
  <c r="BH109" i="20"/>
  <c r="BI109" i="20"/>
  <c r="BJ109" i="20"/>
  <c r="BK109" i="20"/>
  <c r="BL109" i="20"/>
  <c r="BM109" i="20"/>
  <c r="BN109" i="20"/>
  <c r="BO109" i="20"/>
  <c r="BP109" i="20"/>
  <c r="BQ109" i="20"/>
  <c r="BR109" i="20"/>
  <c r="BS109" i="20"/>
  <c r="AT109"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AT37" i="20"/>
  <c r="AU61" i="20"/>
  <c r="AV61" i="20"/>
  <c r="AW61" i="20"/>
  <c r="AX61" i="20"/>
  <c r="AY61" i="20"/>
  <c r="AZ61" i="20"/>
  <c r="BA61" i="20"/>
  <c r="BB61" i="20"/>
  <c r="BC61" i="20"/>
  <c r="BD61" i="20"/>
  <c r="BE61" i="20"/>
  <c r="BF61" i="20"/>
  <c r="BG61" i="20"/>
  <c r="BH61" i="20"/>
  <c r="BI61" i="20"/>
  <c r="BJ61" i="20"/>
  <c r="BK61" i="20"/>
  <c r="BL61" i="20"/>
  <c r="BM61" i="20"/>
  <c r="BN61" i="20"/>
  <c r="BO61" i="20"/>
  <c r="BP61" i="20"/>
  <c r="BQ61" i="20"/>
  <c r="BR61" i="20"/>
  <c r="BS61" i="20"/>
  <c r="AT61"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AT15" i="20"/>
  <c r="R207" i="21"/>
  <c r="S207" i="21"/>
  <c r="T207" i="21"/>
  <c r="U207" i="21"/>
  <c r="V207" i="21"/>
  <c r="W207" i="21"/>
  <c r="X207" i="21"/>
  <c r="Y207" i="21"/>
  <c r="Z207" i="21"/>
  <c r="R208" i="21"/>
  <c r="S208" i="21"/>
  <c r="T208" i="21"/>
  <c r="U208" i="21"/>
  <c r="V208" i="21"/>
  <c r="W208" i="21"/>
  <c r="X208" i="21"/>
  <c r="Y208" i="21"/>
  <c r="Z208" i="21"/>
  <c r="R209" i="21"/>
  <c r="S209" i="21"/>
  <c r="T209" i="21"/>
  <c r="U209" i="21"/>
  <c r="V209" i="21"/>
  <c r="W209" i="21"/>
  <c r="X209" i="21"/>
  <c r="Y209" i="21"/>
  <c r="Z209" i="21"/>
  <c r="R210" i="21"/>
  <c r="S210" i="21"/>
  <c r="T210" i="21"/>
  <c r="U210" i="21"/>
  <c r="V210" i="21"/>
  <c r="W210" i="21"/>
  <c r="X210" i="21"/>
  <c r="Y210" i="21"/>
  <c r="Z210" i="21"/>
  <c r="R211" i="21"/>
  <c r="S211" i="21"/>
  <c r="T211" i="21"/>
  <c r="U211" i="21"/>
  <c r="V211" i="21"/>
  <c r="W211" i="21"/>
  <c r="X211" i="21"/>
  <c r="Y211" i="21"/>
  <c r="Z211" i="21"/>
  <c r="R212" i="21"/>
  <c r="S212" i="21"/>
  <c r="T212" i="21"/>
  <c r="U212" i="21"/>
  <c r="V212" i="21"/>
  <c r="W212" i="21"/>
  <c r="X212" i="21"/>
  <c r="Y212" i="21"/>
  <c r="Z212" i="21"/>
  <c r="R213" i="21"/>
  <c r="S213" i="21"/>
  <c r="T213" i="21"/>
  <c r="U213" i="21"/>
  <c r="V213" i="21"/>
  <c r="W213" i="21"/>
  <c r="X213" i="21"/>
  <c r="Y213" i="21"/>
  <c r="Z213" i="21"/>
  <c r="R214" i="21"/>
  <c r="S214" i="21"/>
  <c r="T214" i="21"/>
  <c r="U214" i="21"/>
  <c r="V214" i="21"/>
  <c r="W214" i="21"/>
  <c r="X214" i="21"/>
  <c r="Y214" i="21"/>
  <c r="Z214" i="21"/>
  <c r="R215" i="21"/>
  <c r="S215" i="21"/>
  <c r="T215" i="21"/>
  <c r="U215" i="21"/>
  <c r="V215" i="21"/>
  <c r="W215" i="21"/>
  <c r="X215" i="21"/>
  <c r="Y215" i="21"/>
  <c r="Z215" i="21"/>
  <c r="R216" i="21"/>
  <c r="S216" i="21"/>
  <c r="T216" i="21"/>
  <c r="U216" i="21"/>
  <c r="V216" i="21"/>
  <c r="W216" i="21"/>
  <c r="X216" i="21"/>
  <c r="Y216" i="21"/>
  <c r="Z216" i="21"/>
  <c r="Z184" i="21"/>
  <c r="Z185" i="21"/>
  <c r="Z186" i="21"/>
  <c r="Z187" i="21"/>
  <c r="Z188" i="21"/>
  <c r="Z189" i="21"/>
  <c r="Z190" i="21"/>
  <c r="Z191" i="21"/>
  <c r="Z192" i="21"/>
  <c r="Z193" i="21"/>
  <c r="T184" i="21"/>
  <c r="U184" i="21"/>
  <c r="V184" i="21"/>
  <c r="W184" i="21"/>
  <c r="X184" i="21"/>
  <c r="Y184" i="21"/>
  <c r="T185" i="21"/>
  <c r="U185" i="21"/>
  <c r="V185" i="21"/>
  <c r="W185" i="21"/>
  <c r="X185" i="21"/>
  <c r="Y185" i="21"/>
  <c r="T186" i="21"/>
  <c r="U186" i="21"/>
  <c r="V186" i="21"/>
  <c r="W186" i="21"/>
  <c r="X186" i="21"/>
  <c r="Y186" i="21"/>
  <c r="T187" i="21"/>
  <c r="U187" i="21"/>
  <c r="V187" i="21"/>
  <c r="W187" i="21"/>
  <c r="X187" i="21"/>
  <c r="Y187" i="21"/>
  <c r="T188" i="21"/>
  <c r="U188" i="21"/>
  <c r="V188" i="21"/>
  <c r="W188" i="21"/>
  <c r="X188" i="21"/>
  <c r="Y188" i="21"/>
  <c r="T189" i="21"/>
  <c r="U189" i="21"/>
  <c r="V189" i="21"/>
  <c r="W189" i="21"/>
  <c r="X189" i="21"/>
  <c r="Y189" i="21"/>
  <c r="T190" i="21"/>
  <c r="U190" i="21"/>
  <c r="V190" i="21"/>
  <c r="W190" i="21"/>
  <c r="X190" i="21"/>
  <c r="Y190" i="21"/>
  <c r="T191" i="21"/>
  <c r="U191" i="21"/>
  <c r="V191" i="21"/>
  <c r="W191" i="21"/>
  <c r="X191" i="21"/>
  <c r="Y191" i="21"/>
  <c r="T192" i="21"/>
  <c r="U192" i="21"/>
  <c r="V192" i="21"/>
  <c r="W192" i="21"/>
  <c r="X192" i="21"/>
  <c r="Y192" i="21"/>
  <c r="T193" i="21"/>
  <c r="U193" i="21"/>
  <c r="V193" i="21"/>
  <c r="W193" i="21"/>
  <c r="X193" i="21"/>
  <c r="Y193" i="21"/>
  <c r="AV193" i="21"/>
  <c r="AW193" i="21"/>
  <c r="AX193" i="21"/>
  <c r="AX203" i="20" s="1"/>
  <c r="AY193" i="21"/>
  <c r="AY203" i="20" s="1"/>
  <c r="AZ193" i="21"/>
  <c r="AZ203" i="20" s="1"/>
  <c r="BA193" i="21"/>
  <c r="BA203" i="20" s="1"/>
  <c r="BB193" i="21"/>
  <c r="BB203" i="20" s="1"/>
  <c r="BC193" i="21"/>
  <c r="BC203" i="20" s="1"/>
  <c r="BD193" i="21"/>
  <c r="BD203" i="20" s="1"/>
  <c r="AX216" i="21"/>
  <c r="AX227" i="20" s="1"/>
  <c r="AY216" i="21"/>
  <c r="AY227" i="20" s="1"/>
  <c r="AZ216" i="21"/>
  <c r="AZ227" i="20" s="1"/>
  <c r="BA216" i="21"/>
  <c r="BA227" i="20" s="1"/>
  <c r="BB216" i="21"/>
  <c r="BB227" i="20" s="1"/>
  <c r="BC216" i="21"/>
  <c r="BC227" i="20" s="1"/>
  <c r="BD216" i="21"/>
  <c r="BD227" i="20" s="1"/>
  <c r="T192" i="20"/>
  <c r="U192" i="20"/>
  <c r="V192" i="20"/>
  <c r="W192" i="20"/>
  <c r="X192" i="20"/>
  <c r="Y192" i="20"/>
  <c r="Z192" i="20"/>
  <c r="T193" i="20"/>
  <c r="U193" i="20"/>
  <c r="V193" i="20"/>
  <c r="W193" i="20"/>
  <c r="X193" i="20"/>
  <c r="Y193" i="20"/>
  <c r="Z193" i="20"/>
  <c r="T194" i="20"/>
  <c r="U194" i="20"/>
  <c r="V194" i="20"/>
  <c r="W194" i="20"/>
  <c r="X194" i="20"/>
  <c r="Y194" i="20"/>
  <c r="Z194" i="20"/>
  <c r="T195" i="20"/>
  <c r="U195" i="20"/>
  <c r="V195" i="20"/>
  <c r="W195" i="20"/>
  <c r="X195" i="20"/>
  <c r="Y195" i="20"/>
  <c r="Z195" i="20"/>
  <c r="T196" i="20"/>
  <c r="U196" i="20"/>
  <c r="V196" i="20"/>
  <c r="W196" i="20"/>
  <c r="X196" i="20"/>
  <c r="Y196" i="20"/>
  <c r="Z196" i="20"/>
  <c r="T197" i="20"/>
  <c r="U197" i="20"/>
  <c r="V197" i="20"/>
  <c r="W197" i="20"/>
  <c r="X197" i="20"/>
  <c r="Y197" i="20"/>
  <c r="Z197" i="20"/>
  <c r="T198" i="20"/>
  <c r="U198" i="20"/>
  <c r="V198" i="20"/>
  <c r="W198" i="20"/>
  <c r="X198" i="20"/>
  <c r="Y198" i="20"/>
  <c r="Z198" i="20"/>
  <c r="T199" i="20"/>
  <c r="U199" i="20"/>
  <c r="V199" i="20"/>
  <c r="W199" i="20"/>
  <c r="X199" i="20"/>
  <c r="Y199" i="20"/>
  <c r="Z199" i="20"/>
  <c r="T200" i="20"/>
  <c r="U200" i="20"/>
  <c r="V200" i="20"/>
  <c r="W200" i="20"/>
  <c r="X200" i="20"/>
  <c r="Y200" i="20"/>
  <c r="Z200" i="20"/>
  <c r="T201" i="20"/>
  <c r="U201" i="20"/>
  <c r="V201" i="20"/>
  <c r="W201" i="20"/>
  <c r="X201" i="20"/>
  <c r="Y201" i="20"/>
  <c r="Z201" i="20"/>
  <c r="T202" i="20"/>
  <c r="U202" i="20"/>
  <c r="V202" i="20"/>
  <c r="W202" i="20"/>
  <c r="X202" i="20"/>
  <c r="Y202" i="20"/>
  <c r="Z202" i="20"/>
  <c r="T216" i="20"/>
  <c r="U216" i="20"/>
  <c r="V216" i="20"/>
  <c r="W216" i="20"/>
  <c r="X216" i="20"/>
  <c r="Y216" i="20"/>
  <c r="Z216" i="20"/>
  <c r="AA216" i="20"/>
  <c r="T217" i="20"/>
  <c r="U217" i="20"/>
  <c r="V217" i="20"/>
  <c r="W217" i="20"/>
  <c r="X217" i="20"/>
  <c r="Y217" i="20"/>
  <c r="Z217" i="20"/>
  <c r="AA217" i="20"/>
  <c r="T218" i="20"/>
  <c r="U218" i="20"/>
  <c r="V218" i="20"/>
  <c r="W218" i="20"/>
  <c r="X218" i="20"/>
  <c r="Y218" i="20"/>
  <c r="Z218" i="20"/>
  <c r="AA218" i="20"/>
  <c r="T219" i="20"/>
  <c r="U219" i="20"/>
  <c r="V219" i="20"/>
  <c r="W219" i="20"/>
  <c r="X219" i="20"/>
  <c r="Y219" i="20"/>
  <c r="Z219" i="20"/>
  <c r="AA219" i="20"/>
  <c r="T220" i="20"/>
  <c r="U220" i="20"/>
  <c r="V220" i="20"/>
  <c r="W220" i="20"/>
  <c r="X220" i="20"/>
  <c r="Y220" i="20"/>
  <c r="Z220" i="20"/>
  <c r="AA220" i="20"/>
  <c r="T221" i="20"/>
  <c r="U221" i="20"/>
  <c r="V221" i="20"/>
  <c r="W221" i="20"/>
  <c r="X221" i="20"/>
  <c r="Y221" i="20"/>
  <c r="Z221" i="20"/>
  <c r="AA221" i="20"/>
  <c r="T222" i="20"/>
  <c r="U222" i="20"/>
  <c r="V222" i="20"/>
  <c r="W222" i="20"/>
  <c r="X222" i="20"/>
  <c r="Y222" i="20"/>
  <c r="Z222" i="20"/>
  <c r="AA222" i="20"/>
  <c r="T223" i="20"/>
  <c r="U223" i="20"/>
  <c r="V223" i="20"/>
  <c r="W223" i="20"/>
  <c r="X223" i="20"/>
  <c r="Y223" i="20"/>
  <c r="Z223" i="20"/>
  <c r="AA223" i="20"/>
  <c r="T224" i="20"/>
  <c r="U224" i="20"/>
  <c r="V224" i="20"/>
  <c r="W224" i="20"/>
  <c r="X224" i="20"/>
  <c r="Y224" i="20"/>
  <c r="Z224" i="20"/>
  <c r="AA224" i="20"/>
  <c r="T225" i="20"/>
  <c r="U225" i="20"/>
  <c r="V225" i="20"/>
  <c r="W225" i="20"/>
  <c r="X225" i="20"/>
  <c r="Y225" i="20"/>
  <c r="Z225" i="20"/>
  <c r="AA225" i="20"/>
  <c r="T226" i="20"/>
  <c r="U226" i="20"/>
  <c r="V226" i="20"/>
  <c r="W226" i="20"/>
  <c r="X226" i="20"/>
  <c r="Y226" i="20"/>
  <c r="Z226" i="20"/>
  <c r="AA226" i="20"/>
  <c r="AX191" i="20"/>
  <c r="AZ191" i="20"/>
  <c r="BB191" i="20"/>
  <c r="BD191" i="20"/>
  <c r="AX215" i="20"/>
  <c r="AZ215" i="20"/>
  <c r="BB215" i="20"/>
  <c r="BD215" i="20"/>
  <c r="C22" i="31"/>
  <c r="D22" i="31"/>
  <c r="E22" i="31"/>
  <c r="C26" i="31"/>
  <c r="C28" i="31" s="1"/>
  <c r="C31" i="31" s="1"/>
  <c r="D26" i="31"/>
  <c r="D28" i="31" s="1"/>
  <c r="D31" i="31" s="1"/>
  <c r="E26" i="31"/>
  <c r="E28" i="31" s="1"/>
  <c r="E31" i="31" s="1"/>
  <c r="Z116" i="22" l="1"/>
  <c r="BA118" i="22"/>
  <c r="BC118" i="22"/>
  <c r="BB118" i="22"/>
  <c r="AY118" i="22"/>
  <c r="AW118" i="22"/>
  <c r="AX118" i="22"/>
  <c r="AT16" i="20"/>
  <c r="R14" i="29"/>
  <c r="Q14" i="29"/>
  <c r="P14" i="29"/>
  <c r="O14" i="29"/>
  <c r="N14" i="29"/>
  <c r="R13" i="29"/>
  <c r="Q13" i="29"/>
  <c r="P13" i="29"/>
  <c r="O13" i="29"/>
  <c r="N13" i="29"/>
  <c r="R12" i="29"/>
  <c r="Q12" i="29"/>
  <c r="P12" i="29"/>
  <c r="O12" i="29"/>
  <c r="N12" i="29"/>
  <c r="R11" i="29"/>
  <c r="Q11" i="29"/>
  <c r="P11" i="29"/>
  <c r="O11" i="29"/>
  <c r="N11" i="29"/>
  <c r="R10" i="29"/>
  <c r="Q10" i="29"/>
  <c r="P10" i="29"/>
  <c r="O10" i="29"/>
  <c r="N10" i="29"/>
  <c r="V441" i="24"/>
  <c r="U441" i="24"/>
  <c r="T441" i="24"/>
  <c r="S441" i="24"/>
  <c r="V440" i="24"/>
  <c r="U440" i="24"/>
  <c r="T440" i="24"/>
  <c r="S440" i="24"/>
  <c r="AR412" i="24"/>
  <c r="AQ412" i="24"/>
  <c r="AP412"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AR411" i="24"/>
  <c r="AQ411" i="24"/>
  <c r="AP411"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AR383" i="24"/>
  <c r="AQ383" i="24"/>
  <c r="AP383"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AR382" i="24"/>
  <c r="AQ382" i="24"/>
  <c r="AP382"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AR354" i="24"/>
  <c r="AQ354" i="24"/>
  <c r="AP354"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AR353" i="24"/>
  <c r="AQ353" i="24"/>
  <c r="AP353"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AR325" i="24"/>
  <c r="AQ325" i="24"/>
  <c r="AP325"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AR324" i="24"/>
  <c r="AQ324" i="24"/>
  <c r="AP324"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V291" i="24"/>
  <c r="V292" i="24" s="1"/>
  <c r="V437" i="24" s="1"/>
  <c r="U291" i="24"/>
  <c r="U292" i="24" s="1"/>
  <c r="U437" i="24" s="1"/>
  <c r="T291" i="24"/>
  <c r="T292" i="24" s="1"/>
  <c r="T437" i="24" s="1"/>
  <c r="S291" i="24"/>
  <c r="S292" i="24" s="1"/>
  <c r="S437" i="24" s="1"/>
  <c r="AR262" i="24"/>
  <c r="AR263" i="24" s="1"/>
  <c r="AR408" i="24" s="1"/>
  <c r="AQ262" i="24"/>
  <c r="AQ263" i="24" s="1"/>
  <c r="AQ408" i="24" s="1"/>
  <c r="AP262" i="24"/>
  <c r="AP263" i="24" s="1"/>
  <c r="AP408" i="24" s="1"/>
  <c r="AO262" i="24"/>
  <c r="AO263" i="24" s="1"/>
  <c r="AO408" i="24" s="1"/>
  <c r="AN262" i="24"/>
  <c r="AN263" i="24" s="1"/>
  <c r="AN408" i="24" s="1"/>
  <c r="AM262" i="24"/>
  <c r="AM263" i="24" s="1"/>
  <c r="AM408" i="24" s="1"/>
  <c r="AL262" i="24"/>
  <c r="AL263" i="24" s="1"/>
  <c r="AL408" i="24" s="1"/>
  <c r="AK262" i="24"/>
  <c r="AK263" i="24" s="1"/>
  <c r="AK408" i="24" s="1"/>
  <c r="AJ262" i="24"/>
  <c r="AJ263" i="24" s="1"/>
  <c r="AJ408" i="24" s="1"/>
  <c r="AI262" i="24"/>
  <c r="AI263" i="24" s="1"/>
  <c r="AI408" i="24" s="1"/>
  <c r="AH262" i="24"/>
  <c r="AH263" i="24" s="1"/>
  <c r="AH408" i="24" s="1"/>
  <c r="AG262" i="24"/>
  <c r="AG263" i="24" s="1"/>
  <c r="AG408" i="24" s="1"/>
  <c r="AF262" i="24"/>
  <c r="AF263" i="24" s="1"/>
  <c r="AF408" i="24" s="1"/>
  <c r="AE262" i="24"/>
  <c r="AE263" i="24" s="1"/>
  <c r="AE408" i="24" s="1"/>
  <c r="AD262" i="24"/>
  <c r="AD263" i="24" s="1"/>
  <c r="AD408" i="24" s="1"/>
  <c r="AC262" i="24"/>
  <c r="AC263" i="24" s="1"/>
  <c r="AC408" i="24" s="1"/>
  <c r="AB262" i="24"/>
  <c r="AB263" i="24" s="1"/>
  <c r="AB408" i="24" s="1"/>
  <c r="AA262" i="24"/>
  <c r="AA263" i="24" s="1"/>
  <c r="AA408" i="24" s="1"/>
  <c r="Z262" i="24"/>
  <c r="Z263" i="24" s="1"/>
  <c r="Z408" i="24" s="1"/>
  <c r="Y262" i="24"/>
  <c r="Y263" i="24" s="1"/>
  <c r="Y408" i="24" s="1"/>
  <c r="X262" i="24"/>
  <c r="X263" i="24" s="1"/>
  <c r="X408" i="24" s="1"/>
  <c r="W262" i="24"/>
  <c r="W263" i="24" s="1"/>
  <c r="W408" i="24" s="1"/>
  <c r="V262" i="24"/>
  <c r="V263" i="24" s="1"/>
  <c r="V408" i="24" s="1"/>
  <c r="U262" i="24"/>
  <c r="U263" i="24" s="1"/>
  <c r="U408" i="24" s="1"/>
  <c r="T262" i="24"/>
  <c r="T263" i="24" s="1"/>
  <c r="T408" i="24" s="1"/>
  <c r="S262" i="24"/>
  <c r="S263" i="24" s="1"/>
  <c r="S408" i="24" s="1"/>
  <c r="AR233" i="24"/>
  <c r="AR234" i="24" s="1"/>
  <c r="AR379" i="24" s="1"/>
  <c r="AQ233" i="24"/>
  <c r="AQ234" i="24" s="1"/>
  <c r="AQ379" i="24" s="1"/>
  <c r="AP233" i="24"/>
  <c r="AP234" i="24" s="1"/>
  <c r="AP379" i="24" s="1"/>
  <c r="AO233" i="24"/>
  <c r="AO234" i="24" s="1"/>
  <c r="AO379" i="24" s="1"/>
  <c r="AN233" i="24"/>
  <c r="AN234" i="24" s="1"/>
  <c r="AN379" i="24" s="1"/>
  <c r="AM233" i="24"/>
  <c r="AM234" i="24" s="1"/>
  <c r="AM379" i="24" s="1"/>
  <c r="AL233" i="24"/>
  <c r="AL234" i="24" s="1"/>
  <c r="AL379" i="24" s="1"/>
  <c r="AK233" i="24"/>
  <c r="AK234" i="24" s="1"/>
  <c r="AK379" i="24" s="1"/>
  <c r="AJ233" i="24"/>
  <c r="AJ234" i="24" s="1"/>
  <c r="AJ379" i="24" s="1"/>
  <c r="AI233" i="24"/>
  <c r="AI234" i="24" s="1"/>
  <c r="AI379" i="24" s="1"/>
  <c r="AH233" i="24"/>
  <c r="AH234" i="24" s="1"/>
  <c r="AH379" i="24" s="1"/>
  <c r="AG233" i="24"/>
  <c r="AG234" i="24" s="1"/>
  <c r="AG379" i="24" s="1"/>
  <c r="AF233" i="24"/>
  <c r="AF234" i="24" s="1"/>
  <c r="AF379" i="24" s="1"/>
  <c r="AE233" i="24"/>
  <c r="AE234" i="24" s="1"/>
  <c r="AE379" i="24" s="1"/>
  <c r="AD233" i="24"/>
  <c r="AD234" i="24" s="1"/>
  <c r="AD379" i="24" s="1"/>
  <c r="AC233" i="24"/>
  <c r="AC234" i="24" s="1"/>
  <c r="AC379" i="24" s="1"/>
  <c r="AB233" i="24"/>
  <c r="AB234" i="24" s="1"/>
  <c r="AB379" i="24" s="1"/>
  <c r="AA233" i="24"/>
  <c r="AA234" i="24" s="1"/>
  <c r="AA379" i="24" s="1"/>
  <c r="Z233" i="24"/>
  <c r="Z234" i="24" s="1"/>
  <c r="Z379" i="24" s="1"/>
  <c r="Y233" i="24"/>
  <c r="Y234" i="24" s="1"/>
  <c r="Y379" i="24" s="1"/>
  <c r="X233" i="24"/>
  <c r="X234" i="24" s="1"/>
  <c r="X379" i="24" s="1"/>
  <c r="W233" i="24"/>
  <c r="W234" i="24" s="1"/>
  <c r="W379" i="24" s="1"/>
  <c r="V233" i="24"/>
  <c r="V234" i="24" s="1"/>
  <c r="V379" i="24" s="1"/>
  <c r="U233" i="24"/>
  <c r="U234" i="24" s="1"/>
  <c r="U379" i="24" s="1"/>
  <c r="T233" i="24"/>
  <c r="T234" i="24" s="1"/>
  <c r="T379" i="24" s="1"/>
  <c r="S233" i="24"/>
  <c r="S234" i="24" s="1"/>
  <c r="S379" i="24" s="1"/>
  <c r="AR204" i="24"/>
  <c r="AR205" i="24" s="1"/>
  <c r="AR350" i="24" s="1"/>
  <c r="AQ204" i="24"/>
  <c r="AQ205" i="24" s="1"/>
  <c r="AQ350" i="24" s="1"/>
  <c r="AP204" i="24"/>
  <c r="AP205" i="24" s="1"/>
  <c r="AP350" i="24" s="1"/>
  <c r="AO204" i="24"/>
  <c r="AO205" i="24" s="1"/>
  <c r="AO350" i="24" s="1"/>
  <c r="AN204" i="24"/>
  <c r="AN205" i="24" s="1"/>
  <c r="AN350" i="24" s="1"/>
  <c r="AM204" i="24"/>
  <c r="AM205" i="24" s="1"/>
  <c r="AM350" i="24" s="1"/>
  <c r="AL204" i="24"/>
  <c r="AL205" i="24" s="1"/>
  <c r="AL350" i="24" s="1"/>
  <c r="AK204" i="24"/>
  <c r="AK205" i="24" s="1"/>
  <c r="AK350" i="24" s="1"/>
  <c r="AJ204" i="24"/>
  <c r="AJ205" i="24" s="1"/>
  <c r="AJ350" i="24" s="1"/>
  <c r="AI204" i="24"/>
  <c r="AI205" i="24" s="1"/>
  <c r="AI350" i="24" s="1"/>
  <c r="AH204" i="24"/>
  <c r="AH205" i="24" s="1"/>
  <c r="AH350" i="24" s="1"/>
  <c r="AG204" i="24"/>
  <c r="AG205" i="24" s="1"/>
  <c r="AG350" i="24" s="1"/>
  <c r="AF204" i="24"/>
  <c r="AF205" i="24" s="1"/>
  <c r="AF350" i="24" s="1"/>
  <c r="AE204" i="24"/>
  <c r="AE205" i="24" s="1"/>
  <c r="AE350" i="24" s="1"/>
  <c r="AD204" i="24"/>
  <c r="AD205" i="24" s="1"/>
  <c r="AD350" i="24" s="1"/>
  <c r="AC204" i="24"/>
  <c r="AC205" i="24" s="1"/>
  <c r="AC350" i="24" s="1"/>
  <c r="AB204" i="24"/>
  <c r="AB205" i="24" s="1"/>
  <c r="AB350" i="24" s="1"/>
  <c r="AA204" i="24"/>
  <c r="AA205" i="24" s="1"/>
  <c r="AA350" i="24" s="1"/>
  <c r="Z204" i="24"/>
  <c r="Z205" i="24" s="1"/>
  <c r="Z350" i="24" s="1"/>
  <c r="Y204" i="24"/>
  <c r="Y205" i="24" s="1"/>
  <c r="Y350" i="24" s="1"/>
  <c r="X204" i="24"/>
  <c r="X205" i="24" s="1"/>
  <c r="X350" i="24" s="1"/>
  <c r="W204" i="24"/>
  <c r="W205" i="24" s="1"/>
  <c r="W350" i="24" s="1"/>
  <c r="V204" i="24"/>
  <c r="V205" i="24" s="1"/>
  <c r="V350" i="24" s="1"/>
  <c r="U204" i="24"/>
  <c r="U205" i="24" s="1"/>
  <c r="U350" i="24" s="1"/>
  <c r="T204" i="24"/>
  <c r="T205" i="24" s="1"/>
  <c r="T350" i="24" s="1"/>
  <c r="S204" i="24"/>
  <c r="S205" i="24" s="1"/>
  <c r="S350" i="24" s="1"/>
  <c r="AR175" i="24"/>
  <c r="AR176" i="24" s="1"/>
  <c r="AR321" i="24" s="1"/>
  <c r="AQ175" i="24"/>
  <c r="AQ176" i="24" s="1"/>
  <c r="AQ321" i="24" s="1"/>
  <c r="AP175" i="24"/>
  <c r="AP176" i="24" s="1"/>
  <c r="AP321" i="24" s="1"/>
  <c r="AO175" i="24"/>
  <c r="AO176" i="24" s="1"/>
  <c r="AO321" i="24" s="1"/>
  <c r="AN175" i="24"/>
  <c r="AN176" i="24" s="1"/>
  <c r="AN321" i="24" s="1"/>
  <c r="AM175" i="24"/>
  <c r="AM176" i="24" s="1"/>
  <c r="AM321" i="24" s="1"/>
  <c r="AL175" i="24"/>
  <c r="AL176" i="24" s="1"/>
  <c r="AL321" i="24" s="1"/>
  <c r="AK175" i="24"/>
  <c r="AK176" i="24" s="1"/>
  <c r="AK321" i="24" s="1"/>
  <c r="AJ175" i="24"/>
  <c r="AJ176" i="24" s="1"/>
  <c r="AJ321" i="24" s="1"/>
  <c r="AI175" i="24"/>
  <c r="AI176" i="24" s="1"/>
  <c r="AI321" i="24" s="1"/>
  <c r="AH175" i="24"/>
  <c r="AH176" i="24" s="1"/>
  <c r="AH321" i="24" s="1"/>
  <c r="AG175" i="24"/>
  <c r="AG176" i="24" s="1"/>
  <c r="AG321" i="24" s="1"/>
  <c r="AF175" i="24"/>
  <c r="AF176" i="24" s="1"/>
  <c r="AF321" i="24" s="1"/>
  <c r="AE175" i="24"/>
  <c r="AE176" i="24" s="1"/>
  <c r="AE321" i="24" s="1"/>
  <c r="AD175" i="24"/>
  <c r="AD176" i="24" s="1"/>
  <c r="AD321" i="24" s="1"/>
  <c r="AC175" i="24"/>
  <c r="AC176" i="24" s="1"/>
  <c r="AC321" i="24" s="1"/>
  <c r="AB175" i="24"/>
  <c r="AB176" i="24" s="1"/>
  <c r="AB321" i="24" s="1"/>
  <c r="AA175" i="24"/>
  <c r="AA176" i="24" s="1"/>
  <c r="AA321" i="24" s="1"/>
  <c r="Z175" i="24"/>
  <c r="Z176" i="24" s="1"/>
  <c r="Z321" i="24" s="1"/>
  <c r="Y175" i="24"/>
  <c r="Y176" i="24" s="1"/>
  <c r="Y321" i="24" s="1"/>
  <c r="X175" i="24"/>
  <c r="X176" i="24" s="1"/>
  <c r="X321" i="24" s="1"/>
  <c r="W175" i="24"/>
  <c r="W176" i="24" s="1"/>
  <c r="W321" i="24" s="1"/>
  <c r="V175" i="24"/>
  <c r="V176" i="24" s="1"/>
  <c r="V321" i="24" s="1"/>
  <c r="U175" i="24"/>
  <c r="U176" i="24" s="1"/>
  <c r="U321" i="24" s="1"/>
  <c r="T175" i="24"/>
  <c r="T176" i="24" s="1"/>
  <c r="T321" i="24" s="1"/>
  <c r="S175" i="24"/>
  <c r="S176" i="24" s="1"/>
  <c r="S321" i="24" s="1"/>
  <c r="AU115" i="23" l="1"/>
  <c r="AT115" i="23"/>
  <c r="AS115" i="23"/>
  <c r="AR115" i="23"/>
  <c r="Z115" i="23"/>
  <c r="Y115" i="23"/>
  <c r="X115" i="23"/>
  <c r="W115" i="23"/>
  <c r="V115" i="23"/>
  <c r="U115" i="23"/>
  <c r="T115" i="23"/>
  <c r="BQ89" i="23"/>
  <c r="BP89" i="23"/>
  <c r="BO89" i="23"/>
  <c r="BN89" i="23"/>
  <c r="BM89" i="23"/>
  <c r="BL89" i="23"/>
  <c r="BK89" i="23"/>
  <c r="BJ89" i="23"/>
  <c r="BI89" i="23"/>
  <c r="BH89" i="23"/>
  <c r="BG89" i="23"/>
  <c r="BF89" i="23"/>
  <c r="BE89" i="23"/>
  <c r="BD89" i="23"/>
  <c r="BC89" i="23"/>
  <c r="BB89" i="23"/>
  <c r="BA89" i="23"/>
  <c r="AZ89" i="23"/>
  <c r="AY89" i="23"/>
  <c r="AX89" i="23"/>
  <c r="AW89" i="23"/>
  <c r="AV89" i="23"/>
  <c r="AU89" i="23"/>
  <c r="AT89" i="23"/>
  <c r="AS89" i="23"/>
  <c r="AR89" i="23"/>
  <c r="AO76" i="23"/>
  <c r="AN76" i="23"/>
  <c r="AM76" i="23"/>
  <c r="AL76" i="23"/>
  <c r="AK76" i="23"/>
  <c r="AJ76" i="23"/>
  <c r="AI76" i="23"/>
  <c r="AH76" i="23"/>
  <c r="AG76" i="23"/>
  <c r="AF76" i="23"/>
  <c r="AE76" i="23"/>
  <c r="AD76" i="23"/>
  <c r="AC76" i="23"/>
  <c r="AB76" i="23"/>
  <c r="AA76" i="23"/>
  <c r="Z76" i="23"/>
  <c r="Y76" i="23"/>
  <c r="X76" i="23"/>
  <c r="W76" i="23"/>
  <c r="V76" i="23"/>
  <c r="U76" i="23"/>
  <c r="T76" i="23"/>
  <c r="S76" i="23"/>
  <c r="R76" i="23"/>
  <c r="Q76" i="23"/>
  <c r="P76" i="23"/>
  <c r="BQ66" i="23"/>
  <c r="BP66" i="23"/>
  <c r="BO66" i="23"/>
  <c r="BN66" i="23"/>
  <c r="BM66" i="23"/>
  <c r="BL66" i="23"/>
  <c r="BK66" i="23"/>
  <c r="BJ66" i="23"/>
  <c r="BI66" i="23"/>
  <c r="BH66" i="23"/>
  <c r="BG66" i="23"/>
  <c r="BF66" i="23"/>
  <c r="BE66" i="23"/>
  <c r="BD66" i="23"/>
  <c r="BC66" i="23"/>
  <c r="BB66" i="23"/>
  <c r="BA66" i="23"/>
  <c r="AZ66" i="23"/>
  <c r="AY66" i="23"/>
  <c r="AX66" i="23"/>
  <c r="AW66" i="23"/>
  <c r="AV66" i="23"/>
  <c r="AU66" i="23"/>
  <c r="AT66" i="23"/>
  <c r="AS66" i="23"/>
  <c r="AR66" i="23"/>
  <c r="AO53" i="23"/>
  <c r="AN53" i="23"/>
  <c r="AM53" i="23"/>
  <c r="AL53" i="23"/>
  <c r="AK53" i="23"/>
  <c r="AJ53" i="23"/>
  <c r="AI53" i="23"/>
  <c r="AH53" i="23"/>
  <c r="AG53" i="23"/>
  <c r="AF53" i="23"/>
  <c r="AE53" i="23"/>
  <c r="AD53" i="23"/>
  <c r="AC53" i="23"/>
  <c r="AB53" i="23"/>
  <c r="AA53" i="23"/>
  <c r="Z53" i="23"/>
  <c r="Y53" i="23"/>
  <c r="X53" i="23"/>
  <c r="W53" i="23"/>
  <c r="V53" i="23"/>
  <c r="U53" i="23"/>
  <c r="T53" i="23"/>
  <c r="S53" i="23"/>
  <c r="R53" i="23"/>
  <c r="Q53" i="23"/>
  <c r="P53" i="23"/>
  <c r="BQ42" i="23"/>
  <c r="BP42" i="23"/>
  <c r="BO42" i="23"/>
  <c r="BN42" i="23"/>
  <c r="BM42" i="23"/>
  <c r="BL42" i="23"/>
  <c r="BK42" i="23"/>
  <c r="BJ42" i="23"/>
  <c r="BI42" i="23"/>
  <c r="BH42" i="23"/>
  <c r="BG42" i="23"/>
  <c r="BF42" i="23"/>
  <c r="BE42" i="23"/>
  <c r="BD42" i="23"/>
  <c r="BC42" i="23"/>
  <c r="BB42" i="23"/>
  <c r="BA42" i="23"/>
  <c r="AZ42" i="23"/>
  <c r="AX42" i="23"/>
  <c r="AW42" i="23"/>
  <c r="AV42" i="23"/>
  <c r="AU42" i="23"/>
  <c r="AT42" i="23"/>
  <c r="AS42" i="23"/>
  <c r="AR42"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BQ17" i="23"/>
  <c r="BP17" i="23"/>
  <c r="BO17" i="23"/>
  <c r="BN17" i="23"/>
  <c r="BM17" i="23"/>
  <c r="BL17" i="23"/>
  <c r="BK17" i="23"/>
  <c r="BJ17" i="23"/>
  <c r="BI17" i="23"/>
  <c r="BH17" i="23"/>
  <c r="BG17" i="23"/>
  <c r="BF17" i="23"/>
  <c r="BE17" i="23"/>
  <c r="BD17" i="23"/>
  <c r="BC17" i="23"/>
  <c r="BB17" i="23"/>
  <c r="BA17" i="23"/>
  <c r="AZ17" i="23"/>
  <c r="AY17" i="23"/>
  <c r="AX17" i="23"/>
  <c r="AY20" i="22" s="1"/>
  <c r="AW17" i="23"/>
  <c r="AV17" i="23"/>
  <c r="AU17" i="23"/>
  <c r="AT17" i="23"/>
  <c r="AS17" i="23"/>
  <c r="AR17" i="23"/>
  <c r="AO4" i="23"/>
  <c r="AN4" i="23"/>
  <c r="AM4" i="23"/>
  <c r="AL4" i="23"/>
  <c r="AK4" i="23"/>
  <c r="AJ4" i="23"/>
  <c r="AI4" i="23"/>
  <c r="AH4" i="23"/>
  <c r="AG4" i="23"/>
  <c r="AF4" i="23"/>
  <c r="AE4" i="23"/>
  <c r="AD4" i="23"/>
  <c r="AC4" i="23"/>
  <c r="AB4" i="23"/>
  <c r="AA4" i="23"/>
  <c r="Z4" i="23"/>
  <c r="Y4" i="23"/>
  <c r="X4" i="23"/>
  <c r="W4" i="23"/>
  <c r="V4" i="23"/>
  <c r="U4" i="23"/>
  <c r="T4" i="23"/>
  <c r="S4" i="23"/>
  <c r="R4" i="23"/>
  <c r="Q4" i="23"/>
  <c r="P4" i="23"/>
  <c r="AV117" i="22"/>
  <c r="AU117" i="22"/>
  <c r="AT117" i="22"/>
  <c r="AS117" i="22"/>
  <c r="AS116" i="22"/>
  <c r="Y116" i="22"/>
  <c r="X116" i="22"/>
  <c r="W116" i="22"/>
  <c r="V116" i="22"/>
  <c r="U116" i="22"/>
  <c r="T116" i="22"/>
  <c r="AV116" i="22"/>
  <c r="AV118" i="22" s="1"/>
  <c r="Z102" i="22"/>
  <c r="Y102" i="22"/>
  <c r="X102" i="22"/>
  <c r="W102" i="22"/>
  <c r="V102" i="22"/>
  <c r="U102" i="22"/>
  <c r="T102" i="22"/>
  <c r="S102" i="22"/>
  <c r="R102" i="22"/>
  <c r="Q102" i="22"/>
  <c r="P102" i="22"/>
  <c r="BR95" i="22"/>
  <c r="BQ95" i="22"/>
  <c r="BP95" i="22"/>
  <c r="BO95" i="22"/>
  <c r="BN95" i="22"/>
  <c r="BM95" i="22"/>
  <c r="BL95" i="22"/>
  <c r="BK95" i="22"/>
  <c r="BJ95" i="22"/>
  <c r="BI95" i="22"/>
  <c r="BH95" i="22"/>
  <c r="BG95" i="22"/>
  <c r="BF95" i="22"/>
  <c r="BE95" i="22"/>
  <c r="BD95" i="22"/>
  <c r="BC95" i="22"/>
  <c r="BB95" i="22"/>
  <c r="BA95" i="22"/>
  <c r="AZ95" i="22"/>
  <c r="AY95" i="22"/>
  <c r="AX95" i="22"/>
  <c r="AW95" i="22"/>
  <c r="AV95" i="22"/>
  <c r="AU95" i="22"/>
  <c r="AT95" i="22"/>
  <c r="AS95" i="22"/>
  <c r="BR94" i="22"/>
  <c r="BQ94" i="22"/>
  <c r="BO94" i="22"/>
  <c r="BO96" i="22" s="1"/>
  <c r="BN94" i="22"/>
  <c r="BM94" i="22"/>
  <c r="BL94" i="22"/>
  <c r="BK94" i="22"/>
  <c r="BK96" i="22" s="1"/>
  <c r="BJ94" i="22"/>
  <c r="BH94" i="22"/>
  <c r="BE94" i="22"/>
  <c r="BD94" i="22"/>
  <c r="BC94" i="22"/>
  <c r="BB94" i="22"/>
  <c r="BA94" i="22"/>
  <c r="BA96" i="22" s="1"/>
  <c r="AY94" i="22"/>
  <c r="AX94" i="22"/>
  <c r="AW94" i="22"/>
  <c r="AW96" i="22" s="1"/>
  <c r="AV94" i="22"/>
  <c r="AU94" i="22"/>
  <c r="AT94" i="22"/>
  <c r="BR80" i="22"/>
  <c r="AO80" i="22" s="1"/>
  <c r="BQ80" i="22"/>
  <c r="AN80" i="22" s="1"/>
  <c r="BP80" i="22"/>
  <c r="BO80" i="22"/>
  <c r="AL80" i="22" s="1"/>
  <c r="BN80" i="22"/>
  <c r="AK80" i="22" s="1"/>
  <c r="BM80" i="22"/>
  <c r="AJ80" i="22" s="1"/>
  <c r="BL80" i="22"/>
  <c r="AI80" i="22" s="1"/>
  <c r="BK80" i="22"/>
  <c r="AH80" i="22" s="1"/>
  <c r="BJ80" i="22"/>
  <c r="AG80" i="22" s="1"/>
  <c r="BI80" i="22"/>
  <c r="AF80" i="22" s="1"/>
  <c r="BH80" i="22"/>
  <c r="AE80" i="22" s="1"/>
  <c r="BG80" i="22"/>
  <c r="AD80" i="22" s="1"/>
  <c r="BF80" i="22"/>
  <c r="AC80" i="22" s="1"/>
  <c r="BE80" i="22"/>
  <c r="AB80" i="22" s="1"/>
  <c r="BD80" i="22"/>
  <c r="AA80" i="22" s="1"/>
  <c r="BC80" i="22"/>
  <c r="Z80" i="22" s="1"/>
  <c r="BB80" i="22"/>
  <c r="Y80" i="22" s="1"/>
  <c r="BA80" i="22"/>
  <c r="X80" i="22" s="1"/>
  <c r="AZ80" i="22"/>
  <c r="W80" i="22" s="1"/>
  <c r="AY80" i="22"/>
  <c r="V80" i="22" s="1"/>
  <c r="AX80" i="22"/>
  <c r="U80" i="22" s="1"/>
  <c r="AW80" i="22"/>
  <c r="T80" i="22" s="1"/>
  <c r="AV80" i="22"/>
  <c r="S80" i="22" s="1"/>
  <c r="AU80" i="22"/>
  <c r="R80" i="22" s="1"/>
  <c r="AT80" i="22"/>
  <c r="Q80" i="22" s="1"/>
  <c r="AS80" i="22"/>
  <c r="P80" i="22" s="1"/>
  <c r="AM80" i="22"/>
  <c r="BR71" i="22"/>
  <c r="BQ71" i="22"/>
  <c r="BP71" i="22"/>
  <c r="BO71" i="22"/>
  <c r="BN71" i="22"/>
  <c r="BM71" i="22"/>
  <c r="BL71" i="22"/>
  <c r="BK71" i="22"/>
  <c r="BJ71" i="22"/>
  <c r="BI71" i="22"/>
  <c r="BH71" i="22"/>
  <c r="BG71" i="22"/>
  <c r="BF71" i="22"/>
  <c r="BE71" i="22"/>
  <c r="BD71" i="22"/>
  <c r="BC71" i="22"/>
  <c r="BB71" i="22"/>
  <c r="BA71" i="22"/>
  <c r="AZ71" i="22"/>
  <c r="AY71" i="22"/>
  <c r="AX71" i="22"/>
  <c r="AW71" i="22"/>
  <c r="AV71" i="22"/>
  <c r="AU71" i="22"/>
  <c r="AT71" i="22"/>
  <c r="AS71" i="22"/>
  <c r="BQ70" i="22"/>
  <c r="BP70" i="22"/>
  <c r="BO70" i="22"/>
  <c r="BN70" i="22"/>
  <c r="BM70" i="22"/>
  <c r="BK70" i="22"/>
  <c r="BJ70" i="22"/>
  <c r="BI70" i="22"/>
  <c r="BH70" i="22"/>
  <c r="BG70" i="22"/>
  <c r="BF70" i="22"/>
  <c r="BF72" i="22" s="1"/>
  <c r="BD70" i="22"/>
  <c r="BA70" i="22"/>
  <c r="AZ70" i="22"/>
  <c r="AY70" i="22"/>
  <c r="AX70" i="22"/>
  <c r="AW70" i="22"/>
  <c r="AU70" i="22"/>
  <c r="AT70" i="22"/>
  <c r="AS70" i="22"/>
  <c r="BR56" i="22"/>
  <c r="AO56" i="22" s="1"/>
  <c r="BQ56" i="22"/>
  <c r="AN56" i="22" s="1"/>
  <c r="BP56" i="22"/>
  <c r="AM56" i="22" s="1"/>
  <c r="BO56" i="22"/>
  <c r="AL56" i="22" s="1"/>
  <c r="BN56" i="22"/>
  <c r="AK56" i="22" s="1"/>
  <c r="BM56" i="22"/>
  <c r="AJ56" i="22" s="1"/>
  <c r="BL56" i="22"/>
  <c r="AI56" i="22" s="1"/>
  <c r="BK56" i="22"/>
  <c r="AH56" i="22" s="1"/>
  <c r="BJ56" i="22"/>
  <c r="AG56" i="22" s="1"/>
  <c r="BI56" i="22"/>
  <c r="AF56" i="22" s="1"/>
  <c r="BH56" i="22"/>
  <c r="AE56" i="22" s="1"/>
  <c r="BG56" i="22"/>
  <c r="AD56" i="22" s="1"/>
  <c r="BF56" i="22"/>
  <c r="AC56" i="22" s="1"/>
  <c r="BE56" i="22"/>
  <c r="AB56" i="22" s="1"/>
  <c r="BD56" i="22"/>
  <c r="AA56" i="22" s="1"/>
  <c r="BC56" i="22"/>
  <c r="Z56" i="22" s="1"/>
  <c r="BB56" i="22"/>
  <c r="Y56" i="22" s="1"/>
  <c r="BA56" i="22"/>
  <c r="X56" i="22" s="1"/>
  <c r="AZ56" i="22"/>
  <c r="W56" i="22" s="1"/>
  <c r="AY56" i="22"/>
  <c r="V56" i="22" s="1"/>
  <c r="AX56" i="22"/>
  <c r="U56" i="22" s="1"/>
  <c r="AW56" i="22"/>
  <c r="T56" i="22" s="1"/>
  <c r="AV56" i="22"/>
  <c r="S56" i="22" s="1"/>
  <c r="AU56" i="22"/>
  <c r="R56" i="22" s="1"/>
  <c r="AT56" i="22"/>
  <c r="Q56" i="22" s="1"/>
  <c r="AS56" i="22"/>
  <c r="P56" i="22" s="1"/>
  <c r="BR46" i="22"/>
  <c r="BQ46" i="22"/>
  <c r="BP46" i="22"/>
  <c r="BO46" i="22"/>
  <c r="BN46" i="22"/>
  <c r="BM46" i="22"/>
  <c r="BL46" i="22"/>
  <c r="BK46" i="22"/>
  <c r="BJ46" i="22"/>
  <c r="BI46" i="22"/>
  <c r="BH46" i="22"/>
  <c r="BG46" i="22"/>
  <c r="BF46" i="22"/>
  <c r="BE46" i="22"/>
  <c r="BD46" i="22"/>
  <c r="BC46" i="22"/>
  <c r="BB46" i="22"/>
  <c r="BA46" i="22"/>
  <c r="AZ46" i="22"/>
  <c r="AY46" i="22"/>
  <c r="AX46" i="22"/>
  <c r="AW46" i="22"/>
  <c r="AV46" i="22"/>
  <c r="AU46" i="22"/>
  <c r="AT46" i="22"/>
  <c r="AS46" i="22"/>
  <c r="BR45" i="22"/>
  <c r="BM45" i="22"/>
  <c r="BL45" i="22"/>
  <c r="BK45" i="22"/>
  <c r="BJ45" i="22"/>
  <c r="BI45" i="22"/>
  <c r="BG45" i="22"/>
  <c r="BE45" i="22"/>
  <c r="BD45" i="22"/>
  <c r="BC45" i="22"/>
  <c r="BC47" i="22" s="1"/>
  <c r="BB45" i="22"/>
  <c r="AW45" i="22"/>
  <c r="AV45" i="22"/>
  <c r="AU45" i="22"/>
  <c r="AT45" i="22"/>
  <c r="AS45" i="22"/>
  <c r="AS47" i="22" s="1"/>
  <c r="AN45" i="22"/>
  <c r="BR31" i="22"/>
  <c r="AO31" i="22" s="1"/>
  <c r="BQ31" i="22"/>
  <c r="AN31" i="22" s="1"/>
  <c r="BP31" i="22"/>
  <c r="AM31" i="22" s="1"/>
  <c r="BO31" i="22"/>
  <c r="AL31" i="22" s="1"/>
  <c r="BN31" i="22"/>
  <c r="AK31" i="22" s="1"/>
  <c r="BM31" i="22"/>
  <c r="AJ31" i="22" s="1"/>
  <c r="BL31" i="22"/>
  <c r="AI31" i="22" s="1"/>
  <c r="BK31" i="22"/>
  <c r="AH31" i="22" s="1"/>
  <c r="BJ31" i="22"/>
  <c r="AG31" i="22" s="1"/>
  <c r="BI31" i="22"/>
  <c r="AF31" i="22" s="1"/>
  <c r="BH31" i="22"/>
  <c r="AE31" i="22" s="1"/>
  <c r="BG31" i="22"/>
  <c r="AD31" i="22" s="1"/>
  <c r="BF31" i="22"/>
  <c r="AC31" i="22" s="1"/>
  <c r="BE31" i="22"/>
  <c r="AB31" i="22" s="1"/>
  <c r="BD31" i="22"/>
  <c r="AA31" i="22" s="1"/>
  <c r="BC31" i="22"/>
  <c r="Z31" i="22" s="1"/>
  <c r="BB31" i="22"/>
  <c r="Y31" i="22" s="1"/>
  <c r="BA31" i="22"/>
  <c r="X31" i="22" s="1"/>
  <c r="AZ31" i="22"/>
  <c r="W31" i="22" s="1"/>
  <c r="AY31" i="22"/>
  <c r="V31" i="22" s="1"/>
  <c r="AX31" i="22"/>
  <c r="U31" i="22" s="1"/>
  <c r="AW31" i="22"/>
  <c r="T31" i="22" s="1"/>
  <c r="AV31" i="22"/>
  <c r="S31" i="22" s="1"/>
  <c r="AU31" i="22"/>
  <c r="R31" i="22" s="1"/>
  <c r="AT31" i="22"/>
  <c r="Q31" i="22" s="1"/>
  <c r="AS31" i="22"/>
  <c r="P31" i="22" s="1"/>
  <c r="BR19" i="22"/>
  <c r="BQ19" i="22"/>
  <c r="BP19" i="22"/>
  <c r="BO19" i="22"/>
  <c r="BN19" i="22"/>
  <c r="BM19" i="22"/>
  <c r="BL19" i="22"/>
  <c r="BK19" i="22"/>
  <c r="BJ19" i="22"/>
  <c r="BI19" i="22"/>
  <c r="BH19" i="22"/>
  <c r="BG19" i="22"/>
  <c r="BF19" i="22"/>
  <c r="BE19" i="22"/>
  <c r="BD19" i="22"/>
  <c r="BC19" i="22"/>
  <c r="BB19" i="22"/>
  <c r="BA19" i="22"/>
  <c r="AZ19" i="22"/>
  <c r="AX19" i="22"/>
  <c r="AW19" i="22"/>
  <c r="AV19" i="22"/>
  <c r="AU19" i="22"/>
  <c r="AT19" i="22"/>
  <c r="AS19" i="22"/>
  <c r="BR18" i="22"/>
  <c r="BQ18" i="22"/>
  <c r="BP18" i="22"/>
  <c r="BO18" i="22"/>
  <c r="BN18" i="22"/>
  <c r="BL18" i="22"/>
  <c r="BI18" i="22"/>
  <c r="BH18" i="22"/>
  <c r="BG18" i="22"/>
  <c r="BG20" i="22" s="1"/>
  <c r="BF18" i="22"/>
  <c r="BE18" i="22"/>
  <c r="BC18" i="22"/>
  <c r="BB18" i="22"/>
  <c r="BA18" i="22"/>
  <c r="AZ18" i="22"/>
  <c r="AX18" i="22"/>
  <c r="AV18" i="22"/>
  <c r="AS18" i="22"/>
  <c r="AS20" i="22" s="1"/>
  <c r="BR4" i="22"/>
  <c r="AO4" i="22" s="1"/>
  <c r="BQ4" i="22"/>
  <c r="AN4" i="22" s="1"/>
  <c r="BP4" i="22"/>
  <c r="AM4" i="22" s="1"/>
  <c r="BO4" i="22"/>
  <c r="AL4" i="22" s="1"/>
  <c r="BN4" i="22"/>
  <c r="AK4" i="22" s="1"/>
  <c r="BM4" i="22"/>
  <c r="AJ4" i="22" s="1"/>
  <c r="BL4" i="22"/>
  <c r="AI4" i="22" s="1"/>
  <c r="BK4" i="22"/>
  <c r="AH4" i="22" s="1"/>
  <c r="BJ4" i="22"/>
  <c r="AG4" i="22" s="1"/>
  <c r="BI4" i="22"/>
  <c r="AF4" i="22" s="1"/>
  <c r="BH4" i="22"/>
  <c r="AE4" i="22" s="1"/>
  <c r="BG4" i="22"/>
  <c r="AD4" i="22" s="1"/>
  <c r="BF4" i="22"/>
  <c r="AC4" i="22" s="1"/>
  <c r="BE4" i="22"/>
  <c r="AB4" i="22" s="1"/>
  <c r="BD4" i="22"/>
  <c r="AA4" i="22" s="1"/>
  <c r="BC4" i="22"/>
  <c r="Z4" i="22" s="1"/>
  <c r="BB4" i="22"/>
  <c r="Y4" i="22" s="1"/>
  <c r="BA4" i="22"/>
  <c r="X4" i="22" s="1"/>
  <c r="AZ4" i="22"/>
  <c r="W4" i="22" s="1"/>
  <c r="AY4" i="22"/>
  <c r="V4" i="22" s="1"/>
  <c r="AX4" i="22"/>
  <c r="U4" i="22" s="1"/>
  <c r="AW4" i="22"/>
  <c r="T4" i="22" s="1"/>
  <c r="AV4" i="22"/>
  <c r="S4" i="22" s="1"/>
  <c r="AU4" i="22"/>
  <c r="R4" i="22" s="1"/>
  <c r="AT4" i="22"/>
  <c r="Q4" i="22" s="1"/>
  <c r="AS4" i="22"/>
  <c r="P4" i="22" s="1"/>
  <c r="AW216" i="21"/>
  <c r="AV216" i="21"/>
  <c r="AU216" i="21"/>
  <c r="Q215" i="21"/>
  <c r="P215" i="21"/>
  <c r="Q214" i="21"/>
  <c r="P214" i="21"/>
  <c r="Q213" i="21"/>
  <c r="P213" i="21"/>
  <c r="Q212" i="21"/>
  <c r="P212" i="21"/>
  <c r="Q211" i="21"/>
  <c r="P211" i="21"/>
  <c r="Q210" i="21"/>
  <c r="P210" i="21"/>
  <c r="Q209" i="21"/>
  <c r="P209" i="21"/>
  <c r="Q208" i="21"/>
  <c r="P208" i="21"/>
  <c r="Q207" i="21"/>
  <c r="Q216" i="21" s="1"/>
  <c r="P207" i="21"/>
  <c r="AS206" i="21"/>
  <c r="O206" i="21"/>
  <c r="AU193" i="21"/>
  <c r="AT193" i="21"/>
  <c r="S192" i="21"/>
  <c r="R192" i="21"/>
  <c r="Q192" i="21"/>
  <c r="P192" i="21"/>
  <c r="S191" i="21"/>
  <c r="R191" i="21"/>
  <c r="Q191" i="21"/>
  <c r="P191" i="21"/>
  <c r="S190" i="21"/>
  <c r="R190" i="21"/>
  <c r="Q190" i="21"/>
  <c r="P190" i="21"/>
  <c r="S189" i="21"/>
  <c r="R189" i="21"/>
  <c r="Q189" i="21"/>
  <c r="P189" i="21"/>
  <c r="S188" i="21"/>
  <c r="R188" i="21"/>
  <c r="Q188" i="21"/>
  <c r="P188" i="21"/>
  <c r="S187" i="21"/>
  <c r="R187" i="21"/>
  <c r="Q187" i="21"/>
  <c r="P187" i="21"/>
  <c r="S186" i="21"/>
  <c r="R186" i="21"/>
  <c r="Q186" i="21"/>
  <c r="P186" i="21"/>
  <c r="S185" i="21"/>
  <c r="R185" i="21"/>
  <c r="Q185" i="21"/>
  <c r="P185" i="21"/>
  <c r="S184" i="21"/>
  <c r="R184" i="21"/>
  <c r="R193" i="21" s="1"/>
  <c r="Q184" i="21"/>
  <c r="Q193" i="21" s="1"/>
  <c r="P184" i="21"/>
  <c r="AS183" i="21"/>
  <c r="O183" i="21"/>
  <c r="BS171" i="21"/>
  <c r="BR171" i="21"/>
  <c r="BQ171" i="21"/>
  <c r="BP171" i="21"/>
  <c r="BO171" i="21"/>
  <c r="BN171" i="21"/>
  <c r="BM171" i="21"/>
  <c r="BL171" i="21"/>
  <c r="BK171" i="21"/>
  <c r="BJ171" i="21"/>
  <c r="BI171" i="21"/>
  <c r="BH171" i="21"/>
  <c r="BG171" i="21"/>
  <c r="BF171" i="21"/>
  <c r="BE171" i="21"/>
  <c r="BD171" i="21"/>
  <c r="BC171" i="21"/>
  <c r="BB171" i="21"/>
  <c r="BA171" i="21"/>
  <c r="AZ171" i="21"/>
  <c r="AY171" i="21"/>
  <c r="AX171" i="21"/>
  <c r="AW171" i="21"/>
  <c r="AV171" i="21"/>
  <c r="AU171" i="21"/>
  <c r="AT171"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AO162" i="21"/>
  <c r="AO171" i="21" s="1"/>
  <c r="AN162" i="21"/>
  <c r="AN171" i="21" s="1"/>
  <c r="AM162" i="21"/>
  <c r="AL162" i="21"/>
  <c r="AK162" i="21"/>
  <c r="AK171" i="21" s="1"/>
  <c r="AJ162" i="21"/>
  <c r="AI162" i="21"/>
  <c r="AI171" i="21" s="1"/>
  <c r="AH162" i="21"/>
  <c r="AH171" i="21" s="1"/>
  <c r="AG162" i="21"/>
  <c r="AF162" i="21"/>
  <c r="AF171" i="21" s="1"/>
  <c r="AE162" i="21"/>
  <c r="AD162" i="21"/>
  <c r="AC162" i="21"/>
  <c r="AC171" i="21" s="1"/>
  <c r="AB162" i="21"/>
  <c r="AB171" i="21" s="1"/>
  <c r="AA162" i="21"/>
  <c r="AA171" i="21" s="1"/>
  <c r="Z162" i="21"/>
  <c r="Z171" i="21" s="1"/>
  <c r="Y162" i="21"/>
  <c r="Y171" i="21" s="1"/>
  <c r="X162" i="21"/>
  <c r="X171" i="21" s="1"/>
  <c r="W162" i="21"/>
  <c r="V162" i="21"/>
  <c r="U162" i="21"/>
  <c r="U171" i="21" s="1"/>
  <c r="T162" i="21"/>
  <c r="S162" i="21"/>
  <c r="S171" i="21" s="1"/>
  <c r="R162" i="21"/>
  <c r="R171" i="21" s="1"/>
  <c r="Q162" i="21"/>
  <c r="P162" i="21"/>
  <c r="P171" i="21" s="1"/>
  <c r="AS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BS148" i="21"/>
  <c r="BR148" i="21"/>
  <c r="BQ148" i="21"/>
  <c r="BP148" i="21"/>
  <c r="BO148" i="21"/>
  <c r="BN148" i="21"/>
  <c r="BM148" i="21"/>
  <c r="BL148" i="21"/>
  <c r="BK148" i="21"/>
  <c r="BJ148" i="21"/>
  <c r="BI148" i="21"/>
  <c r="BH148" i="21"/>
  <c r="BG148" i="21"/>
  <c r="BF148" i="21"/>
  <c r="BE148" i="21"/>
  <c r="BD148" i="21"/>
  <c r="BC148" i="21"/>
  <c r="BB148" i="21"/>
  <c r="BA148" i="21"/>
  <c r="AZ148" i="21"/>
  <c r="AY148" i="21"/>
  <c r="AX148" i="21"/>
  <c r="AW148" i="21"/>
  <c r="AV148" i="21"/>
  <c r="AU148" i="21"/>
  <c r="AT148"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AO139" i="21"/>
  <c r="AN139" i="21"/>
  <c r="AM139" i="21"/>
  <c r="AM148" i="21" s="1"/>
  <c r="AL139" i="21"/>
  <c r="AK139" i="21"/>
  <c r="AK148" i="21" s="1"/>
  <c r="AJ139" i="21"/>
  <c r="AJ148" i="21" s="1"/>
  <c r="AI139" i="21"/>
  <c r="AH139" i="21"/>
  <c r="AH148" i="21" s="1"/>
  <c r="AG139" i="21"/>
  <c r="AF139" i="21"/>
  <c r="AE139" i="21"/>
  <c r="AE148" i="21" s="1"/>
  <c r="AD139" i="21"/>
  <c r="AD148" i="21" s="1"/>
  <c r="AC139" i="21"/>
  <c r="AC148" i="21" s="1"/>
  <c r="AB139" i="21"/>
  <c r="AB148" i="21" s="1"/>
  <c r="AA139" i="21"/>
  <c r="AA148" i="21" s="1"/>
  <c r="Z139" i="21"/>
  <c r="Z148" i="21" s="1"/>
  <c r="Y139" i="21"/>
  <c r="X139" i="21"/>
  <c r="W139" i="21"/>
  <c r="W148" i="21" s="1"/>
  <c r="V139" i="21"/>
  <c r="U139" i="21"/>
  <c r="U148" i="21" s="1"/>
  <c r="T139" i="21"/>
  <c r="T148" i="21" s="1"/>
  <c r="S139" i="21"/>
  <c r="R139" i="21"/>
  <c r="R148" i="21" s="1"/>
  <c r="Q139" i="21"/>
  <c r="P139" i="21"/>
  <c r="AS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BS126" i="21"/>
  <c r="BR126" i="21"/>
  <c r="BQ126" i="21"/>
  <c r="BP126" i="21"/>
  <c r="BO126" i="21"/>
  <c r="BN126" i="21"/>
  <c r="BM126" i="21"/>
  <c r="BL126" i="21"/>
  <c r="BK126" i="21"/>
  <c r="BJ126" i="21"/>
  <c r="BI126" i="21"/>
  <c r="BH126" i="21"/>
  <c r="BG126" i="21"/>
  <c r="BF126" i="21"/>
  <c r="BE126" i="21"/>
  <c r="BD126" i="21"/>
  <c r="BC126" i="21"/>
  <c r="BB126" i="21"/>
  <c r="BA126" i="21"/>
  <c r="AZ126" i="21"/>
  <c r="AY126" i="21"/>
  <c r="AX126" i="21"/>
  <c r="AW126" i="21"/>
  <c r="AV126" i="21"/>
  <c r="AU126" i="21"/>
  <c r="AT126"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AO117" i="21"/>
  <c r="AO126" i="21" s="1"/>
  <c r="AN117" i="21"/>
  <c r="AM117" i="21"/>
  <c r="AM126" i="21" s="1"/>
  <c r="AL117" i="21"/>
  <c r="AL126" i="21" s="1"/>
  <c r="AK117" i="21"/>
  <c r="AJ117" i="21"/>
  <c r="AJ126" i="21" s="1"/>
  <c r="AI117" i="21"/>
  <c r="AH117" i="21"/>
  <c r="AG117" i="21"/>
  <c r="AG126" i="21" s="1"/>
  <c r="AF117" i="21"/>
  <c r="AF126" i="21" s="1"/>
  <c r="AE117" i="21"/>
  <c r="AE126" i="21" s="1"/>
  <c r="AD117" i="21"/>
  <c r="AD126" i="21" s="1"/>
  <c r="AC117" i="21"/>
  <c r="AC126" i="21" s="1"/>
  <c r="AB117" i="21"/>
  <c r="AB126" i="21" s="1"/>
  <c r="AA117" i="21"/>
  <c r="Z117" i="21"/>
  <c r="Y117" i="21"/>
  <c r="Y126" i="21" s="1"/>
  <c r="X117" i="21"/>
  <c r="W117" i="21"/>
  <c r="W126" i="21" s="1"/>
  <c r="V117" i="21"/>
  <c r="V126" i="21" s="1"/>
  <c r="U117" i="21"/>
  <c r="T117" i="21"/>
  <c r="T126" i="21" s="1"/>
  <c r="S117" i="21"/>
  <c r="R117" i="21"/>
  <c r="Q117" i="21"/>
  <c r="Q126" i="21" s="1"/>
  <c r="P117" i="21"/>
  <c r="P126" i="21" s="1"/>
  <c r="AS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BS104" i="21"/>
  <c r="BR104" i="21"/>
  <c r="BQ104" i="21"/>
  <c r="BP104" i="21"/>
  <c r="BO104" i="21"/>
  <c r="BN104" i="21"/>
  <c r="BM104" i="21"/>
  <c r="BL104" i="21"/>
  <c r="BK104" i="21"/>
  <c r="BJ104" i="21"/>
  <c r="BI104" i="21"/>
  <c r="BH104" i="21"/>
  <c r="BG104" i="21"/>
  <c r="BF104" i="21"/>
  <c r="BE104" i="21"/>
  <c r="BD104" i="21"/>
  <c r="BC104" i="21"/>
  <c r="BB104" i="21"/>
  <c r="BA104" i="21"/>
  <c r="AZ104" i="21"/>
  <c r="AY104" i="21"/>
  <c r="AX104" i="21"/>
  <c r="AW104" i="21"/>
  <c r="AV104" i="21"/>
  <c r="AU104" i="21"/>
  <c r="AT104"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AO95" i="21"/>
  <c r="AO104" i="21" s="1"/>
  <c r="AN95" i="21"/>
  <c r="AN104" i="21" s="1"/>
  <c r="AM95" i="21"/>
  <c r="AL95" i="21"/>
  <c r="AL104" i="21" s="1"/>
  <c r="AK95" i="21"/>
  <c r="AJ95" i="21"/>
  <c r="AI95" i="21"/>
  <c r="AI104" i="21" s="1"/>
  <c r="AH95" i="21"/>
  <c r="AH104" i="21" s="1"/>
  <c r="AG95" i="21"/>
  <c r="AG104" i="21" s="1"/>
  <c r="AF95" i="21"/>
  <c r="AF104" i="21" s="1"/>
  <c r="AE95" i="21"/>
  <c r="AE104" i="21" s="1"/>
  <c r="AD95" i="21"/>
  <c r="AD104" i="21" s="1"/>
  <c r="AC95" i="21"/>
  <c r="AB95" i="21"/>
  <c r="AA95" i="21"/>
  <c r="AA104" i="21" s="1"/>
  <c r="Z95" i="21"/>
  <c r="Y95" i="21"/>
  <c r="Y104" i="21" s="1"/>
  <c r="X95" i="21"/>
  <c r="X104" i="21" s="1"/>
  <c r="W95" i="21"/>
  <c r="V95" i="21"/>
  <c r="V104" i="21" s="1"/>
  <c r="U95" i="21"/>
  <c r="T95" i="21"/>
  <c r="S95" i="21"/>
  <c r="S104" i="21" s="1"/>
  <c r="R95" i="21"/>
  <c r="R104" i="21" s="1"/>
  <c r="Q95" i="21"/>
  <c r="Q104" i="21" s="1"/>
  <c r="P95" i="21"/>
  <c r="P104" i="21" s="1"/>
  <c r="AS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U81" i="21"/>
  <c r="AT81"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AO72" i="21"/>
  <c r="AN72" i="21"/>
  <c r="AN81" i="21" s="1"/>
  <c r="AM72" i="21"/>
  <c r="AL72" i="21"/>
  <c r="AL81" i="21" s="1"/>
  <c r="AK72" i="21"/>
  <c r="AK81" i="21" s="1"/>
  <c r="AJ72" i="21"/>
  <c r="AJ81" i="21" s="1"/>
  <c r="AI72" i="21"/>
  <c r="AI81" i="21" s="1"/>
  <c r="AH72" i="21"/>
  <c r="AH81" i="21" s="1"/>
  <c r="AG72" i="21"/>
  <c r="AG81" i="21" s="1"/>
  <c r="AF72" i="21"/>
  <c r="AF81" i="21" s="1"/>
  <c r="AE72" i="21"/>
  <c r="AD72" i="21"/>
  <c r="AD81" i="21" s="1"/>
  <c r="AC72" i="21"/>
  <c r="AC81" i="21" s="1"/>
  <c r="AB72" i="21"/>
  <c r="AB81" i="21" s="1"/>
  <c r="AA72" i="21"/>
  <c r="AA81" i="21" s="1"/>
  <c r="Z72" i="21"/>
  <c r="Z81" i="21" s="1"/>
  <c r="Y72" i="21"/>
  <c r="X72" i="21"/>
  <c r="X81" i="21" s="1"/>
  <c r="W72" i="21"/>
  <c r="V72" i="21"/>
  <c r="V81" i="21" s="1"/>
  <c r="U72" i="21"/>
  <c r="U81" i="21" s="1"/>
  <c r="T72" i="21"/>
  <c r="T81" i="21" s="1"/>
  <c r="S72" i="21"/>
  <c r="S81" i="21" s="1"/>
  <c r="R72" i="21"/>
  <c r="R81" i="21" s="1"/>
  <c r="Q72" i="21"/>
  <c r="Q81" i="21" s="1"/>
  <c r="P72" i="21"/>
  <c r="P81" i="21" s="1"/>
  <c r="AS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BS58" i="21"/>
  <c r="BR58" i="21"/>
  <c r="BQ58" i="21"/>
  <c r="BP58" i="21"/>
  <c r="BO58" i="21"/>
  <c r="BN58" i="21"/>
  <c r="BM58" i="21"/>
  <c r="BL58" i="21"/>
  <c r="BK58" i="21"/>
  <c r="BJ58" i="21"/>
  <c r="BI58" i="21"/>
  <c r="BH58" i="21"/>
  <c r="BG58" i="21"/>
  <c r="BF58" i="21"/>
  <c r="BE58" i="21"/>
  <c r="BD58" i="21"/>
  <c r="BC58" i="21"/>
  <c r="BB58" i="21"/>
  <c r="BA58" i="21"/>
  <c r="AZ58" i="21"/>
  <c r="AY58" i="21"/>
  <c r="AX58" i="21"/>
  <c r="AW58" i="21"/>
  <c r="AV58" i="21"/>
  <c r="AU58"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AO49" i="21"/>
  <c r="AO58" i="21" s="1"/>
  <c r="AN49" i="21"/>
  <c r="AN58" i="21" s="1"/>
  <c r="AM49" i="21"/>
  <c r="AM58" i="21" s="1"/>
  <c r="AL49" i="21"/>
  <c r="AL58" i="21" s="1"/>
  <c r="AK49" i="21"/>
  <c r="AK58" i="21" s="1"/>
  <c r="AJ49" i="21"/>
  <c r="AJ58" i="21" s="1"/>
  <c r="AI49" i="21"/>
  <c r="AI58" i="21" s="1"/>
  <c r="AH49" i="21"/>
  <c r="AH58" i="21" s="1"/>
  <c r="AG49" i="21"/>
  <c r="AF49" i="21"/>
  <c r="AF58" i="21" s="1"/>
  <c r="AE49" i="21"/>
  <c r="AE58" i="21" s="1"/>
  <c r="AD49" i="21"/>
  <c r="AD58" i="21" s="1"/>
  <c r="AC49" i="21"/>
  <c r="AC58" i="21" s="1"/>
  <c r="AB49" i="21"/>
  <c r="AB58" i="21" s="1"/>
  <c r="AA49" i="21"/>
  <c r="Z49" i="21"/>
  <c r="Z58" i="21" s="1"/>
  <c r="Y49" i="21"/>
  <c r="Y58" i="21" s="1"/>
  <c r="X49" i="21"/>
  <c r="X58" i="21" s="1"/>
  <c r="W49" i="21"/>
  <c r="W58" i="21" s="1"/>
  <c r="V49" i="21"/>
  <c r="V58" i="21" s="1"/>
  <c r="U49" i="21"/>
  <c r="U58" i="21" s="1"/>
  <c r="T49" i="21"/>
  <c r="T58" i="21" s="1"/>
  <c r="S49" i="21"/>
  <c r="S58" i="21" s="1"/>
  <c r="R49" i="21"/>
  <c r="R58" i="21" s="1"/>
  <c r="Q49" i="21"/>
  <c r="P49" i="21"/>
  <c r="P58" i="21" s="1"/>
  <c r="AS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AO26" i="21"/>
  <c r="AO35" i="21" s="1"/>
  <c r="AN26" i="21"/>
  <c r="AN35" i="21" s="1"/>
  <c r="AM26" i="21"/>
  <c r="AM35" i="21" s="1"/>
  <c r="AL26" i="21"/>
  <c r="AL35" i="21" s="1"/>
  <c r="AK26" i="21"/>
  <c r="AK35" i="21" s="1"/>
  <c r="AJ26" i="21"/>
  <c r="AJ35" i="21" s="1"/>
  <c r="AI26" i="21"/>
  <c r="AH26" i="21"/>
  <c r="AH35" i="21" s="1"/>
  <c r="AG26" i="21"/>
  <c r="AG35" i="21" s="1"/>
  <c r="AF26" i="21"/>
  <c r="AF35" i="21" s="1"/>
  <c r="AE26" i="21"/>
  <c r="AE35" i="21" s="1"/>
  <c r="AD26" i="21"/>
  <c r="AD35" i="21" s="1"/>
  <c r="AC26" i="21"/>
  <c r="AB26" i="21"/>
  <c r="AB35" i="21" s="1"/>
  <c r="AA26" i="21"/>
  <c r="AA35" i="21" s="1"/>
  <c r="Z26" i="21"/>
  <c r="Z35" i="21" s="1"/>
  <c r="Y26" i="21"/>
  <c r="Y35" i="21" s="1"/>
  <c r="X26" i="21"/>
  <c r="X35" i="21" s="1"/>
  <c r="W26" i="21"/>
  <c r="W35" i="21" s="1"/>
  <c r="V26" i="21"/>
  <c r="V35" i="21" s="1"/>
  <c r="U26" i="21"/>
  <c r="U35" i="21" s="1"/>
  <c r="T26" i="21"/>
  <c r="T35" i="21" s="1"/>
  <c r="S26" i="21"/>
  <c r="R26" i="21"/>
  <c r="R35" i="21" s="1"/>
  <c r="Q26" i="21"/>
  <c r="Q35" i="21" s="1"/>
  <c r="P26" i="21"/>
  <c r="P35" i="21" s="1"/>
  <c r="AS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BS14" i="21"/>
  <c r="BR14" i="21"/>
  <c r="BQ14" i="21"/>
  <c r="BP14" i="21"/>
  <c r="BO14" i="21"/>
  <c r="BN14" i="21"/>
  <c r="BM14" i="21"/>
  <c r="BL14" i="21"/>
  <c r="BK14" i="21"/>
  <c r="BJ14" i="21"/>
  <c r="BI14" i="21"/>
  <c r="BH14" i="21"/>
  <c r="BG14" i="21"/>
  <c r="BF14" i="21"/>
  <c r="BF16" i="20" s="1"/>
  <c r="BE14" i="21"/>
  <c r="BD14" i="21"/>
  <c r="BC14" i="21"/>
  <c r="BB14" i="21"/>
  <c r="BA14" i="21"/>
  <c r="AZ14" i="21"/>
  <c r="AY14" i="21"/>
  <c r="AX14" i="21"/>
  <c r="AW14" i="21"/>
  <c r="AV14"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AO5" i="21"/>
  <c r="AO14" i="21" s="1"/>
  <c r="AN5" i="21"/>
  <c r="AN14" i="21" s="1"/>
  <c r="AM5" i="21"/>
  <c r="AM14" i="21" s="1"/>
  <c r="AL5" i="21"/>
  <c r="AL14" i="21" s="1"/>
  <c r="AK5" i="21"/>
  <c r="AJ5" i="21"/>
  <c r="AJ14" i="21" s="1"/>
  <c r="AI5" i="21"/>
  <c r="AI14" i="21" s="1"/>
  <c r="AH5" i="21"/>
  <c r="AH14" i="21" s="1"/>
  <c r="AG5" i="21"/>
  <c r="AG14" i="21" s="1"/>
  <c r="AF5" i="21"/>
  <c r="AF14" i="21" s="1"/>
  <c r="AE5" i="21"/>
  <c r="AD5" i="21"/>
  <c r="AD14" i="21" s="1"/>
  <c r="AC5" i="21"/>
  <c r="AC14" i="21" s="1"/>
  <c r="AB5" i="21"/>
  <c r="AB14" i="21" s="1"/>
  <c r="AA5" i="21"/>
  <c r="AA14" i="21" s="1"/>
  <c r="Z5" i="21"/>
  <c r="Z14" i="21" s="1"/>
  <c r="Y5" i="21"/>
  <c r="Y14" i="21" s="1"/>
  <c r="X5" i="21"/>
  <c r="X14" i="21" s="1"/>
  <c r="W5" i="21"/>
  <c r="W14" i="21" s="1"/>
  <c r="V5" i="21"/>
  <c r="V14" i="21" s="1"/>
  <c r="U5" i="21"/>
  <c r="T5" i="21"/>
  <c r="T14" i="21" s="1"/>
  <c r="S5" i="21"/>
  <c r="S14" i="21" s="1"/>
  <c r="R5" i="21"/>
  <c r="R14" i="21" s="1"/>
  <c r="Q5" i="21"/>
  <c r="Q14" i="21" s="1"/>
  <c r="P5" i="21"/>
  <c r="P14" i="21" s="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AW228" i="20"/>
  <c r="AV228" i="20"/>
  <c r="AU228" i="20"/>
  <c r="AT228" i="20"/>
  <c r="AW227" i="20"/>
  <c r="AV227" i="20"/>
  <c r="AU227" i="20"/>
  <c r="AT227" i="20"/>
  <c r="S225" i="20"/>
  <c r="R225" i="20"/>
  <c r="Q225" i="20"/>
  <c r="P225" i="20"/>
  <c r="S224" i="20"/>
  <c r="R224" i="20"/>
  <c r="Q224" i="20"/>
  <c r="P224" i="20"/>
  <c r="S223" i="20"/>
  <c r="R223" i="20"/>
  <c r="Q223" i="20"/>
  <c r="P223" i="20"/>
  <c r="S222" i="20"/>
  <c r="R222" i="20"/>
  <c r="Q222" i="20"/>
  <c r="P222" i="20"/>
  <c r="S221" i="20"/>
  <c r="R221" i="20"/>
  <c r="Q221" i="20"/>
  <c r="P221" i="20"/>
  <c r="S220" i="20"/>
  <c r="R220" i="20"/>
  <c r="Q220" i="20"/>
  <c r="P220" i="20"/>
  <c r="S219" i="20"/>
  <c r="R219" i="20"/>
  <c r="Q219" i="20"/>
  <c r="P219" i="20"/>
  <c r="S218" i="20"/>
  <c r="R218" i="20"/>
  <c r="Q218" i="20"/>
  <c r="P218" i="20"/>
  <c r="S217" i="20"/>
  <c r="R217" i="20"/>
  <c r="Q217" i="20"/>
  <c r="P217" i="20"/>
  <c r="S216" i="20"/>
  <c r="R216" i="20"/>
  <c r="R226" i="20" s="1"/>
  <c r="Q216" i="20"/>
  <c r="Q226" i="20" s="1"/>
  <c r="P216" i="20"/>
  <c r="P226" i="20" s="1"/>
  <c r="AV215" i="20"/>
  <c r="AU215" i="20"/>
  <c r="Q215" i="20" s="1"/>
  <c r="AT215" i="20"/>
  <c r="P215" i="20" s="1"/>
  <c r="AS215" i="20"/>
  <c r="AO215" i="20"/>
  <c r="AN215" i="20"/>
  <c r="AM215" i="20"/>
  <c r="AL215" i="20"/>
  <c r="AK215" i="20"/>
  <c r="AJ215" i="20"/>
  <c r="AI215" i="20"/>
  <c r="AH215" i="20"/>
  <c r="AG215" i="20"/>
  <c r="AF215" i="20"/>
  <c r="AE215" i="20"/>
  <c r="AD215" i="20"/>
  <c r="AC215" i="20"/>
  <c r="AB215" i="20"/>
  <c r="Z215" i="20"/>
  <c r="Y215" i="20"/>
  <c r="X215" i="20"/>
  <c r="W215" i="20"/>
  <c r="V215" i="20"/>
  <c r="U215" i="20"/>
  <c r="T215" i="20"/>
  <c r="S215" i="20"/>
  <c r="R215" i="20"/>
  <c r="O215" i="20"/>
  <c r="AW204" i="20"/>
  <c r="AV204" i="20"/>
  <c r="AU204" i="20"/>
  <c r="AT204" i="20"/>
  <c r="AW203" i="20"/>
  <c r="AV203" i="20"/>
  <c r="AU203" i="20"/>
  <c r="AT203" i="20"/>
  <c r="S201" i="20"/>
  <c r="R201" i="20"/>
  <c r="Q201" i="20"/>
  <c r="P201" i="20"/>
  <c r="S200" i="20"/>
  <c r="R200" i="20"/>
  <c r="Q200" i="20"/>
  <c r="P200" i="20"/>
  <c r="S199" i="20"/>
  <c r="R199" i="20"/>
  <c r="Q199" i="20"/>
  <c r="P199" i="20"/>
  <c r="S198" i="20"/>
  <c r="R198" i="20"/>
  <c r="Q198" i="20"/>
  <c r="P198" i="20"/>
  <c r="S197" i="20"/>
  <c r="R197" i="20"/>
  <c r="Q197" i="20"/>
  <c r="P197" i="20"/>
  <c r="S196" i="20"/>
  <c r="R196" i="20"/>
  <c r="Q196" i="20"/>
  <c r="P196" i="20"/>
  <c r="S195" i="20"/>
  <c r="R195" i="20"/>
  <c r="Q195" i="20"/>
  <c r="P195" i="20"/>
  <c r="S194" i="20"/>
  <c r="R194" i="20"/>
  <c r="Q194" i="20"/>
  <c r="P194" i="20"/>
  <c r="S193" i="20"/>
  <c r="R193" i="20"/>
  <c r="Q193" i="20"/>
  <c r="P193" i="20"/>
  <c r="S192" i="20"/>
  <c r="S202" i="20" s="1"/>
  <c r="R192" i="20"/>
  <c r="R202" i="20" s="1"/>
  <c r="Q192" i="20"/>
  <c r="Q202" i="20" s="1"/>
  <c r="P192" i="20"/>
  <c r="P202" i="20" s="1"/>
  <c r="AV191" i="20"/>
  <c r="R191" i="20" s="1"/>
  <c r="AU191" i="20"/>
  <c r="Q191" i="20" s="1"/>
  <c r="AT191" i="20"/>
  <c r="P191" i="20" s="1"/>
  <c r="AS191" i="20"/>
  <c r="AO191" i="20"/>
  <c r="AN191" i="20"/>
  <c r="AM191" i="20"/>
  <c r="AL191" i="20"/>
  <c r="AK191" i="20"/>
  <c r="AJ191" i="20"/>
  <c r="AI191" i="20"/>
  <c r="AH191" i="20"/>
  <c r="AG191" i="20"/>
  <c r="AF191" i="20"/>
  <c r="AE191" i="20"/>
  <c r="AD191" i="20"/>
  <c r="AC191" i="20"/>
  <c r="AB191" i="20"/>
  <c r="AA191" i="20"/>
  <c r="Z191" i="20"/>
  <c r="Y191" i="20"/>
  <c r="X191" i="20"/>
  <c r="W191" i="20"/>
  <c r="V191" i="20"/>
  <c r="U191" i="20"/>
  <c r="T191" i="20"/>
  <c r="S191" i="20"/>
  <c r="O191" i="20"/>
  <c r="BS181" i="20"/>
  <c r="BR181" i="20"/>
  <c r="BQ181" i="20"/>
  <c r="BP181" i="20"/>
  <c r="BO181" i="20"/>
  <c r="BN181" i="20"/>
  <c r="BM181" i="20"/>
  <c r="BL181" i="20"/>
  <c r="BK181" i="20"/>
  <c r="BJ181" i="20"/>
  <c r="BI181" i="20"/>
  <c r="BH181" i="20"/>
  <c r="BG181" i="20"/>
  <c r="BF181" i="20"/>
  <c r="BE181" i="20"/>
  <c r="BD181" i="20"/>
  <c r="BC181" i="20"/>
  <c r="BB181" i="20"/>
  <c r="BA181" i="20"/>
  <c r="AZ181" i="20"/>
  <c r="AY181" i="20"/>
  <c r="AX181" i="20"/>
  <c r="AW181" i="20"/>
  <c r="AV181" i="20"/>
  <c r="AU181" i="20"/>
  <c r="AT181" i="20"/>
  <c r="BQ180" i="20"/>
  <c r="BP180" i="20"/>
  <c r="BM180" i="20"/>
  <c r="BK180" i="20"/>
  <c r="BH180" i="20"/>
  <c r="BG180" i="20"/>
  <c r="BA180" i="20"/>
  <c r="AZ180" i="20"/>
  <c r="AW180" i="20"/>
  <c r="AU180" i="20"/>
  <c r="BS180" i="20"/>
  <c r="BR180" i="20"/>
  <c r="BO180" i="20"/>
  <c r="BN180" i="20"/>
  <c r="BL180" i="20"/>
  <c r="BJ180" i="20"/>
  <c r="BI180" i="20"/>
  <c r="BF180" i="20"/>
  <c r="BD180" i="20"/>
  <c r="BC180" i="20"/>
  <c r="BB180" i="20"/>
  <c r="AY180" i="20"/>
  <c r="AX180" i="20"/>
  <c r="AV180" i="20"/>
  <c r="AT180" i="20"/>
  <c r="AO178" i="20"/>
  <c r="AN178" i="20"/>
  <c r="AM178" i="20"/>
  <c r="AL178" i="20"/>
  <c r="AK178" i="20"/>
  <c r="AJ178" i="20"/>
  <c r="AI178" i="20"/>
  <c r="AH178" i="20"/>
  <c r="AG178" i="20"/>
  <c r="AF178" i="20"/>
  <c r="AE178" i="20"/>
  <c r="AD178" i="20"/>
  <c r="AC178" i="20"/>
  <c r="AB178" i="20"/>
  <c r="AA178" i="20"/>
  <c r="Z178" i="20"/>
  <c r="Y178" i="20"/>
  <c r="X178" i="20"/>
  <c r="W178" i="20"/>
  <c r="V178" i="20"/>
  <c r="U178" i="20"/>
  <c r="T178" i="20"/>
  <c r="S178" i="20"/>
  <c r="R178" i="20"/>
  <c r="Q178" i="20"/>
  <c r="P178" i="20"/>
  <c r="AO177" i="20"/>
  <c r="AN177" i="20"/>
  <c r="AM177" i="20"/>
  <c r="AL177" i="20"/>
  <c r="AK177" i="20"/>
  <c r="AJ177" i="20"/>
  <c r="AI177" i="20"/>
  <c r="AH177" i="20"/>
  <c r="AG177" i="20"/>
  <c r="AF177" i="20"/>
  <c r="AE177" i="20"/>
  <c r="AD177" i="20"/>
  <c r="AC177" i="20"/>
  <c r="AB177" i="20"/>
  <c r="AA177" i="20"/>
  <c r="Z177" i="20"/>
  <c r="Y177" i="20"/>
  <c r="X177" i="20"/>
  <c r="W177" i="20"/>
  <c r="V177" i="20"/>
  <c r="U177" i="20"/>
  <c r="T177" i="20"/>
  <c r="S177" i="20"/>
  <c r="R177" i="20"/>
  <c r="Q177" i="20"/>
  <c r="P177" i="20"/>
  <c r="AO176" i="20"/>
  <c r="AN176" i="20"/>
  <c r="AM176" i="20"/>
  <c r="AL176" i="20"/>
  <c r="AK176" i="20"/>
  <c r="AJ176" i="20"/>
  <c r="AI176" i="20"/>
  <c r="AH176" i="20"/>
  <c r="AG176" i="20"/>
  <c r="AF176" i="20"/>
  <c r="AE176" i="20"/>
  <c r="AD176" i="20"/>
  <c r="AC176" i="20"/>
  <c r="AB176" i="20"/>
  <c r="AA176" i="20"/>
  <c r="Z176" i="20"/>
  <c r="Y176" i="20"/>
  <c r="X176" i="20"/>
  <c r="W176" i="20"/>
  <c r="V176" i="20"/>
  <c r="U176" i="20"/>
  <c r="T176" i="20"/>
  <c r="S176" i="20"/>
  <c r="R176" i="20"/>
  <c r="Q176" i="20"/>
  <c r="P176" i="20"/>
  <c r="AO175" i="20"/>
  <c r="AN175" i="20"/>
  <c r="AM175" i="20"/>
  <c r="AL175" i="20"/>
  <c r="AK175" i="20"/>
  <c r="AJ175" i="20"/>
  <c r="AI175" i="20"/>
  <c r="AH175" i="20"/>
  <c r="AG175" i="20"/>
  <c r="AF175" i="20"/>
  <c r="AE175" i="20"/>
  <c r="AD175" i="20"/>
  <c r="AC175" i="20"/>
  <c r="AB175" i="20"/>
  <c r="AA175" i="20"/>
  <c r="Z175" i="20"/>
  <c r="Y175" i="20"/>
  <c r="X175" i="20"/>
  <c r="W175" i="20"/>
  <c r="V175" i="20"/>
  <c r="U175" i="20"/>
  <c r="T175" i="20"/>
  <c r="S175" i="20"/>
  <c r="R175" i="20"/>
  <c r="Q175" i="20"/>
  <c r="P175" i="20"/>
  <c r="AO174" i="20"/>
  <c r="AN174" i="20"/>
  <c r="AM174" i="20"/>
  <c r="AL174" i="20"/>
  <c r="AK174" i="20"/>
  <c r="AJ174" i="20"/>
  <c r="AI174" i="20"/>
  <c r="AH174" i="20"/>
  <c r="AG174" i="20"/>
  <c r="AF174" i="20"/>
  <c r="AE174" i="20"/>
  <c r="AD174" i="20"/>
  <c r="AC174" i="20"/>
  <c r="AB174" i="20"/>
  <c r="AA174" i="20"/>
  <c r="Z174" i="20"/>
  <c r="Y174" i="20"/>
  <c r="X174" i="20"/>
  <c r="W174" i="20"/>
  <c r="V174" i="20"/>
  <c r="U174" i="20"/>
  <c r="T174" i="20"/>
  <c r="S174" i="20"/>
  <c r="R174" i="20"/>
  <c r="Q174" i="20"/>
  <c r="P174" i="20"/>
  <c r="AO173" i="20"/>
  <c r="AN173" i="20"/>
  <c r="AM173" i="20"/>
  <c r="AL173" i="20"/>
  <c r="AK173" i="20"/>
  <c r="AJ173" i="20"/>
  <c r="AI173" i="20"/>
  <c r="AH173" i="20"/>
  <c r="AG173" i="20"/>
  <c r="AF173" i="20"/>
  <c r="AE173" i="20"/>
  <c r="AD173" i="20"/>
  <c r="AC173" i="20"/>
  <c r="AB173" i="20"/>
  <c r="AA173" i="20"/>
  <c r="Z173" i="20"/>
  <c r="Y173" i="20"/>
  <c r="X173" i="20"/>
  <c r="W173" i="20"/>
  <c r="V173" i="20"/>
  <c r="U173" i="20"/>
  <c r="T173" i="20"/>
  <c r="S173" i="20"/>
  <c r="R173" i="20"/>
  <c r="Q173" i="20"/>
  <c r="P173" i="20"/>
  <c r="AO172" i="20"/>
  <c r="AN172" i="20"/>
  <c r="AM172" i="20"/>
  <c r="AL172" i="20"/>
  <c r="AK172" i="20"/>
  <c r="AJ172" i="20"/>
  <c r="AI172" i="20"/>
  <c r="AH172" i="20"/>
  <c r="AG172" i="20"/>
  <c r="AF172" i="20"/>
  <c r="AE172" i="20"/>
  <c r="AD172" i="20"/>
  <c r="AC172" i="20"/>
  <c r="AB172" i="20"/>
  <c r="AA172" i="20"/>
  <c r="Z172" i="20"/>
  <c r="Y172" i="20"/>
  <c r="X172" i="20"/>
  <c r="W172" i="20"/>
  <c r="V172" i="20"/>
  <c r="U172" i="20"/>
  <c r="T172" i="20"/>
  <c r="S172" i="20"/>
  <c r="R172" i="20"/>
  <c r="Q172" i="20"/>
  <c r="P172" i="20"/>
  <c r="AO171" i="20"/>
  <c r="AN171" i="20"/>
  <c r="AM171" i="20"/>
  <c r="AL171" i="20"/>
  <c r="AK171" i="20"/>
  <c r="AJ171" i="20"/>
  <c r="AI171" i="20"/>
  <c r="AH171" i="20"/>
  <c r="AG171" i="20"/>
  <c r="AF171" i="20"/>
  <c r="AE171" i="20"/>
  <c r="AD171" i="20"/>
  <c r="AC171" i="20"/>
  <c r="AB171" i="20"/>
  <c r="AA171" i="20"/>
  <c r="Z171" i="20"/>
  <c r="Y171" i="20"/>
  <c r="X171" i="20"/>
  <c r="W171" i="20"/>
  <c r="V171" i="20"/>
  <c r="U171" i="20"/>
  <c r="T171" i="20"/>
  <c r="S171" i="20"/>
  <c r="R171" i="20"/>
  <c r="Q171" i="20"/>
  <c r="P171" i="20"/>
  <c r="AO170" i="20"/>
  <c r="AN170" i="20"/>
  <c r="AM170" i="20"/>
  <c r="AL170" i="20"/>
  <c r="AK170" i="20"/>
  <c r="AJ170" i="20"/>
  <c r="AI170" i="20"/>
  <c r="AH170" i="20"/>
  <c r="AG170" i="20"/>
  <c r="AF170" i="20"/>
  <c r="AE170" i="20"/>
  <c r="AD170" i="20"/>
  <c r="AC170" i="20"/>
  <c r="AB170" i="20"/>
  <c r="AA170" i="20"/>
  <c r="Z170" i="20"/>
  <c r="Y170" i="20"/>
  <c r="X170" i="20"/>
  <c r="W170" i="20"/>
  <c r="V170" i="20"/>
  <c r="U170" i="20"/>
  <c r="T170" i="20"/>
  <c r="S170" i="20"/>
  <c r="R170" i="20"/>
  <c r="Q170" i="20"/>
  <c r="P170" i="20"/>
  <c r="AO169" i="20"/>
  <c r="AO179" i="20" s="1"/>
  <c r="AN169" i="20"/>
  <c r="AN179" i="20" s="1"/>
  <c r="AM169" i="20"/>
  <c r="AM179" i="20" s="1"/>
  <c r="AL169" i="20"/>
  <c r="AL179" i="20" s="1"/>
  <c r="AK169" i="20"/>
  <c r="AJ169" i="20"/>
  <c r="AJ179" i="20" s="1"/>
  <c r="AI169" i="20"/>
  <c r="AI179" i="20" s="1"/>
  <c r="AH169" i="20"/>
  <c r="AH179" i="20" s="1"/>
  <c r="AG169" i="20"/>
  <c r="AG179" i="20" s="1"/>
  <c r="AF169" i="20"/>
  <c r="AF179" i="20" s="1"/>
  <c r="AE169" i="20"/>
  <c r="AE179" i="20" s="1"/>
  <c r="AD169" i="20"/>
  <c r="AD179" i="20" s="1"/>
  <c r="AC169" i="20"/>
  <c r="AC179" i="20" s="1"/>
  <c r="AB169" i="20"/>
  <c r="AB179" i="20" s="1"/>
  <c r="AA169" i="20"/>
  <c r="Z169" i="20"/>
  <c r="Z179" i="20" s="1"/>
  <c r="Y169" i="20"/>
  <c r="Y179" i="20" s="1"/>
  <c r="X169" i="20"/>
  <c r="X179" i="20" s="1"/>
  <c r="W169" i="20"/>
  <c r="W179" i="20" s="1"/>
  <c r="V169" i="20"/>
  <c r="V179" i="20" s="1"/>
  <c r="U169" i="20"/>
  <c r="T169" i="20"/>
  <c r="T179" i="20" s="1"/>
  <c r="S169" i="20"/>
  <c r="S179" i="20" s="1"/>
  <c r="R169" i="20"/>
  <c r="R179" i="20" s="1"/>
  <c r="Q169" i="20"/>
  <c r="Q179" i="20" s="1"/>
  <c r="P169" i="20"/>
  <c r="P179" i="20" s="1"/>
  <c r="BS168" i="20"/>
  <c r="AO168" i="20" s="1"/>
  <c r="BR168" i="20"/>
  <c r="AN168" i="20" s="1"/>
  <c r="BQ168" i="20"/>
  <c r="BP168" i="20"/>
  <c r="BO168" i="20"/>
  <c r="BN168" i="20"/>
  <c r="AJ168" i="20" s="1"/>
  <c r="BM168" i="20"/>
  <c r="AI168" i="20" s="1"/>
  <c r="BL168" i="20"/>
  <c r="BK168" i="20"/>
  <c r="BJ168" i="20"/>
  <c r="BI168" i="20"/>
  <c r="AE168" i="20" s="1"/>
  <c r="BH168" i="20"/>
  <c r="BG168" i="20"/>
  <c r="AC168" i="20" s="1"/>
  <c r="BF168" i="20"/>
  <c r="BE168" i="20"/>
  <c r="AA168" i="20" s="1"/>
  <c r="BD168" i="20"/>
  <c r="BC168" i="20"/>
  <c r="Y168" i="20" s="1"/>
  <c r="BB168" i="20"/>
  <c r="X168" i="20" s="1"/>
  <c r="BA168" i="20"/>
  <c r="AZ168" i="20"/>
  <c r="AY168" i="20"/>
  <c r="AX168" i="20"/>
  <c r="T168" i="20" s="1"/>
  <c r="AW168" i="20"/>
  <c r="S168" i="20" s="1"/>
  <c r="AV168" i="20"/>
  <c r="AU168" i="20"/>
  <c r="AT168" i="20"/>
  <c r="AS168" i="20"/>
  <c r="AM168" i="20"/>
  <c r="AL168" i="20"/>
  <c r="AK168" i="20"/>
  <c r="AH168" i="20"/>
  <c r="AG168" i="20"/>
  <c r="AF168" i="20"/>
  <c r="AD168" i="20"/>
  <c r="AB168" i="20"/>
  <c r="Z168" i="20"/>
  <c r="W168" i="20"/>
  <c r="V168" i="20"/>
  <c r="U168" i="20"/>
  <c r="R168" i="20"/>
  <c r="Q168" i="20"/>
  <c r="P168" i="20"/>
  <c r="O168" i="20"/>
  <c r="BS157" i="20"/>
  <c r="BR157" i="20"/>
  <c r="BQ157" i="20"/>
  <c r="BP157" i="20"/>
  <c r="BO157" i="20"/>
  <c r="BN157" i="20"/>
  <c r="BM157" i="20"/>
  <c r="BL157" i="20"/>
  <c r="BK157" i="20"/>
  <c r="BJ157" i="20"/>
  <c r="BI157" i="20"/>
  <c r="BH157" i="20"/>
  <c r="BG157" i="20"/>
  <c r="BF157" i="20"/>
  <c r="BE157" i="20"/>
  <c r="BD157" i="20"/>
  <c r="BC157" i="20"/>
  <c r="BB157" i="20"/>
  <c r="BA157" i="20"/>
  <c r="AZ157" i="20"/>
  <c r="AY157" i="20"/>
  <c r="AX157" i="20"/>
  <c r="AW157" i="20"/>
  <c r="AV157" i="20"/>
  <c r="AU157" i="20"/>
  <c r="AT157" i="20"/>
  <c r="BS156" i="20"/>
  <c r="BR156" i="20"/>
  <c r="BO156" i="20"/>
  <c r="BM156" i="20"/>
  <c r="BJ156" i="20"/>
  <c r="BI156" i="20"/>
  <c r="BH156" i="20"/>
  <c r="BC156" i="20"/>
  <c r="AY156" i="20"/>
  <c r="AW156" i="20"/>
  <c r="AT156" i="20"/>
  <c r="BQ156" i="20"/>
  <c r="BP156" i="20"/>
  <c r="BN156" i="20"/>
  <c r="BL156" i="20"/>
  <c r="BK156" i="20"/>
  <c r="BG156" i="20"/>
  <c r="BF156" i="20"/>
  <c r="BE156" i="20"/>
  <c r="BD156" i="20"/>
  <c r="BB156" i="20"/>
  <c r="BA156" i="20"/>
  <c r="AZ156" i="20"/>
  <c r="AX156" i="20"/>
  <c r="AV156" i="20"/>
  <c r="AU156" i="20"/>
  <c r="AO154" i="20"/>
  <c r="AN154" i="20"/>
  <c r="AM154" i="20"/>
  <c r="AL154" i="20"/>
  <c r="AK154" i="20"/>
  <c r="AJ154" i="20"/>
  <c r="AI154" i="20"/>
  <c r="AH154" i="20"/>
  <c r="AG154" i="20"/>
  <c r="AF154" i="20"/>
  <c r="AE154" i="20"/>
  <c r="AD154" i="20"/>
  <c r="AC154" i="20"/>
  <c r="AB154" i="20"/>
  <c r="AA154" i="20"/>
  <c r="Z154" i="20"/>
  <c r="Y154" i="20"/>
  <c r="X154" i="20"/>
  <c r="W154" i="20"/>
  <c r="V154" i="20"/>
  <c r="U154" i="20"/>
  <c r="T154" i="20"/>
  <c r="S154" i="20"/>
  <c r="R154" i="20"/>
  <c r="Q154" i="20"/>
  <c r="P154" i="20"/>
  <c r="AO153" i="20"/>
  <c r="AN153" i="20"/>
  <c r="AM153" i="20"/>
  <c r="AL153" i="20"/>
  <c r="AK153" i="20"/>
  <c r="AJ153" i="20"/>
  <c r="AI153" i="20"/>
  <c r="AH153" i="20"/>
  <c r="AG153" i="20"/>
  <c r="AF153" i="20"/>
  <c r="AE153" i="20"/>
  <c r="AD153" i="20"/>
  <c r="AC153" i="20"/>
  <c r="AB153" i="20"/>
  <c r="AA153" i="20"/>
  <c r="Z153" i="20"/>
  <c r="Y153" i="20"/>
  <c r="X153" i="20"/>
  <c r="W153" i="20"/>
  <c r="V153" i="20"/>
  <c r="U153" i="20"/>
  <c r="T153" i="20"/>
  <c r="S153" i="20"/>
  <c r="R153" i="20"/>
  <c r="Q153" i="20"/>
  <c r="P153" i="20"/>
  <c r="AO152" i="20"/>
  <c r="AN152" i="20"/>
  <c r="AM152" i="20"/>
  <c r="AL152" i="20"/>
  <c r="AK152" i="20"/>
  <c r="AJ152" i="20"/>
  <c r="AI152" i="20"/>
  <c r="AH152" i="20"/>
  <c r="AG152" i="20"/>
  <c r="AF152" i="20"/>
  <c r="AE152" i="20"/>
  <c r="AD152" i="20"/>
  <c r="AC152" i="20"/>
  <c r="AB152" i="20"/>
  <c r="AA152" i="20"/>
  <c r="Z152" i="20"/>
  <c r="Y152" i="20"/>
  <c r="X152" i="20"/>
  <c r="W152" i="20"/>
  <c r="V152" i="20"/>
  <c r="U152" i="20"/>
  <c r="T152" i="20"/>
  <c r="S152" i="20"/>
  <c r="R152" i="20"/>
  <c r="Q152" i="20"/>
  <c r="P152" i="20"/>
  <c r="AO151" i="20"/>
  <c r="AN151" i="20"/>
  <c r="AM151" i="20"/>
  <c r="AL151" i="20"/>
  <c r="AK151" i="20"/>
  <c r="AJ151" i="20"/>
  <c r="AI151" i="20"/>
  <c r="AH151" i="20"/>
  <c r="AG151" i="20"/>
  <c r="AF151" i="20"/>
  <c r="AE151" i="20"/>
  <c r="AD151" i="20"/>
  <c r="AC151" i="20"/>
  <c r="AB151" i="20"/>
  <c r="AA151" i="20"/>
  <c r="Z151" i="20"/>
  <c r="Y151" i="20"/>
  <c r="X151" i="20"/>
  <c r="W151" i="20"/>
  <c r="V151" i="20"/>
  <c r="U151" i="20"/>
  <c r="T151" i="20"/>
  <c r="S151" i="20"/>
  <c r="R151" i="20"/>
  <c r="Q151" i="20"/>
  <c r="P151" i="20"/>
  <c r="AO150" i="20"/>
  <c r="AN150" i="20"/>
  <c r="AM150" i="20"/>
  <c r="AL150" i="20"/>
  <c r="AK150" i="20"/>
  <c r="AJ150" i="20"/>
  <c r="AI150" i="20"/>
  <c r="AH150" i="20"/>
  <c r="AG150" i="20"/>
  <c r="AF150" i="20"/>
  <c r="AE150" i="20"/>
  <c r="AD150" i="20"/>
  <c r="AC150" i="20"/>
  <c r="AB150" i="20"/>
  <c r="AA150" i="20"/>
  <c r="Z150" i="20"/>
  <c r="Y150" i="20"/>
  <c r="X150" i="20"/>
  <c r="W150" i="20"/>
  <c r="V150" i="20"/>
  <c r="U150" i="20"/>
  <c r="T150" i="20"/>
  <c r="S150" i="20"/>
  <c r="R150" i="20"/>
  <c r="Q150" i="20"/>
  <c r="P150" i="20"/>
  <c r="AO149" i="20"/>
  <c r="AN149" i="20"/>
  <c r="AM149" i="20"/>
  <c r="AL149" i="20"/>
  <c r="AK149" i="20"/>
  <c r="AJ149" i="20"/>
  <c r="AI149" i="20"/>
  <c r="AH149" i="20"/>
  <c r="AG149" i="20"/>
  <c r="AF149" i="20"/>
  <c r="AE149" i="20"/>
  <c r="AD149" i="20"/>
  <c r="AC149" i="20"/>
  <c r="AB149" i="20"/>
  <c r="AA149" i="20"/>
  <c r="Z149" i="20"/>
  <c r="Y149" i="20"/>
  <c r="X149" i="20"/>
  <c r="W149" i="20"/>
  <c r="V149" i="20"/>
  <c r="U149" i="20"/>
  <c r="T149" i="20"/>
  <c r="S149" i="20"/>
  <c r="R149" i="20"/>
  <c r="Q149" i="20"/>
  <c r="P149" i="20"/>
  <c r="AO148" i="20"/>
  <c r="AN148" i="20"/>
  <c r="AM148" i="20"/>
  <c r="AL148" i="20"/>
  <c r="AK148" i="20"/>
  <c r="AJ148" i="20"/>
  <c r="AI148" i="20"/>
  <c r="AH148" i="20"/>
  <c r="AG148" i="20"/>
  <c r="AF148" i="20"/>
  <c r="AE148" i="20"/>
  <c r="AD148" i="20"/>
  <c r="AC148" i="20"/>
  <c r="AB148" i="20"/>
  <c r="AA148" i="20"/>
  <c r="Z148" i="20"/>
  <c r="Y148" i="20"/>
  <c r="X148" i="20"/>
  <c r="W148" i="20"/>
  <c r="V148" i="20"/>
  <c r="U148" i="20"/>
  <c r="T148" i="20"/>
  <c r="S148" i="20"/>
  <c r="R148" i="20"/>
  <c r="Q148" i="20"/>
  <c r="P148" i="20"/>
  <c r="AO147" i="20"/>
  <c r="AN147" i="20"/>
  <c r="AM147" i="20"/>
  <c r="AL147" i="20"/>
  <c r="AK147" i="20"/>
  <c r="AJ147" i="20"/>
  <c r="AI147" i="20"/>
  <c r="AH147" i="20"/>
  <c r="AG147" i="20"/>
  <c r="AF147" i="20"/>
  <c r="AE147" i="20"/>
  <c r="AD147" i="20"/>
  <c r="AC147" i="20"/>
  <c r="AB147" i="20"/>
  <c r="AA147" i="20"/>
  <c r="Z147" i="20"/>
  <c r="Y147" i="20"/>
  <c r="X147" i="20"/>
  <c r="W147" i="20"/>
  <c r="V147" i="20"/>
  <c r="U147" i="20"/>
  <c r="T147" i="20"/>
  <c r="S147" i="20"/>
  <c r="R147" i="20"/>
  <c r="Q147" i="20"/>
  <c r="P147" i="20"/>
  <c r="AO146" i="20"/>
  <c r="AN146" i="20"/>
  <c r="AM146" i="20"/>
  <c r="AL146" i="20"/>
  <c r="AK146" i="20"/>
  <c r="AJ146" i="20"/>
  <c r="AI146" i="20"/>
  <c r="AH146" i="20"/>
  <c r="AG146" i="20"/>
  <c r="AF146" i="20"/>
  <c r="AE146" i="20"/>
  <c r="AD146" i="20"/>
  <c r="AC146" i="20"/>
  <c r="AB146" i="20"/>
  <c r="AA146" i="20"/>
  <c r="Z146" i="20"/>
  <c r="Y146" i="20"/>
  <c r="X146" i="20"/>
  <c r="W146" i="20"/>
  <c r="V146" i="20"/>
  <c r="U146" i="20"/>
  <c r="T146" i="20"/>
  <c r="S146" i="20"/>
  <c r="R146" i="20"/>
  <c r="Q146" i="20"/>
  <c r="P146" i="20"/>
  <c r="AO145" i="20"/>
  <c r="AO155" i="20" s="1"/>
  <c r="AN145" i="20"/>
  <c r="AN155" i="20" s="1"/>
  <c r="AM145" i="20"/>
  <c r="AL145" i="20"/>
  <c r="AL155" i="20" s="1"/>
  <c r="AK145" i="20"/>
  <c r="AK155" i="20" s="1"/>
  <c r="AJ145" i="20"/>
  <c r="AJ155" i="20" s="1"/>
  <c r="AI145" i="20"/>
  <c r="AI155" i="20" s="1"/>
  <c r="AH145" i="20"/>
  <c r="AH155" i="20" s="1"/>
  <c r="AG145" i="20"/>
  <c r="AG155" i="20" s="1"/>
  <c r="AF145" i="20"/>
  <c r="AF155" i="20" s="1"/>
  <c r="AE145" i="20"/>
  <c r="AE155" i="20" s="1"/>
  <c r="AD145" i="20"/>
  <c r="AD155" i="20" s="1"/>
  <c r="AC145" i="20"/>
  <c r="AB145" i="20"/>
  <c r="AB155" i="20" s="1"/>
  <c r="AA145" i="20"/>
  <c r="AA155" i="20" s="1"/>
  <c r="Z145" i="20"/>
  <c r="Z155" i="20" s="1"/>
  <c r="Y145" i="20"/>
  <c r="Y155" i="20" s="1"/>
  <c r="X145" i="20"/>
  <c r="X155" i="20" s="1"/>
  <c r="W145" i="20"/>
  <c r="V145" i="20"/>
  <c r="V155" i="20" s="1"/>
  <c r="U145" i="20"/>
  <c r="U155" i="20" s="1"/>
  <c r="T145" i="20"/>
  <c r="T155" i="20" s="1"/>
  <c r="S145" i="20"/>
  <c r="S155" i="20" s="1"/>
  <c r="R145" i="20"/>
  <c r="R155" i="20" s="1"/>
  <c r="Q145" i="20"/>
  <c r="Q155" i="20" s="1"/>
  <c r="P145" i="20"/>
  <c r="P155" i="20" s="1"/>
  <c r="BS144" i="20"/>
  <c r="BR144" i="20"/>
  <c r="BQ144" i="20"/>
  <c r="BP144" i="20"/>
  <c r="AL144" i="20" s="1"/>
  <c r="BO144" i="20"/>
  <c r="AK144" i="20" s="1"/>
  <c r="BN144" i="20"/>
  <c r="BM144" i="20"/>
  <c r="BL144" i="20"/>
  <c r="BK144" i="20"/>
  <c r="AG144" i="20" s="1"/>
  <c r="BJ144" i="20"/>
  <c r="BI144" i="20"/>
  <c r="AE144" i="20" s="1"/>
  <c r="BH144" i="20"/>
  <c r="BG144" i="20"/>
  <c r="AC144" i="20" s="1"/>
  <c r="BF144" i="20"/>
  <c r="BE144" i="20"/>
  <c r="AA144" i="20" s="1"/>
  <c r="BD144" i="20"/>
  <c r="Z144" i="20" s="1"/>
  <c r="BC144" i="20"/>
  <c r="BB144" i="20"/>
  <c r="BA144" i="20"/>
  <c r="AZ144" i="20"/>
  <c r="V144" i="20" s="1"/>
  <c r="AY144" i="20"/>
  <c r="U144" i="20" s="1"/>
  <c r="AX144" i="20"/>
  <c r="AW144" i="20"/>
  <c r="AV144" i="20"/>
  <c r="AU144" i="20"/>
  <c r="Q144" i="20" s="1"/>
  <c r="AT144" i="20"/>
  <c r="AS144" i="20"/>
  <c r="AO144" i="20"/>
  <c r="AN144" i="20"/>
  <c r="AM144" i="20"/>
  <c r="AJ144" i="20"/>
  <c r="AI144" i="20"/>
  <c r="AH144" i="20"/>
  <c r="AF144" i="20"/>
  <c r="AD144" i="20"/>
  <c r="AB144" i="20"/>
  <c r="Y144" i="20"/>
  <c r="X144" i="20"/>
  <c r="W144" i="20"/>
  <c r="T144" i="20"/>
  <c r="S144" i="20"/>
  <c r="R144" i="20"/>
  <c r="P144" i="20"/>
  <c r="O144" i="20"/>
  <c r="BS134" i="20"/>
  <c r="BR134" i="20"/>
  <c r="BQ134" i="20"/>
  <c r="BP134" i="20"/>
  <c r="BO134" i="20"/>
  <c r="BN134" i="20"/>
  <c r="BM134" i="20"/>
  <c r="BL134" i="20"/>
  <c r="BK134" i="20"/>
  <c r="BJ134" i="20"/>
  <c r="BI134" i="20"/>
  <c r="BH134" i="20"/>
  <c r="BG134" i="20"/>
  <c r="BF134" i="20"/>
  <c r="BE134" i="20"/>
  <c r="BD134" i="20"/>
  <c r="BC134" i="20"/>
  <c r="BB134" i="20"/>
  <c r="BA134" i="20"/>
  <c r="AZ134" i="20"/>
  <c r="AY134" i="20"/>
  <c r="AX134" i="20"/>
  <c r="AW134" i="20"/>
  <c r="AV134" i="20"/>
  <c r="AU134" i="20"/>
  <c r="AT134" i="20"/>
  <c r="BQ133" i="20"/>
  <c r="BO133" i="20"/>
  <c r="BL133" i="20"/>
  <c r="BJ133" i="20"/>
  <c r="BE133" i="20"/>
  <c r="BD133" i="20"/>
  <c r="BA133" i="20"/>
  <c r="AY133" i="20"/>
  <c r="AV133" i="20"/>
  <c r="AT133" i="20"/>
  <c r="BS133" i="20"/>
  <c r="BR133" i="20"/>
  <c r="BP133" i="20"/>
  <c r="BN133" i="20"/>
  <c r="BM133" i="20"/>
  <c r="BK133" i="20"/>
  <c r="BI133" i="20"/>
  <c r="BH133" i="20"/>
  <c r="BG133" i="20"/>
  <c r="BF133" i="20"/>
  <c r="BC133" i="20"/>
  <c r="BB133" i="20"/>
  <c r="AZ133" i="20"/>
  <c r="AX133" i="20"/>
  <c r="AW133" i="20"/>
  <c r="AU133" i="20"/>
  <c r="AO131" i="20"/>
  <c r="AN131" i="20"/>
  <c r="AM131" i="20"/>
  <c r="AL131" i="20"/>
  <c r="AK131" i="20"/>
  <c r="AJ131" i="20"/>
  <c r="AI131" i="20"/>
  <c r="AH131" i="20"/>
  <c r="AG131" i="20"/>
  <c r="AF131" i="20"/>
  <c r="AE131" i="20"/>
  <c r="AD131" i="20"/>
  <c r="AC131" i="20"/>
  <c r="AB131" i="20"/>
  <c r="AA131" i="20"/>
  <c r="Z131" i="20"/>
  <c r="Y131" i="20"/>
  <c r="X131" i="20"/>
  <c r="W131" i="20"/>
  <c r="V131" i="20"/>
  <c r="U131" i="20"/>
  <c r="T131" i="20"/>
  <c r="S131" i="20"/>
  <c r="R131" i="20"/>
  <c r="Q131" i="20"/>
  <c r="P131" i="20"/>
  <c r="AO130" i="20"/>
  <c r="AN130" i="20"/>
  <c r="AM130" i="20"/>
  <c r="AL130" i="20"/>
  <c r="AK130" i="20"/>
  <c r="AJ130" i="20"/>
  <c r="AI130" i="20"/>
  <c r="AH130" i="20"/>
  <c r="AG130" i="20"/>
  <c r="AF130" i="20"/>
  <c r="AE130" i="20"/>
  <c r="AD130" i="20"/>
  <c r="AC130" i="20"/>
  <c r="AB130" i="20"/>
  <c r="AA130" i="20"/>
  <c r="Z130" i="20"/>
  <c r="Y130" i="20"/>
  <c r="X130" i="20"/>
  <c r="W130" i="20"/>
  <c r="V130" i="20"/>
  <c r="U130" i="20"/>
  <c r="T130" i="20"/>
  <c r="S130" i="20"/>
  <c r="R130" i="20"/>
  <c r="Q130" i="20"/>
  <c r="P130" i="20"/>
  <c r="AO129" i="20"/>
  <c r="AN129" i="20"/>
  <c r="AM129" i="20"/>
  <c r="AL129" i="20"/>
  <c r="AK129" i="20"/>
  <c r="AJ129" i="20"/>
  <c r="AI129" i="20"/>
  <c r="AH129" i="20"/>
  <c r="AG129" i="20"/>
  <c r="AF129" i="20"/>
  <c r="AE129" i="20"/>
  <c r="AD129" i="20"/>
  <c r="AC129" i="20"/>
  <c r="AB129" i="20"/>
  <c r="AA129" i="20"/>
  <c r="Z129" i="20"/>
  <c r="Y129" i="20"/>
  <c r="X129" i="20"/>
  <c r="W129" i="20"/>
  <c r="V129" i="20"/>
  <c r="U129" i="20"/>
  <c r="T129" i="20"/>
  <c r="S129" i="20"/>
  <c r="R129" i="20"/>
  <c r="Q129" i="20"/>
  <c r="P129" i="20"/>
  <c r="AO128" i="20"/>
  <c r="AN128" i="20"/>
  <c r="AM128" i="20"/>
  <c r="AL128" i="20"/>
  <c r="AK128" i="20"/>
  <c r="AJ128" i="20"/>
  <c r="AI128" i="20"/>
  <c r="AH128" i="20"/>
  <c r="AG128" i="20"/>
  <c r="AF128" i="20"/>
  <c r="AE128" i="20"/>
  <c r="AD128" i="20"/>
  <c r="AC128" i="20"/>
  <c r="AB128" i="20"/>
  <c r="AA128" i="20"/>
  <c r="Z128" i="20"/>
  <c r="Y128" i="20"/>
  <c r="X128" i="20"/>
  <c r="W128" i="20"/>
  <c r="V128" i="20"/>
  <c r="U128" i="20"/>
  <c r="T128" i="20"/>
  <c r="S128" i="20"/>
  <c r="R128" i="20"/>
  <c r="Q128" i="20"/>
  <c r="P128"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AO126" i="20"/>
  <c r="AN126" i="20"/>
  <c r="AM126" i="20"/>
  <c r="AL126" i="20"/>
  <c r="AK126" i="20"/>
  <c r="AJ126" i="20"/>
  <c r="AI126" i="20"/>
  <c r="AH126" i="20"/>
  <c r="AG126" i="20"/>
  <c r="AF126" i="20"/>
  <c r="AE126" i="20"/>
  <c r="AD126" i="20"/>
  <c r="AC126" i="20"/>
  <c r="AB126" i="20"/>
  <c r="AA126" i="20"/>
  <c r="Z126" i="20"/>
  <c r="Y126" i="20"/>
  <c r="X126" i="20"/>
  <c r="W126" i="20"/>
  <c r="V126" i="20"/>
  <c r="U126" i="20"/>
  <c r="T126" i="20"/>
  <c r="S126" i="20"/>
  <c r="R126" i="20"/>
  <c r="Q126" i="20"/>
  <c r="P126" i="20"/>
  <c r="AO125" i="20"/>
  <c r="AN125" i="20"/>
  <c r="AM125" i="20"/>
  <c r="AL125" i="20"/>
  <c r="AK125" i="20"/>
  <c r="AJ125" i="20"/>
  <c r="AI125" i="20"/>
  <c r="AH125" i="20"/>
  <c r="AG125" i="20"/>
  <c r="AF125" i="20"/>
  <c r="AE125" i="20"/>
  <c r="AD125" i="20"/>
  <c r="AC125" i="20"/>
  <c r="AB125" i="20"/>
  <c r="AA125" i="20"/>
  <c r="Z125" i="20"/>
  <c r="Y125" i="20"/>
  <c r="X125" i="20"/>
  <c r="W125" i="20"/>
  <c r="V125" i="20"/>
  <c r="U125" i="20"/>
  <c r="T125" i="20"/>
  <c r="S125" i="20"/>
  <c r="R125" i="20"/>
  <c r="Q125" i="20"/>
  <c r="P125" i="20"/>
  <c r="AO124" i="20"/>
  <c r="AN124" i="20"/>
  <c r="AM124" i="20"/>
  <c r="AL124" i="20"/>
  <c r="AK124" i="20"/>
  <c r="AJ124" i="20"/>
  <c r="AI124" i="20"/>
  <c r="AH124" i="20"/>
  <c r="AG124" i="20"/>
  <c r="AF124" i="20"/>
  <c r="AE124" i="20"/>
  <c r="AD124" i="20"/>
  <c r="AC124" i="20"/>
  <c r="AB124" i="20"/>
  <c r="AA124" i="20"/>
  <c r="Z124" i="20"/>
  <c r="Y124" i="20"/>
  <c r="X124" i="20"/>
  <c r="W124" i="20"/>
  <c r="V124" i="20"/>
  <c r="U124" i="20"/>
  <c r="T124" i="20"/>
  <c r="S124" i="20"/>
  <c r="R124" i="20"/>
  <c r="Q124" i="20"/>
  <c r="P124" i="20"/>
  <c r="AO123" i="20"/>
  <c r="AN123" i="20"/>
  <c r="AM123" i="20"/>
  <c r="AL123" i="20"/>
  <c r="AK123" i="20"/>
  <c r="AJ123" i="20"/>
  <c r="AI123" i="20"/>
  <c r="AH123" i="20"/>
  <c r="AG123" i="20"/>
  <c r="AF123" i="20"/>
  <c r="AE123" i="20"/>
  <c r="AD123" i="20"/>
  <c r="AC123" i="20"/>
  <c r="AB123" i="20"/>
  <c r="AA123" i="20"/>
  <c r="Z123" i="20"/>
  <c r="Y123" i="20"/>
  <c r="X123" i="20"/>
  <c r="W123" i="20"/>
  <c r="V123" i="20"/>
  <c r="U123" i="20"/>
  <c r="T123" i="20"/>
  <c r="S123" i="20"/>
  <c r="R123" i="20"/>
  <c r="Q123" i="20"/>
  <c r="P123" i="20"/>
  <c r="AO122" i="20"/>
  <c r="AO132" i="20" s="1"/>
  <c r="AN122" i="20"/>
  <c r="AN132" i="20" s="1"/>
  <c r="AM122" i="20"/>
  <c r="AM132" i="20" s="1"/>
  <c r="AL122" i="20"/>
  <c r="AL132" i="20" s="1"/>
  <c r="AK122" i="20"/>
  <c r="AK132" i="20" s="1"/>
  <c r="AJ122" i="20"/>
  <c r="AJ132" i="20" s="1"/>
  <c r="AI122" i="20"/>
  <c r="AI132" i="20" s="1"/>
  <c r="AH122" i="20"/>
  <c r="AH132" i="20" s="1"/>
  <c r="AG122" i="20"/>
  <c r="AG132" i="20" s="1"/>
  <c r="AF122" i="20"/>
  <c r="AF132" i="20" s="1"/>
  <c r="AE122" i="20"/>
  <c r="AE132" i="20" s="1"/>
  <c r="AD122" i="20"/>
  <c r="AD132" i="20" s="1"/>
  <c r="AC122" i="20"/>
  <c r="AC132" i="20" s="1"/>
  <c r="AB122" i="20"/>
  <c r="AB132" i="20" s="1"/>
  <c r="AA122" i="20"/>
  <c r="AA132" i="20" s="1"/>
  <c r="Z122" i="20"/>
  <c r="Z132" i="20" s="1"/>
  <c r="Y122" i="20"/>
  <c r="Y132" i="20" s="1"/>
  <c r="X122" i="20"/>
  <c r="X132" i="20" s="1"/>
  <c r="W122" i="20"/>
  <c r="W132" i="20" s="1"/>
  <c r="V122" i="20"/>
  <c r="V132" i="20" s="1"/>
  <c r="U122" i="20"/>
  <c r="U132" i="20" s="1"/>
  <c r="T122" i="20"/>
  <c r="T132" i="20" s="1"/>
  <c r="S122" i="20"/>
  <c r="S132" i="20" s="1"/>
  <c r="R122" i="20"/>
  <c r="R132" i="20" s="1"/>
  <c r="Q122" i="20"/>
  <c r="Q132" i="20" s="1"/>
  <c r="P122" i="20"/>
  <c r="P132" i="20" s="1"/>
  <c r="BS121" i="20"/>
  <c r="BR121" i="20"/>
  <c r="AN121" i="20" s="1"/>
  <c r="BQ121" i="20"/>
  <c r="AM121" i="20" s="1"/>
  <c r="BP121" i="20"/>
  <c r="AL121" i="20" s="1"/>
  <c r="BO121" i="20"/>
  <c r="BN121" i="20"/>
  <c r="BM121" i="20"/>
  <c r="AI121" i="20" s="1"/>
  <c r="BL121" i="20"/>
  <c r="BK121" i="20"/>
  <c r="AG121" i="20" s="1"/>
  <c r="BJ121" i="20"/>
  <c r="BI121" i="20"/>
  <c r="AE121" i="20" s="1"/>
  <c r="BH121" i="20"/>
  <c r="BG121" i="20"/>
  <c r="AC121" i="20" s="1"/>
  <c r="BF121" i="20"/>
  <c r="AB121" i="20" s="1"/>
  <c r="BE121" i="20"/>
  <c r="BD121" i="20"/>
  <c r="BC121" i="20"/>
  <c r="BB121" i="20"/>
  <c r="X121" i="20" s="1"/>
  <c r="BA121" i="20"/>
  <c r="W121" i="20" s="1"/>
  <c r="AZ121" i="20"/>
  <c r="V121" i="20" s="1"/>
  <c r="AY121" i="20"/>
  <c r="AX121" i="20"/>
  <c r="AW121" i="20"/>
  <c r="S121" i="20" s="1"/>
  <c r="AV121" i="20"/>
  <c r="AU121" i="20"/>
  <c r="Q121" i="20" s="1"/>
  <c r="AT121" i="20"/>
  <c r="AS121" i="20"/>
  <c r="AO121" i="20"/>
  <c r="AK121" i="20"/>
  <c r="AJ121" i="20"/>
  <c r="AH121" i="20"/>
  <c r="AF121" i="20"/>
  <c r="AD121" i="20"/>
  <c r="AA121" i="20"/>
  <c r="Z121" i="20"/>
  <c r="Y121" i="20"/>
  <c r="U121" i="20"/>
  <c r="T121" i="20"/>
  <c r="R121" i="20"/>
  <c r="P121" i="20"/>
  <c r="O121" i="20"/>
  <c r="BS111" i="20"/>
  <c r="BR111" i="20"/>
  <c r="BQ111" i="20"/>
  <c r="BP111" i="20"/>
  <c r="BO111" i="20"/>
  <c r="BN111" i="20"/>
  <c r="BM111" i="20"/>
  <c r="BL111" i="20"/>
  <c r="BK111" i="20"/>
  <c r="BJ111" i="20"/>
  <c r="BI111" i="20"/>
  <c r="BH111" i="20"/>
  <c r="BG111" i="20"/>
  <c r="BF111" i="20"/>
  <c r="BE111" i="20"/>
  <c r="BD111" i="20"/>
  <c r="BC111" i="20"/>
  <c r="BB111" i="20"/>
  <c r="BA111" i="20"/>
  <c r="AZ111" i="20"/>
  <c r="AY111" i="20"/>
  <c r="AX111" i="20"/>
  <c r="AW111" i="20"/>
  <c r="AV111" i="20"/>
  <c r="AU111" i="20"/>
  <c r="AT111" i="20"/>
  <c r="BS110" i="20"/>
  <c r="BQ110" i="20"/>
  <c r="BN110" i="20"/>
  <c r="BL110" i="20"/>
  <c r="BG110" i="20"/>
  <c r="BF110" i="20"/>
  <c r="BE110" i="20"/>
  <c r="BC110" i="20"/>
  <c r="BA110" i="20"/>
  <c r="AX110" i="20"/>
  <c r="AV110" i="20"/>
  <c r="BR110" i="20"/>
  <c r="BP110" i="20"/>
  <c r="BO110" i="20"/>
  <c r="BM110" i="20"/>
  <c r="BK110" i="20"/>
  <c r="BJ110" i="20"/>
  <c r="BI110" i="20"/>
  <c r="BH110" i="20"/>
  <c r="BD110" i="20"/>
  <c r="BB110" i="20"/>
  <c r="AZ110" i="20"/>
  <c r="AY110" i="20"/>
  <c r="AW110" i="20"/>
  <c r="AU110" i="20"/>
  <c r="AT110" i="20"/>
  <c r="AO108" i="20"/>
  <c r="AN108" i="20"/>
  <c r="AM108" i="20"/>
  <c r="AL108" i="20"/>
  <c r="AK108" i="20"/>
  <c r="AJ108" i="20"/>
  <c r="AI108" i="20"/>
  <c r="AH108" i="20"/>
  <c r="AG108" i="20"/>
  <c r="AF108" i="20"/>
  <c r="AE108" i="20"/>
  <c r="AD108" i="20"/>
  <c r="AC108" i="20"/>
  <c r="AB108" i="20"/>
  <c r="AA108" i="20"/>
  <c r="Z108" i="20"/>
  <c r="Y108" i="20"/>
  <c r="X108" i="20"/>
  <c r="W108" i="20"/>
  <c r="V108" i="20"/>
  <c r="U108" i="20"/>
  <c r="T108" i="20"/>
  <c r="S108" i="20"/>
  <c r="R108" i="20"/>
  <c r="Q108" i="20"/>
  <c r="P108" i="20"/>
  <c r="AO107" i="20"/>
  <c r="AN107" i="20"/>
  <c r="AM107" i="20"/>
  <c r="AL107" i="20"/>
  <c r="AK107" i="20"/>
  <c r="AJ107" i="20"/>
  <c r="AI107" i="20"/>
  <c r="AH107" i="20"/>
  <c r="AG107" i="20"/>
  <c r="AF107" i="20"/>
  <c r="AE107" i="20"/>
  <c r="AD107" i="20"/>
  <c r="AC107" i="20"/>
  <c r="AB107" i="20"/>
  <c r="AA107" i="20"/>
  <c r="Z107" i="20"/>
  <c r="Y107" i="20"/>
  <c r="X107" i="20"/>
  <c r="W107" i="20"/>
  <c r="V107" i="20"/>
  <c r="U107" i="20"/>
  <c r="T107" i="20"/>
  <c r="S107" i="20"/>
  <c r="R107" i="20"/>
  <c r="Q107" i="20"/>
  <c r="P107" i="20"/>
  <c r="AO106" i="20"/>
  <c r="AN106" i="20"/>
  <c r="AM106" i="20"/>
  <c r="AL106" i="20"/>
  <c r="AK106" i="20"/>
  <c r="AJ106" i="20"/>
  <c r="AI106" i="20"/>
  <c r="AH106" i="20"/>
  <c r="AG106" i="20"/>
  <c r="AF106" i="20"/>
  <c r="AE106" i="20"/>
  <c r="AD106" i="20"/>
  <c r="AC106" i="20"/>
  <c r="AB106" i="20"/>
  <c r="AA106" i="20"/>
  <c r="Z106" i="20"/>
  <c r="Y106" i="20"/>
  <c r="X106" i="20"/>
  <c r="W106" i="20"/>
  <c r="V106" i="20"/>
  <c r="U106" i="20"/>
  <c r="T106" i="20"/>
  <c r="S106" i="20"/>
  <c r="R106" i="20"/>
  <c r="Q106" i="20"/>
  <c r="P106" i="20"/>
  <c r="AO105" i="20"/>
  <c r="AN105" i="20"/>
  <c r="AM105" i="20"/>
  <c r="AL105" i="20"/>
  <c r="AK105" i="20"/>
  <c r="AJ105" i="20"/>
  <c r="AI105" i="20"/>
  <c r="AH105" i="20"/>
  <c r="AG105" i="20"/>
  <c r="AF105" i="20"/>
  <c r="AE105" i="20"/>
  <c r="AD105" i="20"/>
  <c r="AC105" i="20"/>
  <c r="AB105" i="20"/>
  <c r="AA105" i="20"/>
  <c r="Z105" i="20"/>
  <c r="Y105" i="20"/>
  <c r="X105" i="20"/>
  <c r="W105" i="20"/>
  <c r="V105" i="20"/>
  <c r="U105" i="20"/>
  <c r="T105" i="20"/>
  <c r="S105" i="20"/>
  <c r="R105" i="20"/>
  <c r="Q105" i="20"/>
  <c r="P105" i="20"/>
  <c r="AO104" i="20"/>
  <c r="AN104" i="20"/>
  <c r="AM104" i="20"/>
  <c r="AL104" i="20"/>
  <c r="AK104" i="20"/>
  <c r="AJ104" i="20"/>
  <c r="AI104" i="20"/>
  <c r="AH104" i="20"/>
  <c r="AG104" i="20"/>
  <c r="AF104" i="20"/>
  <c r="AE104" i="20"/>
  <c r="AD104" i="20"/>
  <c r="AC104" i="20"/>
  <c r="AB104" i="20"/>
  <c r="AA104" i="20"/>
  <c r="Z104" i="20"/>
  <c r="Y104" i="20"/>
  <c r="X104" i="20"/>
  <c r="W104" i="20"/>
  <c r="V104" i="20"/>
  <c r="U104" i="20"/>
  <c r="T104" i="20"/>
  <c r="S104" i="20"/>
  <c r="R104" i="20"/>
  <c r="Q104" i="20"/>
  <c r="P104"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AO101" i="20"/>
  <c r="AN101" i="20"/>
  <c r="AM101" i="20"/>
  <c r="AL101" i="20"/>
  <c r="AK101" i="20"/>
  <c r="AJ101" i="20"/>
  <c r="AI101" i="20"/>
  <c r="AH101" i="20"/>
  <c r="AG101" i="20"/>
  <c r="AF101" i="20"/>
  <c r="AE101" i="20"/>
  <c r="AD101" i="20"/>
  <c r="AC101" i="20"/>
  <c r="AB101" i="20"/>
  <c r="AA101" i="20"/>
  <c r="Z101" i="20"/>
  <c r="Y101" i="20"/>
  <c r="X101" i="20"/>
  <c r="W101" i="20"/>
  <c r="V101" i="20"/>
  <c r="U101" i="20"/>
  <c r="T101" i="20"/>
  <c r="S101" i="20"/>
  <c r="R101" i="20"/>
  <c r="Q101" i="20"/>
  <c r="P101" i="20"/>
  <c r="AO100" i="20"/>
  <c r="AN100" i="20"/>
  <c r="AM100" i="20"/>
  <c r="AL100" i="20"/>
  <c r="AK100" i="20"/>
  <c r="AJ100" i="20"/>
  <c r="AI100" i="20"/>
  <c r="AH100" i="20"/>
  <c r="AG100" i="20"/>
  <c r="AF100" i="20"/>
  <c r="AE100" i="20"/>
  <c r="AD100" i="20"/>
  <c r="AC100" i="20"/>
  <c r="AB100" i="20"/>
  <c r="AA100" i="20"/>
  <c r="Z100" i="20"/>
  <c r="Y100" i="20"/>
  <c r="X100" i="20"/>
  <c r="W100" i="20"/>
  <c r="V100" i="20"/>
  <c r="U100" i="20"/>
  <c r="T100" i="20"/>
  <c r="S100" i="20"/>
  <c r="R100" i="20"/>
  <c r="Q100" i="20"/>
  <c r="P100" i="20"/>
  <c r="AO99" i="20"/>
  <c r="AO109" i="20" s="1"/>
  <c r="AN99" i="20"/>
  <c r="AN109" i="20" s="1"/>
  <c r="AM99" i="20"/>
  <c r="AM109" i="20" s="1"/>
  <c r="AL99" i="20"/>
  <c r="AL109" i="20" s="1"/>
  <c r="AK99" i="20"/>
  <c r="AK109" i="20" s="1"/>
  <c r="AJ99" i="20"/>
  <c r="AJ109" i="20" s="1"/>
  <c r="AI99" i="20"/>
  <c r="AI109" i="20" s="1"/>
  <c r="AH99" i="20"/>
  <c r="AH109" i="20" s="1"/>
  <c r="AG99" i="20"/>
  <c r="AF99" i="20"/>
  <c r="AF109" i="20" s="1"/>
  <c r="AE99" i="20"/>
  <c r="AE109" i="20" s="1"/>
  <c r="AD99" i="20"/>
  <c r="AD109" i="20" s="1"/>
  <c r="AC99" i="20"/>
  <c r="AC109" i="20" s="1"/>
  <c r="AB99" i="20"/>
  <c r="AB109" i="20" s="1"/>
  <c r="AA99" i="20"/>
  <c r="AA109" i="20" s="1"/>
  <c r="Z99" i="20"/>
  <c r="Z109" i="20" s="1"/>
  <c r="Y99" i="20"/>
  <c r="Y109" i="20" s="1"/>
  <c r="X99" i="20"/>
  <c r="X109" i="20" s="1"/>
  <c r="W99" i="20"/>
  <c r="W109" i="20" s="1"/>
  <c r="V99" i="20"/>
  <c r="V109" i="20" s="1"/>
  <c r="U99" i="20"/>
  <c r="U109" i="20" s="1"/>
  <c r="T99" i="20"/>
  <c r="T109" i="20" s="1"/>
  <c r="S99" i="20"/>
  <c r="S109" i="20" s="1"/>
  <c r="R99" i="20"/>
  <c r="R109" i="20" s="1"/>
  <c r="Q99" i="20"/>
  <c r="P99" i="20"/>
  <c r="P109" i="20" s="1"/>
  <c r="BS98" i="20"/>
  <c r="AO98" i="20" s="1"/>
  <c r="BR98" i="20"/>
  <c r="AN98" i="20" s="1"/>
  <c r="BQ98" i="20"/>
  <c r="BP98" i="20"/>
  <c r="BO98" i="20"/>
  <c r="AK98" i="20" s="1"/>
  <c r="BN98" i="20"/>
  <c r="BM98" i="20"/>
  <c r="AI98" i="20" s="1"/>
  <c r="BL98" i="20"/>
  <c r="BK98" i="20"/>
  <c r="BJ98" i="20"/>
  <c r="BI98" i="20"/>
  <c r="AE98" i="20" s="1"/>
  <c r="BH98" i="20"/>
  <c r="AD98" i="20" s="1"/>
  <c r="BG98" i="20"/>
  <c r="BF98" i="20"/>
  <c r="BE98" i="20"/>
  <c r="BD98" i="20"/>
  <c r="Z98" i="20" s="1"/>
  <c r="BC98" i="20"/>
  <c r="Y98" i="20" s="1"/>
  <c r="BB98" i="20"/>
  <c r="X98" i="20" s="1"/>
  <c r="BA98" i="20"/>
  <c r="AZ98" i="20"/>
  <c r="AY98" i="20"/>
  <c r="U98" i="20" s="1"/>
  <c r="AX98" i="20"/>
  <c r="AW98" i="20"/>
  <c r="S98" i="20" s="1"/>
  <c r="AV98" i="20"/>
  <c r="AU98" i="20"/>
  <c r="AT98" i="20"/>
  <c r="AS98" i="20"/>
  <c r="AM98" i="20"/>
  <c r="AL98" i="20"/>
  <c r="AJ98" i="20"/>
  <c r="AH98" i="20"/>
  <c r="AG98" i="20"/>
  <c r="AF98" i="20"/>
  <c r="AC98" i="20"/>
  <c r="AB98" i="20"/>
  <c r="AA98" i="20"/>
  <c r="W98" i="20"/>
  <c r="V98" i="20"/>
  <c r="T98" i="20"/>
  <c r="R98" i="20"/>
  <c r="Q98" i="20"/>
  <c r="P98" i="20"/>
  <c r="O98" i="20"/>
  <c r="BS87" i="20"/>
  <c r="BR87" i="20"/>
  <c r="BQ87" i="20"/>
  <c r="BP87" i="20"/>
  <c r="BO87" i="20"/>
  <c r="BN87" i="20"/>
  <c r="BM87" i="20"/>
  <c r="BL87" i="20"/>
  <c r="BK87" i="20"/>
  <c r="BJ87" i="20"/>
  <c r="BI87" i="20"/>
  <c r="BH87" i="20"/>
  <c r="BG87" i="20"/>
  <c r="BF87" i="20"/>
  <c r="BE87" i="20"/>
  <c r="BD87" i="20"/>
  <c r="BC87" i="20"/>
  <c r="BB87" i="20"/>
  <c r="BA87" i="20"/>
  <c r="AZ87" i="20"/>
  <c r="AY87" i="20"/>
  <c r="AX87" i="20"/>
  <c r="AW87" i="20"/>
  <c r="AV87" i="20"/>
  <c r="AU87" i="20"/>
  <c r="AT87" i="20"/>
  <c r="BS86" i="20"/>
  <c r="BP86" i="20"/>
  <c r="BN86" i="20"/>
  <c r="BI86" i="20"/>
  <c r="BH86" i="20"/>
  <c r="BG86" i="20"/>
  <c r="BC86" i="20"/>
  <c r="AZ86" i="20"/>
  <c r="AX86" i="20"/>
  <c r="BR86" i="20"/>
  <c r="BQ86" i="20"/>
  <c r="BO86" i="20"/>
  <c r="BM86" i="20"/>
  <c r="BL86" i="20"/>
  <c r="BK86" i="20"/>
  <c r="BJ86" i="20"/>
  <c r="BF86" i="20"/>
  <c r="BE86" i="20"/>
  <c r="BD86" i="20"/>
  <c r="BB86" i="20"/>
  <c r="BA86" i="20"/>
  <c r="AY86" i="20"/>
  <c r="AW86" i="20"/>
  <c r="AV86" i="20"/>
  <c r="AU86" i="20"/>
  <c r="AT86" i="20"/>
  <c r="AO84" i="20"/>
  <c r="AN84" i="20"/>
  <c r="AM84" i="20"/>
  <c r="AL84" i="20"/>
  <c r="AK84" i="20"/>
  <c r="AJ84" i="20"/>
  <c r="AI84" i="20"/>
  <c r="AH84" i="20"/>
  <c r="AG84" i="20"/>
  <c r="AF84" i="20"/>
  <c r="AE84" i="20"/>
  <c r="AD84" i="20"/>
  <c r="AC84" i="20"/>
  <c r="AB84" i="20"/>
  <c r="AA84" i="20"/>
  <c r="Z84" i="20"/>
  <c r="Y84" i="20"/>
  <c r="X84" i="20"/>
  <c r="W84" i="20"/>
  <c r="V84" i="20"/>
  <c r="U84" i="20"/>
  <c r="T84" i="20"/>
  <c r="S84" i="20"/>
  <c r="R84" i="20"/>
  <c r="Q84" i="20"/>
  <c r="P84" i="20"/>
  <c r="AO83" i="20"/>
  <c r="AN83" i="20"/>
  <c r="AM83" i="20"/>
  <c r="AL83" i="20"/>
  <c r="AK83" i="20"/>
  <c r="AJ83" i="20"/>
  <c r="AI83" i="20"/>
  <c r="AH83" i="20"/>
  <c r="AG83" i="20"/>
  <c r="AF83" i="20"/>
  <c r="AE83" i="20"/>
  <c r="AD83" i="20"/>
  <c r="AC83" i="20"/>
  <c r="AB83" i="20"/>
  <c r="AA83" i="20"/>
  <c r="Z83" i="20"/>
  <c r="Y83" i="20"/>
  <c r="X83" i="20"/>
  <c r="W83" i="20"/>
  <c r="V83" i="20"/>
  <c r="U83" i="20"/>
  <c r="T83" i="20"/>
  <c r="S83" i="20"/>
  <c r="R83" i="20"/>
  <c r="Q83" i="20"/>
  <c r="P83" i="20"/>
  <c r="AO82" i="20"/>
  <c r="AN82" i="20"/>
  <c r="AM82" i="20"/>
  <c r="AL82" i="20"/>
  <c r="AK82" i="20"/>
  <c r="AJ82" i="20"/>
  <c r="AI82" i="20"/>
  <c r="AH82" i="20"/>
  <c r="AG82" i="20"/>
  <c r="AF82" i="20"/>
  <c r="AE82" i="20"/>
  <c r="AD82" i="20"/>
  <c r="AC82" i="20"/>
  <c r="AB82" i="20"/>
  <c r="AA82" i="20"/>
  <c r="Z82" i="20"/>
  <c r="Y82" i="20"/>
  <c r="X82" i="20"/>
  <c r="W82" i="20"/>
  <c r="V82" i="20"/>
  <c r="U82" i="20"/>
  <c r="T82" i="20"/>
  <c r="S82" i="20"/>
  <c r="R82" i="20"/>
  <c r="Q82" i="20"/>
  <c r="P82" i="20"/>
  <c r="AO81" i="20"/>
  <c r="AN81" i="20"/>
  <c r="AM81" i="20"/>
  <c r="AL81" i="20"/>
  <c r="AK81" i="20"/>
  <c r="AJ81" i="20"/>
  <c r="AI81" i="20"/>
  <c r="AH81" i="20"/>
  <c r="AG81" i="20"/>
  <c r="AF81" i="20"/>
  <c r="AE81" i="20"/>
  <c r="AD81" i="20"/>
  <c r="AC81" i="20"/>
  <c r="AB81" i="20"/>
  <c r="AA81" i="20"/>
  <c r="Z81" i="20"/>
  <c r="Y81" i="20"/>
  <c r="X81" i="20"/>
  <c r="W81" i="20"/>
  <c r="V81" i="20"/>
  <c r="U81" i="20"/>
  <c r="T81" i="20"/>
  <c r="S81" i="20"/>
  <c r="R81" i="20"/>
  <c r="Q81" i="20"/>
  <c r="P81" i="20"/>
  <c r="AO80" i="20"/>
  <c r="AN80" i="20"/>
  <c r="AM80" i="20"/>
  <c r="AL80" i="20"/>
  <c r="AK80" i="20"/>
  <c r="AJ80" i="20"/>
  <c r="AI80" i="20"/>
  <c r="AH80" i="20"/>
  <c r="AG80" i="20"/>
  <c r="AF80" i="20"/>
  <c r="AE80" i="20"/>
  <c r="AD80" i="20"/>
  <c r="AC80" i="20"/>
  <c r="AB80" i="20"/>
  <c r="AA80" i="20"/>
  <c r="Z80" i="20"/>
  <c r="Y80" i="20"/>
  <c r="X80" i="20"/>
  <c r="W80" i="20"/>
  <c r="V80" i="20"/>
  <c r="U80" i="20"/>
  <c r="T80" i="20"/>
  <c r="S80" i="20"/>
  <c r="R80" i="20"/>
  <c r="Q80" i="20"/>
  <c r="P80" i="20"/>
  <c r="AO79" i="20"/>
  <c r="AN79" i="20"/>
  <c r="AM79" i="20"/>
  <c r="AL79" i="20"/>
  <c r="AK79" i="20"/>
  <c r="AJ79" i="20"/>
  <c r="AI79" i="20"/>
  <c r="AH79" i="20"/>
  <c r="AG79" i="20"/>
  <c r="AF79" i="20"/>
  <c r="AE79" i="20"/>
  <c r="AD79" i="20"/>
  <c r="AC79" i="20"/>
  <c r="AB79" i="20"/>
  <c r="AA79" i="20"/>
  <c r="Z79" i="20"/>
  <c r="Y79" i="20"/>
  <c r="X79" i="20"/>
  <c r="W79" i="20"/>
  <c r="V79" i="20"/>
  <c r="U79" i="20"/>
  <c r="T79" i="20"/>
  <c r="S79" i="20"/>
  <c r="R79" i="20"/>
  <c r="Q79" i="20"/>
  <c r="P79" i="20"/>
  <c r="AO78" i="20"/>
  <c r="AN78" i="20"/>
  <c r="AM78" i="20"/>
  <c r="AL78" i="20"/>
  <c r="AK78" i="20"/>
  <c r="AJ78" i="20"/>
  <c r="AI78" i="20"/>
  <c r="AH78" i="20"/>
  <c r="AG78" i="20"/>
  <c r="AF78" i="20"/>
  <c r="AE78" i="20"/>
  <c r="AD78" i="20"/>
  <c r="AC78" i="20"/>
  <c r="AB78" i="20"/>
  <c r="AA78" i="20"/>
  <c r="Z78" i="20"/>
  <c r="Y78" i="20"/>
  <c r="X78" i="20"/>
  <c r="W78" i="20"/>
  <c r="V78" i="20"/>
  <c r="U78" i="20"/>
  <c r="T78" i="20"/>
  <c r="S78" i="20"/>
  <c r="R78" i="20"/>
  <c r="Q78" i="20"/>
  <c r="P78" i="20"/>
  <c r="AO77" i="20"/>
  <c r="AN77" i="20"/>
  <c r="AM77" i="20"/>
  <c r="AL77" i="20"/>
  <c r="AK77" i="20"/>
  <c r="AJ77" i="20"/>
  <c r="AI77" i="20"/>
  <c r="AH77" i="20"/>
  <c r="AG77" i="20"/>
  <c r="AF77" i="20"/>
  <c r="AE77" i="20"/>
  <c r="AD77" i="20"/>
  <c r="AC77" i="20"/>
  <c r="AB77" i="20"/>
  <c r="AA77" i="20"/>
  <c r="Z77" i="20"/>
  <c r="Y77" i="20"/>
  <c r="X77" i="20"/>
  <c r="W77" i="20"/>
  <c r="V77" i="20"/>
  <c r="U77" i="20"/>
  <c r="T77" i="20"/>
  <c r="S77" i="20"/>
  <c r="R77" i="20"/>
  <c r="Q77" i="20"/>
  <c r="P77" i="20"/>
  <c r="AO76" i="20"/>
  <c r="AN76" i="20"/>
  <c r="AM76" i="20"/>
  <c r="AL76" i="20"/>
  <c r="AK76" i="20"/>
  <c r="AJ76" i="20"/>
  <c r="AI76" i="20"/>
  <c r="AH76" i="20"/>
  <c r="AG76" i="20"/>
  <c r="AF76" i="20"/>
  <c r="AE76" i="20"/>
  <c r="AD76" i="20"/>
  <c r="AC76" i="20"/>
  <c r="AB76" i="20"/>
  <c r="AA76" i="20"/>
  <c r="Z76" i="20"/>
  <c r="Y76" i="20"/>
  <c r="X76" i="20"/>
  <c r="W76" i="20"/>
  <c r="V76" i="20"/>
  <c r="U76" i="20"/>
  <c r="T76" i="20"/>
  <c r="S76" i="20"/>
  <c r="R76" i="20"/>
  <c r="Q76" i="20"/>
  <c r="P76" i="20"/>
  <c r="AO75" i="20"/>
  <c r="AO85" i="20" s="1"/>
  <c r="AN75" i="20"/>
  <c r="AM75" i="20"/>
  <c r="AM85" i="20" s="1"/>
  <c r="AL75" i="20"/>
  <c r="AL85" i="20" s="1"/>
  <c r="AK75" i="20"/>
  <c r="AK85" i="20" s="1"/>
  <c r="AJ75" i="20"/>
  <c r="AJ85" i="20" s="1"/>
  <c r="AI75" i="20"/>
  <c r="AH75" i="20"/>
  <c r="AH85" i="20" s="1"/>
  <c r="AG75" i="20"/>
  <c r="AF75" i="20"/>
  <c r="AF85" i="20" s="1"/>
  <c r="AE75" i="20"/>
  <c r="AE85" i="20" s="1"/>
  <c r="AD75" i="20"/>
  <c r="AC75" i="20"/>
  <c r="AB75" i="20"/>
  <c r="AA75" i="20"/>
  <c r="AA85" i="20" s="1"/>
  <c r="Z75" i="20"/>
  <c r="Z85" i="20" s="1"/>
  <c r="Y75" i="20"/>
  <c r="Y85" i="20" s="1"/>
  <c r="X75" i="20"/>
  <c r="W75" i="20"/>
  <c r="W85" i="20" s="1"/>
  <c r="V75" i="20"/>
  <c r="V85" i="20" s="1"/>
  <c r="U75" i="20"/>
  <c r="U85" i="20" s="1"/>
  <c r="T75" i="20"/>
  <c r="T85" i="20" s="1"/>
  <c r="S75" i="20"/>
  <c r="R75" i="20"/>
  <c r="R85" i="20" s="1"/>
  <c r="Q75" i="20"/>
  <c r="P75" i="20"/>
  <c r="P85" i="20" s="1"/>
  <c r="BS74" i="20"/>
  <c r="BR74" i="20"/>
  <c r="BQ74" i="20"/>
  <c r="AM74" i="20" s="1"/>
  <c r="BP74" i="20"/>
  <c r="BO74" i="20"/>
  <c r="AK74" i="20" s="1"/>
  <c r="BN74" i="20"/>
  <c r="BM74" i="20"/>
  <c r="BL74" i="20"/>
  <c r="BK74" i="20"/>
  <c r="AG74" i="20" s="1"/>
  <c r="BJ74" i="20"/>
  <c r="AF74" i="20" s="1"/>
  <c r="BI74" i="20"/>
  <c r="BH74" i="20"/>
  <c r="BG74" i="20"/>
  <c r="BF74" i="20"/>
  <c r="AB74" i="20" s="1"/>
  <c r="BE74" i="20"/>
  <c r="AA74" i="20" s="1"/>
  <c r="BD74" i="20"/>
  <c r="Z74" i="20" s="1"/>
  <c r="BC74" i="20"/>
  <c r="BB74" i="20"/>
  <c r="BA74" i="20"/>
  <c r="W74" i="20" s="1"/>
  <c r="AZ74" i="20"/>
  <c r="AY74" i="20"/>
  <c r="U74" i="20" s="1"/>
  <c r="AX74" i="20"/>
  <c r="AW74" i="20"/>
  <c r="AV74" i="20"/>
  <c r="AU74" i="20"/>
  <c r="Q74" i="20" s="1"/>
  <c r="AT74" i="20"/>
  <c r="P74" i="20" s="1"/>
  <c r="AS74" i="20"/>
  <c r="AO74" i="20"/>
  <c r="AN74" i="20"/>
  <c r="AL74" i="20"/>
  <c r="AJ74" i="20"/>
  <c r="AI74" i="20"/>
  <c r="AH74" i="20"/>
  <c r="AE74" i="20"/>
  <c r="AD74" i="20"/>
  <c r="AC74" i="20"/>
  <c r="Y74" i="20"/>
  <c r="X74" i="20"/>
  <c r="V74" i="20"/>
  <c r="T74" i="20"/>
  <c r="S74" i="20"/>
  <c r="R74" i="20"/>
  <c r="O74" i="20"/>
  <c r="BS63" i="20"/>
  <c r="BR63" i="20"/>
  <c r="BQ63" i="20"/>
  <c r="BP63" i="20"/>
  <c r="BO63" i="20"/>
  <c r="BN63" i="20"/>
  <c r="BM63" i="20"/>
  <c r="BL63" i="20"/>
  <c r="BK63" i="20"/>
  <c r="BJ63" i="20"/>
  <c r="BI63" i="20"/>
  <c r="BH63" i="20"/>
  <c r="BG63" i="20"/>
  <c r="BF63" i="20"/>
  <c r="BE63" i="20"/>
  <c r="BD63" i="20"/>
  <c r="BC63" i="20"/>
  <c r="BB63" i="20"/>
  <c r="BA63" i="20"/>
  <c r="AZ63" i="20"/>
  <c r="AY63" i="20"/>
  <c r="AX63" i="20"/>
  <c r="AW63" i="20"/>
  <c r="AV63" i="20"/>
  <c r="AU63" i="20"/>
  <c r="AT63" i="20"/>
  <c r="BR62" i="20"/>
  <c r="BP62" i="20"/>
  <c r="BK62" i="20"/>
  <c r="BJ62" i="20"/>
  <c r="BI62" i="20"/>
  <c r="BE62" i="20"/>
  <c r="BB62" i="20"/>
  <c r="AZ62" i="20"/>
  <c r="AU62" i="20"/>
  <c r="AT62" i="20"/>
  <c r="BS62" i="20"/>
  <c r="BQ62" i="20"/>
  <c r="BO62" i="20"/>
  <c r="BN62" i="20"/>
  <c r="BM62" i="20"/>
  <c r="BL62" i="20"/>
  <c r="BH62" i="20"/>
  <c r="BG62" i="20"/>
  <c r="BF62" i="20"/>
  <c r="BD62" i="20"/>
  <c r="BC62" i="20"/>
  <c r="BA62" i="20"/>
  <c r="AY62" i="20"/>
  <c r="AX62" i="20"/>
  <c r="AW62" i="20"/>
  <c r="AV62" i="20"/>
  <c r="AO60" i="20"/>
  <c r="AN60" i="20"/>
  <c r="AM60" i="20"/>
  <c r="AL60" i="20"/>
  <c r="AK60" i="20"/>
  <c r="AJ60" i="20"/>
  <c r="AI60" i="20"/>
  <c r="AH60" i="20"/>
  <c r="AG60" i="20"/>
  <c r="AF60" i="20"/>
  <c r="AE60" i="20"/>
  <c r="AD60" i="20"/>
  <c r="AC60" i="20"/>
  <c r="AB60" i="20"/>
  <c r="AA60" i="20"/>
  <c r="Z60" i="20"/>
  <c r="Y60" i="20"/>
  <c r="X60" i="20"/>
  <c r="W60" i="20"/>
  <c r="V60" i="20"/>
  <c r="U60" i="20"/>
  <c r="T60" i="20"/>
  <c r="S60" i="20"/>
  <c r="R60" i="20"/>
  <c r="Q60" i="20"/>
  <c r="P60" i="20"/>
  <c r="AO59" i="20"/>
  <c r="AN59" i="20"/>
  <c r="AM59" i="20"/>
  <c r="AL59" i="20"/>
  <c r="AK59" i="20"/>
  <c r="AJ59" i="20"/>
  <c r="AI59" i="20"/>
  <c r="AH59" i="20"/>
  <c r="AG59" i="20"/>
  <c r="AF59" i="20"/>
  <c r="AE59" i="20"/>
  <c r="AD59" i="20"/>
  <c r="AC59" i="20"/>
  <c r="AB59" i="20"/>
  <c r="AA59" i="20"/>
  <c r="Z59" i="20"/>
  <c r="Y59" i="20"/>
  <c r="X59" i="20"/>
  <c r="W59" i="20"/>
  <c r="V59" i="20"/>
  <c r="U59" i="20"/>
  <c r="T59" i="20"/>
  <c r="S59" i="20"/>
  <c r="R59" i="20"/>
  <c r="Q59" i="20"/>
  <c r="P59" i="20"/>
  <c r="AO58" i="20"/>
  <c r="AN58" i="20"/>
  <c r="AM58" i="20"/>
  <c r="AL58" i="20"/>
  <c r="AK58" i="20"/>
  <c r="AJ58" i="20"/>
  <c r="AI58" i="20"/>
  <c r="AH58" i="20"/>
  <c r="AG58" i="20"/>
  <c r="AF58" i="20"/>
  <c r="AE58" i="20"/>
  <c r="AD58" i="20"/>
  <c r="AC58" i="20"/>
  <c r="AB58" i="20"/>
  <c r="AA58" i="20"/>
  <c r="Z58" i="20"/>
  <c r="Y58" i="20"/>
  <c r="X58" i="20"/>
  <c r="W58" i="20"/>
  <c r="V58" i="20"/>
  <c r="U58" i="20"/>
  <c r="T58" i="20"/>
  <c r="S58" i="20"/>
  <c r="R58" i="20"/>
  <c r="Q58" i="20"/>
  <c r="P58" i="20"/>
  <c r="AO57" i="20"/>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AO56" i="20"/>
  <c r="AN56" i="20"/>
  <c r="AM56" i="20"/>
  <c r="AL56" i="20"/>
  <c r="AK56" i="20"/>
  <c r="AJ56" i="20"/>
  <c r="AI56" i="20"/>
  <c r="AH56" i="20"/>
  <c r="AG56" i="20"/>
  <c r="AF56" i="20"/>
  <c r="AE56" i="20"/>
  <c r="AD56" i="20"/>
  <c r="AC56" i="20"/>
  <c r="AB56" i="20"/>
  <c r="AA56" i="20"/>
  <c r="Z56" i="20"/>
  <c r="Y56" i="20"/>
  <c r="X56" i="20"/>
  <c r="W56" i="20"/>
  <c r="V56" i="20"/>
  <c r="U56" i="20"/>
  <c r="T56" i="20"/>
  <c r="S56" i="20"/>
  <c r="R56" i="20"/>
  <c r="Q56" i="20"/>
  <c r="P56" i="20"/>
  <c r="AO55" i="20"/>
  <c r="AN55" i="20"/>
  <c r="AM55" i="20"/>
  <c r="AL55" i="20"/>
  <c r="AK55" i="20"/>
  <c r="AJ55" i="20"/>
  <c r="AI55" i="20"/>
  <c r="AH55" i="20"/>
  <c r="AG55" i="20"/>
  <c r="AF55" i="20"/>
  <c r="AE55" i="20"/>
  <c r="AD55" i="20"/>
  <c r="AC55" i="20"/>
  <c r="AB55" i="20"/>
  <c r="AA55" i="20"/>
  <c r="Z55" i="20"/>
  <c r="Y55" i="20"/>
  <c r="X55" i="20"/>
  <c r="W55" i="20"/>
  <c r="V55" i="20"/>
  <c r="U55" i="20"/>
  <c r="T55" i="20"/>
  <c r="S55" i="20"/>
  <c r="R55" i="20"/>
  <c r="Q55" i="20"/>
  <c r="P55" i="20"/>
  <c r="AO54" i="20"/>
  <c r="AN54" i="20"/>
  <c r="AM54" i="20"/>
  <c r="AL54" i="20"/>
  <c r="AK54" i="20"/>
  <c r="AJ54" i="20"/>
  <c r="AI54" i="20"/>
  <c r="AH54" i="20"/>
  <c r="AG54" i="20"/>
  <c r="AF54" i="20"/>
  <c r="AE54" i="20"/>
  <c r="AD54" i="20"/>
  <c r="AC54" i="20"/>
  <c r="AB54" i="20"/>
  <c r="AA54" i="20"/>
  <c r="Z54" i="20"/>
  <c r="Y54" i="20"/>
  <c r="X54" i="20"/>
  <c r="W54" i="20"/>
  <c r="V54" i="20"/>
  <c r="U54" i="20"/>
  <c r="T54" i="20"/>
  <c r="S54" i="20"/>
  <c r="R54" i="20"/>
  <c r="Q54" i="20"/>
  <c r="P54" i="20"/>
  <c r="AO53" i="20"/>
  <c r="AN53" i="20"/>
  <c r="AM53" i="20"/>
  <c r="AL53" i="20"/>
  <c r="AK53" i="20"/>
  <c r="AJ53" i="20"/>
  <c r="AI53" i="20"/>
  <c r="AH53" i="20"/>
  <c r="AG53" i="20"/>
  <c r="AF53" i="20"/>
  <c r="AE53" i="20"/>
  <c r="AD53" i="20"/>
  <c r="AC53" i="20"/>
  <c r="AB53" i="20"/>
  <c r="AA53" i="20"/>
  <c r="Z53" i="20"/>
  <c r="Y53" i="20"/>
  <c r="X53" i="20"/>
  <c r="W53" i="20"/>
  <c r="V53" i="20"/>
  <c r="U53" i="20"/>
  <c r="T53" i="20"/>
  <c r="S53" i="20"/>
  <c r="R53" i="20"/>
  <c r="Q53" i="20"/>
  <c r="P53" i="20"/>
  <c r="AO52" i="20"/>
  <c r="AN52" i="20"/>
  <c r="AM52" i="20"/>
  <c r="AL52" i="20"/>
  <c r="AK52" i="20"/>
  <c r="AJ52" i="20"/>
  <c r="AI52" i="20"/>
  <c r="AH52" i="20"/>
  <c r="AG52" i="20"/>
  <c r="AF52" i="20"/>
  <c r="AE52" i="20"/>
  <c r="AD52" i="20"/>
  <c r="AC52" i="20"/>
  <c r="AB52" i="20"/>
  <c r="AA52" i="20"/>
  <c r="Z52" i="20"/>
  <c r="Y52" i="20"/>
  <c r="X52" i="20"/>
  <c r="W52" i="20"/>
  <c r="V52" i="20"/>
  <c r="U52" i="20"/>
  <c r="T52" i="20"/>
  <c r="S52" i="20"/>
  <c r="R52" i="20"/>
  <c r="Q52" i="20"/>
  <c r="P52" i="20"/>
  <c r="AO51" i="20"/>
  <c r="AO61" i="20" s="1"/>
  <c r="AN51" i="20"/>
  <c r="AN61" i="20" s="1"/>
  <c r="AM51" i="20"/>
  <c r="AM61" i="20" s="1"/>
  <c r="AL51" i="20"/>
  <c r="AL61" i="20" s="1"/>
  <c r="AK51" i="20"/>
  <c r="AK61" i="20" s="1"/>
  <c r="AJ51" i="20"/>
  <c r="AJ61" i="20" s="1"/>
  <c r="AI51" i="20"/>
  <c r="AH51" i="20"/>
  <c r="AH61" i="20" s="1"/>
  <c r="AG51" i="20"/>
  <c r="AG61" i="20" s="1"/>
  <c r="AF51" i="20"/>
  <c r="AE51" i="20"/>
  <c r="AD51" i="20"/>
  <c r="AC51" i="20"/>
  <c r="AC61" i="20" s="1"/>
  <c r="AB51" i="20"/>
  <c r="AB61" i="20" s="1"/>
  <c r="AA51" i="20"/>
  <c r="AA61" i="20" s="1"/>
  <c r="Z51" i="20"/>
  <c r="Y51" i="20"/>
  <c r="Y61" i="20" s="1"/>
  <c r="X51" i="20"/>
  <c r="X61" i="20" s="1"/>
  <c r="W51" i="20"/>
  <c r="W61" i="20" s="1"/>
  <c r="V51" i="20"/>
  <c r="V61" i="20" s="1"/>
  <c r="U51" i="20"/>
  <c r="U61" i="20" s="1"/>
  <c r="T51" i="20"/>
  <c r="T61" i="20" s="1"/>
  <c r="S51" i="20"/>
  <c r="R51" i="20"/>
  <c r="R61" i="20" s="1"/>
  <c r="Q51" i="20"/>
  <c r="Q61" i="20" s="1"/>
  <c r="P51" i="20"/>
  <c r="BS50" i="20"/>
  <c r="BR50" i="20"/>
  <c r="BQ50" i="20"/>
  <c r="AM50" i="20" s="1"/>
  <c r="BP50" i="20"/>
  <c r="BO50" i="20"/>
  <c r="BN50" i="20"/>
  <c r="AJ50" i="20" s="1"/>
  <c r="BM50" i="20"/>
  <c r="AI50" i="20" s="1"/>
  <c r="BL50" i="20"/>
  <c r="AH50" i="20" s="1"/>
  <c r="BK50" i="20"/>
  <c r="BJ50" i="20"/>
  <c r="BI50" i="20"/>
  <c r="BH50" i="20"/>
  <c r="AD50" i="20" s="1"/>
  <c r="BG50" i="20"/>
  <c r="AC50" i="20" s="1"/>
  <c r="BF50" i="20"/>
  <c r="AB50" i="20" s="1"/>
  <c r="BE50" i="20"/>
  <c r="BD50" i="20"/>
  <c r="BC50" i="20"/>
  <c r="BB50" i="20"/>
  <c r="BA50" i="20"/>
  <c r="W50" i="20" s="1"/>
  <c r="AZ50" i="20"/>
  <c r="AY50" i="20"/>
  <c r="AX50" i="20"/>
  <c r="T50" i="20" s="1"/>
  <c r="AW50" i="20"/>
  <c r="S50" i="20" s="1"/>
  <c r="AV50" i="20"/>
  <c r="R50" i="20" s="1"/>
  <c r="AU50" i="20"/>
  <c r="AT50" i="20"/>
  <c r="AS50" i="20"/>
  <c r="AO50" i="20"/>
  <c r="AN50" i="20"/>
  <c r="AL50" i="20"/>
  <c r="AK50" i="20"/>
  <c r="AG50" i="20"/>
  <c r="AF50" i="20"/>
  <c r="AE50" i="20"/>
  <c r="AA50" i="20"/>
  <c r="Z50" i="20"/>
  <c r="Y50" i="20"/>
  <c r="X50" i="20"/>
  <c r="V50" i="20"/>
  <c r="U50" i="20"/>
  <c r="Q50" i="20"/>
  <c r="P50" i="20"/>
  <c r="O50" i="20"/>
  <c r="BS39" i="20"/>
  <c r="BR39" i="20"/>
  <c r="BQ39" i="20"/>
  <c r="BP39" i="20"/>
  <c r="BO39" i="20"/>
  <c r="BN39" i="20"/>
  <c r="BM39" i="20"/>
  <c r="BL39" i="20"/>
  <c r="BK39" i="20"/>
  <c r="BJ39" i="20"/>
  <c r="BI39" i="20"/>
  <c r="BH39" i="20"/>
  <c r="BG39" i="20"/>
  <c r="BF39" i="20"/>
  <c r="BE39" i="20"/>
  <c r="BD39" i="20"/>
  <c r="BC39" i="20"/>
  <c r="BB39" i="20"/>
  <c r="BA39" i="20"/>
  <c r="AZ39" i="20"/>
  <c r="AY39" i="20"/>
  <c r="AX39" i="20"/>
  <c r="AW39" i="20"/>
  <c r="AV39" i="20"/>
  <c r="AU39" i="20"/>
  <c r="AT39" i="20"/>
  <c r="BS38" i="20"/>
  <c r="BR38" i="20"/>
  <c r="BM38" i="20"/>
  <c r="BL38" i="20"/>
  <c r="BK38" i="20"/>
  <c r="BG38" i="20"/>
  <c r="BD38" i="20"/>
  <c r="BC38" i="20"/>
  <c r="BB38" i="20"/>
  <c r="AW38" i="20"/>
  <c r="AV38" i="20"/>
  <c r="AU38" i="20"/>
  <c r="BQ38" i="20"/>
  <c r="BP38" i="20"/>
  <c r="BO38" i="20"/>
  <c r="BN38" i="20"/>
  <c r="BJ38" i="20"/>
  <c r="BI38" i="20"/>
  <c r="BH38" i="20"/>
  <c r="BF38" i="20"/>
  <c r="BE38" i="20"/>
  <c r="BA38" i="20"/>
  <c r="AZ38" i="20"/>
  <c r="AY38" i="20"/>
  <c r="AX38" i="20"/>
  <c r="AT38"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AO31" i="20"/>
  <c r="AN31" i="20"/>
  <c r="AM31" i="20"/>
  <c r="AL31" i="20"/>
  <c r="AK31" i="20"/>
  <c r="AJ31" i="20"/>
  <c r="AI31" i="20"/>
  <c r="AH31" i="20"/>
  <c r="AG31" i="20"/>
  <c r="AF31" i="20"/>
  <c r="AE31" i="20"/>
  <c r="AD31" i="20"/>
  <c r="AC31" i="20"/>
  <c r="AB31" i="20"/>
  <c r="AA31" i="20"/>
  <c r="Z31" i="20"/>
  <c r="Y31" i="20"/>
  <c r="X31" i="20"/>
  <c r="W31" i="20"/>
  <c r="V31" i="20"/>
  <c r="U31" i="20"/>
  <c r="T31" i="20"/>
  <c r="S31" i="20"/>
  <c r="R31" i="20"/>
  <c r="Q31" i="20"/>
  <c r="P31"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AO29" i="20"/>
  <c r="AN29" i="20"/>
  <c r="AM29" i="20"/>
  <c r="AL29" i="20"/>
  <c r="AK29" i="20"/>
  <c r="AJ29" i="20"/>
  <c r="AI29" i="20"/>
  <c r="AH29" i="20"/>
  <c r="AG29" i="20"/>
  <c r="AF29" i="20"/>
  <c r="AE29" i="20"/>
  <c r="AD29" i="20"/>
  <c r="AC29" i="20"/>
  <c r="AB29" i="20"/>
  <c r="AA29" i="20"/>
  <c r="Z29" i="20"/>
  <c r="Y29" i="20"/>
  <c r="X29" i="20"/>
  <c r="W29" i="20"/>
  <c r="V29" i="20"/>
  <c r="U29" i="20"/>
  <c r="T29" i="20"/>
  <c r="S29" i="20"/>
  <c r="R29" i="20"/>
  <c r="Q29" i="20"/>
  <c r="P29" i="20"/>
  <c r="AO28" i="20"/>
  <c r="AN28" i="20"/>
  <c r="AM28" i="20"/>
  <c r="AL28" i="20"/>
  <c r="AK28" i="20"/>
  <c r="AJ28" i="20"/>
  <c r="AI28" i="20"/>
  <c r="AH28" i="20"/>
  <c r="AG28" i="20"/>
  <c r="AF28" i="20"/>
  <c r="AE28" i="20"/>
  <c r="AD28" i="20"/>
  <c r="AC28" i="20"/>
  <c r="AB28" i="20"/>
  <c r="AA28" i="20"/>
  <c r="Z28" i="20"/>
  <c r="Y28" i="20"/>
  <c r="X28" i="20"/>
  <c r="W28" i="20"/>
  <c r="V28" i="20"/>
  <c r="U28" i="20"/>
  <c r="T28" i="20"/>
  <c r="S28" i="20"/>
  <c r="R28" i="20"/>
  <c r="Q28" i="20"/>
  <c r="P28" i="20"/>
  <c r="AO27" i="20"/>
  <c r="AO37" i="20" s="1"/>
  <c r="AN27" i="20"/>
  <c r="AN37" i="20" s="1"/>
  <c r="AM27" i="20"/>
  <c r="AM37" i="20" s="1"/>
  <c r="AL27" i="20"/>
  <c r="AL37" i="20" s="1"/>
  <c r="AK27" i="20"/>
  <c r="AJ27" i="20"/>
  <c r="AJ37" i="20" s="1"/>
  <c r="AI27" i="20"/>
  <c r="AI37" i="20" s="1"/>
  <c r="AH27" i="20"/>
  <c r="AG27" i="20"/>
  <c r="AF27" i="20"/>
  <c r="AE27" i="20"/>
  <c r="AE37" i="20" s="1"/>
  <c r="AD27" i="20"/>
  <c r="AD37" i="20" s="1"/>
  <c r="AC27" i="20"/>
  <c r="AC37" i="20" s="1"/>
  <c r="AB27" i="20"/>
  <c r="AB37" i="20" s="1"/>
  <c r="AA27" i="20"/>
  <c r="AA37" i="20" s="1"/>
  <c r="Z27" i="20"/>
  <c r="Z37" i="20" s="1"/>
  <c r="Y27" i="20"/>
  <c r="Y37" i="20" s="1"/>
  <c r="X27" i="20"/>
  <c r="X37" i="20" s="1"/>
  <c r="W27" i="20"/>
  <c r="W37" i="20" s="1"/>
  <c r="V27" i="20"/>
  <c r="V37" i="20" s="1"/>
  <c r="U27" i="20"/>
  <c r="T27" i="20"/>
  <c r="T37" i="20" s="1"/>
  <c r="S27" i="20"/>
  <c r="S37" i="20" s="1"/>
  <c r="R27" i="20"/>
  <c r="Q27" i="20"/>
  <c r="P27" i="20"/>
  <c r="BS26" i="20"/>
  <c r="AO26" i="20" s="1"/>
  <c r="BR26" i="20"/>
  <c r="BQ26" i="20"/>
  <c r="AM26" i="20" s="1"/>
  <c r="BP26" i="20"/>
  <c r="AL26" i="20" s="1"/>
  <c r="BO26" i="20"/>
  <c r="AK26" i="20" s="1"/>
  <c r="BN26" i="20"/>
  <c r="AJ26" i="20" s="1"/>
  <c r="BM26" i="20"/>
  <c r="BL26" i="20"/>
  <c r="BK26" i="20"/>
  <c r="BJ26" i="20"/>
  <c r="AF26" i="20" s="1"/>
  <c r="BI26" i="20"/>
  <c r="AE26" i="20" s="1"/>
  <c r="BH26" i="20"/>
  <c r="AD26" i="20" s="1"/>
  <c r="BG26" i="20"/>
  <c r="BF26" i="20"/>
  <c r="BE26" i="20"/>
  <c r="BD26" i="20"/>
  <c r="BC26" i="20"/>
  <c r="Y26" i="20" s="1"/>
  <c r="BB26" i="20"/>
  <c r="BA26" i="20"/>
  <c r="W26" i="20" s="1"/>
  <c r="AZ26" i="20"/>
  <c r="V26" i="20" s="1"/>
  <c r="AY26" i="20"/>
  <c r="U26" i="20" s="1"/>
  <c r="AX26" i="20"/>
  <c r="T26" i="20" s="1"/>
  <c r="AW26" i="20"/>
  <c r="AV26" i="20"/>
  <c r="AU26" i="20"/>
  <c r="AT26" i="20"/>
  <c r="P26" i="20" s="1"/>
  <c r="AS26" i="20"/>
  <c r="AN26" i="20"/>
  <c r="AI26" i="20"/>
  <c r="AH26" i="20"/>
  <c r="AG26" i="20"/>
  <c r="AC26" i="20"/>
  <c r="AB26" i="20"/>
  <c r="AA26" i="20"/>
  <c r="Z26" i="20"/>
  <c r="X26" i="20"/>
  <c r="S26" i="20"/>
  <c r="R26" i="20"/>
  <c r="Q26" i="20"/>
  <c r="O26" i="20"/>
  <c r="BS17" i="20"/>
  <c r="BR17" i="20"/>
  <c r="BQ17" i="20"/>
  <c r="BP17" i="20"/>
  <c r="BO17" i="20"/>
  <c r="BN17" i="20"/>
  <c r="BM17" i="20"/>
  <c r="BL17" i="20"/>
  <c r="BK17" i="20"/>
  <c r="BJ17" i="20"/>
  <c r="BI17" i="20"/>
  <c r="BH17" i="20"/>
  <c r="BG17" i="20"/>
  <c r="BF17" i="20"/>
  <c r="BE17" i="20"/>
  <c r="BD17" i="20"/>
  <c r="BC17" i="20"/>
  <c r="BB17" i="20"/>
  <c r="BA17" i="20"/>
  <c r="AZ17" i="20"/>
  <c r="AY17" i="20"/>
  <c r="AX17" i="20"/>
  <c r="AW17" i="20"/>
  <c r="AV17" i="20"/>
  <c r="AU17" i="20"/>
  <c r="AT17" i="20"/>
  <c r="BO16" i="20"/>
  <c r="BN16" i="20"/>
  <c r="BM16" i="20"/>
  <c r="BI16" i="20"/>
  <c r="BE16" i="20"/>
  <c r="BD16" i="20"/>
  <c r="AY16" i="20"/>
  <c r="AX16" i="20"/>
  <c r="AW16" i="20"/>
  <c r="BS16" i="20"/>
  <c r="BR16" i="20"/>
  <c r="BQ16" i="20"/>
  <c r="BP16" i="20"/>
  <c r="BL16" i="20"/>
  <c r="BK16" i="20"/>
  <c r="BJ16" i="20"/>
  <c r="BH16" i="20"/>
  <c r="BG16" i="20"/>
  <c r="BC16" i="20"/>
  <c r="BB16" i="20"/>
  <c r="BA16" i="20"/>
  <c r="AZ16" i="20"/>
  <c r="AV16" i="20"/>
  <c r="AU16"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AO8" i="20"/>
  <c r="AN8" i="20"/>
  <c r="AM8" i="20"/>
  <c r="AL8" i="20"/>
  <c r="AK8" i="20"/>
  <c r="AJ8" i="20"/>
  <c r="AI8" i="20"/>
  <c r="AH8" i="20"/>
  <c r="AG8" i="20"/>
  <c r="AF8" i="20"/>
  <c r="AE8" i="20"/>
  <c r="AD8" i="20"/>
  <c r="AC8" i="20"/>
  <c r="AB8" i="20"/>
  <c r="AA8" i="20"/>
  <c r="Z8" i="20"/>
  <c r="Y8" i="20"/>
  <c r="X8" i="20"/>
  <c r="W8" i="20"/>
  <c r="V8" i="20"/>
  <c r="U8" i="20"/>
  <c r="T8" i="20"/>
  <c r="S8" i="20"/>
  <c r="R8" i="20"/>
  <c r="Q8" i="20"/>
  <c r="P8" i="20"/>
  <c r="AO7" i="20"/>
  <c r="AN7" i="20"/>
  <c r="AM7" i="20"/>
  <c r="AL7" i="20"/>
  <c r="AK7" i="20"/>
  <c r="AJ7" i="20"/>
  <c r="AI7" i="20"/>
  <c r="AH7" i="20"/>
  <c r="AG7" i="20"/>
  <c r="AF7" i="20"/>
  <c r="AE7" i="20"/>
  <c r="AD7" i="20"/>
  <c r="AC7" i="20"/>
  <c r="AB7" i="20"/>
  <c r="AA7" i="20"/>
  <c r="Z7" i="20"/>
  <c r="Y7" i="20"/>
  <c r="X7" i="20"/>
  <c r="W7" i="20"/>
  <c r="V7" i="20"/>
  <c r="U7" i="20"/>
  <c r="T7" i="20"/>
  <c r="S7" i="20"/>
  <c r="R7" i="20"/>
  <c r="Q7" i="20"/>
  <c r="P7"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AO5" i="20"/>
  <c r="AO15" i="20" s="1"/>
  <c r="AN5" i="20"/>
  <c r="AN15" i="20" s="1"/>
  <c r="AM5" i="20"/>
  <c r="AM15" i="20" s="1"/>
  <c r="AL5" i="20"/>
  <c r="AL15" i="20" s="1"/>
  <c r="AK5" i="20"/>
  <c r="AK15" i="20" s="1"/>
  <c r="AJ5" i="20"/>
  <c r="AI5" i="20"/>
  <c r="AH5" i="20"/>
  <c r="AG5" i="20"/>
  <c r="AG15" i="20" s="1"/>
  <c r="AF5" i="20"/>
  <c r="AF15" i="20" s="1"/>
  <c r="AE5" i="20"/>
  <c r="AE15" i="20" s="1"/>
  <c r="AD5" i="20"/>
  <c r="AD15" i="20" s="1"/>
  <c r="AC5" i="20"/>
  <c r="AC15" i="20" s="1"/>
  <c r="AB5" i="20"/>
  <c r="AB15" i="20" s="1"/>
  <c r="AA5" i="20"/>
  <c r="AA15" i="20" s="1"/>
  <c r="Z5" i="20"/>
  <c r="Z15" i="20" s="1"/>
  <c r="Y5" i="20"/>
  <c r="Y15" i="20" s="1"/>
  <c r="X5" i="20"/>
  <c r="X15" i="20" s="1"/>
  <c r="W5" i="20"/>
  <c r="W15" i="20" s="1"/>
  <c r="V5" i="20"/>
  <c r="V15" i="20" s="1"/>
  <c r="U5" i="20"/>
  <c r="U15" i="20" s="1"/>
  <c r="T5" i="20"/>
  <c r="S5" i="20"/>
  <c r="R5" i="20"/>
  <c r="Q5" i="20"/>
  <c r="Q15" i="20" s="1"/>
  <c r="P5" i="20"/>
  <c r="P15" i="20" s="1"/>
  <c r="BS4" i="20"/>
  <c r="BR4" i="20"/>
  <c r="AN4" i="20" s="1"/>
  <c r="BQ4" i="20"/>
  <c r="AM4" i="20" s="1"/>
  <c r="BP4" i="20"/>
  <c r="AL4" i="20" s="1"/>
  <c r="BO4" i="20"/>
  <c r="BN4" i="20"/>
  <c r="BM4" i="20"/>
  <c r="BL4" i="20"/>
  <c r="BK4" i="20"/>
  <c r="AG4" i="20" s="1"/>
  <c r="BJ4" i="20"/>
  <c r="AF4" i="20" s="1"/>
  <c r="BI4" i="20"/>
  <c r="BH4" i="20"/>
  <c r="BG4" i="20"/>
  <c r="BF4" i="20"/>
  <c r="BE4" i="20"/>
  <c r="AA4" i="20" s="1"/>
  <c r="BD4" i="20"/>
  <c r="BC4" i="20"/>
  <c r="BB4" i="20"/>
  <c r="X4" i="20" s="1"/>
  <c r="BA4" i="20"/>
  <c r="W4" i="20" s="1"/>
  <c r="AZ4" i="20"/>
  <c r="V4" i="20" s="1"/>
  <c r="AY4" i="20"/>
  <c r="AX4" i="20"/>
  <c r="AW4" i="20"/>
  <c r="AV4" i="20"/>
  <c r="AU4" i="20"/>
  <c r="Q4" i="20" s="1"/>
  <c r="AT4" i="20"/>
  <c r="P4" i="20" s="1"/>
  <c r="AO4" i="20"/>
  <c r="AK4" i="20"/>
  <c r="AJ4" i="20"/>
  <c r="AI4" i="20"/>
  <c r="AH4" i="20"/>
  <c r="AE4" i="20"/>
  <c r="AD4" i="20"/>
  <c r="AC4" i="20"/>
  <c r="AB4" i="20"/>
  <c r="Z4" i="20"/>
  <c r="Y4" i="20"/>
  <c r="U4" i="20"/>
  <c r="T4" i="20"/>
  <c r="S4" i="20"/>
  <c r="R4" i="20"/>
  <c r="P116" i="22" l="1"/>
  <c r="X94" i="22"/>
  <c r="AL94" i="22"/>
  <c r="Y94" i="22"/>
  <c r="AA70" i="22"/>
  <c r="AO70" i="22"/>
  <c r="BE96" i="22"/>
  <c r="AS72" i="22"/>
  <c r="BG72" i="22"/>
  <c r="BG47" i="22"/>
  <c r="BF20" i="22"/>
  <c r="AD45" i="22"/>
  <c r="Q45" i="22"/>
  <c r="S70" i="22"/>
  <c r="AD94" i="22"/>
  <c r="AC18" i="22"/>
  <c r="AC94" i="22"/>
  <c r="AE18" i="22"/>
  <c r="R45" i="22"/>
  <c r="T70" i="22"/>
  <c r="AE94" i="22"/>
  <c r="S45" i="22"/>
  <c r="AI70" i="22"/>
  <c r="S18" i="22"/>
  <c r="T18" i="22"/>
  <c r="AI45" i="22"/>
  <c r="W70" i="22"/>
  <c r="AK70" i="22"/>
  <c r="T94" i="22"/>
  <c r="AH94" i="22"/>
  <c r="AI18" i="22"/>
  <c r="AL70" i="22"/>
  <c r="AJ18" i="22"/>
  <c r="Y70" i="22"/>
  <c r="AM70" i="22"/>
  <c r="AJ94" i="22"/>
  <c r="AB18" i="22"/>
  <c r="AG45" i="22"/>
  <c r="U70" i="22"/>
  <c r="AH45" i="22"/>
  <c r="V70" i="22"/>
  <c r="AJ70" i="22"/>
  <c r="X45" i="22"/>
  <c r="Z70" i="22"/>
  <c r="Z94" i="22"/>
  <c r="AN94" i="22"/>
  <c r="R116" i="22"/>
  <c r="AA18" i="22"/>
  <c r="AD70" i="22"/>
  <c r="AA94" i="22"/>
  <c r="AO94" i="22"/>
  <c r="BD96" i="22"/>
  <c r="BR96" i="22"/>
  <c r="BD47" i="22"/>
  <c r="BR47" i="22"/>
  <c r="BE20" i="22"/>
  <c r="BB96" i="22"/>
  <c r="AS118" i="22"/>
  <c r="BC96" i="22"/>
  <c r="BQ96" i="22"/>
  <c r="BB47" i="22"/>
  <c r="V17" i="23"/>
  <c r="AJ17" i="23"/>
  <c r="V42" i="23"/>
  <c r="AJ42" i="23"/>
  <c r="V66" i="23"/>
  <c r="AJ66" i="23"/>
  <c r="V89" i="23"/>
  <c r="AJ89" i="23"/>
  <c r="AX96" i="22"/>
  <c r="BL96" i="22"/>
  <c r="BE47" i="22"/>
  <c r="AZ72" i="22"/>
  <c r="BN72" i="22"/>
  <c r="AV96" i="22"/>
  <c r="BJ96" i="22"/>
  <c r="U17" i="23"/>
  <c r="AI17" i="23"/>
  <c r="U42" i="23"/>
  <c r="AI42" i="23"/>
  <c r="U66" i="23"/>
  <c r="AI66" i="23"/>
  <c r="U89" i="23"/>
  <c r="AI89" i="23"/>
  <c r="AY96" i="22"/>
  <c r="BM96" i="22"/>
  <c r="BL20" i="22"/>
  <c r="BO72" i="22"/>
  <c r="BP72" i="22"/>
  <c r="BA20" i="22"/>
  <c r="BO20" i="22"/>
  <c r="BQ72" i="22"/>
  <c r="BB20" i="22"/>
  <c r="BP20" i="22"/>
  <c r="BD72" i="22"/>
  <c r="BC20" i="22"/>
  <c r="BQ20" i="22"/>
  <c r="AV20" i="22"/>
  <c r="AX20" i="22"/>
  <c r="BA72" i="22"/>
  <c r="BR20" i="22"/>
  <c r="AL17" i="23"/>
  <c r="AL42" i="23"/>
  <c r="X66" i="23"/>
  <c r="AL66" i="23"/>
  <c r="X89" i="23"/>
  <c r="AL89" i="23"/>
  <c r="X17" i="23"/>
  <c r="X42" i="23"/>
  <c r="AZ20" i="22"/>
  <c r="BN20" i="22"/>
  <c r="BN96" i="22"/>
  <c r="Y17" i="23"/>
  <c r="AM17" i="23"/>
  <c r="Y42" i="23"/>
  <c r="AM42" i="23"/>
  <c r="Y66" i="23"/>
  <c r="AM66" i="23"/>
  <c r="Y89" i="23"/>
  <c r="AM89" i="23"/>
  <c r="Z17" i="23"/>
  <c r="Z42" i="23"/>
  <c r="AN42" i="23"/>
  <c r="Z66" i="23"/>
  <c r="AN66" i="23"/>
  <c r="Z89" i="23"/>
  <c r="AN89" i="23"/>
  <c r="AC17" i="23"/>
  <c r="AC42" i="23"/>
  <c r="AC66" i="23"/>
  <c r="AC89" i="23"/>
  <c r="AK17" i="23"/>
  <c r="W42" i="23"/>
  <c r="W66" i="23"/>
  <c r="AK66" i="23"/>
  <c r="AK89" i="23"/>
  <c r="AA17" i="23"/>
  <c r="AA42" i="23"/>
  <c r="AA66" i="23"/>
  <c r="AO89" i="23"/>
  <c r="AB89" i="23"/>
  <c r="BH72" i="22"/>
  <c r="AU47" i="22"/>
  <c r="BI72" i="22"/>
  <c r="AD17" i="23"/>
  <c r="AD66" i="23"/>
  <c r="P89" i="23"/>
  <c r="AV47" i="22"/>
  <c r="BJ47" i="22"/>
  <c r="BJ72" i="22"/>
  <c r="Q17" i="23"/>
  <c r="AE17" i="23"/>
  <c r="Q42" i="23"/>
  <c r="AE42" i="23"/>
  <c r="Q66" i="23"/>
  <c r="AE66" i="23"/>
  <c r="Q89" i="23"/>
  <c r="AE89" i="23"/>
  <c r="S115" i="23"/>
  <c r="W17" i="23"/>
  <c r="AK42" i="23"/>
  <c r="W89" i="23"/>
  <c r="AN17" i="23"/>
  <c r="AO17" i="23"/>
  <c r="AO42" i="23"/>
  <c r="AO66" i="23"/>
  <c r="AA89" i="23"/>
  <c r="AB17" i="23"/>
  <c r="AB42" i="23"/>
  <c r="AB66" i="23"/>
  <c r="AT47" i="22"/>
  <c r="AT72" i="22"/>
  <c r="BI47" i="22"/>
  <c r="AU72" i="22"/>
  <c r="P17" i="23"/>
  <c r="P42" i="23"/>
  <c r="AD42" i="23"/>
  <c r="P66" i="23"/>
  <c r="AD89" i="23"/>
  <c r="AW47" i="22"/>
  <c r="BK47" i="22"/>
  <c r="AW72" i="22"/>
  <c r="BK72" i="22"/>
  <c r="R17" i="23"/>
  <c r="AF17" i="23"/>
  <c r="R42" i="23"/>
  <c r="AF42" i="23"/>
  <c r="R66" i="23"/>
  <c r="AF66" i="23"/>
  <c r="R89" i="23"/>
  <c r="AF89" i="23"/>
  <c r="P115" i="23"/>
  <c r="BH20" i="22"/>
  <c r="BL47" i="22"/>
  <c r="AX72" i="22"/>
  <c r="AT96" i="22"/>
  <c r="BH96" i="22"/>
  <c r="S17" i="23"/>
  <c r="AG17" i="23"/>
  <c r="S42" i="23"/>
  <c r="AG42" i="23"/>
  <c r="S66" i="23"/>
  <c r="AG66" i="23"/>
  <c r="S89" i="23"/>
  <c r="AG89" i="23"/>
  <c r="Q115" i="23"/>
  <c r="BI20" i="22"/>
  <c r="BM47" i="22"/>
  <c r="AY72" i="22"/>
  <c r="BM72" i="22"/>
  <c r="AU96" i="22"/>
  <c r="T17" i="23"/>
  <c r="AH17" i="23"/>
  <c r="T42" i="23"/>
  <c r="AH42" i="23"/>
  <c r="T66" i="23"/>
  <c r="AH66" i="23"/>
  <c r="T89" i="23"/>
  <c r="AH89" i="23"/>
  <c r="R115" i="23"/>
  <c r="Q94" i="22"/>
  <c r="S94" i="22"/>
  <c r="AB94" i="22"/>
  <c r="AG94" i="22"/>
  <c r="AI94" i="22"/>
  <c r="X70" i="22"/>
  <c r="AC70" i="22"/>
  <c r="AE70" i="22"/>
  <c r="AN70" i="22"/>
  <c r="T45" i="22"/>
  <c r="Y45" i="22"/>
  <c r="AA45" i="22"/>
  <c r="AJ45" i="22"/>
  <c r="AO45" i="22"/>
  <c r="P18" i="22"/>
  <c r="U18" i="22"/>
  <c r="W18" i="22"/>
  <c r="AF18" i="22"/>
  <c r="AK18" i="22"/>
  <c r="AM18" i="22"/>
  <c r="P193" i="21"/>
  <c r="S193" i="21"/>
  <c r="P216" i="21"/>
  <c r="Q171" i="21"/>
  <c r="T171" i="21"/>
  <c r="V171" i="21"/>
  <c r="W171" i="21"/>
  <c r="AD171" i="21"/>
  <c r="AE171" i="21"/>
  <c r="AG171" i="21"/>
  <c r="AJ171" i="21"/>
  <c r="AL171" i="21"/>
  <c r="AM171" i="21"/>
  <c r="P148" i="21"/>
  <c r="Q148" i="21"/>
  <c r="S148" i="21"/>
  <c r="V148" i="21"/>
  <c r="X148" i="21"/>
  <c r="Y148" i="21"/>
  <c r="AF148" i="21"/>
  <c r="AG148" i="21"/>
  <c r="AI148" i="21"/>
  <c r="AL148" i="21"/>
  <c r="AN148" i="21"/>
  <c r="AO148" i="21"/>
  <c r="R126" i="21"/>
  <c r="S126" i="21"/>
  <c r="U126" i="21"/>
  <c r="X126" i="21"/>
  <c r="Z126" i="21"/>
  <c r="AA126" i="21"/>
  <c r="AH126" i="21"/>
  <c r="AI126" i="21"/>
  <c r="AK126" i="21"/>
  <c r="AN126" i="21"/>
  <c r="T104" i="21"/>
  <c r="U104" i="21"/>
  <c r="W104" i="21"/>
  <c r="Z104" i="21"/>
  <c r="AB104" i="21"/>
  <c r="AC104" i="21"/>
  <c r="AJ104" i="21"/>
  <c r="AK104" i="21"/>
  <c r="AM104" i="21"/>
  <c r="W81" i="21"/>
  <c r="Y81" i="21"/>
  <c r="AE81" i="21"/>
  <c r="AM81" i="21"/>
  <c r="AO81" i="21"/>
  <c r="Q58" i="21"/>
  <c r="AA58" i="21"/>
  <c r="AG58" i="21"/>
  <c r="S35" i="21"/>
  <c r="AC35" i="21"/>
  <c r="AI35" i="21"/>
  <c r="U14" i="21"/>
  <c r="AE14" i="21"/>
  <c r="AK14" i="21"/>
  <c r="S226" i="20"/>
  <c r="U179" i="20"/>
  <c r="AA179" i="20"/>
  <c r="AK179" i="20"/>
  <c r="W155" i="20"/>
  <c r="AM155" i="20"/>
  <c r="AC155" i="20"/>
  <c r="Q109" i="20"/>
  <c r="AG109" i="20"/>
  <c r="S85" i="20"/>
  <c r="X85" i="20"/>
  <c r="AC85" i="20"/>
  <c r="AI85" i="20"/>
  <c r="AN85" i="20"/>
  <c r="Q85" i="20"/>
  <c r="AB85" i="20"/>
  <c r="AD85" i="20"/>
  <c r="AG85" i="20"/>
  <c r="Z61" i="20"/>
  <c r="AE61" i="20"/>
  <c r="P61" i="20"/>
  <c r="S61" i="20"/>
  <c r="AD61" i="20"/>
  <c r="AF61" i="20"/>
  <c r="AI61" i="20"/>
  <c r="Q37" i="20"/>
  <c r="AG37" i="20"/>
  <c r="P37" i="20"/>
  <c r="R37" i="20"/>
  <c r="U37" i="20"/>
  <c r="AF37" i="20"/>
  <c r="AH37" i="20"/>
  <c r="AK37" i="20"/>
  <c r="R15" i="20"/>
  <c r="S15" i="20"/>
  <c r="T15" i="20"/>
  <c r="AH15" i="20"/>
  <c r="AI15" i="20"/>
  <c r="AJ15" i="20"/>
  <c r="Z18" i="22"/>
  <c r="P94" i="22"/>
  <c r="AF94" i="22"/>
  <c r="AB70" i="22"/>
  <c r="AD18" i="22"/>
  <c r="AC45" i="22"/>
  <c r="AE45" i="22"/>
  <c r="V94" i="22"/>
  <c r="Q18" i="22"/>
  <c r="AG18" i="22"/>
  <c r="P45" i="22"/>
  <c r="AF45" i="22"/>
  <c r="W94" i="22"/>
  <c r="AM94" i="22"/>
  <c r="Q116" i="22"/>
  <c r="R18" i="22"/>
  <c r="AH18" i="22"/>
  <c r="R70" i="22"/>
  <c r="AH70" i="22"/>
  <c r="U45" i="22"/>
  <c r="AK45" i="22"/>
  <c r="V45" i="22"/>
  <c r="AL45" i="22"/>
  <c r="W45" i="22"/>
  <c r="AM45" i="22"/>
  <c r="BF45" i="22"/>
  <c r="BF47" i="22" s="1"/>
  <c r="V18" i="22"/>
  <c r="AL18" i="22"/>
  <c r="Z45" i="22"/>
  <c r="R94" i="22"/>
  <c r="BD18" i="22"/>
  <c r="BD20" i="22" s="1"/>
  <c r="BH45" i="22"/>
  <c r="BH47" i="22" s="1"/>
  <c r="AV70" i="22"/>
  <c r="AV72" i="22" s="1"/>
  <c r="BL70" i="22"/>
  <c r="BL72" i="22" s="1"/>
  <c r="AZ94" i="22"/>
  <c r="AZ96" i="22" s="1"/>
  <c r="BP94" i="22"/>
  <c r="BP96" i="22" s="1"/>
  <c r="X18" i="22"/>
  <c r="AN18" i="22"/>
  <c r="AB45" i="22"/>
  <c r="P70" i="22"/>
  <c r="AF70" i="22"/>
  <c r="Y18" i="22"/>
  <c r="AO18" i="22"/>
  <c r="Q70" i="22"/>
  <c r="AG70" i="22"/>
  <c r="U94" i="22"/>
  <c r="AK94" i="22"/>
  <c r="AT18" i="22"/>
  <c r="AT20" i="22" s="1"/>
  <c r="BJ18" i="22"/>
  <c r="BJ20" i="22" s="1"/>
  <c r="AX45" i="22"/>
  <c r="AX47" i="22" s="1"/>
  <c r="BN45" i="22"/>
  <c r="BN47" i="22" s="1"/>
  <c r="BB70" i="22"/>
  <c r="BB72" i="22" s="1"/>
  <c r="BR70" i="22"/>
  <c r="BR72" i="22" s="1"/>
  <c r="BF94" i="22"/>
  <c r="BF96" i="22" s="1"/>
  <c r="AU18" i="22"/>
  <c r="AU20" i="22" s="1"/>
  <c r="BK18" i="22"/>
  <c r="BK20" i="22" s="1"/>
  <c r="AY45" i="22"/>
  <c r="AY47" i="22" s="1"/>
  <c r="BO45" i="22"/>
  <c r="BO47" i="22" s="1"/>
  <c r="BC70" i="22"/>
  <c r="BC72" i="22" s="1"/>
  <c r="BG94" i="22"/>
  <c r="BG96" i="22" s="1"/>
  <c r="AT116" i="22"/>
  <c r="AT118" i="22" s="1"/>
  <c r="AZ45" i="22"/>
  <c r="AZ47" i="22" s="1"/>
  <c r="BP45" i="22"/>
  <c r="BP47" i="22" s="1"/>
  <c r="S116" i="22"/>
  <c r="AU116" i="22"/>
  <c r="AU118" i="22" s="1"/>
  <c r="AW18" i="22"/>
  <c r="AW20" i="22" s="1"/>
  <c r="BM18" i="22"/>
  <c r="BM20" i="22" s="1"/>
  <c r="BA45" i="22"/>
  <c r="BA47" i="22" s="1"/>
  <c r="BQ45" i="22"/>
  <c r="BQ47" i="22" s="1"/>
  <c r="BE70" i="22"/>
  <c r="BE72" i="22" s="1"/>
  <c r="AS94" i="22"/>
  <c r="AS96" i="22" s="1"/>
  <c r="BI94" i="22"/>
  <c r="BI96" i="22" s="1"/>
  <c r="F17" i="11" l="1"/>
  <c r="F17" i="10"/>
</calcChain>
</file>

<file path=xl/sharedStrings.xml><?xml version="1.0" encoding="utf-8"?>
<sst xmlns="http://schemas.openxmlformats.org/spreadsheetml/2006/main" count="2829" uniqueCount="708">
  <si>
    <t>Gas Ten Year Statement 2025 – Data tables and charts content</t>
  </si>
  <si>
    <t>Chapter</t>
  </si>
  <si>
    <t>Chapter section</t>
  </si>
  <si>
    <t>Figure title</t>
  </si>
  <si>
    <t>Figure number</t>
  </si>
  <si>
    <t>Chapter 1: Drivers of change</t>
  </si>
  <si>
    <t>Gas demand</t>
  </si>
  <si>
    <t>Gas supply</t>
  </si>
  <si>
    <t>Appendix 3: Import and storage infrastructure</t>
  </si>
  <si>
    <t>Import infrastructure</t>
  </si>
  <si>
    <t>Existing import infrastructure</t>
  </si>
  <si>
    <t>A2.1</t>
  </si>
  <si>
    <t>Storage infrastructure</t>
  </si>
  <si>
    <t>Existing storage infrastructure</t>
  </si>
  <si>
    <t>A3.1</t>
  </si>
  <si>
    <t>Workbook only</t>
  </si>
  <si>
    <t>Section</t>
  </si>
  <si>
    <t>Appendix</t>
  </si>
  <si>
    <t>Figure number(s)</t>
  </si>
  <si>
    <t>Useful Information</t>
  </si>
  <si>
    <t>Appendix 4</t>
  </si>
  <si>
    <t>Offtakes by GTYS Exit zone</t>
  </si>
  <si>
    <t>A4.1</t>
  </si>
  <si>
    <t>NTS DN exit zones</t>
  </si>
  <si>
    <t>A4.2</t>
  </si>
  <si>
    <t>Demand</t>
  </si>
  <si>
    <t>Appendix 5</t>
  </si>
  <si>
    <t>Annual and peak by load band</t>
  </si>
  <si>
    <t>A5.1A - A5.1O</t>
  </si>
  <si>
    <t>2025-2026 Average Load Curve</t>
  </si>
  <si>
    <t>A5.2A</t>
  </si>
  <si>
    <t>2025-2026 Severe Load Curve</t>
  </si>
  <si>
    <t>A5.3A - A5.3E</t>
  </si>
  <si>
    <t>2030-2031 Severe Load Curve</t>
  </si>
  <si>
    <t>A5.4A - A5.4D</t>
  </si>
  <si>
    <t>2035-2036 Severe Load Curve</t>
  </si>
  <si>
    <t>A5.5A - A.5.5D</t>
  </si>
  <si>
    <t>Annual gas demand</t>
  </si>
  <si>
    <t>A5.6</t>
  </si>
  <si>
    <t>LDZ annual demand</t>
  </si>
  <si>
    <t xml:space="preserve">A5.7A - A5.7E                                        </t>
  </si>
  <si>
    <t>Actual 2024 demand</t>
  </si>
  <si>
    <t>A5.8</t>
  </si>
  <si>
    <t>Supply</t>
  </si>
  <si>
    <t>Appendix 6</t>
  </si>
  <si>
    <t>Annual supply patterns</t>
  </si>
  <si>
    <t>A6.1A - A6.1D</t>
  </si>
  <si>
    <t>Annual Supply by terminal Bacton split</t>
  </si>
  <si>
    <t>A6.2A - A6.2J</t>
  </si>
  <si>
    <t>Annual supply by terminal</t>
  </si>
  <si>
    <t>A6.3A - A6.3J</t>
  </si>
  <si>
    <t>Peak Supply by terminal Bacton Split</t>
  </si>
  <si>
    <t>A6.4A - A6.4E</t>
  </si>
  <si>
    <t>Peak supply by terminal</t>
  </si>
  <si>
    <t>A6.5A - A6.5E</t>
  </si>
  <si>
    <t>Actual flows</t>
  </si>
  <si>
    <t>Appendix 7</t>
  </si>
  <si>
    <t xml:space="preserve">Maximum day entry flows </t>
  </si>
  <si>
    <t>A7.1</t>
  </si>
  <si>
    <t xml:space="preserve">Minimum day entry flows </t>
  </si>
  <si>
    <t>A7.2</t>
  </si>
  <si>
    <t>Maximum day exit flows</t>
  </si>
  <si>
    <t>A7.3</t>
  </si>
  <si>
    <t>Minimum day exit flows</t>
  </si>
  <si>
    <t>A7.4</t>
  </si>
  <si>
    <t>FES 2025 Electric Engagement</t>
  </si>
  <si>
    <t>FES 2025 Hydrogen Evolution</t>
  </si>
  <si>
    <t>FES 2025 Holistic Transition</t>
  </si>
  <si>
    <t>FES 2025 Falling Behind</t>
  </si>
  <si>
    <t>FES 2024 Electric Engagement</t>
  </si>
  <si>
    <t>FES 2024 Hydrogen Evolution</t>
  </si>
  <si>
    <t>FES 2024 Holistic Transition</t>
  </si>
  <si>
    <t>FES 2024 Counterfactual</t>
  </si>
  <si>
    <t>Natural Gas 1:20 Peak Demand GWh</t>
  </si>
  <si>
    <t>Natural Gas Year Beginning</t>
  </si>
  <si>
    <t>FES 2025 Ten Year Forecast</t>
  </si>
  <si>
    <t>FES 2024 Five Year Forecast</t>
  </si>
  <si>
    <t>2035
 FB</t>
  </si>
  <si>
    <t>2035
 HT</t>
  </si>
  <si>
    <t>2035
EE</t>
  </si>
  <si>
    <t>2035
 HE</t>
  </si>
  <si>
    <t> </t>
  </si>
  <si>
    <t>UKCS (bcm/yr)</t>
  </si>
  <si>
    <t>Shale (bcm/yr)</t>
  </si>
  <si>
    <t>Green Gas (bcm/yr)</t>
  </si>
  <si>
    <t>Imports (bcm/yr)</t>
  </si>
  <si>
    <t>FB</t>
  </si>
  <si>
    <t>Facility</t>
  </si>
  <si>
    <t>Operator / Developer</t>
  </si>
  <si>
    <t>Type</t>
  </si>
  <si>
    <t>Location</t>
  </si>
  <si>
    <t>Capacity (bcm/year)</t>
  </si>
  <si>
    <t>Source</t>
  </si>
  <si>
    <t>Interconnector</t>
  </si>
  <si>
    <t>Pipeline</t>
  </si>
  <si>
    <t>Bacton</t>
  </si>
  <si>
    <t>https://www.fluxys.com/en/about-us/interconnector-uk</t>
  </si>
  <si>
    <t>BBL Pipeline</t>
  </si>
  <si>
    <t>BBL Company</t>
  </si>
  <si>
    <t>https://www.bblcompany.com/about-bbl</t>
  </si>
  <si>
    <t>Isle of Grain 1-3</t>
  </si>
  <si>
    <t>National Grid</t>
  </si>
  <si>
    <t>LNG</t>
  </si>
  <si>
    <t>Kent</t>
  </si>
  <si>
    <t>https://www.nationalgrid.com/national-grid-ventures/grain-lng/operational-information</t>
  </si>
  <si>
    <t>South Hook 1-2</t>
  </si>
  <si>
    <t>Qatar Energy, ExxonMobil and TotalEnergies</t>
  </si>
  <si>
    <t>Milford Haven</t>
  </si>
  <si>
    <t>https://www.southhooklng.com/about/commercial/</t>
  </si>
  <si>
    <t>Dragon 1</t>
  </si>
  <si>
    <t>Shell / Petronas</t>
  </si>
  <si>
    <t>https://www.dragonlng.co.uk/2029capacity</t>
  </si>
  <si>
    <t>Langeled</t>
  </si>
  <si>
    <t>Gassco</t>
  </si>
  <si>
    <t>Easington</t>
  </si>
  <si>
    <t>https://www.norskpetroleum.no/en/production-and-exports/the-oil-and-gas-pipeline-system/</t>
  </si>
  <si>
    <t>Vesterled</t>
  </si>
  <si>
    <t>St Fergus</t>
  </si>
  <si>
    <t>Tampen**</t>
  </si>
  <si>
    <t>FLAGS/St Fergus</t>
  </si>
  <si>
    <t>Gjoa**</t>
  </si>
  <si>
    <t>Total**</t>
  </si>
  <si>
    <t>**Both Tampen and Gjoa connect to FLAGS pipeline offshore, this limits total capacity of these pipelines and any UKCS gas to around 12.0 bcm/y</t>
  </si>
  <si>
    <t>https://www.shell.co.uk/business/oil-and-gas/segal-system.html#vanity-aHR0cHM6Ly93d3cuc2hlbGwuY28udWsvYnVzaW5lc3MtY3VzdG9tZXJzL3Vwc3RyZWFtLW9pbC1hbmQtZ2FzLWluZnJhc3RydWN0dXJlL3NlZ2FsLXN5c3RlbS5odG1s</t>
  </si>
  <si>
    <t>Site</t>
  </si>
  <si>
    <t>Operator / Developer </t>
  </si>
  <si>
    <t>Space (mcm)</t>
  </si>
  <si>
    <t>Approximate max delivery (mcm/d)</t>
  </si>
  <si>
    <t>Website</t>
  </si>
  <si>
    <t>Aldbrough</t>
  </si>
  <si>
    <t>SSE/Equinor</t>
  </si>
  <si>
    <t>East Yorkshire</t>
  </si>
  <si>
    <t>https://www.ssethermal.com/energy-storage/aldbrough/</t>
  </si>
  <si>
    <t>Hatfield Moor</t>
  </si>
  <si>
    <t>Scottish Power</t>
  </si>
  <si>
    <t>South Yorkshire</t>
  </si>
  <si>
    <t>https://www.scottishpower.com/userfiles/file/Hatfield-Site-Information-2014.pdf</t>
  </si>
  <si>
    <t>Hill Top Farm</t>
  </si>
  <si>
    <t>Kistos Energy Storage</t>
  </si>
  <si>
    <t>Cheshire</t>
  </si>
  <si>
    <t>https://kistosplc.com/operations/hill-top-and-hole-house-uk/</t>
  </si>
  <si>
    <t>Holehouse Farm*</t>
  </si>
  <si>
    <t>Holford</t>
  </si>
  <si>
    <t>Uniper</t>
  </si>
  <si>
    <t>https://www.uniper.energy/united-kingdom/power-plants-in-the-united-kingdom/holford</t>
  </si>
  <si>
    <t>Hornsea</t>
  </si>
  <si>
    <t xml:space="preserve">SSE Hornsea </t>
  </si>
  <si>
    <t>https://www.ssethermal.com/energy-storage/atwick/</t>
  </si>
  <si>
    <t>Humbly Grove</t>
  </si>
  <si>
    <t>Humbly Grove Energy</t>
  </si>
  <si>
    <t>Hampshire</t>
  </si>
  <si>
    <t>https://www.humblyenergy.co.uk/</t>
  </si>
  <si>
    <t>Rough</t>
  </si>
  <si>
    <t>Centrica Storage</t>
  </si>
  <si>
    <t>Southern North Sea</t>
  </si>
  <si>
    <t>https://www.centrica.com/our-businesses/upstream/centrica-energy-storage-limited-cesplus/</t>
  </si>
  <si>
    <t>Stublach</t>
  </si>
  <si>
    <t>Storengy</t>
  </si>
  <si>
    <t>https://www.storengy.co.uk/storengy-uk-stublach-site</t>
  </si>
  <si>
    <t>Total</t>
  </si>
  <si>
    <t>Data Source: https://data.nationalgas.com/find-gas-data/view</t>
  </si>
  <si>
    <t>Based on max values reported between 01/09/2025 and 06/11/2025</t>
  </si>
  <si>
    <t>*Not Operational</t>
  </si>
  <si>
    <t xml:space="preserve"> </t>
  </si>
  <si>
    <t xml:space="preserve"> A4.1 Offtakes by GTYS Exit zone</t>
  </si>
  <si>
    <t>Region</t>
  </si>
  <si>
    <t>Offtake</t>
  </si>
  <si>
    <t>Blackness (BP Grangemouth)</t>
  </si>
  <si>
    <t>Aldbrough Storage</t>
  </si>
  <si>
    <t>Fordoun Industrial</t>
  </si>
  <si>
    <t>Billingham ICI</t>
  </si>
  <si>
    <t>Abernedd Power Station</t>
  </si>
  <si>
    <t>Glenmavis (Storage)</t>
  </si>
  <si>
    <t>Blyborough (Brigg)</t>
  </si>
  <si>
    <t>Hirwaun Power Station</t>
  </si>
  <si>
    <t>Gowkhall (Longannet)</t>
  </si>
  <si>
    <t>Blyborough (Cottam)</t>
  </si>
  <si>
    <t>Pembroke Power Station</t>
  </si>
  <si>
    <t>Moffat Irish Interconnector</t>
  </si>
  <si>
    <t>Caythorpe Storage</t>
  </si>
  <si>
    <t>Tonna (Baglan Bay)</t>
  </si>
  <si>
    <t>St Fergus (Peterhead)</t>
  </si>
  <si>
    <t>Eastoft (Keadby Blackstart)</t>
  </si>
  <si>
    <t>Upper Neeston (Milford Haven) Refinery</t>
  </si>
  <si>
    <t>St Fergus (Shell Blackstart)</t>
  </si>
  <si>
    <t>Eastoft (Keadby)</t>
  </si>
  <si>
    <t>Caldecott (Corby) Power Station</t>
  </si>
  <si>
    <t>Barrow (Bains)</t>
  </si>
  <si>
    <t>Enron Billingham</t>
  </si>
  <si>
    <t>Drakelow Power Station</t>
  </si>
  <si>
    <t>Barrow (Blackstart)</t>
  </si>
  <si>
    <t>Goole (Guardian Glass)</t>
  </si>
  <si>
    <t>Peterborough Power Station</t>
  </si>
  <si>
    <t>Barrow (Gateway)</t>
  </si>
  <si>
    <t>Glentham Biomethane</t>
  </si>
  <si>
    <t>Bacton (Baird) Storage</t>
  </si>
  <si>
    <t>Carrington (Partington) Power Station</t>
  </si>
  <si>
    <t>Hatfield Moor Storage</t>
  </si>
  <si>
    <r>
      <t>Bacton (Deborah)</t>
    </r>
    <r>
      <rPr>
        <sz val="11"/>
        <rFont val="Arial"/>
        <family val="2"/>
      </rPr>
      <t xml:space="preserve"> Storage</t>
    </r>
  </si>
  <si>
    <t>Ferny Knoll (AM Paper)</t>
  </si>
  <si>
    <t>Hatfield Power Station</t>
  </si>
  <si>
    <t>Bacton (Esmond Forbes) Storage</t>
  </si>
  <si>
    <t>Fleetwood (Preesall) Storage</t>
  </si>
  <si>
    <t>Hatfield West Storage</t>
  </si>
  <si>
    <t>Bacton Great Yarmouth</t>
  </si>
  <si>
    <t>Hornsea Storage</t>
  </si>
  <si>
    <t xml:space="preserve">Roosecote Power Station </t>
  </si>
  <si>
    <t>Keadby 2 Power Station</t>
  </si>
  <si>
    <t>Bacton IUK  Interconnector</t>
  </si>
  <si>
    <t>Phillips Petroleum Teesside</t>
  </si>
  <si>
    <t>Palm Paper</t>
  </si>
  <si>
    <t>Sandy Lane (Blackburn) Power Station</t>
  </si>
  <si>
    <t>Rosehill (Saltend) Power Station</t>
  </si>
  <si>
    <t>Saddle Bow (Kings Lynn) Power Station</t>
  </si>
  <si>
    <t>Sellafield Power Station</t>
  </si>
  <si>
    <t>Rough Storage</t>
  </si>
  <si>
    <t>St Neotts (Little Barford)</t>
  </si>
  <si>
    <t>Trafford Power Station</t>
  </si>
  <si>
    <t>Saltend BPHP</t>
  </si>
  <si>
    <t>Didcot Power Station</t>
  </si>
  <si>
    <t>Wyre Power Station</t>
  </si>
  <si>
    <t>Saltfleetby Storage</t>
  </si>
  <si>
    <t>Humbly Grove Storage</t>
  </si>
  <si>
    <t>Burton Point (Connahs Quay)</t>
  </si>
  <si>
    <t>Saltholme Power Station</t>
  </si>
  <si>
    <t>Marchwood Power Station</t>
  </si>
  <si>
    <t>Spalding 2 (South Holland) Power Station</t>
  </si>
  <si>
    <t>Barking (Horndon)</t>
  </si>
  <si>
    <t>Coryton 2 (Thames Haven) Power Station</t>
  </si>
  <si>
    <t>Epping Green (Enfield Energy)</t>
  </si>
  <si>
    <t>Deeside Power Station</t>
  </si>
  <si>
    <t>Stallingborough</t>
  </si>
  <si>
    <t>Grain Power Station</t>
  </si>
  <si>
    <t>Harwarden (Aka Shotton Paper)</t>
  </si>
  <si>
    <t>Staythorpe</t>
  </si>
  <si>
    <t>Medway (Isle of Grain) Power Station</t>
  </si>
  <si>
    <t>Hill Top Farm Storage</t>
  </si>
  <si>
    <t>Sutton Bridge Power Station</t>
  </si>
  <si>
    <t>Middle Stoke (Damhead Creek) Power Station</t>
  </si>
  <si>
    <t>Hole House Farm Storage</t>
  </si>
  <si>
    <t>Teesside (BASF)</t>
  </si>
  <si>
    <t>Ryehouse</t>
  </si>
  <si>
    <t>Holford Storage</t>
  </si>
  <si>
    <t>Teesside Hydrogen</t>
  </si>
  <si>
    <t xml:space="preserve">Stanford Le Hope (Coryton) </t>
  </si>
  <si>
    <t>Hollingsgreen (Hays Chemicals)</t>
  </si>
  <si>
    <t>Teesside (Seal Sands) Power Station</t>
  </si>
  <si>
    <t>Abson (Seabank) Power Station</t>
  </si>
  <si>
    <t>ICI(CastnerKelner_ICI_Runcorn)</t>
  </si>
  <si>
    <t>Thornton Curtis (Humber Refinery)</t>
  </si>
  <si>
    <t>Avonmouth Storage</t>
  </si>
  <si>
    <t>King Street Storage</t>
  </si>
  <si>
    <t>Thornton Curtis (Killingholme)</t>
  </si>
  <si>
    <t>Centrax Industrial</t>
  </si>
  <si>
    <t>Pickmere (Winnington Power Station)</t>
  </si>
  <si>
    <t>West Burton Power Station</t>
  </si>
  <si>
    <t>ICI Severnside</t>
  </si>
  <si>
    <t>Shellstar (Aka Kemira)</t>
  </si>
  <si>
    <t>Whitehill Storage</t>
  </si>
  <si>
    <t>Langage Power Station</t>
  </si>
  <si>
    <t>Shotwick (BridgewaterPaper)</t>
  </si>
  <si>
    <t>Wragg Marsh (Spalding)</t>
  </si>
  <si>
    <t>Portland Storage</t>
  </si>
  <si>
    <t>Stublach Storage</t>
  </si>
  <si>
    <t>Zeneca (ICI Avecia)</t>
  </si>
  <si>
    <t>Seabank Power Station</t>
  </si>
  <si>
    <t>Weston Point (Rocksavage) Power Station</t>
  </si>
  <si>
    <t>Willington Power Station</t>
  </si>
  <si>
    <t>A4.2 NTS DN exit zones</t>
  </si>
  <si>
    <t>Exit Zone</t>
  </si>
  <si>
    <t>EA1</t>
  </si>
  <si>
    <t>Eye</t>
  </si>
  <si>
    <t>NO1</t>
  </si>
  <si>
    <t>Thrintoft</t>
  </si>
  <si>
    <t>SE1</t>
  </si>
  <si>
    <t>Tatsfield</t>
  </si>
  <si>
    <t>West Winch</t>
  </si>
  <si>
    <t>Saltwick</t>
  </si>
  <si>
    <t>Shorne</t>
  </si>
  <si>
    <t>Brisley</t>
  </si>
  <si>
    <t>Humbleton</t>
  </si>
  <si>
    <t>Farningham</t>
  </si>
  <si>
    <t>Bacton Terminal</t>
  </si>
  <si>
    <t>Little Burdon</t>
  </si>
  <si>
    <t>SE2</t>
  </si>
  <si>
    <t>Winkfield (SE)</t>
  </si>
  <si>
    <t>EA2</t>
  </si>
  <si>
    <t>Elton</t>
  </si>
  <si>
    <t>SO1</t>
  </si>
  <si>
    <t>Ipsden</t>
  </si>
  <si>
    <t>Great Wilbraham</t>
  </si>
  <si>
    <t>NO2</t>
  </si>
  <si>
    <t>Wetheral</t>
  </si>
  <si>
    <t>Winkfield (SO)</t>
  </si>
  <si>
    <t>Roudham Heath</t>
  </si>
  <si>
    <t>Keld</t>
  </si>
  <si>
    <t>SO2</t>
  </si>
  <si>
    <t>Mappowder</t>
  </si>
  <si>
    <t>EA3</t>
  </si>
  <si>
    <t>Melkinthorpe</t>
  </si>
  <si>
    <t>Braishfield</t>
  </si>
  <si>
    <t>Yelverton</t>
  </si>
  <si>
    <t>Tow Law</t>
  </si>
  <si>
    <t>SW1</t>
  </si>
  <si>
    <t>Fiddington</t>
  </si>
  <si>
    <t>EA4</t>
  </si>
  <si>
    <t>Matching Green</t>
  </si>
  <si>
    <t>NT1</t>
  </si>
  <si>
    <t>Winkfield (NT)</t>
  </si>
  <si>
    <t>Evesham</t>
  </si>
  <si>
    <t>Royston</t>
  </si>
  <si>
    <t>NT2</t>
  </si>
  <si>
    <t>Horndon</t>
  </si>
  <si>
    <t>Ross (SW)</t>
  </si>
  <si>
    <t>Whitwell</t>
  </si>
  <si>
    <t>Luxborough Lane</t>
  </si>
  <si>
    <t>SW2</t>
  </si>
  <si>
    <t>Littleton Drew</t>
  </si>
  <si>
    <t>EA6</t>
  </si>
  <si>
    <t>Hardwick</t>
  </si>
  <si>
    <t>NT3</t>
  </si>
  <si>
    <t>Peters Green</t>
  </si>
  <si>
    <t>Easton Grey</t>
  </si>
  <si>
    <t>EM1</t>
  </si>
  <si>
    <t>Thornton Curtis</t>
  </si>
  <si>
    <t>NW1</t>
  </si>
  <si>
    <t>Blackrod</t>
  </si>
  <si>
    <t>Cirencester</t>
  </si>
  <si>
    <t>Walesby</t>
  </si>
  <si>
    <t>Salmesbury</t>
  </si>
  <si>
    <t>Ilchester</t>
  </si>
  <si>
    <t>EM2</t>
  </si>
  <si>
    <t>Kirkstead</t>
  </si>
  <si>
    <t>Lupton</t>
  </si>
  <si>
    <t>Pucklechurch</t>
  </si>
  <si>
    <t>Sutton Bridge</t>
  </si>
  <si>
    <t>NW2</t>
  </si>
  <si>
    <t>Mickle Trafford</t>
  </si>
  <si>
    <t>Seabank</t>
  </si>
  <si>
    <t>Silk Willoughby</t>
  </si>
  <si>
    <t>Malpas</t>
  </si>
  <si>
    <t>SW3</t>
  </si>
  <si>
    <t>Kenn</t>
  </si>
  <si>
    <t>Gosberton</t>
  </si>
  <si>
    <t>Warburton</t>
  </si>
  <si>
    <t>Aylesbeare</t>
  </si>
  <si>
    <t>Blyborough</t>
  </si>
  <si>
    <t>Weston Point</t>
  </si>
  <si>
    <t>Lyneham (Choakford)</t>
  </si>
  <si>
    <t>EM3</t>
  </si>
  <si>
    <t>Alrewas (EM)</t>
  </si>
  <si>
    <t>Partington</t>
  </si>
  <si>
    <t>Coffinswell</t>
  </si>
  <si>
    <t>Blaby</t>
  </si>
  <si>
    <t>Holmes Chapel</t>
  </si>
  <si>
    <t>WA1</t>
  </si>
  <si>
    <t>Maelor</t>
  </si>
  <si>
    <t>Drointon</t>
  </si>
  <si>
    <t>Ecclestone</t>
  </si>
  <si>
    <t>WA2</t>
  </si>
  <si>
    <t>Dyffryn Clydach</t>
  </si>
  <si>
    <t>Tur Langton</t>
  </si>
  <si>
    <t>Audley (NW)</t>
  </si>
  <si>
    <t>Dowlais</t>
  </si>
  <si>
    <t>EM4</t>
  </si>
  <si>
    <t>Market Harborough</t>
  </si>
  <si>
    <t>SC1</t>
  </si>
  <si>
    <t>Careston</t>
  </si>
  <si>
    <t>Gilwern</t>
  </si>
  <si>
    <t>Caldecott</t>
  </si>
  <si>
    <t>Balgray</t>
  </si>
  <si>
    <t>WM1</t>
  </si>
  <si>
    <t>Aspley</t>
  </si>
  <si>
    <t>NE1</t>
  </si>
  <si>
    <t>Towton</t>
  </si>
  <si>
    <t>Kinknockie</t>
  </si>
  <si>
    <t>Audley (WM)</t>
  </si>
  <si>
    <t>Rawcliffe</t>
  </si>
  <si>
    <t>Aberdeen</t>
  </si>
  <si>
    <t>Milwich</t>
  </si>
  <si>
    <t>Baldersby</t>
  </si>
  <si>
    <t>WM2</t>
  </si>
  <si>
    <t>Shustoke</t>
  </si>
  <si>
    <t>Pannal</t>
  </si>
  <si>
    <t>Mosside</t>
  </si>
  <si>
    <t>Austrey</t>
  </si>
  <si>
    <t>Asselby</t>
  </si>
  <si>
    <t>SC2</t>
  </si>
  <si>
    <t>Broxburn</t>
  </si>
  <si>
    <t>Alrewas (WM)</t>
  </si>
  <si>
    <t>Burley Bank</t>
  </si>
  <si>
    <t>Armadale</t>
  </si>
  <si>
    <t>WM3</t>
  </si>
  <si>
    <t>Ross (WM)</t>
  </si>
  <si>
    <t>NE2</t>
  </si>
  <si>
    <t>Ganstead</t>
  </si>
  <si>
    <t>SC3</t>
  </si>
  <si>
    <t>Hulme</t>
  </si>
  <si>
    <t>Rugby</t>
  </si>
  <si>
    <t>Pickering</t>
  </si>
  <si>
    <t>Soutra</t>
  </si>
  <si>
    <t>Leamington Spa</t>
  </si>
  <si>
    <t>Paull</t>
  </si>
  <si>
    <t>SC4</t>
  </si>
  <si>
    <t>Nether Howcleugh</t>
  </si>
  <si>
    <t>Lower Quinton</t>
  </si>
  <si>
    <t>Guyzance</t>
  </si>
  <si>
    <t>Lockerbie</t>
  </si>
  <si>
    <t>Stratford-Upon-Avon</t>
  </si>
  <si>
    <t>Cowpen Bewley</t>
  </si>
  <si>
    <t>Pitcairngreen</t>
  </si>
  <si>
    <t>Coldstream</t>
  </si>
  <si>
    <t>Bathgate</t>
  </si>
  <si>
    <t>Bishop Auckland</t>
  </si>
  <si>
    <t>Stranraer</t>
  </si>
  <si>
    <t>Corbridge</t>
  </si>
  <si>
    <t>Glenmavis</t>
  </si>
  <si>
    <t>Drum</t>
  </si>
  <si>
    <t>Annual and Peak by load band</t>
  </si>
  <si>
    <t>A5.1A - Falling Behind: Annual demand</t>
  </si>
  <si>
    <t>Source: National Energy System Operator</t>
  </si>
  <si>
    <t>Calendar year DS35</t>
  </si>
  <si>
    <t>0-73.2 MWh</t>
  </si>
  <si>
    <t>73.2-732 MWh</t>
  </si>
  <si>
    <t>NDM &gt; 732 MWh</t>
  </si>
  <si>
    <t>Total NDM</t>
  </si>
  <si>
    <t>Total DM</t>
  </si>
  <si>
    <t>LDZ Shrinkage</t>
  </si>
  <si>
    <t>Total LDZ</t>
  </si>
  <si>
    <t>NTS Industrial</t>
  </si>
  <si>
    <t>Exports to Ireland</t>
  </si>
  <si>
    <t>NTS Power Generation</t>
  </si>
  <si>
    <t>NTS Consumption</t>
  </si>
  <si>
    <t>NTS Shrinkage</t>
  </si>
  <si>
    <t>Total excluding IUK &amp; BBL</t>
  </si>
  <si>
    <t>IUK &amp; BBL Exports</t>
  </si>
  <si>
    <t>Total including IUK &amp; BBL</t>
  </si>
  <si>
    <t>A5.1B - Hydrogen Evolution: Annual demand</t>
  </si>
  <si>
    <t>A5.1C - Electric Engagement: Annual demand</t>
  </si>
  <si>
    <t>A5.1D - Holistic Transition: Annual demand</t>
  </si>
  <si>
    <t>A5.1E - Ten Year Forecast: Annual demand</t>
  </si>
  <si>
    <t>A5.1F - Falling Behind: 1 in 20 peak day undiversified demand</t>
  </si>
  <si>
    <t xml:space="preserve">DS35 Peak </t>
  </si>
  <si>
    <t>National</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</si>
  <si>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</si>
  <si>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</si>
  <si>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</si>
  <si>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</si>
  <si>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</si>
  <si>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</si>
  <si>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</si>
  <si>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</si>
  <si>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</si>
  <si>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</si>
  <si>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</si>
  <si>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</si>
  <si>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</si>
  <si>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</si>
  <si>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</si>
  <si>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</si>
  <si>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</si>
  <si>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</si>
  <si>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</si>
  <si>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</si>
  <si>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</si>
  <si>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</si>
  <si>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</si>
  <si>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</si>
  <si>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</si>
  <si>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</si>
  <si>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Scotland</t>
  </si>
  <si>
    <t>Northern</t>
  </si>
  <si>
    <t>North West</t>
  </si>
  <si>
    <t>North East</t>
  </si>
  <si>
    <t>East Midlands</t>
  </si>
  <si>
    <t>West Midlands</t>
  </si>
  <si>
    <t>Wales North</t>
  </si>
  <si>
    <t>Wales South</t>
  </si>
  <si>
    <t>Eastern</t>
  </si>
  <si>
    <t>North Thames</t>
  </si>
  <si>
    <t>South East</t>
  </si>
  <si>
    <t>Southern</t>
  </si>
  <si>
    <t>South West</t>
  </si>
  <si>
    <t xml:space="preserve">NTS Industrial </t>
  </si>
  <si>
    <t xml:space="preserve">NTS Power Generation </t>
  </si>
  <si>
    <t>Exports via Moffat</t>
  </si>
  <si>
    <t>Exports via IUK &amp; BBL</t>
  </si>
  <si>
    <t>Total NTS</t>
  </si>
  <si>
    <t xml:space="preserve">Total </t>
  </si>
  <si>
    <t>A5.1G - Hydrogen Evolution: 1 in 20 peak day undiversified demand</t>
  </si>
  <si>
    <t>A5.1H - Electric Engagement: 1 in 20 peak day undiversified demand</t>
  </si>
  <si>
    <t>A5.1I - Holistic Transition: 1 in 20 peak day undiversified demand</t>
  </si>
  <si>
    <t>A5.1J - Ten Year Forecast: 1 in 20 peak day undiversified demand</t>
  </si>
  <si>
    <t>A5.1K - Falling Behind: 1 in 20 peak day diversified demand</t>
  </si>
  <si>
    <t>DS35 Using Power Base Case</t>
  </si>
  <si>
    <t>Diversified Peak</t>
  </si>
  <si>
    <t>Total including IUK</t>
  </si>
  <si>
    <t>Total Undiversified</t>
  </si>
  <si>
    <t>Low power</t>
  </si>
  <si>
    <t>High power</t>
  </si>
  <si>
    <t>Diversified Total + High Power</t>
  </si>
  <si>
    <t>Diversified Total + Low Power</t>
  </si>
  <si>
    <t>A5.1L - Hydrogen Evolution: 1 in 20 peak day diversified demand</t>
  </si>
  <si>
    <t>A5.1M - Electric Engagement: 1 in 20 peak day diversified demand</t>
  </si>
  <si>
    <t>A5.1N - Holistic Transition: 1 in 20 peak day diversified demand</t>
  </si>
  <si>
    <t>A5.1O - Ten Year Forecast: 1 in 20 peak day diversified demand</t>
  </si>
  <si>
    <t>A5.2A - 2025/26 Load curve (Average) - Ten Year Forecast</t>
  </si>
  <si>
    <t>Day number</t>
  </si>
  <si>
    <t>NDM 0 - 73.2 MWh</t>
  </si>
  <si>
    <t>NDM 73.2-732 MWh</t>
  </si>
  <si>
    <t>NTS Power</t>
  </si>
  <si>
    <t>IUK &amp; BBL</t>
  </si>
  <si>
    <t>A5.3A - 2025/26 Load curve (1-in-50) - Falling Behind</t>
  </si>
  <si>
    <t>A5.3B - 2025/26 Load curve (1-in-50) - Hydrogen Evolution</t>
  </si>
  <si>
    <t>A5.3C - 2025/26 Load curve (1-in-50) - Electric Engagement</t>
  </si>
  <si>
    <t>A5.3D - 2025/26 Load curve (1-in-50) - Holistic Transition</t>
  </si>
  <si>
    <t>A5.3E - 2025/26 Load curve (1-in-50) - Ten Year Forecast</t>
  </si>
  <si>
    <t>A5.4A - 2030/31 Load curve (1-in-50) - Falling Behind</t>
  </si>
  <si>
    <t>A5.4B - 2030/31 Load curve (1-in-50) - Hydrogen Evolution</t>
  </si>
  <si>
    <t>A5.4C - 2030/31 Load curve (1-in-50) - Electric Engagement</t>
  </si>
  <si>
    <t>A5.4D - 2030/31 Load curve (1-in-50) - Holistic Transition</t>
  </si>
  <si>
    <t>A5.5A - 2035/36 Load curve (1-in-50) - Falling Behind</t>
  </si>
  <si>
    <t>A5.5B - 2035/36 Load curve (1-in-50) - Hydrogen Evolution</t>
  </si>
  <si>
    <t>A5.5C - 2035/36 Load curve (1-in-50) - Electric Engagement</t>
  </si>
  <si>
    <t>A5.5D - 2035/36 Load curve (1-in-50) - Holistic Transition</t>
  </si>
  <si>
    <t>GWh</t>
  </si>
  <si>
    <t>A5.6 Annual Gas Demand by sector and scenario</t>
  </si>
  <si>
    <t>CV=39.6</t>
  </si>
  <si>
    <t>Natural gas demand (bcm/year)</t>
  </si>
  <si>
    <t>Electric Engagement</t>
  </si>
  <si>
    <t>Hydrogen Evolution</t>
  </si>
  <si>
    <t>Holistic Transition</t>
  </si>
  <si>
    <t>Falling Behind</t>
  </si>
  <si>
    <t>Residential</t>
  </si>
  <si>
    <t>I&amp;C</t>
  </si>
  <si>
    <t>Power</t>
  </si>
  <si>
    <t>Transport</t>
  </si>
  <si>
    <t>SMR</t>
  </si>
  <si>
    <t>TWh</t>
  </si>
  <si>
    <t>Scenario</t>
  </si>
  <si>
    <t>Sector</t>
  </si>
  <si>
    <t>Fuel</t>
  </si>
  <si>
    <t>Technology</t>
  </si>
  <si>
    <t xml:space="preserve">Hydrogen Production - Natural Gas Demand </t>
  </si>
  <si>
    <t>gas</t>
  </si>
  <si>
    <t>Total gas demand (gas NTS connected only) for electricity generation</t>
  </si>
  <si>
    <t>Gas end-use demand for transport</t>
  </si>
  <si>
    <t>Total end-use residential gas demand</t>
  </si>
  <si>
    <t>Total end-use industry and commerce</t>
  </si>
  <si>
    <t>Gas residential</t>
  </si>
  <si>
    <t>Gas I&amp;C</t>
  </si>
  <si>
    <t>Gas demand from power</t>
  </si>
  <si>
    <t>Gas transport</t>
  </si>
  <si>
    <t>Gas for SMR</t>
  </si>
  <si>
    <t>LDZ annual Demand</t>
  </si>
  <si>
    <t>A5.7A - Falling Behind: LDZ Annual demand</t>
  </si>
  <si>
    <t>Calendar year</t>
  </si>
  <si>
    <t>North Western</t>
  </si>
  <si>
    <t>North Eastern</t>
  </si>
  <si>
    <t>South Eastern</t>
  </si>
  <si>
    <t>South Western</t>
  </si>
  <si>
    <t>GB</t>
  </si>
  <si>
    <t>A5.7B - Hydrogen Evolution: LDZ Annual demand</t>
  </si>
  <si>
    <t>A5.7C - Electric Engagement: LDZ Annual demand</t>
  </si>
  <si>
    <t>A5.7D - Holistic Transition: LDZ Annual demand</t>
  </si>
  <si>
    <t>A5.7E - Ten Year Forecast: LDZ Annual demand</t>
  </si>
  <si>
    <t>A5.8 Actual 2024 demand</t>
  </si>
  <si>
    <t>Annual demand for 2024 (TWh) - LDZ/NTS split</t>
  </si>
  <si>
    <t xml:space="preserve">Annual forecasts are based on average weather conditions. Therefore, when comparing actual demand with forecasts, demand has been adjusted to take account of the difference between the actual weather and the seasonal normal weather. The result of this calculation is the weather-corrected demand.                                                                                                                                                                                                      
The table provides a comparison of actual and weather-corrected demands during the 2024 calendar year with the forecasts presented in the 2024 Ten Year Statement. Annual demands are presented in the format of LDZ and NTS load bands/categories, consistent with the basis of system design and operation.
Weather-Corrected Demand includes reconciliation data (adjustments to original allocations due to subsequent NDM gas meter reads) as of January 2025, which will have amended the original NDM gas allocations. Actual Demand is then derived from the sum of our weather corrections for each load band, added to the Weather-Corrected Demand which includes reconciliation adjustments.                                                                                                                                                                                                                       </t>
  </si>
  <si>
    <t>Actual Demand (TWh)</t>
  </si>
  <si>
    <t>Weather-Corrected Demand (TWh)</t>
  </si>
  <si>
    <t>GTYS (2024) Updated Forecast Demand</t>
  </si>
  <si>
    <t>0–73 MWh</t>
  </si>
  <si>
    <t>73–732 MWh</t>
  </si>
  <si>
    <t>&gt;732 MWh Firm</t>
  </si>
  <si>
    <t>Total LDZ Consumption</t>
  </si>
  <si>
    <t>Exports</t>
  </si>
  <si>
    <t>Total Consumption</t>
  </si>
  <si>
    <t>Shrinkage</t>
  </si>
  <si>
    <t>Total System Demand</t>
  </si>
  <si>
    <t>Annual supply</t>
  </si>
  <si>
    <t>A6.1A - Electric Engagement</t>
  </si>
  <si>
    <t>Year</t>
  </si>
  <si>
    <t>2000</t>
  </si>
  <si>
    <t>2001</t>
  </si>
  <si>
    <t>2002</t>
  </si>
  <si>
    <t>2003</t>
  </si>
  <si>
    <t>2004</t>
  </si>
  <si>
    <t>2005</t>
  </si>
  <si>
    <t>2006</t>
  </si>
  <si>
    <t>2007</t>
  </si>
  <si>
    <t>2008</t>
  </si>
  <si>
    <t>2009</t>
  </si>
  <si>
    <t>2010</t>
  </si>
  <si>
    <t>2011</t>
  </si>
  <si>
    <t>2012</t>
  </si>
  <si>
    <t>2013</t>
  </si>
  <si>
    <t>2014</t>
  </si>
  <si>
    <t>UKCS</t>
  </si>
  <si>
    <t>Shale</t>
  </si>
  <si>
    <t>Green gas</t>
  </si>
  <si>
    <t>Norway</t>
  </si>
  <si>
    <t>Continent</t>
  </si>
  <si>
    <t>Generic imports</t>
  </si>
  <si>
    <t>Import dependency</t>
  </si>
  <si>
    <t>*Years in calendar year</t>
  </si>
  <si>
    <t>*Data in bcm</t>
  </si>
  <si>
    <t>A6.1B - Hydrogen Evolution</t>
  </si>
  <si>
    <t>A6.1C - Holistic Transition</t>
  </si>
  <si>
    <t>A6.1D - Falling Behind</t>
  </si>
  <si>
    <t>Annual supply by terminal with Bacton split</t>
  </si>
  <si>
    <t>A6.2A - Annual Supply by terminal.  Electric Engagement High continent/Low LNG case</t>
  </si>
  <si>
    <t>TWH / YEAR</t>
  </si>
  <si>
    <t>P2 HC/LL</t>
  </si>
  <si>
    <t>MCM / DAY</t>
  </si>
  <si>
    <t>Bacton UKCS</t>
  </si>
  <si>
    <t>Bacton IP</t>
  </si>
  <si>
    <t>Barrow</t>
  </si>
  <si>
    <t>Teesside</t>
  </si>
  <si>
    <t>Onshore</t>
  </si>
  <si>
    <t>Burton Point</t>
  </si>
  <si>
    <t>Isle of Grain</t>
  </si>
  <si>
    <t>A6.2B - Annual Supply by terminal.  Electric EngagementLow continent/High LNG case</t>
  </si>
  <si>
    <t>P2 LC/HL</t>
  </si>
  <si>
    <t>A6.2C - Annual Supply by terminal.  Hydrogen Evolution High continent/Low LNG case</t>
  </si>
  <si>
    <t>P3 HC/LL</t>
  </si>
  <si>
    <t>A6.2D - Annual Supply by terminal.  Hydrogen Evolution Low continent/High LNG case</t>
  </si>
  <si>
    <t>P3 LC/HL</t>
  </si>
  <si>
    <t>A6.2E - Annual Supply by terminal. Holistic Transition continent/Low LNG case</t>
  </si>
  <si>
    <t>P1 HC/LL</t>
  </si>
  <si>
    <t>A6.2F - Annual Supply by terminal. Holistic Transition Low continent/High LNG case</t>
  </si>
  <si>
    <t>P1 LC/HL</t>
  </si>
  <si>
    <t>A6.2G -  Annual Supply by terminal.  Falling Behind High continent/Low LNG case</t>
  </si>
  <si>
    <t>FB HC/LL</t>
  </si>
  <si>
    <t>A6.2H - Annual Supply by terminal. Falling Behind Low continent/High LNG case</t>
  </si>
  <si>
    <t>FB LC/HL</t>
  </si>
  <si>
    <t>A6.2I - Annual Supply by terminal. 10YF High continent/Low LNG case</t>
  </si>
  <si>
    <t>10YF</t>
  </si>
  <si>
    <t>2028/30</t>
  </si>
  <si>
    <t>2028/31</t>
  </si>
  <si>
    <t>2028/32</t>
  </si>
  <si>
    <t>A6.2J - Annual Supply by terminal. 10YF Low continent/High LNG case</t>
  </si>
  <si>
    <t>10YF LC/HL</t>
  </si>
  <si>
    <t>A6.3A - Annual Supply by terminal.  Electric Engagement High continent/Low LNG case</t>
  </si>
  <si>
    <t>A6.3B - Annual Supply by terminal.  Electric Engagement Low continent/High LNG case</t>
  </si>
  <si>
    <t>A6.3C - Annual Supply by terminal.  Hydrogen Evolution High continent/Low LNG case</t>
  </si>
  <si>
    <t>A6.3D - Annual Supply by terminal.  Hydrogen Evolution Low continent/High LNG case</t>
  </si>
  <si>
    <t>A6.3E - Annual Supply by terminal.  Holistic Transition High continent/Low LNG case</t>
  </si>
  <si>
    <t>A6.3F - Annual Supply by terminal.  Holistic Transition  Low continent/High LNG case</t>
  </si>
  <si>
    <t>A6.3G - Annual Supply by terminal.  Falling Behind High continent/Low LNG case</t>
  </si>
  <si>
    <t>A6.3H - Annual Supply by terminal.  Falling Behind Low continent/High LNG case</t>
  </si>
  <si>
    <t>A6.3I - Annual Supply by terminal.  10YF High continent/Low LNG case</t>
  </si>
  <si>
    <t>A6.3J - Annual Supply by terminal.  10YF Low continent/High LNG case</t>
  </si>
  <si>
    <t>Peak supply by terminal with Bacton split</t>
  </si>
  <si>
    <t>A6.4A - Peak Supply by terminal. Electric Engagement</t>
  </si>
  <si>
    <t>P2</t>
  </si>
  <si>
    <t>MCM/D</t>
  </si>
  <si>
    <t xml:space="preserve">Bacton IP </t>
  </si>
  <si>
    <t>Medium &amp; Short Range Storage</t>
  </si>
  <si>
    <t>Long Range Storage</t>
  </si>
  <si>
    <t>Generic Storage</t>
  </si>
  <si>
    <t>A6.4B - Peak Supply by terminal. Hydrogen Evolution</t>
  </si>
  <si>
    <t>P3</t>
  </si>
  <si>
    <t>A6.4C - Peak Supply by terminal. Holistic Transition</t>
  </si>
  <si>
    <t>P1</t>
  </si>
  <si>
    <t>A6.4D - Peak Supply by terminal. Falling Behind</t>
  </si>
  <si>
    <t>A6.4E - Peak Supply by terminal. 10YF</t>
  </si>
  <si>
    <t>Peak supply by Terminal</t>
  </si>
  <si>
    <t>A6.5A - Peak Supply by terminal. Electric Engagement</t>
  </si>
  <si>
    <t>A6.5B - Peak Supply by terminal. Hydrogen Evolution</t>
  </si>
  <si>
    <t>A6.5C - Peak Supply by terminal. Holistic Transition</t>
  </si>
  <si>
    <t>A6.5D - Peak Supply by terminal. Falling Behind</t>
  </si>
  <si>
    <t>A6.5E - Peak Supply by terminal. Central 10YF</t>
  </si>
  <si>
    <t>A7.1 Maximum day entry flows</t>
  </si>
  <si>
    <t>Physical NTS entry flows: 10th January 2025 (mcm/d)</t>
  </si>
  <si>
    <t xml:space="preserve">For the 2024/25 gas year, the day of highest supply to the NTS was 10th January at 394.4 mcm.  </t>
  </si>
  <si>
    <t>Terminal</t>
  </si>
  <si>
    <t>Maximum Day</t>
  </si>
  <si>
    <t>Highest Daily</t>
  </si>
  <si>
    <t>(per terminal)</t>
  </si>
  <si>
    <t>Bacton inc Interconnector, Moffat and BBL</t>
  </si>
  <si>
    <t>Easington inc. Rough &amp; Langeled Sub-terminals</t>
  </si>
  <si>
    <t>Storage</t>
  </si>
  <si>
    <t>Point of Ayr (Burton Point)</t>
  </si>
  <si>
    <t xml:space="preserve">Notes
- The maximum demand day was 9 days after the highest supply day.
</t>
  </si>
  <si>
    <t>A7.2 Minimum day entry flows</t>
  </si>
  <si>
    <t>Physical NTS entry flows: 31st August 2025 (mcm/d)</t>
  </si>
  <si>
    <t xml:space="preserve">For the 2024/25 gas year, the day of lowest supply to the NTS was 31st August at 91.8 mcm.  </t>
  </si>
  <si>
    <t xml:space="preserve">    </t>
  </si>
  <si>
    <t>Minimum Day</t>
  </si>
  <si>
    <t>Bacton inc Interconnector and BBL</t>
  </si>
  <si>
    <r>
      <t xml:space="preserve">Notes
</t>
    </r>
    <r>
      <rPr>
        <sz val="11"/>
        <rFont val="Calibri"/>
        <family val="2"/>
        <scheme val="minor"/>
      </rPr>
      <t>- The minimum supply day was the overall lowest supply day, but individual terminals may have supplied lower deliveries on other days.</t>
    </r>
    <r>
      <rPr>
        <sz val="11"/>
        <color theme="1"/>
        <rFont val="Calibri"/>
        <family val="2"/>
        <scheme val="minor"/>
      </rPr>
      <t xml:space="preserve">
</t>
    </r>
  </si>
  <si>
    <t>A7.3 Maximum day exit flows</t>
  </si>
  <si>
    <t>Physical LDZ demand flows: 1st January 2025 (mcm/d)</t>
  </si>
  <si>
    <t>This table compares the LDZ flows on the highest NTS demand day, to the 2024 forecast 1 in 20 peak LDZ forecast</t>
  </si>
  <si>
    <t>LDZ</t>
  </si>
  <si>
    <t>2024 1 in 20 Undiversified Forecast peak</t>
  </si>
  <si>
    <t>Other NTS</t>
  </si>
  <si>
    <t xml:space="preserve">Notes
- The maximum day for gas year 2024/25 was 1st January 2025. This was the overall highest demand day, but individual LDZs may have seen higher demands on other days
</t>
  </si>
  <si>
    <t>A7.4 Minimum day exit flows</t>
  </si>
  <si>
    <t>Physical LDZ demand flows: 31st August 2025 (mcm/d)</t>
  </si>
  <si>
    <t xml:space="preserve">Notes
- The minimum demand day was on 31st August 2025. This was the overall lowest demand day, but individual LDZs may have seen lower demands on other days
- NTS actual loads include interconnector demand
- Due to linepack changes, there may be a small difference between total demand and total supply on the day
</t>
  </si>
  <si>
    <t>Figure 4 Peak natural gas demand (1-in-20 day)</t>
  </si>
  <si>
    <t>Figure 5 Comparison of gas supply by scenario between 2024 and 2035</t>
  </si>
  <si>
    <t>Figure 5: Comparison of gas supply by FES scenario between 2024 and 2035</t>
  </si>
  <si>
    <t xml:space="preserve">             </t>
  </si>
  <si>
    <t>Table A3.1 Exisiting storage infrastructure</t>
  </si>
  <si>
    <t xml:space="preserve">Table A2.1Exisiting import infrastructure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</si>
</sst>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yyyy"/>
    <numFmt numFmtId="166" formatCode="0.000"/>
    <numFmt numFmtId="167" formatCode="###0"/>
    <numFmt numFmtId="168" formatCode="0.00000"/>
    <numFmt numFmtId="169" formatCode="0.000000000000"/>
    <numFmt numFmtId="170" formatCode="0.0000000000"/>
    <numFmt numFmtId="171" formatCode="0.00000000"/>
    <numFmt numFmtId="172" formatCode="0.0%"/>
  </numFmts>
  <fonts count="48"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theme="1"/>
      <name val="Calibri"/>
      <family val="2"/>
      <scheme val="minor"/>
    </font>
    <font>
      <sz val="11"/>
      <color theme="4"/>
      <name val="Calibri"/>
      <family val="2"/>
      <scheme val="minor"/>
    </font>
    <font>
      <sz val="11"/>
      <color theme="1"/>
      <name val="Calibri"/>
      <family val="2"/>
      <scheme val="minor"/>
    </font>
    <font>
      <sz val="11"/>
      <color rgb="FFFF0000"/>
      <name val="Calibri"/>
      <family val="2"/>
      <scheme val="minor"/>
    </font>
    <font>
      <b/>
      <sz val="16"/>
      <color theme="0"/>
      <name val="Arial"/>
      <family val="2"/>
    </font>
    <font>
      <sz val="11"/>
      <color theme="1"/>
      <name val="Arial"/>
      <family val="2"/>
    </font>
    <font>
      <b/>
      <sz val="14"/>
      <color theme="1"/>
      <name val="Calibri"/>
      <family val="2"/>
      <scheme val="minor"/>
    </font>
    <font>
      <b/>
      <sz val="11"/>
      <color theme="1"/>
      <name val="Arial"/>
      <family val="2"/>
    </font>
    <font>
      <sz val="11"/>
      <name val="Arial"/>
      <family val="2"/>
    </font>
    <font>
      <sz val="10"/>
      <name val="Arial"/>
      <family val="2"/>
    </font>
    <font>
      <b/>
      <sz val="14"/>
      <color theme="0"/>
      <name val="Arial"/>
      <family val="2"/>
    </font>
    <font>
      <b/>
      <sz val="16"/>
      <color rgb="FFFF0000"/>
      <name val="Arial"/>
      <family val="2"/>
    </font>
    <font>
      <b/>
      <sz val="10"/>
      <name val="Arial"/>
      <family val="2"/>
    </font>
    <font>
      <sz val="11"/>
      <color theme="0"/>
      <name val="Arial"/>
      <family val="2"/>
    </font>
    <font>
      <b/>
      <sz val="11"/>
      <name val="Calibri"/>
      <family val="2"/>
      <scheme val="minor"/>
    </font>
    <font>
      <sz val="12"/>
      <name val="Calibri"/>
      <family val="2"/>
      <scheme val="minor"/>
    </font>
    <font>
      <b/>
      <sz val="12"/>
      <color rgb="FF000000"/>
      <name val="Calibri"/>
      <family val="2"/>
      <scheme val="minor"/>
    </font>
    <font>
      <u/>
      <sz val="11"/>
      <color theme="10"/>
      <name val="Arial"/>
      <family val="2"/>
    </font>
    <font>
      <b/>
      <sz val="11"/>
      <name val="Arial"/>
      <family val="2"/>
    </font>
    <font>
      <b/>
      <sz val="10"/>
      <color indexed="8"/>
      <name val="Calibri"/>
      <family val="2"/>
      <scheme val="minor"/>
    </font>
    <font>
      <b/>
      <sz val="10"/>
      <name val="Calibri"/>
      <family val="2"/>
      <scheme val="minor"/>
    </font>
    <font>
      <sz val="10"/>
      <name val="Calibri"/>
      <family val="2"/>
      <scheme val="minor"/>
    </font>
    <font>
      <sz val="12"/>
      <color rgb="FFFF0000"/>
      <name val="Calibri"/>
      <family val="2"/>
      <scheme val="minor"/>
    </font>
    <font>
      <i/>
      <sz val="10"/>
      <name val="Calibri"/>
      <family val="2"/>
      <scheme val="minor"/>
    </font>
    <font>
      <sz val="11"/>
      <color indexed="9"/>
      <name val="Calibri"/>
      <family val="2"/>
    </font>
    <font>
      <b/>
      <sz val="12"/>
      <name val="Calibri"/>
      <family val="2"/>
      <scheme val="minor"/>
    </font>
    <font>
      <sz val="8"/>
      <name val="Calibri"/>
      <family val="2"/>
      <scheme val="minor"/>
    </font>
    <font>
      <b/>
      <sz val="16"/>
      <name val="Arial"/>
      <family val="2"/>
    </font>
    <font>
      <sz val="12"/>
      <color theme="1"/>
      <name val="Arial"/>
      <family val="2"/>
    </font>
    <font>
      <b/>
      <sz val="11"/>
      <color rgb="FF000000"/>
      <name val="Arial"/>
      <family val="2"/>
    </font>
    <font>
      <sz val="11"/>
      <color rgb="FF000000"/>
      <name val="Arial"/>
      <family val="2"/>
    </font>
    <font>
      <sz val="12"/>
      <color rgb="FFFF0000"/>
      <name val="Arial"/>
      <family val="2"/>
    </font>
    <font>
      <b/>
      <sz val="11"/>
      <color rgb="FF000000"/>
      <name val="Tahoma"/>
      <family val="2"/>
    </font>
    <font>
      <b/>
      <sz val="12"/>
      <color theme="1"/>
      <name val="Arial"/>
      <family val="2"/>
    </font>
    <font>
      <b/>
      <sz val="12"/>
      <name val="Arial"/>
      <family val="2"/>
    </font>
    <font>
      <sz val="12"/>
      <name val="Arial"/>
      <family val="2"/>
    </font>
    <font>
      <sz val="11"/>
      <name val="Calibri"/>
      <family val="2"/>
      <scheme val="minor"/>
    </font>
    <font>
      <sz val="10"/>
      <color rgb="FFFF0000"/>
      <name val="Arial"/>
      <family val="2"/>
    </font>
    <font>
      <sz val="11"/>
      <color rgb="FFFF0000"/>
      <name val="Arial"/>
      <family val="2"/>
    </font>
    <font>
      <sz val="11"/>
      <color rgb="FF000000"/>
      <name val="Calibri"/>
      <family val="2"/>
    </font>
    <font>
      <sz val="10"/>
      <name val="Calibri"/>
      <family val="2"/>
    </font>
    <font>
      <sz val="10"/>
      <color rgb="FF000000"/>
      <name val="Calibri"/>
      <family val="2"/>
    </font>
    <font>
      <b/>
      <sz val="11"/>
      <color rgb="FF242424"/>
      <name val="Aptos Narrow"/>
      <family val="2"/>
    </font>
  </fonts>
  <fills count="13">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theme="0" tint="-0.34998626667073579"/>
        <bgColor indexed="64"/>
      </patternFill>
    </fill>
    <fill>
      <patternFill patternType="solid">
        <fgColor indexed="22"/>
        <bgColor indexed="64"/>
      </patternFill>
    </fill>
    <fill>
      <patternFill patternType="solid">
        <fgColor indexed="9"/>
        <bgColor indexed="64"/>
      </patternFill>
    </fill>
    <fill>
      <patternFill patternType="solid">
        <fgColor indexed="30"/>
      </patternFill>
    </fill>
    <fill>
      <patternFill patternType="solid">
        <fgColor theme="0" tint="-0.249977111117893"/>
        <bgColor indexed="64"/>
      </patternFill>
    </fill>
    <fill>
      <patternFill patternType="solid">
        <fgColor rgb="FF92D050"/>
        <bgColor indexed="64"/>
      </patternFill>
    </fill>
    <fill>
      <patternFill patternType="solid">
        <fgColor rgb="FFE5DFDC"/>
        <bgColor indexed="64"/>
      </patternFill>
    </fill>
    <fill>
      <patternFill patternType="solid">
        <fgColor rgb="FFD9D9D9"/>
        <bgColor rgb="FF000000"/>
      </patternFill>
    </fill>
    <fill>
      <patternFill patternType="solid">
        <fgColor rgb="FF92D050"/>
        <bgColor rgb="FF000000"/>
      </patternFill>
    </fill>
  </fills>
  <borders count="39">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bottom/>
      <diagonal/>
    </border>
    <border>
      <left style="thin">
        <color indexed="64"/>
      </left>
      <right/>
      <top/>
      <bottom style="thin">
        <color indexed="64"/>
      </bottom>
      <diagonal/>
    </border>
    <border>
      <left/>
      <right style="thin">
        <color auto="1"/>
      </right>
      <top style="thin">
        <color auto="1"/>
      </top>
      <bottom/>
      <diagonal/>
    </border>
    <border>
      <left style="thin">
        <color indexed="64"/>
      </left>
      <right/>
      <top style="thin">
        <color indexed="64"/>
      </top>
      <bottom/>
      <diagonal/>
    </border>
    <border>
      <left/>
      <right/>
      <top/>
      <bottom style="medium">
        <color rgb="FF000000"/>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auto="1"/>
      </right>
      <top/>
      <bottom/>
      <diagonal/>
    </border>
    <border>
      <left/>
      <right/>
      <top/>
      <bottom style="thin">
        <color auto="1"/>
      </bottom>
      <diagonal/>
    </border>
    <border>
      <left/>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medium">
        <color auto="1"/>
      </right>
      <top style="medium">
        <color indexed="64"/>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indexed="64"/>
      </left>
      <right/>
      <top style="thin">
        <color indexed="64"/>
      </top>
      <bottom style="thin">
        <color auto="1"/>
      </bottom>
      <diagonal/>
    </border>
    <border>
      <left style="medium">
        <color indexed="64"/>
      </left>
      <right style="medium">
        <color indexed="64"/>
      </right>
      <top style="thin">
        <color auto="1"/>
      </top>
      <bottom style="medium">
        <color indexed="64"/>
      </bottom>
      <diagonal/>
    </border>
  </borders>
  <cellStyleXfs count="9">
    <xf numFmtId="0" fontId="0" fillId="0" borderId="0"/>
    <xf numFmtId="0" fontId="4" fillId="0" borderId="0" applyNumberFormat="0" applyFill="0" applyBorder="0" applyAlignment="0" applyProtection="0"/>
    <xf numFmtId="0" fontId="22" fillId="0" borderId="0" applyNumberFormat="0" applyFill="0" applyBorder="0" applyAlignment="0" applyProtection="0"/>
    <xf numFmtId="0" fontId="29" fillId="7"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14" fillId="0" borderId="0"/>
    <xf numFmtId="0" fontId="1" fillId="0" borderId="0"/>
  </cellStyleXfs>
  <cellXfs count="299">
    <xf numFmtId="0" fontId="0" fillId="0" borderId="0" xfId="0"/>
    <xf numFmtId="0" fontId="9" fillId="2" borderId="0" xfId="0" applyFont="1" applyFill="1"/>
    <xf numFmtId="0" fontId="2" fillId="0" borderId="1" xfId="0" applyFont="1" applyBorder="1"/>
    <xf numFmtId="0" fontId="2" fillId="0" borderId="2" xfId="0" applyFont="1" applyBorder="1"/>
    <xf numFmtId="0" fontId="6" fillId="0" borderId="0" xfId="0" applyFont="1"/>
    <xf numFmtId="0" fontId="3" fillId="0" borderId="0" xfId="0" applyFont="1"/>
    <xf numFmtId="0" fontId="4" fillId="0" borderId="6" xfId="1" applyFill="1" applyBorder="1" applyAlignment="1">
      <alignment horizontal="center" wrapText="1"/>
    </xf>
    <xf numFmtId="0" fontId="4" fillId="0" borderId="9" xfId="1" applyFill="1" applyBorder="1" applyAlignment="1">
      <alignment horizontal="center"/>
    </xf>
    <xf numFmtId="0" fontId="9" fillId="2" borderId="0" xfId="0" applyFont="1" applyFill="1" applyAlignment="1">
      <alignment vertical="center"/>
    </xf>
    <xf numFmtId="0" fontId="7" fillId="0" borderId="0" xfId="0" applyFont="1"/>
    <xf numFmtId="0" fontId="11" fillId="0" borderId="0" xfId="0" applyFont="1"/>
    <xf numFmtId="0" fontId="0" fillId="0" borderId="14" xfId="0" applyBorder="1"/>
    <xf numFmtId="0" fontId="0" fillId="0" borderId="5" xfId="0" applyBorder="1"/>
    <xf numFmtId="1" fontId="0" fillId="0" borderId="5" xfId="0" applyNumberFormat="1" applyBorder="1"/>
    <xf numFmtId="0" fontId="8" fillId="0" borderId="0" xfId="0" applyFont="1"/>
    <xf numFmtId="164" fontId="0" fillId="0" borderId="5" xfId="0" applyNumberFormat="1" applyBorder="1"/>
    <xf numFmtId="0" fontId="10" fillId="0" borderId="0" xfId="0" applyFont="1"/>
    <xf numFmtId="0" fontId="9" fillId="3" borderId="0" xfId="0" applyFont="1" applyFill="1"/>
    <xf numFmtId="0" fontId="12" fillId="0" borderId="0" xfId="0" applyFont="1"/>
    <xf numFmtId="165" fontId="12" fillId="0" borderId="5" xfId="0" applyNumberFormat="1" applyFont="1" applyBorder="1"/>
    <xf numFmtId="0" fontId="13" fillId="0" borderId="5" xfId="0" applyFont="1" applyBorder="1"/>
    <xf numFmtId="1" fontId="13" fillId="0" borderId="5" xfId="0" applyNumberFormat="1" applyFont="1" applyBorder="1"/>
    <xf numFmtId="1" fontId="10" fillId="0" borderId="5" xfId="0" applyNumberFormat="1" applyFont="1" applyBorder="1"/>
    <xf numFmtId="0" fontId="16" fillId="3" borderId="0" xfId="0" applyFont="1" applyFill="1"/>
    <xf numFmtId="0" fontId="10" fillId="0" borderId="0" xfId="0" applyFont="1" applyAlignment="1">
      <alignment vertical="center"/>
    </xf>
    <xf numFmtId="0" fontId="15" fillId="2" borderId="0" xfId="0" applyFont="1" applyFill="1" applyAlignment="1">
      <alignment vertical="center"/>
    </xf>
    <xf numFmtId="0" fontId="0" fillId="3" borderId="0" xfId="0" applyFill="1"/>
    <xf numFmtId="164" fontId="0" fillId="0" borderId="0" xfId="0" applyNumberFormat="1"/>
    <xf numFmtId="0" fontId="4" fillId="0" borderId="5" xfId="1" applyBorder="1"/>
    <xf numFmtId="0" fontId="4" fillId="0" borderId="0" xfId="1"/>
    <xf numFmtId="0" fontId="0" fillId="0" borderId="5" xfId="0" applyBorder="1" applyAlignment="1">
      <alignment wrapText="1"/>
    </xf>
    <xf numFmtId="0" fontId="4" fillId="0" borderId="5" xfId="1" applyFill="1" applyBorder="1"/>
    <xf numFmtId="0" fontId="0" fillId="5" borderId="0" xfId="0" applyFill="1"/>
    <xf numFmtId="0" fontId="0" fillId="6" borderId="0" xfId="0" applyFill="1"/>
    <xf numFmtId="0" fontId="17" fillId="6" borderId="0" xfId="0" applyFont="1" applyFill="1"/>
    <xf numFmtId="0" fontId="17" fillId="0" borderId="0" xfId="0" applyFont="1"/>
    <xf numFmtId="0" fontId="17" fillId="0" borderId="5" xfId="0" applyFont="1" applyBorder="1"/>
    <xf numFmtId="0" fontId="17" fillId="0" borderId="13" xfId="0" applyFont="1" applyBorder="1" applyAlignment="1">
      <alignment horizontal="right"/>
    </xf>
    <xf numFmtId="0" fontId="14" fillId="0" borderId="12" xfId="0" applyFont="1" applyBorder="1"/>
    <xf numFmtId="0" fontId="17" fillId="0" borderId="12" xfId="0" applyFont="1" applyBorder="1"/>
    <xf numFmtId="0" fontId="14" fillId="0" borderId="5" xfId="0" applyFont="1" applyBorder="1"/>
    <xf numFmtId="0" fontId="17" fillId="6" borderId="5" xfId="0" applyFont="1" applyFill="1" applyBorder="1"/>
    <xf numFmtId="0" fontId="17" fillId="0" borderId="5" xfId="0" applyFont="1" applyBorder="1" applyAlignment="1">
      <alignment horizontal="right"/>
    </xf>
    <xf numFmtId="1" fontId="0" fillId="6" borderId="0" xfId="0" applyNumberFormat="1" applyFill="1"/>
    <xf numFmtId="0" fontId="14" fillId="0" borderId="5" xfId="0" applyFont="1" applyBorder="1" applyAlignment="1">
      <alignment horizontal="right"/>
    </xf>
    <xf numFmtId="1" fontId="14" fillId="0" borderId="5" xfId="0" applyNumberFormat="1" applyFont="1" applyBorder="1"/>
    <xf numFmtId="1" fontId="17" fillId="0" borderId="5" xfId="0" applyNumberFormat="1" applyFont="1" applyBorder="1"/>
    <xf numFmtId="0" fontId="0" fillId="0" borderId="16" xfId="0" applyBorder="1"/>
    <xf numFmtId="0" fontId="0" fillId="0" borderId="13" xfId="0" applyBorder="1"/>
    <xf numFmtId="1" fontId="0" fillId="0" borderId="17" xfId="0" applyNumberFormat="1" applyBorder="1"/>
    <xf numFmtId="1" fontId="17" fillId="0" borderId="14" xfId="0" applyNumberFormat="1" applyFont="1" applyBorder="1"/>
    <xf numFmtId="0" fontId="14" fillId="0" borderId="14" xfId="0" applyFont="1" applyBorder="1"/>
    <xf numFmtId="0" fontId="0" fillId="0" borderId="18" xfId="0" applyBorder="1"/>
    <xf numFmtId="1" fontId="14" fillId="0" borderId="13" xfId="0" applyNumberFormat="1" applyFont="1" applyBorder="1"/>
    <xf numFmtId="0" fontId="17" fillId="0" borderId="5" xfId="0" applyFont="1" applyBorder="1" applyAlignment="1">
      <alignment horizontal="center" vertical="center" wrapText="1"/>
    </xf>
    <xf numFmtId="0" fontId="17" fillId="6" borderId="0" xfId="0" applyFont="1" applyFill="1" applyAlignment="1">
      <alignment horizontal="center" vertical="center" wrapText="1"/>
    </xf>
    <xf numFmtId="0" fontId="17" fillId="6" borderId="5" xfId="0" applyFont="1" applyFill="1" applyBorder="1" applyAlignment="1">
      <alignment horizontal="center" vertical="center" wrapText="1"/>
    </xf>
    <xf numFmtId="0" fontId="0" fillId="6" borderId="5" xfId="0" applyFill="1" applyBorder="1"/>
    <xf numFmtId="1" fontId="0" fillId="0" borderId="0" xfId="0" applyNumberFormat="1"/>
    <xf numFmtId="0" fontId="2" fillId="3" borderId="0" xfId="0" applyFont="1" applyFill="1"/>
    <xf numFmtId="0" fontId="19" fillId="3" borderId="0" xfId="0" applyFont="1" applyFill="1"/>
    <xf numFmtId="0" fontId="20" fillId="3" borderId="0" xfId="0" applyFont="1" applyFill="1"/>
    <xf numFmtId="0" fontId="12" fillId="3" borderId="0" xfId="0" applyFont="1" applyFill="1"/>
    <xf numFmtId="1" fontId="12" fillId="3" borderId="0" xfId="0" applyNumberFormat="1" applyFont="1" applyFill="1"/>
    <xf numFmtId="0" fontId="10" fillId="3" borderId="0" xfId="0" applyFont="1" applyFill="1"/>
    <xf numFmtId="3" fontId="18" fillId="3" borderId="0" xfId="0" applyNumberFormat="1" applyFont="1" applyFill="1"/>
    <xf numFmtId="0" fontId="0" fillId="0" borderId="12" xfId="0" applyBorder="1"/>
    <xf numFmtId="0" fontId="0" fillId="3" borderId="5" xfId="0" applyFill="1" applyBorder="1"/>
    <xf numFmtId="0" fontId="14" fillId="0" borderId="0" xfId="0" applyFont="1"/>
    <xf numFmtId="0" fontId="22" fillId="3" borderId="0" xfId="2" applyFill="1" applyAlignment="1">
      <alignment horizontal="left" indent="1"/>
    </xf>
    <xf numFmtId="0" fontId="22" fillId="0" borderId="0" xfId="2" applyAlignment="1">
      <alignment horizontal="left" indent="1"/>
    </xf>
    <xf numFmtId="0" fontId="23" fillId="3" borderId="0" xfId="0" applyFont="1" applyFill="1"/>
    <xf numFmtId="0" fontId="24" fillId="3" borderId="5" xfId="0" applyFont="1" applyFill="1" applyBorder="1" applyAlignment="1">
      <alignment horizontal="left"/>
    </xf>
    <xf numFmtId="167" fontId="25" fillId="3" borderId="5" xfId="2" applyNumberFormat="1" applyFont="1" applyFill="1" applyBorder="1" applyAlignment="1">
      <alignment horizontal="right"/>
    </xf>
    <xf numFmtId="167" fontId="25" fillId="3" borderId="5" xfId="2" quotePrefix="1" applyNumberFormat="1" applyFont="1" applyFill="1" applyBorder="1" applyAlignment="1">
      <alignment horizontal="right"/>
    </xf>
    <xf numFmtId="0" fontId="24" fillId="3" borderId="5" xfId="0" applyFont="1" applyFill="1" applyBorder="1"/>
    <xf numFmtId="0" fontId="27" fillId="3" borderId="0" xfId="0" applyFont="1" applyFill="1"/>
    <xf numFmtId="0" fontId="0" fillId="8" borderId="0" xfId="0" applyFill="1"/>
    <xf numFmtId="0" fontId="28" fillId="3" borderId="0" xfId="0" applyFont="1" applyFill="1"/>
    <xf numFmtId="0" fontId="20" fillId="0" borderId="0" xfId="0" applyFont="1"/>
    <xf numFmtId="0" fontId="13" fillId="3" borderId="0" xfId="0" applyFont="1" applyFill="1"/>
    <xf numFmtId="0" fontId="30" fillId="3" borderId="0" xfId="3" applyFont="1" applyFill="1"/>
    <xf numFmtId="0" fontId="26" fillId="3" borderId="0" xfId="0" applyFont="1" applyFill="1"/>
    <xf numFmtId="168" fontId="26" fillId="3" borderId="0" xfId="0" applyNumberFormat="1" applyFont="1" applyFill="1"/>
    <xf numFmtId="0" fontId="31" fillId="3" borderId="0" xfId="0" applyFont="1" applyFill="1"/>
    <xf numFmtId="0" fontId="21" fillId="8" borderId="0" xfId="0" applyFont="1" applyFill="1" applyAlignment="1">
      <alignment horizontal="center" vertical="center"/>
    </xf>
    <xf numFmtId="0" fontId="21" fillId="3" borderId="0" xfId="0" applyFont="1" applyFill="1" applyAlignment="1">
      <alignment horizontal="center" vertical="center"/>
    </xf>
    <xf numFmtId="0" fontId="2" fillId="3" borderId="5" xfId="0" applyFont="1" applyFill="1" applyBorder="1"/>
    <xf numFmtId="0" fontId="0" fillId="3" borderId="15" xfId="0" applyFill="1" applyBorder="1"/>
    <xf numFmtId="0" fontId="0" fillId="9" borderId="5" xfId="0" applyFill="1" applyBorder="1"/>
    <xf numFmtId="164" fontId="0" fillId="3" borderId="5" xfId="0" applyNumberFormat="1" applyFill="1" applyBorder="1"/>
    <xf numFmtId="164" fontId="0" fillId="3" borderId="15" xfId="0" applyNumberFormat="1" applyFill="1" applyBorder="1"/>
    <xf numFmtId="164" fontId="0" fillId="3" borderId="0" xfId="0" applyNumberFormat="1" applyFill="1"/>
    <xf numFmtId="0" fontId="8" fillId="8" borderId="0" xfId="0" applyFont="1" applyFill="1"/>
    <xf numFmtId="169" fontId="0" fillId="3" borderId="0" xfId="0" applyNumberFormat="1" applyFill="1"/>
    <xf numFmtId="170" fontId="0" fillId="3" borderId="0" xfId="0" applyNumberFormat="1" applyFill="1"/>
    <xf numFmtId="0" fontId="0" fillId="3" borderId="12" xfId="0" applyFill="1" applyBorder="1"/>
    <xf numFmtId="1" fontId="0" fillId="3" borderId="5" xfId="0" applyNumberFormat="1" applyFill="1" applyBorder="1"/>
    <xf numFmtId="1" fontId="0" fillId="3" borderId="0" xfId="0" applyNumberFormat="1" applyFill="1"/>
    <xf numFmtId="1" fontId="0" fillId="3" borderId="15" xfId="0" applyNumberFormat="1" applyFill="1" applyBorder="1"/>
    <xf numFmtId="171" fontId="0" fillId="3" borderId="0" xfId="0" applyNumberFormat="1" applyFill="1"/>
    <xf numFmtId="0" fontId="9" fillId="8" borderId="0" xfId="0" applyFont="1" applyFill="1" applyAlignment="1">
      <alignment vertical="center"/>
    </xf>
    <xf numFmtId="0" fontId="9" fillId="8" borderId="0" xfId="0" applyFont="1" applyFill="1" applyAlignment="1">
      <alignment horizontal="center" vertical="center"/>
    </xf>
    <xf numFmtId="0" fontId="9" fillId="3" borderId="0" xfId="0" applyFont="1" applyFill="1" applyAlignment="1">
      <alignment horizontal="center" vertical="center"/>
    </xf>
    <xf numFmtId="0" fontId="32" fillId="3" borderId="0" xfId="0" applyFont="1" applyFill="1" applyAlignment="1">
      <alignment horizontal="center" vertical="center"/>
    </xf>
    <xf numFmtId="1" fontId="17" fillId="0" borderId="13" xfId="0" applyNumberFormat="1" applyFont="1" applyBorder="1"/>
    <xf numFmtId="164" fontId="17" fillId="0" borderId="5" xfId="0" applyNumberFormat="1" applyFont="1" applyBorder="1"/>
    <xf numFmtId="0" fontId="9" fillId="4" borderId="0" xfId="0" applyFont="1" applyFill="1"/>
    <xf numFmtId="0" fontId="0" fillId="4" borderId="0" xfId="0" applyFill="1"/>
    <xf numFmtId="0" fontId="0" fillId="0" borderId="10"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wrapText="1"/>
    </xf>
    <xf numFmtId="0" fontId="4" fillId="0" borderId="4" xfId="1" applyFill="1" applyBorder="1" applyAlignment="1">
      <alignment horizontal="center" vertical="center"/>
    </xf>
    <xf numFmtId="0" fontId="33" fillId="3" borderId="0" xfId="0" applyFont="1" applyFill="1"/>
    <xf numFmtId="1" fontId="34" fillId="10" borderId="19" xfId="0" applyNumberFormat="1" applyFont="1" applyFill="1" applyBorder="1" applyAlignment="1">
      <alignment horizontal="left" vertical="center" wrapText="1" indent="1"/>
    </xf>
    <xf numFmtId="0" fontId="34" fillId="10" borderId="19" xfId="0" applyFont="1" applyFill="1" applyBorder="1" applyAlignment="1">
      <alignment vertical="center" wrapText="1"/>
    </xf>
    <xf numFmtId="1" fontId="35" fillId="0" borderId="19" xfId="0" applyNumberFormat="1" applyFont="1" applyBorder="1" applyAlignment="1">
      <alignment vertical="center" wrapText="1"/>
    </xf>
    <xf numFmtId="0" fontId="35" fillId="0" borderId="19" xfId="0" applyFont="1" applyBorder="1" applyAlignment="1">
      <alignment vertical="center" wrapText="1"/>
    </xf>
    <xf numFmtId="1" fontId="33" fillId="3" borderId="0" xfId="0" applyNumberFormat="1" applyFont="1" applyFill="1"/>
    <xf numFmtId="1" fontId="35" fillId="3" borderId="19" xfId="0" applyNumberFormat="1" applyFont="1" applyFill="1" applyBorder="1" applyAlignment="1">
      <alignment horizontal="left" vertical="center" wrapText="1" indent="1"/>
    </xf>
    <xf numFmtId="0" fontId="36" fillId="3" borderId="0" xfId="0" applyFont="1" applyFill="1"/>
    <xf numFmtId="43" fontId="33" fillId="3" borderId="0" xfId="0" applyNumberFormat="1" applyFont="1" applyFill="1"/>
    <xf numFmtId="172" fontId="33" fillId="3" borderId="0" xfId="5" applyNumberFormat="1" applyFont="1" applyFill="1"/>
    <xf numFmtId="43" fontId="33" fillId="3" borderId="0" xfId="4" applyFont="1" applyFill="1"/>
    <xf numFmtId="0" fontId="37" fillId="10" borderId="19" xfId="0" applyFont="1" applyFill="1" applyBorder="1" applyAlignment="1">
      <alignment horizontal="left" vertical="center" wrapText="1" indent="1"/>
    </xf>
    <xf numFmtId="0" fontId="34" fillId="10" borderId="19" xfId="0" applyFont="1" applyFill="1" applyBorder="1" applyAlignment="1">
      <alignment horizontal="left" vertical="center" wrapText="1" indent="1"/>
    </xf>
    <xf numFmtId="0" fontId="35" fillId="10" borderId="19" xfId="0" applyFont="1" applyFill="1" applyBorder="1" applyAlignment="1">
      <alignment vertical="center" wrapText="1"/>
    </xf>
    <xf numFmtId="0" fontId="8" fillId="3" borderId="0" xfId="0" applyFont="1" applyFill="1"/>
    <xf numFmtId="0" fontId="38" fillId="3" borderId="0" xfId="0" applyFont="1" applyFill="1"/>
    <xf numFmtId="0" fontId="9" fillId="2" borderId="0" xfId="6" applyFont="1" applyFill="1" applyAlignment="1">
      <alignment vertical="center"/>
    </xf>
    <xf numFmtId="0" fontId="9" fillId="2" borderId="0" xfId="6" applyFont="1" applyFill="1"/>
    <xf numFmtId="0" fontId="34" fillId="10" borderId="0" xfId="0" applyFont="1" applyFill="1" applyAlignment="1">
      <alignment horizontal="left" vertical="center" wrapText="1"/>
    </xf>
    <xf numFmtId="0" fontId="34" fillId="10" borderId="20" xfId="0" applyFont="1" applyFill="1" applyBorder="1" applyAlignment="1">
      <alignment horizontal="left" vertical="center" wrapText="1"/>
    </xf>
    <xf numFmtId="0" fontId="35" fillId="0" borderId="20" xfId="0" applyFont="1" applyBorder="1" applyAlignment="1">
      <alignment horizontal="left" vertical="center" wrapText="1"/>
    </xf>
    <xf numFmtId="164" fontId="35" fillId="0" borderId="20" xfId="0" applyNumberFormat="1" applyFont="1" applyBorder="1" applyAlignment="1">
      <alignment horizontal="left" vertical="center" wrapText="1"/>
    </xf>
    <xf numFmtId="0" fontId="35" fillId="0" borderId="19" xfId="0" applyFont="1" applyBorder="1" applyAlignment="1">
      <alignment horizontal="left" vertical="center" wrapText="1"/>
    </xf>
    <xf numFmtId="164" fontId="35" fillId="0" borderId="19" xfId="0" applyNumberFormat="1" applyFont="1" applyBorder="1" applyAlignment="1">
      <alignment horizontal="left" vertical="center" wrapText="1"/>
    </xf>
    <xf numFmtId="0" fontId="34" fillId="10" borderId="19" xfId="0" applyFont="1" applyFill="1" applyBorder="1" applyAlignment="1">
      <alignment horizontal="left" vertical="center" wrapText="1"/>
    </xf>
    <xf numFmtId="164" fontId="34" fillId="10" borderId="19" xfId="0" applyNumberFormat="1" applyFont="1" applyFill="1" applyBorder="1" applyAlignment="1">
      <alignment horizontal="left" vertical="center" wrapText="1"/>
    </xf>
    <xf numFmtId="164" fontId="34" fillId="10" borderId="19" xfId="0" applyNumberFormat="1" applyFont="1" applyFill="1" applyBorder="1" applyAlignment="1">
      <alignment horizontal="left" vertical="center" wrapText="1" indent="1"/>
    </xf>
    <xf numFmtId="0" fontId="14" fillId="3" borderId="0" xfId="7" applyFill="1"/>
    <xf numFmtId="0" fontId="39" fillId="3" borderId="0" xfId="7" applyFont="1" applyFill="1" applyAlignment="1">
      <alignment horizontal="left"/>
    </xf>
    <xf numFmtId="0" fontId="12" fillId="0" borderId="1" xfId="0" applyFont="1" applyBorder="1" applyAlignment="1">
      <alignment horizontal="left" vertical="center" wrapText="1"/>
    </xf>
    <xf numFmtId="0" fontId="12" fillId="0" borderId="21" xfId="0" applyFont="1" applyBorder="1" applyAlignment="1">
      <alignment horizontal="left" vertical="center" wrapText="1"/>
    </xf>
    <xf numFmtId="0" fontId="10" fillId="0" borderId="8" xfId="0" applyFont="1" applyBorder="1" applyAlignment="1">
      <alignment horizontal="left" vertical="center" wrapText="1"/>
    </xf>
    <xf numFmtId="164" fontId="10" fillId="0" borderId="22" xfId="0" applyNumberFormat="1" applyFont="1" applyBorder="1" applyAlignment="1">
      <alignment horizontal="left" vertical="center" wrapText="1"/>
    </xf>
    <xf numFmtId="14" fontId="14" fillId="3" borderId="0" xfId="7" applyNumberFormat="1" applyFill="1"/>
    <xf numFmtId="0" fontId="17" fillId="3" borderId="0" xfId="7" applyFont="1" applyFill="1"/>
    <xf numFmtId="0" fontId="13" fillId="3" borderId="0" xfId="7" applyFont="1" applyFill="1" applyAlignment="1">
      <alignment vertical="top"/>
    </xf>
    <xf numFmtId="0" fontId="23" fillId="3" borderId="0" xfId="7" applyFont="1" applyFill="1" applyAlignment="1">
      <alignment vertical="top"/>
    </xf>
    <xf numFmtId="0" fontId="12" fillId="0" borderId="23" xfId="0" applyFont="1" applyBorder="1" applyAlignment="1">
      <alignment horizontal="left" vertical="center" wrapText="1"/>
    </xf>
    <xf numFmtId="0" fontId="10" fillId="0" borderId="22" xfId="0" applyFont="1" applyBorder="1" applyAlignment="1">
      <alignment horizontal="left" vertical="center" wrapText="1"/>
    </xf>
    <xf numFmtId="164" fontId="10" fillId="3" borderId="24" xfId="0" applyNumberFormat="1" applyFont="1" applyFill="1" applyBorder="1" applyAlignment="1">
      <alignment horizontal="left" vertical="center" wrapText="1"/>
    </xf>
    <xf numFmtId="1" fontId="33" fillId="3" borderId="0" xfId="0" applyNumberFormat="1" applyFont="1" applyFill="1" applyAlignment="1">
      <alignment horizontal="left" vertical="center" wrapText="1"/>
    </xf>
    <xf numFmtId="164" fontId="10" fillId="3" borderId="23" xfId="0" applyNumberFormat="1" applyFont="1" applyFill="1" applyBorder="1" applyAlignment="1">
      <alignment horizontal="left" vertical="center" wrapText="1"/>
    </xf>
    <xf numFmtId="1" fontId="33" fillId="0" borderId="0" xfId="0" applyNumberFormat="1" applyFont="1" applyAlignment="1">
      <alignment horizontal="left" vertical="center" wrapText="1"/>
    </xf>
    <xf numFmtId="0" fontId="42" fillId="3" borderId="0" xfId="7" applyFont="1" applyFill="1"/>
    <xf numFmtId="0" fontId="10" fillId="3" borderId="5" xfId="0" applyFont="1" applyFill="1" applyBorder="1"/>
    <xf numFmtId="0" fontId="10" fillId="3" borderId="13" xfId="0" applyFont="1" applyFill="1" applyBorder="1"/>
    <xf numFmtId="0" fontId="43" fillId="3" borderId="13" xfId="0" applyFont="1" applyFill="1" applyBorder="1"/>
    <xf numFmtId="0" fontId="10" fillId="3" borderId="26" xfId="0" applyFont="1" applyFill="1" applyBorder="1"/>
    <xf numFmtId="0" fontId="13" fillId="3" borderId="26" xfId="0" applyFont="1" applyFill="1" applyBorder="1"/>
    <xf numFmtId="0" fontId="10" fillId="3" borderId="14" xfId="0" applyFont="1" applyFill="1" applyBorder="1"/>
    <xf numFmtId="0" fontId="13" fillId="3" borderId="13" xfId="0" applyFont="1" applyFill="1" applyBorder="1"/>
    <xf numFmtId="0" fontId="13" fillId="3" borderId="14" xfId="0" applyFont="1" applyFill="1" applyBorder="1"/>
    <xf numFmtId="0" fontId="0" fillId="3" borderId="17" xfId="0" applyFill="1" applyBorder="1"/>
    <xf numFmtId="0" fontId="0" fillId="3" borderId="27" xfId="0" applyFill="1" applyBorder="1"/>
    <xf numFmtId="0" fontId="0" fillId="3" borderId="25" xfId="0" applyFill="1" applyBorder="1"/>
    <xf numFmtId="0" fontId="0" fillId="3" borderId="5" xfId="0" applyFill="1" applyBorder="1" applyAlignment="1">
      <alignment horizontal="center"/>
    </xf>
    <xf numFmtId="0" fontId="0" fillId="3" borderId="11" xfId="0" applyFill="1" applyBorder="1"/>
    <xf numFmtId="0" fontId="0" fillId="3" borderId="5" xfId="0" applyFill="1" applyBorder="1" applyAlignment="1">
      <alignment horizontal="center" vertical="center"/>
    </xf>
    <xf numFmtId="0" fontId="0" fillId="3" borderId="28" xfId="0" applyFill="1" applyBorder="1"/>
    <xf numFmtId="0" fontId="0" fillId="3" borderId="13" xfId="0" applyFill="1" applyBorder="1"/>
    <xf numFmtId="0" fontId="0" fillId="3" borderId="29" xfId="0" applyFill="1" applyBorder="1"/>
    <xf numFmtId="0" fontId="0" fillId="3" borderId="26" xfId="0" applyFill="1" applyBorder="1"/>
    <xf numFmtId="0" fontId="0" fillId="3" borderId="14" xfId="0" applyFill="1" applyBorder="1"/>
    <xf numFmtId="0" fontId="44" fillId="0" borderId="13" xfId="0" applyFont="1" applyBorder="1"/>
    <xf numFmtId="0" fontId="44" fillId="0" borderId="14" xfId="0" applyFont="1" applyBorder="1"/>
    <xf numFmtId="0" fontId="44" fillId="0" borderId="5" xfId="0" applyFont="1" applyBorder="1"/>
    <xf numFmtId="0" fontId="44" fillId="0" borderId="25" xfId="0" applyFont="1" applyBorder="1"/>
    <xf numFmtId="0" fontId="44" fillId="0" borderId="11" xfId="0" applyFont="1" applyBorder="1"/>
    <xf numFmtId="0" fontId="45" fillId="11" borderId="5" xfId="0" applyFont="1" applyFill="1" applyBorder="1"/>
    <xf numFmtId="0" fontId="45" fillId="11" borderId="11" xfId="0" applyFont="1" applyFill="1" applyBorder="1"/>
    <xf numFmtId="0" fontId="45" fillId="0" borderId="11" xfId="0" applyFont="1" applyBorder="1"/>
    <xf numFmtId="0" fontId="45" fillId="11" borderId="14" xfId="0" applyFont="1" applyFill="1" applyBorder="1"/>
    <xf numFmtId="0" fontId="45" fillId="11" borderId="25" xfId="0" applyFont="1" applyFill="1" applyBorder="1"/>
    <xf numFmtId="0" fontId="45" fillId="0" borderId="25" xfId="0" applyFont="1" applyBorder="1"/>
    <xf numFmtId="0" fontId="46" fillId="11" borderId="14" xfId="0" applyFont="1" applyFill="1" applyBorder="1"/>
    <xf numFmtId="0" fontId="46" fillId="11" borderId="25" xfId="0" applyFont="1" applyFill="1" applyBorder="1"/>
    <xf numFmtId="0" fontId="46" fillId="0" borderId="25" xfId="0" applyFont="1" applyBorder="1"/>
    <xf numFmtId="10" fontId="46" fillId="11" borderId="14" xfId="0" applyNumberFormat="1" applyFont="1" applyFill="1" applyBorder="1"/>
    <xf numFmtId="10" fontId="46" fillId="11" borderId="25" xfId="0" applyNumberFormat="1" applyFont="1" applyFill="1" applyBorder="1"/>
    <xf numFmtId="10" fontId="46" fillId="0" borderId="25" xfId="0" applyNumberFormat="1" applyFont="1" applyBorder="1"/>
    <xf numFmtId="2" fontId="0" fillId="3" borderId="5" xfId="0" applyNumberFormat="1" applyFill="1" applyBorder="1"/>
    <xf numFmtId="166" fontId="0" fillId="3" borderId="5" xfId="0" applyNumberFormat="1" applyFill="1" applyBorder="1"/>
    <xf numFmtId="0" fontId="17" fillId="0" borderId="0" xfId="0" applyFont="1" applyAlignment="1">
      <alignment horizontal="left"/>
    </xf>
    <xf numFmtId="0" fontId="44" fillId="12" borderId="5" xfId="0" applyFont="1" applyFill="1" applyBorder="1"/>
    <xf numFmtId="0" fontId="44" fillId="12" borderId="11" xfId="0" applyFont="1" applyFill="1" applyBorder="1"/>
    <xf numFmtId="0" fontId="44" fillId="12" borderId="14" xfId="0" applyFont="1" applyFill="1" applyBorder="1"/>
    <xf numFmtId="0" fontId="44" fillId="12" borderId="25" xfId="0" applyFont="1" applyFill="1" applyBorder="1"/>
    <xf numFmtId="0" fontId="44" fillId="9" borderId="5" xfId="0" applyFont="1" applyFill="1" applyBorder="1"/>
    <xf numFmtId="0" fontId="44" fillId="9" borderId="11" xfId="0" applyFont="1" applyFill="1" applyBorder="1"/>
    <xf numFmtId="0" fontId="44" fillId="9" borderId="14" xfId="0" applyFont="1" applyFill="1" applyBorder="1"/>
    <xf numFmtId="0" fontId="44" fillId="9" borderId="25" xfId="0" applyFont="1" applyFill="1" applyBorder="1"/>
    <xf numFmtId="3" fontId="0" fillId="0" borderId="0" xfId="0" applyNumberFormat="1"/>
    <xf numFmtId="0" fontId="1" fillId="4" borderId="0" xfId="0" applyFont="1" applyFill="1"/>
    <xf numFmtId="0" fontId="1" fillId="0" borderId="0" xfId="0" applyFont="1"/>
    <xf numFmtId="0" fontId="1" fillId="0" borderId="13" xfId="0" applyFont="1" applyBorder="1" applyAlignment="1">
      <alignment horizontal="center"/>
    </xf>
    <xf numFmtId="0" fontId="1" fillId="0" borderId="14" xfId="0" applyFont="1" applyBorder="1"/>
    <xf numFmtId="0" fontId="1" fillId="0" borderId="5" xfId="0" applyFont="1" applyBorder="1" applyAlignment="1">
      <alignment wrapText="1"/>
    </xf>
    <xf numFmtId="0" fontId="1" fillId="0" borderId="11" xfId="0" applyFont="1" applyBorder="1" applyAlignment="1">
      <alignment wrapText="1"/>
    </xf>
    <xf numFmtId="0" fontId="1" fillId="0" borderId="5" xfId="0" applyFont="1" applyBorder="1"/>
    <xf numFmtId="164" fontId="1" fillId="0" borderId="5" xfId="0" applyNumberFormat="1" applyFont="1" applyBorder="1"/>
    <xf numFmtId="164" fontId="1" fillId="0" borderId="0" xfId="0" applyNumberFormat="1" applyFont="1"/>
    <xf numFmtId="0" fontId="1" fillId="3" borderId="0" xfId="0" applyFont="1" applyFill="1"/>
    <xf numFmtId="3" fontId="1" fillId="3" borderId="15" xfId="0" applyNumberFormat="1" applyFont="1" applyFill="1" applyBorder="1"/>
    <xf numFmtId="0" fontId="1" fillId="3" borderId="15" xfId="0" applyFont="1" applyFill="1" applyBorder="1"/>
    <xf numFmtId="3" fontId="1" fillId="3" borderId="0" xfId="0" applyNumberFormat="1" applyFont="1" applyFill="1"/>
    <xf numFmtId="3" fontId="1" fillId="0" borderId="0" xfId="0" applyNumberFormat="1" applyFont="1"/>
    <xf numFmtId="3" fontId="1" fillId="0" borderId="5" xfId="0" applyNumberFormat="1" applyFont="1" applyBorder="1"/>
    <xf numFmtId="166" fontId="1" fillId="0" borderId="5" xfId="0" applyNumberFormat="1" applyFont="1" applyBorder="1"/>
    <xf numFmtId="0" fontId="1" fillId="0" borderId="12" xfId="0" applyFont="1" applyBorder="1"/>
    <xf numFmtId="0" fontId="47" fillId="0" borderId="0" xfId="0" applyFont="1" applyAlignment="1">
      <alignment horizontal="left"/>
    </xf>
    <xf numFmtId="0" fontId="2" fillId="0" borderId="5" xfId="0" applyFont="1" applyBorder="1"/>
    <xf numFmtId="1" fontId="2" fillId="3" borderId="0" xfId="0" applyNumberFormat="1" applyFont="1" applyFill="1"/>
    <xf numFmtId="3" fontId="3" fillId="3" borderId="0" xfId="0" applyNumberFormat="1" applyFont="1" applyFill="1"/>
    <xf numFmtId="0" fontId="2" fillId="0" borderId="0" xfId="0" applyFont="1"/>
    <xf numFmtId="1" fontId="2" fillId="0" borderId="5" xfId="0" applyNumberFormat="1" applyFont="1" applyBorder="1"/>
    <xf numFmtId="2" fontId="44" fillId="12" borderId="14" xfId="0" applyNumberFormat="1" applyFont="1" applyFill="1" applyBorder="1"/>
    <xf numFmtId="2" fontId="44" fillId="12" borderId="5" xfId="0" applyNumberFormat="1" applyFont="1" applyFill="1" applyBorder="1"/>
    <xf numFmtId="2" fontId="44" fillId="12" borderId="11" xfId="0" applyNumberFormat="1" applyFont="1" applyFill="1" applyBorder="1"/>
    <xf numFmtId="2" fontId="44" fillId="12" borderId="25" xfId="0" applyNumberFormat="1" applyFont="1" applyFill="1" applyBorder="1"/>
    <xf numFmtId="9" fontId="0" fillId="0" borderId="0" xfId="5" applyFont="1" applyFill="1"/>
    <xf numFmtId="0" fontId="4" fillId="0" borderId="6" xfId="1" quotePrefix="1" applyFill="1" applyBorder="1" applyAlignment="1">
      <alignment horizontal="center"/>
    </xf>
    <xf numFmtId="0" fontId="4" fillId="0" borderId="0" xfId="1" applyFill="1" applyAlignment="1">
      <alignment horizontal="center"/>
    </xf>
    <xf numFmtId="0" fontId="9" fillId="2" borderId="0" xfId="8" applyFont="1" applyFill="1"/>
    <xf numFmtId="0" fontId="9" fillId="2" borderId="0" xfId="8" applyFont="1" applyFill="1" applyAlignment="1">
      <alignment vertical="center"/>
    </xf>
    <xf numFmtId="0" fontId="4" fillId="0" borderId="4" xfId="1" applyFill="1" applyBorder="1" applyAlignment="1">
      <alignment horizontal="center"/>
    </xf>
    <xf numFmtId="0" fontId="4" fillId="0" borderId="6" xfId="1" quotePrefix="1" applyBorder="1" applyAlignment="1">
      <alignment horizontal="center"/>
    </xf>
    <xf numFmtId="0" fontId="4" fillId="0" borderId="6" xfId="1" applyBorder="1" applyAlignment="1">
      <alignment horizontal="center" wrapText="1"/>
    </xf>
    <xf numFmtId="0" fontId="4" fillId="0" borderId="6" xfId="1" applyFill="1" applyBorder="1" applyAlignment="1">
      <alignment horizontal="center"/>
    </xf>
    <xf numFmtId="0" fontId="2" fillId="0" borderId="3" xfId="0" applyFont="1" applyBorder="1"/>
    <xf numFmtId="0" fontId="0" fillId="0" borderId="34" xfId="0" applyBorder="1"/>
    <xf numFmtId="0" fontId="0" fillId="0" borderId="35" xfId="0" applyBorder="1"/>
    <xf numFmtId="0" fontId="0" fillId="0" borderId="36" xfId="0" applyBorder="1"/>
    <xf numFmtId="0" fontId="4" fillId="0" borderId="28" xfId="1" applyFill="1" applyBorder="1" applyAlignment="1">
      <alignment horizontal="center"/>
    </xf>
    <xf numFmtId="0" fontId="4" fillId="0" borderId="31" xfId="1" applyBorder="1" applyAlignment="1">
      <alignment horizontal="center"/>
    </xf>
    <xf numFmtId="0" fontId="4" fillId="0" borderId="32" xfId="1" applyFill="1" applyBorder="1" applyAlignment="1">
      <alignment horizontal="center"/>
    </xf>
    <xf numFmtId="0" fontId="4" fillId="0" borderId="33" xfId="1" applyFill="1" applyBorder="1" applyAlignment="1">
      <alignment horizontal="center"/>
    </xf>
    <xf numFmtId="0" fontId="4" fillId="0" borderId="37" xfId="1" quotePrefix="1" applyBorder="1" applyAlignment="1">
      <alignment horizontal="center"/>
    </xf>
    <xf numFmtId="0" fontId="0" fillId="0" borderId="3" xfId="0" applyBorder="1" applyAlignment="1">
      <alignment horizontal="center" vertical="center"/>
    </xf>
    <xf numFmtId="0" fontId="0" fillId="0" borderId="38" xfId="0" applyBorder="1" applyAlignment="1">
      <alignment horizontal="center" vertical="center" wrapText="1"/>
    </xf>
    <xf numFmtId="0" fontId="4" fillId="0" borderId="9" xfId="1" applyFill="1" applyBorder="1" applyAlignment="1">
      <alignment horizontal="center" vertical="center"/>
    </xf>
    <xf numFmtId="0" fontId="0" fillId="0" borderId="38" xfId="0" applyBorder="1" applyAlignment="1">
      <alignment horizontal="center" vertical="center"/>
    </xf>
    <xf numFmtId="0" fontId="5" fillId="0" borderId="0" xfId="0" applyFont="1" applyAlignment="1">
      <alignment horizontal="left" wrapText="1"/>
    </xf>
    <xf numFmtId="0" fontId="0" fillId="0" borderId="10" xfId="0" applyBorder="1"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xf>
    <xf numFmtId="0" fontId="0" fillId="0" borderId="1" xfId="0" applyBorder="1" applyAlignment="1">
      <alignment horizontal="center" vertical="center"/>
    </xf>
    <xf numFmtId="0" fontId="0" fillId="0" borderId="30"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wrapText="1"/>
    </xf>
    <xf numFmtId="0" fontId="0" fillId="0" borderId="8" xfId="0" applyBorder="1" applyAlignment="1">
      <alignment horizontal="center" vertical="center" wrapText="1"/>
    </xf>
    <xf numFmtId="0" fontId="44" fillId="0" borderId="13" xfId="0" applyFont="1" applyBorder="1" applyAlignment="1">
      <alignment wrapText="1"/>
    </xf>
    <xf numFmtId="0" fontId="44" fillId="0" borderId="14" xfId="0" applyFont="1" applyBorder="1" applyAlignment="1">
      <alignment wrapText="1"/>
    </xf>
    <xf numFmtId="0" fontId="10" fillId="3" borderId="5" xfId="0" applyFont="1" applyFill="1" applyBorder="1" applyAlignment="1">
      <alignment horizontal="center" vertical="center"/>
    </xf>
    <xf numFmtId="0" fontId="21" fillId="0" borderId="0" xfId="0" applyFont="1" applyAlignment="1">
      <alignment horizontal="center" vertical="center"/>
    </xf>
    <xf numFmtId="0" fontId="10" fillId="3" borderId="14" xfId="0" applyFont="1" applyFill="1" applyBorder="1" applyAlignment="1">
      <alignment horizontal="center" vertical="center"/>
    </xf>
    <xf numFmtId="0" fontId="10" fillId="3" borderId="25" xfId="0" applyFont="1" applyFill="1" applyBorder="1" applyAlignment="1">
      <alignment horizontal="center" vertical="center"/>
    </xf>
    <xf numFmtId="0" fontId="10" fillId="3" borderId="11" xfId="0" applyFont="1" applyFill="1" applyBorder="1" applyAlignment="1">
      <alignment horizontal="center" vertical="center"/>
    </xf>
    <xf numFmtId="0" fontId="10" fillId="3" borderId="13" xfId="0" applyFont="1" applyFill="1" applyBorder="1" applyAlignment="1">
      <alignment horizontal="center" vertical="center"/>
    </xf>
    <xf numFmtId="0" fontId="10" fillId="3" borderId="26" xfId="0" applyFont="1" applyFill="1" applyBorder="1" applyAlignment="1">
      <alignment horizontal="center" vertical="center"/>
    </xf>
    <xf numFmtId="0" fontId="0" fillId="3" borderId="13" xfId="0" applyFill="1" applyBorder="1" applyAlignment="1">
      <alignment horizontal="center" vertical="center"/>
    </xf>
    <xf numFmtId="0" fontId="0" fillId="3" borderId="26" xfId="0" applyFill="1" applyBorder="1" applyAlignment="1">
      <alignment horizontal="center" vertical="center"/>
    </xf>
    <xf numFmtId="0" fontId="0" fillId="3" borderId="14" xfId="0" applyFill="1" applyBorder="1" applyAlignment="1">
      <alignment horizontal="center" vertical="center"/>
    </xf>
    <xf numFmtId="0" fontId="0" fillId="3" borderId="27" xfId="0" applyFill="1" applyBorder="1" applyAlignment="1">
      <alignment horizontal="center" vertical="center"/>
    </xf>
    <xf numFmtId="0" fontId="0" fillId="3" borderId="25" xfId="0" applyFill="1" applyBorder="1" applyAlignment="1">
      <alignment horizontal="center" vertical="center"/>
    </xf>
    <xf numFmtId="0" fontId="0" fillId="3" borderId="5" xfId="0" applyFill="1" applyBorder="1" applyAlignment="1">
      <alignment horizontal="center" vertical="center"/>
    </xf>
    <xf numFmtId="0" fontId="3" fillId="3" borderId="0" xfId="0" applyFont="1" applyFill="1" applyAlignment="1">
      <alignment horizontal="center" wrapText="1"/>
    </xf>
    <xf numFmtId="0" fontId="19" fillId="3" borderId="5" xfId="0" applyFont="1" applyFill="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center"/>
    </xf>
    <xf numFmtId="0" fontId="1" fillId="0" borderId="11" xfId="0" applyFont="1" applyBorder="1" applyAlignment="1">
      <alignment horizontal="center"/>
    </xf>
    <xf numFmtId="0" fontId="38" fillId="3" borderId="0" xfId="0" applyFont="1" applyFill="1" applyAlignment="1">
      <alignment horizontal="left"/>
    </xf>
    <xf numFmtId="0" fontId="10" fillId="3" borderId="0" xfId="0" applyFont="1" applyFill="1" applyAlignment="1">
      <alignment horizontal="left" vertical="top" wrapText="1"/>
    </xf>
    <xf numFmtId="0" fontId="10" fillId="3" borderId="0" xfId="0" applyFont="1" applyFill="1" applyAlignment="1">
      <alignment horizontal="left" vertical="top"/>
    </xf>
    <xf numFmtId="0" fontId="21" fillId="3" borderId="0" xfId="0" applyFont="1" applyFill="1" applyAlignment="1">
      <alignment horizontal="center" vertical="center"/>
    </xf>
    <xf numFmtId="0" fontId="21" fillId="8" borderId="0" xfId="0" applyFont="1" applyFill="1" applyAlignment="1">
      <alignment horizontal="center" vertical="center"/>
    </xf>
    <xf numFmtId="0" fontId="0" fillId="3" borderId="0" xfId="0" applyFill="1" applyAlignment="1">
      <alignment horizontal="left" vertical="top" wrapText="1"/>
    </xf>
    <xf numFmtId="0" fontId="0" fillId="3" borderId="0" xfId="0" applyFill="1" applyAlignment="1">
      <alignment horizontal="left" vertical="top"/>
    </xf>
    <xf numFmtId="0" fontId="30" fillId="0" borderId="0" xfId="0" applyFont="1" applyAlignment="1">
      <alignment horizontal="center" vertical="center"/>
    </xf>
    <xf numFmtId="0" fontId="38" fillId="0" borderId="0" xfId="0" applyFont="1" applyAlignment="1">
      <alignment horizontal="left"/>
    </xf>
    <xf numFmtId="0" fontId="13" fillId="3" borderId="0" xfId="0" applyFont="1" applyFill="1" applyAlignment="1">
      <alignment horizontal="left" vertical="top" wrapText="1"/>
    </xf>
    <xf numFmtId="0" fontId="34" fillId="10" borderId="0" xfId="0" applyFont="1" applyFill="1" applyAlignment="1">
      <alignment horizontal="left" vertical="center" wrapText="1"/>
    </xf>
    <xf numFmtId="0" fontId="34" fillId="10" borderId="20" xfId="0" applyFont="1" applyFill="1" applyBorder="1" applyAlignment="1">
      <alignment horizontal="left" vertical="center" wrapText="1"/>
    </xf>
    <xf numFmtId="0" fontId="39" fillId="3" borderId="0" xfId="7" applyFont="1" applyFill="1" applyAlignment="1">
      <alignment horizontal="left"/>
    </xf>
    <xf numFmtId="0" fontId="40" fillId="3" borderId="0" xfId="7" applyFont="1" applyFill="1" applyAlignment="1">
      <alignment horizontal="left" vertical="top" wrapText="1"/>
    </xf>
    <xf numFmtId="0" fontId="17" fillId="3" borderId="0" xfId="7" applyFont="1" applyFill="1" applyAlignment="1">
      <alignment horizontal="left" vertical="top" wrapText="1"/>
    </xf>
  </cellXfs>
  <cellStyles count="9">
    <cellStyle name="60% - Accent1 4 2" xfId="3" xr:uid="{0C744D04-B63E-4A69-A3EE-0A24F8B26CB7}"/>
    <cellStyle name="Comma" xfId="4" builtinId="3"/>
    <cellStyle name="Hyperlink" xfId="1" builtinId="8"/>
    <cellStyle name="Hyperlink 2" xfId="2" xr:uid="{B3E9E3E3-F0D5-4A10-B2B8-599259E2E758}"/>
    <cellStyle name="Normal" xfId="0" builtinId="0"/>
    <cellStyle name="Normal - Style1 2" xfId="7" xr:uid="{EAC77F53-5C21-46D1-9096-3E4AC8F5C024}"/>
    <cellStyle name="Normal 119" xfId="6" xr:uid="{C189BD56-B4B3-4291-A765-D0229190A8C3}"/>
    <cellStyle name="Normal 119 2" xfId="8" xr:uid="{A08E0288-AD29-457B-9D07-4000DDC2DC55}"/>
    <cellStyle name="Percent" xfId="5" builtinId="5"/>
  </cellStyles>
  <dxfs count="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4'!$O$8</c:f>
              <c:strCache>
                <c:ptCount val="1"/>
                <c:pt idx="0">
                  <c:v>FES 2025 Electric Engagement</c:v>
                </c:pt>
              </c:strCache>
            </c:strRef>
          </c:tx>
          <c:spPr>
            <a:ln w="28575" cap="rnd">
              <a:solidFill>
                <a:schemeClr val="accent2"/>
              </a:solidFill>
              <a:round/>
            </a:ln>
            <a:effectLst/>
          </c:spPr>
          <c:marker>
            <c:symbol val="none"/>
          </c:marker>
          <c:cat>
            <c:numRef>
              <c:f>'Figure 4'!$P$7:$AP$7</c:f>
              <c:numCache>
                <c:formatCode>yyyy</c:formatCode>
                <c:ptCount val="27"/>
                <c:pt idx="0">
                  <c:v>45292</c:v>
                </c:pt>
                <c:pt idx="1">
                  <c:v>45658</c:v>
                </c:pt>
                <c:pt idx="2">
                  <c:v>46023</c:v>
                </c:pt>
                <c:pt idx="3">
                  <c:v>46388</c:v>
                </c:pt>
                <c:pt idx="4">
                  <c:v>46753</c:v>
                </c:pt>
                <c:pt idx="5">
                  <c:v>47119</c:v>
                </c:pt>
                <c:pt idx="6">
                  <c:v>47484</c:v>
                </c:pt>
                <c:pt idx="7">
                  <c:v>47849</c:v>
                </c:pt>
                <c:pt idx="8">
                  <c:v>48214</c:v>
                </c:pt>
                <c:pt idx="9">
                  <c:v>48580</c:v>
                </c:pt>
                <c:pt idx="10">
                  <c:v>48945</c:v>
                </c:pt>
                <c:pt idx="11">
                  <c:v>49310</c:v>
                </c:pt>
                <c:pt idx="12">
                  <c:v>49675</c:v>
                </c:pt>
                <c:pt idx="13">
                  <c:v>50041</c:v>
                </c:pt>
                <c:pt idx="14">
                  <c:v>50406</c:v>
                </c:pt>
                <c:pt idx="15">
                  <c:v>50771</c:v>
                </c:pt>
                <c:pt idx="16">
                  <c:v>51136</c:v>
                </c:pt>
                <c:pt idx="17">
                  <c:v>51502</c:v>
                </c:pt>
                <c:pt idx="18">
                  <c:v>51867</c:v>
                </c:pt>
                <c:pt idx="19">
                  <c:v>52232</c:v>
                </c:pt>
                <c:pt idx="20">
                  <c:v>52597</c:v>
                </c:pt>
                <c:pt idx="21">
                  <c:v>52963</c:v>
                </c:pt>
                <c:pt idx="22">
                  <c:v>53328</c:v>
                </c:pt>
                <c:pt idx="23">
                  <c:v>53693</c:v>
                </c:pt>
                <c:pt idx="24">
                  <c:v>54058</c:v>
                </c:pt>
                <c:pt idx="25">
                  <c:v>54424</c:v>
                </c:pt>
                <c:pt idx="26">
                  <c:v>54789</c:v>
                </c:pt>
              </c:numCache>
            </c:numRef>
          </c:cat>
          <c:val>
            <c:numRef>
              <c:f>'Figure 4'!$P$8:$AP$8</c:f>
              <c:numCache>
                <c:formatCode>0</c:formatCode>
                <c:ptCount val="27"/>
                <c:pt idx="0">
                  <c:v>5214</c:v>
                </c:pt>
                <c:pt idx="1">
                  <c:v>5216</c:v>
                </c:pt>
                <c:pt idx="2">
                  <c:v>5119</c:v>
                </c:pt>
                <c:pt idx="3">
                  <c:v>5151</c:v>
                </c:pt>
                <c:pt idx="4">
                  <c:v>5114</c:v>
                </c:pt>
                <c:pt idx="5">
                  <c:v>4944</c:v>
                </c:pt>
                <c:pt idx="6">
                  <c:v>4612</c:v>
                </c:pt>
                <c:pt idx="7">
                  <c:v>4564</c:v>
                </c:pt>
                <c:pt idx="8">
                  <c:v>4403</c:v>
                </c:pt>
                <c:pt idx="9">
                  <c:v>4241</c:v>
                </c:pt>
                <c:pt idx="10">
                  <c:v>3938</c:v>
                </c:pt>
                <c:pt idx="11">
                  <c:v>3710</c:v>
                </c:pt>
                <c:pt idx="12">
                  <c:v>3529</c:v>
                </c:pt>
                <c:pt idx="13">
                  <c:v>3450</c:v>
                </c:pt>
                <c:pt idx="14">
                  <c:v>3256</c:v>
                </c:pt>
                <c:pt idx="15">
                  <c:v>2947</c:v>
                </c:pt>
                <c:pt idx="16">
                  <c:v>2606</c:v>
                </c:pt>
                <c:pt idx="17">
                  <c:v>2429</c:v>
                </c:pt>
                <c:pt idx="18">
                  <c:v>2400</c:v>
                </c:pt>
                <c:pt idx="19">
                  <c:v>2217</c:v>
                </c:pt>
                <c:pt idx="20">
                  <c:v>2010</c:v>
                </c:pt>
                <c:pt idx="21">
                  <c:v>1948</c:v>
                </c:pt>
                <c:pt idx="22">
                  <c:v>1806</c:v>
                </c:pt>
                <c:pt idx="23">
                  <c:v>1745</c:v>
                </c:pt>
                <c:pt idx="24">
                  <c:v>1685</c:v>
                </c:pt>
                <c:pt idx="25">
                  <c:v>1700</c:v>
                </c:pt>
                <c:pt idx="26">
                  <c:v>1671</c:v>
                </c:pt>
              </c:numCache>
            </c:numRef>
          </c:val>
          <c:smooth val="0"/>
          <c:extLst>
            <c:ext xmlns:c16="http://schemas.microsoft.com/office/drawing/2014/chart" uri="{C3380CC4-5D6E-409C-BE32-E72D297353CC}">
              <c16:uniqueId val="{00000001-6366-4C9E-A615-B3D1008E4EAA}"/>
            </c:ext>
          </c:extLst>
        </c:ser>
        <c:ser>
          <c:idx val="2"/>
          <c:order val="1"/>
          <c:tx>
            <c:strRef>
              <c:f>'Figure 4'!$O$9</c:f>
              <c:strCache>
                <c:ptCount val="1"/>
                <c:pt idx="0">
                  <c:v>FES 2025 Hydrogen Evolution</c:v>
                </c:pt>
              </c:strCache>
            </c:strRef>
          </c:tx>
          <c:spPr>
            <a:ln w="28575" cap="rnd">
              <a:solidFill>
                <a:srgbClr val="00B0F0"/>
              </a:solidFill>
              <a:round/>
            </a:ln>
            <a:effectLst/>
          </c:spPr>
          <c:marker>
            <c:symbol val="none"/>
          </c:marker>
          <c:cat>
            <c:numRef>
              <c:f>'Figure 4'!$P$7:$AP$7</c:f>
              <c:numCache>
                <c:formatCode>yyyy</c:formatCode>
                <c:ptCount val="27"/>
                <c:pt idx="0">
                  <c:v>45292</c:v>
                </c:pt>
                <c:pt idx="1">
                  <c:v>45658</c:v>
                </c:pt>
                <c:pt idx="2">
                  <c:v>46023</c:v>
                </c:pt>
                <c:pt idx="3">
                  <c:v>46388</c:v>
                </c:pt>
                <c:pt idx="4">
                  <c:v>46753</c:v>
                </c:pt>
                <c:pt idx="5">
                  <c:v>47119</c:v>
                </c:pt>
                <c:pt idx="6">
                  <c:v>47484</c:v>
                </c:pt>
                <c:pt idx="7">
                  <c:v>47849</c:v>
                </c:pt>
                <c:pt idx="8">
                  <c:v>48214</c:v>
                </c:pt>
                <c:pt idx="9">
                  <c:v>48580</c:v>
                </c:pt>
                <c:pt idx="10">
                  <c:v>48945</c:v>
                </c:pt>
                <c:pt idx="11">
                  <c:v>49310</c:v>
                </c:pt>
                <c:pt idx="12">
                  <c:v>49675</c:v>
                </c:pt>
                <c:pt idx="13">
                  <c:v>50041</c:v>
                </c:pt>
                <c:pt idx="14">
                  <c:v>50406</c:v>
                </c:pt>
                <c:pt idx="15">
                  <c:v>50771</c:v>
                </c:pt>
                <c:pt idx="16">
                  <c:v>51136</c:v>
                </c:pt>
                <c:pt idx="17">
                  <c:v>51502</c:v>
                </c:pt>
                <c:pt idx="18">
                  <c:v>51867</c:v>
                </c:pt>
                <c:pt idx="19">
                  <c:v>52232</c:v>
                </c:pt>
                <c:pt idx="20">
                  <c:v>52597</c:v>
                </c:pt>
                <c:pt idx="21">
                  <c:v>52963</c:v>
                </c:pt>
                <c:pt idx="22">
                  <c:v>53328</c:v>
                </c:pt>
                <c:pt idx="23">
                  <c:v>53693</c:v>
                </c:pt>
                <c:pt idx="24">
                  <c:v>54058</c:v>
                </c:pt>
                <c:pt idx="25">
                  <c:v>54424</c:v>
                </c:pt>
                <c:pt idx="26">
                  <c:v>54789</c:v>
                </c:pt>
              </c:numCache>
            </c:numRef>
          </c:cat>
          <c:val>
            <c:numRef>
              <c:f>'Figure 4'!$P$9:$AP$9</c:f>
              <c:numCache>
                <c:formatCode>0</c:formatCode>
                <c:ptCount val="27"/>
                <c:pt idx="0">
                  <c:v>5214</c:v>
                </c:pt>
                <c:pt idx="1">
                  <c:v>5043</c:v>
                </c:pt>
                <c:pt idx="2">
                  <c:v>4996</c:v>
                </c:pt>
                <c:pt idx="3">
                  <c:v>5020</c:v>
                </c:pt>
                <c:pt idx="4">
                  <c:v>4984</c:v>
                </c:pt>
                <c:pt idx="5">
                  <c:v>4915</c:v>
                </c:pt>
                <c:pt idx="6">
                  <c:v>4653</c:v>
                </c:pt>
                <c:pt idx="7">
                  <c:v>4473</c:v>
                </c:pt>
                <c:pt idx="8">
                  <c:v>4319</c:v>
                </c:pt>
                <c:pt idx="9">
                  <c:v>4180</c:v>
                </c:pt>
                <c:pt idx="10">
                  <c:v>3910</c:v>
                </c:pt>
                <c:pt idx="11">
                  <c:v>3814</c:v>
                </c:pt>
                <c:pt idx="12">
                  <c:v>3727</c:v>
                </c:pt>
                <c:pt idx="13">
                  <c:v>3575</c:v>
                </c:pt>
                <c:pt idx="14">
                  <c:v>3404</c:v>
                </c:pt>
                <c:pt idx="15">
                  <c:v>3282</c:v>
                </c:pt>
                <c:pt idx="16">
                  <c:v>3081</c:v>
                </c:pt>
                <c:pt idx="17">
                  <c:v>2946</c:v>
                </c:pt>
                <c:pt idx="18">
                  <c:v>2856</c:v>
                </c:pt>
                <c:pt idx="19">
                  <c:v>2753</c:v>
                </c:pt>
                <c:pt idx="20">
                  <c:v>2561</c:v>
                </c:pt>
                <c:pt idx="21">
                  <c:v>2467</c:v>
                </c:pt>
                <c:pt idx="22">
                  <c:v>2448</c:v>
                </c:pt>
                <c:pt idx="23">
                  <c:v>2507</c:v>
                </c:pt>
                <c:pt idx="24">
                  <c:v>2685</c:v>
                </c:pt>
                <c:pt idx="25">
                  <c:v>2616</c:v>
                </c:pt>
                <c:pt idx="26">
                  <c:v>2603</c:v>
                </c:pt>
              </c:numCache>
            </c:numRef>
          </c:val>
          <c:smooth val="0"/>
          <c:extLst>
            <c:ext xmlns:c16="http://schemas.microsoft.com/office/drawing/2014/chart" uri="{C3380CC4-5D6E-409C-BE32-E72D297353CC}">
              <c16:uniqueId val="{00000002-6366-4C9E-A615-B3D1008E4EAA}"/>
            </c:ext>
          </c:extLst>
        </c:ser>
        <c:ser>
          <c:idx val="3"/>
          <c:order val="2"/>
          <c:tx>
            <c:strRef>
              <c:f>'Figure 4'!$O$10</c:f>
              <c:strCache>
                <c:ptCount val="1"/>
                <c:pt idx="0">
                  <c:v>FES 2025 Holistic Transition</c:v>
                </c:pt>
              </c:strCache>
            </c:strRef>
          </c:tx>
          <c:spPr>
            <a:ln w="28575" cap="rnd">
              <a:solidFill>
                <a:srgbClr val="92D050"/>
              </a:solidFill>
              <a:round/>
            </a:ln>
            <a:effectLst/>
          </c:spPr>
          <c:marker>
            <c:symbol val="none"/>
          </c:marker>
          <c:cat>
            <c:numRef>
              <c:f>'Figure 4'!$P$7:$AP$7</c:f>
              <c:numCache>
                <c:formatCode>yyyy</c:formatCode>
                <c:ptCount val="27"/>
                <c:pt idx="0">
                  <c:v>45292</c:v>
                </c:pt>
                <c:pt idx="1">
                  <c:v>45658</c:v>
                </c:pt>
                <c:pt idx="2">
                  <c:v>46023</c:v>
                </c:pt>
                <c:pt idx="3">
                  <c:v>46388</c:v>
                </c:pt>
                <c:pt idx="4">
                  <c:v>46753</c:v>
                </c:pt>
                <c:pt idx="5">
                  <c:v>47119</c:v>
                </c:pt>
                <c:pt idx="6">
                  <c:v>47484</c:v>
                </c:pt>
                <c:pt idx="7">
                  <c:v>47849</c:v>
                </c:pt>
                <c:pt idx="8">
                  <c:v>48214</c:v>
                </c:pt>
                <c:pt idx="9">
                  <c:v>48580</c:v>
                </c:pt>
                <c:pt idx="10">
                  <c:v>48945</c:v>
                </c:pt>
                <c:pt idx="11">
                  <c:v>49310</c:v>
                </c:pt>
                <c:pt idx="12">
                  <c:v>49675</c:v>
                </c:pt>
                <c:pt idx="13">
                  <c:v>50041</c:v>
                </c:pt>
                <c:pt idx="14">
                  <c:v>50406</c:v>
                </c:pt>
                <c:pt idx="15">
                  <c:v>50771</c:v>
                </c:pt>
                <c:pt idx="16">
                  <c:v>51136</c:v>
                </c:pt>
                <c:pt idx="17">
                  <c:v>51502</c:v>
                </c:pt>
                <c:pt idx="18">
                  <c:v>51867</c:v>
                </c:pt>
                <c:pt idx="19">
                  <c:v>52232</c:v>
                </c:pt>
                <c:pt idx="20">
                  <c:v>52597</c:v>
                </c:pt>
                <c:pt idx="21">
                  <c:v>52963</c:v>
                </c:pt>
                <c:pt idx="22">
                  <c:v>53328</c:v>
                </c:pt>
                <c:pt idx="23">
                  <c:v>53693</c:v>
                </c:pt>
                <c:pt idx="24">
                  <c:v>54058</c:v>
                </c:pt>
                <c:pt idx="25">
                  <c:v>54424</c:v>
                </c:pt>
                <c:pt idx="26">
                  <c:v>54789</c:v>
                </c:pt>
              </c:numCache>
            </c:numRef>
          </c:cat>
          <c:val>
            <c:numRef>
              <c:f>'Figure 4'!$P$10:$AP$10</c:f>
              <c:numCache>
                <c:formatCode>0</c:formatCode>
                <c:ptCount val="27"/>
                <c:pt idx="0">
                  <c:v>5214</c:v>
                </c:pt>
                <c:pt idx="1">
                  <c:v>5182</c:v>
                </c:pt>
                <c:pt idx="2">
                  <c:v>5074</c:v>
                </c:pt>
                <c:pt idx="3">
                  <c:v>5127</c:v>
                </c:pt>
                <c:pt idx="4">
                  <c:v>5045</c:v>
                </c:pt>
                <c:pt idx="5">
                  <c:v>4865</c:v>
                </c:pt>
                <c:pt idx="6">
                  <c:v>4543</c:v>
                </c:pt>
                <c:pt idx="7">
                  <c:v>4394</c:v>
                </c:pt>
                <c:pt idx="8">
                  <c:v>4205</c:v>
                </c:pt>
                <c:pt idx="9">
                  <c:v>3979</c:v>
                </c:pt>
                <c:pt idx="10">
                  <c:v>3769</c:v>
                </c:pt>
                <c:pt idx="11">
                  <c:v>3536</c:v>
                </c:pt>
                <c:pt idx="12">
                  <c:v>3473</c:v>
                </c:pt>
                <c:pt idx="13">
                  <c:v>3230</c:v>
                </c:pt>
                <c:pt idx="14">
                  <c:v>2947</c:v>
                </c:pt>
                <c:pt idx="15">
                  <c:v>2746</c:v>
                </c:pt>
                <c:pt idx="16">
                  <c:v>2525</c:v>
                </c:pt>
                <c:pt idx="17">
                  <c:v>2340</c:v>
                </c:pt>
                <c:pt idx="18">
                  <c:v>2231</c:v>
                </c:pt>
                <c:pt idx="19">
                  <c:v>2049</c:v>
                </c:pt>
                <c:pt idx="20">
                  <c:v>1810</c:v>
                </c:pt>
                <c:pt idx="21">
                  <c:v>1606</c:v>
                </c:pt>
                <c:pt idx="22">
                  <c:v>1585</c:v>
                </c:pt>
                <c:pt idx="23">
                  <c:v>1574</c:v>
                </c:pt>
                <c:pt idx="24">
                  <c:v>1501</c:v>
                </c:pt>
                <c:pt idx="25">
                  <c:v>1407</c:v>
                </c:pt>
                <c:pt idx="26">
                  <c:v>1382</c:v>
                </c:pt>
              </c:numCache>
            </c:numRef>
          </c:val>
          <c:smooth val="0"/>
          <c:extLst>
            <c:ext xmlns:c16="http://schemas.microsoft.com/office/drawing/2014/chart" uri="{C3380CC4-5D6E-409C-BE32-E72D297353CC}">
              <c16:uniqueId val="{00000003-6366-4C9E-A615-B3D1008E4EAA}"/>
            </c:ext>
          </c:extLst>
        </c:ser>
        <c:ser>
          <c:idx val="4"/>
          <c:order val="3"/>
          <c:tx>
            <c:strRef>
              <c:f>'Figure 4'!$O$11</c:f>
              <c:strCache>
                <c:ptCount val="1"/>
                <c:pt idx="0">
                  <c:v>FES 2025 Falling Behind</c:v>
                </c:pt>
              </c:strCache>
            </c:strRef>
          </c:tx>
          <c:spPr>
            <a:ln w="28575" cap="rnd">
              <a:solidFill>
                <a:schemeClr val="bg1">
                  <a:lumMod val="50000"/>
                </a:schemeClr>
              </a:solidFill>
              <a:round/>
            </a:ln>
            <a:effectLst/>
          </c:spPr>
          <c:marker>
            <c:symbol val="none"/>
          </c:marker>
          <c:cat>
            <c:numRef>
              <c:f>'Figure 4'!$P$7:$AP$7</c:f>
              <c:numCache>
                <c:formatCode>yyyy</c:formatCode>
                <c:ptCount val="27"/>
                <c:pt idx="0">
                  <c:v>45292</c:v>
                </c:pt>
                <c:pt idx="1">
                  <c:v>45658</c:v>
                </c:pt>
                <c:pt idx="2">
                  <c:v>46023</c:v>
                </c:pt>
                <c:pt idx="3">
                  <c:v>46388</c:v>
                </c:pt>
                <c:pt idx="4">
                  <c:v>46753</c:v>
                </c:pt>
                <c:pt idx="5">
                  <c:v>47119</c:v>
                </c:pt>
                <c:pt idx="6">
                  <c:v>47484</c:v>
                </c:pt>
                <c:pt idx="7">
                  <c:v>47849</c:v>
                </c:pt>
                <c:pt idx="8">
                  <c:v>48214</c:v>
                </c:pt>
                <c:pt idx="9">
                  <c:v>48580</c:v>
                </c:pt>
                <c:pt idx="10">
                  <c:v>48945</c:v>
                </c:pt>
                <c:pt idx="11">
                  <c:v>49310</c:v>
                </c:pt>
                <c:pt idx="12">
                  <c:v>49675</c:v>
                </c:pt>
                <c:pt idx="13">
                  <c:v>50041</c:v>
                </c:pt>
                <c:pt idx="14">
                  <c:v>50406</c:v>
                </c:pt>
                <c:pt idx="15">
                  <c:v>50771</c:v>
                </c:pt>
                <c:pt idx="16">
                  <c:v>51136</c:v>
                </c:pt>
                <c:pt idx="17">
                  <c:v>51502</c:v>
                </c:pt>
                <c:pt idx="18">
                  <c:v>51867</c:v>
                </c:pt>
                <c:pt idx="19">
                  <c:v>52232</c:v>
                </c:pt>
                <c:pt idx="20">
                  <c:v>52597</c:v>
                </c:pt>
                <c:pt idx="21">
                  <c:v>52963</c:v>
                </c:pt>
                <c:pt idx="22">
                  <c:v>53328</c:v>
                </c:pt>
                <c:pt idx="23">
                  <c:v>53693</c:v>
                </c:pt>
                <c:pt idx="24">
                  <c:v>54058</c:v>
                </c:pt>
                <c:pt idx="25">
                  <c:v>54424</c:v>
                </c:pt>
                <c:pt idx="26">
                  <c:v>54789</c:v>
                </c:pt>
              </c:numCache>
            </c:numRef>
          </c:cat>
          <c:val>
            <c:numRef>
              <c:f>'Figure 4'!$P$11:$AP$11</c:f>
              <c:numCache>
                <c:formatCode>0</c:formatCode>
                <c:ptCount val="27"/>
                <c:pt idx="0">
                  <c:v>5214</c:v>
                </c:pt>
                <c:pt idx="1">
                  <c:v>5340</c:v>
                </c:pt>
                <c:pt idx="2">
                  <c:v>5440</c:v>
                </c:pt>
                <c:pt idx="3">
                  <c:v>5505</c:v>
                </c:pt>
                <c:pt idx="4">
                  <c:v>5530</c:v>
                </c:pt>
                <c:pt idx="5">
                  <c:v>5682</c:v>
                </c:pt>
                <c:pt idx="6">
                  <c:v>5552</c:v>
                </c:pt>
                <c:pt idx="7">
                  <c:v>5454</c:v>
                </c:pt>
                <c:pt idx="8">
                  <c:v>5304</c:v>
                </c:pt>
                <c:pt idx="9">
                  <c:v>5289</c:v>
                </c:pt>
                <c:pt idx="10">
                  <c:v>5117</c:v>
                </c:pt>
                <c:pt idx="11">
                  <c:v>5104</c:v>
                </c:pt>
                <c:pt idx="12">
                  <c:v>5163</c:v>
                </c:pt>
                <c:pt idx="13">
                  <c:v>5154</c:v>
                </c:pt>
                <c:pt idx="14">
                  <c:v>5094</c:v>
                </c:pt>
                <c:pt idx="15">
                  <c:v>4994</c:v>
                </c:pt>
                <c:pt idx="16">
                  <c:v>4952</c:v>
                </c:pt>
                <c:pt idx="17">
                  <c:v>4985</c:v>
                </c:pt>
                <c:pt idx="18">
                  <c:v>4999</c:v>
                </c:pt>
                <c:pt idx="19">
                  <c:v>4976</c:v>
                </c:pt>
                <c:pt idx="20">
                  <c:v>5077</c:v>
                </c:pt>
                <c:pt idx="21">
                  <c:v>4978</c:v>
                </c:pt>
                <c:pt idx="22">
                  <c:v>4952</c:v>
                </c:pt>
                <c:pt idx="23">
                  <c:v>4878</c:v>
                </c:pt>
                <c:pt idx="24">
                  <c:v>4801</c:v>
                </c:pt>
                <c:pt idx="25">
                  <c:v>4715</c:v>
                </c:pt>
                <c:pt idx="26">
                  <c:v>4693</c:v>
                </c:pt>
              </c:numCache>
            </c:numRef>
          </c:val>
          <c:smooth val="0"/>
          <c:extLst>
            <c:ext xmlns:c16="http://schemas.microsoft.com/office/drawing/2014/chart" uri="{C3380CC4-5D6E-409C-BE32-E72D297353CC}">
              <c16:uniqueId val="{00000004-6366-4C9E-A615-B3D1008E4EAA}"/>
            </c:ext>
          </c:extLst>
        </c:ser>
        <c:ser>
          <c:idx val="0"/>
          <c:order val="4"/>
          <c:tx>
            <c:strRef>
              <c:f>'Figure 4'!$O$12</c:f>
              <c:strCache>
                <c:ptCount val="1"/>
                <c:pt idx="0">
                  <c:v>FES 2025 Ten Year Forecast</c:v>
                </c:pt>
              </c:strCache>
            </c:strRef>
          </c:tx>
          <c:spPr>
            <a:ln w="28575" cap="rnd">
              <a:solidFill>
                <a:schemeClr val="accent1"/>
              </a:solidFill>
              <a:round/>
            </a:ln>
            <a:effectLst/>
          </c:spPr>
          <c:marker>
            <c:symbol val="none"/>
          </c:marker>
          <c:val>
            <c:numRef>
              <c:f>'Figure 4'!$P$12:$AA$12</c:f>
              <c:numCache>
                <c:formatCode>0</c:formatCode>
                <c:ptCount val="12"/>
                <c:pt idx="0">
                  <c:v>5214</c:v>
                </c:pt>
                <c:pt idx="1">
                  <c:v>5323</c:v>
                </c:pt>
                <c:pt idx="2">
                  <c:v>5306</c:v>
                </c:pt>
                <c:pt idx="3">
                  <c:v>5350</c:v>
                </c:pt>
                <c:pt idx="4">
                  <c:v>5359</c:v>
                </c:pt>
                <c:pt idx="5">
                  <c:v>5302</c:v>
                </c:pt>
                <c:pt idx="6">
                  <c:v>5076</c:v>
                </c:pt>
                <c:pt idx="7">
                  <c:v>4922</c:v>
                </c:pt>
                <c:pt idx="8">
                  <c:v>4839</c:v>
                </c:pt>
                <c:pt idx="9">
                  <c:v>4788</c:v>
                </c:pt>
                <c:pt idx="10">
                  <c:v>4700</c:v>
                </c:pt>
                <c:pt idx="11">
                  <c:v>4639</c:v>
                </c:pt>
              </c:numCache>
            </c:numRef>
          </c:val>
          <c:smooth val="0"/>
          <c:extLst>
            <c:ext xmlns:c16="http://schemas.microsoft.com/office/drawing/2014/chart" uri="{C3380CC4-5D6E-409C-BE32-E72D297353CC}">
              <c16:uniqueId val="{00000000-BBA3-4919-B2B2-9950D935BCDC}"/>
            </c:ext>
          </c:extLst>
        </c:ser>
        <c:dLbls>
          <c:showLegendKey val="0"/>
          <c:showVal val="0"/>
          <c:showCatName val="0"/>
          <c:showSerName val="0"/>
          <c:showPercent val="0"/>
          <c:showBubbleSize val="0"/>
        </c:dLbls>
        <c:smooth val="0"/>
        <c:axId val="1214743488"/>
        <c:axId val="1214749968"/>
        <c:extLst>
          <c:ext xmlns:c15="http://schemas.microsoft.com/office/drawing/2012/chart" uri="{02D57815-91ED-43cb-92C2-25804820EDAC}">
            <c15:filteredLineSeries>
              <c15:ser>
                <c:idx val="5"/>
                <c:order val="5"/>
                <c:tx>
                  <c:strRef>
                    <c:extLst>
                      <c:ext uri="{02D57815-91ED-43cb-92C2-25804820EDAC}">
                        <c15:formulaRef>
                          <c15:sqref>'Figure 4'!$O$13</c15:sqref>
                        </c15:formulaRef>
                      </c:ext>
                    </c:extLst>
                    <c:strCache>
                      <c:ptCount val="1"/>
                    </c:strCache>
                  </c:strRef>
                </c:tx>
                <c:spPr>
                  <a:ln w="28575" cap="rnd">
                    <a:solidFill>
                      <a:schemeClr val="accent6"/>
                    </a:solidFill>
                    <a:round/>
                  </a:ln>
                  <a:effectLst/>
                </c:spPr>
                <c:marker>
                  <c:symbol val="none"/>
                </c:marker>
                <c:cat>
                  <c:numRef>
                    <c:extLst>
                      <c:ext uri="{02D57815-91ED-43cb-92C2-25804820EDAC}">
                        <c15:formulaRef>
                          <c15:sqref>'Figure 4'!$P$7:$AP$7</c15:sqref>
                        </c15:formulaRef>
                      </c:ext>
                    </c:extLst>
                    <c:numCache>
                      <c:formatCode>yyyy</c:formatCode>
                      <c:ptCount val="27"/>
                      <c:pt idx="0">
                        <c:v>45292</c:v>
                      </c:pt>
                      <c:pt idx="1">
                        <c:v>45658</c:v>
                      </c:pt>
                      <c:pt idx="2">
                        <c:v>46023</c:v>
                      </c:pt>
                      <c:pt idx="3">
                        <c:v>46388</c:v>
                      </c:pt>
                      <c:pt idx="4">
                        <c:v>46753</c:v>
                      </c:pt>
                      <c:pt idx="5">
                        <c:v>47119</c:v>
                      </c:pt>
                      <c:pt idx="6">
                        <c:v>47484</c:v>
                      </c:pt>
                      <c:pt idx="7">
                        <c:v>47849</c:v>
                      </c:pt>
                      <c:pt idx="8">
                        <c:v>48214</c:v>
                      </c:pt>
                      <c:pt idx="9">
                        <c:v>48580</c:v>
                      </c:pt>
                      <c:pt idx="10">
                        <c:v>48945</c:v>
                      </c:pt>
                      <c:pt idx="11">
                        <c:v>49310</c:v>
                      </c:pt>
                      <c:pt idx="12">
                        <c:v>49675</c:v>
                      </c:pt>
                      <c:pt idx="13">
                        <c:v>50041</c:v>
                      </c:pt>
                      <c:pt idx="14">
                        <c:v>50406</c:v>
                      </c:pt>
                      <c:pt idx="15">
                        <c:v>50771</c:v>
                      </c:pt>
                      <c:pt idx="16">
                        <c:v>51136</c:v>
                      </c:pt>
                      <c:pt idx="17">
                        <c:v>51502</c:v>
                      </c:pt>
                      <c:pt idx="18">
                        <c:v>51867</c:v>
                      </c:pt>
                      <c:pt idx="19">
                        <c:v>52232</c:v>
                      </c:pt>
                      <c:pt idx="20">
                        <c:v>52597</c:v>
                      </c:pt>
                      <c:pt idx="21">
                        <c:v>52963</c:v>
                      </c:pt>
                      <c:pt idx="22">
                        <c:v>53328</c:v>
                      </c:pt>
                      <c:pt idx="23">
                        <c:v>53693</c:v>
                      </c:pt>
                      <c:pt idx="24">
                        <c:v>54058</c:v>
                      </c:pt>
                      <c:pt idx="25">
                        <c:v>54424</c:v>
                      </c:pt>
                      <c:pt idx="26">
                        <c:v>54789</c:v>
                      </c:pt>
                    </c:numCache>
                  </c:numRef>
                </c:cat>
                <c:val>
                  <c:numRef>
                    <c:extLst>
                      <c:ext uri="{02D57815-91ED-43cb-92C2-25804820EDAC}">
                        <c15:formulaRef>
                          <c15:sqref>'Figure 4'!$P$13:$AP$13</c15:sqref>
                        </c15:formulaRef>
                      </c:ext>
                    </c:extLst>
                    <c:numCache>
                      <c:formatCode>General</c:formatCode>
                      <c:ptCount val="27"/>
                    </c:numCache>
                  </c:numRef>
                </c:val>
                <c:smooth val="0"/>
                <c:extLst>
                  <c:ext xmlns:c16="http://schemas.microsoft.com/office/drawing/2014/chart" uri="{C3380CC4-5D6E-409C-BE32-E72D297353CC}">
                    <c16:uniqueId val="{00000009-6366-4C9E-A615-B3D1008E4EA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'Figure 4'!$O$14</c15:sqref>
                        </c15:formulaRef>
                      </c:ext>
                    </c:extLst>
                    <c:strCache>
                      <c:ptCount val="1"/>
                      <c:pt idx="0">
                        <c:v>FES 2024 Electric Engagement</c:v>
                      </c:pt>
                    </c:strCache>
                  </c:strRef>
                </c:tx>
                <c:spPr>
                  <a:ln w="28575" cap="rnd">
                    <a:solidFill>
                      <a:srgbClr val="FFC000"/>
                    </a:solidFill>
                    <a:prstDash val="dash"/>
                    <a:round/>
                  </a:ln>
                  <a:effectLst/>
                </c:spPr>
                <c:marker>
                  <c:symbol val="none"/>
                </c:marker>
                <c:cat>
                  <c:numRef>
                    <c:extLst xmlns:c15="http://schemas.microsoft.com/office/drawing/2012/chart">
                      <c:ext xmlns:c15="http://schemas.microsoft.com/office/drawing/2012/chart" uri="{02D57815-91ED-43cb-92C2-25804820EDAC}">
                        <c15:formulaRef>
                          <c15:sqref>'Figure 4'!$P$7:$AP$7</c15:sqref>
                        </c15:formulaRef>
                      </c:ext>
                    </c:extLst>
                    <c:numCache>
                      <c:formatCode>yyyy</c:formatCode>
                      <c:ptCount val="27"/>
                      <c:pt idx="0">
                        <c:v>45292</c:v>
                      </c:pt>
                      <c:pt idx="1">
                        <c:v>45658</c:v>
                      </c:pt>
                      <c:pt idx="2">
                        <c:v>46023</c:v>
                      </c:pt>
                      <c:pt idx="3">
                        <c:v>46388</c:v>
                      </c:pt>
                      <c:pt idx="4">
                        <c:v>46753</c:v>
                      </c:pt>
                      <c:pt idx="5">
                        <c:v>47119</c:v>
                      </c:pt>
                      <c:pt idx="6">
                        <c:v>47484</c:v>
                      </c:pt>
                      <c:pt idx="7">
                        <c:v>47849</c:v>
                      </c:pt>
                      <c:pt idx="8">
                        <c:v>48214</c:v>
                      </c:pt>
                      <c:pt idx="9">
                        <c:v>48580</c:v>
                      </c:pt>
                      <c:pt idx="10">
                        <c:v>48945</c:v>
                      </c:pt>
                      <c:pt idx="11">
                        <c:v>49310</c:v>
                      </c:pt>
                      <c:pt idx="12">
                        <c:v>49675</c:v>
                      </c:pt>
                      <c:pt idx="13">
                        <c:v>50041</c:v>
                      </c:pt>
                      <c:pt idx="14">
                        <c:v>50406</c:v>
                      </c:pt>
                      <c:pt idx="15">
                        <c:v>50771</c:v>
                      </c:pt>
                      <c:pt idx="16">
                        <c:v>51136</c:v>
                      </c:pt>
                      <c:pt idx="17">
                        <c:v>51502</c:v>
                      </c:pt>
                      <c:pt idx="18">
                        <c:v>51867</c:v>
                      </c:pt>
                      <c:pt idx="19">
                        <c:v>52232</c:v>
                      </c:pt>
                      <c:pt idx="20">
                        <c:v>52597</c:v>
                      </c:pt>
                      <c:pt idx="21">
                        <c:v>52963</c:v>
                      </c:pt>
                      <c:pt idx="22">
                        <c:v>53328</c:v>
                      </c:pt>
                      <c:pt idx="23">
                        <c:v>53693</c:v>
                      </c:pt>
                      <c:pt idx="24">
                        <c:v>54058</c:v>
                      </c:pt>
                      <c:pt idx="25">
                        <c:v>54424</c:v>
                      </c:pt>
                      <c:pt idx="26">
                        <c:v>54789</c:v>
                      </c:pt>
                    </c:numCache>
                  </c:numRef>
                </c:cat>
                <c:val>
                  <c:numRef>
                    <c:extLst xmlns:c15="http://schemas.microsoft.com/office/drawing/2012/chart">
                      <c:ext xmlns:c15="http://schemas.microsoft.com/office/drawing/2012/chart" uri="{02D57815-91ED-43cb-92C2-25804820EDAC}">
                        <c15:formulaRef>
                          <c15:sqref>'Figure 4'!$P$14:$AP$14</c15:sqref>
                        </c15:formulaRef>
                      </c:ext>
                    </c:extLst>
                    <c:numCache>
                      <c:formatCode>0</c:formatCode>
                      <c:ptCount val="27"/>
                      <c:pt idx="0">
                        <c:v>5017.24</c:v>
                      </c:pt>
                      <c:pt idx="1">
                        <c:v>5075.54</c:v>
                      </c:pt>
                      <c:pt idx="2">
                        <c:v>5037.3900000000003</c:v>
                      </c:pt>
                      <c:pt idx="3">
                        <c:v>5022.17</c:v>
                      </c:pt>
                      <c:pt idx="4">
                        <c:v>4814.95</c:v>
                      </c:pt>
                      <c:pt idx="5">
                        <c:v>4638.21</c:v>
                      </c:pt>
                      <c:pt idx="6">
                        <c:v>4327.34</c:v>
                      </c:pt>
                      <c:pt idx="7">
                        <c:v>4097.4799999999996</c:v>
                      </c:pt>
                      <c:pt idx="8">
                        <c:v>3981.16</c:v>
                      </c:pt>
                      <c:pt idx="9">
                        <c:v>3772.71</c:v>
                      </c:pt>
                      <c:pt idx="10">
                        <c:v>3572.49</c:v>
                      </c:pt>
                      <c:pt idx="11">
                        <c:v>3288.73</c:v>
                      </c:pt>
                      <c:pt idx="12">
                        <c:v>3078.15</c:v>
                      </c:pt>
                      <c:pt idx="13">
                        <c:v>2880.7</c:v>
                      </c:pt>
                      <c:pt idx="14">
                        <c:v>2657.07</c:v>
                      </c:pt>
                      <c:pt idx="15">
                        <c:v>2486.15</c:v>
                      </c:pt>
                      <c:pt idx="16">
                        <c:v>2227.2399999999998</c:v>
                      </c:pt>
                      <c:pt idx="17">
                        <c:v>2004.22</c:v>
                      </c:pt>
                      <c:pt idx="18">
                        <c:v>1808.91</c:v>
                      </c:pt>
                      <c:pt idx="19">
                        <c:v>1613.18</c:v>
                      </c:pt>
                      <c:pt idx="20">
                        <c:v>1474.81</c:v>
                      </c:pt>
                      <c:pt idx="21">
                        <c:v>1355.09</c:v>
                      </c:pt>
                      <c:pt idx="22">
                        <c:v>1306.3499999999999</c:v>
                      </c:pt>
                      <c:pt idx="23">
                        <c:v>1239.01</c:v>
                      </c:pt>
                      <c:pt idx="24">
                        <c:v>1170.8699999999999</c:v>
                      </c:pt>
                      <c:pt idx="25">
                        <c:v>1134.21</c:v>
                      </c:pt>
                      <c:pt idx="26">
                        <c:v>1136.24</c:v>
                      </c:pt>
                    </c:numCache>
                  </c:numRef>
                </c:val>
                <c:smooth val="0"/>
                <c:extLst xmlns:c15="http://schemas.microsoft.com/office/drawing/2012/chart">
                  <c:ext xmlns:c16="http://schemas.microsoft.com/office/drawing/2014/chart" uri="{C3380CC4-5D6E-409C-BE32-E72D297353CC}">
                    <c16:uniqueId val="{00000005-6366-4C9E-A615-B3D1008E4EA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'Figure 4'!$O$15</c15:sqref>
                        </c15:formulaRef>
                      </c:ext>
                    </c:extLst>
                    <c:strCache>
                      <c:ptCount val="1"/>
                      <c:pt idx="0">
                        <c:v>FES 2024 Hydrogen Evolution</c:v>
                      </c:pt>
                    </c:strCache>
                  </c:strRef>
                </c:tx>
                <c:spPr>
                  <a:ln w="28575" cap="rnd">
                    <a:solidFill>
                      <a:srgbClr val="00B0F0"/>
                    </a:solidFill>
                    <a:prstDash val="dash"/>
                    <a:round/>
                  </a:ln>
                  <a:effectLst/>
                </c:spPr>
                <c:marker>
                  <c:symbol val="none"/>
                </c:marker>
                <c:cat>
                  <c:numRef>
                    <c:extLst xmlns:c15="http://schemas.microsoft.com/office/drawing/2012/chart">
                      <c:ext xmlns:c15="http://schemas.microsoft.com/office/drawing/2012/chart" uri="{02D57815-91ED-43cb-92C2-25804820EDAC}">
                        <c15:formulaRef>
                          <c15:sqref>'Figure 4'!$P$7:$AP$7</c15:sqref>
                        </c15:formulaRef>
                      </c:ext>
                    </c:extLst>
                    <c:numCache>
                      <c:formatCode>yyyy</c:formatCode>
                      <c:ptCount val="27"/>
                      <c:pt idx="0">
                        <c:v>45292</c:v>
                      </c:pt>
                      <c:pt idx="1">
                        <c:v>45658</c:v>
                      </c:pt>
                      <c:pt idx="2">
                        <c:v>46023</c:v>
                      </c:pt>
                      <c:pt idx="3">
                        <c:v>46388</c:v>
                      </c:pt>
                      <c:pt idx="4">
                        <c:v>46753</c:v>
                      </c:pt>
                      <c:pt idx="5">
                        <c:v>47119</c:v>
                      </c:pt>
                      <c:pt idx="6">
                        <c:v>47484</c:v>
                      </c:pt>
                      <c:pt idx="7">
                        <c:v>47849</c:v>
                      </c:pt>
                      <c:pt idx="8">
                        <c:v>48214</c:v>
                      </c:pt>
                      <c:pt idx="9">
                        <c:v>48580</c:v>
                      </c:pt>
                      <c:pt idx="10">
                        <c:v>48945</c:v>
                      </c:pt>
                      <c:pt idx="11">
                        <c:v>49310</c:v>
                      </c:pt>
                      <c:pt idx="12">
                        <c:v>49675</c:v>
                      </c:pt>
                      <c:pt idx="13">
                        <c:v>50041</c:v>
                      </c:pt>
                      <c:pt idx="14">
                        <c:v>50406</c:v>
                      </c:pt>
                      <c:pt idx="15">
                        <c:v>50771</c:v>
                      </c:pt>
                      <c:pt idx="16">
                        <c:v>51136</c:v>
                      </c:pt>
                      <c:pt idx="17">
                        <c:v>51502</c:v>
                      </c:pt>
                      <c:pt idx="18">
                        <c:v>51867</c:v>
                      </c:pt>
                      <c:pt idx="19">
                        <c:v>52232</c:v>
                      </c:pt>
                      <c:pt idx="20">
                        <c:v>52597</c:v>
                      </c:pt>
                      <c:pt idx="21">
                        <c:v>52963</c:v>
                      </c:pt>
                      <c:pt idx="22">
                        <c:v>53328</c:v>
                      </c:pt>
                      <c:pt idx="23">
                        <c:v>53693</c:v>
                      </c:pt>
                      <c:pt idx="24">
                        <c:v>54058</c:v>
                      </c:pt>
                      <c:pt idx="25">
                        <c:v>54424</c:v>
                      </c:pt>
                      <c:pt idx="26">
                        <c:v>54789</c:v>
                      </c:pt>
                    </c:numCache>
                  </c:numRef>
                </c:cat>
                <c:val>
                  <c:numRef>
                    <c:extLst xmlns:c15="http://schemas.microsoft.com/office/drawing/2012/chart">
                      <c:ext xmlns:c15="http://schemas.microsoft.com/office/drawing/2012/chart" uri="{02D57815-91ED-43cb-92C2-25804820EDAC}">
                        <c15:formulaRef>
                          <c15:sqref>'Figure 4'!$P$15:$AP$15</c15:sqref>
                        </c15:formulaRef>
                      </c:ext>
                    </c:extLst>
                    <c:numCache>
                      <c:formatCode>0</c:formatCode>
                      <c:ptCount val="27"/>
                      <c:pt idx="0">
                        <c:v>5195.2</c:v>
                      </c:pt>
                      <c:pt idx="1">
                        <c:v>5260.59</c:v>
                      </c:pt>
                      <c:pt idx="2">
                        <c:v>5253.02</c:v>
                      </c:pt>
                      <c:pt idx="3">
                        <c:v>5211.99</c:v>
                      </c:pt>
                      <c:pt idx="4">
                        <c:v>5014.8900000000003</c:v>
                      </c:pt>
                      <c:pt idx="5">
                        <c:v>4983.59</c:v>
                      </c:pt>
                      <c:pt idx="6">
                        <c:v>4726.21</c:v>
                      </c:pt>
                      <c:pt idx="7">
                        <c:v>4503.53</c:v>
                      </c:pt>
                      <c:pt idx="8">
                        <c:v>4347.3599999999997</c:v>
                      </c:pt>
                      <c:pt idx="9">
                        <c:v>4072.98</c:v>
                      </c:pt>
                      <c:pt idx="10">
                        <c:v>3887.19</c:v>
                      </c:pt>
                      <c:pt idx="11">
                        <c:v>3786.49</c:v>
                      </c:pt>
                      <c:pt idx="12">
                        <c:v>3673.43</c:v>
                      </c:pt>
                      <c:pt idx="13">
                        <c:v>3546.81</c:v>
                      </c:pt>
                      <c:pt idx="14">
                        <c:v>3337.1</c:v>
                      </c:pt>
                      <c:pt idx="15">
                        <c:v>3078.95</c:v>
                      </c:pt>
                      <c:pt idx="16">
                        <c:v>2922.5</c:v>
                      </c:pt>
                      <c:pt idx="17">
                        <c:v>2776.93</c:v>
                      </c:pt>
                      <c:pt idx="18">
                        <c:v>2689.21</c:v>
                      </c:pt>
                      <c:pt idx="19">
                        <c:v>2530.31</c:v>
                      </c:pt>
                      <c:pt idx="20">
                        <c:v>2485.16</c:v>
                      </c:pt>
                      <c:pt idx="21">
                        <c:v>2380.61</c:v>
                      </c:pt>
                      <c:pt idx="22">
                        <c:v>2302.1999999999998</c:v>
                      </c:pt>
                      <c:pt idx="23">
                        <c:v>2219.5700000000002</c:v>
                      </c:pt>
                      <c:pt idx="24">
                        <c:v>2113.6999999999998</c:v>
                      </c:pt>
                      <c:pt idx="25">
                        <c:v>1819.24</c:v>
                      </c:pt>
                      <c:pt idx="26">
                        <c:v>1790.84</c:v>
                      </c:pt>
                    </c:numCache>
                  </c:numRef>
                </c:val>
                <c:smooth val="0"/>
                <c:extLst xmlns:c15="http://schemas.microsoft.com/office/drawing/2012/chart">
                  <c:ext xmlns:c16="http://schemas.microsoft.com/office/drawing/2014/chart" uri="{C3380CC4-5D6E-409C-BE32-E72D297353CC}">
                    <c16:uniqueId val="{00000006-6366-4C9E-A615-B3D1008E4EA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'Figure 4'!$O$16</c15:sqref>
                        </c15:formulaRef>
                      </c:ext>
                    </c:extLst>
                    <c:strCache>
                      <c:ptCount val="1"/>
                      <c:pt idx="0">
                        <c:v>FES 2024 Holistic Transition</c:v>
                      </c:pt>
                    </c:strCache>
                  </c:strRef>
                </c:tx>
                <c:spPr>
                  <a:ln w="28575" cap="rnd">
                    <a:solidFill>
                      <a:srgbClr val="92D050"/>
                    </a:solidFill>
                    <a:prstDash val="dash"/>
                    <a:round/>
                  </a:ln>
                  <a:effectLst/>
                </c:spPr>
                <c:marker>
                  <c:symbol val="none"/>
                </c:marker>
                <c:cat>
                  <c:numRef>
                    <c:extLst xmlns:c15="http://schemas.microsoft.com/office/drawing/2012/chart">
                      <c:ext xmlns:c15="http://schemas.microsoft.com/office/drawing/2012/chart" uri="{02D57815-91ED-43cb-92C2-25804820EDAC}">
                        <c15:formulaRef>
                          <c15:sqref>'Figure 4'!$P$7:$AP$7</c15:sqref>
                        </c15:formulaRef>
                      </c:ext>
                    </c:extLst>
                    <c:numCache>
                      <c:formatCode>yyyy</c:formatCode>
                      <c:ptCount val="27"/>
                      <c:pt idx="0">
                        <c:v>45292</c:v>
                      </c:pt>
                      <c:pt idx="1">
                        <c:v>45658</c:v>
                      </c:pt>
                      <c:pt idx="2">
                        <c:v>46023</c:v>
                      </c:pt>
                      <c:pt idx="3">
                        <c:v>46388</c:v>
                      </c:pt>
                      <c:pt idx="4">
                        <c:v>46753</c:v>
                      </c:pt>
                      <c:pt idx="5">
                        <c:v>47119</c:v>
                      </c:pt>
                      <c:pt idx="6">
                        <c:v>47484</c:v>
                      </c:pt>
                      <c:pt idx="7">
                        <c:v>47849</c:v>
                      </c:pt>
                      <c:pt idx="8">
                        <c:v>48214</c:v>
                      </c:pt>
                      <c:pt idx="9">
                        <c:v>48580</c:v>
                      </c:pt>
                      <c:pt idx="10">
                        <c:v>48945</c:v>
                      </c:pt>
                      <c:pt idx="11">
                        <c:v>49310</c:v>
                      </c:pt>
                      <c:pt idx="12">
                        <c:v>49675</c:v>
                      </c:pt>
                      <c:pt idx="13">
                        <c:v>50041</c:v>
                      </c:pt>
                      <c:pt idx="14">
                        <c:v>50406</c:v>
                      </c:pt>
                      <c:pt idx="15">
                        <c:v>50771</c:v>
                      </c:pt>
                      <c:pt idx="16">
                        <c:v>51136</c:v>
                      </c:pt>
                      <c:pt idx="17">
                        <c:v>51502</c:v>
                      </c:pt>
                      <c:pt idx="18">
                        <c:v>51867</c:v>
                      </c:pt>
                      <c:pt idx="19">
                        <c:v>52232</c:v>
                      </c:pt>
                      <c:pt idx="20">
                        <c:v>52597</c:v>
                      </c:pt>
                      <c:pt idx="21">
                        <c:v>52963</c:v>
                      </c:pt>
                      <c:pt idx="22">
                        <c:v>53328</c:v>
                      </c:pt>
                      <c:pt idx="23">
                        <c:v>53693</c:v>
                      </c:pt>
                      <c:pt idx="24">
                        <c:v>54058</c:v>
                      </c:pt>
                      <c:pt idx="25">
                        <c:v>54424</c:v>
                      </c:pt>
                      <c:pt idx="26">
                        <c:v>54789</c:v>
                      </c:pt>
                    </c:numCache>
                  </c:numRef>
                </c:cat>
                <c:val>
                  <c:numRef>
                    <c:extLst xmlns:c15="http://schemas.microsoft.com/office/drawing/2012/chart">
                      <c:ext xmlns:c15="http://schemas.microsoft.com/office/drawing/2012/chart" uri="{02D57815-91ED-43cb-92C2-25804820EDAC}">
                        <c15:formulaRef>
                          <c15:sqref>'Figure 4'!$P$16:$AP$16</c15:sqref>
                        </c15:formulaRef>
                      </c:ext>
                    </c:extLst>
                    <c:numCache>
                      <c:formatCode>0</c:formatCode>
                      <c:ptCount val="27"/>
                      <c:pt idx="0">
                        <c:v>4970.7700000000004</c:v>
                      </c:pt>
                      <c:pt idx="1">
                        <c:v>5059.54</c:v>
                      </c:pt>
                      <c:pt idx="2">
                        <c:v>5025.12</c:v>
                      </c:pt>
                      <c:pt idx="3">
                        <c:v>4976.05</c:v>
                      </c:pt>
                      <c:pt idx="4">
                        <c:v>4766.29</c:v>
                      </c:pt>
                      <c:pt idx="5">
                        <c:v>4496.8599999999997</c:v>
                      </c:pt>
                      <c:pt idx="6">
                        <c:v>4172.63</c:v>
                      </c:pt>
                      <c:pt idx="7">
                        <c:v>3877.28</c:v>
                      </c:pt>
                      <c:pt idx="8">
                        <c:v>3700.61</c:v>
                      </c:pt>
                      <c:pt idx="9">
                        <c:v>3449.96</c:v>
                      </c:pt>
                      <c:pt idx="10">
                        <c:v>3214.79</c:v>
                      </c:pt>
                      <c:pt idx="11">
                        <c:v>2924.67</c:v>
                      </c:pt>
                      <c:pt idx="12">
                        <c:v>2647.78</c:v>
                      </c:pt>
                      <c:pt idx="13">
                        <c:v>2433.4699999999998</c:v>
                      </c:pt>
                      <c:pt idx="14">
                        <c:v>2191</c:v>
                      </c:pt>
                      <c:pt idx="15">
                        <c:v>1999.12</c:v>
                      </c:pt>
                      <c:pt idx="16">
                        <c:v>1863.81</c:v>
                      </c:pt>
                      <c:pt idx="17">
                        <c:v>1664.26</c:v>
                      </c:pt>
                      <c:pt idx="18">
                        <c:v>1530.8</c:v>
                      </c:pt>
                      <c:pt idx="19">
                        <c:v>1381.69</c:v>
                      </c:pt>
                      <c:pt idx="20">
                        <c:v>1252.58</c:v>
                      </c:pt>
                      <c:pt idx="21">
                        <c:v>1193.75</c:v>
                      </c:pt>
                      <c:pt idx="22">
                        <c:v>1195.3800000000001</c:v>
                      </c:pt>
                      <c:pt idx="23">
                        <c:v>1130.67</c:v>
                      </c:pt>
                      <c:pt idx="24">
                        <c:v>1075.6300000000001</c:v>
                      </c:pt>
                      <c:pt idx="25">
                        <c:v>1027.44</c:v>
                      </c:pt>
                      <c:pt idx="26">
                        <c:v>1022.87</c:v>
                      </c:pt>
                    </c:numCache>
                  </c:numRef>
                </c:val>
                <c:smooth val="0"/>
                <c:extLst xmlns:c15="http://schemas.microsoft.com/office/drawing/2012/chart">
                  <c:ext xmlns:c16="http://schemas.microsoft.com/office/drawing/2014/chart" uri="{C3380CC4-5D6E-409C-BE32-E72D297353CC}">
                    <c16:uniqueId val="{00000007-6366-4C9E-A615-B3D1008E4EA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'Figure 4'!$O$17</c15:sqref>
                        </c15:formulaRef>
                      </c:ext>
                    </c:extLst>
                    <c:strCache>
                      <c:ptCount val="1"/>
                      <c:pt idx="0">
                        <c:v>FES 2024 Counterfactual</c:v>
                      </c:pt>
                    </c:strCache>
                  </c:strRef>
                </c:tx>
                <c:spPr>
                  <a:ln w="28575" cap="rnd">
                    <a:solidFill>
                      <a:schemeClr val="bg1">
                        <a:lumMod val="50000"/>
                      </a:schemeClr>
                    </a:solidFill>
                    <a:prstDash val="dash"/>
                    <a:round/>
                  </a:ln>
                  <a:effectLst/>
                </c:spPr>
                <c:marker>
                  <c:symbol val="none"/>
                </c:marker>
                <c:cat>
                  <c:numRef>
                    <c:extLst xmlns:c15="http://schemas.microsoft.com/office/drawing/2012/chart">
                      <c:ext xmlns:c15="http://schemas.microsoft.com/office/drawing/2012/chart" uri="{02D57815-91ED-43cb-92C2-25804820EDAC}">
                        <c15:formulaRef>
                          <c15:sqref>'Figure 4'!$P$7:$AP$7</c15:sqref>
                        </c15:formulaRef>
                      </c:ext>
                    </c:extLst>
                    <c:numCache>
                      <c:formatCode>yyyy</c:formatCode>
                      <c:ptCount val="27"/>
                      <c:pt idx="0">
                        <c:v>45292</c:v>
                      </c:pt>
                      <c:pt idx="1">
                        <c:v>45658</c:v>
                      </c:pt>
                      <c:pt idx="2">
                        <c:v>46023</c:v>
                      </c:pt>
                      <c:pt idx="3">
                        <c:v>46388</c:v>
                      </c:pt>
                      <c:pt idx="4">
                        <c:v>46753</c:v>
                      </c:pt>
                      <c:pt idx="5">
                        <c:v>47119</c:v>
                      </c:pt>
                      <c:pt idx="6">
                        <c:v>47484</c:v>
                      </c:pt>
                      <c:pt idx="7">
                        <c:v>47849</c:v>
                      </c:pt>
                      <c:pt idx="8">
                        <c:v>48214</c:v>
                      </c:pt>
                      <c:pt idx="9">
                        <c:v>48580</c:v>
                      </c:pt>
                      <c:pt idx="10">
                        <c:v>48945</c:v>
                      </c:pt>
                      <c:pt idx="11">
                        <c:v>49310</c:v>
                      </c:pt>
                      <c:pt idx="12">
                        <c:v>49675</c:v>
                      </c:pt>
                      <c:pt idx="13">
                        <c:v>50041</c:v>
                      </c:pt>
                      <c:pt idx="14">
                        <c:v>50406</c:v>
                      </c:pt>
                      <c:pt idx="15">
                        <c:v>50771</c:v>
                      </c:pt>
                      <c:pt idx="16">
                        <c:v>51136</c:v>
                      </c:pt>
                      <c:pt idx="17">
                        <c:v>51502</c:v>
                      </c:pt>
                      <c:pt idx="18">
                        <c:v>51867</c:v>
                      </c:pt>
                      <c:pt idx="19">
                        <c:v>52232</c:v>
                      </c:pt>
                      <c:pt idx="20">
                        <c:v>52597</c:v>
                      </c:pt>
                      <c:pt idx="21">
                        <c:v>52963</c:v>
                      </c:pt>
                      <c:pt idx="22">
                        <c:v>53328</c:v>
                      </c:pt>
                      <c:pt idx="23">
                        <c:v>53693</c:v>
                      </c:pt>
                      <c:pt idx="24">
                        <c:v>54058</c:v>
                      </c:pt>
                      <c:pt idx="25">
                        <c:v>54424</c:v>
                      </c:pt>
                      <c:pt idx="26">
                        <c:v>54789</c:v>
                      </c:pt>
                    </c:numCache>
                  </c:numRef>
                </c:cat>
                <c:val>
                  <c:numRef>
                    <c:extLst xmlns:c15="http://schemas.microsoft.com/office/drawing/2012/chart">
                      <c:ext xmlns:c15="http://schemas.microsoft.com/office/drawing/2012/chart" uri="{02D57815-91ED-43cb-92C2-25804820EDAC}">
                        <c15:formulaRef>
                          <c15:sqref>'Figure 4'!$P$17:$AP$17</c15:sqref>
                        </c15:formulaRef>
                      </c:ext>
                    </c:extLst>
                    <c:numCache>
                      <c:formatCode>0</c:formatCode>
                      <c:ptCount val="27"/>
                      <c:pt idx="0">
                        <c:v>5353.6</c:v>
                      </c:pt>
                      <c:pt idx="1">
                        <c:v>5553.55</c:v>
                      </c:pt>
                      <c:pt idx="2">
                        <c:v>5548.56</c:v>
                      </c:pt>
                      <c:pt idx="3">
                        <c:v>5631.53</c:v>
                      </c:pt>
                      <c:pt idx="4">
                        <c:v>5482.11</c:v>
                      </c:pt>
                      <c:pt idx="5">
                        <c:v>5485.74</c:v>
                      </c:pt>
                      <c:pt idx="6">
                        <c:v>5351.7</c:v>
                      </c:pt>
                      <c:pt idx="7">
                        <c:v>5126.66</c:v>
                      </c:pt>
                      <c:pt idx="8">
                        <c:v>5118.53</c:v>
                      </c:pt>
                      <c:pt idx="9">
                        <c:v>5027.32</c:v>
                      </c:pt>
                      <c:pt idx="10">
                        <c:v>5012.7299999999996</c:v>
                      </c:pt>
                      <c:pt idx="11">
                        <c:v>4933.3999999999996</c:v>
                      </c:pt>
                      <c:pt idx="12">
                        <c:v>4972.7700000000004</c:v>
                      </c:pt>
                      <c:pt idx="13">
                        <c:v>5032.62</c:v>
                      </c:pt>
                      <c:pt idx="14">
                        <c:v>5013.95</c:v>
                      </c:pt>
                      <c:pt idx="15">
                        <c:v>5016.87</c:v>
                      </c:pt>
                      <c:pt idx="16">
                        <c:v>4976.32</c:v>
                      </c:pt>
                      <c:pt idx="17">
                        <c:v>4976.29</c:v>
                      </c:pt>
                      <c:pt idx="18">
                        <c:v>5006.5</c:v>
                      </c:pt>
                      <c:pt idx="19">
                        <c:v>4947.1899999999996</c:v>
                      </c:pt>
                      <c:pt idx="20">
                        <c:v>4834.43</c:v>
                      </c:pt>
                      <c:pt idx="21">
                        <c:v>4845.72</c:v>
                      </c:pt>
                      <c:pt idx="22">
                        <c:v>4774.59</c:v>
                      </c:pt>
                      <c:pt idx="23">
                        <c:v>4736.33</c:v>
                      </c:pt>
                      <c:pt idx="24">
                        <c:v>4705.72</c:v>
                      </c:pt>
                      <c:pt idx="25">
                        <c:v>4620.91</c:v>
                      </c:pt>
                      <c:pt idx="26">
                        <c:v>4592.75</c:v>
                      </c:pt>
                    </c:numCache>
                  </c:numRef>
                </c:val>
                <c:smooth val="0"/>
                <c:extLst xmlns:c15="http://schemas.microsoft.com/office/drawing/2012/chart">
                  <c:ext xmlns:c16="http://schemas.microsoft.com/office/drawing/2014/chart" uri="{C3380CC4-5D6E-409C-BE32-E72D297353CC}">
                    <c16:uniqueId val="{00000008-6366-4C9E-A615-B3D1008E4EA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'Figure 4'!$O$18</c15:sqref>
                        </c15:formulaRef>
                      </c:ext>
                    </c:extLst>
                    <c:strCache>
                      <c:ptCount val="1"/>
                      <c:pt idx="0">
                        <c:v>FES 2024 Five Year Forecast</c:v>
                      </c:pt>
                    </c:strCache>
                  </c:strRef>
                </c:tx>
                <c:spPr>
                  <a:ln w="28575" cap="rnd">
                    <a:solidFill>
                      <a:schemeClr val="accent5">
                        <a:lumMod val="60000"/>
                      </a:schemeClr>
                    </a:solidFill>
                    <a:round/>
                  </a:ln>
                  <a:effectLst/>
                </c:spPr>
                <c:marker>
                  <c:symbol val="none"/>
                </c:marker>
                <c:val>
                  <c:numRef>
                    <c:extLst xmlns:c15="http://schemas.microsoft.com/office/drawing/2012/chart">
                      <c:ext xmlns:c15="http://schemas.microsoft.com/office/drawing/2012/chart" uri="{02D57815-91ED-43cb-92C2-25804820EDAC}">
                        <c15:formulaRef>
                          <c15:sqref>'Figure 4'!$P$18:$U$18</c15:sqref>
                        </c15:formulaRef>
                      </c:ext>
                    </c:extLst>
                    <c:numCache>
                      <c:formatCode>0</c:formatCode>
                      <c:ptCount val="6"/>
                      <c:pt idx="0">
                        <c:v>5235.7</c:v>
                      </c:pt>
                      <c:pt idx="1">
                        <c:v>5298.39</c:v>
                      </c:pt>
                      <c:pt idx="2">
                        <c:v>5227.7299999999996</c:v>
                      </c:pt>
                      <c:pt idx="3">
                        <c:v>5254.03</c:v>
                      </c:pt>
                      <c:pt idx="4">
                        <c:v>5031.8599999999997</c:v>
                      </c:pt>
                      <c:pt idx="5">
                        <c:v>4705.1400000000003</c:v>
                      </c:pt>
                    </c:numCache>
                  </c:numRef>
                </c:val>
                <c:smooth val="0"/>
                <c:extLst xmlns:c15="http://schemas.microsoft.com/office/drawing/2012/chart">
                  <c:ext xmlns:c16="http://schemas.microsoft.com/office/drawing/2014/chart" uri="{C3380CC4-5D6E-409C-BE32-E72D297353CC}">
                    <c16:uniqueId val="{00000001-BBA3-4919-B2B2-9950D935BCDC}"/>
                  </c:ext>
                </c:extLst>
              </c15:ser>
            </c15:filteredLineSeries>
          </c:ext>
        </c:extLst>
      </c:lineChart>
      <c:dateAx>
        <c:axId val="1214743488"/>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4749968"/>
        <c:crosses val="autoZero"/>
        <c:auto val="1"/>
        <c:lblOffset val="100"/>
        <c:baseTimeUnit val="years"/>
      </c:dateAx>
      <c:valAx>
        <c:axId val="1214749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baseline="0"/>
                  <a:t>GWh/d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474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676670843430525"/>
        </c:manualLayout>
      </c:layout>
      <c:barChart>
        <c:barDir val="col"/>
        <c:grouping val="stacked"/>
        <c:varyColors val="0"/>
        <c:ser>
          <c:idx val="0"/>
          <c:order val="0"/>
          <c:tx>
            <c:strRef>
              <c:f>'Annual and Peak by load band'!$R$334</c:f>
              <c:strCache>
                <c:ptCount val="1"/>
                <c:pt idx="0">
                  <c:v>0-73.2 MWh</c:v>
                </c:pt>
              </c:strCache>
            </c:strRef>
          </c:tx>
          <c:spPr>
            <a:solidFill>
              <a:srgbClr val="CCFFFF"/>
            </a:solidFill>
            <a:ln w="25400">
              <a:noFill/>
            </a:ln>
          </c:spPr>
          <c:invertIfNegative val="0"/>
          <c:cat>
            <c:strRef>
              <c:f>'Annual and Peak by load band'!$S$333:$AR$333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band'!$S$334:$AR$334</c:f>
              <c:numCache>
                <c:formatCode>0</c:formatCode>
                <c:ptCount val="26"/>
                <c:pt idx="0">
                  <c:v>2693</c:v>
                </c:pt>
                <c:pt idx="1">
                  <c:v>2720</c:v>
                </c:pt>
                <c:pt idx="2">
                  <c:v>2713</c:v>
                </c:pt>
                <c:pt idx="3">
                  <c:v>2729</c:v>
                </c:pt>
                <c:pt idx="4">
                  <c:v>2660</c:v>
                </c:pt>
                <c:pt idx="5">
                  <c:v>2570</c:v>
                </c:pt>
                <c:pt idx="6">
                  <c:v>2450</c:v>
                </c:pt>
                <c:pt idx="7">
                  <c:v>2330</c:v>
                </c:pt>
                <c:pt idx="8">
                  <c:v>2196</c:v>
                </c:pt>
                <c:pt idx="9">
                  <c:v>2064</c:v>
                </c:pt>
                <c:pt idx="10">
                  <c:v>1882</c:v>
                </c:pt>
                <c:pt idx="11">
                  <c:v>1707</c:v>
                </c:pt>
                <c:pt idx="12">
                  <c:v>1521</c:v>
                </c:pt>
                <c:pt idx="13">
                  <c:v>1335</c:v>
                </c:pt>
                <c:pt idx="14">
                  <c:v>1147</c:v>
                </c:pt>
                <c:pt idx="15">
                  <c:v>979</c:v>
                </c:pt>
                <c:pt idx="16">
                  <c:v>818</c:v>
                </c:pt>
                <c:pt idx="17">
                  <c:v>677</c:v>
                </c:pt>
                <c:pt idx="18">
                  <c:v>542</c:v>
                </c:pt>
                <c:pt idx="19">
                  <c:v>425</c:v>
                </c:pt>
                <c:pt idx="20">
                  <c:v>319</c:v>
                </c:pt>
                <c:pt idx="21">
                  <c:v>232</c:v>
                </c:pt>
                <c:pt idx="22">
                  <c:v>158</c:v>
                </c:pt>
                <c:pt idx="23">
                  <c:v>97</c:v>
                </c:pt>
                <c:pt idx="24">
                  <c:v>39</c:v>
                </c:pt>
                <c:pt idx="25">
                  <c:v>22</c:v>
                </c:pt>
              </c:numCache>
            </c:numRef>
          </c:val>
          <c:extLst>
            <c:ext xmlns:c16="http://schemas.microsoft.com/office/drawing/2014/chart" uri="{C3380CC4-5D6E-409C-BE32-E72D297353CC}">
              <c16:uniqueId val="{00000000-9D00-48F0-AA64-35F60A6A79E6}"/>
            </c:ext>
          </c:extLst>
        </c:ser>
        <c:ser>
          <c:idx val="1"/>
          <c:order val="1"/>
          <c:tx>
            <c:strRef>
              <c:f>'Annual and Peak by load band'!$R$335</c:f>
              <c:strCache>
                <c:ptCount val="1"/>
                <c:pt idx="0">
                  <c:v>73.2-732 MWh</c:v>
                </c:pt>
              </c:strCache>
            </c:strRef>
          </c:tx>
          <c:spPr>
            <a:solidFill>
              <a:srgbClr val="0000FF"/>
            </a:solidFill>
            <a:ln w="25400">
              <a:noFill/>
            </a:ln>
          </c:spPr>
          <c:invertIfNegative val="0"/>
          <c:cat>
            <c:strRef>
              <c:f>'Annual and Peak by load band'!$S$333:$AR$333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band'!$S$335:$AR$335</c:f>
              <c:numCache>
                <c:formatCode>0</c:formatCode>
                <c:ptCount val="26"/>
                <c:pt idx="0">
                  <c:v>341</c:v>
                </c:pt>
                <c:pt idx="1">
                  <c:v>340</c:v>
                </c:pt>
                <c:pt idx="2">
                  <c:v>338</c:v>
                </c:pt>
                <c:pt idx="3">
                  <c:v>338</c:v>
                </c:pt>
                <c:pt idx="4">
                  <c:v>337</c:v>
                </c:pt>
                <c:pt idx="5">
                  <c:v>323</c:v>
                </c:pt>
                <c:pt idx="6">
                  <c:v>315</c:v>
                </c:pt>
                <c:pt idx="7">
                  <c:v>310</c:v>
                </c:pt>
                <c:pt idx="8">
                  <c:v>303</c:v>
                </c:pt>
                <c:pt idx="9">
                  <c:v>301</c:v>
                </c:pt>
                <c:pt idx="10">
                  <c:v>285</c:v>
                </c:pt>
                <c:pt idx="11">
                  <c:v>264</c:v>
                </c:pt>
                <c:pt idx="12">
                  <c:v>248</c:v>
                </c:pt>
                <c:pt idx="13">
                  <c:v>225</c:v>
                </c:pt>
                <c:pt idx="14">
                  <c:v>198</c:v>
                </c:pt>
                <c:pt idx="15">
                  <c:v>173</c:v>
                </c:pt>
                <c:pt idx="16">
                  <c:v>143</c:v>
                </c:pt>
                <c:pt idx="17">
                  <c:v>118</c:v>
                </c:pt>
                <c:pt idx="18">
                  <c:v>98</c:v>
                </c:pt>
                <c:pt idx="19">
                  <c:v>78</c:v>
                </c:pt>
                <c:pt idx="20">
                  <c:v>60</c:v>
                </c:pt>
                <c:pt idx="21">
                  <c:v>43</c:v>
                </c:pt>
                <c:pt idx="22">
                  <c:v>27</c:v>
                </c:pt>
                <c:pt idx="23">
                  <c:v>13</c:v>
                </c:pt>
                <c:pt idx="24">
                  <c:v>3</c:v>
                </c:pt>
                <c:pt idx="25">
                  <c:v>0</c:v>
                </c:pt>
              </c:numCache>
            </c:numRef>
          </c:val>
          <c:extLst>
            <c:ext xmlns:c16="http://schemas.microsoft.com/office/drawing/2014/chart" uri="{C3380CC4-5D6E-409C-BE32-E72D297353CC}">
              <c16:uniqueId val="{00000001-9D00-48F0-AA64-35F60A6A79E6}"/>
            </c:ext>
          </c:extLst>
        </c:ser>
        <c:ser>
          <c:idx val="2"/>
          <c:order val="2"/>
          <c:tx>
            <c:strRef>
              <c:f>'Annual and Peak by load band'!$R$336</c:f>
              <c:strCache>
                <c:ptCount val="1"/>
                <c:pt idx="0">
                  <c:v>NDM &gt; 732 MWh</c:v>
                </c:pt>
              </c:strCache>
            </c:strRef>
          </c:tx>
          <c:spPr>
            <a:solidFill>
              <a:srgbClr val="99CCFF"/>
            </a:solidFill>
            <a:ln w="25400">
              <a:noFill/>
            </a:ln>
          </c:spPr>
          <c:invertIfNegative val="0"/>
          <c:cat>
            <c:strRef>
              <c:f>'Annual and Peak by load band'!$S$333:$AR$333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band'!$S$336:$AR$336</c:f>
              <c:numCache>
                <c:formatCode>0</c:formatCode>
                <c:ptCount val="26"/>
                <c:pt idx="0">
                  <c:v>372</c:v>
                </c:pt>
                <c:pt idx="1">
                  <c:v>368</c:v>
                </c:pt>
                <c:pt idx="2">
                  <c:v>355</c:v>
                </c:pt>
                <c:pt idx="3">
                  <c:v>347</c:v>
                </c:pt>
                <c:pt idx="4">
                  <c:v>335</c:v>
                </c:pt>
                <c:pt idx="5">
                  <c:v>322</c:v>
                </c:pt>
                <c:pt idx="6">
                  <c:v>307</c:v>
                </c:pt>
                <c:pt idx="7">
                  <c:v>291</c:v>
                </c:pt>
                <c:pt idx="8">
                  <c:v>274</c:v>
                </c:pt>
                <c:pt idx="9">
                  <c:v>252</c:v>
                </c:pt>
                <c:pt idx="10">
                  <c:v>218</c:v>
                </c:pt>
                <c:pt idx="11">
                  <c:v>187</c:v>
                </c:pt>
                <c:pt idx="12">
                  <c:v>161</c:v>
                </c:pt>
                <c:pt idx="13">
                  <c:v>146</c:v>
                </c:pt>
                <c:pt idx="14">
                  <c:v>134</c:v>
                </c:pt>
                <c:pt idx="15">
                  <c:v>124</c:v>
                </c:pt>
                <c:pt idx="16">
                  <c:v>112</c:v>
                </c:pt>
                <c:pt idx="17">
                  <c:v>101</c:v>
                </c:pt>
                <c:pt idx="18">
                  <c:v>91</c:v>
                </c:pt>
                <c:pt idx="19">
                  <c:v>81</c:v>
                </c:pt>
                <c:pt idx="20">
                  <c:v>72</c:v>
                </c:pt>
                <c:pt idx="21">
                  <c:v>61</c:v>
                </c:pt>
                <c:pt idx="22">
                  <c:v>50</c:v>
                </c:pt>
                <c:pt idx="23">
                  <c:v>39</c:v>
                </c:pt>
                <c:pt idx="24">
                  <c:v>31</c:v>
                </c:pt>
                <c:pt idx="25">
                  <c:v>25</c:v>
                </c:pt>
              </c:numCache>
            </c:numRef>
          </c:val>
          <c:extLst>
            <c:ext xmlns:c16="http://schemas.microsoft.com/office/drawing/2014/chart" uri="{C3380CC4-5D6E-409C-BE32-E72D297353CC}">
              <c16:uniqueId val="{00000002-9D00-48F0-AA64-35F60A6A79E6}"/>
            </c:ext>
          </c:extLst>
        </c:ser>
        <c:ser>
          <c:idx val="4"/>
          <c:order val="3"/>
          <c:tx>
            <c:strRef>
              <c:f>'Annual and Peak by load band'!$R$338</c:f>
              <c:strCache>
                <c:ptCount val="1"/>
                <c:pt idx="0">
                  <c:v>Total DM</c:v>
                </c:pt>
              </c:strCache>
            </c:strRef>
          </c:tx>
          <c:spPr>
            <a:solidFill>
              <a:srgbClr val="FFFF99"/>
            </a:solidFill>
            <a:ln w="25400">
              <a:noFill/>
            </a:ln>
          </c:spPr>
          <c:invertIfNegative val="0"/>
          <c:cat>
            <c:strRef>
              <c:f>'Annual and Peak by load band'!$S$333:$AR$333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band'!$S$338:$AR$338</c:f>
              <c:numCache>
                <c:formatCode>0</c:formatCode>
                <c:ptCount val="26"/>
                <c:pt idx="0">
                  <c:v>332</c:v>
                </c:pt>
                <c:pt idx="1">
                  <c:v>327</c:v>
                </c:pt>
                <c:pt idx="2">
                  <c:v>316</c:v>
                </c:pt>
                <c:pt idx="3">
                  <c:v>304</c:v>
                </c:pt>
                <c:pt idx="4">
                  <c:v>291</c:v>
                </c:pt>
                <c:pt idx="5">
                  <c:v>277</c:v>
                </c:pt>
                <c:pt idx="6">
                  <c:v>262</c:v>
                </c:pt>
                <c:pt idx="7">
                  <c:v>244</c:v>
                </c:pt>
                <c:pt idx="8">
                  <c:v>225</c:v>
                </c:pt>
                <c:pt idx="9">
                  <c:v>204</c:v>
                </c:pt>
                <c:pt idx="10">
                  <c:v>177</c:v>
                </c:pt>
                <c:pt idx="11">
                  <c:v>154</c:v>
                </c:pt>
                <c:pt idx="12">
                  <c:v>133</c:v>
                </c:pt>
                <c:pt idx="13">
                  <c:v>120</c:v>
                </c:pt>
                <c:pt idx="14">
                  <c:v>111</c:v>
                </c:pt>
                <c:pt idx="15">
                  <c:v>92</c:v>
                </c:pt>
                <c:pt idx="16">
                  <c:v>86</c:v>
                </c:pt>
                <c:pt idx="17">
                  <c:v>82</c:v>
                </c:pt>
                <c:pt idx="18">
                  <c:v>79</c:v>
                </c:pt>
                <c:pt idx="19">
                  <c:v>75</c:v>
                </c:pt>
                <c:pt idx="20">
                  <c:v>71</c:v>
                </c:pt>
                <c:pt idx="21">
                  <c:v>70</c:v>
                </c:pt>
                <c:pt idx="22">
                  <c:v>69</c:v>
                </c:pt>
                <c:pt idx="23">
                  <c:v>70</c:v>
                </c:pt>
                <c:pt idx="24">
                  <c:v>71</c:v>
                </c:pt>
                <c:pt idx="25">
                  <c:v>72</c:v>
                </c:pt>
              </c:numCache>
            </c:numRef>
          </c:val>
          <c:extLst>
            <c:ext xmlns:c16="http://schemas.microsoft.com/office/drawing/2014/chart" uri="{C3380CC4-5D6E-409C-BE32-E72D297353CC}">
              <c16:uniqueId val="{00000003-9D00-48F0-AA64-35F60A6A79E6}"/>
            </c:ext>
          </c:extLst>
        </c:ser>
        <c:ser>
          <c:idx val="5"/>
          <c:order val="4"/>
          <c:tx>
            <c:strRef>
              <c:f>'Annual and Peak by load band'!$R$339</c:f>
              <c:strCache>
                <c:ptCount val="1"/>
                <c:pt idx="0">
                  <c:v>LDZ Shrinkage</c:v>
                </c:pt>
              </c:strCache>
            </c:strRef>
          </c:tx>
          <c:spPr>
            <a:solidFill>
              <a:srgbClr val="000080"/>
            </a:solidFill>
            <a:ln w="25400">
              <a:noFill/>
            </a:ln>
          </c:spPr>
          <c:invertIfNegative val="0"/>
          <c:cat>
            <c:strRef>
              <c:f>'Annual and Peak by load band'!$S$333:$AR$333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band'!$S$339:$AR$339</c:f>
              <c:numCache>
                <c:formatCode>0</c:formatCode>
                <c:ptCount val="26"/>
                <c:pt idx="0">
                  <c:v>6</c:v>
                </c:pt>
                <c:pt idx="1">
                  <c:v>6</c:v>
                </c:pt>
                <c:pt idx="2">
                  <c:v>6</c:v>
                </c:pt>
                <c:pt idx="3">
                  <c:v>6</c:v>
                </c:pt>
                <c:pt idx="4">
                  <c:v>6</c:v>
                </c:pt>
                <c:pt idx="5">
                  <c:v>6</c:v>
                </c:pt>
                <c:pt idx="6">
                  <c:v>6</c:v>
                </c:pt>
                <c:pt idx="7">
                  <c:v>6</c:v>
                </c:pt>
                <c:pt idx="8">
                  <c:v>6</c:v>
                </c:pt>
                <c:pt idx="9">
                  <c:v>6</c:v>
                </c:pt>
                <c:pt idx="10">
                  <c:v>6</c:v>
                </c:pt>
                <c:pt idx="11">
                  <c:v>6</c:v>
                </c:pt>
                <c:pt idx="12">
                  <c:v>4</c:v>
                </c:pt>
                <c:pt idx="13">
                  <c:v>4</c:v>
                </c:pt>
                <c:pt idx="14">
                  <c:v>3</c:v>
                </c:pt>
                <c:pt idx="15">
                  <c:v>3</c:v>
                </c:pt>
                <c:pt idx="16">
                  <c:v>3</c:v>
                </c:pt>
                <c:pt idx="17">
                  <c:v>2</c:v>
                </c:pt>
                <c:pt idx="18">
                  <c:v>2</c:v>
                </c:pt>
                <c:pt idx="19">
                  <c:v>2</c:v>
                </c:pt>
                <c:pt idx="20">
                  <c:v>1</c:v>
                </c:pt>
                <c:pt idx="21">
                  <c:v>1</c:v>
                </c:pt>
                <c:pt idx="22">
                  <c:v>1</c:v>
                </c:pt>
                <c:pt idx="23">
                  <c:v>1</c:v>
                </c:pt>
                <c:pt idx="24">
                  <c:v>1</c:v>
                </c:pt>
                <c:pt idx="25">
                  <c:v>0</c:v>
                </c:pt>
              </c:numCache>
            </c:numRef>
          </c:val>
          <c:extLst>
            <c:ext xmlns:c16="http://schemas.microsoft.com/office/drawing/2014/chart" uri="{C3380CC4-5D6E-409C-BE32-E72D297353CC}">
              <c16:uniqueId val="{00000004-9D00-48F0-AA64-35F60A6A79E6}"/>
            </c:ext>
          </c:extLst>
        </c:ser>
        <c:ser>
          <c:idx val="7"/>
          <c:order val="5"/>
          <c:tx>
            <c:strRef>
              <c:f>'Annual and Peak by load band'!$R$341</c:f>
              <c:strCache>
                <c:ptCount val="1"/>
                <c:pt idx="0">
                  <c:v>NTS Industrial</c:v>
                </c:pt>
              </c:strCache>
            </c:strRef>
          </c:tx>
          <c:spPr>
            <a:solidFill>
              <a:srgbClr val="800000"/>
            </a:solidFill>
            <a:ln w="25400">
              <a:noFill/>
            </a:ln>
          </c:spPr>
          <c:invertIfNegative val="0"/>
          <c:cat>
            <c:strRef>
              <c:f>'Annual and Peak by load band'!$S$333:$AR$333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band'!$S$341:$AR$341</c:f>
              <c:numCache>
                <c:formatCode>0</c:formatCode>
                <c:ptCount val="26"/>
                <c:pt idx="0">
                  <c:v>30</c:v>
                </c:pt>
                <c:pt idx="1">
                  <c:v>30</c:v>
                </c:pt>
                <c:pt idx="2">
                  <c:v>39</c:v>
                </c:pt>
                <c:pt idx="3">
                  <c:v>56</c:v>
                </c:pt>
                <c:pt idx="4">
                  <c:v>63</c:v>
                </c:pt>
                <c:pt idx="5">
                  <c:v>102</c:v>
                </c:pt>
                <c:pt idx="6">
                  <c:v>148</c:v>
                </c:pt>
                <c:pt idx="7">
                  <c:v>186</c:v>
                </c:pt>
                <c:pt idx="8">
                  <c:v>188</c:v>
                </c:pt>
                <c:pt idx="9">
                  <c:v>192</c:v>
                </c:pt>
                <c:pt idx="10">
                  <c:v>293</c:v>
                </c:pt>
                <c:pt idx="11">
                  <c:v>405</c:v>
                </c:pt>
                <c:pt idx="12">
                  <c:v>490</c:v>
                </c:pt>
                <c:pt idx="13">
                  <c:v>575</c:v>
                </c:pt>
                <c:pt idx="14">
                  <c:v>599</c:v>
                </c:pt>
                <c:pt idx="15">
                  <c:v>600</c:v>
                </c:pt>
                <c:pt idx="16">
                  <c:v>594</c:v>
                </c:pt>
                <c:pt idx="17">
                  <c:v>602</c:v>
                </c:pt>
                <c:pt idx="18">
                  <c:v>591</c:v>
                </c:pt>
                <c:pt idx="19">
                  <c:v>577</c:v>
                </c:pt>
                <c:pt idx="20">
                  <c:v>624</c:v>
                </c:pt>
                <c:pt idx="21">
                  <c:v>622</c:v>
                </c:pt>
                <c:pt idx="22">
                  <c:v>635</c:v>
                </c:pt>
                <c:pt idx="23">
                  <c:v>602</c:v>
                </c:pt>
                <c:pt idx="24">
                  <c:v>628</c:v>
                </c:pt>
                <c:pt idx="25">
                  <c:v>648</c:v>
                </c:pt>
              </c:numCache>
            </c:numRef>
          </c:val>
          <c:extLst>
            <c:ext xmlns:c16="http://schemas.microsoft.com/office/drawing/2014/chart" uri="{C3380CC4-5D6E-409C-BE32-E72D297353CC}">
              <c16:uniqueId val="{00000005-9D00-48F0-AA64-35F60A6A79E6}"/>
            </c:ext>
          </c:extLst>
        </c:ser>
        <c:ser>
          <c:idx val="8"/>
          <c:order val="6"/>
          <c:tx>
            <c:strRef>
              <c:f>'Annual and Peak by load band'!$R$342</c:f>
              <c:strCache>
                <c:ptCount val="1"/>
                <c:pt idx="0">
                  <c:v>Exports to Ireland</c:v>
                </c:pt>
              </c:strCache>
            </c:strRef>
          </c:tx>
          <c:spPr>
            <a:solidFill>
              <a:srgbClr val="339966"/>
            </a:solidFill>
            <a:ln w="25400">
              <a:noFill/>
            </a:ln>
          </c:spPr>
          <c:invertIfNegative val="0"/>
          <c:cat>
            <c:strRef>
              <c:f>'Annual and Peak by load band'!$S$333:$AR$333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band'!$S$342:$AR$342</c:f>
              <c:numCache>
                <c:formatCode>0</c:formatCode>
                <c:ptCount val="26"/>
                <c:pt idx="0">
                  <c:v>389</c:v>
                </c:pt>
                <c:pt idx="1">
                  <c:v>368</c:v>
                </c:pt>
                <c:pt idx="2">
                  <c:v>361</c:v>
                </c:pt>
                <c:pt idx="3">
                  <c:v>360</c:v>
                </c:pt>
                <c:pt idx="4">
                  <c:v>360</c:v>
                </c:pt>
                <c:pt idx="5">
                  <c:v>359</c:v>
                </c:pt>
                <c:pt idx="6">
                  <c:v>341</c:v>
                </c:pt>
                <c:pt idx="7">
                  <c:v>335</c:v>
                </c:pt>
                <c:pt idx="8">
                  <c:v>305</c:v>
                </c:pt>
                <c:pt idx="9">
                  <c:v>289</c:v>
                </c:pt>
                <c:pt idx="10">
                  <c:v>271</c:v>
                </c:pt>
                <c:pt idx="11">
                  <c:v>255</c:v>
                </c:pt>
                <c:pt idx="12">
                  <c:v>233</c:v>
                </c:pt>
                <c:pt idx="13">
                  <c:v>208</c:v>
                </c:pt>
                <c:pt idx="14">
                  <c:v>180</c:v>
                </c:pt>
                <c:pt idx="15">
                  <c:v>149</c:v>
                </c:pt>
                <c:pt idx="16">
                  <c:v>117</c:v>
                </c:pt>
                <c:pt idx="17">
                  <c:v>82</c:v>
                </c:pt>
                <c:pt idx="18">
                  <c:v>45</c:v>
                </c:pt>
                <c:pt idx="19">
                  <c:v>6</c:v>
                </c:pt>
                <c:pt idx="20">
                  <c:v>0</c:v>
                </c:pt>
                <c:pt idx="21">
                  <c:v>0</c:v>
                </c:pt>
                <c:pt idx="22">
                  <c:v>0</c:v>
                </c:pt>
                <c:pt idx="23">
                  <c:v>0</c:v>
                </c:pt>
                <c:pt idx="24">
                  <c:v>0</c:v>
                </c:pt>
                <c:pt idx="25">
                  <c:v>0</c:v>
                </c:pt>
              </c:numCache>
            </c:numRef>
          </c:val>
          <c:extLst>
            <c:ext xmlns:c16="http://schemas.microsoft.com/office/drawing/2014/chart" uri="{C3380CC4-5D6E-409C-BE32-E72D297353CC}">
              <c16:uniqueId val="{00000006-9D00-48F0-AA64-35F60A6A79E6}"/>
            </c:ext>
          </c:extLst>
        </c:ser>
        <c:ser>
          <c:idx val="9"/>
          <c:order val="7"/>
          <c:tx>
            <c:strRef>
              <c:f>'Annual and Peak by load band'!$R$343</c:f>
              <c:strCache>
                <c:ptCount val="1"/>
                <c:pt idx="0">
                  <c:v>NTS Power Generation</c:v>
                </c:pt>
              </c:strCache>
            </c:strRef>
          </c:tx>
          <c:spPr>
            <a:solidFill>
              <a:srgbClr val="FFCC99"/>
            </a:solidFill>
            <a:ln w="25400">
              <a:noFill/>
            </a:ln>
          </c:spPr>
          <c:invertIfNegative val="0"/>
          <c:cat>
            <c:strRef>
              <c:f>'Annual and Peak by load band'!$S$333:$AR$333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band'!$S$343:$AR$343</c:f>
              <c:numCache>
                <c:formatCode>0</c:formatCode>
                <c:ptCount val="26"/>
                <c:pt idx="0">
                  <c:v>873</c:v>
                </c:pt>
                <c:pt idx="1">
                  <c:v>830</c:v>
                </c:pt>
                <c:pt idx="2">
                  <c:v>885</c:v>
                </c:pt>
                <c:pt idx="3">
                  <c:v>836</c:v>
                </c:pt>
                <c:pt idx="4">
                  <c:v>857</c:v>
                </c:pt>
                <c:pt idx="5">
                  <c:v>686</c:v>
                </c:pt>
                <c:pt idx="6">
                  <c:v>639</c:v>
                </c:pt>
                <c:pt idx="7">
                  <c:v>611</c:v>
                </c:pt>
                <c:pt idx="8">
                  <c:v>677</c:v>
                </c:pt>
                <c:pt idx="9">
                  <c:v>596</c:v>
                </c:pt>
                <c:pt idx="10">
                  <c:v>677</c:v>
                </c:pt>
                <c:pt idx="11">
                  <c:v>745</c:v>
                </c:pt>
                <c:pt idx="12">
                  <c:v>778</c:v>
                </c:pt>
                <c:pt idx="13">
                  <c:v>786</c:v>
                </c:pt>
                <c:pt idx="14">
                  <c:v>905</c:v>
                </c:pt>
                <c:pt idx="15">
                  <c:v>955</c:v>
                </c:pt>
                <c:pt idx="16">
                  <c:v>1068</c:v>
                </c:pt>
                <c:pt idx="17">
                  <c:v>1185</c:v>
                </c:pt>
                <c:pt idx="18">
                  <c:v>1300</c:v>
                </c:pt>
                <c:pt idx="19">
                  <c:v>1312</c:v>
                </c:pt>
                <c:pt idx="20">
                  <c:v>1314</c:v>
                </c:pt>
                <c:pt idx="21">
                  <c:v>1415</c:v>
                </c:pt>
                <c:pt idx="22">
                  <c:v>1562</c:v>
                </c:pt>
                <c:pt idx="23">
                  <c:v>1858</c:v>
                </c:pt>
                <c:pt idx="24">
                  <c:v>1839</c:v>
                </c:pt>
                <c:pt idx="25">
                  <c:v>1831</c:v>
                </c:pt>
              </c:numCache>
            </c:numRef>
          </c:val>
          <c:extLst>
            <c:ext xmlns:c16="http://schemas.microsoft.com/office/drawing/2014/chart" uri="{C3380CC4-5D6E-409C-BE32-E72D297353CC}">
              <c16:uniqueId val="{00000007-9D00-48F0-AA64-35F60A6A79E6}"/>
            </c:ext>
          </c:extLst>
        </c:ser>
        <c:ser>
          <c:idx val="11"/>
          <c:order val="8"/>
          <c:tx>
            <c:strRef>
              <c:f>'Annual and Peak by load band'!$R$345</c:f>
              <c:strCache>
                <c:ptCount val="1"/>
                <c:pt idx="0">
                  <c:v>NTS Shrinkage</c:v>
                </c:pt>
              </c:strCache>
            </c:strRef>
          </c:tx>
          <c:spPr>
            <a:solidFill>
              <a:srgbClr val="CC99FF"/>
            </a:solidFill>
            <a:ln w="25400">
              <a:noFill/>
            </a:ln>
          </c:spPr>
          <c:invertIfNegative val="0"/>
          <c:cat>
            <c:strRef>
              <c:f>'Annual and Peak by load band'!$S$333:$AR$333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band'!$S$345:$AR$345</c:f>
              <c:numCache>
                <c:formatCode>0</c:formatCode>
                <c:ptCount val="26"/>
                <c:pt idx="0">
                  <c:v>7</c:v>
                </c:pt>
                <c:pt idx="1">
                  <c:v>7</c:v>
                </c:pt>
                <c:pt idx="2">
                  <c:v>7</c:v>
                </c:pt>
                <c:pt idx="3">
                  <c:v>7</c:v>
                </c:pt>
                <c:pt idx="4">
                  <c:v>7</c:v>
                </c:pt>
                <c:pt idx="5">
                  <c:v>7</c:v>
                </c:pt>
                <c:pt idx="6">
                  <c:v>6</c:v>
                </c:pt>
                <c:pt idx="7">
                  <c:v>6</c:v>
                </c:pt>
                <c:pt idx="8">
                  <c:v>6</c:v>
                </c:pt>
                <c:pt idx="9">
                  <c:v>6</c:v>
                </c:pt>
                <c:pt idx="10">
                  <c:v>6</c:v>
                </c:pt>
                <c:pt idx="11">
                  <c:v>6</c:v>
                </c:pt>
                <c:pt idx="12">
                  <c:v>6</c:v>
                </c:pt>
                <c:pt idx="13">
                  <c:v>6</c:v>
                </c:pt>
                <c:pt idx="14">
                  <c:v>5</c:v>
                </c:pt>
                <c:pt idx="15">
                  <c:v>5</c:v>
                </c:pt>
                <c:pt idx="16">
                  <c:v>5</c:v>
                </c:pt>
                <c:pt idx="17">
                  <c:v>5</c:v>
                </c:pt>
                <c:pt idx="18">
                  <c:v>5</c:v>
                </c:pt>
                <c:pt idx="19">
                  <c:v>5</c:v>
                </c:pt>
                <c:pt idx="20">
                  <c:v>5</c:v>
                </c:pt>
                <c:pt idx="21">
                  <c:v>5</c:v>
                </c:pt>
                <c:pt idx="22">
                  <c:v>5</c:v>
                </c:pt>
                <c:pt idx="23">
                  <c:v>4</c:v>
                </c:pt>
                <c:pt idx="24">
                  <c:v>4</c:v>
                </c:pt>
                <c:pt idx="25">
                  <c:v>4</c:v>
                </c:pt>
              </c:numCache>
            </c:numRef>
          </c:val>
          <c:extLst>
            <c:ext xmlns:c16="http://schemas.microsoft.com/office/drawing/2014/chart" uri="{C3380CC4-5D6E-409C-BE32-E72D297353CC}">
              <c16:uniqueId val="{00000008-9D00-48F0-AA64-35F60A6A79E6}"/>
            </c:ext>
          </c:extLst>
        </c:ser>
        <c:dLbls>
          <c:showLegendKey val="0"/>
          <c:showVal val="0"/>
          <c:showCatName val="0"/>
          <c:showSerName val="0"/>
          <c:showPercent val="0"/>
          <c:showBubbleSize val="0"/>
        </c:dLbls>
        <c:gapWidth val="0"/>
        <c:overlap val="100"/>
        <c:axId val="54792192"/>
        <c:axId val="54793728"/>
      </c:barChart>
      <c:lineChart>
        <c:grouping val="standard"/>
        <c:varyColors val="0"/>
        <c:ser>
          <c:idx val="3"/>
          <c:order val="9"/>
          <c:tx>
            <c:strRef>
              <c:f>'Annual and Peak by load band'!$R$350</c:f>
              <c:strCache>
                <c:ptCount val="1"/>
                <c:pt idx="0">
                  <c:v>Total Undiversified</c:v>
                </c:pt>
              </c:strCache>
            </c:strRef>
          </c:tx>
          <c:spPr>
            <a:ln w="25400">
              <a:solidFill>
                <a:srgbClr val="FF0000"/>
              </a:solidFill>
              <a:prstDash val="solid"/>
            </a:ln>
          </c:spPr>
          <c:marker>
            <c:symbol val="none"/>
          </c:marker>
          <c:cat>
            <c:strRef>
              <c:f>'Annual and Peak by load band'!$S$333:$AR$333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band'!$S$350:$AR$350</c:f>
              <c:numCache>
                <c:formatCode>0</c:formatCode>
                <c:ptCount val="26"/>
                <c:pt idx="0">
                  <c:v>5594</c:v>
                </c:pt>
                <c:pt idx="1">
                  <c:v>5657</c:v>
                </c:pt>
                <c:pt idx="2">
                  <c:v>5621</c:v>
                </c:pt>
                <c:pt idx="3">
                  <c:v>5664</c:v>
                </c:pt>
                <c:pt idx="4">
                  <c:v>5646</c:v>
                </c:pt>
                <c:pt idx="5">
                  <c:v>5436</c:v>
                </c:pt>
                <c:pt idx="6">
                  <c:v>5113</c:v>
                </c:pt>
                <c:pt idx="7">
                  <c:v>4930</c:v>
                </c:pt>
                <c:pt idx="8">
                  <c:v>4810</c:v>
                </c:pt>
                <c:pt idx="9">
                  <c:v>4536</c:v>
                </c:pt>
                <c:pt idx="10">
                  <c:v>4310</c:v>
                </c:pt>
                <c:pt idx="11">
                  <c:v>4074</c:v>
                </c:pt>
                <c:pt idx="12">
                  <c:v>3874</c:v>
                </c:pt>
                <c:pt idx="13">
                  <c:v>3673</c:v>
                </c:pt>
                <c:pt idx="14">
                  <c:v>3520</c:v>
                </c:pt>
                <c:pt idx="15">
                  <c:v>3272</c:v>
                </c:pt>
                <c:pt idx="16">
                  <c:v>3126</c:v>
                </c:pt>
                <c:pt idx="17">
                  <c:v>2962</c:v>
                </c:pt>
                <c:pt idx="18">
                  <c:v>2825</c:v>
                </c:pt>
                <c:pt idx="19">
                  <c:v>2636</c:v>
                </c:pt>
                <c:pt idx="20">
                  <c:v>2570</c:v>
                </c:pt>
                <c:pt idx="21">
                  <c:v>2392</c:v>
                </c:pt>
                <c:pt idx="22">
                  <c:v>2306</c:v>
                </c:pt>
                <c:pt idx="23">
                  <c:v>2284</c:v>
                </c:pt>
                <c:pt idx="24">
                  <c:v>2214</c:v>
                </c:pt>
                <c:pt idx="25">
                  <c:v>2197</c:v>
                </c:pt>
              </c:numCache>
            </c:numRef>
          </c:val>
          <c:smooth val="0"/>
          <c:extLst>
            <c:ext xmlns:c16="http://schemas.microsoft.com/office/drawing/2014/chart" uri="{C3380CC4-5D6E-409C-BE32-E72D297353CC}">
              <c16:uniqueId val="{00000009-9D00-48F0-AA64-35F60A6A79E6}"/>
            </c:ext>
          </c:extLst>
        </c:ser>
        <c:dLbls>
          <c:showLegendKey val="0"/>
          <c:showVal val="0"/>
          <c:showCatName val="0"/>
          <c:showSerName val="0"/>
          <c:showPercent val="0"/>
          <c:showBubbleSize val="0"/>
        </c:dLbls>
        <c:marker val="1"/>
        <c:smooth val="0"/>
        <c:axId val="54792192"/>
        <c:axId val="54793728"/>
      </c:lineChart>
      <c:catAx>
        <c:axId val="54792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793728"/>
        <c:crosses val="autoZero"/>
        <c:auto val="1"/>
        <c:lblAlgn val="ctr"/>
        <c:lblOffset val="100"/>
        <c:tickLblSkip val="1"/>
        <c:tickMarkSkip val="1"/>
        <c:noMultiLvlLbl val="0"/>
      </c:catAx>
      <c:valAx>
        <c:axId val="5479372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792192"/>
        <c:crosses val="autoZero"/>
        <c:crossBetween val="between"/>
      </c:valAx>
      <c:spPr>
        <a:noFill/>
        <a:ln w="25400">
          <a:noFill/>
        </a:ln>
      </c:spPr>
    </c:plotArea>
    <c:legend>
      <c:legendPos val="b"/>
      <c:layout>
        <c:manualLayout>
          <c:xMode val="edge"/>
          <c:yMode val="edge"/>
          <c:x val="9.7287858020078666E-2"/>
          <c:y val="0.84549458550006096"/>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0-73.2 MWh</c:v>
          </c:tx>
          <c:spPr>
            <a:solidFill>
              <a:srgbClr val="CCFF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0-5542-47FA-A212-0092B4392DC4}"/>
            </c:ext>
          </c:extLst>
        </c:ser>
        <c:ser>
          <c:idx val="1"/>
          <c:order val="1"/>
          <c:tx>
            <c:v>73.2-732 MWh</c:v>
          </c:tx>
          <c:spPr>
            <a:solidFill>
              <a:srgbClr val="0000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1-5542-47FA-A212-0092B4392DC4}"/>
            </c:ext>
          </c:extLst>
        </c:ser>
        <c:ser>
          <c:idx val="2"/>
          <c:order val="2"/>
          <c:tx>
            <c:v>NDM &gt; 732 MWh</c:v>
          </c:tx>
          <c:spPr>
            <a:solidFill>
              <a:srgbClr val="99CC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2-5542-47FA-A212-0092B4392DC4}"/>
            </c:ext>
          </c:extLst>
        </c:ser>
        <c:ser>
          <c:idx val="4"/>
          <c:order val="3"/>
          <c:tx>
            <c:v>Total DM</c:v>
          </c:tx>
          <c:spPr>
            <a:solidFill>
              <a:srgbClr val="FFFF99"/>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3-5542-47FA-A212-0092B4392DC4}"/>
            </c:ext>
          </c:extLst>
        </c:ser>
        <c:ser>
          <c:idx val="5"/>
          <c:order val="4"/>
          <c:tx>
            <c:v>LDZ Shrinkage</c:v>
          </c:tx>
          <c:spPr>
            <a:solidFill>
              <a:srgbClr val="000080"/>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4-5542-47FA-A212-0092B4392DC4}"/>
            </c:ext>
          </c:extLst>
        </c:ser>
        <c:ser>
          <c:idx val="7"/>
          <c:order val="5"/>
          <c:tx>
            <c:v>NTS Industrial</c:v>
          </c:tx>
          <c:spPr>
            <a:solidFill>
              <a:srgbClr val="800000"/>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5-5542-47FA-A212-0092B4392DC4}"/>
            </c:ext>
          </c:extLst>
        </c:ser>
        <c:ser>
          <c:idx val="8"/>
          <c:order val="6"/>
          <c:tx>
            <c:v>Exports to Ireland</c:v>
          </c:tx>
          <c:spPr>
            <a:solidFill>
              <a:srgbClr val="339966"/>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6-5542-47FA-A212-0092B4392DC4}"/>
            </c:ext>
          </c:extLst>
        </c:ser>
        <c:ser>
          <c:idx val="9"/>
          <c:order val="7"/>
          <c:tx>
            <c:v>NTS Power Generation</c:v>
          </c:tx>
          <c:spPr>
            <a:solidFill>
              <a:srgbClr val="FFCC99"/>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7-5542-47FA-A212-0092B4392DC4}"/>
            </c:ext>
          </c:extLst>
        </c:ser>
        <c:ser>
          <c:idx val="11"/>
          <c:order val="8"/>
          <c:tx>
            <c:v>NTS Shrinkage</c:v>
          </c:tx>
          <c:spPr>
            <a:solidFill>
              <a:srgbClr val="CC99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8-5542-47FA-A212-0092B4392DC4}"/>
            </c:ext>
          </c:extLst>
        </c:ser>
        <c:dLbls>
          <c:showLegendKey val="0"/>
          <c:showVal val="0"/>
          <c:showCatName val="0"/>
          <c:showSerName val="0"/>
          <c:showPercent val="0"/>
          <c:showBubbleSize val="0"/>
        </c:dLbls>
        <c:gapWidth val="0"/>
        <c:overlap val="100"/>
        <c:axId val="54923264"/>
        <c:axId val="54924800"/>
      </c:barChart>
      <c:lineChart>
        <c:grouping val="standard"/>
        <c:varyColors val="0"/>
        <c:ser>
          <c:idx val="3"/>
          <c:order val="9"/>
          <c:tx>
            <c:v>Undiversified Total</c:v>
          </c:tx>
          <c:spPr>
            <a:ln w="254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5542-47FA-A212-0092B4392DC4}"/>
            </c:ext>
          </c:extLst>
        </c:ser>
        <c:dLbls>
          <c:showLegendKey val="0"/>
          <c:showVal val="0"/>
          <c:showCatName val="0"/>
          <c:showSerName val="0"/>
          <c:showPercent val="0"/>
          <c:showBubbleSize val="0"/>
        </c:dLbls>
        <c:marker val="1"/>
        <c:smooth val="0"/>
        <c:axId val="54923264"/>
        <c:axId val="54924800"/>
      </c:lineChart>
      <c:catAx>
        <c:axId val="5492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924800"/>
        <c:crosses val="autoZero"/>
        <c:auto val="1"/>
        <c:lblAlgn val="ctr"/>
        <c:lblOffset val="100"/>
        <c:tickLblSkip val="1"/>
        <c:tickMarkSkip val="1"/>
        <c:noMultiLvlLbl val="0"/>
      </c:catAx>
      <c:valAx>
        <c:axId val="54924800"/>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923264"/>
        <c:crosses val="autoZero"/>
        <c:crossBetween val="between"/>
      </c:valAx>
      <c:spPr>
        <a:no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'Annual and Peak by load band'!$R$67</c:f>
              <c:strCache>
                <c:ptCount val="1"/>
                <c:pt idx="0">
                  <c:v>0-73.2 MWh</c:v>
                </c:pt>
              </c:strCache>
            </c:strRef>
          </c:tx>
          <c:spPr>
            <a:solidFill>
              <a:srgbClr val="CCFFCC"/>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band'!$S$67:$AS$67</c:f>
              <c:numCache>
                <c:formatCode>0</c:formatCode>
                <c:ptCount val="27"/>
                <c:pt idx="0">
                  <c:v>301.27060410000001</c:v>
                </c:pt>
                <c:pt idx="1">
                  <c:v>307.3157549</c:v>
                </c:pt>
                <c:pt idx="2">
                  <c:v>311.90143649999999</c:v>
                </c:pt>
                <c:pt idx="3">
                  <c:v>314.42312340000001</c:v>
                </c:pt>
                <c:pt idx="4">
                  <c:v>314.98584340000002</c:v>
                </c:pt>
                <c:pt idx="5">
                  <c:v>313.13103699999999</c:v>
                </c:pt>
                <c:pt idx="6">
                  <c:v>303.48045300000001</c:v>
                </c:pt>
                <c:pt idx="7">
                  <c:v>291.98374799999999</c:v>
                </c:pt>
                <c:pt idx="8">
                  <c:v>279.12188459999999</c:v>
                </c:pt>
                <c:pt idx="9">
                  <c:v>264.52004649999998</c:v>
                </c:pt>
                <c:pt idx="10">
                  <c:v>249.42212929999999</c:v>
                </c:pt>
                <c:pt idx="11">
                  <c:v>233.33392549999999</c:v>
                </c:pt>
                <c:pt idx="12">
                  <c:v>212.0554679</c:v>
                </c:pt>
                <c:pt idx="13">
                  <c:v>190.58137830000001</c:v>
                </c:pt>
                <c:pt idx="14">
                  <c:v>169.30237220000001</c:v>
                </c:pt>
                <c:pt idx="15">
                  <c:v>148.20928559999999</c:v>
                </c:pt>
                <c:pt idx="16">
                  <c:v>127.4362062</c:v>
                </c:pt>
                <c:pt idx="17">
                  <c:v>107.8817045</c:v>
                </c:pt>
                <c:pt idx="18">
                  <c:v>90.366722480000007</c:v>
                </c:pt>
                <c:pt idx="19">
                  <c:v>74.641738869999998</c:v>
                </c:pt>
                <c:pt idx="20">
                  <c:v>60.09893847</c:v>
                </c:pt>
                <c:pt idx="21">
                  <c:v>47.113440609999998</c:v>
                </c:pt>
                <c:pt idx="22">
                  <c:v>35.637431470000003</c:v>
                </c:pt>
                <c:pt idx="23">
                  <c:v>25.609722269999999</c:v>
                </c:pt>
                <c:pt idx="24">
                  <c:v>17.382955729999999</c:v>
                </c:pt>
                <c:pt idx="25">
                  <c:v>9.7941322750000008</c:v>
                </c:pt>
                <c:pt idx="26">
                  <c:v>3.4539163400000001</c:v>
                </c:pt>
              </c:numCache>
            </c:numRef>
          </c:val>
          <c:extLst>
            <c:ext xmlns:c16="http://schemas.microsoft.com/office/drawing/2014/chart" uri="{C3380CC4-5D6E-409C-BE32-E72D297353CC}">
              <c16:uniqueId val="{00000000-98AE-4556-9787-C340ECE13E90}"/>
            </c:ext>
          </c:extLst>
        </c:ser>
        <c:ser>
          <c:idx val="1"/>
          <c:order val="1"/>
          <c:tx>
            <c:strRef>
              <c:f>'Annual and Peak by load band'!$R$68</c:f>
              <c:strCache>
                <c:ptCount val="1"/>
                <c:pt idx="0">
                  <c:v>73.2-732 MWh</c:v>
                </c:pt>
              </c:strCache>
            </c:strRef>
          </c:tx>
          <c:spPr>
            <a:solidFill>
              <a:srgbClr val="000080"/>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band'!$S$68:$AS$68</c:f>
              <c:numCache>
                <c:formatCode>0</c:formatCode>
                <c:ptCount val="27"/>
                <c:pt idx="0">
                  <c:v>45.480007610000001</c:v>
                </c:pt>
                <c:pt idx="1">
                  <c:v>45.603961679999998</c:v>
                </c:pt>
                <c:pt idx="2">
                  <c:v>45.401262389999999</c:v>
                </c:pt>
                <c:pt idx="3">
                  <c:v>45.346014680000003</c:v>
                </c:pt>
                <c:pt idx="4">
                  <c:v>44.961011419999998</c:v>
                </c:pt>
                <c:pt idx="5">
                  <c:v>44.71611832</c:v>
                </c:pt>
                <c:pt idx="6">
                  <c:v>44.183296720000001</c:v>
                </c:pt>
                <c:pt idx="7">
                  <c:v>43.196704150000002</c:v>
                </c:pt>
                <c:pt idx="8">
                  <c:v>42.42061897</c:v>
                </c:pt>
                <c:pt idx="9">
                  <c:v>41.604115610000001</c:v>
                </c:pt>
                <c:pt idx="10">
                  <c:v>40.819175899999998</c:v>
                </c:pt>
                <c:pt idx="11">
                  <c:v>39.869560730000003</c:v>
                </c:pt>
                <c:pt idx="12">
                  <c:v>36.027097320000003</c:v>
                </c:pt>
                <c:pt idx="13">
                  <c:v>33.119145060000001</c:v>
                </c:pt>
                <c:pt idx="14">
                  <c:v>30.360628599999998</c:v>
                </c:pt>
                <c:pt idx="15">
                  <c:v>27.278273909999999</c:v>
                </c:pt>
                <c:pt idx="16">
                  <c:v>23.653560939999998</c:v>
                </c:pt>
                <c:pt idx="17">
                  <c:v>20.038785990000001</c:v>
                </c:pt>
                <c:pt idx="18">
                  <c:v>16.561743239999998</c:v>
                </c:pt>
                <c:pt idx="19">
                  <c:v>13.99518572</c:v>
                </c:pt>
                <c:pt idx="20">
                  <c:v>11.70056377</c:v>
                </c:pt>
                <c:pt idx="21">
                  <c:v>9.4414998889999993</c:v>
                </c:pt>
                <c:pt idx="22">
                  <c:v>7.4539705740000004</c:v>
                </c:pt>
                <c:pt idx="23">
                  <c:v>5.1800943110000004</c:v>
                </c:pt>
                <c:pt idx="24">
                  <c:v>3.1516142700000001</c:v>
                </c:pt>
                <c:pt idx="25">
                  <c:v>1.3642008670000001</c:v>
                </c:pt>
                <c:pt idx="26">
                  <c:v>0.14368721700000001</c:v>
                </c:pt>
              </c:numCache>
            </c:numRef>
          </c:val>
          <c:extLst>
            <c:ext xmlns:c16="http://schemas.microsoft.com/office/drawing/2014/chart" uri="{C3380CC4-5D6E-409C-BE32-E72D297353CC}">
              <c16:uniqueId val="{00000001-98AE-4556-9787-C340ECE13E90}"/>
            </c:ext>
          </c:extLst>
        </c:ser>
        <c:ser>
          <c:idx val="2"/>
          <c:order val="2"/>
          <c:tx>
            <c:strRef>
              <c:f>'Annual and Peak by load band'!$R$69</c:f>
              <c:strCache>
                <c:ptCount val="1"/>
                <c:pt idx="0">
                  <c:v>NDM &gt; 732 MWh</c:v>
                </c:pt>
              </c:strCache>
            </c:strRef>
          </c:tx>
          <c:spPr>
            <a:solidFill>
              <a:srgbClr val="3366FF"/>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band'!$S$69:$AS$69</c:f>
              <c:numCache>
                <c:formatCode>0</c:formatCode>
                <c:ptCount val="27"/>
                <c:pt idx="0">
                  <c:v>64.742962430000006</c:v>
                </c:pt>
                <c:pt idx="1">
                  <c:v>65.435760779999995</c:v>
                </c:pt>
                <c:pt idx="2">
                  <c:v>64.885672020000001</c:v>
                </c:pt>
                <c:pt idx="3">
                  <c:v>63.442129110000003</c:v>
                </c:pt>
                <c:pt idx="4">
                  <c:v>61.533684630000003</c:v>
                </c:pt>
                <c:pt idx="5">
                  <c:v>59.604098989999997</c:v>
                </c:pt>
                <c:pt idx="6">
                  <c:v>56.949603109999998</c:v>
                </c:pt>
                <c:pt idx="7">
                  <c:v>54.207643400000002</c:v>
                </c:pt>
                <c:pt idx="8">
                  <c:v>51.416291149999999</c:v>
                </c:pt>
                <c:pt idx="9">
                  <c:v>48.492352959999998</c:v>
                </c:pt>
                <c:pt idx="10">
                  <c:v>45.009384760000003</c:v>
                </c:pt>
                <c:pt idx="11">
                  <c:v>41.358072270000001</c:v>
                </c:pt>
                <c:pt idx="12">
                  <c:v>36.610206120000001</c:v>
                </c:pt>
                <c:pt idx="13">
                  <c:v>32.321619920000003</c:v>
                </c:pt>
                <c:pt idx="14">
                  <c:v>28.52155291</c:v>
                </c:pt>
                <c:pt idx="15">
                  <c:v>25.216884199999999</c:v>
                </c:pt>
                <c:pt idx="16">
                  <c:v>22.412149289999999</c:v>
                </c:pt>
                <c:pt idx="17">
                  <c:v>19.863335289999998</c:v>
                </c:pt>
                <c:pt idx="18">
                  <c:v>17.460442539999999</c:v>
                </c:pt>
                <c:pt idx="19">
                  <c:v>15.452829980000001</c:v>
                </c:pt>
                <c:pt idx="20">
                  <c:v>13.64469957</c:v>
                </c:pt>
                <c:pt idx="21">
                  <c:v>11.81934455</c:v>
                </c:pt>
                <c:pt idx="22">
                  <c:v>10.12512089</c:v>
                </c:pt>
                <c:pt idx="23">
                  <c:v>8.2470411590000001</c:v>
                </c:pt>
                <c:pt idx="24">
                  <c:v>6.4100236549999998</c:v>
                </c:pt>
                <c:pt idx="25">
                  <c:v>4.4457280099999998</c:v>
                </c:pt>
                <c:pt idx="26">
                  <c:v>2.3349044669999999</c:v>
                </c:pt>
              </c:numCache>
            </c:numRef>
          </c:val>
          <c:extLst>
            <c:ext xmlns:c16="http://schemas.microsoft.com/office/drawing/2014/chart" uri="{C3380CC4-5D6E-409C-BE32-E72D297353CC}">
              <c16:uniqueId val="{00000002-98AE-4556-9787-C340ECE13E90}"/>
            </c:ext>
          </c:extLst>
        </c:ser>
        <c:ser>
          <c:idx val="4"/>
          <c:order val="3"/>
          <c:tx>
            <c:strRef>
              <c:f>'Annual and Peak by load band'!$R$71</c:f>
              <c:strCache>
                <c:ptCount val="1"/>
                <c:pt idx="0">
                  <c:v>Total DM</c:v>
                </c:pt>
              </c:strCache>
            </c:strRef>
          </c:tx>
          <c:spPr>
            <a:solidFill>
              <a:srgbClr val="FFFF99"/>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band'!$S$71:$AS$71</c:f>
              <c:numCache>
                <c:formatCode>0</c:formatCode>
                <c:ptCount val="27"/>
                <c:pt idx="0">
                  <c:v>79.266963750000002</c:v>
                </c:pt>
                <c:pt idx="1">
                  <c:v>79.488891170000002</c:v>
                </c:pt>
                <c:pt idx="2">
                  <c:v>78.696601040000004</c:v>
                </c:pt>
                <c:pt idx="3">
                  <c:v>76.610925739999999</c:v>
                </c:pt>
                <c:pt idx="4">
                  <c:v>74.009058409999994</c:v>
                </c:pt>
                <c:pt idx="5">
                  <c:v>71.024485889999994</c:v>
                </c:pt>
                <c:pt idx="6">
                  <c:v>67.292752120000003</c:v>
                </c:pt>
                <c:pt idx="7">
                  <c:v>63.519549089999998</c:v>
                </c:pt>
                <c:pt idx="8">
                  <c:v>59.470448130000001</c:v>
                </c:pt>
                <c:pt idx="9">
                  <c:v>55.114275890000002</c:v>
                </c:pt>
                <c:pt idx="10">
                  <c:v>49.679606960000001</c:v>
                </c:pt>
                <c:pt idx="11">
                  <c:v>42.469049009999999</c:v>
                </c:pt>
                <c:pt idx="12">
                  <c:v>37.080366380000001</c:v>
                </c:pt>
                <c:pt idx="13">
                  <c:v>32.516345229999999</c:v>
                </c:pt>
                <c:pt idx="14">
                  <c:v>28.451705860000001</c:v>
                </c:pt>
                <c:pt idx="15">
                  <c:v>25.052463299999999</c:v>
                </c:pt>
                <c:pt idx="16">
                  <c:v>22.327615139999999</c:v>
                </c:pt>
                <c:pt idx="17">
                  <c:v>19.858491999999998</c:v>
                </c:pt>
                <c:pt idx="18">
                  <c:v>17.593732500000002</c:v>
                </c:pt>
                <c:pt idx="19">
                  <c:v>15.679371870000001</c:v>
                </c:pt>
                <c:pt idx="20">
                  <c:v>13.94152448</c:v>
                </c:pt>
                <c:pt idx="21">
                  <c:v>12.206438350000001</c:v>
                </c:pt>
                <c:pt idx="22">
                  <c:v>10.567231169999999</c:v>
                </c:pt>
                <c:pt idx="23">
                  <c:v>8.8373457630000001</c:v>
                </c:pt>
                <c:pt idx="24">
                  <c:v>7.1748684689999997</c:v>
                </c:pt>
                <c:pt idx="25">
                  <c:v>5.4363883079999997</c:v>
                </c:pt>
                <c:pt idx="26">
                  <c:v>3.7883938210000001</c:v>
                </c:pt>
              </c:numCache>
            </c:numRef>
          </c:val>
          <c:extLst>
            <c:ext xmlns:c16="http://schemas.microsoft.com/office/drawing/2014/chart" uri="{C3380CC4-5D6E-409C-BE32-E72D297353CC}">
              <c16:uniqueId val="{00000003-98AE-4556-9787-C340ECE13E90}"/>
            </c:ext>
          </c:extLst>
        </c:ser>
        <c:ser>
          <c:idx val="5"/>
          <c:order val="4"/>
          <c:tx>
            <c:strRef>
              <c:f>'Annual and Peak by load band'!$R$72</c:f>
              <c:strCache>
                <c:ptCount val="1"/>
                <c:pt idx="0">
                  <c:v>LDZ Shrinkage</c:v>
                </c:pt>
              </c:strCache>
            </c:strRef>
          </c:tx>
          <c:spPr>
            <a:solidFill>
              <a:srgbClr val="3366FF"/>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band'!$S$72:$AS$72</c:f>
              <c:numCache>
                <c:formatCode>0</c:formatCode>
                <c:ptCount val="27"/>
                <c:pt idx="0">
                  <c:v>2.3300082190000002</c:v>
                </c:pt>
                <c:pt idx="1">
                  <c:v>2.235438356</c:v>
                </c:pt>
                <c:pt idx="2">
                  <c:v>2.147452055</c:v>
                </c:pt>
                <c:pt idx="3">
                  <c:v>2.1990821920000001</c:v>
                </c:pt>
                <c:pt idx="4">
                  <c:v>2.2313506849999998</c:v>
                </c:pt>
                <c:pt idx="5">
                  <c:v>2.2018904109999999</c:v>
                </c:pt>
                <c:pt idx="6">
                  <c:v>2.1623561640000002</c:v>
                </c:pt>
                <c:pt idx="7">
                  <c:v>2.137684932</c:v>
                </c:pt>
                <c:pt idx="8">
                  <c:v>2.1508986299999999</c:v>
                </c:pt>
                <c:pt idx="9">
                  <c:v>2.16030137</c:v>
                </c:pt>
                <c:pt idx="10">
                  <c:v>2.167767123</c:v>
                </c:pt>
                <c:pt idx="11">
                  <c:v>2.1554383559999999</c:v>
                </c:pt>
                <c:pt idx="12">
                  <c:v>2.089084932</c:v>
                </c:pt>
                <c:pt idx="13">
                  <c:v>1.6835342470000001</c:v>
                </c:pt>
                <c:pt idx="14">
                  <c:v>1.4454794520000001</c:v>
                </c:pt>
                <c:pt idx="15">
                  <c:v>1.2987534249999999</c:v>
                </c:pt>
                <c:pt idx="16">
                  <c:v>1.1624876710000001</c:v>
                </c:pt>
                <c:pt idx="17">
                  <c:v>1.0232876710000001</c:v>
                </c:pt>
                <c:pt idx="18">
                  <c:v>0.89280821899999996</c:v>
                </c:pt>
                <c:pt idx="19">
                  <c:v>0.76908219200000005</c:v>
                </c:pt>
                <c:pt idx="20">
                  <c:v>0.65739452099999995</c:v>
                </c:pt>
                <c:pt idx="21">
                  <c:v>0.55341095900000004</c:v>
                </c:pt>
                <c:pt idx="22">
                  <c:v>0.46194520500000003</c:v>
                </c:pt>
                <c:pt idx="23">
                  <c:v>0.37897260300000002</c:v>
                </c:pt>
                <c:pt idx="24">
                  <c:v>0.30196986300000001</c:v>
                </c:pt>
                <c:pt idx="25">
                  <c:v>0.23001369899999999</c:v>
                </c:pt>
                <c:pt idx="26">
                  <c:v>0.16930137000000001</c:v>
                </c:pt>
              </c:numCache>
            </c:numRef>
          </c:val>
          <c:extLst>
            <c:ext xmlns:c16="http://schemas.microsoft.com/office/drawing/2014/chart" uri="{C3380CC4-5D6E-409C-BE32-E72D297353CC}">
              <c16:uniqueId val="{00000004-98AE-4556-9787-C340ECE13E90}"/>
            </c:ext>
          </c:extLst>
        </c:ser>
        <c:ser>
          <c:idx val="7"/>
          <c:order val="5"/>
          <c:tx>
            <c:strRef>
              <c:f>'Annual and Peak by load band'!$R$74</c:f>
              <c:strCache>
                <c:ptCount val="1"/>
                <c:pt idx="0">
                  <c:v>NTS Industrial</c:v>
                </c:pt>
              </c:strCache>
            </c:strRef>
          </c:tx>
          <c:spPr>
            <a:solidFill>
              <a:srgbClr val="800000"/>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band'!$S$74:$AS$74</c:f>
              <c:numCache>
                <c:formatCode>0</c:formatCode>
                <c:ptCount val="27"/>
                <c:pt idx="0">
                  <c:v>8.9636483909999995</c:v>
                </c:pt>
                <c:pt idx="1">
                  <c:v>8.8965778180000008</c:v>
                </c:pt>
                <c:pt idx="2">
                  <c:v>8.9797836409999992</c:v>
                </c:pt>
                <c:pt idx="3">
                  <c:v>8.754215834</c:v>
                </c:pt>
                <c:pt idx="4">
                  <c:v>8.4838230190000008</c:v>
                </c:pt>
                <c:pt idx="5">
                  <c:v>8.2595509810000003</c:v>
                </c:pt>
                <c:pt idx="6">
                  <c:v>7.8213826620000004</c:v>
                </c:pt>
                <c:pt idx="7">
                  <c:v>7.4188739970000004</c:v>
                </c:pt>
                <c:pt idx="8">
                  <c:v>8.6644624889999999</c:v>
                </c:pt>
                <c:pt idx="9">
                  <c:v>10.478928850000001</c:v>
                </c:pt>
                <c:pt idx="10">
                  <c:v>12.70647101</c:v>
                </c:pt>
                <c:pt idx="11">
                  <c:v>17.66863274</c:v>
                </c:pt>
                <c:pt idx="12">
                  <c:v>17.018088049999999</c:v>
                </c:pt>
                <c:pt idx="13">
                  <c:v>23.262439830000002</c:v>
                </c:pt>
                <c:pt idx="14">
                  <c:v>22.835352489999998</c:v>
                </c:pt>
                <c:pt idx="15">
                  <c:v>24.407647950000001</c:v>
                </c:pt>
                <c:pt idx="16">
                  <c:v>24.60932545</c:v>
                </c:pt>
                <c:pt idx="17">
                  <c:v>25.603345879999999</c:v>
                </c:pt>
                <c:pt idx="18">
                  <c:v>30.1778266</c:v>
                </c:pt>
                <c:pt idx="19">
                  <c:v>32.609047490000002</c:v>
                </c:pt>
                <c:pt idx="20">
                  <c:v>35.686045370000002</c:v>
                </c:pt>
                <c:pt idx="21">
                  <c:v>36.045215599999999</c:v>
                </c:pt>
                <c:pt idx="22">
                  <c:v>41.52240793</c:v>
                </c:pt>
                <c:pt idx="23">
                  <c:v>43.754540370000001</c:v>
                </c:pt>
                <c:pt idx="24">
                  <c:v>45.249083669999997</c:v>
                </c:pt>
                <c:pt idx="25">
                  <c:v>45.315731169999999</c:v>
                </c:pt>
                <c:pt idx="26">
                  <c:v>45.514197449999998</c:v>
                </c:pt>
              </c:numCache>
            </c:numRef>
          </c:val>
          <c:extLst>
            <c:ext xmlns:c16="http://schemas.microsoft.com/office/drawing/2014/chart" uri="{C3380CC4-5D6E-409C-BE32-E72D297353CC}">
              <c16:uniqueId val="{00000005-98AE-4556-9787-C340ECE13E90}"/>
            </c:ext>
          </c:extLst>
        </c:ser>
        <c:ser>
          <c:idx val="8"/>
          <c:order val="6"/>
          <c:tx>
            <c:strRef>
              <c:f>'Annual and Peak by load band'!$R$75</c:f>
              <c:strCache>
                <c:ptCount val="1"/>
                <c:pt idx="0">
                  <c:v>Exports to Ireland</c:v>
                </c:pt>
              </c:strCache>
            </c:strRef>
          </c:tx>
          <c:spPr>
            <a:solidFill>
              <a:srgbClr val="339966"/>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band'!$S$75:$AS$75</c:f>
              <c:numCache>
                <c:formatCode>0</c:formatCode>
                <c:ptCount val="27"/>
                <c:pt idx="0">
                  <c:v>61.423237729999997</c:v>
                </c:pt>
                <c:pt idx="1">
                  <c:v>57.628016379999998</c:v>
                </c:pt>
                <c:pt idx="2">
                  <c:v>57.70407642</c:v>
                </c:pt>
                <c:pt idx="3">
                  <c:v>54.298592480000003</c:v>
                </c:pt>
                <c:pt idx="4">
                  <c:v>50.279746940000003</c:v>
                </c:pt>
                <c:pt idx="5">
                  <c:v>44.617094739999999</c:v>
                </c:pt>
                <c:pt idx="6">
                  <c:v>38.841779299999999</c:v>
                </c:pt>
                <c:pt idx="7">
                  <c:v>32.968248490000001</c:v>
                </c:pt>
                <c:pt idx="8">
                  <c:v>28.267811250000001</c:v>
                </c:pt>
                <c:pt idx="9">
                  <c:v>24.563664159999998</c:v>
                </c:pt>
                <c:pt idx="10">
                  <c:v>20.976818189999999</c:v>
                </c:pt>
                <c:pt idx="11">
                  <c:v>17.390065199999999</c:v>
                </c:pt>
                <c:pt idx="12">
                  <c:v>14.212539509999999</c:v>
                </c:pt>
                <c:pt idx="13">
                  <c:v>12.423649380000001</c:v>
                </c:pt>
                <c:pt idx="14">
                  <c:v>9.0890407730000007</c:v>
                </c:pt>
                <c:pt idx="15">
                  <c:v>5.477079765</c:v>
                </c:pt>
                <c:pt idx="16">
                  <c:v>2.1548950339999999</c:v>
                </c:pt>
                <c:pt idx="17">
                  <c:v>0.25190874200000002</c:v>
                </c:pt>
                <c:pt idx="18">
                  <c:v>2.7598E-12</c:v>
                </c:pt>
                <c:pt idx="19">
                  <c:v>2.7594799999999999E-12</c:v>
                </c:pt>
                <c:pt idx="20">
                  <c:v>2.7539300000000002E-12</c:v>
                </c:pt>
                <c:pt idx="21">
                  <c:v>2.7551999999999998E-12</c:v>
                </c:pt>
                <c:pt idx="22">
                  <c:v>2.7581499999999999E-12</c:v>
                </c:pt>
                <c:pt idx="23">
                  <c:v>2.7584800000000002E-12</c:v>
                </c:pt>
                <c:pt idx="24">
                  <c:v>2.75966E-12</c:v>
                </c:pt>
                <c:pt idx="25">
                  <c:v>2.75829E-12</c:v>
                </c:pt>
                <c:pt idx="26">
                  <c:v>2.7543799999999998E-12</c:v>
                </c:pt>
              </c:numCache>
            </c:numRef>
          </c:val>
          <c:extLst>
            <c:ext xmlns:c16="http://schemas.microsoft.com/office/drawing/2014/chart" uri="{C3380CC4-5D6E-409C-BE32-E72D297353CC}">
              <c16:uniqueId val="{00000006-98AE-4556-9787-C340ECE13E90}"/>
            </c:ext>
          </c:extLst>
        </c:ser>
        <c:ser>
          <c:idx val="9"/>
          <c:order val="7"/>
          <c:tx>
            <c:strRef>
              <c:f>'Annual and Peak by load band'!$R$76</c:f>
              <c:strCache>
                <c:ptCount val="1"/>
                <c:pt idx="0">
                  <c:v>NTS Power Generation</c:v>
                </c:pt>
              </c:strCache>
            </c:strRef>
          </c:tx>
          <c:spPr>
            <a:solidFill>
              <a:srgbClr val="FFCC99"/>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band'!$S$76:$AS$76</c:f>
              <c:numCache>
                <c:formatCode>0</c:formatCode>
                <c:ptCount val="27"/>
                <c:pt idx="0">
                  <c:v>143.4830906</c:v>
                </c:pt>
                <c:pt idx="1">
                  <c:v>123.12419269999999</c:v>
                </c:pt>
                <c:pt idx="2">
                  <c:v>107.7398749</c:v>
                </c:pt>
                <c:pt idx="3">
                  <c:v>98.296057419999997</c:v>
                </c:pt>
                <c:pt idx="4">
                  <c:v>101.796751</c:v>
                </c:pt>
                <c:pt idx="5">
                  <c:v>97.249638070000003</c:v>
                </c:pt>
                <c:pt idx="6">
                  <c:v>81.64158252</c:v>
                </c:pt>
                <c:pt idx="7">
                  <c:v>78.865575800000002</c:v>
                </c:pt>
                <c:pt idx="8">
                  <c:v>85.597528209999993</c:v>
                </c:pt>
                <c:pt idx="9">
                  <c:v>84.901161049999999</c:v>
                </c:pt>
                <c:pt idx="10">
                  <c:v>93.214668099999997</c:v>
                </c:pt>
                <c:pt idx="11">
                  <c:v>97.295135770000002</c:v>
                </c:pt>
                <c:pt idx="12">
                  <c:v>107.4673391</c:v>
                </c:pt>
                <c:pt idx="13">
                  <c:v>111.2594702</c:v>
                </c:pt>
                <c:pt idx="14">
                  <c:v>121.9717821</c:v>
                </c:pt>
                <c:pt idx="15">
                  <c:v>120.7197467</c:v>
                </c:pt>
                <c:pt idx="16">
                  <c:v>114.4097084</c:v>
                </c:pt>
                <c:pt idx="17">
                  <c:v>113.542793</c:v>
                </c:pt>
                <c:pt idx="18">
                  <c:v>117.7668055</c:v>
                </c:pt>
                <c:pt idx="19">
                  <c:v>121.2230624</c:v>
                </c:pt>
                <c:pt idx="20">
                  <c:v>125.541281</c:v>
                </c:pt>
                <c:pt idx="21">
                  <c:v>124.01830870000001</c:v>
                </c:pt>
                <c:pt idx="22">
                  <c:v>128.1678737</c:v>
                </c:pt>
                <c:pt idx="23">
                  <c:v>123.0288485</c:v>
                </c:pt>
                <c:pt idx="24">
                  <c:v>122.69140969999999</c:v>
                </c:pt>
                <c:pt idx="25">
                  <c:v>118.048005</c:v>
                </c:pt>
                <c:pt idx="26">
                  <c:v>118.4868747</c:v>
                </c:pt>
              </c:numCache>
            </c:numRef>
          </c:val>
          <c:extLst>
            <c:ext xmlns:c16="http://schemas.microsoft.com/office/drawing/2014/chart" uri="{C3380CC4-5D6E-409C-BE32-E72D297353CC}">
              <c16:uniqueId val="{00000007-98AE-4556-9787-C340ECE13E90}"/>
            </c:ext>
          </c:extLst>
        </c:ser>
        <c:ser>
          <c:idx val="11"/>
          <c:order val="8"/>
          <c:tx>
            <c:strRef>
              <c:f>'Annual and Peak by load band'!$R$78</c:f>
              <c:strCache>
                <c:ptCount val="1"/>
                <c:pt idx="0">
                  <c:v>NTS Shrinkage</c:v>
                </c:pt>
              </c:strCache>
            </c:strRef>
          </c:tx>
          <c:spPr>
            <a:solidFill>
              <a:srgbClr val="CC99FF"/>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band'!$S$78:$AS$78</c:f>
              <c:numCache>
                <c:formatCode>0</c:formatCode>
                <c:ptCount val="27"/>
                <c:pt idx="0">
                  <c:v>3.2571725379999998</c:v>
                </c:pt>
                <c:pt idx="1">
                  <c:v>2.7999938900000001</c:v>
                </c:pt>
                <c:pt idx="2">
                  <c:v>2.6458186270000001</c:v>
                </c:pt>
                <c:pt idx="3">
                  <c:v>2.5763291320000001</c:v>
                </c:pt>
                <c:pt idx="4">
                  <c:v>2.5394106459999999</c:v>
                </c:pt>
                <c:pt idx="5">
                  <c:v>2.4621099489999998</c:v>
                </c:pt>
                <c:pt idx="6">
                  <c:v>2.3196932139999999</c:v>
                </c:pt>
                <c:pt idx="7">
                  <c:v>2.2292285660000002</c:v>
                </c:pt>
                <c:pt idx="8">
                  <c:v>2.160622193</c:v>
                </c:pt>
                <c:pt idx="9">
                  <c:v>2.0573480119999998</c:v>
                </c:pt>
                <c:pt idx="10">
                  <c:v>1.975632576</c:v>
                </c:pt>
                <c:pt idx="11">
                  <c:v>1.8832745719999999</c:v>
                </c:pt>
                <c:pt idx="12">
                  <c:v>1.807806445</c:v>
                </c:pt>
                <c:pt idx="13">
                  <c:v>1.7056581790000001</c:v>
                </c:pt>
                <c:pt idx="14">
                  <c:v>1.6063343809999999</c:v>
                </c:pt>
                <c:pt idx="15">
                  <c:v>1.4849333090000001</c:v>
                </c:pt>
                <c:pt idx="16">
                  <c:v>1.3424336830000001</c:v>
                </c:pt>
                <c:pt idx="17">
                  <c:v>1.206489261</c:v>
                </c:pt>
                <c:pt idx="18">
                  <c:v>1.123361923</c:v>
                </c:pt>
                <c:pt idx="19">
                  <c:v>1.061341632</c:v>
                </c:pt>
                <c:pt idx="20">
                  <c:v>1.007001365</c:v>
                </c:pt>
                <c:pt idx="21">
                  <c:v>0.93111330400000003</c:v>
                </c:pt>
                <c:pt idx="22">
                  <c:v>0.888575585</c:v>
                </c:pt>
                <c:pt idx="23">
                  <c:v>0.81946492699999995</c:v>
                </c:pt>
                <c:pt idx="24">
                  <c:v>0.76671209799999995</c:v>
                </c:pt>
                <c:pt idx="25">
                  <c:v>0.701275341</c:v>
                </c:pt>
                <c:pt idx="26">
                  <c:v>0.64139754299999996</c:v>
                </c:pt>
              </c:numCache>
            </c:numRef>
          </c:val>
          <c:extLst>
            <c:ext xmlns:c16="http://schemas.microsoft.com/office/drawing/2014/chart" uri="{C3380CC4-5D6E-409C-BE32-E72D297353CC}">
              <c16:uniqueId val="{00000008-98AE-4556-9787-C340ECE13E90}"/>
            </c:ext>
          </c:extLst>
        </c:ser>
        <c:ser>
          <c:idx val="13"/>
          <c:order val="9"/>
          <c:tx>
            <c:strRef>
              <c:f>'Annual and Peak by load band'!$R$80</c:f>
              <c:strCache>
                <c:ptCount val="1"/>
                <c:pt idx="0">
                  <c:v>IUK &amp; BBL Exports</c:v>
                </c:pt>
              </c:strCache>
            </c:strRef>
          </c:tx>
          <c:spPr>
            <a:solidFill>
              <a:srgbClr val="003300"/>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band'!$S$80:$AS$80</c:f>
              <c:numCache>
                <c:formatCode>0</c:formatCode>
                <c:ptCount val="27"/>
                <c:pt idx="0">
                  <c:v>4.3494549999999998</c:v>
                </c:pt>
                <c:pt idx="1">
                  <c:v>50.425870000000003</c:v>
                </c:pt>
                <c:pt idx="2">
                  <c:v>47.550579999999997</c:v>
                </c:pt>
                <c:pt idx="3">
                  <c:v>42.617080000000001</c:v>
                </c:pt>
                <c:pt idx="4">
                  <c:v>38.108730000000001</c:v>
                </c:pt>
                <c:pt idx="5">
                  <c:v>33.145859999999999</c:v>
                </c:pt>
                <c:pt idx="6">
                  <c:v>28.05979</c:v>
                </c:pt>
                <c:pt idx="7">
                  <c:v>23.978680000000001</c:v>
                </c:pt>
                <c:pt idx="8">
                  <c:v>20.877669999999998</c:v>
                </c:pt>
                <c:pt idx="9">
                  <c:v>18.2974</c:v>
                </c:pt>
                <c:pt idx="10">
                  <c:v>15.28604</c:v>
                </c:pt>
                <c:pt idx="11">
                  <c:v>12.70973</c:v>
                </c:pt>
                <c:pt idx="12">
                  <c:v>11.515129999999999</c:v>
                </c:pt>
                <c:pt idx="13">
                  <c:v>10.21097</c:v>
                </c:pt>
                <c:pt idx="14">
                  <c:v>8.7860300000000002</c:v>
                </c:pt>
                <c:pt idx="15">
                  <c:v>7.6788800000000004</c:v>
                </c:pt>
                <c:pt idx="16">
                  <c:v>6.5752499999999996</c:v>
                </c:pt>
                <c:pt idx="17">
                  <c:v>6.26065</c:v>
                </c:pt>
                <c:pt idx="18">
                  <c:v>5.7161499999999998</c:v>
                </c:pt>
                <c:pt idx="19">
                  <c:v>4.96584</c:v>
                </c:pt>
                <c:pt idx="20">
                  <c:v>4.2753699999999997</c:v>
                </c:pt>
                <c:pt idx="21">
                  <c:v>3.7239399999999998</c:v>
                </c:pt>
                <c:pt idx="22">
                  <c:v>3.1560100000000002</c:v>
                </c:pt>
                <c:pt idx="23">
                  <c:v>2.6970900000000002</c:v>
                </c:pt>
                <c:pt idx="24">
                  <c:v>2.50745</c:v>
                </c:pt>
                <c:pt idx="25">
                  <c:v>2.3092299999999999</c:v>
                </c:pt>
                <c:pt idx="26">
                  <c:v>0</c:v>
                </c:pt>
              </c:numCache>
            </c:numRef>
          </c:val>
          <c:extLst>
            <c:ext xmlns:c16="http://schemas.microsoft.com/office/drawing/2014/chart" uri="{C3380CC4-5D6E-409C-BE32-E72D297353CC}">
              <c16:uniqueId val="{00000009-98AE-4556-9787-C340ECE13E90}"/>
            </c:ext>
          </c:extLst>
        </c:ser>
        <c:dLbls>
          <c:showLegendKey val="0"/>
          <c:showVal val="0"/>
          <c:showCatName val="0"/>
          <c:showSerName val="0"/>
          <c:showPercent val="0"/>
          <c:showBubbleSize val="0"/>
        </c:dLbls>
        <c:gapWidth val="0"/>
        <c:overlap val="100"/>
        <c:axId val="55009664"/>
        <c:axId val="55011200"/>
      </c:barChart>
      <c:catAx>
        <c:axId val="55009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5011200"/>
        <c:crosses val="autoZero"/>
        <c:auto val="1"/>
        <c:lblAlgn val="ctr"/>
        <c:lblOffset val="100"/>
        <c:tickLblSkip val="1"/>
        <c:tickMarkSkip val="1"/>
        <c:noMultiLvlLbl val="0"/>
      </c:catAx>
      <c:valAx>
        <c:axId val="55011200"/>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5009664"/>
        <c:crosses val="autoZero"/>
        <c:crossBetween val="between"/>
      </c:valAx>
      <c:spPr>
        <a:noFill/>
        <a:ln w="25400">
          <a:noFill/>
        </a:ln>
      </c:spPr>
    </c:plotArea>
    <c:legend>
      <c:legendPos val="b"/>
      <c:layout>
        <c:manualLayout>
          <c:xMode val="edge"/>
          <c:yMode val="edge"/>
          <c:x val="0.12407451970497874"/>
          <c:y val="0.82798247953603255"/>
          <c:w val="0.84188151303406711"/>
          <c:h val="0.1490827357667536"/>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band'!$R$96</c:f>
              <c:strCache>
                <c:ptCount val="1"/>
                <c:pt idx="0">
                  <c:v>0-73.2 MWh</c:v>
                </c:pt>
              </c:strCache>
            </c:strRef>
          </c:tx>
          <c:spPr>
            <a:solidFill>
              <a:srgbClr val="CCFFCC"/>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band'!$S$96:$AS$96</c:f>
              <c:numCache>
                <c:formatCode>0</c:formatCode>
                <c:ptCount val="27"/>
                <c:pt idx="0">
                  <c:v>301.38441599999999</c:v>
                </c:pt>
                <c:pt idx="1">
                  <c:v>307.31317130000002</c:v>
                </c:pt>
                <c:pt idx="2">
                  <c:v>311.87110059999998</c:v>
                </c:pt>
                <c:pt idx="3">
                  <c:v>314.448961</c:v>
                </c:pt>
                <c:pt idx="4">
                  <c:v>314.98662999999999</c:v>
                </c:pt>
                <c:pt idx="5">
                  <c:v>313.06418459999998</c:v>
                </c:pt>
                <c:pt idx="6">
                  <c:v>303.58463569999998</c:v>
                </c:pt>
                <c:pt idx="7">
                  <c:v>292.01817460000001</c:v>
                </c:pt>
                <c:pt idx="8">
                  <c:v>278.60427299999998</c:v>
                </c:pt>
                <c:pt idx="9">
                  <c:v>263.24212649999998</c:v>
                </c:pt>
                <c:pt idx="10">
                  <c:v>247.20984910000001</c:v>
                </c:pt>
                <c:pt idx="11">
                  <c:v>229.89141979999999</c:v>
                </c:pt>
                <c:pt idx="12">
                  <c:v>208.5194808</c:v>
                </c:pt>
                <c:pt idx="13">
                  <c:v>187.0364476</c:v>
                </c:pt>
                <c:pt idx="14">
                  <c:v>165.73935729999999</c:v>
                </c:pt>
                <c:pt idx="15">
                  <c:v>144.62088080000001</c:v>
                </c:pt>
                <c:pt idx="16">
                  <c:v>123.84948489999999</c:v>
                </c:pt>
                <c:pt idx="17">
                  <c:v>104.3408791</c:v>
                </c:pt>
                <c:pt idx="18">
                  <c:v>86.790613230000005</c:v>
                </c:pt>
                <c:pt idx="19">
                  <c:v>71.110232909999993</c:v>
                </c:pt>
                <c:pt idx="20">
                  <c:v>56.648480059999997</c:v>
                </c:pt>
                <c:pt idx="21">
                  <c:v>43.516793059999998</c:v>
                </c:pt>
                <c:pt idx="22">
                  <c:v>32.10711182</c:v>
                </c:pt>
                <c:pt idx="23">
                  <c:v>22.58828149</c:v>
                </c:pt>
                <c:pt idx="24">
                  <c:v>15.05841923</c:v>
                </c:pt>
                <c:pt idx="25">
                  <c:v>8.3278018100000004</c:v>
                </c:pt>
                <c:pt idx="26">
                  <c:v>3.1135321039999999</c:v>
                </c:pt>
              </c:numCache>
            </c:numRef>
          </c:val>
          <c:extLst>
            <c:ext xmlns:c16="http://schemas.microsoft.com/office/drawing/2014/chart" uri="{C3380CC4-5D6E-409C-BE32-E72D297353CC}">
              <c16:uniqueId val="{00000000-FC0B-4121-9326-C05761F41E98}"/>
            </c:ext>
          </c:extLst>
        </c:ser>
        <c:ser>
          <c:idx val="1"/>
          <c:order val="1"/>
          <c:tx>
            <c:strRef>
              <c:f>'Annual and Peak by load band'!$R$97</c:f>
              <c:strCache>
                <c:ptCount val="1"/>
                <c:pt idx="0">
                  <c:v>73.2-732 MWh</c:v>
                </c:pt>
              </c:strCache>
            </c:strRef>
          </c:tx>
          <c:spPr>
            <a:solidFill>
              <a:srgbClr val="000080"/>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band'!$S$97:$AS$97</c:f>
              <c:numCache>
                <c:formatCode>0</c:formatCode>
                <c:ptCount val="27"/>
                <c:pt idx="0">
                  <c:v>41.929439670000001</c:v>
                </c:pt>
                <c:pt idx="1">
                  <c:v>41.948642249999999</c:v>
                </c:pt>
                <c:pt idx="2">
                  <c:v>41.310653770000002</c:v>
                </c:pt>
                <c:pt idx="3">
                  <c:v>40.735852100000002</c:v>
                </c:pt>
                <c:pt idx="4">
                  <c:v>40.272509030000002</c:v>
                </c:pt>
                <c:pt idx="5">
                  <c:v>40.013661859999999</c:v>
                </c:pt>
                <c:pt idx="6">
                  <c:v>38.74141522</c:v>
                </c:pt>
                <c:pt idx="7">
                  <c:v>37.802528119999998</c:v>
                </c:pt>
                <c:pt idx="8">
                  <c:v>37.104938850000003</c:v>
                </c:pt>
                <c:pt idx="9">
                  <c:v>36.382156299999998</c:v>
                </c:pt>
                <c:pt idx="10">
                  <c:v>34.95927906</c:v>
                </c:pt>
                <c:pt idx="11">
                  <c:v>34.19387528</c:v>
                </c:pt>
                <c:pt idx="12">
                  <c:v>32.674220249999998</c:v>
                </c:pt>
                <c:pt idx="13">
                  <c:v>30.794562150000001</c:v>
                </c:pt>
                <c:pt idx="14">
                  <c:v>28.35734429</c:v>
                </c:pt>
                <c:pt idx="15">
                  <c:v>25.332016930000002</c:v>
                </c:pt>
                <c:pt idx="16">
                  <c:v>22.032920220000001</c:v>
                </c:pt>
                <c:pt idx="17">
                  <c:v>18.80873738</c:v>
                </c:pt>
                <c:pt idx="18">
                  <c:v>15.67674004</c:v>
                </c:pt>
                <c:pt idx="19">
                  <c:v>13.12533597</c:v>
                </c:pt>
                <c:pt idx="20">
                  <c:v>10.75219032</c:v>
                </c:pt>
                <c:pt idx="21">
                  <c:v>8.5351209029999993</c:v>
                </c:pt>
                <c:pt idx="22">
                  <c:v>6.6476660089999999</c:v>
                </c:pt>
                <c:pt idx="23">
                  <c:v>4.5447919179999996</c:v>
                </c:pt>
                <c:pt idx="24">
                  <c:v>2.739219259</c:v>
                </c:pt>
                <c:pt idx="25">
                  <c:v>1.190979674</c:v>
                </c:pt>
                <c:pt idx="26">
                  <c:v>0.125564659</c:v>
                </c:pt>
              </c:numCache>
            </c:numRef>
          </c:val>
          <c:extLst>
            <c:ext xmlns:c16="http://schemas.microsoft.com/office/drawing/2014/chart" uri="{C3380CC4-5D6E-409C-BE32-E72D297353CC}">
              <c16:uniqueId val="{00000001-FC0B-4121-9326-C05761F41E98}"/>
            </c:ext>
          </c:extLst>
        </c:ser>
        <c:ser>
          <c:idx val="2"/>
          <c:order val="2"/>
          <c:tx>
            <c:strRef>
              <c:f>'Annual and Peak by load band'!$R$98</c:f>
              <c:strCache>
                <c:ptCount val="1"/>
                <c:pt idx="0">
                  <c:v>NDM &gt; 732 MWh</c:v>
                </c:pt>
              </c:strCache>
            </c:strRef>
          </c:tx>
          <c:spPr>
            <a:solidFill>
              <a:srgbClr val="3366FF"/>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band'!$S$98:$AS$98</c:f>
              <c:numCache>
                <c:formatCode>0</c:formatCode>
                <c:ptCount val="27"/>
                <c:pt idx="0">
                  <c:v>64.878692259999994</c:v>
                </c:pt>
                <c:pt idx="1">
                  <c:v>66.374535539999997</c:v>
                </c:pt>
                <c:pt idx="2">
                  <c:v>65.732704369999993</c:v>
                </c:pt>
                <c:pt idx="3">
                  <c:v>63.876268570000001</c:v>
                </c:pt>
                <c:pt idx="4">
                  <c:v>61.36619374</c:v>
                </c:pt>
                <c:pt idx="5">
                  <c:v>58.512438240000002</c:v>
                </c:pt>
                <c:pt idx="6">
                  <c:v>55.378325750000002</c:v>
                </c:pt>
                <c:pt idx="7">
                  <c:v>52.201373019999998</c:v>
                </c:pt>
                <c:pt idx="8">
                  <c:v>49.027803230000004</c:v>
                </c:pt>
                <c:pt idx="9">
                  <c:v>45.792406939999999</c:v>
                </c:pt>
                <c:pt idx="10">
                  <c:v>42.249165259999998</c:v>
                </c:pt>
                <c:pt idx="11">
                  <c:v>38.772254269999998</c:v>
                </c:pt>
                <c:pt idx="12">
                  <c:v>33.424496619999999</c:v>
                </c:pt>
                <c:pt idx="13">
                  <c:v>28.80289376</c:v>
                </c:pt>
                <c:pt idx="14">
                  <c:v>25.42522627</c:v>
                </c:pt>
                <c:pt idx="15">
                  <c:v>22.838160630000001</c:v>
                </c:pt>
                <c:pt idx="16">
                  <c:v>21.004923399999999</c:v>
                </c:pt>
                <c:pt idx="17">
                  <c:v>19.10568623</c:v>
                </c:pt>
                <c:pt idx="18">
                  <c:v>17.211222859999999</c:v>
                </c:pt>
                <c:pt idx="19">
                  <c:v>15.569801740000001</c:v>
                </c:pt>
                <c:pt idx="20">
                  <c:v>13.967411889999999</c:v>
                </c:pt>
                <c:pt idx="21">
                  <c:v>12.340538759999999</c:v>
                </c:pt>
                <c:pt idx="22">
                  <c:v>10.84795405</c:v>
                </c:pt>
                <c:pt idx="23">
                  <c:v>9.1218647470000001</c:v>
                </c:pt>
                <c:pt idx="24">
                  <c:v>7.3712831799999998</c:v>
                </c:pt>
                <c:pt idx="25">
                  <c:v>5.4776583580000002</c:v>
                </c:pt>
                <c:pt idx="26">
                  <c:v>3.4524960990000002</c:v>
                </c:pt>
              </c:numCache>
            </c:numRef>
          </c:val>
          <c:extLst>
            <c:ext xmlns:c16="http://schemas.microsoft.com/office/drawing/2014/chart" uri="{C3380CC4-5D6E-409C-BE32-E72D297353CC}">
              <c16:uniqueId val="{00000002-FC0B-4121-9326-C05761F41E98}"/>
            </c:ext>
          </c:extLst>
        </c:ser>
        <c:ser>
          <c:idx val="5"/>
          <c:order val="3"/>
          <c:tx>
            <c:strRef>
              <c:f>'Annual and Peak by load band'!$R$100</c:f>
              <c:strCache>
                <c:ptCount val="1"/>
                <c:pt idx="0">
                  <c:v>Total DM</c:v>
                </c:pt>
              </c:strCache>
            </c:strRef>
          </c:tx>
          <c:spPr>
            <a:solidFill>
              <a:srgbClr val="FFFF66"/>
            </a:solidFill>
            <a:ln w="25400">
              <a:solidFill>
                <a:srgbClr val="FFFF66"/>
              </a:solid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band'!$S$100:$AS$100</c:f>
              <c:numCache>
                <c:formatCode>0</c:formatCode>
                <c:ptCount val="27"/>
                <c:pt idx="0">
                  <c:v>79.301695260000002</c:v>
                </c:pt>
                <c:pt idx="1">
                  <c:v>79.704124429999993</c:v>
                </c:pt>
                <c:pt idx="2">
                  <c:v>78.262949289999995</c:v>
                </c:pt>
                <c:pt idx="3">
                  <c:v>75.404629900000003</c:v>
                </c:pt>
                <c:pt idx="4">
                  <c:v>71.383886450000006</c:v>
                </c:pt>
                <c:pt idx="5">
                  <c:v>66.909317580000007</c:v>
                </c:pt>
                <c:pt idx="6">
                  <c:v>62.254461390000003</c:v>
                </c:pt>
                <c:pt idx="7">
                  <c:v>57.66739261</c:v>
                </c:pt>
                <c:pt idx="8">
                  <c:v>52.963329260000002</c:v>
                </c:pt>
                <c:pt idx="9">
                  <c:v>48.161755110000001</c:v>
                </c:pt>
                <c:pt idx="10">
                  <c:v>43.589315910000003</c:v>
                </c:pt>
                <c:pt idx="11">
                  <c:v>37.915996020000001</c:v>
                </c:pt>
                <c:pt idx="12">
                  <c:v>31.987276309999999</c:v>
                </c:pt>
                <c:pt idx="13">
                  <c:v>27.38839527</c:v>
                </c:pt>
                <c:pt idx="14">
                  <c:v>24.19762442</c:v>
                </c:pt>
                <c:pt idx="15">
                  <c:v>22.03739715</c:v>
                </c:pt>
                <c:pt idx="16">
                  <c:v>20.563849090000001</c:v>
                </c:pt>
                <c:pt idx="17">
                  <c:v>18.972495460000001</c:v>
                </c:pt>
                <c:pt idx="18">
                  <c:v>17.406770559999998</c:v>
                </c:pt>
                <c:pt idx="19">
                  <c:v>16.006596940000001</c:v>
                </c:pt>
                <c:pt idx="20">
                  <c:v>14.64654277</c:v>
                </c:pt>
                <c:pt idx="21">
                  <c:v>13.269797240000001</c:v>
                </c:pt>
                <c:pt idx="22">
                  <c:v>11.972513080000001</c:v>
                </c:pt>
                <c:pt idx="23">
                  <c:v>10.58546009</c:v>
                </c:pt>
                <c:pt idx="24">
                  <c:v>9.1904091579999996</c:v>
                </c:pt>
                <c:pt idx="25">
                  <c:v>7.7298125239999997</c:v>
                </c:pt>
                <c:pt idx="26">
                  <c:v>6.3800132679999999</c:v>
                </c:pt>
              </c:numCache>
            </c:numRef>
          </c:val>
          <c:extLst>
            <c:ext xmlns:c16="http://schemas.microsoft.com/office/drawing/2014/chart" uri="{C3380CC4-5D6E-409C-BE32-E72D297353CC}">
              <c16:uniqueId val="{00000003-FC0B-4121-9326-C05761F41E98}"/>
            </c:ext>
          </c:extLst>
        </c:ser>
        <c:ser>
          <c:idx val="7"/>
          <c:order val="4"/>
          <c:tx>
            <c:strRef>
              <c:f>'Annual and Peak by load band'!$R$101</c:f>
              <c:strCache>
                <c:ptCount val="1"/>
                <c:pt idx="0">
                  <c:v>LDZ Shrinkage</c:v>
                </c:pt>
              </c:strCache>
            </c:strRef>
          </c:tx>
          <c:spPr>
            <a:solidFill>
              <a:srgbClr val="800000"/>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band'!$S$101:$AS$101</c:f>
              <c:numCache>
                <c:formatCode>0</c:formatCode>
                <c:ptCount val="27"/>
                <c:pt idx="0">
                  <c:v>2.3300082190000002</c:v>
                </c:pt>
                <c:pt idx="1">
                  <c:v>2.2407123289999999</c:v>
                </c:pt>
                <c:pt idx="2">
                  <c:v>2.1491780820000002</c:v>
                </c:pt>
                <c:pt idx="3">
                  <c:v>2.1990821920000001</c:v>
                </c:pt>
                <c:pt idx="4">
                  <c:v>2.2313506849999998</c:v>
                </c:pt>
                <c:pt idx="5">
                  <c:v>2.2018904109999999</c:v>
                </c:pt>
                <c:pt idx="6">
                  <c:v>2.1623561640000002</c:v>
                </c:pt>
                <c:pt idx="7">
                  <c:v>2.137684932</c:v>
                </c:pt>
                <c:pt idx="8">
                  <c:v>2.1508986299999999</c:v>
                </c:pt>
                <c:pt idx="9">
                  <c:v>2.16030137</c:v>
                </c:pt>
                <c:pt idx="10">
                  <c:v>2.167767123</c:v>
                </c:pt>
                <c:pt idx="11">
                  <c:v>2.1554383559999999</c:v>
                </c:pt>
                <c:pt idx="12">
                  <c:v>2.089084932</c:v>
                </c:pt>
                <c:pt idx="13">
                  <c:v>1.6398356160000001</c:v>
                </c:pt>
                <c:pt idx="14">
                  <c:v>1.3859726029999999</c:v>
                </c:pt>
                <c:pt idx="15">
                  <c:v>1.241767123</c:v>
                </c:pt>
                <c:pt idx="16">
                  <c:v>1.1085945210000001</c:v>
                </c:pt>
                <c:pt idx="17">
                  <c:v>0.97857534199999996</c:v>
                </c:pt>
                <c:pt idx="18">
                  <c:v>0.85683561600000002</c:v>
                </c:pt>
                <c:pt idx="19">
                  <c:v>0.74110958900000001</c:v>
                </c:pt>
                <c:pt idx="20">
                  <c:v>0.63433698599999999</c:v>
                </c:pt>
                <c:pt idx="21">
                  <c:v>0.53442465800000005</c:v>
                </c:pt>
                <c:pt idx="22">
                  <c:v>0.44545205500000001</c:v>
                </c:pt>
                <c:pt idx="23">
                  <c:v>0.36372602700000001</c:v>
                </c:pt>
                <c:pt idx="24">
                  <c:v>0.29144931499999999</c:v>
                </c:pt>
                <c:pt idx="25">
                  <c:v>0.22327397299999999</c:v>
                </c:pt>
                <c:pt idx="26">
                  <c:v>0.16782191799999999</c:v>
                </c:pt>
              </c:numCache>
            </c:numRef>
          </c:val>
          <c:extLst>
            <c:ext xmlns:c16="http://schemas.microsoft.com/office/drawing/2014/chart" uri="{C3380CC4-5D6E-409C-BE32-E72D297353CC}">
              <c16:uniqueId val="{00000004-FC0B-4121-9326-C05761F41E98}"/>
            </c:ext>
          </c:extLst>
        </c:ser>
        <c:ser>
          <c:idx val="9"/>
          <c:order val="5"/>
          <c:tx>
            <c:strRef>
              <c:f>'Annual and Peak by load band'!$R$103</c:f>
              <c:strCache>
                <c:ptCount val="1"/>
                <c:pt idx="0">
                  <c:v>NTS Industrial</c:v>
                </c:pt>
              </c:strCache>
            </c:strRef>
          </c:tx>
          <c:spPr>
            <a:solidFill>
              <a:srgbClr val="800000"/>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band'!$S$103:$AS$103</c:f>
              <c:numCache>
                <c:formatCode>0</c:formatCode>
                <c:ptCount val="27"/>
                <c:pt idx="0">
                  <c:v>8.9636483909999995</c:v>
                </c:pt>
                <c:pt idx="1">
                  <c:v>8.8620984509999996</c:v>
                </c:pt>
                <c:pt idx="2">
                  <c:v>8.7438371069999992</c:v>
                </c:pt>
                <c:pt idx="3">
                  <c:v>8.5264470600000006</c:v>
                </c:pt>
                <c:pt idx="4">
                  <c:v>8.0420694190000006</c:v>
                </c:pt>
                <c:pt idx="5">
                  <c:v>11.58235908</c:v>
                </c:pt>
                <c:pt idx="6">
                  <c:v>15.74844249</c:v>
                </c:pt>
                <c:pt idx="7">
                  <c:v>17.60146378</c:v>
                </c:pt>
                <c:pt idx="8">
                  <c:v>21.20506834</c:v>
                </c:pt>
                <c:pt idx="9">
                  <c:v>25.24906433</c:v>
                </c:pt>
                <c:pt idx="10">
                  <c:v>32.198073200000003</c:v>
                </c:pt>
                <c:pt idx="11">
                  <c:v>35.286671400000003</c:v>
                </c:pt>
                <c:pt idx="12">
                  <c:v>34.980115679999997</c:v>
                </c:pt>
                <c:pt idx="13">
                  <c:v>38.278077519999997</c:v>
                </c:pt>
                <c:pt idx="14">
                  <c:v>44.307768369999998</c:v>
                </c:pt>
                <c:pt idx="15">
                  <c:v>44.294593769999999</c:v>
                </c:pt>
                <c:pt idx="16">
                  <c:v>44.505888050000003</c:v>
                </c:pt>
                <c:pt idx="17">
                  <c:v>48.816362410000004</c:v>
                </c:pt>
                <c:pt idx="18">
                  <c:v>49.723150050000001</c:v>
                </c:pt>
                <c:pt idx="19">
                  <c:v>50.650662089999997</c:v>
                </c:pt>
                <c:pt idx="20">
                  <c:v>51.337289740000003</c:v>
                </c:pt>
                <c:pt idx="21">
                  <c:v>51.443650140000003</c:v>
                </c:pt>
                <c:pt idx="22">
                  <c:v>54.443377730000002</c:v>
                </c:pt>
                <c:pt idx="23">
                  <c:v>60.877433660000001</c:v>
                </c:pt>
                <c:pt idx="24">
                  <c:v>62.555238019999997</c:v>
                </c:pt>
                <c:pt idx="25">
                  <c:v>63.291287259999997</c:v>
                </c:pt>
                <c:pt idx="26">
                  <c:v>64.287446799999998</c:v>
                </c:pt>
              </c:numCache>
            </c:numRef>
          </c:val>
          <c:extLst>
            <c:ext xmlns:c16="http://schemas.microsoft.com/office/drawing/2014/chart" uri="{C3380CC4-5D6E-409C-BE32-E72D297353CC}">
              <c16:uniqueId val="{00000005-FC0B-4121-9326-C05761F41E98}"/>
            </c:ext>
          </c:extLst>
        </c:ser>
        <c:ser>
          <c:idx val="11"/>
          <c:order val="6"/>
          <c:tx>
            <c:strRef>
              <c:f>'Annual and Peak by load band'!$R$104</c:f>
              <c:strCache>
                <c:ptCount val="1"/>
                <c:pt idx="0">
                  <c:v>Exports to Ireland</c:v>
                </c:pt>
              </c:strCache>
            </c:strRef>
          </c:tx>
          <c:spPr>
            <a:solidFill>
              <a:srgbClr val="339933"/>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band'!$S$104:$AS$104</c:f>
              <c:numCache>
                <c:formatCode>0</c:formatCode>
                <c:ptCount val="27"/>
                <c:pt idx="0">
                  <c:v>61.423237729999997</c:v>
                </c:pt>
                <c:pt idx="1">
                  <c:v>57.628016379999998</c:v>
                </c:pt>
                <c:pt idx="2">
                  <c:v>57.70407642</c:v>
                </c:pt>
                <c:pt idx="3">
                  <c:v>54.298592480000003</c:v>
                </c:pt>
                <c:pt idx="4">
                  <c:v>50.279746940000003</c:v>
                </c:pt>
                <c:pt idx="5">
                  <c:v>44.617094739999999</c:v>
                </c:pt>
                <c:pt idx="6">
                  <c:v>38.841779299999999</c:v>
                </c:pt>
                <c:pt idx="7">
                  <c:v>32.968248490000001</c:v>
                </c:pt>
                <c:pt idx="8">
                  <c:v>28.267811250000001</c:v>
                </c:pt>
                <c:pt idx="9">
                  <c:v>24.563664159999998</c:v>
                </c:pt>
                <c:pt idx="10">
                  <c:v>20.976818189999999</c:v>
                </c:pt>
                <c:pt idx="11">
                  <c:v>17.390065199999999</c:v>
                </c:pt>
                <c:pt idx="12">
                  <c:v>14.212539509999999</c:v>
                </c:pt>
                <c:pt idx="13">
                  <c:v>12.423649380000001</c:v>
                </c:pt>
                <c:pt idx="14">
                  <c:v>9.0890407730000007</c:v>
                </c:pt>
                <c:pt idx="15">
                  <c:v>5.477079765</c:v>
                </c:pt>
                <c:pt idx="16">
                  <c:v>2.1548950339999999</c:v>
                </c:pt>
                <c:pt idx="17">
                  <c:v>0.25190874200000002</c:v>
                </c:pt>
                <c:pt idx="18">
                  <c:v>2.7598E-12</c:v>
                </c:pt>
                <c:pt idx="19">
                  <c:v>2.7594799999999999E-12</c:v>
                </c:pt>
                <c:pt idx="20">
                  <c:v>2.7539300000000002E-12</c:v>
                </c:pt>
                <c:pt idx="21">
                  <c:v>2.7551999999999998E-12</c:v>
                </c:pt>
                <c:pt idx="22">
                  <c:v>2.7581499999999999E-12</c:v>
                </c:pt>
                <c:pt idx="23">
                  <c:v>2.7584800000000002E-12</c:v>
                </c:pt>
                <c:pt idx="24">
                  <c:v>2.75966E-12</c:v>
                </c:pt>
                <c:pt idx="25">
                  <c:v>2.75829E-12</c:v>
                </c:pt>
                <c:pt idx="26">
                  <c:v>2.7543799999999998E-12</c:v>
                </c:pt>
              </c:numCache>
            </c:numRef>
          </c:val>
          <c:extLst>
            <c:ext xmlns:c16="http://schemas.microsoft.com/office/drawing/2014/chart" uri="{C3380CC4-5D6E-409C-BE32-E72D297353CC}">
              <c16:uniqueId val="{00000006-FC0B-4121-9326-C05761F41E98}"/>
            </c:ext>
          </c:extLst>
        </c:ser>
        <c:ser>
          <c:idx val="13"/>
          <c:order val="7"/>
          <c:tx>
            <c:strRef>
              <c:f>'Annual and Peak by load band'!$R$105</c:f>
              <c:strCache>
                <c:ptCount val="1"/>
                <c:pt idx="0">
                  <c:v>NTS Power Generation</c:v>
                </c:pt>
              </c:strCache>
            </c:strRef>
          </c:tx>
          <c:spPr>
            <a:solidFill>
              <a:srgbClr val="FF9966"/>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band'!$S$105:$AS$105</c:f>
              <c:numCache>
                <c:formatCode>0</c:formatCode>
                <c:ptCount val="27"/>
                <c:pt idx="0">
                  <c:v>143.4423936</c:v>
                </c:pt>
                <c:pt idx="1">
                  <c:v>121.2106033</c:v>
                </c:pt>
                <c:pt idx="2">
                  <c:v>105.32928250000001</c:v>
                </c:pt>
                <c:pt idx="3">
                  <c:v>97.572559679999998</c:v>
                </c:pt>
                <c:pt idx="4">
                  <c:v>105.9291559</c:v>
                </c:pt>
                <c:pt idx="5">
                  <c:v>99.033588320000007</c:v>
                </c:pt>
                <c:pt idx="6">
                  <c:v>83.998879430000002</c:v>
                </c:pt>
                <c:pt idx="7">
                  <c:v>75.228221120000001</c:v>
                </c:pt>
                <c:pt idx="8">
                  <c:v>68.003358079999998</c:v>
                </c:pt>
                <c:pt idx="9">
                  <c:v>63.700122370000003</c:v>
                </c:pt>
                <c:pt idx="10">
                  <c:v>62.411868060000003</c:v>
                </c:pt>
                <c:pt idx="11">
                  <c:v>69.173689030000006</c:v>
                </c:pt>
                <c:pt idx="12">
                  <c:v>79.687717950000007</c:v>
                </c:pt>
                <c:pt idx="13">
                  <c:v>93.150938620000005</c:v>
                </c:pt>
                <c:pt idx="14">
                  <c:v>90.038853189999998</c:v>
                </c:pt>
                <c:pt idx="15">
                  <c:v>83.294610629999994</c:v>
                </c:pt>
                <c:pt idx="16">
                  <c:v>99.113028670000006</c:v>
                </c:pt>
                <c:pt idx="17">
                  <c:v>103.1107301</c:v>
                </c:pt>
                <c:pt idx="18">
                  <c:v>102.5808576</c:v>
                </c:pt>
                <c:pt idx="19">
                  <c:v>104.3127396</c:v>
                </c:pt>
                <c:pt idx="20">
                  <c:v>106.3818357</c:v>
                </c:pt>
                <c:pt idx="21">
                  <c:v>104.8365201</c:v>
                </c:pt>
                <c:pt idx="22">
                  <c:v>110.2332344</c:v>
                </c:pt>
                <c:pt idx="23">
                  <c:v>103.1339227</c:v>
                </c:pt>
                <c:pt idx="24">
                  <c:v>107.02481280000001</c:v>
                </c:pt>
                <c:pt idx="25">
                  <c:v>96.322124299999999</c:v>
                </c:pt>
                <c:pt idx="26">
                  <c:v>100.3941215</c:v>
                </c:pt>
              </c:numCache>
            </c:numRef>
          </c:val>
          <c:extLst>
            <c:ext xmlns:c16="http://schemas.microsoft.com/office/drawing/2014/chart" uri="{C3380CC4-5D6E-409C-BE32-E72D297353CC}">
              <c16:uniqueId val="{00000007-FC0B-4121-9326-C05761F41E98}"/>
            </c:ext>
          </c:extLst>
        </c:ser>
        <c:ser>
          <c:idx val="6"/>
          <c:order val="8"/>
          <c:tx>
            <c:strRef>
              <c:f>'Annual and Peak by load band'!$R$107</c:f>
              <c:strCache>
                <c:ptCount val="1"/>
                <c:pt idx="0">
                  <c:v>NTS Shrinkage</c:v>
                </c:pt>
              </c:strCache>
            </c:strRef>
          </c:tx>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band'!$S$107:$AS$107</c:f>
              <c:numCache>
                <c:formatCode>0</c:formatCode>
                <c:ptCount val="27"/>
                <c:pt idx="0">
                  <c:v>3.2571725379999998</c:v>
                </c:pt>
                <c:pt idx="1">
                  <c:v>2.7961654720000002</c:v>
                </c:pt>
                <c:pt idx="2">
                  <c:v>2.6386707600000001</c:v>
                </c:pt>
                <c:pt idx="3">
                  <c:v>2.5717977159999998</c:v>
                </c:pt>
                <c:pt idx="4">
                  <c:v>2.5446457119999999</c:v>
                </c:pt>
                <c:pt idx="5">
                  <c:v>2.4674028369999998</c:v>
                </c:pt>
                <c:pt idx="6">
                  <c:v>2.333316162</c:v>
                </c:pt>
                <c:pt idx="7">
                  <c:v>2.2333981920000001</c:v>
                </c:pt>
                <c:pt idx="8">
                  <c:v>2.1212156129999999</c:v>
                </c:pt>
                <c:pt idx="9">
                  <c:v>1.998969982</c:v>
                </c:pt>
                <c:pt idx="10">
                  <c:v>1.8929361689999999</c:v>
                </c:pt>
                <c:pt idx="11">
                  <c:v>1.7996269460000001</c:v>
                </c:pt>
                <c:pt idx="12">
                  <c:v>1.7233774100000001</c:v>
                </c:pt>
                <c:pt idx="13">
                  <c:v>1.651998828</c:v>
                </c:pt>
                <c:pt idx="14">
                  <c:v>1.54245477</c:v>
                </c:pt>
                <c:pt idx="15">
                  <c:v>1.3961184600000001</c:v>
                </c:pt>
                <c:pt idx="16">
                  <c:v>1.316190695</c:v>
                </c:pt>
                <c:pt idx="17">
                  <c:v>1.2355170170000001</c:v>
                </c:pt>
                <c:pt idx="18">
                  <c:v>1.1476655630000001</c:v>
                </c:pt>
                <c:pt idx="19">
                  <c:v>1.0733562999999999</c:v>
                </c:pt>
                <c:pt idx="20">
                  <c:v>1.0098159739999999</c:v>
                </c:pt>
                <c:pt idx="21">
                  <c:v>0.93285386699999995</c:v>
                </c:pt>
                <c:pt idx="22">
                  <c:v>0.88557666300000004</c:v>
                </c:pt>
                <c:pt idx="23">
                  <c:v>0.82762555699999996</c:v>
                </c:pt>
                <c:pt idx="24">
                  <c:v>0.79909973999999995</c:v>
                </c:pt>
                <c:pt idx="25">
                  <c:v>0.72757469799999996</c:v>
                </c:pt>
                <c:pt idx="26">
                  <c:v>0.65014871399999996</c:v>
                </c:pt>
              </c:numCache>
            </c:numRef>
          </c:val>
          <c:extLst>
            <c:ext xmlns:c16="http://schemas.microsoft.com/office/drawing/2014/chart" uri="{C3380CC4-5D6E-409C-BE32-E72D297353CC}">
              <c16:uniqueId val="{00000008-FC0B-4121-9326-C05761F41E98}"/>
            </c:ext>
          </c:extLst>
        </c:ser>
        <c:ser>
          <c:idx val="12"/>
          <c:order val="9"/>
          <c:tx>
            <c:strRef>
              <c:f>'Annual and Peak by load band'!$R$109</c:f>
              <c:strCache>
                <c:ptCount val="1"/>
                <c:pt idx="0">
                  <c:v>IUK &amp; BBL Exports</c:v>
                </c:pt>
              </c:strCache>
            </c:strRef>
          </c:tx>
          <c:spPr>
            <a:solidFill>
              <a:srgbClr val="003300"/>
            </a:solidFill>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band'!$S$109:$AS$109</c:f>
              <c:numCache>
                <c:formatCode>0</c:formatCode>
                <c:ptCount val="27"/>
                <c:pt idx="0">
                  <c:v>4.4128150000000002</c:v>
                </c:pt>
                <c:pt idx="1">
                  <c:v>51.00788</c:v>
                </c:pt>
                <c:pt idx="2">
                  <c:v>48.935479999999998</c:v>
                </c:pt>
                <c:pt idx="3">
                  <c:v>44.508420000000001</c:v>
                </c:pt>
                <c:pt idx="4">
                  <c:v>40.621569999999998</c:v>
                </c:pt>
                <c:pt idx="5">
                  <c:v>35.923470000000002</c:v>
                </c:pt>
                <c:pt idx="6">
                  <c:v>31.767230000000001</c:v>
                </c:pt>
                <c:pt idx="7">
                  <c:v>28.360530000000001</c:v>
                </c:pt>
                <c:pt idx="8">
                  <c:v>25.733619999999998</c:v>
                </c:pt>
                <c:pt idx="9">
                  <c:v>23.481259999999999</c:v>
                </c:pt>
                <c:pt idx="10">
                  <c:v>20.90605</c:v>
                </c:pt>
                <c:pt idx="11">
                  <c:v>18.780850000000001</c:v>
                </c:pt>
                <c:pt idx="12">
                  <c:v>17.886880000000001</c:v>
                </c:pt>
                <c:pt idx="13">
                  <c:v>16.889949999999999</c:v>
                </c:pt>
                <c:pt idx="14">
                  <c:v>15.766959999999999</c:v>
                </c:pt>
                <c:pt idx="15">
                  <c:v>15.072749999999999</c:v>
                </c:pt>
                <c:pt idx="16">
                  <c:v>14.37018</c:v>
                </c:pt>
                <c:pt idx="17">
                  <c:v>14.40681</c:v>
                </c:pt>
                <c:pt idx="18">
                  <c:v>14.32673</c:v>
                </c:pt>
                <c:pt idx="19">
                  <c:v>13.918850000000001</c:v>
                </c:pt>
                <c:pt idx="20">
                  <c:v>13.602819999999999</c:v>
                </c:pt>
                <c:pt idx="21">
                  <c:v>13.41043</c:v>
                </c:pt>
                <c:pt idx="22">
                  <c:v>13.224640000000001</c:v>
                </c:pt>
                <c:pt idx="23">
                  <c:v>13.14181</c:v>
                </c:pt>
                <c:pt idx="24">
                  <c:v>13.32804</c:v>
                </c:pt>
                <c:pt idx="25">
                  <c:v>12.295579999999999</c:v>
                </c:pt>
                <c:pt idx="26">
                  <c:v>0</c:v>
                </c:pt>
              </c:numCache>
            </c:numRef>
          </c:val>
          <c:extLst>
            <c:ext xmlns:c16="http://schemas.microsoft.com/office/drawing/2014/chart" uri="{C3380CC4-5D6E-409C-BE32-E72D297353CC}">
              <c16:uniqueId val="{00000009-FC0B-4121-9326-C05761F41E98}"/>
            </c:ext>
          </c:extLst>
        </c:ser>
        <c:dLbls>
          <c:showLegendKey val="0"/>
          <c:showVal val="0"/>
          <c:showCatName val="0"/>
          <c:showSerName val="0"/>
          <c:showPercent val="0"/>
          <c:showBubbleSize val="0"/>
        </c:dLbls>
        <c:gapWidth val="0"/>
        <c:overlap val="100"/>
        <c:axId val="55079680"/>
        <c:axId val="55081216"/>
      </c:barChart>
      <c:catAx>
        <c:axId val="5507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5081216"/>
        <c:crosses val="autoZero"/>
        <c:auto val="1"/>
        <c:lblAlgn val="ctr"/>
        <c:lblOffset val="100"/>
        <c:tickLblSkip val="1"/>
        <c:tickMarkSkip val="1"/>
        <c:noMultiLvlLbl val="0"/>
      </c:catAx>
      <c:valAx>
        <c:axId val="55081216"/>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5079680"/>
        <c:crosses val="autoZero"/>
        <c:crossBetween val="between"/>
      </c:valAx>
      <c:spPr>
        <a:noFill/>
        <a:ln w="25400">
          <a:noFill/>
        </a:ln>
      </c:spPr>
    </c:plotArea>
    <c:legend>
      <c:legendPos val="b"/>
      <c:layout>
        <c:manualLayout>
          <c:xMode val="edge"/>
          <c:yMode val="edge"/>
          <c:x val="0.12091840779764"/>
          <c:y val="0.80915679472980673"/>
          <c:w val="0.85787614255150713"/>
          <c:h val="0.15519039085406169"/>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36363636363635"/>
          <c:y val="7.582938388625593E-2"/>
          <c:w val="0.84090909090909094"/>
          <c:h val="0.65932439943248755"/>
        </c:manualLayout>
      </c:layout>
      <c:barChart>
        <c:barDir val="col"/>
        <c:grouping val="stacked"/>
        <c:varyColors val="0"/>
        <c:ser>
          <c:idx val="0"/>
          <c:order val="0"/>
          <c:tx>
            <c:strRef>
              <c:f>'Annual and Peak by load band'!$R$228</c:f>
              <c:strCache>
                <c:ptCount val="1"/>
                <c:pt idx="0">
                  <c:v>Total LDZ</c:v>
                </c:pt>
              </c:strCache>
            </c:strRef>
          </c:tx>
          <c:spPr>
            <a:solidFill>
              <a:srgbClr val="9999FF"/>
            </a:solidFill>
            <a:ln w="25400">
              <a:noFill/>
            </a:ln>
          </c:spPr>
          <c:invertIfNegative val="0"/>
          <c:cat>
            <c:strRef>
              <c:f>'Annual and Peak by load band'!$S$214:$AR$214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band'!$S$228:$AR$228</c:f>
              <c:numCache>
                <c:formatCode>0</c:formatCode>
                <c:ptCount val="26"/>
                <c:pt idx="0">
                  <c:v>3863</c:v>
                </c:pt>
                <c:pt idx="1">
                  <c:v>3878</c:v>
                </c:pt>
                <c:pt idx="2">
                  <c:v>3846</c:v>
                </c:pt>
                <c:pt idx="3">
                  <c:v>3841</c:v>
                </c:pt>
                <c:pt idx="4">
                  <c:v>3741</c:v>
                </c:pt>
                <c:pt idx="5">
                  <c:v>3596</c:v>
                </c:pt>
                <c:pt idx="6">
                  <c:v>3440</c:v>
                </c:pt>
                <c:pt idx="7">
                  <c:v>3281</c:v>
                </c:pt>
                <c:pt idx="8">
                  <c:v>3102</c:v>
                </c:pt>
                <c:pt idx="9">
                  <c:v>2920</c:v>
                </c:pt>
                <c:pt idx="10">
                  <c:v>2644</c:v>
                </c:pt>
                <c:pt idx="11">
                  <c:v>2389</c:v>
                </c:pt>
                <c:pt idx="12">
                  <c:v>2134</c:v>
                </c:pt>
                <c:pt idx="13">
                  <c:v>1886</c:v>
                </c:pt>
                <c:pt idx="14">
                  <c:v>1635</c:v>
                </c:pt>
                <c:pt idx="15">
                  <c:v>1408</c:v>
                </c:pt>
                <c:pt idx="16">
                  <c:v>1194</c:v>
                </c:pt>
                <c:pt idx="17">
                  <c:v>1007</c:v>
                </c:pt>
                <c:pt idx="18">
                  <c:v>834</c:v>
                </c:pt>
                <c:pt idx="19">
                  <c:v>681</c:v>
                </c:pt>
                <c:pt idx="20">
                  <c:v>543</c:v>
                </c:pt>
                <c:pt idx="21">
                  <c:v>428</c:v>
                </c:pt>
                <c:pt idx="22">
                  <c:v>318</c:v>
                </c:pt>
                <c:pt idx="23">
                  <c:v>223</c:v>
                </c:pt>
                <c:pt idx="24">
                  <c:v>133</c:v>
                </c:pt>
                <c:pt idx="25">
                  <c:v>96</c:v>
                </c:pt>
              </c:numCache>
            </c:numRef>
          </c:val>
          <c:extLst>
            <c:ext xmlns:c16="http://schemas.microsoft.com/office/drawing/2014/chart" uri="{C3380CC4-5D6E-409C-BE32-E72D297353CC}">
              <c16:uniqueId val="{00000000-37DF-4253-9AAD-20D8DF6708BB}"/>
            </c:ext>
          </c:extLst>
        </c:ser>
        <c:ser>
          <c:idx val="1"/>
          <c:order val="1"/>
          <c:tx>
            <c:strRef>
              <c:f>'Annual and Peak by load band'!$R$229</c:f>
              <c:strCache>
                <c:ptCount val="1"/>
                <c:pt idx="0">
                  <c:v>NTS Industrial </c:v>
                </c:pt>
              </c:strCache>
            </c:strRef>
          </c:tx>
          <c:spPr>
            <a:solidFill>
              <a:srgbClr val="993366"/>
            </a:solidFill>
            <a:ln w="25400">
              <a:noFill/>
            </a:ln>
          </c:spPr>
          <c:invertIfNegative val="0"/>
          <c:cat>
            <c:strRef>
              <c:f>'Annual and Peak by load band'!$S$214:$AR$214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band'!$S$229:$AR$229</c:f>
              <c:numCache>
                <c:formatCode>0</c:formatCode>
                <c:ptCount val="26"/>
                <c:pt idx="0">
                  <c:v>58</c:v>
                </c:pt>
                <c:pt idx="1">
                  <c:v>58</c:v>
                </c:pt>
                <c:pt idx="2">
                  <c:v>58</c:v>
                </c:pt>
                <c:pt idx="3">
                  <c:v>58</c:v>
                </c:pt>
                <c:pt idx="4">
                  <c:v>70</c:v>
                </c:pt>
                <c:pt idx="5">
                  <c:v>84</c:v>
                </c:pt>
                <c:pt idx="6">
                  <c:v>92</c:v>
                </c:pt>
                <c:pt idx="7">
                  <c:v>104</c:v>
                </c:pt>
                <c:pt idx="8">
                  <c:v>103</c:v>
                </c:pt>
                <c:pt idx="9">
                  <c:v>140</c:v>
                </c:pt>
                <c:pt idx="10">
                  <c:v>146</c:v>
                </c:pt>
                <c:pt idx="11">
                  <c:v>147</c:v>
                </c:pt>
                <c:pt idx="12">
                  <c:v>158</c:v>
                </c:pt>
                <c:pt idx="13">
                  <c:v>176</c:v>
                </c:pt>
                <c:pt idx="14">
                  <c:v>177</c:v>
                </c:pt>
                <c:pt idx="15">
                  <c:v>177</c:v>
                </c:pt>
                <c:pt idx="16">
                  <c:v>190</c:v>
                </c:pt>
                <c:pt idx="17">
                  <c:v>193</c:v>
                </c:pt>
                <c:pt idx="18">
                  <c:v>196</c:v>
                </c:pt>
                <c:pt idx="19">
                  <c:v>198</c:v>
                </c:pt>
                <c:pt idx="20">
                  <c:v>198</c:v>
                </c:pt>
                <c:pt idx="21">
                  <c:v>207</c:v>
                </c:pt>
                <c:pt idx="22">
                  <c:v>226</c:v>
                </c:pt>
                <c:pt idx="23">
                  <c:v>231</c:v>
                </c:pt>
                <c:pt idx="24">
                  <c:v>233</c:v>
                </c:pt>
                <c:pt idx="25">
                  <c:v>236</c:v>
                </c:pt>
              </c:numCache>
            </c:numRef>
          </c:val>
          <c:extLst>
            <c:ext xmlns:c16="http://schemas.microsoft.com/office/drawing/2014/chart" uri="{C3380CC4-5D6E-409C-BE32-E72D297353CC}">
              <c16:uniqueId val="{00000001-37DF-4253-9AAD-20D8DF6708BB}"/>
            </c:ext>
          </c:extLst>
        </c:ser>
        <c:ser>
          <c:idx val="2"/>
          <c:order val="2"/>
          <c:tx>
            <c:strRef>
              <c:f>'Annual and Peak by load band'!$R$230</c:f>
              <c:strCache>
                <c:ptCount val="1"/>
                <c:pt idx="0">
                  <c:v>NTS Power Generation </c:v>
                </c:pt>
              </c:strCache>
            </c:strRef>
          </c:tx>
          <c:spPr>
            <a:solidFill>
              <a:srgbClr val="FFFFCC"/>
            </a:solidFill>
            <a:ln w="25400">
              <a:noFill/>
            </a:ln>
          </c:spPr>
          <c:invertIfNegative val="0"/>
          <c:cat>
            <c:strRef>
              <c:f>'Annual and Peak by load band'!$S$214:$AR$214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band'!$S$230:$AR$230</c:f>
              <c:numCache>
                <c:formatCode>0</c:formatCode>
                <c:ptCount val="26"/>
                <c:pt idx="0">
                  <c:v>1312</c:v>
                </c:pt>
                <c:pt idx="1">
                  <c:v>1316</c:v>
                </c:pt>
                <c:pt idx="2">
                  <c:v>1316</c:v>
                </c:pt>
                <c:pt idx="3">
                  <c:v>1378</c:v>
                </c:pt>
                <c:pt idx="4">
                  <c:v>1386</c:v>
                </c:pt>
                <c:pt idx="5">
                  <c:v>1350</c:v>
                </c:pt>
                <c:pt idx="6">
                  <c:v>1399</c:v>
                </c:pt>
                <c:pt idx="7">
                  <c:v>1332</c:v>
                </c:pt>
                <c:pt idx="8">
                  <c:v>1325</c:v>
                </c:pt>
                <c:pt idx="9">
                  <c:v>1203</c:v>
                </c:pt>
                <c:pt idx="10">
                  <c:v>1076</c:v>
                </c:pt>
                <c:pt idx="11">
                  <c:v>1130</c:v>
                </c:pt>
                <c:pt idx="12">
                  <c:v>1245</c:v>
                </c:pt>
                <c:pt idx="13">
                  <c:v>1260</c:v>
                </c:pt>
                <c:pt idx="14">
                  <c:v>1271</c:v>
                </c:pt>
                <c:pt idx="15">
                  <c:v>1185</c:v>
                </c:pt>
                <c:pt idx="16">
                  <c:v>1263</c:v>
                </c:pt>
                <c:pt idx="17">
                  <c:v>1327</c:v>
                </c:pt>
                <c:pt idx="18">
                  <c:v>1327</c:v>
                </c:pt>
                <c:pt idx="19">
                  <c:v>1327</c:v>
                </c:pt>
                <c:pt idx="20">
                  <c:v>1340</c:v>
                </c:pt>
                <c:pt idx="21">
                  <c:v>1327</c:v>
                </c:pt>
                <c:pt idx="22">
                  <c:v>1327</c:v>
                </c:pt>
                <c:pt idx="23">
                  <c:v>1327</c:v>
                </c:pt>
                <c:pt idx="24">
                  <c:v>1350</c:v>
                </c:pt>
                <c:pt idx="25">
                  <c:v>1350</c:v>
                </c:pt>
              </c:numCache>
            </c:numRef>
          </c:val>
          <c:extLst>
            <c:ext xmlns:c16="http://schemas.microsoft.com/office/drawing/2014/chart" uri="{C3380CC4-5D6E-409C-BE32-E72D297353CC}">
              <c16:uniqueId val="{00000002-37DF-4253-9AAD-20D8DF6708BB}"/>
            </c:ext>
          </c:extLst>
        </c:ser>
        <c:ser>
          <c:idx val="3"/>
          <c:order val="3"/>
          <c:tx>
            <c:strRef>
              <c:f>'Annual and Peak by load band'!$R$231</c:f>
              <c:strCache>
                <c:ptCount val="1"/>
                <c:pt idx="0">
                  <c:v>Exports via Moffat</c:v>
                </c:pt>
              </c:strCache>
            </c:strRef>
          </c:tx>
          <c:spPr>
            <a:solidFill>
              <a:srgbClr val="CCFFFF"/>
            </a:solidFill>
            <a:ln w="25400">
              <a:noFill/>
            </a:ln>
          </c:spPr>
          <c:invertIfNegative val="0"/>
          <c:cat>
            <c:strRef>
              <c:f>'Annual and Peak by load band'!$S$214:$AR$214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band'!$S$231:$AR$231</c:f>
              <c:numCache>
                <c:formatCode>0</c:formatCode>
                <c:ptCount val="26"/>
                <c:pt idx="0">
                  <c:v>389</c:v>
                </c:pt>
                <c:pt idx="1">
                  <c:v>368</c:v>
                </c:pt>
                <c:pt idx="2">
                  <c:v>361</c:v>
                </c:pt>
                <c:pt idx="3">
                  <c:v>360</c:v>
                </c:pt>
                <c:pt idx="4">
                  <c:v>360</c:v>
                </c:pt>
                <c:pt idx="5">
                  <c:v>359</c:v>
                </c:pt>
                <c:pt idx="6">
                  <c:v>341</c:v>
                </c:pt>
                <c:pt idx="7">
                  <c:v>335</c:v>
                </c:pt>
                <c:pt idx="8">
                  <c:v>305</c:v>
                </c:pt>
                <c:pt idx="9">
                  <c:v>289</c:v>
                </c:pt>
                <c:pt idx="10">
                  <c:v>271</c:v>
                </c:pt>
                <c:pt idx="11">
                  <c:v>255</c:v>
                </c:pt>
                <c:pt idx="12">
                  <c:v>233</c:v>
                </c:pt>
                <c:pt idx="13">
                  <c:v>208</c:v>
                </c:pt>
                <c:pt idx="14">
                  <c:v>180</c:v>
                </c:pt>
                <c:pt idx="15">
                  <c:v>149</c:v>
                </c:pt>
                <c:pt idx="16">
                  <c:v>117</c:v>
                </c:pt>
                <c:pt idx="17">
                  <c:v>82</c:v>
                </c:pt>
                <c:pt idx="18">
                  <c:v>45</c:v>
                </c:pt>
                <c:pt idx="19">
                  <c:v>6</c:v>
                </c:pt>
                <c:pt idx="20">
                  <c:v>0</c:v>
                </c:pt>
                <c:pt idx="21">
                  <c:v>0</c:v>
                </c:pt>
                <c:pt idx="22">
                  <c:v>0</c:v>
                </c:pt>
                <c:pt idx="23">
                  <c:v>0</c:v>
                </c:pt>
                <c:pt idx="24">
                  <c:v>0</c:v>
                </c:pt>
                <c:pt idx="25">
                  <c:v>0</c:v>
                </c:pt>
              </c:numCache>
            </c:numRef>
          </c:val>
          <c:extLst>
            <c:ext xmlns:c16="http://schemas.microsoft.com/office/drawing/2014/chart" uri="{C3380CC4-5D6E-409C-BE32-E72D297353CC}">
              <c16:uniqueId val="{00000003-37DF-4253-9AAD-20D8DF6708BB}"/>
            </c:ext>
          </c:extLst>
        </c:ser>
        <c:dLbls>
          <c:showLegendKey val="0"/>
          <c:showVal val="0"/>
          <c:showCatName val="0"/>
          <c:showSerName val="0"/>
          <c:showPercent val="0"/>
          <c:showBubbleSize val="0"/>
        </c:dLbls>
        <c:gapWidth val="0"/>
        <c:overlap val="100"/>
        <c:axId val="55202176"/>
        <c:axId val="55203712"/>
      </c:barChart>
      <c:catAx>
        <c:axId val="55202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203712"/>
        <c:crosses val="autoZero"/>
        <c:auto val="1"/>
        <c:lblAlgn val="ctr"/>
        <c:lblOffset val="100"/>
        <c:tickLblSkip val="2"/>
        <c:tickMarkSkip val="1"/>
        <c:noMultiLvlLbl val="0"/>
      </c:catAx>
      <c:valAx>
        <c:axId val="55203712"/>
        <c:scaling>
          <c:orientation val="minMax"/>
        </c:scaling>
        <c:delete val="0"/>
        <c:axPos val="l"/>
        <c:title>
          <c:tx>
            <c:rich>
              <a:bodyPr/>
              <a:lstStyle/>
              <a:p>
                <a:pPr>
                  <a:defRPr sz="1150" b="1" i="0" u="none" strike="noStrike" baseline="0">
                    <a:solidFill>
                      <a:srgbClr val="000000"/>
                    </a:solidFill>
                    <a:latin typeface="Arial"/>
                    <a:ea typeface="Arial"/>
                    <a:cs typeface="Arial"/>
                  </a:defRPr>
                </a:pPr>
                <a:r>
                  <a:rPr lang="en-GB"/>
                  <a:t>Demand (GWh/d)</a:t>
                </a:r>
              </a:p>
            </c:rich>
          </c:tx>
          <c:layout>
            <c:manualLayout>
              <c:xMode val="edge"/>
              <c:yMode val="edge"/>
              <c:x val="3.6931818181818184E-2"/>
              <c:y val="0.2600477665410307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202176"/>
        <c:crosses val="autoZero"/>
        <c:crossBetween val="between"/>
      </c:valAx>
      <c:spPr>
        <a:noFill/>
        <a:ln w="25400">
          <a:noFill/>
        </a:ln>
      </c:spPr>
    </c:plotArea>
    <c:legend>
      <c:legendPos val="b"/>
      <c:layout>
        <c:manualLayout>
          <c:xMode val="edge"/>
          <c:yMode val="edge"/>
          <c:x val="0.16729077297686251"/>
          <c:y val="0.92684726584210952"/>
          <c:w val="0.79823327210894979"/>
          <c:h val="5.687203791469194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903085647785305E-2"/>
          <c:w val="0.84142915836297316"/>
          <c:h val="0.68793117204263154"/>
        </c:manualLayout>
      </c:layout>
      <c:barChart>
        <c:barDir val="col"/>
        <c:grouping val="stacked"/>
        <c:varyColors val="0"/>
        <c:ser>
          <c:idx val="0"/>
          <c:order val="0"/>
          <c:tx>
            <c:strRef>
              <c:f>'Annual and Peak by load band'!$R$257</c:f>
              <c:strCache>
                <c:ptCount val="1"/>
                <c:pt idx="0">
                  <c:v>Total LDZ</c:v>
                </c:pt>
              </c:strCache>
            </c:strRef>
          </c:tx>
          <c:spPr>
            <a:solidFill>
              <a:srgbClr val="9999FF"/>
            </a:solidFill>
            <a:ln w="25400">
              <a:noFill/>
            </a:ln>
          </c:spPr>
          <c:invertIfNegative val="0"/>
          <c:cat>
            <c:strRef>
              <c:f>'Annual and Peak by load band'!$S$243:$AR$243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band'!$S$257:$AR$257</c:f>
              <c:numCache>
                <c:formatCode>0</c:formatCode>
                <c:ptCount val="26"/>
                <c:pt idx="0">
                  <c:v>3838</c:v>
                </c:pt>
                <c:pt idx="1">
                  <c:v>3844</c:v>
                </c:pt>
                <c:pt idx="2">
                  <c:v>3804</c:v>
                </c:pt>
                <c:pt idx="3">
                  <c:v>3788</c:v>
                </c:pt>
                <c:pt idx="4">
                  <c:v>3678</c:v>
                </c:pt>
                <c:pt idx="5">
                  <c:v>3522</c:v>
                </c:pt>
                <c:pt idx="6">
                  <c:v>3357</c:v>
                </c:pt>
                <c:pt idx="7">
                  <c:v>3187</c:v>
                </c:pt>
                <c:pt idx="8">
                  <c:v>2999</c:v>
                </c:pt>
                <c:pt idx="9">
                  <c:v>2808</c:v>
                </c:pt>
                <c:pt idx="10">
                  <c:v>2544</c:v>
                </c:pt>
                <c:pt idx="11">
                  <c:v>2297</c:v>
                </c:pt>
                <c:pt idx="12">
                  <c:v>2050</c:v>
                </c:pt>
                <c:pt idx="13">
                  <c:v>1811</c:v>
                </c:pt>
                <c:pt idx="14">
                  <c:v>1572</c:v>
                </c:pt>
                <c:pt idx="15">
                  <c:v>1356</c:v>
                </c:pt>
                <c:pt idx="16">
                  <c:v>1152</c:v>
                </c:pt>
                <c:pt idx="17">
                  <c:v>971</c:v>
                </c:pt>
                <c:pt idx="18">
                  <c:v>802</c:v>
                </c:pt>
                <c:pt idx="19">
                  <c:v>650</c:v>
                </c:pt>
                <c:pt idx="20">
                  <c:v>516</c:v>
                </c:pt>
                <c:pt idx="21">
                  <c:v>396</c:v>
                </c:pt>
                <c:pt idx="22">
                  <c:v>297</c:v>
                </c:pt>
                <c:pt idx="23">
                  <c:v>213</c:v>
                </c:pt>
                <c:pt idx="24">
                  <c:v>136</c:v>
                </c:pt>
                <c:pt idx="25">
                  <c:v>104</c:v>
                </c:pt>
              </c:numCache>
            </c:numRef>
          </c:val>
          <c:extLst>
            <c:ext xmlns:c16="http://schemas.microsoft.com/office/drawing/2014/chart" uri="{C3380CC4-5D6E-409C-BE32-E72D297353CC}">
              <c16:uniqueId val="{00000000-0B5E-4828-B4A5-00086463D51E}"/>
            </c:ext>
          </c:extLst>
        </c:ser>
        <c:ser>
          <c:idx val="1"/>
          <c:order val="1"/>
          <c:tx>
            <c:strRef>
              <c:f>'Annual and Peak by load band'!$R$258</c:f>
              <c:strCache>
                <c:ptCount val="1"/>
                <c:pt idx="0">
                  <c:v>NTS Industrial </c:v>
                </c:pt>
              </c:strCache>
            </c:strRef>
          </c:tx>
          <c:spPr>
            <a:solidFill>
              <a:srgbClr val="993366"/>
            </a:solidFill>
            <a:ln w="25400">
              <a:noFill/>
            </a:ln>
          </c:spPr>
          <c:invertIfNegative val="0"/>
          <c:cat>
            <c:strRef>
              <c:f>'Annual and Peak by load band'!$S$243:$AR$243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band'!$S$258:$AR$258</c:f>
              <c:numCache>
                <c:formatCode>0</c:formatCode>
                <c:ptCount val="26"/>
                <c:pt idx="0">
                  <c:v>58</c:v>
                </c:pt>
                <c:pt idx="1">
                  <c:v>58</c:v>
                </c:pt>
                <c:pt idx="2">
                  <c:v>58</c:v>
                </c:pt>
                <c:pt idx="3">
                  <c:v>58</c:v>
                </c:pt>
                <c:pt idx="4">
                  <c:v>70</c:v>
                </c:pt>
                <c:pt idx="5">
                  <c:v>84</c:v>
                </c:pt>
                <c:pt idx="6">
                  <c:v>92</c:v>
                </c:pt>
                <c:pt idx="7">
                  <c:v>104</c:v>
                </c:pt>
                <c:pt idx="8">
                  <c:v>118</c:v>
                </c:pt>
                <c:pt idx="9">
                  <c:v>140</c:v>
                </c:pt>
                <c:pt idx="10">
                  <c:v>150</c:v>
                </c:pt>
                <c:pt idx="11">
                  <c:v>147</c:v>
                </c:pt>
                <c:pt idx="12">
                  <c:v>158</c:v>
                </c:pt>
                <c:pt idx="13">
                  <c:v>176</c:v>
                </c:pt>
                <c:pt idx="14">
                  <c:v>177</c:v>
                </c:pt>
                <c:pt idx="15">
                  <c:v>177</c:v>
                </c:pt>
                <c:pt idx="16">
                  <c:v>190</c:v>
                </c:pt>
                <c:pt idx="17">
                  <c:v>193</c:v>
                </c:pt>
                <c:pt idx="18">
                  <c:v>196</c:v>
                </c:pt>
                <c:pt idx="19">
                  <c:v>198</c:v>
                </c:pt>
                <c:pt idx="20">
                  <c:v>198</c:v>
                </c:pt>
                <c:pt idx="21">
                  <c:v>207</c:v>
                </c:pt>
                <c:pt idx="22">
                  <c:v>226</c:v>
                </c:pt>
                <c:pt idx="23">
                  <c:v>231</c:v>
                </c:pt>
                <c:pt idx="24">
                  <c:v>233</c:v>
                </c:pt>
                <c:pt idx="25">
                  <c:v>236</c:v>
                </c:pt>
              </c:numCache>
            </c:numRef>
          </c:val>
          <c:extLst>
            <c:ext xmlns:c16="http://schemas.microsoft.com/office/drawing/2014/chart" uri="{C3380CC4-5D6E-409C-BE32-E72D297353CC}">
              <c16:uniqueId val="{00000001-0B5E-4828-B4A5-00086463D51E}"/>
            </c:ext>
          </c:extLst>
        </c:ser>
        <c:ser>
          <c:idx val="2"/>
          <c:order val="2"/>
          <c:tx>
            <c:strRef>
              <c:f>'Annual and Peak by load band'!$R$259</c:f>
              <c:strCache>
                <c:ptCount val="1"/>
                <c:pt idx="0">
                  <c:v>NTS Power Generation </c:v>
                </c:pt>
              </c:strCache>
            </c:strRef>
          </c:tx>
          <c:spPr>
            <a:solidFill>
              <a:srgbClr val="FFFFCC"/>
            </a:solidFill>
            <a:ln w="25400">
              <a:noFill/>
            </a:ln>
          </c:spPr>
          <c:invertIfNegative val="0"/>
          <c:cat>
            <c:strRef>
              <c:f>'Annual and Peak by load band'!$S$243:$AR$243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band'!$S$259:$AR$259</c:f>
              <c:numCache>
                <c:formatCode>0</c:formatCode>
                <c:ptCount val="26"/>
                <c:pt idx="0">
                  <c:v>1312</c:v>
                </c:pt>
                <c:pt idx="1">
                  <c:v>1316</c:v>
                </c:pt>
                <c:pt idx="2">
                  <c:v>1371</c:v>
                </c:pt>
                <c:pt idx="3">
                  <c:v>1373</c:v>
                </c:pt>
                <c:pt idx="4">
                  <c:v>1281</c:v>
                </c:pt>
                <c:pt idx="5">
                  <c:v>1207</c:v>
                </c:pt>
                <c:pt idx="6">
                  <c:v>1237</c:v>
                </c:pt>
                <c:pt idx="7">
                  <c:v>1150</c:v>
                </c:pt>
                <c:pt idx="8">
                  <c:v>1150</c:v>
                </c:pt>
                <c:pt idx="9">
                  <c:v>1158</c:v>
                </c:pt>
                <c:pt idx="10">
                  <c:v>1030</c:v>
                </c:pt>
                <c:pt idx="11">
                  <c:v>1099</c:v>
                </c:pt>
                <c:pt idx="12">
                  <c:v>1041</c:v>
                </c:pt>
                <c:pt idx="13">
                  <c:v>1005</c:v>
                </c:pt>
                <c:pt idx="14">
                  <c:v>1174</c:v>
                </c:pt>
                <c:pt idx="15">
                  <c:v>1087</c:v>
                </c:pt>
                <c:pt idx="16">
                  <c:v>1138</c:v>
                </c:pt>
                <c:pt idx="17">
                  <c:v>1062</c:v>
                </c:pt>
                <c:pt idx="18">
                  <c:v>1062</c:v>
                </c:pt>
                <c:pt idx="19">
                  <c:v>1062</c:v>
                </c:pt>
                <c:pt idx="20">
                  <c:v>1022</c:v>
                </c:pt>
                <c:pt idx="21">
                  <c:v>981</c:v>
                </c:pt>
                <c:pt idx="22">
                  <c:v>981</c:v>
                </c:pt>
                <c:pt idx="23">
                  <c:v>981</c:v>
                </c:pt>
                <c:pt idx="24">
                  <c:v>930</c:v>
                </c:pt>
                <c:pt idx="25">
                  <c:v>930</c:v>
                </c:pt>
              </c:numCache>
            </c:numRef>
          </c:val>
          <c:extLst>
            <c:ext xmlns:c16="http://schemas.microsoft.com/office/drawing/2014/chart" uri="{C3380CC4-5D6E-409C-BE32-E72D297353CC}">
              <c16:uniqueId val="{00000002-0B5E-4828-B4A5-00086463D51E}"/>
            </c:ext>
          </c:extLst>
        </c:ser>
        <c:ser>
          <c:idx val="3"/>
          <c:order val="3"/>
          <c:tx>
            <c:strRef>
              <c:f>'Annual and Peak by load band'!$R$260</c:f>
              <c:strCache>
                <c:ptCount val="1"/>
                <c:pt idx="0">
                  <c:v>Exports via Moffat</c:v>
                </c:pt>
              </c:strCache>
            </c:strRef>
          </c:tx>
          <c:spPr>
            <a:solidFill>
              <a:srgbClr val="CCFFFF"/>
            </a:solidFill>
            <a:ln w="25400">
              <a:noFill/>
            </a:ln>
          </c:spPr>
          <c:invertIfNegative val="0"/>
          <c:cat>
            <c:strRef>
              <c:f>'Annual and Peak by load band'!$S$243:$AR$243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band'!$S$260:$AR$260</c:f>
              <c:numCache>
                <c:formatCode>0</c:formatCode>
                <c:ptCount val="26"/>
                <c:pt idx="0">
                  <c:v>389</c:v>
                </c:pt>
                <c:pt idx="1">
                  <c:v>368</c:v>
                </c:pt>
                <c:pt idx="2">
                  <c:v>361</c:v>
                </c:pt>
                <c:pt idx="3">
                  <c:v>360</c:v>
                </c:pt>
                <c:pt idx="4">
                  <c:v>360</c:v>
                </c:pt>
                <c:pt idx="5">
                  <c:v>359</c:v>
                </c:pt>
                <c:pt idx="6">
                  <c:v>341</c:v>
                </c:pt>
                <c:pt idx="7">
                  <c:v>335</c:v>
                </c:pt>
                <c:pt idx="8">
                  <c:v>305</c:v>
                </c:pt>
                <c:pt idx="9">
                  <c:v>289</c:v>
                </c:pt>
                <c:pt idx="10">
                  <c:v>271</c:v>
                </c:pt>
                <c:pt idx="11">
                  <c:v>255</c:v>
                </c:pt>
                <c:pt idx="12">
                  <c:v>233</c:v>
                </c:pt>
                <c:pt idx="13">
                  <c:v>208</c:v>
                </c:pt>
                <c:pt idx="14">
                  <c:v>180</c:v>
                </c:pt>
                <c:pt idx="15">
                  <c:v>149</c:v>
                </c:pt>
                <c:pt idx="16">
                  <c:v>117</c:v>
                </c:pt>
                <c:pt idx="17">
                  <c:v>82</c:v>
                </c:pt>
                <c:pt idx="18">
                  <c:v>45</c:v>
                </c:pt>
                <c:pt idx="19">
                  <c:v>6</c:v>
                </c:pt>
                <c:pt idx="20">
                  <c:v>0</c:v>
                </c:pt>
                <c:pt idx="21">
                  <c:v>0</c:v>
                </c:pt>
                <c:pt idx="22">
                  <c:v>0</c:v>
                </c:pt>
                <c:pt idx="23">
                  <c:v>0</c:v>
                </c:pt>
                <c:pt idx="24">
                  <c:v>0</c:v>
                </c:pt>
                <c:pt idx="25">
                  <c:v>0</c:v>
                </c:pt>
              </c:numCache>
            </c:numRef>
          </c:val>
          <c:extLst>
            <c:ext xmlns:c16="http://schemas.microsoft.com/office/drawing/2014/chart" uri="{C3380CC4-5D6E-409C-BE32-E72D297353CC}">
              <c16:uniqueId val="{00000003-0B5E-4828-B4A5-00086463D51E}"/>
            </c:ext>
          </c:extLst>
        </c:ser>
        <c:dLbls>
          <c:showLegendKey val="0"/>
          <c:showVal val="0"/>
          <c:showCatName val="0"/>
          <c:showSerName val="0"/>
          <c:showPercent val="0"/>
          <c:showBubbleSize val="0"/>
        </c:dLbls>
        <c:gapWidth val="0"/>
        <c:overlap val="100"/>
        <c:axId val="55242752"/>
        <c:axId val="55244288"/>
      </c:barChart>
      <c:catAx>
        <c:axId val="55242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244288"/>
        <c:crosses val="autoZero"/>
        <c:auto val="1"/>
        <c:lblAlgn val="ctr"/>
        <c:lblOffset val="100"/>
        <c:tickLblSkip val="2"/>
        <c:tickMarkSkip val="1"/>
        <c:noMultiLvlLbl val="0"/>
      </c:catAx>
      <c:valAx>
        <c:axId val="55244288"/>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3.4285714285714287E-2"/>
              <c:y val="0.267898625835742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242752"/>
        <c:crosses val="autoZero"/>
        <c:crossBetween val="between"/>
      </c:valAx>
      <c:spPr>
        <a:noFill/>
        <a:ln w="25400">
          <a:noFill/>
        </a:ln>
      </c:spPr>
    </c:plotArea>
    <c:legend>
      <c:legendPos val="b"/>
      <c:layout>
        <c:manualLayout>
          <c:xMode val="edge"/>
          <c:yMode val="edge"/>
          <c:x val="0.16883539156053351"/>
          <c:y val="0.93533585493085869"/>
          <c:w val="0.78730195742511278"/>
          <c:h val="5.080837138285240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7381858824351"/>
          <c:y val="6.9767521084121875E-2"/>
          <c:w val="0.87696832105060951"/>
          <c:h val="0.6110378055280975"/>
        </c:manualLayout>
      </c:layout>
      <c:barChart>
        <c:barDir val="col"/>
        <c:grouping val="stacked"/>
        <c:varyColors val="0"/>
        <c:ser>
          <c:idx val="0"/>
          <c:order val="0"/>
          <c:tx>
            <c:strRef>
              <c:f>'Annual and Peak by load band'!$R$363</c:f>
              <c:strCache>
                <c:ptCount val="1"/>
                <c:pt idx="0">
                  <c:v>0-73.2 MWh</c:v>
                </c:pt>
              </c:strCache>
            </c:strRef>
          </c:tx>
          <c:spPr>
            <a:solidFill>
              <a:srgbClr val="CCFFFF"/>
            </a:solidFill>
            <a:ln w="25400">
              <a:noFill/>
            </a:ln>
          </c:spPr>
          <c:invertIfNegative val="0"/>
          <c:cat>
            <c:strRef>
              <c:f>'Annual and Peak by load band'!$S$362:$AR$362</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band'!$S$363:$AR$363</c:f>
              <c:numCache>
                <c:formatCode>0</c:formatCode>
                <c:ptCount val="26"/>
                <c:pt idx="0">
                  <c:v>2693</c:v>
                </c:pt>
                <c:pt idx="1">
                  <c:v>2721</c:v>
                </c:pt>
                <c:pt idx="2">
                  <c:v>2714</c:v>
                </c:pt>
                <c:pt idx="3">
                  <c:v>2731</c:v>
                </c:pt>
                <c:pt idx="4">
                  <c:v>2662</c:v>
                </c:pt>
                <c:pt idx="5">
                  <c:v>2571</c:v>
                </c:pt>
                <c:pt idx="6">
                  <c:v>2457</c:v>
                </c:pt>
                <c:pt idx="7">
                  <c:v>2339</c:v>
                </c:pt>
                <c:pt idx="8">
                  <c:v>2212</c:v>
                </c:pt>
                <c:pt idx="9">
                  <c:v>2089</c:v>
                </c:pt>
                <c:pt idx="10">
                  <c:v>1909</c:v>
                </c:pt>
                <c:pt idx="11">
                  <c:v>1735</c:v>
                </c:pt>
                <c:pt idx="12">
                  <c:v>1549</c:v>
                </c:pt>
                <c:pt idx="13">
                  <c:v>1365</c:v>
                </c:pt>
                <c:pt idx="14">
                  <c:v>1178</c:v>
                </c:pt>
                <c:pt idx="15">
                  <c:v>1009</c:v>
                </c:pt>
                <c:pt idx="16">
                  <c:v>851</c:v>
                </c:pt>
                <c:pt idx="17">
                  <c:v>710</c:v>
                </c:pt>
                <c:pt idx="18">
                  <c:v>575</c:v>
                </c:pt>
                <c:pt idx="19">
                  <c:v>458</c:v>
                </c:pt>
                <c:pt idx="20">
                  <c:v>355</c:v>
                </c:pt>
                <c:pt idx="21">
                  <c:v>252</c:v>
                </c:pt>
                <c:pt idx="22">
                  <c:v>174</c:v>
                </c:pt>
                <c:pt idx="23">
                  <c:v>107</c:v>
                </c:pt>
                <c:pt idx="24">
                  <c:v>45</c:v>
                </c:pt>
                <c:pt idx="25">
                  <c:v>25</c:v>
                </c:pt>
              </c:numCache>
            </c:numRef>
          </c:val>
          <c:extLst>
            <c:ext xmlns:c16="http://schemas.microsoft.com/office/drawing/2014/chart" uri="{C3380CC4-5D6E-409C-BE32-E72D297353CC}">
              <c16:uniqueId val="{00000000-6244-447C-A26A-F361E8512B5B}"/>
            </c:ext>
          </c:extLst>
        </c:ser>
        <c:ser>
          <c:idx val="1"/>
          <c:order val="1"/>
          <c:tx>
            <c:strRef>
              <c:f>'Annual and Peak by load band'!$R$364</c:f>
              <c:strCache>
                <c:ptCount val="1"/>
                <c:pt idx="0">
                  <c:v>73.2-732 MWh</c:v>
                </c:pt>
              </c:strCache>
            </c:strRef>
          </c:tx>
          <c:spPr>
            <a:solidFill>
              <a:srgbClr val="0000FF"/>
            </a:solidFill>
            <a:ln w="25400">
              <a:noFill/>
            </a:ln>
          </c:spPr>
          <c:invertIfNegative val="0"/>
          <c:cat>
            <c:strRef>
              <c:f>'Annual and Peak by load band'!$S$362:$AR$362</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band'!$S$364:$AR$364</c:f>
              <c:numCache>
                <c:formatCode>0</c:formatCode>
                <c:ptCount val="26"/>
                <c:pt idx="0">
                  <c:v>370</c:v>
                </c:pt>
                <c:pt idx="1">
                  <c:v>370</c:v>
                </c:pt>
                <c:pt idx="2">
                  <c:v>366</c:v>
                </c:pt>
                <c:pt idx="3">
                  <c:v>365</c:v>
                </c:pt>
                <c:pt idx="4">
                  <c:v>364</c:v>
                </c:pt>
                <c:pt idx="5">
                  <c:v>349</c:v>
                </c:pt>
                <c:pt idx="6">
                  <c:v>341</c:v>
                </c:pt>
                <c:pt idx="7">
                  <c:v>336</c:v>
                </c:pt>
                <c:pt idx="8">
                  <c:v>329</c:v>
                </c:pt>
                <c:pt idx="9">
                  <c:v>326</c:v>
                </c:pt>
                <c:pt idx="10">
                  <c:v>301</c:v>
                </c:pt>
                <c:pt idx="11">
                  <c:v>272</c:v>
                </c:pt>
                <c:pt idx="12">
                  <c:v>250</c:v>
                </c:pt>
                <c:pt idx="13">
                  <c:v>227</c:v>
                </c:pt>
                <c:pt idx="14">
                  <c:v>198</c:v>
                </c:pt>
                <c:pt idx="15">
                  <c:v>171</c:v>
                </c:pt>
                <c:pt idx="16">
                  <c:v>141</c:v>
                </c:pt>
                <c:pt idx="17">
                  <c:v>118</c:v>
                </c:pt>
                <c:pt idx="18">
                  <c:v>99</c:v>
                </c:pt>
                <c:pt idx="19">
                  <c:v>81</c:v>
                </c:pt>
                <c:pt idx="20">
                  <c:v>66</c:v>
                </c:pt>
                <c:pt idx="21">
                  <c:v>46</c:v>
                </c:pt>
                <c:pt idx="22">
                  <c:v>29</c:v>
                </c:pt>
                <c:pt idx="23">
                  <c:v>15</c:v>
                </c:pt>
                <c:pt idx="24">
                  <c:v>3</c:v>
                </c:pt>
                <c:pt idx="25">
                  <c:v>0</c:v>
                </c:pt>
              </c:numCache>
            </c:numRef>
          </c:val>
          <c:extLst>
            <c:ext xmlns:c16="http://schemas.microsoft.com/office/drawing/2014/chart" uri="{C3380CC4-5D6E-409C-BE32-E72D297353CC}">
              <c16:uniqueId val="{00000001-6244-447C-A26A-F361E8512B5B}"/>
            </c:ext>
          </c:extLst>
        </c:ser>
        <c:ser>
          <c:idx val="2"/>
          <c:order val="2"/>
          <c:tx>
            <c:strRef>
              <c:f>'Annual and Peak by load band'!$R$365</c:f>
              <c:strCache>
                <c:ptCount val="1"/>
                <c:pt idx="0">
                  <c:v>NDM &gt; 732 MWh</c:v>
                </c:pt>
              </c:strCache>
            </c:strRef>
          </c:tx>
          <c:spPr>
            <a:solidFill>
              <a:srgbClr val="99CCFF"/>
            </a:solidFill>
            <a:ln w="25400">
              <a:noFill/>
            </a:ln>
          </c:spPr>
          <c:invertIfNegative val="0"/>
          <c:cat>
            <c:strRef>
              <c:f>'Annual and Peak by load band'!$S$362:$AR$362</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band'!$S$365:$AR$365</c:f>
              <c:numCache>
                <c:formatCode>0</c:formatCode>
                <c:ptCount val="26"/>
                <c:pt idx="0">
                  <c:v>371</c:v>
                </c:pt>
                <c:pt idx="1">
                  <c:v>363</c:v>
                </c:pt>
                <c:pt idx="2">
                  <c:v>351</c:v>
                </c:pt>
                <c:pt idx="3">
                  <c:v>343</c:v>
                </c:pt>
                <c:pt idx="4">
                  <c:v>328</c:v>
                </c:pt>
                <c:pt idx="5">
                  <c:v>313</c:v>
                </c:pt>
                <c:pt idx="6">
                  <c:v>296</c:v>
                </c:pt>
                <c:pt idx="7">
                  <c:v>281</c:v>
                </c:pt>
                <c:pt idx="8">
                  <c:v>262</c:v>
                </c:pt>
                <c:pt idx="9">
                  <c:v>243</c:v>
                </c:pt>
                <c:pt idx="10">
                  <c:v>216</c:v>
                </c:pt>
                <c:pt idx="11">
                  <c:v>192</c:v>
                </c:pt>
                <c:pt idx="12">
                  <c:v>170</c:v>
                </c:pt>
                <c:pt idx="13">
                  <c:v>150</c:v>
                </c:pt>
                <c:pt idx="14">
                  <c:v>133</c:v>
                </c:pt>
                <c:pt idx="15">
                  <c:v>119</c:v>
                </c:pt>
                <c:pt idx="16">
                  <c:v>105</c:v>
                </c:pt>
                <c:pt idx="17">
                  <c:v>93</c:v>
                </c:pt>
                <c:pt idx="18">
                  <c:v>82</c:v>
                </c:pt>
                <c:pt idx="19">
                  <c:v>72</c:v>
                </c:pt>
                <c:pt idx="20">
                  <c:v>62</c:v>
                </c:pt>
                <c:pt idx="21">
                  <c:v>51</c:v>
                </c:pt>
                <c:pt idx="22">
                  <c:v>40</c:v>
                </c:pt>
                <c:pt idx="23">
                  <c:v>29</c:v>
                </c:pt>
                <c:pt idx="24">
                  <c:v>18</c:v>
                </c:pt>
                <c:pt idx="25">
                  <c:v>12</c:v>
                </c:pt>
              </c:numCache>
            </c:numRef>
          </c:val>
          <c:extLst>
            <c:ext xmlns:c16="http://schemas.microsoft.com/office/drawing/2014/chart" uri="{C3380CC4-5D6E-409C-BE32-E72D297353CC}">
              <c16:uniqueId val="{00000002-6244-447C-A26A-F361E8512B5B}"/>
            </c:ext>
          </c:extLst>
        </c:ser>
        <c:ser>
          <c:idx val="4"/>
          <c:order val="3"/>
          <c:tx>
            <c:strRef>
              <c:f>'Annual and Peak by load band'!$R$367</c:f>
              <c:strCache>
                <c:ptCount val="1"/>
                <c:pt idx="0">
                  <c:v>Total DM</c:v>
                </c:pt>
              </c:strCache>
            </c:strRef>
          </c:tx>
          <c:spPr>
            <a:solidFill>
              <a:srgbClr val="FFFF99"/>
            </a:solidFill>
            <a:ln w="25400">
              <a:noFill/>
            </a:ln>
          </c:spPr>
          <c:invertIfNegative val="0"/>
          <c:cat>
            <c:strRef>
              <c:f>'Annual and Peak by load band'!$S$362:$AR$362</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band'!$S$367:$AR$367</c:f>
              <c:numCache>
                <c:formatCode>0</c:formatCode>
                <c:ptCount val="26"/>
                <c:pt idx="0">
                  <c:v>331</c:v>
                </c:pt>
                <c:pt idx="1">
                  <c:v>324</c:v>
                </c:pt>
                <c:pt idx="2">
                  <c:v>313</c:v>
                </c:pt>
                <c:pt idx="3">
                  <c:v>303</c:v>
                </c:pt>
                <c:pt idx="4">
                  <c:v>289</c:v>
                </c:pt>
                <c:pt idx="5">
                  <c:v>274</c:v>
                </c:pt>
                <c:pt idx="6">
                  <c:v>260</c:v>
                </c:pt>
                <c:pt idx="7">
                  <c:v>242</c:v>
                </c:pt>
                <c:pt idx="8">
                  <c:v>222</c:v>
                </c:pt>
                <c:pt idx="9">
                  <c:v>192</c:v>
                </c:pt>
                <c:pt idx="10">
                  <c:v>156</c:v>
                </c:pt>
                <c:pt idx="11">
                  <c:v>138</c:v>
                </c:pt>
                <c:pt idx="12">
                  <c:v>121</c:v>
                </c:pt>
                <c:pt idx="13">
                  <c:v>107</c:v>
                </c:pt>
                <c:pt idx="14">
                  <c:v>95</c:v>
                </c:pt>
                <c:pt idx="15">
                  <c:v>86</c:v>
                </c:pt>
                <c:pt idx="16">
                  <c:v>79</c:v>
                </c:pt>
                <c:pt idx="17">
                  <c:v>73</c:v>
                </c:pt>
                <c:pt idx="18">
                  <c:v>68</c:v>
                </c:pt>
                <c:pt idx="19">
                  <c:v>63</c:v>
                </c:pt>
                <c:pt idx="20">
                  <c:v>58</c:v>
                </c:pt>
                <c:pt idx="21">
                  <c:v>67</c:v>
                </c:pt>
                <c:pt idx="22">
                  <c:v>64</c:v>
                </c:pt>
                <c:pt idx="23">
                  <c:v>64</c:v>
                </c:pt>
                <c:pt idx="24">
                  <c:v>63</c:v>
                </c:pt>
                <c:pt idx="25">
                  <c:v>55</c:v>
                </c:pt>
              </c:numCache>
            </c:numRef>
          </c:val>
          <c:extLst>
            <c:ext xmlns:c16="http://schemas.microsoft.com/office/drawing/2014/chart" uri="{C3380CC4-5D6E-409C-BE32-E72D297353CC}">
              <c16:uniqueId val="{00000003-6244-447C-A26A-F361E8512B5B}"/>
            </c:ext>
          </c:extLst>
        </c:ser>
        <c:ser>
          <c:idx val="5"/>
          <c:order val="4"/>
          <c:tx>
            <c:strRef>
              <c:f>'Annual and Peak by load band'!$R$368</c:f>
              <c:strCache>
                <c:ptCount val="1"/>
                <c:pt idx="0">
                  <c:v>LDZ Shrinkage</c:v>
                </c:pt>
              </c:strCache>
            </c:strRef>
          </c:tx>
          <c:spPr>
            <a:solidFill>
              <a:srgbClr val="000080"/>
            </a:solidFill>
            <a:ln w="25400">
              <a:noFill/>
            </a:ln>
          </c:spPr>
          <c:invertIfNegative val="0"/>
          <c:cat>
            <c:strRef>
              <c:f>'Annual and Peak by load band'!$S$362:$AR$362</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band'!$S$368:$AR$368</c:f>
              <c:numCache>
                <c:formatCode>0</c:formatCode>
                <c:ptCount val="26"/>
                <c:pt idx="0">
                  <c:v>6</c:v>
                </c:pt>
                <c:pt idx="1">
                  <c:v>6</c:v>
                </c:pt>
                <c:pt idx="2">
                  <c:v>6</c:v>
                </c:pt>
                <c:pt idx="3">
                  <c:v>6</c:v>
                </c:pt>
                <c:pt idx="4">
                  <c:v>6</c:v>
                </c:pt>
                <c:pt idx="5">
                  <c:v>6</c:v>
                </c:pt>
                <c:pt idx="6">
                  <c:v>6</c:v>
                </c:pt>
                <c:pt idx="7">
                  <c:v>6</c:v>
                </c:pt>
                <c:pt idx="8">
                  <c:v>6</c:v>
                </c:pt>
                <c:pt idx="9">
                  <c:v>6</c:v>
                </c:pt>
                <c:pt idx="10">
                  <c:v>6</c:v>
                </c:pt>
                <c:pt idx="11">
                  <c:v>6</c:v>
                </c:pt>
                <c:pt idx="12">
                  <c:v>4</c:v>
                </c:pt>
                <c:pt idx="13">
                  <c:v>4</c:v>
                </c:pt>
                <c:pt idx="14">
                  <c:v>3</c:v>
                </c:pt>
                <c:pt idx="15">
                  <c:v>3</c:v>
                </c:pt>
                <c:pt idx="16">
                  <c:v>3</c:v>
                </c:pt>
                <c:pt idx="17">
                  <c:v>2</c:v>
                </c:pt>
                <c:pt idx="18">
                  <c:v>2</c:v>
                </c:pt>
                <c:pt idx="19">
                  <c:v>2</c:v>
                </c:pt>
                <c:pt idx="20">
                  <c:v>1</c:v>
                </c:pt>
                <c:pt idx="21">
                  <c:v>1</c:v>
                </c:pt>
                <c:pt idx="22">
                  <c:v>1</c:v>
                </c:pt>
                <c:pt idx="23">
                  <c:v>1</c:v>
                </c:pt>
                <c:pt idx="24">
                  <c:v>1</c:v>
                </c:pt>
                <c:pt idx="25">
                  <c:v>0</c:v>
                </c:pt>
              </c:numCache>
            </c:numRef>
          </c:val>
          <c:extLst>
            <c:ext xmlns:c16="http://schemas.microsoft.com/office/drawing/2014/chart" uri="{C3380CC4-5D6E-409C-BE32-E72D297353CC}">
              <c16:uniqueId val="{00000004-6244-447C-A26A-F361E8512B5B}"/>
            </c:ext>
          </c:extLst>
        </c:ser>
        <c:ser>
          <c:idx val="7"/>
          <c:order val="5"/>
          <c:tx>
            <c:strRef>
              <c:f>'Annual and Peak by load band'!$R$370</c:f>
              <c:strCache>
                <c:ptCount val="1"/>
                <c:pt idx="0">
                  <c:v>NTS Industrial</c:v>
                </c:pt>
              </c:strCache>
            </c:strRef>
          </c:tx>
          <c:spPr>
            <a:solidFill>
              <a:srgbClr val="800000"/>
            </a:solidFill>
            <a:ln w="25400">
              <a:noFill/>
            </a:ln>
          </c:spPr>
          <c:invertIfNegative val="0"/>
          <c:cat>
            <c:strRef>
              <c:f>'Annual and Peak by load band'!$S$362:$AR$362</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band'!$S$370:$AR$370</c:f>
              <c:numCache>
                <c:formatCode>0</c:formatCode>
                <c:ptCount val="26"/>
                <c:pt idx="0">
                  <c:v>31</c:v>
                </c:pt>
                <c:pt idx="1">
                  <c:v>30</c:v>
                </c:pt>
                <c:pt idx="2">
                  <c:v>29</c:v>
                </c:pt>
                <c:pt idx="3">
                  <c:v>29</c:v>
                </c:pt>
                <c:pt idx="4">
                  <c:v>27</c:v>
                </c:pt>
                <c:pt idx="5">
                  <c:v>26</c:v>
                </c:pt>
                <c:pt idx="6">
                  <c:v>28</c:v>
                </c:pt>
                <c:pt idx="7">
                  <c:v>35</c:v>
                </c:pt>
                <c:pt idx="8">
                  <c:v>44</c:v>
                </c:pt>
                <c:pt idx="9">
                  <c:v>60</c:v>
                </c:pt>
                <c:pt idx="10">
                  <c:v>58</c:v>
                </c:pt>
                <c:pt idx="11">
                  <c:v>79</c:v>
                </c:pt>
                <c:pt idx="12">
                  <c:v>83</c:v>
                </c:pt>
                <c:pt idx="13">
                  <c:v>87</c:v>
                </c:pt>
                <c:pt idx="14">
                  <c:v>89</c:v>
                </c:pt>
                <c:pt idx="15">
                  <c:v>91</c:v>
                </c:pt>
                <c:pt idx="16">
                  <c:v>105</c:v>
                </c:pt>
                <c:pt idx="17">
                  <c:v>116</c:v>
                </c:pt>
                <c:pt idx="18">
                  <c:v>127</c:v>
                </c:pt>
                <c:pt idx="19">
                  <c:v>128</c:v>
                </c:pt>
                <c:pt idx="20">
                  <c:v>144</c:v>
                </c:pt>
                <c:pt idx="21">
                  <c:v>156</c:v>
                </c:pt>
                <c:pt idx="22">
                  <c:v>163</c:v>
                </c:pt>
                <c:pt idx="23">
                  <c:v>165</c:v>
                </c:pt>
                <c:pt idx="24">
                  <c:v>164</c:v>
                </c:pt>
                <c:pt idx="25">
                  <c:v>167</c:v>
                </c:pt>
              </c:numCache>
            </c:numRef>
          </c:val>
          <c:extLst>
            <c:ext xmlns:c16="http://schemas.microsoft.com/office/drawing/2014/chart" uri="{C3380CC4-5D6E-409C-BE32-E72D297353CC}">
              <c16:uniqueId val="{00000005-6244-447C-A26A-F361E8512B5B}"/>
            </c:ext>
          </c:extLst>
        </c:ser>
        <c:ser>
          <c:idx val="8"/>
          <c:order val="6"/>
          <c:tx>
            <c:strRef>
              <c:f>'Annual and Peak by load band'!$R$371</c:f>
              <c:strCache>
                <c:ptCount val="1"/>
                <c:pt idx="0">
                  <c:v>Exports to Ireland</c:v>
                </c:pt>
              </c:strCache>
            </c:strRef>
          </c:tx>
          <c:spPr>
            <a:solidFill>
              <a:srgbClr val="339966"/>
            </a:solidFill>
            <a:ln w="25400">
              <a:noFill/>
            </a:ln>
          </c:spPr>
          <c:invertIfNegative val="0"/>
          <c:cat>
            <c:strRef>
              <c:f>'Annual and Peak by load band'!$S$362:$AR$362</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band'!$S$371:$AR$371</c:f>
              <c:numCache>
                <c:formatCode>0</c:formatCode>
                <c:ptCount val="26"/>
                <c:pt idx="0">
                  <c:v>389</c:v>
                </c:pt>
                <c:pt idx="1">
                  <c:v>368</c:v>
                </c:pt>
                <c:pt idx="2">
                  <c:v>361</c:v>
                </c:pt>
                <c:pt idx="3">
                  <c:v>360</c:v>
                </c:pt>
                <c:pt idx="4">
                  <c:v>360</c:v>
                </c:pt>
                <c:pt idx="5">
                  <c:v>359</c:v>
                </c:pt>
                <c:pt idx="6">
                  <c:v>341</c:v>
                </c:pt>
                <c:pt idx="7">
                  <c:v>335</c:v>
                </c:pt>
                <c:pt idx="8">
                  <c:v>305</c:v>
                </c:pt>
                <c:pt idx="9">
                  <c:v>289</c:v>
                </c:pt>
                <c:pt idx="10">
                  <c:v>271</c:v>
                </c:pt>
                <c:pt idx="11">
                  <c:v>255</c:v>
                </c:pt>
                <c:pt idx="12">
                  <c:v>233</c:v>
                </c:pt>
                <c:pt idx="13">
                  <c:v>208</c:v>
                </c:pt>
                <c:pt idx="14">
                  <c:v>180</c:v>
                </c:pt>
                <c:pt idx="15">
                  <c:v>149</c:v>
                </c:pt>
                <c:pt idx="16">
                  <c:v>117</c:v>
                </c:pt>
                <c:pt idx="17">
                  <c:v>82</c:v>
                </c:pt>
                <c:pt idx="18">
                  <c:v>45</c:v>
                </c:pt>
                <c:pt idx="19">
                  <c:v>6</c:v>
                </c:pt>
                <c:pt idx="20">
                  <c:v>0</c:v>
                </c:pt>
                <c:pt idx="21">
                  <c:v>0</c:v>
                </c:pt>
                <c:pt idx="22">
                  <c:v>0</c:v>
                </c:pt>
                <c:pt idx="23">
                  <c:v>0</c:v>
                </c:pt>
                <c:pt idx="24">
                  <c:v>0</c:v>
                </c:pt>
                <c:pt idx="25">
                  <c:v>0</c:v>
                </c:pt>
              </c:numCache>
            </c:numRef>
          </c:val>
          <c:extLst>
            <c:ext xmlns:c16="http://schemas.microsoft.com/office/drawing/2014/chart" uri="{C3380CC4-5D6E-409C-BE32-E72D297353CC}">
              <c16:uniqueId val="{00000006-6244-447C-A26A-F361E8512B5B}"/>
            </c:ext>
          </c:extLst>
        </c:ser>
        <c:ser>
          <c:idx val="9"/>
          <c:order val="7"/>
          <c:tx>
            <c:strRef>
              <c:f>'Annual and Peak by load band'!$R$372</c:f>
              <c:strCache>
                <c:ptCount val="1"/>
                <c:pt idx="0">
                  <c:v>NTS Power Generation</c:v>
                </c:pt>
              </c:strCache>
            </c:strRef>
          </c:tx>
          <c:spPr>
            <a:solidFill>
              <a:srgbClr val="FFCC99"/>
            </a:solidFill>
            <a:ln w="25400">
              <a:noFill/>
            </a:ln>
          </c:spPr>
          <c:invertIfNegative val="0"/>
          <c:cat>
            <c:strRef>
              <c:f>'Annual and Peak by load band'!$S$362:$AR$362</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band'!$S$372:$AR$372</c:f>
              <c:numCache>
                <c:formatCode>0</c:formatCode>
                <c:ptCount val="26"/>
                <c:pt idx="0">
                  <c:v>1017</c:v>
                </c:pt>
                <c:pt idx="1">
                  <c:v>930</c:v>
                </c:pt>
                <c:pt idx="2">
                  <c:v>1005</c:v>
                </c:pt>
                <c:pt idx="3">
                  <c:v>971</c:v>
                </c:pt>
                <c:pt idx="4">
                  <c:v>901</c:v>
                </c:pt>
                <c:pt idx="5">
                  <c:v>708</c:v>
                </c:pt>
                <c:pt idx="6">
                  <c:v>829</c:v>
                </c:pt>
                <c:pt idx="7">
                  <c:v>823</c:v>
                </c:pt>
                <c:pt idx="8">
                  <c:v>856</c:v>
                </c:pt>
                <c:pt idx="9">
                  <c:v>727</c:v>
                </c:pt>
                <c:pt idx="10">
                  <c:v>788</c:v>
                </c:pt>
                <c:pt idx="11">
                  <c:v>847</c:v>
                </c:pt>
                <c:pt idx="12">
                  <c:v>1034</c:v>
                </c:pt>
                <c:pt idx="13">
                  <c:v>1103</c:v>
                </c:pt>
                <c:pt idx="14">
                  <c:v>1067</c:v>
                </c:pt>
                <c:pt idx="15">
                  <c:v>975</c:v>
                </c:pt>
                <c:pt idx="16">
                  <c:v>1026</c:v>
                </c:pt>
                <c:pt idx="17">
                  <c:v>1203</c:v>
                </c:pt>
                <c:pt idx="18">
                  <c:v>1216</c:v>
                </c:pt>
                <c:pt idx="19">
                  <c:v>1196</c:v>
                </c:pt>
                <c:pt idx="20">
                  <c:v>1258</c:v>
                </c:pt>
                <c:pt idx="21">
                  <c:v>1231</c:v>
                </c:pt>
                <c:pt idx="22">
                  <c:v>1272</c:v>
                </c:pt>
                <c:pt idx="23">
                  <c:v>1302</c:v>
                </c:pt>
                <c:pt idx="24">
                  <c:v>1406</c:v>
                </c:pt>
                <c:pt idx="25">
                  <c:v>1410</c:v>
                </c:pt>
              </c:numCache>
            </c:numRef>
          </c:val>
          <c:extLst>
            <c:ext xmlns:c16="http://schemas.microsoft.com/office/drawing/2014/chart" uri="{C3380CC4-5D6E-409C-BE32-E72D297353CC}">
              <c16:uniqueId val="{00000007-6244-447C-A26A-F361E8512B5B}"/>
            </c:ext>
          </c:extLst>
        </c:ser>
        <c:ser>
          <c:idx val="11"/>
          <c:order val="8"/>
          <c:tx>
            <c:strRef>
              <c:f>'Annual and Peak by load band'!$R$374</c:f>
              <c:strCache>
                <c:ptCount val="1"/>
                <c:pt idx="0">
                  <c:v>NTS Shrinkage</c:v>
                </c:pt>
              </c:strCache>
            </c:strRef>
          </c:tx>
          <c:spPr>
            <a:solidFill>
              <a:srgbClr val="CC99FF"/>
            </a:solidFill>
            <a:ln w="25400">
              <a:noFill/>
            </a:ln>
          </c:spPr>
          <c:invertIfNegative val="0"/>
          <c:cat>
            <c:strRef>
              <c:f>'Annual and Peak by load band'!$S$362:$AR$362</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band'!$S$374:$AR$374</c:f>
              <c:numCache>
                <c:formatCode>0</c:formatCode>
                <c:ptCount val="26"/>
                <c:pt idx="0">
                  <c:v>7</c:v>
                </c:pt>
                <c:pt idx="1">
                  <c:v>7</c:v>
                </c:pt>
                <c:pt idx="2">
                  <c:v>7</c:v>
                </c:pt>
                <c:pt idx="3">
                  <c:v>7</c:v>
                </c:pt>
                <c:pt idx="4">
                  <c:v>7</c:v>
                </c:pt>
                <c:pt idx="5">
                  <c:v>6</c:v>
                </c:pt>
                <c:pt idx="6">
                  <c:v>6</c:v>
                </c:pt>
                <c:pt idx="7">
                  <c:v>6</c:v>
                </c:pt>
                <c:pt idx="8">
                  <c:v>6</c:v>
                </c:pt>
                <c:pt idx="9">
                  <c:v>5</c:v>
                </c:pt>
                <c:pt idx="10">
                  <c:v>5</c:v>
                </c:pt>
                <c:pt idx="11">
                  <c:v>5</c:v>
                </c:pt>
                <c:pt idx="12">
                  <c:v>5</c:v>
                </c:pt>
                <c:pt idx="13">
                  <c:v>4</c:v>
                </c:pt>
                <c:pt idx="14">
                  <c:v>4</c:v>
                </c:pt>
                <c:pt idx="15">
                  <c:v>4</c:v>
                </c:pt>
                <c:pt idx="16">
                  <c:v>3</c:v>
                </c:pt>
                <c:pt idx="17">
                  <c:v>3</c:v>
                </c:pt>
                <c:pt idx="18">
                  <c:v>3</c:v>
                </c:pt>
                <c:pt idx="19">
                  <c:v>3</c:v>
                </c:pt>
                <c:pt idx="20">
                  <c:v>2</c:v>
                </c:pt>
                <c:pt idx="21">
                  <c:v>2</c:v>
                </c:pt>
                <c:pt idx="22">
                  <c:v>2</c:v>
                </c:pt>
                <c:pt idx="23">
                  <c:v>2</c:v>
                </c:pt>
                <c:pt idx="24">
                  <c:v>2</c:v>
                </c:pt>
                <c:pt idx="25">
                  <c:v>2</c:v>
                </c:pt>
              </c:numCache>
            </c:numRef>
          </c:val>
          <c:extLst>
            <c:ext xmlns:c16="http://schemas.microsoft.com/office/drawing/2014/chart" uri="{C3380CC4-5D6E-409C-BE32-E72D297353CC}">
              <c16:uniqueId val="{00000008-6244-447C-A26A-F361E8512B5B}"/>
            </c:ext>
          </c:extLst>
        </c:ser>
        <c:dLbls>
          <c:showLegendKey val="0"/>
          <c:showVal val="0"/>
          <c:showCatName val="0"/>
          <c:showSerName val="0"/>
          <c:showPercent val="0"/>
          <c:showBubbleSize val="0"/>
        </c:dLbls>
        <c:gapWidth val="0"/>
        <c:overlap val="100"/>
        <c:axId val="55307648"/>
        <c:axId val="55403648"/>
      </c:barChart>
      <c:lineChart>
        <c:grouping val="standard"/>
        <c:varyColors val="0"/>
        <c:ser>
          <c:idx val="6"/>
          <c:order val="9"/>
          <c:tx>
            <c:strRef>
              <c:f>'Annual and Peak by load band'!$R$379</c:f>
              <c:strCache>
                <c:ptCount val="1"/>
                <c:pt idx="0">
                  <c:v>Total Undiversified</c:v>
                </c:pt>
              </c:strCache>
            </c:strRef>
          </c:tx>
          <c:spPr>
            <a:ln w="25400">
              <a:solidFill>
                <a:srgbClr val="FF0000"/>
              </a:solidFill>
              <a:prstDash val="solid"/>
            </a:ln>
          </c:spPr>
          <c:marker>
            <c:symbol val="none"/>
          </c:marker>
          <c:cat>
            <c:strRef>
              <c:f>'Annual and Peak by load band'!$S$362:$AR$362</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band'!$S$379:$AR$379</c:f>
              <c:numCache>
                <c:formatCode>0</c:formatCode>
                <c:ptCount val="26"/>
                <c:pt idx="0">
                  <c:v>5622</c:v>
                </c:pt>
                <c:pt idx="1">
                  <c:v>5620</c:v>
                </c:pt>
                <c:pt idx="2">
                  <c:v>5581</c:v>
                </c:pt>
                <c:pt idx="3">
                  <c:v>5637</c:v>
                </c:pt>
                <c:pt idx="4">
                  <c:v>5557</c:v>
                </c:pt>
                <c:pt idx="5">
                  <c:v>5389</c:v>
                </c:pt>
                <c:pt idx="6">
                  <c:v>5272</c:v>
                </c:pt>
                <c:pt idx="7">
                  <c:v>5052</c:v>
                </c:pt>
                <c:pt idx="8">
                  <c:v>4835</c:v>
                </c:pt>
                <c:pt idx="9">
                  <c:v>4552</c:v>
                </c:pt>
                <c:pt idx="10">
                  <c:v>4137</c:v>
                </c:pt>
                <c:pt idx="11">
                  <c:v>3921</c:v>
                </c:pt>
                <c:pt idx="12">
                  <c:v>3770</c:v>
                </c:pt>
                <c:pt idx="13">
                  <c:v>3530</c:v>
                </c:pt>
                <c:pt idx="14">
                  <c:v>3263</c:v>
                </c:pt>
                <c:pt idx="15">
                  <c:v>2919</c:v>
                </c:pt>
                <c:pt idx="16">
                  <c:v>2764</c:v>
                </c:pt>
                <c:pt idx="17">
                  <c:v>2609</c:v>
                </c:pt>
                <c:pt idx="18">
                  <c:v>2402</c:v>
                </c:pt>
                <c:pt idx="19">
                  <c:v>2212</c:v>
                </c:pt>
                <c:pt idx="20">
                  <c:v>2081</c:v>
                </c:pt>
                <c:pt idx="21">
                  <c:v>1962</c:v>
                </c:pt>
                <c:pt idx="22">
                  <c:v>1871</c:v>
                </c:pt>
                <c:pt idx="23">
                  <c:v>1781</c:v>
                </c:pt>
                <c:pt idx="24">
                  <c:v>1716</c:v>
                </c:pt>
                <c:pt idx="25">
                  <c:v>1682</c:v>
                </c:pt>
              </c:numCache>
            </c:numRef>
          </c:val>
          <c:smooth val="0"/>
          <c:extLst>
            <c:ext xmlns:c16="http://schemas.microsoft.com/office/drawing/2014/chart" uri="{C3380CC4-5D6E-409C-BE32-E72D297353CC}">
              <c16:uniqueId val="{00000009-6244-447C-A26A-F361E8512B5B}"/>
            </c:ext>
          </c:extLst>
        </c:ser>
        <c:dLbls>
          <c:showLegendKey val="0"/>
          <c:showVal val="0"/>
          <c:showCatName val="0"/>
          <c:showSerName val="0"/>
          <c:showPercent val="0"/>
          <c:showBubbleSize val="0"/>
        </c:dLbls>
        <c:marker val="1"/>
        <c:smooth val="0"/>
        <c:axId val="55307648"/>
        <c:axId val="55403648"/>
      </c:lineChart>
      <c:catAx>
        <c:axId val="55307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5403648"/>
        <c:crosses val="autoZero"/>
        <c:auto val="1"/>
        <c:lblAlgn val="ctr"/>
        <c:lblOffset val="100"/>
        <c:tickLblSkip val="1"/>
        <c:tickMarkSkip val="1"/>
        <c:noMultiLvlLbl val="0"/>
      </c:catAx>
      <c:valAx>
        <c:axId val="5540364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0028612303290415E-2"/>
              <c:y val="0.2465118720625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5307648"/>
        <c:crosses val="autoZero"/>
        <c:crossBetween val="between"/>
      </c:valAx>
      <c:spPr>
        <a:noFill/>
        <a:ln w="25400">
          <a:noFill/>
        </a:ln>
      </c:spPr>
    </c:plotArea>
    <c:legend>
      <c:legendPos val="b"/>
      <c:layout>
        <c:manualLayout>
          <c:xMode val="edge"/>
          <c:yMode val="edge"/>
          <c:x val="9.9348596520494228E-2"/>
          <c:y val="0.84157857401244029"/>
          <c:w val="0.87696832105060951"/>
          <c:h val="0.1488373783127933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358289211135452"/>
        </c:manualLayout>
      </c:layout>
      <c:barChart>
        <c:barDir val="col"/>
        <c:grouping val="stacked"/>
        <c:varyColors val="0"/>
        <c:ser>
          <c:idx val="0"/>
          <c:order val="0"/>
          <c:tx>
            <c:strRef>
              <c:f>'Annual and Peak by load band'!$R$392</c:f>
              <c:strCache>
                <c:ptCount val="1"/>
                <c:pt idx="0">
                  <c:v>0-73.2 MWh</c:v>
                </c:pt>
              </c:strCache>
            </c:strRef>
          </c:tx>
          <c:spPr>
            <a:solidFill>
              <a:srgbClr val="CCFFFF"/>
            </a:solidFill>
            <a:ln w="25400">
              <a:noFill/>
            </a:ln>
          </c:spPr>
          <c:invertIfNegative val="0"/>
          <c:cat>
            <c:strRef>
              <c:f>'Annual and Peak by load band'!$S$391:$AR$391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band'!$S$392:$AR$392</c:f>
              <c:numCache>
                <c:formatCode>0</c:formatCode>
                <c:ptCount val="26"/>
                <c:pt idx="0">
                  <c:v>2693</c:v>
                </c:pt>
                <c:pt idx="1">
                  <c:v>2722</c:v>
                </c:pt>
                <c:pt idx="2">
                  <c:v>2715</c:v>
                </c:pt>
                <c:pt idx="3">
                  <c:v>2731</c:v>
                </c:pt>
                <c:pt idx="4">
                  <c:v>2665</c:v>
                </c:pt>
                <c:pt idx="5">
                  <c:v>2581</c:v>
                </c:pt>
                <c:pt idx="6">
                  <c:v>2464</c:v>
                </c:pt>
                <c:pt idx="7">
                  <c:v>2341</c:v>
                </c:pt>
                <c:pt idx="8">
                  <c:v>2206</c:v>
                </c:pt>
                <c:pt idx="9">
                  <c:v>2075</c:v>
                </c:pt>
                <c:pt idx="10">
                  <c:v>1896</c:v>
                </c:pt>
                <c:pt idx="11">
                  <c:v>1714</c:v>
                </c:pt>
                <c:pt idx="12">
                  <c:v>1526</c:v>
                </c:pt>
                <c:pt idx="13">
                  <c:v>1339</c:v>
                </c:pt>
                <c:pt idx="14">
                  <c:v>1150</c:v>
                </c:pt>
                <c:pt idx="15">
                  <c:v>980</c:v>
                </c:pt>
                <c:pt idx="16">
                  <c:v>820</c:v>
                </c:pt>
                <c:pt idx="17">
                  <c:v>677</c:v>
                </c:pt>
                <c:pt idx="18">
                  <c:v>544</c:v>
                </c:pt>
                <c:pt idx="19">
                  <c:v>425</c:v>
                </c:pt>
                <c:pt idx="20">
                  <c:v>321</c:v>
                </c:pt>
                <c:pt idx="21">
                  <c:v>231</c:v>
                </c:pt>
                <c:pt idx="22">
                  <c:v>160</c:v>
                </c:pt>
                <c:pt idx="23">
                  <c:v>100</c:v>
                </c:pt>
                <c:pt idx="24">
                  <c:v>46</c:v>
                </c:pt>
                <c:pt idx="25">
                  <c:v>31</c:v>
                </c:pt>
              </c:numCache>
            </c:numRef>
          </c:val>
          <c:extLst>
            <c:ext xmlns:c16="http://schemas.microsoft.com/office/drawing/2014/chart" uri="{C3380CC4-5D6E-409C-BE32-E72D297353CC}">
              <c16:uniqueId val="{00000000-CB08-4AF2-8D47-58147FF2F28A}"/>
            </c:ext>
          </c:extLst>
        </c:ser>
        <c:ser>
          <c:idx val="1"/>
          <c:order val="1"/>
          <c:tx>
            <c:strRef>
              <c:f>'Annual and Peak by load band'!$R$393</c:f>
              <c:strCache>
                <c:ptCount val="1"/>
                <c:pt idx="0">
                  <c:v>73.2-732 MWh</c:v>
                </c:pt>
              </c:strCache>
            </c:strRef>
          </c:tx>
          <c:spPr>
            <a:solidFill>
              <a:srgbClr val="0000FF"/>
            </a:solidFill>
            <a:ln w="25400">
              <a:noFill/>
            </a:ln>
          </c:spPr>
          <c:invertIfNegative val="0"/>
          <c:cat>
            <c:strRef>
              <c:f>'Annual and Peak by load band'!$S$391:$AR$391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band'!$S$393:$AR$393</c:f>
              <c:numCache>
                <c:formatCode>0</c:formatCode>
                <c:ptCount val="26"/>
                <c:pt idx="0">
                  <c:v>340</c:v>
                </c:pt>
                <c:pt idx="1">
                  <c:v>335</c:v>
                </c:pt>
                <c:pt idx="2">
                  <c:v>330</c:v>
                </c:pt>
                <c:pt idx="3">
                  <c:v>329</c:v>
                </c:pt>
                <c:pt idx="4">
                  <c:v>325</c:v>
                </c:pt>
                <c:pt idx="5">
                  <c:v>304</c:v>
                </c:pt>
                <c:pt idx="6">
                  <c:v>298</c:v>
                </c:pt>
                <c:pt idx="7">
                  <c:v>294</c:v>
                </c:pt>
                <c:pt idx="8">
                  <c:v>290</c:v>
                </c:pt>
                <c:pt idx="9">
                  <c:v>279</c:v>
                </c:pt>
                <c:pt idx="10">
                  <c:v>262</c:v>
                </c:pt>
                <c:pt idx="11">
                  <c:v>250</c:v>
                </c:pt>
                <c:pt idx="12">
                  <c:v>232</c:v>
                </c:pt>
                <c:pt idx="13">
                  <c:v>209</c:v>
                </c:pt>
                <c:pt idx="14">
                  <c:v>183</c:v>
                </c:pt>
                <c:pt idx="15">
                  <c:v>158</c:v>
                </c:pt>
                <c:pt idx="16">
                  <c:v>132</c:v>
                </c:pt>
                <c:pt idx="17">
                  <c:v>111</c:v>
                </c:pt>
                <c:pt idx="18">
                  <c:v>92</c:v>
                </c:pt>
                <c:pt idx="19">
                  <c:v>74</c:v>
                </c:pt>
                <c:pt idx="20">
                  <c:v>59</c:v>
                </c:pt>
                <c:pt idx="21">
                  <c:v>42</c:v>
                </c:pt>
                <c:pt idx="22">
                  <c:v>27</c:v>
                </c:pt>
                <c:pt idx="23">
                  <c:v>14</c:v>
                </c:pt>
                <c:pt idx="24">
                  <c:v>3</c:v>
                </c:pt>
                <c:pt idx="25">
                  <c:v>0</c:v>
                </c:pt>
              </c:numCache>
            </c:numRef>
          </c:val>
          <c:extLst>
            <c:ext xmlns:c16="http://schemas.microsoft.com/office/drawing/2014/chart" uri="{C3380CC4-5D6E-409C-BE32-E72D297353CC}">
              <c16:uniqueId val="{00000001-CB08-4AF2-8D47-58147FF2F28A}"/>
            </c:ext>
          </c:extLst>
        </c:ser>
        <c:ser>
          <c:idx val="2"/>
          <c:order val="2"/>
          <c:tx>
            <c:strRef>
              <c:f>'Annual and Peak by load band'!$R$394</c:f>
              <c:strCache>
                <c:ptCount val="1"/>
                <c:pt idx="0">
                  <c:v>NDM &gt; 732 MWh</c:v>
                </c:pt>
              </c:strCache>
            </c:strRef>
          </c:tx>
          <c:spPr>
            <a:solidFill>
              <a:srgbClr val="99CCFF"/>
            </a:solidFill>
            <a:ln w="25400">
              <a:noFill/>
            </a:ln>
          </c:spPr>
          <c:invertIfNegative val="0"/>
          <c:cat>
            <c:strRef>
              <c:f>'Annual and Peak by load band'!$S$391:$AR$391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band'!$S$394:$AR$394</c:f>
              <c:numCache>
                <c:formatCode>0</c:formatCode>
                <c:ptCount val="26"/>
                <c:pt idx="0">
                  <c:v>376</c:v>
                </c:pt>
                <c:pt idx="1">
                  <c:v>367</c:v>
                </c:pt>
                <c:pt idx="2">
                  <c:v>352</c:v>
                </c:pt>
                <c:pt idx="3">
                  <c:v>338</c:v>
                </c:pt>
                <c:pt idx="4">
                  <c:v>321</c:v>
                </c:pt>
                <c:pt idx="5">
                  <c:v>304</c:v>
                </c:pt>
                <c:pt idx="6">
                  <c:v>285</c:v>
                </c:pt>
                <c:pt idx="7">
                  <c:v>267</c:v>
                </c:pt>
                <c:pt idx="8">
                  <c:v>248</c:v>
                </c:pt>
                <c:pt idx="9">
                  <c:v>230</c:v>
                </c:pt>
                <c:pt idx="10">
                  <c:v>201</c:v>
                </c:pt>
                <c:pt idx="11">
                  <c:v>173</c:v>
                </c:pt>
                <c:pt idx="12">
                  <c:v>152</c:v>
                </c:pt>
                <c:pt idx="13">
                  <c:v>136</c:v>
                </c:pt>
                <c:pt idx="14">
                  <c:v>124</c:v>
                </c:pt>
                <c:pt idx="15">
                  <c:v>114</c:v>
                </c:pt>
                <c:pt idx="16">
                  <c:v>103</c:v>
                </c:pt>
                <c:pt idx="17">
                  <c:v>93</c:v>
                </c:pt>
                <c:pt idx="18">
                  <c:v>84</c:v>
                </c:pt>
                <c:pt idx="19">
                  <c:v>75</c:v>
                </c:pt>
                <c:pt idx="20">
                  <c:v>66</c:v>
                </c:pt>
                <c:pt idx="21">
                  <c:v>57</c:v>
                </c:pt>
                <c:pt idx="22">
                  <c:v>47</c:v>
                </c:pt>
                <c:pt idx="23">
                  <c:v>37</c:v>
                </c:pt>
                <c:pt idx="24">
                  <c:v>28</c:v>
                </c:pt>
                <c:pt idx="25">
                  <c:v>22</c:v>
                </c:pt>
              </c:numCache>
            </c:numRef>
          </c:val>
          <c:extLst>
            <c:ext xmlns:c16="http://schemas.microsoft.com/office/drawing/2014/chart" uri="{C3380CC4-5D6E-409C-BE32-E72D297353CC}">
              <c16:uniqueId val="{00000002-CB08-4AF2-8D47-58147FF2F28A}"/>
            </c:ext>
          </c:extLst>
        </c:ser>
        <c:ser>
          <c:idx val="4"/>
          <c:order val="3"/>
          <c:tx>
            <c:strRef>
              <c:f>'Annual and Peak by load band'!$R$396</c:f>
              <c:strCache>
                <c:ptCount val="1"/>
                <c:pt idx="0">
                  <c:v>Total DM</c:v>
                </c:pt>
              </c:strCache>
            </c:strRef>
          </c:tx>
          <c:spPr>
            <a:solidFill>
              <a:srgbClr val="FFFF99"/>
            </a:solidFill>
            <a:ln w="25400">
              <a:noFill/>
            </a:ln>
          </c:spPr>
          <c:invertIfNegative val="0"/>
          <c:cat>
            <c:strRef>
              <c:f>'Annual and Peak by load band'!$S$391:$AR$391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band'!$S$396:$AR$396</c:f>
              <c:numCache>
                <c:formatCode>0</c:formatCode>
                <c:ptCount val="26"/>
                <c:pt idx="0">
                  <c:v>331</c:v>
                </c:pt>
                <c:pt idx="1">
                  <c:v>321</c:v>
                </c:pt>
                <c:pt idx="2">
                  <c:v>305</c:v>
                </c:pt>
                <c:pt idx="3">
                  <c:v>289</c:v>
                </c:pt>
                <c:pt idx="4">
                  <c:v>270</c:v>
                </c:pt>
                <c:pt idx="5">
                  <c:v>250</c:v>
                </c:pt>
                <c:pt idx="6">
                  <c:v>231</c:v>
                </c:pt>
                <c:pt idx="7">
                  <c:v>210</c:v>
                </c:pt>
                <c:pt idx="8">
                  <c:v>187</c:v>
                </c:pt>
                <c:pt idx="9">
                  <c:v>165</c:v>
                </c:pt>
                <c:pt idx="10">
                  <c:v>136</c:v>
                </c:pt>
                <c:pt idx="11">
                  <c:v>117</c:v>
                </c:pt>
                <c:pt idx="12">
                  <c:v>103</c:v>
                </c:pt>
                <c:pt idx="13">
                  <c:v>94</c:v>
                </c:pt>
                <c:pt idx="14">
                  <c:v>88</c:v>
                </c:pt>
                <c:pt idx="15">
                  <c:v>83</c:v>
                </c:pt>
                <c:pt idx="16">
                  <c:v>79</c:v>
                </c:pt>
                <c:pt idx="17">
                  <c:v>76</c:v>
                </c:pt>
                <c:pt idx="18">
                  <c:v>73</c:v>
                </c:pt>
                <c:pt idx="19">
                  <c:v>70</c:v>
                </c:pt>
                <c:pt idx="20">
                  <c:v>67</c:v>
                </c:pt>
                <c:pt idx="21">
                  <c:v>65</c:v>
                </c:pt>
                <c:pt idx="22">
                  <c:v>65</c:v>
                </c:pt>
                <c:pt idx="23">
                  <c:v>66</c:v>
                </c:pt>
                <c:pt idx="24">
                  <c:v>67</c:v>
                </c:pt>
                <c:pt idx="25">
                  <c:v>60</c:v>
                </c:pt>
              </c:numCache>
            </c:numRef>
          </c:val>
          <c:extLst>
            <c:ext xmlns:c16="http://schemas.microsoft.com/office/drawing/2014/chart" uri="{C3380CC4-5D6E-409C-BE32-E72D297353CC}">
              <c16:uniqueId val="{00000003-CB08-4AF2-8D47-58147FF2F28A}"/>
            </c:ext>
          </c:extLst>
        </c:ser>
        <c:ser>
          <c:idx val="5"/>
          <c:order val="4"/>
          <c:tx>
            <c:strRef>
              <c:f>'Annual and Peak by load band'!$R$397</c:f>
              <c:strCache>
                <c:ptCount val="1"/>
                <c:pt idx="0">
                  <c:v>LDZ Shrinkage</c:v>
                </c:pt>
              </c:strCache>
            </c:strRef>
          </c:tx>
          <c:spPr>
            <a:solidFill>
              <a:srgbClr val="000080"/>
            </a:solidFill>
            <a:ln w="25400">
              <a:noFill/>
            </a:ln>
          </c:spPr>
          <c:invertIfNegative val="0"/>
          <c:cat>
            <c:strRef>
              <c:f>'Annual and Peak by load band'!$S$391:$AR$391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band'!$S$397:$AR$397</c:f>
              <c:numCache>
                <c:formatCode>0</c:formatCode>
                <c:ptCount val="26"/>
                <c:pt idx="0">
                  <c:v>6</c:v>
                </c:pt>
                <c:pt idx="1">
                  <c:v>6</c:v>
                </c:pt>
                <c:pt idx="2">
                  <c:v>6</c:v>
                </c:pt>
                <c:pt idx="3">
                  <c:v>6</c:v>
                </c:pt>
                <c:pt idx="4">
                  <c:v>6</c:v>
                </c:pt>
                <c:pt idx="5">
                  <c:v>6</c:v>
                </c:pt>
                <c:pt idx="6">
                  <c:v>6</c:v>
                </c:pt>
                <c:pt idx="7">
                  <c:v>6</c:v>
                </c:pt>
                <c:pt idx="8">
                  <c:v>6</c:v>
                </c:pt>
                <c:pt idx="9">
                  <c:v>6</c:v>
                </c:pt>
                <c:pt idx="10">
                  <c:v>6</c:v>
                </c:pt>
                <c:pt idx="11">
                  <c:v>6</c:v>
                </c:pt>
                <c:pt idx="12">
                  <c:v>4</c:v>
                </c:pt>
                <c:pt idx="13">
                  <c:v>4</c:v>
                </c:pt>
                <c:pt idx="14">
                  <c:v>3</c:v>
                </c:pt>
                <c:pt idx="15">
                  <c:v>3</c:v>
                </c:pt>
                <c:pt idx="16">
                  <c:v>3</c:v>
                </c:pt>
                <c:pt idx="17">
                  <c:v>2</c:v>
                </c:pt>
                <c:pt idx="18">
                  <c:v>2</c:v>
                </c:pt>
                <c:pt idx="19">
                  <c:v>2</c:v>
                </c:pt>
                <c:pt idx="20">
                  <c:v>1</c:v>
                </c:pt>
                <c:pt idx="21">
                  <c:v>1</c:v>
                </c:pt>
                <c:pt idx="22">
                  <c:v>1</c:v>
                </c:pt>
                <c:pt idx="23">
                  <c:v>1</c:v>
                </c:pt>
                <c:pt idx="24">
                  <c:v>1</c:v>
                </c:pt>
                <c:pt idx="25">
                  <c:v>0</c:v>
                </c:pt>
              </c:numCache>
            </c:numRef>
          </c:val>
          <c:extLst>
            <c:ext xmlns:c16="http://schemas.microsoft.com/office/drawing/2014/chart" uri="{C3380CC4-5D6E-409C-BE32-E72D297353CC}">
              <c16:uniqueId val="{00000004-CB08-4AF2-8D47-58147FF2F28A}"/>
            </c:ext>
          </c:extLst>
        </c:ser>
        <c:ser>
          <c:idx val="7"/>
          <c:order val="5"/>
          <c:tx>
            <c:strRef>
              <c:f>'Annual and Peak by load band'!$R$399</c:f>
              <c:strCache>
                <c:ptCount val="1"/>
                <c:pt idx="0">
                  <c:v>NTS Industrial</c:v>
                </c:pt>
              </c:strCache>
            </c:strRef>
          </c:tx>
          <c:spPr>
            <a:solidFill>
              <a:srgbClr val="800000"/>
            </a:solidFill>
            <a:ln w="25400">
              <a:noFill/>
            </a:ln>
          </c:spPr>
          <c:invertIfNegative val="0"/>
          <c:cat>
            <c:strRef>
              <c:f>'Annual and Peak by load band'!$S$391:$AR$391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band'!$S$399:$AR$399</c:f>
              <c:numCache>
                <c:formatCode>0</c:formatCode>
                <c:ptCount val="26"/>
                <c:pt idx="0">
                  <c:v>30</c:v>
                </c:pt>
                <c:pt idx="1">
                  <c:v>30</c:v>
                </c:pt>
                <c:pt idx="2">
                  <c:v>28</c:v>
                </c:pt>
                <c:pt idx="3">
                  <c:v>37</c:v>
                </c:pt>
                <c:pt idx="4">
                  <c:v>51</c:v>
                </c:pt>
                <c:pt idx="5">
                  <c:v>61</c:v>
                </c:pt>
                <c:pt idx="6">
                  <c:v>73</c:v>
                </c:pt>
                <c:pt idx="7">
                  <c:v>84</c:v>
                </c:pt>
                <c:pt idx="8">
                  <c:v>109</c:v>
                </c:pt>
                <c:pt idx="9">
                  <c:v>126</c:v>
                </c:pt>
                <c:pt idx="10">
                  <c:v>125</c:v>
                </c:pt>
                <c:pt idx="11">
                  <c:v>134</c:v>
                </c:pt>
                <c:pt idx="12">
                  <c:v>157</c:v>
                </c:pt>
                <c:pt idx="13">
                  <c:v>163</c:v>
                </c:pt>
                <c:pt idx="14">
                  <c:v>159</c:v>
                </c:pt>
                <c:pt idx="15">
                  <c:v>174</c:v>
                </c:pt>
                <c:pt idx="16">
                  <c:v>181</c:v>
                </c:pt>
                <c:pt idx="17">
                  <c:v>184</c:v>
                </c:pt>
                <c:pt idx="18">
                  <c:v>186</c:v>
                </c:pt>
                <c:pt idx="19">
                  <c:v>186</c:v>
                </c:pt>
                <c:pt idx="20">
                  <c:v>189</c:v>
                </c:pt>
                <c:pt idx="21">
                  <c:v>212</c:v>
                </c:pt>
                <c:pt idx="22">
                  <c:v>227</c:v>
                </c:pt>
                <c:pt idx="23">
                  <c:v>230</c:v>
                </c:pt>
                <c:pt idx="24">
                  <c:v>220</c:v>
                </c:pt>
                <c:pt idx="25">
                  <c:v>223</c:v>
                </c:pt>
              </c:numCache>
            </c:numRef>
          </c:val>
          <c:extLst>
            <c:ext xmlns:c16="http://schemas.microsoft.com/office/drawing/2014/chart" uri="{C3380CC4-5D6E-409C-BE32-E72D297353CC}">
              <c16:uniqueId val="{00000005-CB08-4AF2-8D47-58147FF2F28A}"/>
            </c:ext>
          </c:extLst>
        </c:ser>
        <c:ser>
          <c:idx val="8"/>
          <c:order val="6"/>
          <c:tx>
            <c:strRef>
              <c:f>'Annual and Peak by load band'!$R$400</c:f>
              <c:strCache>
                <c:ptCount val="1"/>
                <c:pt idx="0">
                  <c:v>Exports to Ireland</c:v>
                </c:pt>
              </c:strCache>
            </c:strRef>
          </c:tx>
          <c:spPr>
            <a:solidFill>
              <a:srgbClr val="339966"/>
            </a:solidFill>
            <a:ln w="25400">
              <a:noFill/>
            </a:ln>
          </c:spPr>
          <c:invertIfNegative val="0"/>
          <c:cat>
            <c:strRef>
              <c:f>'Annual and Peak by load band'!$S$391:$AR$391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band'!$S$400:$AR$400</c:f>
              <c:numCache>
                <c:formatCode>0</c:formatCode>
                <c:ptCount val="26"/>
                <c:pt idx="0">
                  <c:v>389</c:v>
                </c:pt>
                <c:pt idx="1">
                  <c:v>368</c:v>
                </c:pt>
                <c:pt idx="2">
                  <c:v>361</c:v>
                </c:pt>
                <c:pt idx="3">
                  <c:v>360</c:v>
                </c:pt>
                <c:pt idx="4">
                  <c:v>360</c:v>
                </c:pt>
                <c:pt idx="5">
                  <c:v>359</c:v>
                </c:pt>
                <c:pt idx="6">
                  <c:v>341</c:v>
                </c:pt>
                <c:pt idx="7">
                  <c:v>335</c:v>
                </c:pt>
                <c:pt idx="8">
                  <c:v>305</c:v>
                </c:pt>
                <c:pt idx="9">
                  <c:v>289</c:v>
                </c:pt>
                <c:pt idx="10">
                  <c:v>271</c:v>
                </c:pt>
                <c:pt idx="11">
                  <c:v>255</c:v>
                </c:pt>
                <c:pt idx="12">
                  <c:v>233</c:v>
                </c:pt>
                <c:pt idx="13">
                  <c:v>208</c:v>
                </c:pt>
                <c:pt idx="14">
                  <c:v>180</c:v>
                </c:pt>
                <c:pt idx="15">
                  <c:v>149</c:v>
                </c:pt>
                <c:pt idx="16">
                  <c:v>117</c:v>
                </c:pt>
                <c:pt idx="17">
                  <c:v>82</c:v>
                </c:pt>
                <c:pt idx="18">
                  <c:v>45</c:v>
                </c:pt>
                <c:pt idx="19">
                  <c:v>6</c:v>
                </c:pt>
                <c:pt idx="20">
                  <c:v>0</c:v>
                </c:pt>
                <c:pt idx="21">
                  <c:v>0</c:v>
                </c:pt>
                <c:pt idx="22">
                  <c:v>0</c:v>
                </c:pt>
                <c:pt idx="23">
                  <c:v>0</c:v>
                </c:pt>
                <c:pt idx="24">
                  <c:v>0</c:v>
                </c:pt>
                <c:pt idx="25">
                  <c:v>0</c:v>
                </c:pt>
              </c:numCache>
            </c:numRef>
          </c:val>
          <c:extLst>
            <c:ext xmlns:c16="http://schemas.microsoft.com/office/drawing/2014/chart" uri="{C3380CC4-5D6E-409C-BE32-E72D297353CC}">
              <c16:uniqueId val="{00000006-CB08-4AF2-8D47-58147FF2F28A}"/>
            </c:ext>
          </c:extLst>
        </c:ser>
        <c:ser>
          <c:idx val="9"/>
          <c:order val="7"/>
          <c:tx>
            <c:strRef>
              <c:f>'Annual and Peak by load band'!$R$401</c:f>
              <c:strCache>
                <c:ptCount val="1"/>
                <c:pt idx="0">
                  <c:v>NTS Power Generation</c:v>
                </c:pt>
              </c:strCache>
            </c:strRef>
          </c:tx>
          <c:spPr>
            <a:solidFill>
              <a:srgbClr val="FFCC99"/>
            </a:solidFill>
            <a:ln w="25400">
              <a:noFill/>
            </a:ln>
          </c:spPr>
          <c:invertIfNegative val="0"/>
          <c:cat>
            <c:strRef>
              <c:f>'Annual and Peak by load band'!$S$391:$AR$391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band'!$S$401:$AR$401</c:f>
              <c:numCache>
                <c:formatCode>0</c:formatCode>
                <c:ptCount val="26"/>
                <c:pt idx="0">
                  <c:v>1009</c:v>
                </c:pt>
                <c:pt idx="1">
                  <c:v>918</c:v>
                </c:pt>
                <c:pt idx="2">
                  <c:v>1024</c:v>
                </c:pt>
                <c:pt idx="3">
                  <c:v>946</c:v>
                </c:pt>
                <c:pt idx="4">
                  <c:v>862</c:v>
                </c:pt>
                <c:pt idx="5">
                  <c:v>672</c:v>
                </c:pt>
                <c:pt idx="6">
                  <c:v>691</c:v>
                </c:pt>
                <c:pt idx="7">
                  <c:v>661</c:v>
                </c:pt>
                <c:pt idx="8">
                  <c:v>625</c:v>
                </c:pt>
                <c:pt idx="9">
                  <c:v>594</c:v>
                </c:pt>
                <c:pt idx="10">
                  <c:v>634</c:v>
                </c:pt>
                <c:pt idx="11">
                  <c:v>821</c:v>
                </c:pt>
                <c:pt idx="12">
                  <c:v>819</c:v>
                </c:pt>
                <c:pt idx="13">
                  <c:v>790</c:v>
                </c:pt>
                <c:pt idx="14">
                  <c:v>856</c:v>
                </c:pt>
                <c:pt idx="15">
                  <c:v>861</c:v>
                </c:pt>
                <c:pt idx="16">
                  <c:v>902</c:v>
                </c:pt>
                <c:pt idx="17">
                  <c:v>1001</c:v>
                </c:pt>
                <c:pt idx="18">
                  <c:v>1020</c:v>
                </c:pt>
                <c:pt idx="19">
                  <c:v>970</c:v>
                </c:pt>
                <c:pt idx="20">
                  <c:v>901</c:v>
                </c:pt>
                <c:pt idx="21">
                  <c:v>974</c:v>
                </c:pt>
                <c:pt idx="22">
                  <c:v>1044</c:v>
                </c:pt>
                <c:pt idx="23">
                  <c:v>1050</c:v>
                </c:pt>
                <c:pt idx="24">
                  <c:v>1040</c:v>
                </c:pt>
                <c:pt idx="25">
                  <c:v>1044</c:v>
                </c:pt>
              </c:numCache>
            </c:numRef>
          </c:val>
          <c:extLst>
            <c:ext xmlns:c16="http://schemas.microsoft.com/office/drawing/2014/chart" uri="{C3380CC4-5D6E-409C-BE32-E72D297353CC}">
              <c16:uniqueId val="{00000007-CB08-4AF2-8D47-58147FF2F28A}"/>
            </c:ext>
          </c:extLst>
        </c:ser>
        <c:ser>
          <c:idx val="11"/>
          <c:order val="8"/>
          <c:tx>
            <c:strRef>
              <c:f>'Annual and Peak by load band'!$R$403</c:f>
              <c:strCache>
                <c:ptCount val="1"/>
                <c:pt idx="0">
                  <c:v>NTS Shrinkage</c:v>
                </c:pt>
              </c:strCache>
            </c:strRef>
          </c:tx>
          <c:spPr>
            <a:solidFill>
              <a:srgbClr val="CC99FF"/>
            </a:solidFill>
            <a:ln w="25400">
              <a:noFill/>
            </a:ln>
          </c:spPr>
          <c:invertIfNegative val="0"/>
          <c:cat>
            <c:strRef>
              <c:f>'Annual and Peak by load band'!$S$391:$AR$391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band'!$S$403:$AR$403</c:f>
              <c:numCache>
                <c:formatCode>0</c:formatCode>
                <c:ptCount val="26"/>
                <c:pt idx="0">
                  <c:v>7</c:v>
                </c:pt>
                <c:pt idx="1">
                  <c:v>7</c:v>
                </c:pt>
                <c:pt idx="2">
                  <c:v>7</c:v>
                </c:pt>
                <c:pt idx="3">
                  <c:v>7</c:v>
                </c:pt>
                <c:pt idx="4">
                  <c:v>7</c:v>
                </c:pt>
                <c:pt idx="5">
                  <c:v>6</c:v>
                </c:pt>
                <c:pt idx="6">
                  <c:v>6</c:v>
                </c:pt>
                <c:pt idx="7">
                  <c:v>6</c:v>
                </c:pt>
                <c:pt idx="8">
                  <c:v>5</c:v>
                </c:pt>
                <c:pt idx="9">
                  <c:v>5</c:v>
                </c:pt>
                <c:pt idx="10">
                  <c:v>5</c:v>
                </c:pt>
                <c:pt idx="11">
                  <c:v>5</c:v>
                </c:pt>
                <c:pt idx="12">
                  <c:v>4</c:v>
                </c:pt>
                <c:pt idx="13">
                  <c:v>4</c:v>
                </c:pt>
                <c:pt idx="14">
                  <c:v>4</c:v>
                </c:pt>
                <c:pt idx="15">
                  <c:v>4</c:v>
                </c:pt>
                <c:pt idx="16">
                  <c:v>3</c:v>
                </c:pt>
                <c:pt idx="17">
                  <c:v>3</c:v>
                </c:pt>
                <c:pt idx="18">
                  <c:v>3</c:v>
                </c:pt>
                <c:pt idx="19">
                  <c:v>3</c:v>
                </c:pt>
                <c:pt idx="20">
                  <c:v>3</c:v>
                </c:pt>
                <c:pt idx="21">
                  <c:v>2</c:v>
                </c:pt>
                <c:pt idx="22">
                  <c:v>2</c:v>
                </c:pt>
                <c:pt idx="23">
                  <c:v>2</c:v>
                </c:pt>
                <c:pt idx="24">
                  <c:v>2</c:v>
                </c:pt>
                <c:pt idx="25">
                  <c:v>2</c:v>
                </c:pt>
              </c:numCache>
            </c:numRef>
          </c:val>
          <c:extLst>
            <c:ext xmlns:c16="http://schemas.microsoft.com/office/drawing/2014/chart" uri="{C3380CC4-5D6E-409C-BE32-E72D297353CC}">
              <c16:uniqueId val="{00000008-CB08-4AF2-8D47-58147FF2F28A}"/>
            </c:ext>
          </c:extLst>
        </c:ser>
        <c:dLbls>
          <c:showLegendKey val="0"/>
          <c:showVal val="0"/>
          <c:showCatName val="0"/>
          <c:showSerName val="0"/>
          <c:showPercent val="0"/>
          <c:showBubbleSize val="0"/>
        </c:dLbls>
        <c:gapWidth val="0"/>
        <c:overlap val="100"/>
        <c:axId val="172446848"/>
        <c:axId val="172448384"/>
      </c:barChart>
      <c:lineChart>
        <c:grouping val="standard"/>
        <c:varyColors val="0"/>
        <c:ser>
          <c:idx val="3"/>
          <c:order val="9"/>
          <c:tx>
            <c:strRef>
              <c:f>'Annual and Peak by load band'!$R$408</c:f>
              <c:strCache>
                <c:ptCount val="1"/>
                <c:pt idx="0">
                  <c:v>Total Undiversified</c:v>
                </c:pt>
              </c:strCache>
            </c:strRef>
          </c:tx>
          <c:spPr>
            <a:ln w="25400">
              <a:solidFill>
                <a:srgbClr val="FF0000"/>
              </a:solidFill>
              <a:prstDash val="solid"/>
            </a:ln>
          </c:spPr>
          <c:marker>
            <c:symbol val="none"/>
          </c:marker>
          <c:cat>
            <c:strRef>
              <c:f>'Annual and Peak by load band'!$S$391:$AR$391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band'!$S$408:$AR$408</c:f>
              <c:numCache>
                <c:formatCode>0</c:formatCode>
                <c:ptCount val="26"/>
                <c:pt idx="0">
                  <c:v>5597</c:v>
                </c:pt>
                <c:pt idx="1">
                  <c:v>5586</c:v>
                </c:pt>
                <c:pt idx="2">
                  <c:v>5594</c:v>
                </c:pt>
                <c:pt idx="3">
                  <c:v>5579</c:v>
                </c:pt>
                <c:pt idx="4">
                  <c:v>5389</c:v>
                </c:pt>
                <c:pt idx="5">
                  <c:v>5172</c:v>
                </c:pt>
                <c:pt idx="6">
                  <c:v>5027</c:v>
                </c:pt>
                <c:pt idx="7">
                  <c:v>4776</c:v>
                </c:pt>
                <c:pt idx="8">
                  <c:v>4572</c:v>
                </c:pt>
                <c:pt idx="9">
                  <c:v>4395</c:v>
                </c:pt>
                <c:pt idx="10">
                  <c:v>3995</c:v>
                </c:pt>
                <c:pt idx="11">
                  <c:v>3798</c:v>
                </c:pt>
                <c:pt idx="12">
                  <c:v>3482</c:v>
                </c:pt>
                <c:pt idx="13">
                  <c:v>3200</c:v>
                </c:pt>
                <c:pt idx="14">
                  <c:v>3103</c:v>
                </c:pt>
                <c:pt idx="15">
                  <c:v>2769</c:v>
                </c:pt>
                <c:pt idx="16">
                  <c:v>2597</c:v>
                </c:pt>
                <c:pt idx="17">
                  <c:v>2308</c:v>
                </c:pt>
                <c:pt idx="18">
                  <c:v>2105</c:v>
                </c:pt>
                <c:pt idx="19">
                  <c:v>1916</c:v>
                </c:pt>
                <c:pt idx="20">
                  <c:v>1736</c:v>
                </c:pt>
                <c:pt idx="21">
                  <c:v>1584</c:v>
                </c:pt>
                <c:pt idx="22">
                  <c:v>1504</c:v>
                </c:pt>
                <c:pt idx="23">
                  <c:v>1425</c:v>
                </c:pt>
                <c:pt idx="24">
                  <c:v>1299</c:v>
                </c:pt>
                <c:pt idx="25">
                  <c:v>1270</c:v>
                </c:pt>
              </c:numCache>
            </c:numRef>
          </c:val>
          <c:smooth val="0"/>
          <c:extLst>
            <c:ext xmlns:c16="http://schemas.microsoft.com/office/drawing/2014/chart" uri="{C3380CC4-5D6E-409C-BE32-E72D297353CC}">
              <c16:uniqueId val="{00000009-CB08-4AF2-8D47-58147FF2F28A}"/>
            </c:ext>
          </c:extLst>
        </c:ser>
        <c:dLbls>
          <c:showLegendKey val="0"/>
          <c:showVal val="0"/>
          <c:showCatName val="0"/>
          <c:showSerName val="0"/>
          <c:showPercent val="0"/>
          <c:showBubbleSize val="0"/>
        </c:dLbls>
        <c:marker val="1"/>
        <c:smooth val="0"/>
        <c:axId val="172446848"/>
        <c:axId val="172448384"/>
      </c:lineChart>
      <c:catAx>
        <c:axId val="172446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72448384"/>
        <c:crosses val="autoZero"/>
        <c:auto val="1"/>
        <c:lblAlgn val="ctr"/>
        <c:lblOffset val="100"/>
        <c:tickLblSkip val="1"/>
        <c:tickMarkSkip val="1"/>
        <c:noMultiLvlLbl val="0"/>
      </c:catAx>
      <c:valAx>
        <c:axId val="172448384"/>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2446848"/>
        <c:crosses val="autoZero"/>
        <c:crossBetween val="between"/>
      </c:valAx>
      <c:spPr>
        <a:noFill/>
        <a:ln w="25400">
          <a:noFill/>
        </a:ln>
      </c:spPr>
    </c:plotArea>
    <c:legend>
      <c:legendPos val="b"/>
      <c:layout>
        <c:manualLayout>
          <c:xMode val="edge"/>
          <c:yMode val="edge"/>
          <c:x val="0.10112381440253621"/>
          <c:y val="0.84231057832148704"/>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band'!$R$125</c:f>
              <c:strCache>
                <c:ptCount val="1"/>
                <c:pt idx="0">
                  <c:v>0-73.2 MWh</c:v>
                </c:pt>
              </c:strCache>
            </c:strRef>
          </c:tx>
          <c:spPr>
            <a:solidFill>
              <a:srgbClr val="CCFFCC"/>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band'!$S$125:$W$125</c:f>
              <c:numCache>
                <c:formatCode>0</c:formatCode>
                <c:ptCount val="5"/>
                <c:pt idx="0">
                  <c:v>301.49540940000003</c:v>
                </c:pt>
                <c:pt idx="1">
                  <c:v>308.16476169999999</c:v>
                </c:pt>
                <c:pt idx="2">
                  <c:v>313.48723760000001</c:v>
                </c:pt>
                <c:pt idx="3">
                  <c:v>318.18392219999998</c:v>
                </c:pt>
                <c:pt idx="4">
                  <c:v>321.53792399999998</c:v>
                </c:pt>
              </c:numCache>
            </c:numRef>
          </c:val>
          <c:extLst>
            <c:ext xmlns:c16="http://schemas.microsoft.com/office/drawing/2014/chart" uri="{C3380CC4-5D6E-409C-BE32-E72D297353CC}">
              <c16:uniqueId val="{00000000-B5FA-46E5-8715-BC5173F799C2}"/>
            </c:ext>
          </c:extLst>
        </c:ser>
        <c:ser>
          <c:idx val="1"/>
          <c:order val="1"/>
          <c:tx>
            <c:strRef>
              <c:f>'Annual and Peak by load band'!$R$126</c:f>
              <c:strCache>
                <c:ptCount val="1"/>
                <c:pt idx="0">
                  <c:v>73.2-732 MWh</c:v>
                </c:pt>
              </c:strCache>
            </c:strRef>
          </c:tx>
          <c:spPr>
            <a:solidFill>
              <a:srgbClr val="000080"/>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band'!$S$126:$W$126</c:f>
              <c:numCache>
                <c:formatCode>0</c:formatCode>
                <c:ptCount val="5"/>
                <c:pt idx="0">
                  <c:v>41.927638090000002</c:v>
                </c:pt>
                <c:pt idx="1">
                  <c:v>42.053433220000002</c:v>
                </c:pt>
                <c:pt idx="2">
                  <c:v>42.167211469999998</c:v>
                </c:pt>
                <c:pt idx="3">
                  <c:v>42.312711899999996</c:v>
                </c:pt>
                <c:pt idx="4">
                  <c:v>42.265633029999996</c:v>
                </c:pt>
              </c:numCache>
            </c:numRef>
          </c:val>
          <c:extLst>
            <c:ext xmlns:c16="http://schemas.microsoft.com/office/drawing/2014/chart" uri="{C3380CC4-5D6E-409C-BE32-E72D297353CC}">
              <c16:uniqueId val="{00000001-B5FA-46E5-8715-BC5173F799C2}"/>
            </c:ext>
          </c:extLst>
        </c:ser>
        <c:ser>
          <c:idx val="2"/>
          <c:order val="2"/>
          <c:tx>
            <c:strRef>
              <c:f>'Annual and Peak by load band'!$R$127</c:f>
              <c:strCache>
                <c:ptCount val="1"/>
                <c:pt idx="0">
                  <c:v>NDM &gt; 732 MWh</c:v>
                </c:pt>
              </c:strCache>
            </c:strRef>
          </c:tx>
          <c:spPr>
            <a:solidFill>
              <a:srgbClr val="3366FF"/>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band'!$S$127:$W$127</c:f>
              <c:numCache>
                <c:formatCode>0</c:formatCode>
                <c:ptCount val="5"/>
                <c:pt idx="0">
                  <c:v>64.863674990000007</c:v>
                </c:pt>
                <c:pt idx="1">
                  <c:v>66.376162769999993</c:v>
                </c:pt>
                <c:pt idx="2">
                  <c:v>66.375796289999997</c:v>
                </c:pt>
                <c:pt idx="3">
                  <c:v>65.730349419999996</c:v>
                </c:pt>
                <c:pt idx="4">
                  <c:v>64.455301309999996</c:v>
                </c:pt>
              </c:numCache>
            </c:numRef>
          </c:val>
          <c:extLst>
            <c:ext xmlns:c16="http://schemas.microsoft.com/office/drawing/2014/chart" uri="{C3380CC4-5D6E-409C-BE32-E72D297353CC}">
              <c16:uniqueId val="{00000002-B5FA-46E5-8715-BC5173F799C2}"/>
            </c:ext>
          </c:extLst>
        </c:ser>
        <c:ser>
          <c:idx val="5"/>
          <c:order val="3"/>
          <c:tx>
            <c:strRef>
              <c:f>'Annual and Peak by load band'!$R$129</c:f>
              <c:strCache>
                <c:ptCount val="1"/>
                <c:pt idx="0">
                  <c:v>Total DM</c:v>
                </c:pt>
              </c:strCache>
            </c:strRef>
          </c:tx>
          <c:spPr>
            <a:solidFill>
              <a:srgbClr val="FFFF66"/>
            </a:solidFill>
            <a:ln w="25400">
              <a:solidFill>
                <a:srgbClr val="FFFF66"/>
              </a:solid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band'!$S$129:$W$129</c:f>
              <c:numCache>
                <c:formatCode>0</c:formatCode>
                <c:ptCount val="5"/>
                <c:pt idx="0">
                  <c:v>79.316435650000003</c:v>
                </c:pt>
                <c:pt idx="1">
                  <c:v>79.932024960000007</c:v>
                </c:pt>
                <c:pt idx="2">
                  <c:v>79.044995319999998</c:v>
                </c:pt>
                <c:pt idx="3">
                  <c:v>78.123082949999997</c:v>
                </c:pt>
                <c:pt idx="4">
                  <c:v>77.208092260000001</c:v>
                </c:pt>
              </c:numCache>
            </c:numRef>
          </c:val>
          <c:extLst>
            <c:ext xmlns:c16="http://schemas.microsoft.com/office/drawing/2014/chart" uri="{C3380CC4-5D6E-409C-BE32-E72D297353CC}">
              <c16:uniqueId val="{00000003-B5FA-46E5-8715-BC5173F799C2}"/>
            </c:ext>
          </c:extLst>
        </c:ser>
        <c:ser>
          <c:idx val="7"/>
          <c:order val="4"/>
          <c:tx>
            <c:strRef>
              <c:f>'Annual and Peak by load band'!$R$130</c:f>
              <c:strCache>
                <c:ptCount val="1"/>
                <c:pt idx="0">
                  <c:v>LDZ Shrinkage</c:v>
                </c:pt>
              </c:strCache>
            </c:strRef>
          </c:tx>
          <c:spPr>
            <a:solidFill>
              <a:srgbClr val="800000"/>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band'!$S$130:$W$130</c:f>
              <c:numCache>
                <c:formatCode>0</c:formatCode>
                <c:ptCount val="5"/>
                <c:pt idx="0">
                  <c:v>2.3300082190000002</c:v>
                </c:pt>
                <c:pt idx="1">
                  <c:v>2.2407123289999999</c:v>
                </c:pt>
                <c:pt idx="2">
                  <c:v>2.1491780820000002</c:v>
                </c:pt>
                <c:pt idx="3">
                  <c:v>2.1990821920000001</c:v>
                </c:pt>
                <c:pt idx="4">
                  <c:v>2.2313506849999998</c:v>
                </c:pt>
              </c:numCache>
            </c:numRef>
          </c:val>
          <c:extLst>
            <c:ext xmlns:c16="http://schemas.microsoft.com/office/drawing/2014/chart" uri="{C3380CC4-5D6E-409C-BE32-E72D297353CC}">
              <c16:uniqueId val="{00000004-B5FA-46E5-8715-BC5173F799C2}"/>
            </c:ext>
          </c:extLst>
        </c:ser>
        <c:ser>
          <c:idx val="9"/>
          <c:order val="5"/>
          <c:tx>
            <c:strRef>
              <c:f>'Annual and Peak by load band'!$R$132</c:f>
              <c:strCache>
                <c:ptCount val="1"/>
                <c:pt idx="0">
                  <c:v>NTS Industrial</c:v>
                </c:pt>
              </c:strCache>
            </c:strRef>
          </c:tx>
          <c:spPr>
            <a:solidFill>
              <a:srgbClr val="800000"/>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band'!$S$132:$W$132</c:f>
              <c:numCache>
                <c:formatCode>0</c:formatCode>
                <c:ptCount val="5"/>
                <c:pt idx="0">
                  <c:v>8.9636483909999995</c:v>
                </c:pt>
                <c:pt idx="1">
                  <c:v>8.856668677</c:v>
                </c:pt>
                <c:pt idx="2">
                  <c:v>8.7481674280000004</c:v>
                </c:pt>
                <c:pt idx="3">
                  <c:v>8.6023112840000007</c:v>
                </c:pt>
                <c:pt idx="4">
                  <c:v>8.6205673120000004</c:v>
                </c:pt>
              </c:numCache>
            </c:numRef>
          </c:val>
          <c:extLst>
            <c:ext xmlns:c16="http://schemas.microsoft.com/office/drawing/2014/chart" uri="{C3380CC4-5D6E-409C-BE32-E72D297353CC}">
              <c16:uniqueId val="{00000005-B5FA-46E5-8715-BC5173F799C2}"/>
            </c:ext>
          </c:extLst>
        </c:ser>
        <c:ser>
          <c:idx val="11"/>
          <c:order val="6"/>
          <c:tx>
            <c:strRef>
              <c:f>'Annual and Peak by load band'!$R$133</c:f>
              <c:strCache>
                <c:ptCount val="1"/>
                <c:pt idx="0">
                  <c:v>Exports to Ireland</c:v>
                </c:pt>
              </c:strCache>
            </c:strRef>
          </c:tx>
          <c:spPr>
            <a:solidFill>
              <a:srgbClr val="339933"/>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band'!$S$133:$W$133</c:f>
              <c:numCache>
                <c:formatCode>0</c:formatCode>
                <c:ptCount val="5"/>
                <c:pt idx="0">
                  <c:v>62.20320297</c:v>
                </c:pt>
                <c:pt idx="1">
                  <c:v>62.746034049999999</c:v>
                </c:pt>
                <c:pt idx="2">
                  <c:v>66.106211849999994</c:v>
                </c:pt>
                <c:pt idx="3">
                  <c:v>66.113674290000006</c:v>
                </c:pt>
                <c:pt idx="4">
                  <c:v>65.18509238</c:v>
                </c:pt>
              </c:numCache>
            </c:numRef>
          </c:val>
          <c:extLst>
            <c:ext xmlns:c16="http://schemas.microsoft.com/office/drawing/2014/chart" uri="{C3380CC4-5D6E-409C-BE32-E72D297353CC}">
              <c16:uniqueId val="{00000006-B5FA-46E5-8715-BC5173F799C2}"/>
            </c:ext>
          </c:extLst>
        </c:ser>
        <c:ser>
          <c:idx val="13"/>
          <c:order val="7"/>
          <c:tx>
            <c:strRef>
              <c:f>'Annual and Peak by load band'!$R$134</c:f>
              <c:strCache>
                <c:ptCount val="1"/>
                <c:pt idx="0">
                  <c:v>NTS Power Generation</c:v>
                </c:pt>
              </c:strCache>
            </c:strRef>
          </c:tx>
          <c:spPr>
            <a:solidFill>
              <a:srgbClr val="FF9966"/>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band'!$S$134:$W$134</c:f>
              <c:numCache>
                <c:formatCode>0</c:formatCode>
                <c:ptCount val="5"/>
                <c:pt idx="0">
                  <c:v>144.2150609</c:v>
                </c:pt>
                <c:pt idx="1">
                  <c:v>137.42585120000001</c:v>
                </c:pt>
                <c:pt idx="2">
                  <c:v>127.3907634</c:v>
                </c:pt>
                <c:pt idx="3">
                  <c:v>126.5530136</c:v>
                </c:pt>
                <c:pt idx="4">
                  <c:v>134.33927449999999</c:v>
                </c:pt>
              </c:numCache>
            </c:numRef>
          </c:val>
          <c:extLst>
            <c:ext xmlns:c16="http://schemas.microsoft.com/office/drawing/2014/chart" uri="{C3380CC4-5D6E-409C-BE32-E72D297353CC}">
              <c16:uniqueId val="{00000007-B5FA-46E5-8715-BC5173F799C2}"/>
            </c:ext>
          </c:extLst>
        </c:ser>
        <c:ser>
          <c:idx val="6"/>
          <c:order val="8"/>
          <c:tx>
            <c:strRef>
              <c:f>'Annual and Peak by load band'!$R$136</c:f>
              <c:strCache>
                <c:ptCount val="1"/>
                <c:pt idx="0">
                  <c:v>NTS Shrinkage</c:v>
                </c:pt>
              </c:strCache>
            </c:strRef>
          </c:tx>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band'!$S$136:$W$136</c:f>
              <c:numCache>
                <c:formatCode>0</c:formatCode>
                <c:ptCount val="5"/>
                <c:pt idx="0">
                  <c:v>3.2571725379999998</c:v>
                </c:pt>
                <c:pt idx="1">
                  <c:v>2.7727973000000001</c:v>
                </c:pt>
                <c:pt idx="2">
                  <c:v>2.6662407020000001</c:v>
                </c:pt>
                <c:pt idx="3">
                  <c:v>2.700299625</c:v>
                </c:pt>
                <c:pt idx="4">
                  <c:v>2.7626546919999999</c:v>
                </c:pt>
              </c:numCache>
            </c:numRef>
          </c:val>
          <c:extLst>
            <c:ext xmlns:c16="http://schemas.microsoft.com/office/drawing/2014/chart" uri="{C3380CC4-5D6E-409C-BE32-E72D297353CC}">
              <c16:uniqueId val="{00000008-B5FA-46E5-8715-BC5173F799C2}"/>
            </c:ext>
          </c:extLst>
        </c:ser>
        <c:ser>
          <c:idx val="12"/>
          <c:order val="9"/>
          <c:tx>
            <c:strRef>
              <c:f>'Annual and Peak by load band'!$R$138</c:f>
              <c:strCache>
                <c:ptCount val="1"/>
                <c:pt idx="0">
                  <c:v>IUK &amp; BBL Exports</c:v>
                </c:pt>
              </c:strCache>
            </c:strRef>
          </c:tx>
          <c:spPr>
            <a:solidFill>
              <a:srgbClr val="003300"/>
            </a:solidFill>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band'!$S$138:$W$138</c:f>
              <c:numCache>
                <c:formatCode>0</c:formatCode>
                <c:ptCount val="5"/>
                <c:pt idx="0">
                  <c:v>4.0956849999999996</c:v>
                </c:pt>
                <c:pt idx="1">
                  <c:v>50.498910000000002</c:v>
                </c:pt>
                <c:pt idx="2">
                  <c:v>48.79072</c:v>
                </c:pt>
                <c:pt idx="3">
                  <c:v>45.071840000000002</c:v>
                </c:pt>
                <c:pt idx="4">
                  <c:v>42.331299999999999</c:v>
                </c:pt>
              </c:numCache>
            </c:numRef>
          </c:val>
          <c:extLst>
            <c:ext xmlns:c16="http://schemas.microsoft.com/office/drawing/2014/chart" uri="{C3380CC4-5D6E-409C-BE32-E72D297353CC}">
              <c16:uniqueId val="{00000009-B5FA-46E5-8715-BC5173F799C2}"/>
            </c:ext>
          </c:extLst>
        </c:ser>
        <c:dLbls>
          <c:showLegendKey val="0"/>
          <c:showVal val="0"/>
          <c:showCatName val="0"/>
          <c:showSerName val="0"/>
          <c:showPercent val="0"/>
          <c:showBubbleSize val="0"/>
        </c:dLbls>
        <c:gapWidth val="0"/>
        <c:overlap val="100"/>
        <c:axId val="173551616"/>
        <c:axId val="173553152"/>
      </c:barChart>
      <c:catAx>
        <c:axId val="17355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173553152"/>
        <c:crosses val="autoZero"/>
        <c:auto val="1"/>
        <c:lblAlgn val="ctr"/>
        <c:lblOffset val="100"/>
        <c:tickLblSkip val="1"/>
        <c:tickMarkSkip val="1"/>
        <c:noMultiLvlLbl val="0"/>
      </c:catAx>
      <c:valAx>
        <c:axId val="17355315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551616"/>
        <c:crosses val="autoZero"/>
        <c:crossBetween val="between"/>
      </c:valAx>
      <c:spPr>
        <a:noFill/>
        <a:ln w="25400">
          <a:noFill/>
        </a:ln>
      </c:spPr>
    </c:plotArea>
    <c:legend>
      <c:legendPos val="b"/>
      <c:layout>
        <c:manualLayout>
          <c:xMode val="edge"/>
          <c:yMode val="edge"/>
          <c:x val="2.556818181818182E-2"/>
          <c:y val="0.82830626450116007"/>
          <c:w val="0.86931818181818177"/>
          <c:h val="8.8167053364269138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903085647785305E-2"/>
          <c:w val="0.84142915836297316"/>
          <c:h val="0.68793134410035572"/>
        </c:manualLayout>
      </c:layout>
      <c:barChart>
        <c:barDir val="col"/>
        <c:grouping val="stacked"/>
        <c:varyColors val="0"/>
        <c:ser>
          <c:idx val="0"/>
          <c:order val="0"/>
          <c:tx>
            <c:strRef>
              <c:f>'Annual and Peak by load band'!$R$286</c:f>
              <c:strCache>
                <c:ptCount val="1"/>
                <c:pt idx="0">
                  <c:v>Total LDZ</c:v>
                </c:pt>
              </c:strCache>
            </c:strRef>
          </c:tx>
          <c:spPr>
            <a:solidFill>
              <a:srgbClr val="9999FF"/>
            </a:solidFill>
            <a:ln w="25400">
              <a:noFill/>
            </a:ln>
          </c:spPr>
          <c:invertIfNegative val="0"/>
          <c:cat>
            <c:strRef>
              <c:f>'Annual and Peak by load band'!$S$272:$AB$272</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band'!$S$286:$AB$286</c:f>
              <c:numCache>
                <c:formatCode>0.0</c:formatCode>
                <c:ptCount val="10"/>
                <c:pt idx="0">
                  <c:v>3856</c:v>
                </c:pt>
                <c:pt idx="1">
                  <c:v>3894</c:v>
                </c:pt>
                <c:pt idx="2">
                  <c:v>3898</c:v>
                </c:pt>
                <c:pt idx="3">
                  <c:v>3932</c:v>
                </c:pt>
                <c:pt idx="4">
                  <c:v>3884</c:v>
                </c:pt>
                <c:pt idx="5">
                  <c:v>3807</c:v>
                </c:pt>
                <c:pt idx="6">
                  <c:v>3726</c:v>
                </c:pt>
                <c:pt idx="7">
                  <c:v>3657</c:v>
                </c:pt>
                <c:pt idx="8">
                  <c:v>3574</c:v>
                </c:pt>
                <c:pt idx="9">
                  <c:v>3481</c:v>
                </c:pt>
              </c:numCache>
            </c:numRef>
          </c:val>
          <c:extLst>
            <c:ext xmlns:c16="http://schemas.microsoft.com/office/drawing/2014/chart" uri="{C3380CC4-5D6E-409C-BE32-E72D297353CC}">
              <c16:uniqueId val="{00000000-F5BF-40F1-BEB2-F32FC117EAEE}"/>
            </c:ext>
          </c:extLst>
        </c:ser>
        <c:ser>
          <c:idx val="1"/>
          <c:order val="1"/>
          <c:tx>
            <c:strRef>
              <c:f>'Annual and Peak by load band'!$R$287</c:f>
              <c:strCache>
                <c:ptCount val="1"/>
                <c:pt idx="0">
                  <c:v>NTS Industrial </c:v>
                </c:pt>
              </c:strCache>
            </c:strRef>
          </c:tx>
          <c:spPr>
            <a:solidFill>
              <a:srgbClr val="993366"/>
            </a:solidFill>
            <a:ln w="25400">
              <a:noFill/>
            </a:ln>
          </c:spPr>
          <c:invertIfNegative val="0"/>
          <c:cat>
            <c:strRef>
              <c:f>'Annual and Peak by load band'!$S$272:$AB$272</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band'!$S$287:$AB$287</c:f>
              <c:numCache>
                <c:formatCode>0.0</c:formatCode>
                <c:ptCount val="10"/>
                <c:pt idx="0">
                  <c:v>58</c:v>
                </c:pt>
                <c:pt idx="1">
                  <c:v>58</c:v>
                </c:pt>
                <c:pt idx="2">
                  <c:v>58</c:v>
                </c:pt>
                <c:pt idx="3">
                  <c:v>58</c:v>
                </c:pt>
                <c:pt idx="4">
                  <c:v>58</c:v>
                </c:pt>
                <c:pt idx="5">
                  <c:v>68</c:v>
                </c:pt>
                <c:pt idx="6">
                  <c:v>72</c:v>
                </c:pt>
                <c:pt idx="7">
                  <c:v>74</c:v>
                </c:pt>
                <c:pt idx="8">
                  <c:v>74</c:v>
                </c:pt>
                <c:pt idx="9">
                  <c:v>76</c:v>
                </c:pt>
              </c:numCache>
            </c:numRef>
          </c:val>
          <c:extLst>
            <c:ext xmlns:c16="http://schemas.microsoft.com/office/drawing/2014/chart" uri="{C3380CC4-5D6E-409C-BE32-E72D297353CC}">
              <c16:uniqueId val="{00000001-F5BF-40F1-BEB2-F32FC117EAEE}"/>
            </c:ext>
          </c:extLst>
        </c:ser>
        <c:ser>
          <c:idx val="2"/>
          <c:order val="2"/>
          <c:tx>
            <c:strRef>
              <c:f>'Annual and Peak by load band'!$R$288</c:f>
              <c:strCache>
                <c:ptCount val="1"/>
                <c:pt idx="0">
                  <c:v>NTS Power Generation </c:v>
                </c:pt>
              </c:strCache>
            </c:strRef>
          </c:tx>
          <c:spPr>
            <a:solidFill>
              <a:srgbClr val="FFFFCC"/>
            </a:solidFill>
            <a:ln w="25400">
              <a:noFill/>
            </a:ln>
          </c:spPr>
          <c:invertIfNegative val="0"/>
          <c:cat>
            <c:strRef>
              <c:f>'Annual and Peak by load band'!$S$272:$AB$272</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band'!$S$288:$AB$288</c:f>
              <c:numCache>
                <c:formatCode>0.0</c:formatCode>
                <c:ptCount val="10"/>
                <c:pt idx="0">
                  <c:v>1312</c:v>
                </c:pt>
                <c:pt idx="1">
                  <c:v>1378</c:v>
                </c:pt>
                <c:pt idx="2">
                  <c:v>1378</c:v>
                </c:pt>
                <c:pt idx="3">
                  <c:v>1416</c:v>
                </c:pt>
                <c:pt idx="4">
                  <c:v>1527</c:v>
                </c:pt>
                <c:pt idx="5">
                  <c:v>1491</c:v>
                </c:pt>
                <c:pt idx="6">
                  <c:v>1451</c:v>
                </c:pt>
                <c:pt idx="7">
                  <c:v>1300</c:v>
                </c:pt>
                <c:pt idx="8">
                  <c:v>1384</c:v>
                </c:pt>
                <c:pt idx="9">
                  <c:v>1372</c:v>
                </c:pt>
              </c:numCache>
            </c:numRef>
          </c:val>
          <c:extLst>
            <c:ext xmlns:c16="http://schemas.microsoft.com/office/drawing/2014/chart" uri="{C3380CC4-5D6E-409C-BE32-E72D297353CC}">
              <c16:uniqueId val="{00000002-F5BF-40F1-BEB2-F32FC117EAEE}"/>
            </c:ext>
          </c:extLst>
        </c:ser>
        <c:ser>
          <c:idx val="3"/>
          <c:order val="3"/>
          <c:tx>
            <c:strRef>
              <c:f>'Annual and Peak by load band'!$R$289</c:f>
              <c:strCache>
                <c:ptCount val="1"/>
                <c:pt idx="0">
                  <c:v>Exports via Moffat</c:v>
                </c:pt>
              </c:strCache>
            </c:strRef>
          </c:tx>
          <c:spPr>
            <a:solidFill>
              <a:srgbClr val="CCFFFF"/>
            </a:solidFill>
          </c:spPr>
          <c:invertIfNegative val="0"/>
          <c:cat>
            <c:strRef>
              <c:f>'Annual and Peak by load band'!$S$272:$AB$272</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band'!$S$289:$AB$289</c:f>
              <c:numCache>
                <c:formatCode>0.0</c:formatCode>
                <c:ptCount val="10"/>
                <c:pt idx="0">
                  <c:v>440</c:v>
                </c:pt>
                <c:pt idx="1">
                  <c:v>400</c:v>
                </c:pt>
                <c:pt idx="2">
                  <c:v>402</c:v>
                </c:pt>
                <c:pt idx="3">
                  <c:v>414</c:v>
                </c:pt>
                <c:pt idx="4">
                  <c:v>406</c:v>
                </c:pt>
                <c:pt idx="5">
                  <c:v>419</c:v>
                </c:pt>
                <c:pt idx="6">
                  <c:v>410</c:v>
                </c:pt>
                <c:pt idx="7">
                  <c:v>418</c:v>
                </c:pt>
                <c:pt idx="8">
                  <c:v>377</c:v>
                </c:pt>
                <c:pt idx="9">
                  <c:v>358</c:v>
                </c:pt>
              </c:numCache>
            </c:numRef>
          </c:val>
          <c:extLst>
            <c:ext xmlns:c16="http://schemas.microsoft.com/office/drawing/2014/chart" uri="{C3380CC4-5D6E-409C-BE32-E72D297353CC}">
              <c16:uniqueId val="{00000003-F5BF-40F1-BEB2-F32FC117EAEE}"/>
            </c:ext>
          </c:extLst>
        </c:ser>
        <c:dLbls>
          <c:showLegendKey val="0"/>
          <c:showVal val="0"/>
          <c:showCatName val="0"/>
          <c:showSerName val="0"/>
          <c:showPercent val="0"/>
          <c:showBubbleSize val="0"/>
        </c:dLbls>
        <c:gapWidth val="0"/>
        <c:overlap val="100"/>
        <c:axId val="173670400"/>
        <c:axId val="173671936"/>
      </c:barChart>
      <c:catAx>
        <c:axId val="173670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173671936"/>
        <c:crosses val="autoZero"/>
        <c:auto val="1"/>
        <c:lblAlgn val="ctr"/>
        <c:lblOffset val="100"/>
        <c:tickLblSkip val="1"/>
        <c:tickMarkSkip val="1"/>
        <c:noMultiLvlLbl val="0"/>
      </c:catAx>
      <c:valAx>
        <c:axId val="173671936"/>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1.8941922412194355E-2"/>
              <c:y val="0.26789866987072869"/>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73670400"/>
        <c:crosses val="autoZero"/>
        <c:crossBetween val="between"/>
      </c:valAx>
      <c:spPr>
        <a:noFill/>
        <a:ln w="25400">
          <a:noFill/>
        </a:ln>
      </c:spPr>
    </c:plotArea>
    <c:legend>
      <c:legendPos val="b"/>
      <c:layout>
        <c:manualLayout>
          <c:xMode val="edge"/>
          <c:yMode val="edge"/>
          <c:x val="0.1266398713535006"/>
          <c:y val="0.93533583875777904"/>
          <c:w val="0.82757949944091691"/>
          <c:h val="5.080837138285240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5464678741041"/>
          <c:y val="3.8004191443642671E-2"/>
          <c:w val="0.87496568204677205"/>
          <c:h val="0.82438546991307859"/>
        </c:manualLayout>
      </c:layout>
      <c:barChart>
        <c:barDir val="col"/>
        <c:grouping val="stacked"/>
        <c:varyColors val="0"/>
        <c:ser>
          <c:idx val="0"/>
          <c:order val="0"/>
          <c:tx>
            <c:v>UKCS</c:v>
          </c:tx>
          <c:spPr>
            <a:solidFill>
              <a:srgbClr val="2EF4CA"/>
            </a:solidFill>
            <a:ln>
              <a:solidFill>
                <a:srgbClr val="2EF4CA"/>
              </a:solidFill>
            </a:ln>
            <a:effectLst/>
          </c:spPr>
          <c:invertIfNegative val="0"/>
          <c:cat>
            <c:multiLvlStrRef>
              <c:f>'Figure 5'!$P$9:$T$10</c:f>
              <c:multiLvlStrCache>
                <c:ptCount val="5"/>
                <c:lvl>
                  <c:pt idx="0">
                    <c:v> </c:v>
                  </c:pt>
                </c:lvl>
                <c:lvl>
                  <c:pt idx="0">
                    <c:v>2024</c:v>
                  </c:pt>
                  <c:pt idx="1">
                    <c:v>2035
 FB</c:v>
                  </c:pt>
                  <c:pt idx="2">
                    <c:v>2035
 HT</c:v>
                  </c:pt>
                  <c:pt idx="3">
                    <c:v>2035
EE</c:v>
                  </c:pt>
                  <c:pt idx="4">
                    <c:v>2035
 HE</c:v>
                  </c:pt>
                </c:lvl>
              </c:multiLvlStrCache>
            </c:multiLvlStrRef>
          </c:cat>
          <c:val>
            <c:numRef>
              <c:f>'Figure 5'!$P$11:$T$11</c:f>
              <c:numCache>
                <c:formatCode>General</c:formatCode>
                <c:ptCount val="5"/>
                <c:pt idx="0">
                  <c:v>26.18</c:v>
                </c:pt>
                <c:pt idx="1">
                  <c:v>13.63</c:v>
                </c:pt>
                <c:pt idx="2">
                  <c:v>6.34</c:v>
                </c:pt>
                <c:pt idx="3">
                  <c:v>6.34</c:v>
                </c:pt>
                <c:pt idx="4">
                  <c:v>9.4</c:v>
                </c:pt>
              </c:numCache>
            </c:numRef>
          </c:val>
          <c:extLst>
            <c:ext xmlns:c16="http://schemas.microsoft.com/office/drawing/2014/chart" uri="{C3380CC4-5D6E-409C-BE32-E72D297353CC}">
              <c16:uniqueId val="{00000000-18C1-46F8-8844-C3E80A81AF4E}"/>
            </c:ext>
          </c:extLst>
        </c:ser>
        <c:ser>
          <c:idx val="1"/>
          <c:order val="1"/>
          <c:tx>
            <c:v>Shale</c:v>
          </c:tx>
          <c:spPr>
            <a:solidFill>
              <a:srgbClr val="7030A0"/>
            </a:solidFill>
            <a:ln>
              <a:solidFill>
                <a:srgbClr val="7030A0"/>
              </a:solidFill>
            </a:ln>
            <a:effectLst/>
          </c:spPr>
          <c:invertIfNegative val="0"/>
          <c:cat>
            <c:multiLvlStrRef>
              <c:f>'Figure 5'!$P$9:$T$10</c:f>
              <c:multiLvlStrCache>
                <c:ptCount val="5"/>
                <c:lvl>
                  <c:pt idx="0">
                    <c:v> </c:v>
                  </c:pt>
                </c:lvl>
                <c:lvl>
                  <c:pt idx="0">
                    <c:v>2024</c:v>
                  </c:pt>
                  <c:pt idx="1">
                    <c:v>2035
 FB</c:v>
                  </c:pt>
                  <c:pt idx="2">
                    <c:v>2035
 HT</c:v>
                  </c:pt>
                  <c:pt idx="3">
                    <c:v>2035
EE</c:v>
                  </c:pt>
                  <c:pt idx="4">
                    <c:v>2035
 HE</c:v>
                  </c:pt>
                </c:lvl>
              </c:multiLvlStrCache>
            </c:multiLvlStrRef>
          </c:cat>
          <c:val>
            <c:numRef>
              <c:f>'Figure 5'!$P$12:$T$12</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18C1-46F8-8844-C3E80A81AF4E}"/>
            </c:ext>
          </c:extLst>
        </c:ser>
        <c:ser>
          <c:idx val="2"/>
          <c:order val="2"/>
          <c:tx>
            <c:v>Green Gas</c:v>
          </c:tx>
          <c:spPr>
            <a:solidFill>
              <a:srgbClr val="FFC000">
                <a:lumMod val="60000"/>
                <a:lumOff val="40000"/>
              </a:srgbClr>
            </a:solidFill>
            <a:ln>
              <a:solidFill>
                <a:srgbClr val="FFC000">
                  <a:lumMod val="60000"/>
                  <a:lumOff val="40000"/>
                </a:srgbClr>
              </a:solidFill>
            </a:ln>
            <a:effectLst/>
          </c:spPr>
          <c:invertIfNegative val="0"/>
          <c:cat>
            <c:multiLvlStrRef>
              <c:f>'Figure 5'!$P$9:$T$10</c:f>
              <c:multiLvlStrCache>
                <c:ptCount val="5"/>
                <c:lvl>
                  <c:pt idx="0">
                    <c:v> </c:v>
                  </c:pt>
                </c:lvl>
                <c:lvl>
                  <c:pt idx="0">
                    <c:v>2024</c:v>
                  </c:pt>
                  <c:pt idx="1">
                    <c:v>2035
 FB</c:v>
                  </c:pt>
                  <c:pt idx="2">
                    <c:v>2035
 HT</c:v>
                  </c:pt>
                  <c:pt idx="3">
                    <c:v>2035
EE</c:v>
                  </c:pt>
                  <c:pt idx="4">
                    <c:v>2035
 HE</c:v>
                  </c:pt>
                </c:lvl>
              </c:multiLvlStrCache>
            </c:multiLvlStrRef>
          </c:cat>
          <c:val>
            <c:numRef>
              <c:f>'Figure 5'!$P$13:$T$13</c:f>
              <c:numCache>
                <c:formatCode>General</c:formatCode>
                <c:ptCount val="5"/>
                <c:pt idx="0">
                  <c:v>0.68</c:v>
                </c:pt>
                <c:pt idx="1">
                  <c:v>1.57</c:v>
                </c:pt>
                <c:pt idx="2">
                  <c:v>3.26</c:v>
                </c:pt>
                <c:pt idx="3">
                  <c:v>0.22</c:v>
                </c:pt>
                <c:pt idx="4">
                  <c:v>2.2999999999999998</c:v>
                </c:pt>
              </c:numCache>
            </c:numRef>
          </c:val>
          <c:extLst>
            <c:ext xmlns:c16="http://schemas.microsoft.com/office/drawing/2014/chart" uri="{C3380CC4-5D6E-409C-BE32-E72D297353CC}">
              <c16:uniqueId val="{00000002-18C1-46F8-8844-C3E80A81AF4E}"/>
            </c:ext>
          </c:extLst>
        </c:ser>
        <c:ser>
          <c:idx val="3"/>
          <c:order val="3"/>
          <c:tx>
            <c:v>Imports</c:v>
          </c:tx>
          <c:spPr>
            <a:solidFill>
              <a:srgbClr val="B80000"/>
            </a:solidFill>
            <a:ln>
              <a:solidFill>
                <a:srgbClr val="B80000"/>
              </a:solidFill>
            </a:ln>
            <a:effectLst/>
          </c:spPr>
          <c:invertIfNegative val="0"/>
          <c:cat>
            <c:multiLvlStrRef>
              <c:f>'Figure 5'!$P$9:$T$10</c:f>
              <c:multiLvlStrCache>
                <c:ptCount val="5"/>
                <c:lvl>
                  <c:pt idx="0">
                    <c:v> </c:v>
                  </c:pt>
                </c:lvl>
                <c:lvl>
                  <c:pt idx="0">
                    <c:v>2024</c:v>
                  </c:pt>
                  <c:pt idx="1">
                    <c:v>2035
 FB</c:v>
                  </c:pt>
                  <c:pt idx="2">
                    <c:v>2035
 HT</c:v>
                  </c:pt>
                  <c:pt idx="3">
                    <c:v>2035
EE</c:v>
                  </c:pt>
                  <c:pt idx="4">
                    <c:v>2035
 HE</c:v>
                  </c:pt>
                </c:lvl>
              </c:multiLvlStrCache>
            </c:multiLvlStrRef>
          </c:cat>
          <c:val>
            <c:numRef>
              <c:f>'Figure 5'!$P$14:$T$14</c:f>
              <c:numCache>
                <c:formatCode>General</c:formatCode>
                <c:ptCount val="5"/>
                <c:pt idx="0">
                  <c:v>40.71</c:v>
                </c:pt>
                <c:pt idx="1">
                  <c:v>47.82</c:v>
                </c:pt>
                <c:pt idx="2">
                  <c:v>33.25</c:v>
                </c:pt>
                <c:pt idx="3">
                  <c:v>38.270000000000003</c:v>
                </c:pt>
                <c:pt idx="4">
                  <c:v>38.33</c:v>
                </c:pt>
              </c:numCache>
            </c:numRef>
          </c:val>
          <c:extLst>
            <c:ext xmlns:c16="http://schemas.microsoft.com/office/drawing/2014/chart" uri="{C3380CC4-5D6E-409C-BE32-E72D297353CC}">
              <c16:uniqueId val="{00000003-18C1-46F8-8844-C3E80A81AF4E}"/>
            </c:ext>
          </c:extLst>
        </c:ser>
        <c:dLbls>
          <c:showLegendKey val="0"/>
          <c:showVal val="0"/>
          <c:showCatName val="0"/>
          <c:showSerName val="0"/>
          <c:showPercent val="0"/>
          <c:showBubbleSize val="0"/>
        </c:dLbls>
        <c:gapWidth val="50"/>
        <c:overlap val="100"/>
        <c:axId val="614452224"/>
        <c:axId val="614458112"/>
      </c:barChart>
      <c:catAx>
        <c:axId val="61445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14458112"/>
        <c:crosses val="autoZero"/>
        <c:auto val="1"/>
        <c:lblAlgn val="ctr"/>
        <c:lblOffset val="100"/>
        <c:noMultiLvlLbl val="0"/>
      </c:catAx>
      <c:valAx>
        <c:axId val="61445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n-US"/>
                  <a:t>bcm/year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14452224"/>
        <c:crosses val="autoZero"/>
        <c:crossBetween val="between"/>
      </c:valAx>
      <c:spPr>
        <a:noFill/>
        <a:ln>
          <a:noFill/>
        </a:ln>
        <a:effectLst/>
      </c:spPr>
    </c:plotArea>
    <c:legend>
      <c:legendPos val="b"/>
      <c:layout>
        <c:manualLayout>
          <c:xMode val="edge"/>
          <c:yMode val="edge"/>
          <c:x val="0.28173398104417235"/>
          <c:y val="0.87820939556862943"/>
          <c:w val="0.45210196490524218"/>
          <c:h val="5.00955572086091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35827407894333"/>
        </c:manualLayout>
      </c:layout>
      <c:barChart>
        <c:barDir val="col"/>
        <c:grouping val="stacked"/>
        <c:varyColors val="0"/>
        <c:ser>
          <c:idx val="0"/>
          <c:order val="0"/>
          <c:tx>
            <c:strRef>
              <c:f>'Annual and Peak by load band'!$R$421</c:f>
              <c:strCache>
                <c:ptCount val="1"/>
                <c:pt idx="0">
                  <c:v>0-73.2 MWh</c:v>
                </c:pt>
              </c:strCache>
            </c:strRef>
          </c:tx>
          <c:spPr>
            <a:solidFill>
              <a:srgbClr val="CCFFFF"/>
            </a:solidFill>
            <a:ln w="25400">
              <a:noFill/>
            </a:ln>
          </c:spPr>
          <c:invertIfNegative val="0"/>
          <c:cat>
            <c:strRef>
              <c:f>'Annual and Peak by load band'!$S$420:$AB$420</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band'!$S$421:$AB$421</c:f>
              <c:numCache>
                <c:formatCode>0</c:formatCode>
                <c:ptCount val="10"/>
                <c:pt idx="0">
                  <c:v>2702</c:v>
                </c:pt>
                <c:pt idx="1">
                  <c:v>2745</c:v>
                </c:pt>
                <c:pt idx="2">
                  <c:v>2761</c:v>
                </c:pt>
                <c:pt idx="3">
                  <c:v>2806</c:v>
                </c:pt>
                <c:pt idx="4">
                  <c:v>2773</c:v>
                </c:pt>
                <c:pt idx="5">
                  <c:v>2726</c:v>
                </c:pt>
                <c:pt idx="6">
                  <c:v>2665</c:v>
                </c:pt>
                <c:pt idx="7">
                  <c:v>2616</c:v>
                </c:pt>
                <c:pt idx="8">
                  <c:v>2563</c:v>
                </c:pt>
                <c:pt idx="9">
                  <c:v>2506</c:v>
                </c:pt>
              </c:numCache>
            </c:numRef>
          </c:val>
          <c:extLst>
            <c:ext xmlns:c16="http://schemas.microsoft.com/office/drawing/2014/chart" uri="{C3380CC4-5D6E-409C-BE32-E72D297353CC}">
              <c16:uniqueId val="{00000000-3DDC-481F-A433-5173273F1194}"/>
            </c:ext>
          </c:extLst>
        </c:ser>
        <c:ser>
          <c:idx val="1"/>
          <c:order val="1"/>
          <c:tx>
            <c:strRef>
              <c:f>'Annual and Peak by load band'!$R$422</c:f>
              <c:strCache>
                <c:ptCount val="1"/>
                <c:pt idx="0">
                  <c:v>73.2-732 MWh</c:v>
                </c:pt>
              </c:strCache>
            </c:strRef>
          </c:tx>
          <c:spPr>
            <a:solidFill>
              <a:srgbClr val="0000FF"/>
            </a:solidFill>
            <a:ln w="25400">
              <a:noFill/>
            </a:ln>
          </c:spPr>
          <c:invertIfNegative val="0"/>
          <c:cat>
            <c:strRef>
              <c:f>'Annual and Peak by load band'!$S$420:$AB$420</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band'!$S$422:$AB$422</c:f>
              <c:numCache>
                <c:formatCode>0</c:formatCode>
                <c:ptCount val="10"/>
                <c:pt idx="0">
                  <c:v>344</c:v>
                </c:pt>
                <c:pt idx="1">
                  <c:v>346</c:v>
                </c:pt>
                <c:pt idx="2">
                  <c:v>344</c:v>
                </c:pt>
                <c:pt idx="3">
                  <c:v>345</c:v>
                </c:pt>
                <c:pt idx="4">
                  <c:v>346</c:v>
                </c:pt>
                <c:pt idx="5">
                  <c:v>336</c:v>
                </c:pt>
                <c:pt idx="6">
                  <c:v>333</c:v>
                </c:pt>
                <c:pt idx="7">
                  <c:v>332</c:v>
                </c:pt>
                <c:pt idx="8">
                  <c:v>327</c:v>
                </c:pt>
                <c:pt idx="9">
                  <c:v>323</c:v>
                </c:pt>
              </c:numCache>
            </c:numRef>
          </c:val>
          <c:extLst>
            <c:ext xmlns:c16="http://schemas.microsoft.com/office/drawing/2014/chart" uri="{C3380CC4-5D6E-409C-BE32-E72D297353CC}">
              <c16:uniqueId val="{00000001-3DDC-481F-A433-5173273F1194}"/>
            </c:ext>
          </c:extLst>
        </c:ser>
        <c:ser>
          <c:idx val="2"/>
          <c:order val="2"/>
          <c:tx>
            <c:strRef>
              <c:f>'Annual and Peak by load band'!$R$423</c:f>
              <c:strCache>
                <c:ptCount val="1"/>
                <c:pt idx="0">
                  <c:v>NDM &gt; 732 MWh</c:v>
                </c:pt>
              </c:strCache>
            </c:strRef>
          </c:tx>
          <c:spPr>
            <a:solidFill>
              <a:srgbClr val="99CCFF"/>
            </a:solidFill>
            <a:ln w="25400">
              <a:noFill/>
            </a:ln>
          </c:spPr>
          <c:invertIfNegative val="0"/>
          <c:cat>
            <c:strRef>
              <c:f>'Annual and Peak by load band'!$S$420:$AB$420</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band'!$S$423:$AB$423</c:f>
              <c:numCache>
                <c:formatCode>0</c:formatCode>
                <c:ptCount val="10"/>
                <c:pt idx="0">
                  <c:v>378</c:v>
                </c:pt>
                <c:pt idx="1">
                  <c:v>375</c:v>
                </c:pt>
                <c:pt idx="2">
                  <c:v>366</c:v>
                </c:pt>
                <c:pt idx="3">
                  <c:v>361</c:v>
                </c:pt>
                <c:pt idx="4">
                  <c:v>354</c:v>
                </c:pt>
                <c:pt idx="5">
                  <c:v>347</c:v>
                </c:pt>
                <c:pt idx="6">
                  <c:v>339</c:v>
                </c:pt>
                <c:pt idx="7">
                  <c:v>331</c:v>
                </c:pt>
                <c:pt idx="8">
                  <c:v>320</c:v>
                </c:pt>
                <c:pt idx="9">
                  <c:v>305</c:v>
                </c:pt>
              </c:numCache>
            </c:numRef>
          </c:val>
          <c:extLst>
            <c:ext xmlns:c16="http://schemas.microsoft.com/office/drawing/2014/chart" uri="{C3380CC4-5D6E-409C-BE32-E72D297353CC}">
              <c16:uniqueId val="{00000002-3DDC-481F-A433-5173273F1194}"/>
            </c:ext>
          </c:extLst>
        </c:ser>
        <c:ser>
          <c:idx val="4"/>
          <c:order val="3"/>
          <c:tx>
            <c:strRef>
              <c:f>'Annual and Peak by load band'!$R$425</c:f>
              <c:strCache>
                <c:ptCount val="1"/>
                <c:pt idx="0">
                  <c:v>Total DM</c:v>
                </c:pt>
              </c:strCache>
            </c:strRef>
          </c:tx>
          <c:spPr>
            <a:solidFill>
              <a:srgbClr val="FFFF99"/>
            </a:solidFill>
            <a:ln w="25400">
              <a:noFill/>
            </a:ln>
          </c:spPr>
          <c:invertIfNegative val="0"/>
          <c:cat>
            <c:strRef>
              <c:f>'Annual and Peak by load band'!$S$420:$AB$420</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band'!$S$425:$AB$425</c:f>
              <c:numCache>
                <c:formatCode>0</c:formatCode>
                <c:ptCount val="10"/>
                <c:pt idx="0">
                  <c:v>333</c:v>
                </c:pt>
                <c:pt idx="1">
                  <c:v>329</c:v>
                </c:pt>
                <c:pt idx="2">
                  <c:v>323</c:v>
                </c:pt>
                <c:pt idx="3">
                  <c:v>318</c:v>
                </c:pt>
                <c:pt idx="4">
                  <c:v>311</c:v>
                </c:pt>
                <c:pt idx="5">
                  <c:v>304</c:v>
                </c:pt>
                <c:pt idx="6">
                  <c:v>297</c:v>
                </c:pt>
                <c:pt idx="7">
                  <c:v>286</c:v>
                </c:pt>
                <c:pt idx="8">
                  <c:v>275</c:v>
                </c:pt>
                <c:pt idx="9">
                  <c:v>261</c:v>
                </c:pt>
              </c:numCache>
            </c:numRef>
          </c:val>
          <c:extLst>
            <c:ext xmlns:c16="http://schemas.microsoft.com/office/drawing/2014/chart" uri="{C3380CC4-5D6E-409C-BE32-E72D297353CC}">
              <c16:uniqueId val="{00000003-3DDC-481F-A433-5173273F1194}"/>
            </c:ext>
          </c:extLst>
        </c:ser>
        <c:ser>
          <c:idx val="5"/>
          <c:order val="4"/>
          <c:tx>
            <c:strRef>
              <c:f>'Annual and Peak by load band'!$R$426</c:f>
              <c:strCache>
                <c:ptCount val="1"/>
                <c:pt idx="0">
                  <c:v>LDZ Shrinkage</c:v>
                </c:pt>
              </c:strCache>
            </c:strRef>
          </c:tx>
          <c:spPr>
            <a:solidFill>
              <a:srgbClr val="000080"/>
            </a:solidFill>
            <a:ln w="25400">
              <a:noFill/>
            </a:ln>
          </c:spPr>
          <c:invertIfNegative val="0"/>
          <c:cat>
            <c:strRef>
              <c:f>'Annual and Peak by load band'!$S$420:$AB$420</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band'!$S$426:$AB$426</c:f>
              <c:numCache>
                <c:formatCode>0</c:formatCode>
                <c:ptCount val="10"/>
                <c:pt idx="0">
                  <c:v>6</c:v>
                </c:pt>
                <c:pt idx="1">
                  <c:v>6</c:v>
                </c:pt>
                <c:pt idx="2">
                  <c:v>6</c:v>
                </c:pt>
                <c:pt idx="3">
                  <c:v>6</c:v>
                </c:pt>
                <c:pt idx="4">
                  <c:v>6</c:v>
                </c:pt>
                <c:pt idx="5">
                  <c:v>6</c:v>
                </c:pt>
                <c:pt idx="6">
                  <c:v>6</c:v>
                </c:pt>
                <c:pt idx="7">
                  <c:v>6</c:v>
                </c:pt>
                <c:pt idx="8">
                  <c:v>6</c:v>
                </c:pt>
                <c:pt idx="9">
                  <c:v>6</c:v>
                </c:pt>
              </c:numCache>
            </c:numRef>
          </c:val>
          <c:extLst>
            <c:ext xmlns:c16="http://schemas.microsoft.com/office/drawing/2014/chart" uri="{C3380CC4-5D6E-409C-BE32-E72D297353CC}">
              <c16:uniqueId val="{00000004-3DDC-481F-A433-5173273F1194}"/>
            </c:ext>
          </c:extLst>
        </c:ser>
        <c:ser>
          <c:idx val="7"/>
          <c:order val="5"/>
          <c:tx>
            <c:strRef>
              <c:f>'Annual and Peak by load band'!$R$428</c:f>
              <c:strCache>
                <c:ptCount val="1"/>
                <c:pt idx="0">
                  <c:v>NTS Industrial</c:v>
                </c:pt>
              </c:strCache>
            </c:strRef>
          </c:tx>
          <c:spPr>
            <a:solidFill>
              <a:srgbClr val="800000"/>
            </a:solidFill>
            <a:ln w="25400">
              <a:noFill/>
            </a:ln>
          </c:spPr>
          <c:invertIfNegative val="0"/>
          <c:cat>
            <c:strRef>
              <c:f>'Annual and Peak by load band'!$S$420:$AB$420</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band'!$S$428:$AB$428</c:f>
              <c:numCache>
                <c:formatCode>0</c:formatCode>
                <c:ptCount val="10"/>
                <c:pt idx="0">
                  <c:v>30</c:v>
                </c:pt>
                <c:pt idx="1">
                  <c:v>30</c:v>
                </c:pt>
                <c:pt idx="2">
                  <c:v>29</c:v>
                </c:pt>
                <c:pt idx="3">
                  <c:v>29</c:v>
                </c:pt>
                <c:pt idx="4">
                  <c:v>38</c:v>
                </c:pt>
                <c:pt idx="5">
                  <c:v>44</c:v>
                </c:pt>
                <c:pt idx="6">
                  <c:v>45</c:v>
                </c:pt>
                <c:pt idx="7">
                  <c:v>44</c:v>
                </c:pt>
                <c:pt idx="8">
                  <c:v>43</c:v>
                </c:pt>
                <c:pt idx="9">
                  <c:v>62</c:v>
                </c:pt>
              </c:numCache>
            </c:numRef>
          </c:val>
          <c:extLst>
            <c:ext xmlns:c16="http://schemas.microsoft.com/office/drawing/2014/chart" uri="{C3380CC4-5D6E-409C-BE32-E72D297353CC}">
              <c16:uniqueId val="{00000005-3DDC-481F-A433-5173273F1194}"/>
            </c:ext>
          </c:extLst>
        </c:ser>
        <c:ser>
          <c:idx val="8"/>
          <c:order val="6"/>
          <c:tx>
            <c:strRef>
              <c:f>'Annual and Peak by load band'!$R$429</c:f>
              <c:strCache>
                <c:ptCount val="1"/>
                <c:pt idx="0">
                  <c:v>Exports to Ireland</c:v>
                </c:pt>
              </c:strCache>
            </c:strRef>
          </c:tx>
          <c:spPr>
            <a:solidFill>
              <a:srgbClr val="339966"/>
            </a:solidFill>
            <a:ln w="25400">
              <a:noFill/>
            </a:ln>
          </c:spPr>
          <c:invertIfNegative val="0"/>
          <c:cat>
            <c:strRef>
              <c:f>'Annual and Peak by load band'!$S$420:$AB$420</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band'!$S$429:$AB$429</c:f>
              <c:numCache>
                <c:formatCode>0</c:formatCode>
                <c:ptCount val="10"/>
                <c:pt idx="0">
                  <c:v>440</c:v>
                </c:pt>
                <c:pt idx="1">
                  <c:v>400</c:v>
                </c:pt>
                <c:pt idx="2">
                  <c:v>402</c:v>
                </c:pt>
                <c:pt idx="3">
                  <c:v>414</c:v>
                </c:pt>
                <c:pt idx="4">
                  <c:v>406</c:v>
                </c:pt>
                <c:pt idx="5">
                  <c:v>419</c:v>
                </c:pt>
                <c:pt idx="6">
                  <c:v>410</c:v>
                </c:pt>
                <c:pt idx="7">
                  <c:v>418</c:v>
                </c:pt>
                <c:pt idx="8">
                  <c:v>377</c:v>
                </c:pt>
                <c:pt idx="9">
                  <c:v>358</c:v>
                </c:pt>
              </c:numCache>
            </c:numRef>
          </c:val>
          <c:extLst>
            <c:ext xmlns:c16="http://schemas.microsoft.com/office/drawing/2014/chart" uri="{C3380CC4-5D6E-409C-BE32-E72D297353CC}">
              <c16:uniqueId val="{00000006-3DDC-481F-A433-5173273F1194}"/>
            </c:ext>
          </c:extLst>
        </c:ser>
        <c:ser>
          <c:idx val="9"/>
          <c:order val="7"/>
          <c:tx>
            <c:strRef>
              <c:f>'Annual and Peak by load band'!$R$430</c:f>
              <c:strCache>
                <c:ptCount val="1"/>
                <c:pt idx="0">
                  <c:v>NTS Power Generation</c:v>
                </c:pt>
              </c:strCache>
            </c:strRef>
          </c:tx>
          <c:spPr>
            <a:solidFill>
              <a:srgbClr val="FFCC99"/>
            </a:solidFill>
            <a:ln w="25400">
              <a:noFill/>
            </a:ln>
          </c:spPr>
          <c:invertIfNegative val="0"/>
          <c:cat>
            <c:strRef>
              <c:f>'Annual and Peak by load band'!$S$420:$AB$420</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band'!$S$430:$AB$430</c:f>
              <c:numCache>
                <c:formatCode>0</c:formatCode>
                <c:ptCount val="10"/>
                <c:pt idx="0">
                  <c:v>1083</c:v>
                </c:pt>
                <c:pt idx="1">
                  <c:v>1068</c:v>
                </c:pt>
                <c:pt idx="2">
                  <c:v>1111</c:v>
                </c:pt>
                <c:pt idx="3">
                  <c:v>1072</c:v>
                </c:pt>
                <c:pt idx="4">
                  <c:v>1062</c:v>
                </c:pt>
                <c:pt idx="5">
                  <c:v>887</c:v>
                </c:pt>
                <c:pt idx="6">
                  <c:v>821</c:v>
                </c:pt>
                <c:pt idx="7">
                  <c:v>798</c:v>
                </c:pt>
                <c:pt idx="8">
                  <c:v>870</c:v>
                </c:pt>
                <c:pt idx="9">
                  <c:v>874</c:v>
                </c:pt>
              </c:numCache>
            </c:numRef>
          </c:val>
          <c:extLst>
            <c:ext xmlns:c16="http://schemas.microsoft.com/office/drawing/2014/chart" uri="{C3380CC4-5D6E-409C-BE32-E72D297353CC}">
              <c16:uniqueId val="{00000007-3DDC-481F-A433-5173273F1194}"/>
            </c:ext>
          </c:extLst>
        </c:ser>
        <c:ser>
          <c:idx val="11"/>
          <c:order val="8"/>
          <c:tx>
            <c:strRef>
              <c:f>'Annual and Peak by load band'!$R$432</c:f>
              <c:strCache>
                <c:ptCount val="1"/>
                <c:pt idx="0">
                  <c:v>NTS Shrinkage</c:v>
                </c:pt>
              </c:strCache>
            </c:strRef>
          </c:tx>
          <c:spPr>
            <a:solidFill>
              <a:srgbClr val="CC99FF"/>
            </a:solidFill>
            <a:ln w="25400">
              <a:noFill/>
            </a:ln>
          </c:spPr>
          <c:invertIfNegative val="0"/>
          <c:cat>
            <c:strRef>
              <c:f>'Annual and Peak by load band'!$S$420:$AB$420</c:f>
              <c:strCache>
                <c:ptCount val="10"/>
                <c:pt idx="0">
                  <c:v>2025/26</c:v>
                </c:pt>
                <c:pt idx="1">
                  <c:v>2026/27</c:v>
                </c:pt>
                <c:pt idx="2">
                  <c:v>2027/28</c:v>
                </c:pt>
                <c:pt idx="3">
                  <c:v>2028/29</c:v>
                </c:pt>
                <c:pt idx="4">
                  <c:v>2029/30</c:v>
                </c:pt>
                <c:pt idx="5">
                  <c:v>2030/31</c:v>
                </c:pt>
                <c:pt idx="6">
                  <c:v>2031/32</c:v>
                </c:pt>
                <c:pt idx="7">
                  <c:v>2032/33</c:v>
                </c:pt>
                <c:pt idx="8">
                  <c:v>2033/34</c:v>
                </c:pt>
                <c:pt idx="9">
                  <c:v>2034/35</c:v>
                </c:pt>
              </c:strCache>
            </c:strRef>
          </c:cat>
          <c:val>
            <c:numRef>
              <c:f>'Annual and Peak by load band'!$S$432:$AB$432</c:f>
              <c:numCache>
                <c:formatCode>0</c:formatCode>
                <c:ptCount val="10"/>
                <c:pt idx="0">
                  <c:v>7</c:v>
                </c:pt>
                <c:pt idx="1">
                  <c:v>7</c:v>
                </c:pt>
                <c:pt idx="2">
                  <c:v>7</c:v>
                </c:pt>
                <c:pt idx="3">
                  <c:v>8</c:v>
                </c:pt>
                <c:pt idx="4">
                  <c:v>8</c:v>
                </c:pt>
                <c:pt idx="5">
                  <c:v>7</c:v>
                </c:pt>
                <c:pt idx="6">
                  <c:v>7</c:v>
                </c:pt>
                <c:pt idx="7">
                  <c:v>7</c:v>
                </c:pt>
                <c:pt idx="8">
                  <c:v>7</c:v>
                </c:pt>
                <c:pt idx="9">
                  <c:v>7</c:v>
                </c:pt>
              </c:numCache>
            </c:numRef>
          </c:val>
          <c:extLst>
            <c:ext xmlns:c16="http://schemas.microsoft.com/office/drawing/2014/chart" uri="{C3380CC4-5D6E-409C-BE32-E72D297353CC}">
              <c16:uniqueId val="{00000008-3DDC-481F-A433-5173273F1194}"/>
            </c:ext>
          </c:extLst>
        </c:ser>
        <c:dLbls>
          <c:showLegendKey val="0"/>
          <c:showVal val="0"/>
          <c:showCatName val="0"/>
          <c:showSerName val="0"/>
          <c:showPercent val="0"/>
          <c:showBubbleSize val="0"/>
        </c:dLbls>
        <c:gapWidth val="0"/>
        <c:overlap val="100"/>
        <c:axId val="173732992"/>
        <c:axId val="173734528"/>
      </c:barChart>
      <c:lineChart>
        <c:grouping val="standard"/>
        <c:varyColors val="0"/>
        <c:ser>
          <c:idx val="3"/>
          <c:order val="9"/>
          <c:tx>
            <c:strRef>
              <c:f>'Annual and Peak by load band'!$R$437</c:f>
              <c:strCache>
                <c:ptCount val="1"/>
                <c:pt idx="0">
                  <c:v>Total Undiversified</c:v>
                </c:pt>
              </c:strCache>
            </c:strRef>
          </c:tx>
          <c:spPr>
            <a:ln w="25400">
              <a:solidFill>
                <a:srgbClr val="FF0000"/>
              </a:solidFill>
              <a:prstDash val="solid"/>
            </a:ln>
          </c:spPr>
          <c:marker>
            <c:symbol val="none"/>
          </c:marker>
          <c:cat>
            <c:strRef>
              <c:f>'Annual and Peak by load band'!$S$420:$V$420</c:f>
              <c:strCache>
                <c:ptCount val="4"/>
                <c:pt idx="0">
                  <c:v>2025/26</c:v>
                </c:pt>
                <c:pt idx="1">
                  <c:v>2026/27</c:v>
                </c:pt>
                <c:pt idx="2">
                  <c:v>2027/28</c:v>
                </c:pt>
                <c:pt idx="3">
                  <c:v>2028/29</c:v>
                </c:pt>
              </c:strCache>
            </c:strRef>
          </c:cat>
          <c:val>
            <c:numRef>
              <c:f>'Annual and Peak by load band'!$S$437:$AB$437</c:f>
              <c:numCache>
                <c:formatCode>0</c:formatCode>
                <c:ptCount val="10"/>
                <c:pt idx="0">
                  <c:v>5666</c:v>
                </c:pt>
                <c:pt idx="1">
                  <c:v>5730</c:v>
                </c:pt>
                <c:pt idx="2">
                  <c:v>5736</c:v>
                </c:pt>
                <c:pt idx="3">
                  <c:v>5820</c:v>
                </c:pt>
                <c:pt idx="4">
                  <c:v>5875</c:v>
                </c:pt>
                <c:pt idx="5">
                  <c:v>5785</c:v>
                </c:pt>
                <c:pt idx="6">
                  <c:v>5659</c:v>
                </c:pt>
                <c:pt idx="7">
                  <c:v>5449</c:v>
                </c:pt>
                <c:pt idx="8">
                  <c:v>5409</c:v>
                </c:pt>
                <c:pt idx="9">
                  <c:v>5287</c:v>
                </c:pt>
              </c:numCache>
            </c:numRef>
          </c:val>
          <c:smooth val="0"/>
          <c:extLst>
            <c:ext xmlns:c16="http://schemas.microsoft.com/office/drawing/2014/chart" uri="{C3380CC4-5D6E-409C-BE32-E72D297353CC}">
              <c16:uniqueId val="{00000009-3DDC-481F-A433-5173273F1194}"/>
            </c:ext>
          </c:extLst>
        </c:ser>
        <c:dLbls>
          <c:showLegendKey val="0"/>
          <c:showVal val="0"/>
          <c:showCatName val="0"/>
          <c:showSerName val="0"/>
          <c:showPercent val="0"/>
          <c:showBubbleSize val="0"/>
        </c:dLbls>
        <c:marker val="1"/>
        <c:smooth val="0"/>
        <c:axId val="173732992"/>
        <c:axId val="173734528"/>
      </c:lineChart>
      <c:catAx>
        <c:axId val="173732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73734528"/>
        <c:crosses val="autoZero"/>
        <c:auto val="1"/>
        <c:lblAlgn val="ctr"/>
        <c:lblOffset val="100"/>
        <c:tickLblSkip val="1"/>
        <c:tickMarkSkip val="1"/>
        <c:noMultiLvlLbl val="0"/>
      </c:catAx>
      <c:valAx>
        <c:axId val="17373452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3732992"/>
        <c:crosses val="autoZero"/>
        <c:crossBetween val="between"/>
      </c:valAx>
      <c:spPr>
        <a:noFill/>
        <a:ln w="25400">
          <a:noFill/>
        </a:ln>
      </c:spPr>
    </c:plotArea>
    <c:legend>
      <c:legendPos val="b"/>
      <c:layout>
        <c:manualLayout>
          <c:xMode val="edge"/>
          <c:yMode val="edge"/>
          <c:x val="9.7287858020078666E-2"/>
          <c:y val="0.84231061785518913"/>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Average</a:t>
            </a:r>
          </a:p>
        </c:rich>
      </c:tx>
      <c:layout>
        <c:manualLayout>
          <c:xMode val="edge"/>
          <c:yMode val="edge"/>
          <c:x val="0.47168343332714546"/>
          <c:y val="2.9535930580731548E-2"/>
        </c:manualLayout>
      </c:layout>
      <c:overlay val="0"/>
      <c:spPr>
        <a:noFill/>
        <a:ln w="25400">
          <a:noFill/>
        </a:ln>
      </c:spPr>
    </c:title>
    <c:autoTitleDeleted val="0"/>
    <c:plotArea>
      <c:layout>
        <c:manualLayout>
          <c:layoutTarget val="inner"/>
          <c:xMode val="edge"/>
          <c:yMode val="edge"/>
          <c:x val="0.10250431557350381"/>
          <c:y val="0.12442633805676533"/>
          <c:w val="0.87061586710599492"/>
          <c:h val="0.54096250294218828"/>
        </c:manualLayout>
      </c:layout>
      <c:barChart>
        <c:barDir val="col"/>
        <c:grouping val="stacked"/>
        <c:varyColors val="0"/>
        <c:ser>
          <c:idx val="1"/>
          <c:order val="0"/>
          <c:tx>
            <c:strRef>
              <c:f>'2025-2026 Average Load Curve'!$F$30</c:f>
              <c:strCache>
                <c:ptCount val="1"/>
                <c:pt idx="0">
                  <c:v>NDM 0 - 73.2 MWh</c:v>
                </c:pt>
              </c:strCache>
            </c:strRef>
          </c:tx>
          <c:spPr>
            <a:solidFill>
              <a:srgbClr val="CCFFFF"/>
            </a:solidFill>
            <a:ln w="25400">
              <a:noFill/>
            </a:ln>
          </c:spPr>
          <c:invertIfNegative val="0"/>
          <c:val>
            <c:numRef>
              <c:f>'2025-2026 Average Load Curve'!$F$31:$F$400</c:f>
              <c:numCache>
                <c:formatCode>0</c:formatCode>
                <c:ptCount val="370"/>
                <c:pt idx="0">
                  <c:v>2558</c:v>
                </c:pt>
                <c:pt idx="1">
                  <c:v>2355</c:v>
                </c:pt>
                <c:pt idx="2">
                  <c:v>2267</c:v>
                </c:pt>
                <c:pt idx="3">
                  <c:v>2209</c:v>
                </c:pt>
                <c:pt idx="4">
                  <c:v>2161</c:v>
                </c:pt>
                <c:pt idx="5">
                  <c:v>2124</c:v>
                </c:pt>
                <c:pt idx="6">
                  <c:v>2093</c:v>
                </c:pt>
                <c:pt idx="7">
                  <c:v>2063</c:v>
                </c:pt>
                <c:pt idx="8">
                  <c:v>2040</c:v>
                </c:pt>
                <c:pt idx="9">
                  <c:v>2018</c:v>
                </c:pt>
                <c:pt idx="10">
                  <c:v>1999</c:v>
                </c:pt>
                <c:pt idx="11">
                  <c:v>1981</c:v>
                </c:pt>
                <c:pt idx="12">
                  <c:v>1963</c:v>
                </c:pt>
                <c:pt idx="13">
                  <c:v>1952</c:v>
                </c:pt>
                <c:pt idx="14">
                  <c:v>1942</c:v>
                </c:pt>
                <c:pt idx="15">
                  <c:v>1930</c:v>
                </c:pt>
                <c:pt idx="16">
                  <c:v>1918</c:v>
                </c:pt>
                <c:pt idx="17">
                  <c:v>1907</c:v>
                </c:pt>
                <c:pt idx="18">
                  <c:v>1895</c:v>
                </c:pt>
                <c:pt idx="19">
                  <c:v>1884</c:v>
                </c:pt>
                <c:pt idx="20">
                  <c:v>1872</c:v>
                </c:pt>
                <c:pt idx="21">
                  <c:v>1860</c:v>
                </c:pt>
                <c:pt idx="22">
                  <c:v>1850</c:v>
                </c:pt>
                <c:pt idx="23">
                  <c:v>1839</c:v>
                </c:pt>
                <c:pt idx="24">
                  <c:v>1828</c:v>
                </c:pt>
                <c:pt idx="25">
                  <c:v>1817</c:v>
                </c:pt>
                <c:pt idx="26">
                  <c:v>1806</c:v>
                </c:pt>
                <c:pt idx="27">
                  <c:v>1795</c:v>
                </c:pt>
                <c:pt idx="28">
                  <c:v>1785</c:v>
                </c:pt>
                <c:pt idx="29">
                  <c:v>1779</c:v>
                </c:pt>
                <c:pt idx="30">
                  <c:v>1772</c:v>
                </c:pt>
                <c:pt idx="31">
                  <c:v>1767</c:v>
                </c:pt>
                <c:pt idx="32">
                  <c:v>1760</c:v>
                </c:pt>
                <c:pt idx="33">
                  <c:v>1754</c:v>
                </c:pt>
                <c:pt idx="34">
                  <c:v>1747</c:v>
                </c:pt>
                <c:pt idx="35">
                  <c:v>1740</c:v>
                </c:pt>
                <c:pt idx="36">
                  <c:v>1734</c:v>
                </c:pt>
                <c:pt idx="37">
                  <c:v>1728</c:v>
                </c:pt>
                <c:pt idx="38">
                  <c:v>1721</c:v>
                </c:pt>
                <c:pt idx="39">
                  <c:v>1716</c:v>
                </c:pt>
                <c:pt idx="40">
                  <c:v>1710</c:v>
                </c:pt>
                <c:pt idx="41">
                  <c:v>1705</c:v>
                </c:pt>
                <c:pt idx="42">
                  <c:v>1699</c:v>
                </c:pt>
                <c:pt idx="43">
                  <c:v>1693</c:v>
                </c:pt>
                <c:pt idx="44">
                  <c:v>1687</c:v>
                </c:pt>
                <c:pt idx="45">
                  <c:v>1680</c:v>
                </c:pt>
                <c:pt idx="46">
                  <c:v>1674</c:v>
                </c:pt>
                <c:pt idx="47">
                  <c:v>1668</c:v>
                </c:pt>
                <c:pt idx="48">
                  <c:v>1663</c:v>
                </c:pt>
                <c:pt idx="49">
                  <c:v>1658</c:v>
                </c:pt>
                <c:pt idx="50">
                  <c:v>1652</c:v>
                </c:pt>
                <c:pt idx="51">
                  <c:v>1646</c:v>
                </c:pt>
                <c:pt idx="52">
                  <c:v>1639</c:v>
                </c:pt>
                <c:pt idx="53">
                  <c:v>1633</c:v>
                </c:pt>
                <c:pt idx="54">
                  <c:v>1626</c:v>
                </c:pt>
                <c:pt idx="55">
                  <c:v>1619</c:v>
                </c:pt>
                <c:pt idx="56">
                  <c:v>1613</c:v>
                </c:pt>
                <c:pt idx="57">
                  <c:v>1606</c:v>
                </c:pt>
                <c:pt idx="58">
                  <c:v>1600</c:v>
                </c:pt>
                <c:pt idx="59">
                  <c:v>1594</c:v>
                </c:pt>
                <c:pt idx="60">
                  <c:v>1588</c:v>
                </c:pt>
                <c:pt idx="61">
                  <c:v>1582</c:v>
                </c:pt>
                <c:pt idx="62">
                  <c:v>1576</c:v>
                </c:pt>
                <c:pt idx="63">
                  <c:v>1570</c:v>
                </c:pt>
                <c:pt idx="64">
                  <c:v>1563</c:v>
                </c:pt>
                <c:pt idx="65">
                  <c:v>1557</c:v>
                </c:pt>
                <c:pt idx="66">
                  <c:v>1550</c:v>
                </c:pt>
                <c:pt idx="67">
                  <c:v>1544</c:v>
                </c:pt>
                <c:pt idx="68">
                  <c:v>1538</c:v>
                </c:pt>
                <c:pt idx="69">
                  <c:v>1532</c:v>
                </c:pt>
                <c:pt idx="70">
                  <c:v>1525</c:v>
                </c:pt>
                <c:pt idx="71">
                  <c:v>1519</c:v>
                </c:pt>
                <c:pt idx="72">
                  <c:v>1512</c:v>
                </c:pt>
                <c:pt idx="73">
                  <c:v>1506</c:v>
                </c:pt>
                <c:pt idx="74">
                  <c:v>1499</c:v>
                </c:pt>
                <c:pt idx="75">
                  <c:v>1494</c:v>
                </c:pt>
                <c:pt idx="76">
                  <c:v>1490</c:v>
                </c:pt>
                <c:pt idx="77">
                  <c:v>1485</c:v>
                </c:pt>
                <c:pt idx="78">
                  <c:v>1479</c:v>
                </c:pt>
                <c:pt idx="79">
                  <c:v>1474</c:v>
                </c:pt>
                <c:pt idx="80">
                  <c:v>1469</c:v>
                </c:pt>
                <c:pt idx="81">
                  <c:v>1464</c:v>
                </c:pt>
                <c:pt idx="82">
                  <c:v>1459</c:v>
                </c:pt>
                <c:pt idx="83">
                  <c:v>1454</c:v>
                </c:pt>
                <c:pt idx="84">
                  <c:v>1449</c:v>
                </c:pt>
                <c:pt idx="85">
                  <c:v>1444</c:v>
                </c:pt>
                <c:pt idx="86">
                  <c:v>1439</c:v>
                </c:pt>
                <c:pt idx="87">
                  <c:v>1433</c:v>
                </c:pt>
                <c:pt idx="88">
                  <c:v>1428</c:v>
                </c:pt>
                <c:pt idx="89">
                  <c:v>1424</c:v>
                </c:pt>
                <c:pt idx="90">
                  <c:v>1418</c:v>
                </c:pt>
                <c:pt idx="91">
                  <c:v>1414</c:v>
                </c:pt>
                <c:pt idx="92">
                  <c:v>1408</c:v>
                </c:pt>
                <c:pt idx="93">
                  <c:v>1403</c:v>
                </c:pt>
                <c:pt idx="94">
                  <c:v>1398</c:v>
                </c:pt>
                <c:pt idx="95">
                  <c:v>1393</c:v>
                </c:pt>
                <c:pt idx="96">
                  <c:v>1388</c:v>
                </c:pt>
                <c:pt idx="97">
                  <c:v>1383</c:v>
                </c:pt>
                <c:pt idx="98">
                  <c:v>1378</c:v>
                </c:pt>
                <c:pt idx="99">
                  <c:v>1373</c:v>
                </c:pt>
                <c:pt idx="100">
                  <c:v>1368</c:v>
                </c:pt>
                <c:pt idx="101">
                  <c:v>1363</c:v>
                </c:pt>
                <c:pt idx="102">
                  <c:v>1357</c:v>
                </c:pt>
                <c:pt idx="103">
                  <c:v>1353</c:v>
                </c:pt>
                <c:pt idx="104">
                  <c:v>1347</c:v>
                </c:pt>
                <c:pt idx="105">
                  <c:v>1342</c:v>
                </c:pt>
                <c:pt idx="106">
                  <c:v>1336</c:v>
                </c:pt>
                <c:pt idx="107">
                  <c:v>1332</c:v>
                </c:pt>
                <c:pt idx="108">
                  <c:v>1327</c:v>
                </c:pt>
                <c:pt idx="109">
                  <c:v>1321</c:v>
                </c:pt>
                <c:pt idx="110">
                  <c:v>1316</c:v>
                </c:pt>
                <c:pt idx="111">
                  <c:v>1311</c:v>
                </c:pt>
                <c:pt idx="112">
                  <c:v>1306</c:v>
                </c:pt>
                <c:pt idx="113">
                  <c:v>1300</c:v>
                </c:pt>
                <c:pt idx="114">
                  <c:v>1294</c:v>
                </c:pt>
                <c:pt idx="115">
                  <c:v>1289</c:v>
                </c:pt>
                <c:pt idx="116">
                  <c:v>1284</c:v>
                </c:pt>
                <c:pt idx="117">
                  <c:v>1279</c:v>
                </c:pt>
                <c:pt idx="118">
                  <c:v>1273</c:v>
                </c:pt>
                <c:pt idx="119">
                  <c:v>1268</c:v>
                </c:pt>
                <c:pt idx="120">
                  <c:v>1262</c:v>
                </c:pt>
                <c:pt idx="121">
                  <c:v>1256</c:v>
                </c:pt>
                <c:pt idx="122">
                  <c:v>1251</c:v>
                </c:pt>
                <c:pt idx="123">
                  <c:v>1246</c:v>
                </c:pt>
                <c:pt idx="124">
                  <c:v>1241</c:v>
                </c:pt>
                <c:pt idx="125">
                  <c:v>1235</c:v>
                </c:pt>
                <c:pt idx="126">
                  <c:v>1230</c:v>
                </c:pt>
                <c:pt idx="127">
                  <c:v>1225</c:v>
                </c:pt>
                <c:pt idx="128">
                  <c:v>1219</c:v>
                </c:pt>
                <c:pt idx="129">
                  <c:v>1215</c:v>
                </c:pt>
                <c:pt idx="130">
                  <c:v>1210</c:v>
                </c:pt>
                <c:pt idx="131">
                  <c:v>1204</c:v>
                </c:pt>
                <c:pt idx="132">
                  <c:v>1198</c:v>
                </c:pt>
                <c:pt idx="133">
                  <c:v>1191</c:v>
                </c:pt>
                <c:pt idx="134">
                  <c:v>1184</c:v>
                </c:pt>
                <c:pt idx="135">
                  <c:v>1178</c:v>
                </c:pt>
                <c:pt idx="136">
                  <c:v>1171</c:v>
                </c:pt>
                <c:pt idx="137">
                  <c:v>1164</c:v>
                </c:pt>
                <c:pt idx="138">
                  <c:v>1158</c:v>
                </c:pt>
                <c:pt idx="139">
                  <c:v>1151</c:v>
                </c:pt>
                <c:pt idx="140">
                  <c:v>1144</c:v>
                </c:pt>
                <c:pt idx="141">
                  <c:v>1137</c:v>
                </c:pt>
                <c:pt idx="142">
                  <c:v>1130</c:v>
                </c:pt>
                <c:pt idx="143">
                  <c:v>1123</c:v>
                </c:pt>
                <c:pt idx="144">
                  <c:v>1116</c:v>
                </c:pt>
                <c:pt idx="145">
                  <c:v>1109</c:v>
                </c:pt>
                <c:pt idx="146">
                  <c:v>1102</c:v>
                </c:pt>
                <c:pt idx="147">
                  <c:v>1095</c:v>
                </c:pt>
                <c:pt idx="148">
                  <c:v>1089</c:v>
                </c:pt>
                <c:pt idx="149">
                  <c:v>1082</c:v>
                </c:pt>
                <c:pt idx="150">
                  <c:v>1075</c:v>
                </c:pt>
                <c:pt idx="151">
                  <c:v>1068</c:v>
                </c:pt>
                <c:pt idx="152">
                  <c:v>1061</c:v>
                </c:pt>
                <c:pt idx="153">
                  <c:v>1054</c:v>
                </c:pt>
                <c:pt idx="154">
                  <c:v>1047</c:v>
                </c:pt>
                <c:pt idx="155">
                  <c:v>1040</c:v>
                </c:pt>
                <c:pt idx="156">
                  <c:v>1033</c:v>
                </c:pt>
                <c:pt idx="157">
                  <c:v>1027</c:v>
                </c:pt>
                <c:pt idx="158">
                  <c:v>1020</c:v>
                </c:pt>
                <c:pt idx="159">
                  <c:v>1012</c:v>
                </c:pt>
                <c:pt idx="160">
                  <c:v>1005</c:v>
                </c:pt>
                <c:pt idx="161">
                  <c:v>998</c:v>
                </c:pt>
                <c:pt idx="162">
                  <c:v>991</c:v>
                </c:pt>
                <c:pt idx="163">
                  <c:v>984</c:v>
                </c:pt>
                <c:pt idx="164">
                  <c:v>977</c:v>
                </c:pt>
                <c:pt idx="165">
                  <c:v>971</c:v>
                </c:pt>
                <c:pt idx="166">
                  <c:v>964</c:v>
                </c:pt>
                <c:pt idx="167">
                  <c:v>957</c:v>
                </c:pt>
                <c:pt idx="168">
                  <c:v>950</c:v>
                </c:pt>
                <c:pt idx="169">
                  <c:v>943</c:v>
                </c:pt>
                <c:pt idx="170">
                  <c:v>936</c:v>
                </c:pt>
                <c:pt idx="171">
                  <c:v>930</c:v>
                </c:pt>
                <c:pt idx="172">
                  <c:v>923</c:v>
                </c:pt>
                <c:pt idx="173">
                  <c:v>916</c:v>
                </c:pt>
                <c:pt idx="174">
                  <c:v>909</c:v>
                </c:pt>
                <c:pt idx="175">
                  <c:v>903</c:v>
                </c:pt>
                <c:pt idx="176">
                  <c:v>895</c:v>
                </c:pt>
                <c:pt idx="177">
                  <c:v>888</c:v>
                </c:pt>
                <c:pt idx="178">
                  <c:v>882</c:v>
                </c:pt>
                <c:pt idx="179">
                  <c:v>875</c:v>
                </c:pt>
                <c:pt idx="180">
                  <c:v>868</c:v>
                </c:pt>
                <c:pt idx="181">
                  <c:v>861</c:v>
                </c:pt>
                <c:pt idx="182">
                  <c:v>854</c:v>
                </c:pt>
                <c:pt idx="183">
                  <c:v>848</c:v>
                </c:pt>
                <c:pt idx="184">
                  <c:v>841</c:v>
                </c:pt>
                <c:pt idx="185">
                  <c:v>834</c:v>
                </c:pt>
                <c:pt idx="186">
                  <c:v>828</c:v>
                </c:pt>
                <c:pt idx="187">
                  <c:v>821</c:v>
                </c:pt>
                <c:pt idx="188">
                  <c:v>814</c:v>
                </c:pt>
                <c:pt idx="189">
                  <c:v>808</c:v>
                </c:pt>
                <c:pt idx="190">
                  <c:v>801</c:v>
                </c:pt>
                <c:pt idx="191">
                  <c:v>794</c:v>
                </c:pt>
                <c:pt idx="192">
                  <c:v>787</c:v>
                </c:pt>
                <c:pt idx="193">
                  <c:v>780</c:v>
                </c:pt>
                <c:pt idx="194">
                  <c:v>773</c:v>
                </c:pt>
                <c:pt idx="195">
                  <c:v>766</c:v>
                </c:pt>
                <c:pt idx="196">
                  <c:v>758</c:v>
                </c:pt>
                <c:pt idx="197">
                  <c:v>751</c:v>
                </c:pt>
                <c:pt idx="198">
                  <c:v>744</c:v>
                </c:pt>
                <c:pt idx="199">
                  <c:v>737</c:v>
                </c:pt>
                <c:pt idx="200">
                  <c:v>730</c:v>
                </c:pt>
                <c:pt idx="201">
                  <c:v>723</c:v>
                </c:pt>
                <c:pt idx="202">
                  <c:v>716</c:v>
                </c:pt>
                <c:pt idx="203">
                  <c:v>709</c:v>
                </c:pt>
                <c:pt idx="204">
                  <c:v>702</c:v>
                </c:pt>
                <c:pt idx="205">
                  <c:v>695</c:v>
                </c:pt>
                <c:pt idx="206">
                  <c:v>688</c:v>
                </c:pt>
                <c:pt idx="207">
                  <c:v>681</c:v>
                </c:pt>
                <c:pt idx="208">
                  <c:v>674</c:v>
                </c:pt>
                <c:pt idx="209">
                  <c:v>667</c:v>
                </c:pt>
                <c:pt idx="210">
                  <c:v>660</c:v>
                </c:pt>
                <c:pt idx="211">
                  <c:v>654</c:v>
                </c:pt>
                <c:pt idx="212">
                  <c:v>647</c:v>
                </c:pt>
                <c:pt idx="213">
                  <c:v>640</c:v>
                </c:pt>
                <c:pt idx="214">
                  <c:v>633</c:v>
                </c:pt>
                <c:pt idx="215">
                  <c:v>627</c:v>
                </c:pt>
                <c:pt idx="216">
                  <c:v>620</c:v>
                </c:pt>
                <c:pt idx="217">
                  <c:v>613</c:v>
                </c:pt>
                <c:pt idx="218">
                  <c:v>606</c:v>
                </c:pt>
                <c:pt idx="219">
                  <c:v>599</c:v>
                </c:pt>
                <c:pt idx="220">
                  <c:v>592</c:v>
                </c:pt>
                <c:pt idx="221">
                  <c:v>585</c:v>
                </c:pt>
                <c:pt idx="222">
                  <c:v>578</c:v>
                </c:pt>
                <c:pt idx="223">
                  <c:v>572</c:v>
                </c:pt>
                <c:pt idx="224">
                  <c:v>565</c:v>
                </c:pt>
                <c:pt idx="225">
                  <c:v>559</c:v>
                </c:pt>
                <c:pt idx="226">
                  <c:v>555</c:v>
                </c:pt>
                <c:pt idx="227">
                  <c:v>551</c:v>
                </c:pt>
                <c:pt idx="228">
                  <c:v>547</c:v>
                </c:pt>
                <c:pt idx="229">
                  <c:v>543</c:v>
                </c:pt>
                <c:pt idx="230">
                  <c:v>539</c:v>
                </c:pt>
                <c:pt idx="231">
                  <c:v>534</c:v>
                </c:pt>
                <c:pt idx="232">
                  <c:v>530</c:v>
                </c:pt>
                <c:pt idx="233">
                  <c:v>526</c:v>
                </c:pt>
                <c:pt idx="234">
                  <c:v>522</c:v>
                </c:pt>
                <c:pt idx="235">
                  <c:v>518</c:v>
                </c:pt>
                <c:pt idx="236">
                  <c:v>515</c:v>
                </c:pt>
                <c:pt idx="237">
                  <c:v>510</c:v>
                </c:pt>
                <c:pt idx="238">
                  <c:v>506</c:v>
                </c:pt>
                <c:pt idx="239">
                  <c:v>502</c:v>
                </c:pt>
                <c:pt idx="240">
                  <c:v>498</c:v>
                </c:pt>
                <c:pt idx="241">
                  <c:v>493</c:v>
                </c:pt>
                <c:pt idx="242">
                  <c:v>489</c:v>
                </c:pt>
                <c:pt idx="243">
                  <c:v>484</c:v>
                </c:pt>
                <c:pt idx="244">
                  <c:v>480</c:v>
                </c:pt>
                <c:pt idx="245">
                  <c:v>476</c:v>
                </c:pt>
                <c:pt idx="246">
                  <c:v>473</c:v>
                </c:pt>
                <c:pt idx="247">
                  <c:v>469</c:v>
                </c:pt>
                <c:pt idx="248">
                  <c:v>464</c:v>
                </c:pt>
                <c:pt idx="249">
                  <c:v>460</c:v>
                </c:pt>
                <c:pt idx="250">
                  <c:v>456</c:v>
                </c:pt>
                <c:pt idx="251">
                  <c:v>452</c:v>
                </c:pt>
                <c:pt idx="252">
                  <c:v>448</c:v>
                </c:pt>
                <c:pt idx="253">
                  <c:v>444</c:v>
                </c:pt>
                <c:pt idx="254">
                  <c:v>441</c:v>
                </c:pt>
                <c:pt idx="255">
                  <c:v>437</c:v>
                </c:pt>
                <c:pt idx="256">
                  <c:v>433</c:v>
                </c:pt>
                <c:pt idx="257">
                  <c:v>430</c:v>
                </c:pt>
                <c:pt idx="258">
                  <c:v>426</c:v>
                </c:pt>
                <c:pt idx="259">
                  <c:v>422</c:v>
                </c:pt>
                <c:pt idx="260">
                  <c:v>418</c:v>
                </c:pt>
                <c:pt idx="261">
                  <c:v>414</c:v>
                </c:pt>
                <c:pt idx="262">
                  <c:v>410</c:v>
                </c:pt>
                <c:pt idx="263">
                  <c:v>406</c:v>
                </c:pt>
                <c:pt idx="264">
                  <c:v>402</c:v>
                </c:pt>
                <c:pt idx="265">
                  <c:v>398</c:v>
                </c:pt>
                <c:pt idx="266">
                  <c:v>394</c:v>
                </c:pt>
                <c:pt idx="267">
                  <c:v>390</c:v>
                </c:pt>
                <c:pt idx="268">
                  <c:v>386</c:v>
                </c:pt>
                <c:pt idx="269">
                  <c:v>382</c:v>
                </c:pt>
                <c:pt idx="270">
                  <c:v>378</c:v>
                </c:pt>
                <c:pt idx="271">
                  <c:v>374</c:v>
                </c:pt>
                <c:pt idx="272">
                  <c:v>371</c:v>
                </c:pt>
                <c:pt idx="273">
                  <c:v>367</c:v>
                </c:pt>
                <c:pt idx="274">
                  <c:v>363</c:v>
                </c:pt>
                <c:pt idx="275">
                  <c:v>359</c:v>
                </c:pt>
                <c:pt idx="276">
                  <c:v>355</c:v>
                </c:pt>
                <c:pt idx="277">
                  <c:v>351</c:v>
                </c:pt>
                <c:pt idx="278">
                  <c:v>348</c:v>
                </c:pt>
                <c:pt idx="279">
                  <c:v>344</c:v>
                </c:pt>
                <c:pt idx="280">
                  <c:v>341</c:v>
                </c:pt>
                <c:pt idx="281">
                  <c:v>338</c:v>
                </c:pt>
                <c:pt idx="282">
                  <c:v>336</c:v>
                </c:pt>
                <c:pt idx="283">
                  <c:v>334</c:v>
                </c:pt>
                <c:pt idx="284">
                  <c:v>331</c:v>
                </c:pt>
                <c:pt idx="285">
                  <c:v>329</c:v>
                </c:pt>
                <c:pt idx="286">
                  <c:v>326</c:v>
                </c:pt>
                <c:pt idx="287">
                  <c:v>324</c:v>
                </c:pt>
                <c:pt idx="288">
                  <c:v>322</c:v>
                </c:pt>
                <c:pt idx="289">
                  <c:v>319</c:v>
                </c:pt>
                <c:pt idx="290">
                  <c:v>317</c:v>
                </c:pt>
                <c:pt idx="291">
                  <c:v>315</c:v>
                </c:pt>
                <c:pt idx="292">
                  <c:v>312</c:v>
                </c:pt>
                <c:pt idx="293">
                  <c:v>310</c:v>
                </c:pt>
                <c:pt idx="294">
                  <c:v>308</c:v>
                </c:pt>
                <c:pt idx="295">
                  <c:v>305</c:v>
                </c:pt>
                <c:pt idx="296">
                  <c:v>303</c:v>
                </c:pt>
                <c:pt idx="297">
                  <c:v>301</c:v>
                </c:pt>
                <c:pt idx="298">
                  <c:v>298</c:v>
                </c:pt>
                <c:pt idx="299">
                  <c:v>296</c:v>
                </c:pt>
                <c:pt idx="300">
                  <c:v>294</c:v>
                </c:pt>
                <c:pt idx="301">
                  <c:v>291</c:v>
                </c:pt>
                <c:pt idx="302">
                  <c:v>289</c:v>
                </c:pt>
                <c:pt idx="303">
                  <c:v>286</c:v>
                </c:pt>
                <c:pt idx="304">
                  <c:v>284</c:v>
                </c:pt>
                <c:pt idx="305">
                  <c:v>282</c:v>
                </c:pt>
                <c:pt idx="306">
                  <c:v>279</c:v>
                </c:pt>
                <c:pt idx="307">
                  <c:v>277</c:v>
                </c:pt>
                <c:pt idx="308">
                  <c:v>275</c:v>
                </c:pt>
                <c:pt idx="309">
                  <c:v>273</c:v>
                </c:pt>
                <c:pt idx="310">
                  <c:v>270</c:v>
                </c:pt>
                <c:pt idx="311">
                  <c:v>268</c:v>
                </c:pt>
                <c:pt idx="312">
                  <c:v>266</c:v>
                </c:pt>
                <c:pt idx="313">
                  <c:v>263</c:v>
                </c:pt>
                <c:pt idx="314">
                  <c:v>261</c:v>
                </c:pt>
                <c:pt idx="315">
                  <c:v>258</c:v>
                </c:pt>
                <c:pt idx="316">
                  <c:v>256</c:v>
                </c:pt>
                <c:pt idx="317">
                  <c:v>254</c:v>
                </c:pt>
                <c:pt idx="318">
                  <c:v>252</c:v>
                </c:pt>
                <c:pt idx="319">
                  <c:v>249</c:v>
                </c:pt>
                <c:pt idx="320">
                  <c:v>247</c:v>
                </c:pt>
                <c:pt idx="321">
                  <c:v>245</c:v>
                </c:pt>
                <c:pt idx="322">
                  <c:v>243</c:v>
                </c:pt>
                <c:pt idx="323">
                  <c:v>241</c:v>
                </c:pt>
                <c:pt idx="324">
                  <c:v>239</c:v>
                </c:pt>
                <c:pt idx="325">
                  <c:v>237</c:v>
                </c:pt>
                <c:pt idx="326">
                  <c:v>236</c:v>
                </c:pt>
                <c:pt idx="327">
                  <c:v>234</c:v>
                </c:pt>
                <c:pt idx="328">
                  <c:v>232</c:v>
                </c:pt>
                <c:pt idx="329">
                  <c:v>230</c:v>
                </c:pt>
                <c:pt idx="330">
                  <c:v>229</c:v>
                </c:pt>
                <c:pt idx="331">
                  <c:v>227</c:v>
                </c:pt>
                <c:pt idx="332">
                  <c:v>225</c:v>
                </c:pt>
                <c:pt idx="333">
                  <c:v>224</c:v>
                </c:pt>
                <c:pt idx="334">
                  <c:v>222</c:v>
                </c:pt>
                <c:pt idx="335">
                  <c:v>220</c:v>
                </c:pt>
                <c:pt idx="336">
                  <c:v>219</c:v>
                </c:pt>
                <c:pt idx="337">
                  <c:v>217</c:v>
                </c:pt>
                <c:pt idx="338">
                  <c:v>216</c:v>
                </c:pt>
                <c:pt idx="339">
                  <c:v>215</c:v>
                </c:pt>
                <c:pt idx="340">
                  <c:v>213</c:v>
                </c:pt>
                <c:pt idx="341">
                  <c:v>212</c:v>
                </c:pt>
                <c:pt idx="342">
                  <c:v>210</c:v>
                </c:pt>
                <c:pt idx="343">
                  <c:v>208</c:v>
                </c:pt>
                <c:pt idx="344">
                  <c:v>207</c:v>
                </c:pt>
                <c:pt idx="345">
                  <c:v>205</c:v>
                </c:pt>
                <c:pt idx="346">
                  <c:v>204</c:v>
                </c:pt>
                <c:pt idx="347">
                  <c:v>201</c:v>
                </c:pt>
                <c:pt idx="348">
                  <c:v>200</c:v>
                </c:pt>
                <c:pt idx="349">
                  <c:v>197</c:v>
                </c:pt>
                <c:pt idx="350">
                  <c:v>196</c:v>
                </c:pt>
                <c:pt idx="351">
                  <c:v>194</c:v>
                </c:pt>
                <c:pt idx="352">
                  <c:v>192</c:v>
                </c:pt>
                <c:pt idx="353">
                  <c:v>190</c:v>
                </c:pt>
                <c:pt idx="354">
                  <c:v>188</c:v>
                </c:pt>
                <c:pt idx="355">
                  <c:v>186</c:v>
                </c:pt>
                <c:pt idx="356">
                  <c:v>184</c:v>
                </c:pt>
                <c:pt idx="357">
                  <c:v>182</c:v>
                </c:pt>
                <c:pt idx="358">
                  <c:v>180</c:v>
                </c:pt>
                <c:pt idx="359">
                  <c:v>178</c:v>
                </c:pt>
                <c:pt idx="360">
                  <c:v>176</c:v>
                </c:pt>
                <c:pt idx="361">
                  <c:v>174</c:v>
                </c:pt>
                <c:pt idx="362">
                  <c:v>172</c:v>
                </c:pt>
                <c:pt idx="363">
                  <c:v>170</c:v>
                </c:pt>
                <c:pt idx="364">
                  <c:v>167</c:v>
                </c:pt>
              </c:numCache>
            </c:numRef>
          </c:val>
          <c:extLst>
            <c:ext xmlns:c16="http://schemas.microsoft.com/office/drawing/2014/chart" uri="{C3380CC4-5D6E-409C-BE32-E72D297353CC}">
              <c16:uniqueId val="{00000000-3775-40DB-BE6F-AD483F9C938F}"/>
            </c:ext>
          </c:extLst>
        </c:ser>
        <c:ser>
          <c:idx val="2"/>
          <c:order val="1"/>
          <c:tx>
            <c:strRef>
              <c:f>'2025-2026 Average Load Curve'!$G$30</c:f>
              <c:strCache>
                <c:ptCount val="1"/>
                <c:pt idx="0">
                  <c:v>NDM 73.2-732 MWh</c:v>
                </c:pt>
              </c:strCache>
            </c:strRef>
          </c:tx>
          <c:spPr>
            <a:solidFill>
              <a:srgbClr val="99CCFF"/>
            </a:solidFill>
            <a:ln w="25400">
              <a:noFill/>
            </a:ln>
          </c:spPr>
          <c:invertIfNegative val="0"/>
          <c:val>
            <c:numRef>
              <c:f>'2025-2026 Average Load Curve'!$G$31:$G$400</c:f>
              <c:numCache>
                <c:formatCode>0</c:formatCode>
                <c:ptCount val="370"/>
                <c:pt idx="0">
                  <c:v>295</c:v>
                </c:pt>
                <c:pt idx="1">
                  <c:v>275</c:v>
                </c:pt>
                <c:pt idx="2">
                  <c:v>266</c:v>
                </c:pt>
                <c:pt idx="3">
                  <c:v>260</c:v>
                </c:pt>
                <c:pt idx="4">
                  <c:v>255</c:v>
                </c:pt>
                <c:pt idx="5">
                  <c:v>251</c:v>
                </c:pt>
                <c:pt idx="6">
                  <c:v>248</c:v>
                </c:pt>
                <c:pt idx="7">
                  <c:v>246</c:v>
                </c:pt>
                <c:pt idx="8">
                  <c:v>243</c:v>
                </c:pt>
                <c:pt idx="9">
                  <c:v>241</c:v>
                </c:pt>
                <c:pt idx="10">
                  <c:v>239</c:v>
                </c:pt>
                <c:pt idx="11">
                  <c:v>237</c:v>
                </c:pt>
                <c:pt idx="12">
                  <c:v>235</c:v>
                </c:pt>
                <c:pt idx="13">
                  <c:v>235</c:v>
                </c:pt>
                <c:pt idx="14">
                  <c:v>233</c:v>
                </c:pt>
                <c:pt idx="15">
                  <c:v>233</c:v>
                </c:pt>
                <c:pt idx="16">
                  <c:v>231</c:v>
                </c:pt>
                <c:pt idx="17">
                  <c:v>230</c:v>
                </c:pt>
                <c:pt idx="18">
                  <c:v>229</c:v>
                </c:pt>
                <c:pt idx="19">
                  <c:v>227</c:v>
                </c:pt>
                <c:pt idx="20">
                  <c:v>227</c:v>
                </c:pt>
                <c:pt idx="21">
                  <c:v>226</c:v>
                </c:pt>
                <c:pt idx="22">
                  <c:v>225</c:v>
                </c:pt>
                <c:pt idx="23">
                  <c:v>224</c:v>
                </c:pt>
                <c:pt idx="24">
                  <c:v>223</c:v>
                </c:pt>
                <c:pt idx="25">
                  <c:v>222</c:v>
                </c:pt>
                <c:pt idx="26">
                  <c:v>220</c:v>
                </c:pt>
                <c:pt idx="27">
                  <c:v>219</c:v>
                </c:pt>
                <c:pt idx="28">
                  <c:v>218</c:v>
                </c:pt>
                <c:pt idx="29">
                  <c:v>217</c:v>
                </c:pt>
                <c:pt idx="30">
                  <c:v>217</c:v>
                </c:pt>
                <c:pt idx="31">
                  <c:v>215</c:v>
                </c:pt>
                <c:pt idx="32">
                  <c:v>214</c:v>
                </c:pt>
                <c:pt idx="33">
                  <c:v>214</c:v>
                </c:pt>
                <c:pt idx="34">
                  <c:v>213</c:v>
                </c:pt>
                <c:pt idx="35">
                  <c:v>212</c:v>
                </c:pt>
                <c:pt idx="36">
                  <c:v>212</c:v>
                </c:pt>
                <c:pt idx="37">
                  <c:v>211</c:v>
                </c:pt>
                <c:pt idx="38">
                  <c:v>211</c:v>
                </c:pt>
                <c:pt idx="39">
                  <c:v>209</c:v>
                </c:pt>
                <c:pt idx="40">
                  <c:v>208</c:v>
                </c:pt>
                <c:pt idx="41">
                  <c:v>207</c:v>
                </c:pt>
                <c:pt idx="42">
                  <c:v>206</c:v>
                </c:pt>
                <c:pt idx="43">
                  <c:v>205</c:v>
                </c:pt>
                <c:pt idx="44">
                  <c:v>204</c:v>
                </c:pt>
                <c:pt idx="45">
                  <c:v>203</c:v>
                </c:pt>
                <c:pt idx="46">
                  <c:v>202</c:v>
                </c:pt>
                <c:pt idx="47">
                  <c:v>201</c:v>
                </c:pt>
                <c:pt idx="48">
                  <c:v>200</c:v>
                </c:pt>
                <c:pt idx="49">
                  <c:v>198</c:v>
                </c:pt>
                <c:pt idx="50">
                  <c:v>196</c:v>
                </c:pt>
                <c:pt idx="51">
                  <c:v>196</c:v>
                </c:pt>
                <c:pt idx="52">
                  <c:v>195</c:v>
                </c:pt>
                <c:pt idx="53">
                  <c:v>194</c:v>
                </c:pt>
                <c:pt idx="54">
                  <c:v>193</c:v>
                </c:pt>
                <c:pt idx="55">
                  <c:v>192</c:v>
                </c:pt>
                <c:pt idx="56">
                  <c:v>192</c:v>
                </c:pt>
                <c:pt idx="57">
                  <c:v>191</c:v>
                </c:pt>
                <c:pt idx="58">
                  <c:v>190</c:v>
                </c:pt>
                <c:pt idx="59">
                  <c:v>190</c:v>
                </c:pt>
                <c:pt idx="60">
                  <c:v>189</c:v>
                </c:pt>
                <c:pt idx="61">
                  <c:v>188</c:v>
                </c:pt>
                <c:pt idx="62">
                  <c:v>187</c:v>
                </c:pt>
                <c:pt idx="63">
                  <c:v>186</c:v>
                </c:pt>
                <c:pt idx="64">
                  <c:v>185</c:v>
                </c:pt>
                <c:pt idx="65">
                  <c:v>184</c:v>
                </c:pt>
                <c:pt idx="66">
                  <c:v>184</c:v>
                </c:pt>
                <c:pt idx="67">
                  <c:v>183</c:v>
                </c:pt>
                <c:pt idx="68">
                  <c:v>182</c:v>
                </c:pt>
                <c:pt idx="69">
                  <c:v>181</c:v>
                </c:pt>
                <c:pt idx="70">
                  <c:v>181</c:v>
                </c:pt>
                <c:pt idx="71">
                  <c:v>180</c:v>
                </c:pt>
                <c:pt idx="72">
                  <c:v>179</c:v>
                </c:pt>
                <c:pt idx="73">
                  <c:v>178</c:v>
                </c:pt>
                <c:pt idx="74">
                  <c:v>178</c:v>
                </c:pt>
                <c:pt idx="75">
                  <c:v>177</c:v>
                </c:pt>
                <c:pt idx="76">
                  <c:v>176</c:v>
                </c:pt>
                <c:pt idx="77">
                  <c:v>176</c:v>
                </c:pt>
                <c:pt idx="78">
                  <c:v>175</c:v>
                </c:pt>
                <c:pt idx="79">
                  <c:v>175</c:v>
                </c:pt>
                <c:pt idx="80">
                  <c:v>174</c:v>
                </c:pt>
                <c:pt idx="81">
                  <c:v>174</c:v>
                </c:pt>
                <c:pt idx="82">
                  <c:v>173</c:v>
                </c:pt>
                <c:pt idx="83">
                  <c:v>172</c:v>
                </c:pt>
                <c:pt idx="84">
                  <c:v>172</c:v>
                </c:pt>
                <c:pt idx="85">
                  <c:v>171</c:v>
                </c:pt>
                <c:pt idx="86">
                  <c:v>170</c:v>
                </c:pt>
                <c:pt idx="87">
                  <c:v>170</c:v>
                </c:pt>
                <c:pt idx="88">
                  <c:v>169</c:v>
                </c:pt>
                <c:pt idx="89">
                  <c:v>169</c:v>
                </c:pt>
                <c:pt idx="90">
                  <c:v>168</c:v>
                </c:pt>
                <c:pt idx="91">
                  <c:v>167</c:v>
                </c:pt>
                <c:pt idx="92">
                  <c:v>167</c:v>
                </c:pt>
                <c:pt idx="93">
                  <c:v>166</c:v>
                </c:pt>
                <c:pt idx="94">
                  <c:v>166</c:v>
                </c:pt>
                <c:pt idx="95">
                  <c:v>165</c:v>
                </c:pt>
                <c:pt idx="96">
                  <c:v>165</c:v>
                </c:pt>
                <c:pt idx="97">
                  <c:v>164</c:v>
                </c:pt>
                <c:pt idx="98">
                  <c:v>164</c:v>
                </c:pt>
                <c:pt idx="99">
                  <c:v>163</c:v>
                </c:pt>
                <c:pt idx="100">
                  <c:v>163</c:v>
                </c:pt>
                <c:pt idx="101">
                  <c:v>162</c:v>
                </c:pt>
                <c:pt idx="102">
                  <c:v>162</c:v>
                </c:pt>
                <c:pt idx="103">
                  <c:v>161</c:v>
                </c:pt>
                <c:pt idx="104">
                  <c:v>160</c:v>
                </c:pt>
                <c:pt idx="105">
                  <c:v>159</c:v>
                </c:pt>
                <c:pt idx="106">
                  <c:v>159</c:v>
                </c:pt>
                <c:pt idx="107">
                  <c:v>158</c:v>
                </c:pt>
                <c:pt idx="108">
                  <c:v>157</c:v>
                </c:pt>
                <c:pt idx="109">
                  <c:v>157</c:v>
                </c:pt>
                <c:pt idx="110">
                  <c:v>157</c:v>
                </c:pt>
                <c:pt idx="111">
                  <c:v>156</c:v>
                </c:pt>
                <c:pt idx="112">
                  <c:v>156</c:v>
                </c:pt>
                <c:pt idx="113">
                  <c:v>155</c:v>
                </c:pt>
                <c:pt idx="114">
                  <c:v>155</c:v>
                </c:pt>
                <c:pt idx="115">
                  <c:v>154</c:v>
                </c:pt>
                <c:pt idx="116">
                  <c:v>154</c:v>
                </c:pt>
                <c:pt idx="117">
                  <c:v>153</c:v>
                </c:pt>
                <c:pt idx="118">
                  <c:v>153</c:v>
                </c:pt>
                <c:pt idx="119">
                  <c:v>152</c:v>
                </c:pt>
                <c:pt idx="120">
                  <c:v>152</c:v>
                </c:pt>
                <c:pt idx="121">
                  <c:v>151</c:v>
                </c:pt>
                <c:pt idx="122">
                  <c:v>151</c:v>
                </c:pt>
                <c:pt idx="123">
                  <c:v>150</c:v>
                </c:pt>
                <c:pt idx="124">
                  <c:v>150</c:v>
                </c:pt>
                <c:pt idx="125">
                  <c:v>149</c:v>
                </c:pt>
                <c:pt idx="126">
                  <c:v>148</c:v>
                </c:pt>
                <c:pt idx="127">
                  <c:v>148</c:v>
                </c:pt>
                <c:pt idx="128">
                  <c:v>147</c:v>
                </c:pt>
                <c:pt idx="129">
                  <c:v>146</c:v>
                </c:pt>
                <c:pt idx="130">
                  <c:v>146</c:v>
                </c:pt>
                <c:pt idx="131">
                  <c:v>145</c:v>
                </c:pt>
                <c:pt idx="132">
                  <c:v>144</c:v>
                </c:pt>
                <c:pt idx="133">
                  <c:v>144</c:v>
                </c:pt>
                <c:pt idx="134">
                  <c:v>143</c:v>
                </c:pt>
                <c:pt idx="135">
                  <c:v>143</c:v>
                </c:pt>
                <c:pt idx="136">
                  <c:v>142</c:v>
                </c:pt>
                <c:pt idx="137">
                  <c:v>141</c:v>
                </c:pt>
                <c:pt idx="138">
                  <c:v>141</c:v>
                </c:pt>
                <c:pt idx="139">
                  <c:v>140</c:v>
                </c:pt>
                <c:pt idx="140">
                  <c:v>140</c:v>
                </c:pt>
                <c:pt idx="141">
                  <c:v>139</c:v>
                </c:pt>
                <c:pt idx="142">
                  <c:v>139</c:v>
                </c:pt>
                <c:pt idx="143">
                  <c:v>138</c:v>
                </c:pt>
                <c:pt idx="144">
                  <c:v>138</c:v>
                </c:pt>
                <c:pt idx="145">
                  <c:v>137</c:v>
                </c:pt>
                <c:pt idx="146">
                  <c:v>136</c:v>
                </c:pt>
                <c:pt idx="147">
                  <c:v>136</c:v>
                </c:pt>
                <c:pt idx="148">
                  <c:v>135</c:v>
                </c:pt>
                <c:pt idx="149">
                  <c:v>134</c:v>
                </c:pt>
                <c:pt idx="150">
                  <c:v>134</c:v>
                </c:pt>
                <c:pt idx="151">
                  <c:v>133</c:v>
                </c:pt>
                <c:pt idx="152">
                  <c:v>133</c:v>
                </c:pt>
                <c:pt idx="153">
                  <c:v>132</c:v>
                </c:pt>
                <c:pt idx="154">
                  <c:v>132</c:v>
                </c:pt>
                <c:pt idx="155">
                  <c:v>131</c:v>
                </c:pt>
                <c:pt idx="156">
                  <c:v>131</c:v>
                </c:pt>
                <c:pt idx="157">
                  <c:v>130</c:v>
                </c:pt>
                <c:pt idx="158">
                  <c:v>130</c:v>
                </c:pt>
                <c:pt idx="159">
                  <c:v>129</c:v>
                </c:pt>
                <c:pt idx="160">
                  <c:v>129</c:v>
                </c:pt>
                <c:pt idx="161">
                  <c:v>128</c:v>
                </c:pt>
                <c:pt idx="162">
                  <c:v>128</c:v>
                </c:pt>
                <c:pt idx="163">
                  <c:v>127</c:v>
                </c:pt>
                <c:pt idx="164">
                  <c:v>127</c:v>
                </c:pt>
                <c:pt idx="165">
                  <c:v>126</c:v>
                </c:pt>
                <c:pt idx="166">
                  <c:v>125</c:v>
                </c:pt>
                <c:pt idx="167">
                  <c:v>125</c:v>
                </c:pt>
                <c:pt idx="168">
                  <c:v>124</c:v>
                </c:pt>
                <c:pt idx="169">
                  <c:v>124</c:v>
                </c:pt>
                <c:pt idx="170">
                  <c:v>123</c:v>
                </c:pt>
                <c:pt idx="171">
                  <c:v>122</c:v>
                </c:pt>
                <c:pt idx="172">
                  <c:v>122</c:v>
                </c:pt>
                <c:pt idx="173">
                  <c:v>121</c:v>
                </c:pt>
                <c:pt idx="174">
                  <c:v>120</c:v>
                </c:pt>
                <c:pt idx="175">
                  <c:v>119</c:v>
                </c:pt>
                <c:pt idx="176">
                  <c:v>119</c:v>
                </c:pt>
                <c:pt idx="177">
                  <c:v>118</c:v>
                </c:pt>
                <c:pt idx="178">
                  <c:v>117</c:v>
                </c:pt>
                <c:pt idx="179">
                  <c:v>116</c:v>
                </c:pt>
                <c:pt idx="180">
                  <c:v>116</c:v>
                </c:pt>
                <c:pt idx="181">
                  <c:v>115</c:v>
                </c:pt>
                <c:pt idx="182">
                  <c:v>115</c:v>
                </c:pt>
                <c:pt idx="183">
                  <c:v>113</c:v>
                </c:pt>
                <c:pt idx="184">
                  <c:v>113</c:v>
                </c:pt>
                <c:pt idx="185">
                  <c:v>112</c:v>
                </c:pt>
                <c:pt idx="186">
                  <c:v>111</c:v>
                </c:pt>
                <c:pt idx="187">
                  <c:v>110</c:v>
                </c:pt>
                <c:pt idx="188">
                  <c:v>110</c:v>
                </c:pt>
                <c:pt idx="189">
                  <c:v>109</c:v>
                </c:pt>
                <c:pt idx="190">
                  <c:v>108</c:v>
                </c:pt>
                <c:pt idx="191">
                  <c:v>107</c:v>
                </c:pt>
                <c:pt idx="192">
                  <c:v>107</c:v>
                </c:pt>
                <c:pt idx="193">
                  <c:v>106</c:v>
                </c:pt>
                <c:pt idx="194">
                  <c:v>105</c:v>
                </c:pt>
                <c:pt idx="195">
                  <c:v>105</c:v>
                </c:pt>
                <c:pt idx="196">
                  <c:v>104</c:v>
                </c:pt>
                <c:pt idx="197">
                  <c:v>104</c:v>
                </c:pt>
                <c:pt idx="198">
                  <c:v>103</c:v>
                </c:pt>
                <c:pt idx="199">
                  <c:v>103</c:v>
                </c:pt>
                <c:pt idx="200">
                  <c:v>102</c:v>
                </c:pt>
                <c:pt idx="201">
                  <c:v>102</c:v>
                </c:pt>
                <c:pt idx="202">
                  <c:v>101</c:v>
                </c:pt>
                <c:pt idx="203">
                  <c:v>100</c:v>
                </c:pt>
                <c:pt idx="204">
                  <c:v>100</c:v>
                </c:pt>
                <c:pt idx="205">
                  <c:v>99</c:v>
                </c:pt>
                <c:pt idx="206">
                  <c:v>99</c:v>
                </c:pt>
                <c:pt idx="207">
                  <c:v>98</c:v>
                </c:pt>
                <c:pt idx="208">
                  <c:v>98</c:v>
                </c:pt>
                <c:pt idx="209">
                  <c:v>98</c:v>
                </c:pt>
                <c:pt idx="210">
                  <c:v>97</c:v>
                </c:pt>
                <c:pt idx="211">
                  <c:v>97</c:v>
                </c:pt>
                <c:pt idx="212">
                  <c:v>96</c:v>
                </c:pt>
                <c:pt idx="213">
                  <c:v>95</c:v>
                </c:pt>
                <c:pt idx="214">
                  <c:v>95</c:v>
                </c:pt>
                <c:pt idx="215">
                  <c:v>94</c:v>
                </c:pt>
                <c:pt idx="216">
                  <c:v>93</c:v>
                </c:pt>
                <c:pt idx="217">
                  <c:v>92</c:v>
                </c:pt>
                <c:pt idx="218">
                  <c:v>92</c:v>
                </c:pt>
                <c:pt idx="219">
                  <c:v>91</c:v>
                </c:pt>
                <c:pt idx="220">
                  <c:v>91</c:v>
                </c:pt>
                <c:pt idx="221">
                  <c:v>90</c:v>
                </c:pt>
                <c:pt idx="222">
                  <c:v>89</c:v>
                </c:pt>
                <c:pt idx="223">
                  <c:v>88</c:v>
                </c:pt>
                <c:pt idx="224">
                  <c:v>88</c:v>
                </c:pt>
                <c:pt idx="225">
                  <c:v>87</c:v>
                </c:pt>
                <c:pt idx="226">
                  <c:v>87</c:v>
                </c:pt>
                <c:pt idx="227">
                  <c:v>87</c:v>
                </c:pt>
                <c:pt idx="228">
                  <c:v>86</c:v>
                </c:pt>
                <c:pt idx="229">
                  <c:v>86</c:v>
                </c:pt>
                <c:pt idx="230">
                  <c:v>85</c:v>
                </c:pt>
                <c:pt idx="231">
                  <c:v>85</c:v>
                </c:pt>
                <c:pt idx="232">
                  <c:v>85</c:v>
                </c:pt>
                <c:pt idx="233">
                  <c:v>84</c:v>
                </c:pt>
                <c:pt idx="234">
                  <c:v>83</c:v>
                </c:pt>
                <c:pt idx="235">
                  <c:v>82</c:v>
                </c:pt>
                <c:pt idx="236">
                  <c:v>82</c:v>
                </c:pt>
                <c:pt idx="237">
                  <c:v>81</c:v>
                </c:pt>
                <c:pt idx="238">
                  <c:v>81</c:v>
                </c:pt>
                <c:pt idx="239">
                  <c:v>81</c:v>
                </c:pt>
                <c:pt idx="240">
                  <c:v>80</c:v>
                </c:pt>
                <c:pt idx="241">
                  <c:v>80</c:v>
                </c:pt>
                <c:pt idx="242">
                  <c:v>80</c:v>
                </c:pt>
                <c:pt idx="243">
                  <c:v>80</c:v>
                </c:pt>
                <c:pt idx="244">
                  <c:v>79</c:v>
                </c:pt>
                <c:pt idx="245">
                  <c:v>79</c:v>
                </c:pt>
                <c:pt idx="246">
                  <c:v>78</c:v>
                </c:pt>
                <c:pt idx="247">
                  <c:v>78</c:v>
                </c:pt>
                <c:pt idx="248">
                  <c:v>78</c:v>
                </c:pt>
                <c:pt idx="249">
                  <c:v>77</c:v>
                </c:pt>
                <c:pt idx="250">
                  <c:v>77</c:v>
                </c:pt>
                <c:pt idx="251">
                  <c:v>77</c:v>
                </c:pt>
                <c:pt idx="252">
                  <c:v>76</c:v>
                </c:pt>
                <c:pt idx="253">
                  <c:v>76</c:v>
                </c:pt>
                <c:pt idx="254">
                  <c:v>75</c:v>
                </c:pt>
                <c:pt idx="255">
                  <c:v>75</c:v>
                </c:pt>
                <c:pt idx="256">
                  <c:v>75</c:v>
                </c:pt>
                <c:pt idx="257">
                  <c:v>74</c:v>
                </c:pt>
                <c:pt idx="258">
                  <c:v>74</c:v>
                </c:pt>
                <c:pt idx="259">
                  <c:v>74</c:v>
                </c:pt>
                <c:pt idx="260">
                  <c:v>74</c:v>
                </c:pt>
                <c:pt idx="261">
                  <c:v>73</c:v>
                </c:pt>
                <c:pt idx="262">
                  <c:v>73</c:v>
                </c:pt>
                <c:pt idx="263">
                  <c:v>73</c:v>
                </c:pt>
                <c:pt idx="264">
                  <c:v>72</c:v>
                </c:pt>
                <c:pt idx="265">
                  <c:v>72</c:v>
                </c:pt>
                <c:pt idx="266">
                  <c:v>72</c:v>
                </c:pt>
                <c:pt idx="267">
                  <c:v>71</c:v>
                </c:pt>
                <c:pt idx="268">
                  <c:v>71</c:v>
                </c:pt>
                <c:pt idx="269">
                  <c:v>71</c:v>
                </c:pt>
                <c:pt idx="270">
                  <c:v>70</c:v>
                </c:pt>
                <c:pt idx="271">
                  <c:v>70</c:v>
                </c:pt>
                <c:pt idx="272">
                  <c:v>69</c:v>
                </c:pt>
                <c:pt idx="273">
                  <c:v>69</c:v>
                </c:pt>
                <c:pt idx="274">
                  <c:v>69</c:v>
                </c:pt>
                <c:pt idx="275">
                  <c:v>68</c:v>
                </c:pt>
                <c:pt idx="276">
                  <c:v>68</c:v>
                </c:pt>
                <c:pt idx="277">
                  <c:v>67</c:v>
                </c:pt>
                <c:pt idx="278">
                  <c:v>67</c:v>
                </c:pt>
                <c:pt idx="279">
                  <c:v>67</c:v>
                </c:pt>
                <c:pt idx="280">
                  <c:v>66</c:v>
                </c:pt>
                <c:pt idx="281">
                  <c:v>66</c:v>
                </c:pt>
                <c:pt idx="282">
                  <c:v>66</c:v>
                </c:pt>
                <c:pt idx="283">
                  <c:v>65</c:v>
                </c:pt>
                <c:pt idx="284">
                  <c:v>65</c:v>
                </c:pt>
                <c:pt idx="285">
                  <c:v>65</c:v>
                </c:pt>
                <c:pt idx="286">
                  <c:v>65</c:v>
                </c:pt>
                <c:pt idx="287">
                  <c:v>64</c:v>
                </c:pt>
                <c:pt idx="288">
                  <c:v>64</c:v>
                </c:pt>
                <c:pt idx="289">
                  <c:v>64</c:v>
                </c:pt>
                <c:pt idx="290">
                  <c:v>63</c:v>
                </c:pt>
                <c:pt idx="291">
                  <c:v>63</c:v>
                </c:pt>
                <c:pt idx="292">
                  <c:v>63</c:v>
                </c:pt>
                <c:pt idx="293">
                  <c:v>62</c:v>
                </c:pt>
                <c:pt idx="294">
                  <c:v>62</c:v>
                </c:pt>
                <c:pt idx="295">
                  <c:v>62</c:v>
                </c:pt>
                <c:pt idx="296">
                  <c:v>62</c:v>
                </c:pt>
                <c:pt idx="297">
                  <c:v>61</c:v>
                </c:pt>
                <c:pt idx="298">
                  <c:v>61</c:v>
                </c:pt>
                <c:pt idx="299">
                  <c:v>61</c:v>
                </c:pt>
                <c:pt idx="300">
                  <c:v>61</c:v>
                </c:pt>
                <c:pt idx="301">
                  <c:v>60</c:v>
                </c:pt>
                <c:pt idx="302">
                  <c:v>60</c:v>
                </c:pt>
                <c:pt idx="303">
                  <c:v>60</c:v>
                </c:pt>
                <c:pt idx="304">
                  <c:v>60</c:v>
                </c:pt>
                <c:pt idx="305">
                  <c:v>59</c:v>
                </c:pt>
                <c:pt idx="306">
                  <c:v>59</c:v>
                </c:pt>
                <c:pt idx="307">
                  <c:v>59</c:v>
                </c:pt>
                <c:pt idx="308">
                  <c:v>59</c:v>
                </c:pt>
                <c:pt idx="309">
                  <c:v>59</c:v>
                </c:pt>
                <c:pt idx="310">
                  <c:v>58</c:v>
                </c:pt>
                <c:pt idx="311">
                  <c:v>58</c:v>
                </c:pt>
                <c:pt idx="312">
                  <c:v>58</c:v>
                </c:pt>
                <c:pt idx="313">
                  <c:v>58</c:v>
                </c:pt>
                <c:pt idx="314">
                  <c:v>57</c:v>
                </c:pt>
                <c:pt idx="315">
                  <c:v>57</c:v>
                </c:pt>
                <c:pt idx="316">
                  <c:v>57</c:v>
                </c:pt>
                <c:pt idx="317">
                  <c:v>57</c:v>
                </c:pt>
                <c:pt idx="318">
                  <c:v>56</c:v>
                </c:pt>
                <c:pt idx="319">
                  <c:v>56</c:v>
                </c:pt>
                <c:pt idx="320">
                  <c:v>56</c:v>
                </c:pt>
                <c:pt idx="321">
                  <c:v>55</c:v>
                </c:pt>
                <c:pt idx="322">
                  <c:v>55</c:v>
                </c:pt>
                <c:pt idx="323">
                  <c:v>55</c:v>
                </c:pt>
                <c:pt idx="324">
                  <c:v>55</c:v>
                </c:pt>
                <c:pt idx="325">
                  <c:v>54</c:v>
                </c:pt>
                <c:pt idx="326">
                  <c:v>54</c:v>
                </c:pt>
                <c:pt idx="327">
                  <c:v>54</c:v>
                </c:pt>
                <c:pt idx="328">
                  <c:v>54</c:v>
                </c:pt>
                <c:pt idx="329">
                  <c:v>53</c:v>
                </c:pt>
                <c:pt idx="330">
                  <c:v>53</c:v>
                </c:pt>
                <c:pt idx="331">
                  <c:v>53</c:v>
                </c:pt>
                <c:pt idx="332">
                  <c:v>53</c:v>
                </c:pt>
                <c:pt idx="333">
                  <c:v>52</c:v>
                </c:pt>
                <c:pt idx="334">
                  <c:v>52</c:v>
                </c:pt>
                <c:pt idx="335">
                  <c:v>52</c:v>
                </c:pt>
                <c:pt idx="336">
                  <c:v>51</c:v>
                </c:pt>
                <c:pt idx="337">
                  <c:v>51</c:v>
                </c:pt>
                <c:pt idx="338">
                  <c:v>50</c:v>
                </c:pt>
                <c:pt idx="339">
                  <c:v>49</c:v>
                </c:pt>
                <c:pt idx="340">
                  <c:v>48</c:v>
                </c:pt>
                <c:pt idx="341">
                  <c:v>48</c:v>
                </c:pt>
                <c:pt idx="342">
                  <c:v>47</c:v>
                </c:pt>
                <c:pt idx="343">
                  <c:v>47</c:v>
                </c:pt>
                <c:pt idx="344">
                  <c:v>46</c:v>
                </c:pt>
                <c:pt idx="345">
                  <c:v>45</c:v>
                </c:pt>
                <c:pt idx="346">
                  <c:v>45</c:v>
                </c:pt>
                <c:pt idx="347">
                  <c:v>45</c:v>
                </c:pt>
                <c:pt idx="348">
                  <c:v>44</c:v>
                </c:pt>
                <c:pt idx="349">
                  <c:v>44</c:v>
                </c:pt>
                <c:pt idx="350">
                  <c:v>43</c:v>
                </c:pt>
                <c:pt idx="351">
                  <c:v>42</c:v>
                </c:pt>
                <c:pt idx="352">
                  <c:v>42</c:v>
                </c:pt>
                <c:pt idx="353">
                  <c:v>41</c:v>
                </c:pt>
                <c:pt idx="354">
                  <c:v>41</c:v>
                </c:pt>
                <c:pt idx="355">
                  <c:v>41</c:v>
                </c:pt>
                <c:pt idx="356">
                  <c:v>40</c:v>
                </c:pt>
                <c:pt idx="357">
                  <c:v>40</c:v>
                </c:pt>
                <c:pt idx="358">
                  <c:v>39</c:v>
                </c:pt>
                <c:pt idx="359">
                  <c:v>39</c:v>
                </c:pt>
                <c:pt idx="360">
                  <c:v>39</c:v>
                </c:pt>
                <c:pt idx="361">
                  <c:v>38</c:v>
                </c:pt>
                <c:pt idx="362">
                  <c:v>38</c:v>
                </c:pt>
                <c:pt idx="363">
                  <c:v>37</c:v>
                </c:pt>
                <c:pt idx="364">
                  <c:v>37</c:v>
                </c:pt>
              </c:numCache>
            </c:numRef>
          </c:val>
          <c:extLst>
            <c:ext xmlns:c16="http://schemas.microsoft.com/office/drawing/2014/chart" uri="{C3380CC4-5D6E-409C-BE32-E72D297353CC}">
              <c16:uniqueId val="{00000001-3775-40DB-BE6F-AD483F9C938F}"/>
            </c:ext>
          </c:extLst>
        </c:ser>
        <c:ser>
          <c:idx val="3"/>
          <c:order val="2"/>
          <c:tx>
            <c:strRef>
              <c:f>'2025-2026 Average Load Curve'!$H$30</c:f>
              <c:strCache>
                <c:ptCount val="1"/>
                <c:pt idx="0">
                  <c:v>NDM &gt; 732 MWh</c:v>
                </c:pt>
              </c:strCache>
            </c:strRef>
          </c:tx>
          <c:spPr>
            <a:solidFill>
              <a:srgbClr val="3366FF"/>
            </a:solidFill>
            <a:ln w="25400">
              <a:noFill/>
            </a:ln>
          </c:spPr>
          <c:invertIfNegative val="0"/>
          <c:val>
            <c:numRef>
              <c:f>'2025-2026 Average Load Curve'!$H$31:$H$400</c:f>
              <c:numCache>
                <c:formatCode>0</c:formatCode>
                <c:ptCount val="370"/>
                <c:pt idx="0">
                  <c:v>358</c:v>
                </c:pt>
                <c:pt idx="1">
                  <c:v>338</c:v>
                </c:pt>
                <c:pt idx="2">
                  <c:v>330</c:v>
                </c:pt>
                <c:pt idx="3">
                  <c:v>325</c:v>
                </c:pt>
                <c:pt idx="4">
                  <c:v>321</c:v>
                </c:pt>
                <c:pt idx="5">
                  <c:v>317</c:v>
                </c:pt>
                <c:pt idx="6">
                  <c:v>314</c:v>
                </c:pt>
                <c:pt idx="7">
                  <c:v>311</c:v>
                </c:pt>
                <c:pt idx="8">
                  <c:v>309</c:v>
                </c:pt>
                <c:pt idx="9">
                  <c:v>306</c:v>
                </c:pt>
                <c:pt idx="10">
                  <c:v>304</c:v>
                </c:pt>
                <c:pt idx="11">
                  <c:v>302</c:v>
                </c:pt>
                <c:pt idx="12">
                  <c:v>300</c:v>
                </c:pt>
                <c:pt idx="13">
                  <c:v>299</c:v>
                </c:pt>
                <c:pt idx="14">
                  <c:v>298</c:v>
                </c:pt>
                <c:pt idx="15">
                  <c:v>297</c:v>
                </c:pt>
                <c:pt idx="16">
                  <c:v>296</c:v>
                </c:pt>
                <c:pt idx="17">
                  <c:v>295</c:v>
                </c:pt>
                <c:pt idx="18">
                  <c:v>294</c:v>
                </c:pt>
                <c:pt idx="19">
                  <c:v>293</c:v>
                </c:pt>
                <c:pt idx="20">
                  <c:v>292</c:v>
                </c:pt>
                <c:pt idx="21">
                  <c:v>291</c:v>
                </c:pt>
                <c:pt idx="22">
                  <c:v>290</c:v>
                </c:pt>
                <c:pt idx="23">
                  <c:v>289</c:v>
                </c:pt>
                <c:pt idx="24">
                  <c:v>288</c:v>
                </c:pt>
                <c:pt idx="25">
                  <c:v>286</c:v>
                </c:pt>
                <c:pt idx="26">
                  <c:v>285</c:v>
                </c:pt>
                <c:pt idx="27">
                  <c:v>284</c:v>
                </c:pt>
                <c:pt idx="28">
                  <c:v>283</c:v>
                </c:pt>
                <c:pt idx="29">
                  <c:v>282</c:v>
                </c:pt>
                <c:pt idx="30">
                  <c:v>281</c:v>
                </c:pt>
                <c:pt idx="31">
                  <c:v>281</c:v>
                </c:pt>
                <c:pt idx="32">
                  <c:v>280</c:v>
                </c:pt>
                <c:pt idx="33">
                  <c:v>279</c:v>
                </c:pt>
                <c:pt idx="34">
                  <c:v>279</c:v>
                </c:pt>
                <c:pt idx="35">
                  <c:v>278</c:v>
                </c:pt>
                <c:pt idx="36">
                  <c:v>277</c:v>
                </c:pt>
                <c:pt idx="37">
                  <c:v>276</c:v>
                </c:pt>
                <c:pt idx="38">
                  <c:v>275</c:v>
                </c:pt>
                <c:pt idx="39">
                  <c:v>274</c:v>
                </c:pt>
                <c:pt idx="40">
                  <c:v>273</c:v>
                </c:pt>
                <c:pt idx="41">
                  <c:v>272</c:v>
                </c:pt>
                <c:pt idx="42">
                  <c:v>271</c:v>
                </c:pt>
                <c:pt idx="43">
                  <c:v>270</c:v>
                </c:pt>
                <c:pt idx="44">
                  <c:v>269</c:v>
                </c:pt>
                <c:pt idx="45">
                  <c:v>268</c:v>
                </c:pt>
                <c:pt idx="46">
                  <c:v>268</c:v>
                </c:pt>
                <c:pt idx="47">
                  <c:v>267</c:v>
                </c:pt>
                <c:pt idx="48">
                  <c:v>265</c:v>
                </c:pt>
                <c:pt idx="49">
                  <c:v>264</c:v>
                </c:pt>
                <c:pt idx="50">
                  <c:v>263</c:v>
                </c:pt>
                <c:pt idx="51">
                  <c:v>263</c:v>
                </c:pt>
                <c:pt idx="52">
                  <c:v>262</c:v>
                </c:pt>
                <c:pt idx="53">
                  <c:v>261</c:v>
                </c:pt>
                <c:pt idx="54">
                  <c:v>261</c:v>
                </c:pt>
                <c:pt idx="55">
                  <c:v>260</c:v>
                </c:pt>
                <c:pt idx="56">
                  <c:v>259</c:v>
                </c:pt>
                <c:pt idx="57">
                  <c:v>259</c:v>
                </c:pt>
                <c:pt idx="58">
                  <c:v>257</c:v>
                </c:pt>
                <c:pt idx="59">
                  <c:v>257</c:v>
                </c:pt>
                <c:pt idx="60">
                  <c:v>256</c:v>
                </c:pt>
                <c:pt idx="61">
                  <c:v>255</c:v>
                </c:pt>
                <c:pt idx="62">
                  <c:v>254</c:v>
                </c:pt>
                <c:pt idx="63">
                  <c:v>253</c:v>
                </c:pt>
                <c:pt idx="64">
                  <c:v>252</c:v>
                </c:pt>
                <c:pt idx="65">
                  <c:v>252</c:v>
                </c:pt>
                <c:pt idx="66">
                  <c:v>251</c:v>
                </c:pt>
                <c:pt idx="67">
                  <c:v>250</c:v>
                </c:pt>
                <c:pt idx="68">
                  <c:v>249</c:v>
                </c:pt>
                <c:pt idx="69">
                  <c:v>248</c:v>
                </c:pt>
                <c:pt idx="70">
                  <c:v>247</c:v>
                </c:pt>
                <c:pt idx="71">
                  <c:v>247</c:v>
                </c:pt>
                <c:pt idx="72">
                  <c:v>246</c:v>
                </c:pt>
                <c:pt idx="73">
                  <c:v>245</c:v>
                </c:pt>
                <c:pt idx="74">
                  <c:v>245</c:v>
                </c:pt>
                <c:pt idx="75">
                  <c:v>244</c:v>
                </c:pt>
                <c:pt idx="76">
                  <c:v>243</c:v>
                </c:pt>
                <c:pt idx="77">
                  <c:v>242</c:v>
                </c:pt>
                <c:pt idx="78">
                  <c:v>242</c:v>
                </c:pt>
                <c:pt idx="79">
                  <c:v>241</c:v>
                </c:pt>
                <c:pt idx="80">
                  <c:v>241</c:v>
                </c:pt>
                <c:pt idx="81">
                  <c:v>240</c:v>
                </c:pt>
                <c:pt idx="82">
                  <c:v>239</c:v>
                </c:pt>
                <c:pt idx="83">
                  <c:v>238</c:v>
                </c:pt>
                <c:pt idx="84">
                  <c:v>238</c:v>
                </c:pt>
                <c:pt idx="85">
                  <c:v>237</c:v>
                </c:pt>
                <c:pt idx="86">
                  <c:v>236</c:v>
                </c:pt>
                <c:pt idx="87">
                  <c:v>236</c:v>
                </c:pt>
                <c:pt idx="88">
                  <c:v>235</c:v>
                </c:pt>
                <c:pt idx="89">
                  <c:v>234</c:v>
                </c:pt>
                <c:pt idx="90">
                  <c:v>233</c:v>
                </c:pt>
                <c:pt idx="91">
                  <c:v>233</c:v>
                </c:pt>
                <c:pt idx="92">
                  <c:v>232</c:v>
                </c:pt>
                <c:pt idx="93">
                  <c:v>231</c:v>
                </c:pt>
                <c:pt idx="94">
                  <c:v>231</c:v>
                </c:pt>
                <c:pt idx="95">
                  <c:v>230</c:v>
                </c:pt>
                <c:pt idx="96">
                  <c:v>229</c:v>
                </c:pt>
                <c:pt idx="97">
                  <c:v>228</c:v>
                </c:pt>
                <c:pt idx="98">
                  <c:v>227</c:v>
                </c:pt>
                <c:pt idx="99">
                  <c:v>226</c:v>
                </c:pt>
                <c:pt idx="100">
                  <c:v>225</c:v>
                </c:pt>
                <c:pt idx="101">
                  <c:v>225</c:v>
                </c:pt>
                <c:pt idx="102">
                  <c:v>224</c:v>
                </c:pt>
                <c:pt idx="103">
                  <c:v>223</c:v>
                </c:pt>
                <c:pt idx="104">
                  <c:v>223</c:v>
                </c:pt>
                <c:pt idx="105">
                  <c:v>222</c:v>
                </c:pt>
                <c:pt idx="106">
                  <c:v>222</c:v>
                </c:pt>
                <c:pt idx="107">
                  <c:v>221</c:v>
                </c:pt>
                <c:pt idx="108">
                  <c:v>221</c:v>
                </c:pt>
                <c:pt idx="109">
                  <c:v>220</c:v>
                </c:pt>
                <c:pt idx="110">
                  <c:v>219</c:v>
                </c:pt>
                <c:pt idx="111">
                  <c:v>219</c:v>
                </c:pt>
                <c:pt idx="112">
                  <c:v>218</c:v>
                </c:pt>
                <c:pt idx="113">
                  <c:v>218</c:v>
                </c:pt>
                <c:pt idx="114">
                  <c:v>217</c:v>
                </c:pt>
                <c:pt idx="115">
                  <c:v>216</c:v>
                </c:pt>
                <c:pt idx="116">
                  <c:v>216</c:v>
                </c:pt>
                <c:pt idx="117">
                  <c:v>215</c:v>
                </c:pt>
                <c:pt idx="118">
                  <c:v>215</c:v>
                </c:pt>
                <c:pt idx="119">
                  <c:v>214</c:v>
                </c:pt>
                <c:pt idx="120">
                  <c:v>214</c:v>
                </c:pt>
                <c:pt idx="121">
                  <c:v>214</c:v>
                </c:pt>
                <c:pt idx="122">
                  <c:v>213</c:v>
                </c:pt>
                <c:pt idx="123">
                  <c:v>212</c:v>
                </c:pt>
                <c:pt idx="124">
                  <c:v>212</c:v>
                </c:pt>
                <c:pt idx="125">
                  <c:v>211</c:v>
                </c:pt>
                <c:pt idx="126">
                  <c:v>211</c:v>
                </c:pt>
                <c:pt idx="127">
                  <c:v>210</c:v>
                </c:pt>
                <c:pt idx="128">
                  <c:v>210</c:v>
                </c:pt>
                <c:pt idx="129">
                  <c:v>209</c:v>
                </c:pt>
                <c:pt idx="130">
                  <c:v>208</c:v>
                </c:pt>
                <c:pt idx="131">
                  <c:v>207</c:v>
                </c:pt>
                <c:pt idx="132">
                  <c:v>207</c:v>
                </c:pt>
                <c:pt idx="133">
                  <c:v>206</c:v>
                </c:pt>
                <c:pt idx="134">
                  <c:v>206</c:v>
                </c:pt>
                <c:pt idx="135">
                  <c:v>205</c:v>
                </c:pt>
                <c:pt idx="136">
                  <c:v>204</c:v>
                </c:pt>
                <c:pt idx="137">
                  <c:v>203</c:v>
                </c:pt>
                <c:pt idx="138">
                  <c:v>203</c:v>
                </c:pt>
                <c:pt idx="139">
                  <c:v>202</c:v>
                </c:pt>
                <c:pt idx="140">
                  <c:v>202</c:v>
                </c:pt>
                <c:pt idx="141">
                  <c:v>201</c:v>
                </c:pt>
                <c:pt idx="142">
                  <c:v>201</c:v>
                </c:pt>
                <c:pt idx="143">
                  <c:v>200</c:v>
                </c:pt>
                <c:pt idx="144">
                  <c:v>199</c:v>
                </c:pt>
                <c:pt idx="145">
                  <c:v>199</c:v>
                </c:pt>
                <c:pt idx="146">
                  <c:v>199</c:v>
                </c:pt>
                <c:pt idx="147">
                  <c:v>198</c:v>
                </c:pt>
                <c:pt idx="148">
                  <c:v>198</c:v>
                </c:pt>
                <c:pt idx="149">
                  <c:v>197</c:v>
                </c:pt>
                <c:pt idx="150">
                  <c:v>197</c:v>
                </c:pt>
                <c:pt idx="151">
                  <c:v>196</c:v>
                </c:pt>
                <c:pt idx="152">
                  <c:v>196</c:v>
                </c:pt>
                <c:pt idx="153">
                  <c:v>195</c:v>
                </c:pt>
                <c:pt idx="154">
                  <c:v>195</c:v>
                </c:pt>
                <c:pt idx="155">
                  <c:v>194</c:v>
                </c:pt>
                <c:pt idx="156">
                  <c:v>193</c:v>
                </c:pt>
                <c:pt idx="157">
                  <c:v>193</c:v>
                </c:pt>
                <c:pt idx="158">
                  <c:v>192</c:v>
                </c:pt>
                <c:pt idx="159">
                  <c:v>192</c:v>
                </c:pt>
                <c:pt idx="160">
                  <c:v>191</c:v>
                </c:pt>
                <c:pt idx="161">
                  <c:v>191</c:v>
                </c:pt>
                <c:pt idx="162">
                  <c:v>191</c:v>
                </c:pt>
                <c:pt idx="163">
                  <c:v>190</c:v>
                </c:pt>
                <c:pt idx="164">
                  <c:v>190</c:v>
                </c:pt>
                <c:pt idx="165">
                  <c:v>189</c:v>
                </c:pt>
                <c:pt idx="166">
                  <c:v>189</c:v>
                </c:pt>
                <c:pt idx="167">
                  <c:v>188</c:v>
                </c:pt>
                <c:pt idx="168">
                  <c:v>187</c:v>
                </c:pt>
                <c:pt idx="169">
                  <c:v>187</c:v>
                </c:pt>
                <c:pt idx="170">
                  <c:v>186</c:v>
                </c:pt>
                <c:pt idx="171">
                  <c:v>185</c:v>
                </c:pt>
                <c:pt idx="172">
                  <c:v>185</c:v>
                </c:pt>
                <c:pt idx="173">
                  <c:v>184</c:v>
                </c:pt>
                <c:pt idx="174">
                  <c:v>184</c:v>
                </c:pt>
                <c:pt idx="175">
                  <c:v>183</c:v>
                </c:pt>
                <c:pt idx="176">
                  <c:v>183</c:v>
                </c:pt>
                <c:pt idx="177">
                  <c:v>183</c:v>
                </c:pt>
                <c:pt idx="178">
                  <c:v>182</c:v>
                </c:pt>
                <c:pt idx="179">
                  <c:v>181</c:v>
                </c:pt>
                <c:pt idx="180">
                  <c:v>181</c:v>
                </c:pt>
                <c:pt idx="181">
                  <c:v>180</c:v>
                </c:pt>
                <c:pt idx="182">
                  <c:v>180</c:v>
                </c:pt>
                <c:pt idx="183">
                  <c:v>179</c:v>
                </c:pt>
                <c:pt idx="184">
                  <c:v>179</c:v>
                </c:pt>
                <c:pt idx="185">
                  <c:v>178</c:v>
                </c:pt>
                <c:pt idx="186">
                  <c:v>177</c:v>
                </c:pt>
                <c:pt idx="187">
                  <c:v>177</c:v>
                </c:pt>
                <c:pt idx="188">
                  <c:v>176</c:v>
                </c:pt>
                <c:pt idx="189">
                  <c:v>176</c:v>
                </c:pt>
                <c:pt idx="190">
                  <c:v>175</c:v>
                </c:pt>
                <c:pt idx="191">
                  <c:v>175</c:v>
                </c:pt>
                <c:pt idx="192">
                  <c:v>174</c:v>
                </c:pt>
                <c:pt idx="193">
                  <c:v>174</c:v>
                </c:pt>
                <c:pt idx="194">
                  <c:v>173</c:v>
                </c:pt>
                <c:pt idx="195">
                  <c:v>173</c:v>
                </c:pt>
                <c:pt idx="196">
                  <c:v>173</c:v>
                </c:pt>
                <c:pt idx="197">
                  <c:v>172</c:v>
                </c:pt>
                <c:pt idx="198">
                  <c:v>172</c:v>
                </c:pt>
                <c:pt idx="199">
                  <c:v>171</c:v>
                </c:pt>
                <c:pt idx="200">
                  <c:v>171</c:v>
                </c:pt>
                <c:pt idx="201">
                  <c:v>170</c:v>
                </c:pt>
                <c:pt idx="202">
                  <c:v>169</c:v>
                </c:pt>
                <c:pt idx="203">
                  <c:v>168</c:v>
                </c:pt>
                <c:pt idx="204">
                  <c:v>168</c:v>
                </c:pt>
                <c:pt idx="205">
                  <c:v>168</c:v>
                </c:pt>
                <c:pt idx="206">
                  <c:v>167</c:v>
                </c:pt>
                <c:pt idx="207">
                  <c:v>166</c:v>
                </c:pt>
                <c:pt idx="208">
                  <c:v>166</c:v>
                </c:pt>
                <c:pt idx="209">
                  <c:v>165</c:v>
                </c:pt>
                <c:pt idx="210">
                  <c:v>165</c:v>
                </c:pt>
                <c:pt idx="211">
                  <c:v>164</c:v>
                </c:pt>
                <c:pt idx="212">
                  <c:v>164</c:v>
                </c:pt>
                <c:pt idx="213">
                  <c:v>163</c:v>
                </c:pt>
                <c:pt idx="214">
                  <c:v>162</c:v>
                </c:pt>
                <c:pt idx="215">
                  <c:v>161</c:v>
                </c:pt>
                <c:pt idx="216">
                  <c:v>161</c:v>
                </c:pt>
                <c:pt idx="217">
                  <c:v>160</c:v>
                </c:pt>
                <c:pt idx="218">
                  <c:v>159</c:v>
                </c:pt>
                <c:pt idx="219">
                  <c:v>159</c:v>
                </c:pt>
                <c:pt idx="220">
                  <c:v>158</c:v>
                </c:pt>
                <c:pt idx="221">
                  <c:v>158</c:v>
                </c:pt>
                <c:pt idx="222">
                  <c:v>157</c:v>
                </c:pt>
                <c:pt idx="223">
                  <c:v>156</c:v>
                </c:pt>
                <c:pt idx="224">
                  <c:v>156</c:v>
                </c:pt>
                <c:pt idx="225">
                  <c:v>155</c:v>
                </c:pt>
                <c:pt idx="226">
                  <c:v>155</c:v>
                </c:pt>
                <c:pt idx="227">
                  <c:v>154</c:v>
                </c:pt>
                <c:pt idx="228">
                  <c:v>154</c:v>
                </c:pt>
                <c:pt idx="229">
                  <c:v>154</c:v>
                </c:pt>
                <c:pt idx="230">
                  <c:v>154</c:v>
                </c:pt>
                <c:pt idx="231">
                  <c:v>153</c:v>
                </c:pt>
                <c:pt idx="232">
                  <c:v>153</c:v>
                </c:pt>
                <c:pt idx="233">
                  <c:v>153</c:v>
                </c:pt>
                <c:pt idx="234">
                  <c:v>153</c:v>
                </c:pt>
                <c:pt idx="235">
                  <c:v>152</c:v>
                </c:pt>
                <c:pt idx="236">
                  <c:v>152</c:v>
                </c:pt>
                <c:pt idx="237">
                  <c:v>152</c:v>
                </c:pt>
                <c:pt idx="238">
                  <c:v>151</c:v>
                </c:pt>
                <c:pt idx="239">
                  <c:v>151</c:v>
                </c:pt>
                <c:pt idx="240">
                  <c:v>151</c:v>
                </c:pt>
                <c:pt idx="241">
                  <c:v>150</c:v>
                </c:pt>
                <c:pt idx="242">
                  <c:v>150</c:v>
                </c:pt>
                <c:pt idx="243">
                  <c:v>150</c:v>
                </c:pt>
                <c:pt idx="244">
                  <c:v>150</c:v>
                </c:pt>
                <c:pt idx="245">
                  <c:v>149</c:v>
                </c:pt>
                <c:pt idx="246">
                  <c:v>149</c:v>
                </c:pt>
                <c:pt idx="247">
                  <c:v>149</c:v>
                </c:pt>
                <c:pt idx="248">
                  <c:v>148</c:v>
                </c:pt>
                <c:pt idx="249">
                  <c:v>148</c:v>
                </c:pt>
                <c:pt idx="250">
                  <c:v>148</c:v>
                </c:pt>
                <c:pt idx="251">
                  <c:v>147</c:v>
                </c:pt>
                <c:pt idx="252">
                  <c:v>147</c:v>
                </c:pt>
                <c:pt idx="253">
                  <c:v>147</c:v>
                </c:pt>
                <c:pt idx="254">
                  <c:v>146</c:v>
                </c:pt>
                <c:pt idx="255">
                  <c:v>146</c:v>
                </c:pt>
                <c:pt idx="256">
                  <c:v>146</c:v>
                </c:pt>
                <c:pt idx="257">
                  <c:v>145</c:v>
                </c:pt>
                <c:pt idx="258">
                  <c:v>145</c:v>
                </c:pt>
                <c:pt idx="259">
                  <c:v>145</c:v>
                </c:pt>
                <c:pt idx="260">
                  <c:v>145</c:v>
                </c:pt>
                <c:pt idx="261">
                  <c:v>145</c:v>
                </c:pt>
                <c:pt idx="262">
                  <c:v>144</c:v>
                </c:pt>
                <c:pt idx="263">
                  <c:v>144</c:v>
                </c:pt>
                <c:pt idx="264">
                  <c:v>144</c:v>
                </c:pt>
                <c:pt idx="265">
                  <c:v>144</c:v>
                </c:pt>
                <c:pt idx="266">
                  <c:v>143</c:v>
                </c:pt>
                <c:pt idx="267">
                  <c:v>143</c:v>
                </c:pt>
                <c:pt idx="268">
                  <c:v>142</c:v>
                </c:pt>
                <c:pt idx="269">
                  <c:v>142</c:v>
                </c:pt>
                <c:pt idx="270">
                  <c:v>142</c:v>
                </c:pt>
                <c:pt idx="271">
                  <c:v>141</c:v>
                </c:pt>
                <c:pt idx="272">
                  <c:v>141</c:v>
                </c:pt>
                <c:pt idx="273">
                  <c:v>141</c:v>
                </c:pt>
                <c:pt idx="274">
                  <c:v>140</c:v>
                </c:pt>
                <c:pt idx="275">
                  <c:v>140</c:v>
                </c:pt>
                <c:pt idx="276">
                  <c:v>139</c:v>
                </c:pt>
                <c:pt idx="277">
                  <c:v>139</c:v>
                </c:pt>
                <c:pt idx="278">
                  <c:v>139</c:v>
                </c:pt>
                <c:pt idx="279">
                  <c:v>138</c:v>
                </c:pt>
                <c:pt idx="280">
                  <c:v>138</c:v>
                </c:pt>
                <c:pt idx="281">
                  <c:v>138</c:v>
                </c:pt>
                <c:pt idx="282">
                  <c:v>138</c:v>
                </c:pt>
                <c:pt idx="283">
                  <c:v>137</c:v>
                </c:pt>
                <c:pt idx="284">
                  <c:v>137</c:v>
                </c:pt>
                <c:pt idx="285">
                  <c:v>137</c:v>
                </c:pt>
                <c:pt idx="286">
                  <c:v>137</c:v>
                </c:pt>
                <c:pt idx="287">
                  <c:v>136</c:v>
                </c:pt>
                <c:pt idx="288">
                  <c:v>136</c:v>
                </c:pt>
                <c:pt idx="289">
                  <c:v>136</c:v>
                </c:pt>
                <c:pt idx="290">
                  <c:v>135</c:v>
                </c:pt>
                <c:pt idx="291">
                  <c:v>135</c:v>
                </c:pt>
                <c:pt idx="292">
                  <c:v>135</c:v>
                </c:pt>
                <c:pt idx="293">
                  <c:v>135</c:v>
                </c:pt>
                <c:pt idx="294">
                  <c:v>134</c:v>
                </c:pt>
                <c:pt idx="295">
                  <c:v>134</c:v>
                </c:pt>
                <c:pt idx="296">
                  <c:v>134</c:v>
                </c:pt>
                <c:pt idx="297">
                  <c:v>133</c:v>
                </c:pt>
                <c:pt idx="298">
                  <c:v>133</c:v>
                </c:pt>
                <c:pt idx="299">
                  <c:v>133</c:v>
                </c:pt>
                <c:pt idx="300">
                  <c:v>132</c:v>
                </c:pt>
                <c:pt idx="301">
                  <c:v>132</c:v>
                </c:pt>
                <c:pt idx="302">
                  <c:v>132</c:v>
                </c:pt>
                <c:pt idx="303">
                  <c:v>132</c:v>
                </c:pt>
                <c:pt idx="304">
                  <c:v>131</c:v>
                </c:pt>
                <c:pt idx="305">
                  <c:v>131</c:v>
                </c:pt>
                <c:pt idx="306">
                  <c:v>131</c:v>
                </c:pt>
                <c:pt idx="307">
                  <c:v>131</c:v>
                </c:pt>
                <c:pt idx="308">
                  <c:v>130</c:v>
                </c:pt>
                <c:pt idx="309">
                  <c:v>130</c:v>
                </c:pt>
                <c:pt idx="310">
                  <c:v>130</c:v>
                </c:pt>
                <c:pt idx="311">
                  <c:v>129</c:v>
                </c:pt>
                <c:pt idx="312">
                  <c:v>129</c:v>
                </c:pt>
                <c:pt idx="313">
                  <c:v>129</c:v>
                </c:pt>
                <c:pt idx="314">
                  <c:v>129</c:v>
                </c:pt>
                <c:pt idx="315">
                  <c:v>128</c:v>
                </c:pt>
                <c:pt idx="316">
                  <c:v>128</c:v>
                </c:pt>
                <c:pt idx="317">
                  <c:v>128</c:v>
                </c:pt>
                <c:pt idx="318">
                  <c:v>127</c:v>
                </c:pt>
                <c:pt idx="319">
                  <c:v>127</c:v>
                </c:pt>
                <c:pt idx="320">
                  <c:v>126</c:v>
                </c:pt>
                <c:pt idx="321">
                  <c:v>126</c:v>
                </c:pt>
                <c:pt idx="322">
                  <c:v>125</c:v>
                </c:pt>
                <c:pt idx="323">
                  <c:v>125</c:v>
                </c:pt>
                <c:pt idx="324">
                  <c:v>124</c:v>
                </c:pt>
                <c:pt idx="325">
                  <c:v>123</c:v>
                </c:pt>
                <c:pt idx="326">
                  <c:v>123</c:v>
                </c:pt>
                <c:pt idx="327">
                  <c:v>122</c:v>
                </c:pt>
                <c:pt idx="328">
                  <c:v>121</c:v>
                </c:pt>
                <c:pt idx="329">
                  <c:v>120</c:v>
                </c:pt>
                <c:pt idx="330">
                  <c:v>119</c:v>
                </c:pt>
                <c:pt idx="331">
                  <c:v>118</c:v>
                </c:pt>
                <c:pt idx="332">
                  <c:v>117</c:v>
                </c:pt>
                <c:pt idx="333">
                  <c:v>116</c:v>
                </c:pt>
                <c:pt idx="334">
                  <c:v>115</c:v>
                </c:pt>
                <c:pt idx="335">
                  <c:v>114</c:v>
                </c:pt>
                <c:pt idx="336">
                  <c:v>114</c:v>
                </c:pt>
                <c:pt idx="337">
                  <c:v>113</c:v>
                </c:pt>
                <c:pt idx="338">
                  <c:v>112</c:v>
                </c:pt>
                <c:pt idx="339">
                  <c:v>111</c:v>
                </c:pt>
                <c:pt idx="340">
                  <c:v>111</c:v>
                </c:pt>
                <c:pt idx="341">
                  <c:v>110</c:v>
                </c:pt>
                <c:pt idx="342">
                  <c:v>109</c:v>
                </c:pt>
                <c:pt idx="343">
                  <c:v>109</c:v>
                </c:pt>
                <c:pt idx="344">
                  <c:v>108</c:v>
                </c:pt>
                <c:pt idx="345">
                  <c:v>107</c:v>
                </c:pt>
                <c:pt idx="346">
                  <c:v>107</c:v>
                </c:pt>
                <c:pt idx="347">
                  <c:v>106</c:v>
                </c:pt>
                <c:pt idx="348">
                  <c:v>106</c:v>
                </c:pt>
                <c:pt idx="349">
                  <c:v>106</c:v>
                </c:pt>
                <c:pt idx="350">
                  <c:v>105</c:v>
                </c:pt>
                <c:pt idx="351">
                  <c:v>105</c:v>
                </c:pt>
                <c:pt idx="352">
                  <c:v>104</c:v>
                </c:pt>
                <c:pt idx="353">
                  <c:v>104</c:v>
                </c:pt>
                <c:pt idx="354">
                  <c:v>104</c:v>
                </c:pt>
                <c:pt idx="355">
                  <c:v>103</c:v>
                </c:pt>
                <c:pt idx="356">
                  <c:v>102</c:v>
                </c:pt>
                <c:pt idx="357">
                  <c:v>102</c:v>
                </c:pt>
                <c:pt idx="358">
                  <c:v>101</c:v>
                </c:pt>
                <c:pt idx="359">
                  <c:v>101</c:v>
                </c:pt>
                <c:pt idx="360">
                  <c:v>100</c:v>
                </c:pt>
                <c:pt idx="361">
                  <c:v>100</c:v>
                </c:pt>
                <c:pt idx="362">
                  <c:v>100</c:v>
                </c:pt>
                <c:pt idx="363">
                  <c:v>99</c:v>
                </c:pt>
                <c:pt idx="364">
                  <c:v>99</c:v>
                </c:pt>
              </c:numCache>
            </c:numRef>
          </c:val>
          <c:extLst>
            <c:ext xmlns:c16="http://schemas.microsoft.com/office/drawing/2014/chart" uri="{C3380CC4-5D6E-409C-BE32-E72D297353CC}">
              <c16:uniqueId val="{00000002-3775-40DB-BE6F-AD483F9C938F}"/>
            </c:ext>
          </c:extLst>
        </c:ser>
        <c:ser>
          <c:idx val="5"/>
          <c:order val="3"/>
          <c:tx>
            <c:strRef>
              <c:f>'2025-2026 Average Load Curve'!$I$30</c:f>
              <c:strCache>
                <c:ptCount val="1"/>
                <c:pt idx="0">
                  <c:v>Total DM</c:v>
                </c:pt>
              </c:strCache>
            </c:strRef>
          </c:tx>
          <c:spPr>
            <a:solidFill>
              <a:srgbClr val="FFCC99"/>
            </a:solidFill>
            <a:ln w="25400">
              <a:noFill/>
            </a:ln>
          </c:spPr>
          <c:invertIfNegative val="0"/>
          <c:val>
            <c:numRef>
              <c:f>'2025-2026 Average Load Curve'!$I$31:$I$400</c:f>
              <c:numCache>
                <c:formatCode>0</c:formatCode>
                <c:ptCount val="370"/>
                <c:pt idx="0">
                  <c:v>314</c:v>
                </c:pt>
                <c:pt idx="1">
                  <c:v>301</c:v>
                </c:pt>
                <c:pt idx="2">
                  <c:v>296</c:v>
                </c:pt>
                <c:pt idx="3">
                  <c:v>294</c:v>
                </c:pt>
                <c:pt idx="4">
                  <c:v>291</c:v>
                </c:pt>
                <c:pt idx="5">
                  <c:v>289</c:v>
                </c:pt>
                <c:pt idx="6">
                  <c:v>287</c:v>
                </c:pt>
                <c:pt idx="7">
                  <c:v>285</c:v>
                </c:pt>
                <c:pt idx="8">
                  <c:v>284</c:v>
                </c:pt>
                <c:pt idx="9">
                  <c:v>282</c:v>
                </c:pt>
                <c:pt idx="10">
                  <c:v>280</c:v>
                </c:pt>
                <c:pt idx="11">
                  <c:v>279</c:v>
                </c:pt>
                <c:pt idx="12">
                  <c:v>277</c:v>
                </c:pt>
                <c:pt idx="13">
                  <c:v>276</c:v>
                </c:pt>
                <c:pt idx="14">
                  <c:v>275</c:v>
                </c:pt>
                <c:pt idx="15">
                  <c:v>275</c:v>
                </c:pt>
                <c:pt idx="16">
                  <c:v>274</c:v>
                </c:pt>
                <c:pt idx="17">
                  <c:v>274</c:v>
                </c:pt>
                <c:pt idx="18">
                  <c:v>273</c:v>
                </c:pt>
                <c:pt idx="19">
                  <c:v>273</c:v>
                </c:pt>
                <c:pt idx="20">
                  <c:v>273</c:v>
                </c:pt>
                <c:pt idx="21">
                  <c:v>272</c:v>
                </c:pt>
                <c:pt idx="22">
                  <c:v>271</c:v>
                </c:pt>
                <c:pt idx="23">
                  <c:v>270</c:v>
                </c:pt>
                <c:pt idx="24">
                  <c:v>269</c:v>
                </c:pt>
                <c:pt idx="25">
                  <c:v>269</c:v>
                </c:pt>
                <c:pt idx="26">
                  <c:v>268</c:v>
                </c:pt>
                <c:pt idx="27">
                  <c:v>267</c:v>
                </c:pt>
                <c:pt idx="28">
                  <c:v>266</c:v>
                </c:pt>
                <c:pt idx="29">
                  <c:v>265</c:v>
                </c:pt>
                <c:pt idx="30">
                  <c:v>265</c:v>
                </c:pt>
                <c:pt idx="31">
                  <c:v>264</c:v>
                </c:pt>
                <c:pt idx="32">
                  <c:v>264</c:v>
                </c:pt>
                <c:pt idx="33">
                  <c:v>263</c:v>
                </c:pt>
                <c:pt idx="34">
                  <c:v>263</c:v>
                </c:pt>
                <c:pt idx="35">
                  <c:v>262</c:v>
                </c:pt>
                <c:pt idx="36">
                  <c:v>262</c:v>
                </c:pt>
                <c:pt idx="37">
                  <c:v>262</c:v>
                </c:pt>
                <c:pt idx="38">
                  <c:v>261</c:v>
                </c:pt>
                <c:pt idx="39">
                  <c:v>261</c:v>
                </c:pt>
                <c:pt idx="40">
                  <c:v>260</c:v>
                </c:pt>
                <c:pt idx="41">
                  <c:v>260</c:v>
                </c:pt>
                <c:pt idx="42">
                  <c:v>259</c:v>
                </c:pt>
                <c:pt idx="43">
                  <c:v>259</c:v>
                </c:pt>
                <c:pt idx="44">
                  <c:v>258</c:v>
                </c:pt>
                <c:pt idx="45">
                  <c:v>258</c:v>
                </c:pt>
                <c:pt idx="46">
                  <c:v>258</c:v>
                </c:pt>
                <c:pt idx="47">
                  <c:v>257</c:v>
                </c:pt>
                <c:pt idx="48">
                  <c:v>257</c:v>
                </c:pt>
                <c:pt idx="49">
                  <c:v>256</c:v>
                </c:pt>
                <c:pt idx="50">
                  <c:v>256</c:v>
                </c:pt>
                <c:pt idx="51">
                  <c:v>256</c:v>
                </c:pt>
                <c:pt idx="52">
                  <c:v>255</c:v>
                </c:pt>
                <c:pt idx="53">
                  <c:v>255</c:v>
                </c:pt>
                <c:pt idx="54">
                  <c:v>255</c:v>
                </c:pt>
                <c:pt idx="55">
                  <c:v>254</c:v>
                </c:pt>
                <c:pt idx="56">
                  <c:v>254</c:v>
                </c:pt>
                <c:pt idx="57">
                  <c:v>253</c:v>
                </c:pt>
                <c:pt idx="58">
                  <c:v>253</c:v>
                </c:pt>
                <c:pt idx="59">
                  <c:v>253</c:v>
                </c:pt>
                <c:pt idx="60">
                  <c:v>252</c:v>
                </c:pt>
                <c:pt idx="61">
                  <c:v>252</c:v>
                </c:pt>
                <c:pt idx="62">
                  <c:v>251</c:v>
                </c:pt>
                <c:pt idx="63">
                  <c:v>251</c:v>
                </c:pt>
                <c:pt idx="64">
                  <c:v>250</c:v>
                </c:pt>
                <c:pt idx="65">
                  <c:v>250</c:v>
                </c:pt>
                <c:pt idx="66">
                  <c:v>249</c:v>
                </c:pt>
                <c:pt idx="67">
                  <c:v>249</c:v>
                </c:pt>
                <c:pt idx="68">
                  <c:v>248</c:v>
                </c:pt>
                <c:pt idx="69">
                  <c:v>248</c:v>
                </c:pt>
                <c:pt idx="70">
                  <c:v>247</c:v>
                </c:pt>
                <c:pt idx="71">
                  <c:v>247</c:v>
                </c:pt>
                <c:pt idx="72">
                  <c:v>247</c:v>
                </c:pt>
                <c:pt idx="73">
                  <c:v>246</c:v>
                </c:pt>
                <c:pt idx="74">
                  <c:v>246</c:v>
                </c:pt>
                <c:pt idx="75">
                  <c:v>246</c:v>
                </c:pt>
                <c:pt idx="76">
                  <c:v>245</c:v>
                </c:pt>
                <c:pt idx="77">
                  <c:v>245</c:v>
                </c:pt>
                <c:pt idx="78">
                  <c:v>244</c:v>
                </c:pt>
                <c:pt idx="79">
                  <c:v>244</c:v>
                </c:pt>
                <c:pt idx="80">
                  <c:v>244</c:v>
                </c:pt>
                <c:pt idx="81">
                  <c:v>243</c:v>
                </c:pt>
                <c:pt idx="82">
                  <c:v>243</c:v>
                </c:pt>
                <c:pt idx="83">
                  <c:v>242</c:v>
                </c:pt>
                <c:pt idx="84">
                  <c:v>242</c:v>
                </c:pt>
                <c:pt idx="85">
                  <c:v>242</c:v>
                </c:pt>
                <c:pt idx="86">
                  <c:v>241</c:v>
                </c:pt>
                <c:pt idx="87">
                  <c:v>241</c:v>
                </c:pt>
                <c:pt idx="88">
                  <c:v>241</c:v>
                </c:pt>
                <c:pt idx="89">
                  <c:v>240</c:v>
                </c:pt>
                <c:pt idx="90">
                  <c:v>240</c:v>
                </c:pt>
                <c:pt idx="91">
                  <c:v>240</c:v>
                </c:pt>
                <c:pt idx="92">
                  <c:v>239</c:v>
                </c:pt>
                <c:pt idx="93">
                  <c:v>239</c:v>
                </c:pt>
                <c:pt idx="94">
                  <c:v>239</c:v>
                </c:pt>
                <c:pt idx="95">
                  <c:v>238</c:v>
                </c:pt>
                <c:pt idx="96">
                  <c:v>238</c:v>
                </c:pt>
                <c:pt idx="97">
                  <c:v>238</c:v>
                </c:pt>
                <c:pt idx="98">
                  <c:v>237</c:v>
                </c:pt>
                <c:pt idx="99">
                  <c:v>237</c:v>
                </c:pt>
                <c:pt idx="100">
                  <c:v>236</c:v>
                </c:pt>
                <c:pt idx="101">
                  <c:v>236</c:v>
                </c:pt>
                <c:pt idx="102">
                  <c:v>236</c:v>
                </c:pt>
                <c:pt idx="103">
                  <c:v>235</c:v>
                </c:pt>
                <c:pt idx="104">
                  <c:v>235</c:v>
                </c:pt>
                <c:pt idx="105">
                  <c:v>235</c:v>
                </c:pt>
                <c:pt idx="106">
                  <c:v>234</c:v>
                </c:pt>
                <c:pt idx="107">
                  <c:v>234</c:v>
                </c:pt>
                <c:pt idx="108">
                  <c:v>234</c:v>
                </c:pt>
                <c:pt idx="109">
                  <c:v>233</c:v>
                </c:pt>
                <c:pt idx="110">
                  <c:v>233</c:v>
                </c:pt>
                <c:pt idx="111">
                  <c:v>233</c:v>
                </c:pt>
                <c:pt idx="112">
                  <c:v>232</c:v>
                </c:pt>
                <c:pt idx="113">
                  <c:v>232</c:v>
                </c:pt>
                <c:pt idx="114">
                  <c:v>232</c:v>
                </c:pt>
                <c:pt idx="115">
                  <c:v>231</c:v>
                </c:pt>
                <c:pt idx="116">
                  <c:v>231</c:v>
                </c:pt>
                <c:pt idx="117">
                  <c:v>231</c:v>
                </c:pt>
                <c:pt idx="118">
                  <c:v>230</c:v>
                </c:pt>
                <c:pt idx="119">
                  <c:v>230</c:v>
                </c:pt>
                <c:pt idx="120">
                  <c:v>230</c:v>
                </c:pt>
                <c:pt idx="121">
                  <c:v>229</c:v>
                </c:pt>
                <c:pt idx="122">
                  <c:v>229</c:v>
                </c:pt>
                <c:pt idx="123">
                  <c:v>229</c:v>
                </c:pt>
                <c:pt idx="124">
                  <c:v>228</c:v>
                </c:pt>
                <c:pt idx="125">
                  <c:v>228</c:v>
                </c:pt>
                <c:pt idx="126">
                  <c:v>228</c:v>
                </c:pt>
                <c:pt idx="127">
                  <c:v>228</c:v>
                </c:pt>
                <c:pt idx="128">
                  <c:v>227</c:v>
                </c:pt>
                <c:pt idx="129">
                  <c:v>227</c:v>
                </c:pt>
                <c:pt idx="130">
                  <c:v>227</c:v>
                </c:pt>
                <c:pt idx="131">
                  <c:v>226</c:v>
                </c:pt>
                <c:pt idx="132">
                  <c:v>226</c:v>
                </c:pt>
                <c:pt idx="133">
                  <c:v>226</c:v>
                </c:pt>
                <c:pt idx="134">
                  <c:v>226</c:v>
                </c:pt>
                <c:pt idx="135">
                  <c:v>226</c:v>
                </c:pt>
                <c:pt idx="136">
                  <c:v>225</c:v>
                </c:pt>
                <c:pt idx="137">
                  <c:v>225</c:v>
                </c:pt>
                <c:pt idx="138">
                  <c:v>225</c:v>
                </c:pt>
                <c:pt idx="139">
                  <c:v>225</c:v>
                </c:pt>
                <c:pt idx="140">
                  <c:v>224</c:v>
                </c:pt>
                <c:pt idx="141">
                  <c:v>224</c:v>
                </c:pt>
                <c:pt idx="142">
                  <c:v>224</c:v>
                </c:pt>
                <c:pt idx="143">
                  <c:v>224</c:v>
                </c:pt>
                <c:pt idx="144">
                  <c:v>224</c:v>
                </c:pt>
                <c:pt idx="145">
                  <c:v>223</c:v>
                </c:pt>
                <c:pt idx="146">
                  <c:v>223</c:v>
                </c:pt>
                <c:pt idx="147">
                  <c:v>223</c:v>
                </c:pt>
                <c:pt idx="148">
                  <c:v>223</c:v>
                </c:pt>
                <c:pt idx="149">
                  <c:v>223</c:v>
                </c:pt>
                <c:pt idx="150">
                  <c:v>222</c:v>
                </c:pt>
                <c:pt idx="151">
                  <c:v>222</c:v>
                </c:pt>
                <c:pt idx="152">
                  <c:v>222</c:v>
                </c:pt>
                <c:pt idx="153">
                  <c:v>222</c:v>
                </c:pt>
                <c:pt idx="154">
                  <c:v>222</c:v>
                </c:pt>
                <c:pt idx="155">
                  <c:v>221</c:v>
                </c:pt>
                <c:pt idx="156">
                  <c:v>221</c:v>
                </c:pt>
                <c:pt idx="157">
                  <c:v>221</c:v>
                </c:pt>
                <c:pt idx="158">
                  <c:v>221</c:v>
                </c:pt>
                <c:pt idx="159">
                  <c:v>221</c:v>
                </c:pt>
                <c:pt idx="160">
                  <c:v>220</c:v>
                </c:pt>
                <c:pt idx="161">
                  <c:v>220</c:v>
                </c:pt>
                <c:pt idx="162">
                  <c:v>220</c:v>
                </c:pt>
                <c:pt idx="163">
                  <c:v>220</c:v>
                </c:pt>
                <c:pt idx="164">
                  <c:v>220</c:v>
                </c:pt>
                <c:pt idx="165">
                  <c:v>219</c:v>
                </c:pt>
                <c:pt idx="166">
                  <c:v>219</c:v>
                </c:pt>
                <c:pt idx="167">
                  <c:v>219</c:v>
                </c:pt>
                <c:pt idx="168">
                  <c:v>219</c:v>
                </c:pt>
                <c:pt idx="169">
                  <c:v>219</c:v>
                </c:pt>
                <c:pt idx="170">
                  <c:v>219</c:v>
                </c:pt>
                <c:pt idx="171">
                  <c:v>219</c:v>
                </c:pt>
                <c:pt idx="172">
                  <c:v>219</c:v>
                </c:pt>
                <c:pt idx="173">
                  <c:v>218</c:v>
                </c:pt>
                <c:pt idx="174">
                  <c:v>218</c:v>
                </c:pt>
                <c:pt idx="175">
                  <c:v>218</c:v>
                </c:pt>
                <c:pt idx="176">
                  <c:v>218</c:v>
                </c:pt>
                <c:pt idx="177">
                  <c:v>218</c:v>
                </c:pt>
                <c:pt idx="178">
                  <c:v>218</c:v>
                </c:pt>
                <c:pt idx="179">
                  <c:v>218</c:v>
                </c:pt>
                <c:pt idx="180">
                  <c:v>218</c:v>
                </c:pt>
                <c:pt idx="181">
                  <c:v>218</c:v>
                </c:pt>
                <c:pt idx="182">
                  <c:v>218</c:v>
                </c:pt>
                <c:pt idx="183">
                  <c:v>218</c:v>
                </c:pt>
                <c:pt idx="184">
                  <c:v>218</c:v>
                </c:pt>
                <c:pt idx="185">
                  <c:v>218</c:v>
                </c:pt>
                <c:pt idx="186">
                  <c:v>218</c:v>
                </c:pt>
                <c:pt idx="187">
                  <c:v>218</c:v>
                </c:pt>
                <c:pt idx="188">
                  <c:v>218</c:v>
                </c:pt>
                <c:pt idx="189">
                  <c:v>217</c:v>
                </c:pt>
                <c:pt idx="190">
                  <c:v>217</c:v>
                </c:pt>
                <c:pt idx="191">
                  <c:v>217</c:v>
                </c:pt>
                <c:pt idx="192">
                  <c:v>217</c:v>
                </c:pt>
                <c:pt idx="193">
                  <c:v>217</c:v>
                </c:pt>
                <c:pt idx="194">
                  <c:v>217</c:v>
                </c:pt>
                <c:pt idx="195">
                  <c:v>217</c:v>
                </c:pt>
                <c:pt idx="196">
                  <c:v>217</c:v>
                </c:pt>
                <c:pt idx="197">
                  <c:v>217</c:v>
                </c:pt>
                <c:pt idx="198">
                  <c:v>217</c:v>
                </c:pt>
                <c:pt idx="199">
                  <c:v>217</c:v>
                </c:pt>
                <c:pt idx="200">
                  <c:v>217</c:v>
                </c:pt>
                <c:pt idx="201">
                  <c:v>217</c:v>
                </c:pt>
                <c:pt idx="202">
                  <c:v>217</c:v>
                </c:pt>
                <c:pt idx="203">
                  <c:v>217</c:v>
                </c:pt>
                <c:pt idx="204">
                  <c:v>217</c:v>
                </c:pt>
                <c:pt idx="205">
                  <c:v>217</c:v>
                </c:pt>
                <c:pt idx="206">
                  <c:v>217</c:v>
                </c:pt>
                <c:pt idx="207">
                  <c:v>217</c:v>
                </c:pt>
                <c:pt idx="208">
                  <c:v>217</c:v>
                </c:pt>
                <c:pt idx="209">
                  <c:v>217</c:v>
                </c:pt>
                <c:pt idx="210">
                  <c:v>217</c:v>
                </c:pt>
                <c:pt idx="211">
                  <c:v>216</c:v>
                </c:pt>
                <c:pt idx="212">
                  <c:v>216</c:v>
                </c:pt>
                <c:pt idx="213">
                  <c:v>216</c:v>
                </c:pt>
                <c:pt idx="214">
                  <c:v>216</c:v>
                </c:pt>
                <c:pt idx="215">
                  <c:v>216</c:v>
                </c:pt>
                <c:pt idx="216">
                  <c:v>216</c:v>
                </c:pt>
                <c:pt idx="217">
                  <c:v>216</c:v>
                </c:pt>
                <c:pt idx="218">
                  <c:v>216</c:v>
                </c:pt>
                <c:pt idx="219">
                  <c:v>217</c:v>
                </c:pt>
                <c:pt idx="220">
                  <c:v>217</c:v>
                </c:pt>
                <c:pt idx="221">
                  <c:v>217</c:v>
                </c:pt>
                <c:pt idx="222">
                  <c:v>217</c:v>
                </c:pt>
                <c:pt idx="223">
                  <c:v>217</c:v>
                </c:pt>
                <c:pt idx="224">
                  <c:v>217</c:v>
                </c:pt>
                <c:pt idx="225">
                  <c:v>216</c:v>
                </c:pt>
                <c:pt idx="226">
                  <c:v>215</c:v>
                </c:pt>
                <c:pt idx="227">
                  <c:v>215</c:v>
                </c:pt>
                <c:pt idx="228">
                  <c:v>215</c:v>
                </c:pt>
                <c:pt idx="229">
                  <c:v>215</c:v>
                </c:pt>
                <c:pt idx="230">
                  <c:v>215</c:v>
                </c:pt>
                <c:pt idx="231">
                  <c:v>215</c:v>
                </c:pt>
                <c:pt idx="232">
                  <c:v>215</c:v>
                </c:pt>
                <c:pt idx="233">
                  <c:v>215</c:v>
                </c:pt>
                <c:pt idx="234">
                  <c:v>215</c:v>
                </c:pt>
                <c:pt idx="235">
                  <c:v>215</c:v>
                </c:pt>
                <c:pt idx="236">
                  <c:v>215</c:v>
                </c:pt>
                <c:pt idx="237">
                  <c:v>215</c:v>
                </c:pt>
                <c:pt idx="238">
                  <c:v>215</c:v>
                </c:pt>
                <c:pt idx="239">
                  <c:v>215</c:v>
                </c:pt>
                <c:pt idx="240">
                  <c:v>215</c:v>
                </c:pt>
                <c:pt idx="241">
                  <c:v>215</c:v>
                </c:pt>
                <c:pt idx="242">
                  <c:v>215</c:v>
                </c:pt>
                <c:pt idx="243">
                  <c:v>215</c:v>
                </c:pt>
                <c:pt idx="244">
                  <c:v>215</c:v>
                </c:pt>
                <c:pt idx="245">
                  <c:v>214</c:v>
                </c:pt>
                <c:pt idx="246">
                  <c:v>214</c:v>
                </c:pt>
                <c:pt idx="247">
                  <c:v>214</c:v>
                </c:pt>
                <c:pt idx="248">
                  <c:v>214</c:v>
                </c:pt>
                <c:pt idx="249">
                  <c:v>214</c:v>
                </c:pt>
                <c:pt idx="250">
                  <c:v>214</c:v>
                </c:pt>
                <c:pt idx="251">
                  <c:v>214</c:v>
                </c:pt>
                <c:pt idx="252">
                  <c:v>214</c:v>
                </c:pt>
                <c:pt idx="253">
                  <c:v>213</c:v>
                </c:pt>
                <c:pt idx="254">
                  <c:v>212</c:v>
                </c:pt>
                <c:pt idx="255">
                  <c:v>212</c:v>
                </c:pt>
                <c:pt idx="256">
                  <c:v>211</c:v>
                </c:pt>
                <c:pt idx="257">
                  <c:v>211</c:v>
                </c:pt>
                <c:pt idx="258">
                  <c:v>210</c:v>
                </c:pt>
                <c:pt idx="259">
                  <c:v>210</c:v>
                </c:pt>
                <c:pt idx="260">
                  <c:v>209</c:v>
                </c:pt>
                <c:pt idx="261">
                  <c:v>208</c:v>
                </c:pt>
                <c:pt idx="262">
                  <c:v>208</c:v>
                </c:pt>
                <c:pt idx="263">
                  <c:v>207</c:v>
                </c:pt>
                <c:pt idx="264">
                  <c:v>207</c:v>
                </c:pt>
                <c:pt idx="265">
                  <c:v>207</c:v>
                </c:pt>
                <c:pt idx="266">
                  <c:v>207</c:v>
                </c:pt>
                <c:pt idx="267">
                  <c:v>206</c:v>
                </c:pt>
                <c:pt idx="268">
                  <c:v>206</c:v>
                </c:pt>
                <c:pt idx="269">
                  <c:v>206</c:v>
                </c:pt>
                <c:pt idx="270">
                  <c:v>206</c:v>
                </c:pt>
                <c:pt idx="271">
                  <c:v>206</c:v>
                </c:pt>
                <c:pt idx="272">
                  <c:v>206</c:v>
                </c:pt>
                <c:pt idx="273">
                  <c:v>206</c:v>
                </c:pt>
                <c:pt idx="274">
                  <c:v>205</c:v>
                </c:pt>
                <c:pt idx="275">
                  <c:v>205</c:v>
                </c:pt>
                <c:pt idx="276">
                  <c:v>205</c:v>
                </c:pt>
                <c:pt idx="277">
                  <c:v>204</c:v>
                </c:pt>
                <c:pt idx="278">
                  <c:v>204</c:v>
                </c:pt>
                <c:pt idx="279">
                  <c:v>203</c:v>
                </c:pt>
                <c:pt idx="280">
                  <c:v>202</c:v>
                </c:pt>
                <c:pt idx="281">
                  <c:v>202</c:v>
                </c:pt>
                <c:pt idx="282">
                  <c:v>201</c:v>
                </c:pt>
                <c:pt idx="283">
                  <c:v>200</c:v>
                </c:pt>
                <c:pt idx="284">
                  <c:v>200</c:v>
                </c:pt>
                <c:pt idx="285">
                  <c:v>199</c:v>
                </c:pt>
                <c:pt idx="286">
                  <c:v>199</c:v>
                </c:pt>
                <c:pt idx="287">
                  <c:v>198</c:v>
                </c:pt>
                <c:pt idx="288">
                  <c:v>198</c:v>
                </c:pt>
                <c:pt idx="289">
                  <c:v>198</c:v>
                </c:pt>
                <c:pt idx="290">
                  <c:v>197</c:v>
                </c:pt>
                <c:pt idx="291">
                  <c:v>197</c:v>
                </c:pt>
                <c:pt idx="292">
                  <c:v>196</c:v>
                </c:pt>
                <c:pt idx="293">
                  <c:v>196</c:v>
                </c:pt>
                <c:pt idx="294">
                  <c:v>195</c:v>
                </c:pt>
                <c:pt idx="295">
                  <c:v>195</c:v>
                </c:pt>
                <c:pt idx="296">
                  <c:v>195</c:v>
                </c:pt>
                <c:pt idx="297">
                  <c:v>194</c:v>
                </c:pt>
                <c:pt idx="298">
                  <c:v>194</c:v>
                </c:pt>
                <c:pt idx="299">
                  <c:v>193</c:v>
                </c:pt>
                <c:pt idx="300">
                  <c:v>193</c:v>
                </c:pt>
                <c:pt idx="301">
                  <c:v>192</c:v>
                </c:pt>
                <c:pt idx="302">
                  <c:v>192</c:v>
                </c:pt>
                <c:pt idx="303">
                  <c:v>191</c:v>
                </c:pt>
                <c:pt idx="304">
                  <c:v>191</c:v>
                </c:pt>
                <c:pt idx="305">
                  <c:v>190</c:v>
                </c:pt>
                <c:pt idx="306">
                  <c:v>190</c:v>
                </c:pt>
                <c:pt idx="307">
                  <c:v>189</c:v>
                </c:pt>
                <c:pt idx="308">
                  <c:v>189</c:v>
                </c:pt>
                <c:pt idx="309">
                  <c:v>188</c:v>
                </c:pt>
                <c:pt idx="310">
                  <c:v>188</c:v>
                </c:pt>
                <c:pt idx="311">
                  <c:v>187</c:v>
                </c:pt>
                <c:pt idx="312">
                  <c:v>187</c:v>
                </c:pt>
                <c:pt idx="313">
                  <c:v>186</c:v>
                </c:pt>
                <c:pt idx="314">
                  <c:v>186</c:v>
                </c:pt>
                <c:pt idx="315">
                  <c:v>185</c:v>
                </c:pt>
                <c:pt idx="316">
                  <c:v>185</c:v>
                </c:pt>
                <c:pt idx="317">
                  <c:v>184</c:v>
                </c:pt>
                <c:pt idx="318">
                  <c:v>184</c:v>
                </c:pt>
                <c:pt idx="319">
                  <c:v>183</c:v>
                </c:pt>
                <c:pt idx="320">
                  <c:v>183</c:v>
                </c:pt>
                <c:pt idx="321">
                  <c:v>182</c:v>
                </c:pt>
                <c:pt idx="322">
                  <c:v>182</c:v>
                </c:pt>
                <c:pt idx="323">
                  <c:v>181</c:v>
                </c:pt>
                <c:pt idx="324">
                  <c:v>181</c:v>
                </c:pt>
                <c:pt idx="325">
                  <c:v>180</c:v>
                </c:pt>
                <c:pt idx="326">
                  <c:v>180</c:v>
                </c:pt>
                <c:pt idx="327">
                  <c:v>179</c:v>
                </c:pt>
                <c:pt idx="328">
                  <c:v>179</c:v>
                </c:pt>
                <c:pt idx="329">
                  <c:v>178</c:v>
                </c:pt>
                <c:pt idx="330">
                  <c:v>178</c:v>
                </c:pt>
                <c:pt idx="331">
                  <c:v>177</c:v>
                </c:pt>
                <c:pt idx="332">
                  <c:v>177</c:v>
                </c:pt>
                <c:pt idx="333">
                  <c:v>176</c:v>
                </c:pt>
                <c:pt idx="334">
                  <c:v>176</c:v>
                </c:pt>
                <c:pt idx="335">
                  <c:v>175</c:v>
                </c:pt>
                <c:pt idx="336">
                  <c:v>175</c:v>
                </c:pt>
                <c:pt idx="337">
                  <c:v>174</c:v>
                </c:pt>
                <c:pt idx="338">
                  <c:v>174</c:v>
                </c:pt>
                <c:pt idx="339">
                  <c:v>173</c:v>
                </c:pt>
                <c:pt idx="340">
                  <c:v>173</c:v>
                </c:pt>
                <c:pt idx="341">
                  <c:v>172</c:v>
                </c:pt>
                <c:pt idx="342">
                  <c:v>172</c:v>
                </c:pt>
                <c:pt idx="343">
                  <c:v>171</c:v>
                </c:pt>
                <c:pt idx="344">
                  <c:v>171</c:v>
                </c:pt>
                <c:pt idx="345">
                  <c:v>170</c:v>
                </c:pt>
                <c:pt idx="346">
                  <c:v>170</c:v>
                </c:pt>
                <c:pt idx="347">
                  <c:v>169</c:v>
                </c:pt>
                <c:pt idx="348">
                  <c:v>169</c:v>
                </c:pt>
                <c:pt idx="349">
                  <c:v>168</c:v>
                </c:pt>
                <c:pt idx="350">
                  <c:v>168</c:v>
                </c:pt>
                <c:pt idx="351">
                  <c:v>167</c:v>
                </c:pt>
                <c:pt idx="352">
                  <c:v>167</c:v>
                </c:pt>
                <c:pt idx="353">
                  <c:v>167</c:v>
                </c:pt>
                <c:pt idx="354">
                  <c:v>166</c:v>
                </c:pt>
                <c:pt idx="355">
                  <c:v>166</c:v>
                </c:pt>
                <c:pt idx="356">
                  <c:v>165</c:v>
                </c:pt>
                <c:pt idx="357">
                  <c:v>165</c:v>
                </c:pt>
                <c:pt idx="358">
                  <c:v>164</c:v>
                </c:pt>
                <c:pt idx="359">
                  <c:v>164</c:v>
                </c:pt>
                <c:pt idx="360">
                  <c:v>163</c:v>
                </c:pt>
                <c:pt idx="361">
                  <c:v>163</c:v>
                </c:pt>
                <c:pt idx="362">
                  <c:v>162</c:v>
                </c:pt>
                <c:pt idx="363">
                  <c:v>162</c:v>
                </c:pt>
                <c:pt idx="364">
                  <c:v>161</c:v>
                </c:pt>
              </c:numCache>
            </c:numRef>
          </c:val>
          <c:extLst>
            <c:ext xmlns:c16="http://schemas.microsoft.com/office/drawing/2014/chart" uri="{C3380CC4-5D6E-409C-BE32-E72D297353CC}">
              <c16:uniqueId val="{00000003-3775-40DB-BE6F-AD483F9C938F}"/>
            </c:ext>
          </c:extLst>
        </c:ser>
        <c:ser>
          <c:idx val="6"/>
          <c:order val="4"/>
          <c:tx>
            <c:strRef>
              <c:f>'2025-2026 Average Load Curve'!$J$30</c:f>
              <c:strCache>
                <c:ptCount val="1"/>
                <c:pt idx="0">
                  <c:v>LDZ Shrinkage</c:v>
                </c:pt>
              </c:strCache>
            </c:strRef>
          </c:tx>
          <c:spPr>
            <a:solidFill>
              <a:srgbClr val="000000"/>
            </a:solidFill>
            <a:ln w="12700">
              <a:solidFill>
                <a:srgbClr val="000000"/>
              </a:solidFill>
              <a:prstDash val="solid"/>
            </a:ln>
          </c:spPr>
          <c:invertIfNegative val="0"/>
          <c:val>
            <c:numRef>
              <c:f>'2025-2026 Average Load Curve'!$J$31:$J$400</c:f>
              <c:numCache>
                <c:formatCode>0</c:formatCode>
                <c:ptCount val="37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3775-40DB-BE6F-AD483F9C938F}"/>
            </c:ext>
          </c:extLst>
        </c:ser>
        <c:ser>
          <c:idx val="0"/>
          <c:order val="5"/>
          <c:tx>
            <c:strRef>
              <c:f>'2025-2026 Average Load Curve'!$K$30</c:f>
              <c:strCache>
                <c:ptCount val="1"/>
                <c:pt idx="0">
                  <c:v>NTS Industrial</c:v>
                </c:pt>
              </c:strCache>
            </c:strRef>
          </c:tx>
          <c:spPr>
            <a:solidFill>
              <a:srgbClr val="800000"/>
            </a:solidFill>
            <a:ln w="25400">
              <a:noFill/>
            </a:ln>
          </c:spPr>
          <c:invertIfNegative val="0"/>
          <c:val>
            <c:numRef>
              <c:f>'2025-2026 Average Load Curve'!$K$31:$K$400</c:f>
              <c:numCache>
                <c:formatCode>0</c:formatCode>
                <c:ptCount val="370"/>
                <c:pt idx="0">
                  <c:v>29</c:v>
                </c:pt>
                <c:pt idx="1">
                  <c:v>29</c:v>
                </c:pt>
                <c:pt idx="2">
                  <c:v>29</c:v>
                </c:pt>
                <c:pt idx="3">
                  <c:v>29</c:v>
                </c:pt>
                <c:pt idx="4">
                  <c:v>29</c:v>
                </c:pt>
                <c:pt idx="5">
                  <c:v>29</c:v>
                </c:pt>
                <c:pt idx="6">
                  <c:v>29</c:v>
                </c:pt>
                <c:pt idx="7">
                  <c:v>28</c:v>
                </c:pt>
                <c:pt idx="8">
                  <c:v>28</c:v>
                </c:pt>
                <c:pt idx="9">
                  <c:v>28</c:v>
                </c:pt>
                <c:pt idx="10">
                  <c:v>28</c:v>
                </c:pt>
                <c:pt idx="11">
                  <c:v>28</c:v>
                </c:pt>
                <c:pt idx="12">
                  <c:v>28</c:v>
                </c:pt>
                <c:pt idx="13">
                  <c:v>28</c:v>
                </c:pt>
                <c:pt idx="14">
                  <c:v>28</c:v>
                </c:pt>
                <c:pt idx="15">
                  <c:v>28</c:v>
                </c:pt>
                <c:pt idx="16">
                  <c:v>28</c:v>
                </c:pt>
                <c:pt idx="17">
                  <c:v>28</c:v>
                </c:pt>
                <c:pt idx="18">
                  <c:v>28</c:v>
                </c:pt>
                <c:pt idx="19">
                  <c:v>28</c:v>
                </c:pt>
                <c:pt idx="20">
                  <c:v>28</c:v>
                </c:pt>
                <c:pt idx="21">
                  <c:v>28</c:v>
                </c:pt>
                <c:pt idx="22">
                  <c:v>28</c:v>
                </c:pt>
                <c:pt idx="23">
                  <c:v>28</c:v>
                </c:pt>
                <c:pt idx="24">
                  <c:v>28</c:v>
                </c:pt>
                <c:pt idx="25">
                  <c:v>27</c:v>
                </c:pt>
                <c:pt idx="26">
                  <c:v>27</c:v>
                </c:pt>
                <c:pt idx="27">
                  <c:v>27</c:v>
                </c:pt>
                <c:pt idx="28">
                  <c:v>27</c:v>
                </c:pt>
                <c:pt idx="29">
                  <c:v>27</c:v>
                </c:pt>
                <c:pt idx="30">
                  <c:v>27</c:v>
                </c:pt>
                <c:pt idx="31">
                  <c:v>27</c:v>
                </c:pt>
                <c:pt idx="32">
                  <c:v>27</c:v>
                </c:pt>
                <c:pt idx="33">
                  <c:v>27</c:v>
                </c:pt>
                <c:pt idx="34">
                  <c:v>27</c:v>
                </c:pt>
                <c:pt idx="35">
                  <c:v>27</c:v>
                </c:pt>
                <c:pt idx="36">
                  <c:v>27</c:v>
                </c:pt>
                <c:pt idx="37">
                  <c:v>27</c:v>
                </c:pt>
                <c:pt idx="38">
                  <c:v>27</c:v>
                </c:pt>
                <c:pt idx="39">
                  <c:v>27</c:v>
                </c:pt>
                <c:pt idx="40">
                  <c:v>27</c:v>
                </c:pt>
                <c:pt idx="41">
                  <c:v>27</c:v>
                </c:pt>
                <c:pt idx="42">
                  <c:v>27</c:v>
                </c:pt>
                <c:pt idx="43">
                  <c:v>27</c:v>
                </c:pt>
                <c:pt idx="44">
                  <c:v>27</c:v>
                </c:pt>
                <c:pt idx="45">
                  <c:v>27</c:v>
                </c:pt>
                <c:pt idx="46">
                  <c:v>27</c:v>
                </c:pt>
                <c:pt idx="47">
                  <c:v>27</c:v>
                </c:pt>
                <c:pt idx="48">
                  <c:v>27</c:v>
                </c:pt>
                <c:pt idx="49">
                  <c:v>27</c:v>
                </c:pt>
                <c:pt idx="50">
                  <c:v>27</c:v>
                </c:pt>
                <c:pt idx="51">
                  <c:v>27</c:v>
                </c:pt>
                <c:pt idx="52">
                  <c:v>27</c:v>
                </c:pt>
                <c:pt idx="53">
                  <c:v>27</c:v>
                </c:pt>
                <c:pt idx="54">
                  <c:v>26</c:v>
                </c:pt>
                <c:pt idx="55">
                  <c:v>26</c:v>
                </c:pt>
                <c:pt idx="56">
                  <c:v>26</c:v>
                </c:pt>
                <c:pt idx="57">
                  <c:v>26</c:v>
                </c:pt>
                <c:pt idx="58">
                  <c:v>26</c:v>
                </c:pt>
                <c:pt idx="59">
                  <c:v>26</c:v>
                </c:pt>
                <c:pt idx="60">
                  <c:v>26</c:v>
                </c:pt>
                <c:pt idx="61">
                  <c:v>26</c:v>
                </c:pt>
                <c:pt idx="62">
                  <c:v>26</c:v>
                </c:pt>
                <c:pt idx="63">
                  <c:v>26</c:v>
                </c:pt>
                <c:pt idx="64">
                  <c:v>26</c:v>
                </c:pt>
                <c:pt idx="65">
                  <c:v>26</c:v>
                </c:pt>
                <c:pt idx="66">
                  <c:v>26</c:v>
                </c:pt>
                <c:pt idx="67">
                  <c:v>26</c:v>
                </c:pt>
                <c:pt idx="68">
                  <c:v>26</c:v>
                </c:pt>
                <c:pt idx="69">
                  <c:v>26</c:v>
                </c:pt>
                <c:pt idx="70">
                  <c:v>26</c:v>
                </c:pt>
                <c:pt idx="71">
                  <c:v>26</c:v>
                </c:pt>
                <c:pt idx="72">
                  <c:v>26</c:v>
                </c:pt>
                <c:pt idx="73">
                  <c:v>26</c:v>
                </c:pt>
                <c:pt idx="74">
                  <c:v>26</c:v>
                </c:pt>
                <c:pt idx="75">
                  <c:v>26</c:v>
                </c:pt>
                <c:pt idx="76">
                  <c:v>26</c:v>
                </c:pt>
                <c:pt idx="77">
                  <c:v>26</c:v>
                </c:pt>
                <c:pt idx="78">
                  <c:v>26</c:v>
                </c:pt>
                <c:pt idx="79">
                  <c:v>26</c:v>
                </c:pt>
                <c:pt idx="80">
                  <c:v>26</c:v>
                </c:pt>
                <c:pt idx="81">
                  <c:v>26</c:v>
                </c:pt>
                <c:pt idx="82">
                  <c:v>26</c:v>
                </c:pt>
                <c:pt idx="83">
                  <c:v>26</c:v>
                </c:pt>
                <c:pt idx="84">
                  <c:v>26</c:v>
                </c:pt>
                <c:pt idx="85">
                  <c:v>26</c:v>
                </c:pt>
                <c:pt idx="86">
                  <c:v>26</c:v>
                </c:pt>
                <c:pt idx="87">
                  <c:v>26</c:v>
                </c:pt>
                <c:pt idx="88">
                  <c:v>26</c:v>
                </c:pt>
                <c:pt idx="89">
                  <c:v>26</c:v>
                </c:pt>
                <c:pt idx="90">
                  <c:v>26</c:v>
                </c:pt>
                <c:pt idx="91">
                  <c:v>26</c:v>
                </c:pt>
                <c:pt idx="92">
                  <c:v>26</c:v>
                </c:pt>
                <c:pt idx="93">
                  <c:v>26</c:v>
                </c:pt>
                <c:pt idx="94">
                  <c:v>26</c:v>
                </c:pt>
                <c:pt idx="95">
                  <c:v>26</c:v>
                </c:pt>
                <c:pt idx="96">
                  <c:v>26</c:v>
                </c:pt>
                <c:pt idx="97">
                  <c:v>26</c:v>
                </c:pt>
                <c:pt idx="98">
                  <c:v>26</c:v>
                </c:pt>
                <c:pt idx="99">
                  <c:v>26</c:v>
                </c:pt>
                <c:pt idx="100">
                  <c:v>26</c:v>
                </c:pt>
                <c:pt idx="101">
                  <c:v>26</c:v>
                </c:pt>
                <c:pt idx="102">
                  <c:v>26</c:v>
                </c:pt>
                <c:pt idx="103">
                  <c:v>26</c:v>
                </c:pt>
                <c:pt idx="104">
                  <c:v>26</c:v>
                </c:pt>
                <c:pt idx="105">
                  <c:v>26</c:v>
                </c:pt>
                <c:pt idx="106">
                  <c:v>26</c:v>
                </c:pt>
                <c:pt idx="107">
                  <c:v>26</c:v>
                </c:pt>
                <c:pt idx="108">
                  <c:v>26</c:v>
                </c:pt>
                <c:pt idx="109">
                  <c:v>26</c:v>
                </c:pt>
                <c:pt idx="110">
                  <c:v>26</c:v>
                </c:pt>
                <c:pt idx="111">
                  <c:v>26</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24</c:v>
                </c:pt>
                <c:pt idx="166">
                  <c:v>24</c:v>
                </c:pt>
                <c:pt idx="167">
                  <c:v>24</c:v>
                </c:pt>
                <c:pt idx="168">
                  <c:v>24</c:v>
                </c:pt>
                <c:pt idx="169">
                  <c:v>24</c:v>
                </c:pt>
                <c:pt idx="170">
                  <c:v>24</c:v>
                </c:pt>
                <c:pt idx="171">
                  <c:v>24</c:v>
                </c:pt>
                <c:pt idx="172">
                  <c:v>24</c:v>
                </c:pt>
                <c:pt idx="173">
                  <c:v>24</c:v>
                </c:pt>
                <c:pt idx="174">
                  <c:v>24</c:v>
                </c:pt>
                <c:pt idx="175">
                  <c:v>24</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24</c:v>
                </c:pt>
                <c:pt idx="191">
                  <c:v>24</c:v>
                </c:pt>
                <c:pt idx="192">
                  <c:v>24</c:v>
                </c:pt>
                <c:pt idx="193">
                  <c:v>24</c:v>
                </c:pt>
                <c:pt idx="194">
                  <c:v>24</c:v>
                </c:pt>
                <c:pt idx="195">
                  <c:v>24</c:v>
                </c:pt>
                <c:pt idx="196">
                  <c:v>24</c:v>
                </c:pt>
                <c:pt idx="197">
                  <c:v>24</c:v>
                </c:pt>
                <c:pt idx="198">
                  <c:v>24</c:v>
                </c:pt>
                <c:pt idx="199">
                  <c:v>24</c:v>
                </c:pt>
                <c:pt idx="200">
                  <c:v>24</c:v>
                </c:pt>
                <c:pt idx="201">
                  <c:v>24</c:v>
                </c:pt>
                <c:pt idx="202">
                  <c:v>24</c:v>
                </c:pt>
                <c:pt idx="203">
                  <c:v>24</c:v>
                </c:pt>
                <c:pt idx="204">
                  <c:v>24</c:v>
                </c:pt>
                <c:pt idx="205">
                  <c:v>24</c:v>
                </c:pt>
                <c:pt idx="206">
                  <c:v>24</c:v>
                </c:pt>
                <c:pt idx="207">
                  <c:v>24</c:v>
                </c:pt>
                <c:pt idx="208">
                  <c:v>23</c:v>
                </c:pt>
                <c:pt idx="209">
                  <c:v>23</c:v>
                </c:pt>
                <c:pt idx="210">
                  <c:v>23</c:v>
                </c:pt>
                <c:pt idx="211">
                  <c:v>23</c:v>
                </c:pt>
                <c:pt idx="212">
                  <c:v>23</c:v>
                </c:pt>
                <c:pt idx="213">
                  <c:v>23</c:v>
                </c:pt>
                <c:pt idx="214">
                  <c:v>23</c:v>
                </c:pt>
                <c:pt idx="215">
                  <c:v>23</c:v>
                </c:pt>
                <c:pt idx="216">
                  <c:v>23</c:v>
                </c:pt>
                <c:pt idx="217">
                  <c:v>23</c:v>
                </c:pt>
                <c:pt idx="218">
                  <c:v>23</c:v>
                </c:pt>
                <c:pt idx="219">
                  <c:v>23</c:v>
                </c:pt>
                <c:pt idx="220">
                  <c:v>23</c:v>
                </c:pt>
                <c:pt idx="221">
                  <c:v>23</c:v>
                </c:pt>
                <c:pt idx="222">
                  <c:v>23</c:v>
                </c:pt>
                <c:pt idx="223">
                  <c:v>23</c:v>
                </c:pt>
                <c:pt idx="224">
                  <c:v>23</c:v>
                </c:pt>
                <c:pt idx="225">
                  <c:v>23</c:v>
                </c:pt>
                <c:pt idx="226">
                  <c:v>23</c:v>
                </c:pt>
                <c:pt idx="227">
                  <c:v>23</c:v>
                </c:pt>
                <c:pt idx="228">
                  <c:v>23</c:v>
                </c:pt>
                <c:pt idx="229">
                  <c:v>23</c:v>
                </c:pt>
                <c:pt idx="230">
                  <c:v>23</c:v>
                </c:pt>
                <c:pt idx="231">
                  <c:v>23</c:v>
                </c:pt>
                <c:pt idx="232">
                  <c:v>23</c:v>
                </c:pt>
                <c:pt idx="233">
                  <c:v>23</c:v>
                </c:pt>
                <c:pt idx="234">
                  <c:v>23</c:v>
                </c:pt>
                <c:pt idx="235">
                  <c:v>23</c:v>
                </c:pt>
                <c:pt idx="236">
                  <c:v>23</c:v>
                </c:pt>
                <c:pt idx="237">
                  <c:v>23</c:v>
                </c:pt>
                <c:pt idx="238">
                  <c:v>23</c:v>
                </c:pt>
                <c:pt idx="239">
                  <c:v>23</c:v>
                </c:pt>
                <c:pt idx="240">
                  <c:v>23</c:v>
                </c:pt>
                <c:pt idx="241">
                  <c:v>23</c:v>
                </c:pt>
                <c:pt idx="242">
                  <c:v>23</c:v>
                </c:pt>
                <c:pt idx="243">
                  <c:v>23</c:v>
                </c:pt>
                <c:pt idx="244">
                  <c:v>23</c:v>
                </c:pt>
                <c:pt idx="245">
                  <c:v>23</c:v>
                </c:pt>
                <c:pt idx="246">
                  <c:v>23</c:v>
                </c:pt>
                <c:pt idx="247">
                  <c:v>23</c:v>
                </c:pt>
                <c:pt idx="248">
                  <c:v>23</c:v>
                </c:pt>
                <c:pt idx="249">
                  <c:v>23</c:v>
                </c:pt>
                <c:pt idx="250">
                  <c:v>22</c:v>
                </c:pt>
                <c:pt idx="251">
                  <c:v>22</c:v>
                </c:pt>
                <c:pt idx="252">
                  <c:v>22</c:v>
                </c:pt>
                <c:pt idx="253">
                  <c:v>22</c:v>
                </c:pt>
                <c:pt idx="254">
                  <c:v>22</c:v>
                </c:pt>
                <c:pt idx="255">
                  <c:v>22</c:v>
                </c:pt>
                <c:pt idx="256">
                  <c:v>22</c:v>
                </c:pt>
                <c:pt idx="257">
                  <c:v>22</c:v>
                </c:pt>
                <c:pt idx="258">
                  <c:v>22</c:v>
                </c:pt>
                <c:pt idx="259">
                  <c:v>22</c:v>
                </c:pt>
                <c:pt idx="260">
                  <c:v>22</c:v>
                </c:pt>
                <c:pt idx="261">
                  <c:v>22</c:v>
                </c:pt>
                <c:pt idx="262">
                  <c:v>22</c:v>
                </c:pt>
                <c:pt idx="263">
                  <c:v>22</c:v>
                </c:pt>
                <c:pt idx="264">
                  <c:v>22</c:v>
                </c:pt>
                <c:pt idx="265">
                  <c:v>22</c:v>
                </c:pt>
                <c:pt idx="266">
                  <c:v>22</c:v>
                </c:pt>
                <c:pt idx="267">
                  <c:v>22</c:v>
                </c:pt>
                <c:pt idx="268">
                  <c:v>22</c:v>
                </c:pt>
                <c:pt idx="269">
                  <c:v>22</c:v>
                </c:pt>
                <c:pt idx="270">
                  <c:v>22</c:v>
                </c:pt>
                <c:pt idx="271">
                  <c:v>22</c:v>
                </c:pt>
                <c:pt idx="272">
                  <c:v>22</c:v>
                </c:pt>
                <c:pt idx="273">
                  <c:v>22</c:v>
                </c:pt>
                <c:pt idx="274">
                  <c:v>22</c:v>
                </c:pt>
                <c:pt idx="275">
                  <c:v>22</c:v>
                </c:pt>
                <c:pt idx="276">
                  <c:v>22</c:v>
                </c:pt>
                <c:pt idx="277">
                  <c:v>22</c:v>
                </c:pt>
                <c:pt idx="278">
                  <c:v>22</c:v>
                </c:pt>
                <c:pt idx="279">
                  <c:v>22</c:v>
                </c:pt>
                <c:pt idx="280">
                  <c:v>22</c:v>
                </c:pt>
                <c:pt idx="281">
                  <c:v>22</c:v>
                </c:pt>
                <c:pt idx="282">
                  <c:v>22</c:v>
                </c:pt>
                <c:pt idx="283">
                  <c:v>22</c:v>
                </c:pt>
                <c:pt idx="284">
                  <c:v>22</c:v>
                </c:pt>
                <c:pt idx="285">
                  <c:v>22</c:v>
                </c:pt>
                <c:pt idx="286">
                  <c:v>22</c:v>
                </c:pt>
                <c:pt idx="287">
                  <c:v>22</c:v>
                </c:pt>
                <c:pt idx="288">
                  <c:v>22</c:v>
                </c:pt>
                <c:pt idx="289">
                  <c:v>22</c:v>
                </c:pt>
                <c:pt idx="290">
                  <c:v>22</c:v>
                </c:pt>
                <c:pt idx="291">
                  <c:v>22</c:v>
                </c:pt>
                <c:pt idx="292">
                  <c:v>22</c:v>
                </c:pt>
                <c:pt idx="293">
                  <c:v>22</c:v>
                </c:pt>
                <c:pt idx="294">
                  <c:v>22</c:v>
                </c:pt>
                <c:pt idx="295">
                  <c:v>22</c:v>
                </c:pt>
                <c:pt idx="296">
                  <c:v>22</c:v>
                </c:pt>
                <c:pt idx="297">
                  <c:v>22</c:v>
                </c:pt>
                <c:pt idx="298">
                  <c:v>22</c:v>
                </c:pt>
                <c:pt idx="299">
                  <c:v>22</c:v>
                </c:pt>
                <c:pt idx="300">
                  <c:v>22</c:v>
                </c:pt>
                <c:pt idx="301">
                  <c:v>22</c:v>
                </c:pt>
                <c:pt idx="302">
                  <c:v>22</c:v>
                </c:pt>
                <c:pt idx="303">
                  <c:v>22</c:v>
                </c:pt>
                <c:pt idx="304">
                  <c:v>22</c:v>
                </c:pt>
                <c:pt idx="305">
                  <c:v>22</c:v>
                </c:pt>
                <c:pt idx="306">
                  <c:v>22</c:v>
                </c:pt>
                <c:pt idx="307">
                  <c:v>22</c:v>
                </c:pt>
                <c:pt idx="308">
                  <c:v>22</c:v>
                </c:pt>
                <c:pt idx="309">
                  <c:v>22</c:v>
                </c:pt>
                <c:pt idx="310">
                  <c:v>22</c:v>
                </c:pt>
                <c:pt idx="311">
                  <c:v>22</c:v>
                </c:pt>
                <c:pt idx="312">
                  <c:v>22</c:v>
                </c:pt>
                <c:pt idx="313">
                  <c:v>22</c:v>
                </c:pt>
                <c:pt idx="314">
                  <c:v>22</c:v>
                </c:pt>
                <c:pt idx="315">
                  <c:v>22</c:v>
                </c:pt>
                <c:pt idx="316">
                  <c:v>22</c:v>
                </c:pt>
                <c:pt idx="317">
                  <c:v>22</c:v>
                </c:pt>
                <c:pt idx="318">
                  <c:v>22</c:v>
                </c:pt>
                <c:pt idx="319">
                  <c:v>22</c:v>
                </c:pt>
                <c:pt idx="320">
                  <c:v>22</c:v>
                </c:pt>
                <c:pt idx="321">
                  <c:v>22</c:v>
                </c:pt>
                <c:pt idx="322">
                  <c:v>22</c:v>
                </c:pt>
                <c:pt idx="323">
                  <c:v>22</c:v>
                </c:pt>
                <c:pt idx="324">
                  <c:v>22</c:v>
                </c:pt>
                <c:pt idx="325">
                  <c:v>22</c:v>
                </c:pt>
                <c:pt idx="326">
                  <c:v>22</c:v>
                </c:pt>
                <c:pt idx="327">
                  <c:v>22</c:v>
                </c:pt>
                <c:pt idx="328">
                  <c:v>22</c:v>
                </c:pt>
                <c:pt idx="329">
                  <c:v>22</c:v>
                </c:pt>
                <c:pt idx="330">
                  <c:v>22</c:v>
                </c:pt>
                <c:pt idx="331">
                  <c:v>22</c:v>
                </c:pt>
                <c:pt idx="332">
                  <c:v>22</c:v>
                </c:pt>
                <c:pt idx="333">
                  <c:v>22</c:v>
                </c:pt>
                <c:pt idx="334">
                  <c:v>22</c:v>
                </c:pt>
                <c:pt idx="335">
                  <c:v>22</c:v>
                </c:pt>
                <c:pt idx="336">
                  <c:v>22</c:v>
                </c:pt>
                <c:pt idx="337">
                  <c:v>22</c:v>
                </c:pt>
                <c:pt idx="338">
                  <c:v>22</c:v>
                </c:pt>
                <c:pt idx="339">
                  <c:v>22</c:v>
                </c:pt>
                <c:pt idx="340">
                  <c:v>22</c:v>
                </c:pt>
                <c:pt idx="341">
                  <c:v>22</c:v>
                </c:pt>
                <c:pt idx="342">
                  <c:v>22</c:v>
                </c:pt>
                <c:pt idx="343">
                  <c:v>22</c:v>
                </c:pt>
                <c:pt idx="344">
                  <c:v>22</c:v>
                </c:pt>
                <c:pt idx="345">
                  <c:v>22</c:v>
                </c:pt>
                <c:pt idx="346">
                  <c:v>22</c:v>
                </c:pt>
                <c:pt idx="347">
                  <c:v>22</c:v>
                </c:pt>
                <c:pt idx="348">
                  <c:v>22</c:v>
                </c:pt>
                <c:pt idx="349">
                  <c:v>22</c:v>
                </c:pt>
                <c:pt idx="350">
                  <c:v>22</c:v>
                </c:pt>
                <c:pt idx="351">
                  <c:v>22</c:v>
                </c:pt>
                <c:pt idx="352">
                  <c:v>22</c:v>
                </c:pt>
                <c:pt idx="353">
                  <c:v>22</c:v>
                </c:pt>
                <c:pt idx="354">
                  <c:v>22</c:v>
                </c:pt>
                <c:pt idx="355">
                  <c:v>22</c:v>
                </c:pt>
                <c:pt idx="356">
                  <c:v>22</c:v>
                </c:pt>
                <c:pt idx="357">
                  <c:v>22</c:v>
                </c:pt>
                <c:pt idx="358">
                  <c:v>22</c:v>
                </c:pt>
                <c:pt idx="359">
                  <c:v>22</c:v>
                </c:pt>
                <c:pt idx="360">
                  <c:v>22</c:v>
                </c:pt>
                <c:pt idx="361">
                  <c:v>22</c:v>
                </c:pt>
                <c:pt idx="362">
                  <c:v>22</c:v>
                </c:pt>
                <c:pt idx="363">
                  <c:v>22</c:v>
                </c:pt>
                <c:pt idx="364">
                  <c:v>22</c:v>
                </c:pt>
              </c:numCache>
            </c:numRef>
          </c:val>
          <c:extLst>
            <c:ext xmlns:c16="http://schemas.microsoft.com/office/drawing/2014/chart" uri="{C3380CC4-5D6E-409C-BE32-E72D297353CC}">
              <c16:uniqueId val="{00000005-3775-40DB-BE6F-AD483F9C938F}"/>
            </c:ext>
          </c:extLst>
        </c:ser>
        <c:ser>
          <c:idx val="4"/>
          <c:order val="6"/>
          <c:tx>
            <c:strRef>
              <c:f>'2025-2026 Average Load Curve'!$L$30</c:f>
              <c:strCache>
                <c:ptCount val="1"/>
                <c:pt idx="0">
                  <c:v>Exports to Ireland</c:v>
                </c:pt>
              </c:strCache>
            </c:strRef>
          </c:tx>
          <c:spPr>
            <a:solidFill>
              <a:srgbClr val="339966"/>
            </a:solidFill>
            <a:ln w="25400">
              <a:noFill/>
            </a:ln>
          </c:spPr>
          <c:invertIfNegative val="0"/>
          <c:val>
            <c:numRef>
              <c:f>'2025-2026 Average Load Curve'!$L$31:$L$400</c:f>
              <c:numCache>
                <c:formatCode>0</c:formatCode>
                <c:ptCount val="370"/>
                <c:pt idx="0">
                  <c:v>273</c:v>
                </c:pt>
                <c:pt idx="1">
                  <c:v>271</c:v>
                </c:pt>
                <c:pt idx="2">
                  <c:v>270</c:v>
                </c:pt>
                <c:pt idx="3">
                  <c:v>268</c:v>
                </c:pt>
                <c:pt idx="4">
                  <c:v>267</c:v>
                </c:pt>
                <c:pt idx="5">
                  <c:v>266</c:v>
                </c:pt>
                <c:pt idx="6">
                  <c:v>264</c:v>
                </c:pt>
                <c:pt idx="7">
                  <c:v>263</c:v>
                </c:pt>
                <c:pt idx="8">
                  <c:v>262</c:v>
                </c:pt>
                <c:pt idx="9">
                  <c:v>261</c:v>
                </c:pt>
                <c:pt idx="10">
                  <c:v>259</c:v>
                </c:pt>
                <c:pt idx="11">
                  <c:v>258</c:v>
                </c:pt>
                <c:pt idx="12">
                  <c:v>257</c:v>
                </c:pt>
                <c:pt idx="13">
                  <c:v>256</c:v>
                </c:pt>
                <c:pt idx="14">
                  <c:v>254</c:v>
                </c:pt>
                <c:pt idx="15">
                  <c:v>253</c:v>
                </c:pt>
                <c:pt idx="16">
                  <c:v>252</c:v>
                </c:pt>
                <c:pt idx="17">
                  <c:v>251</c:v>
                </c:pt>
                <c:pt idx="18">
                  <c:v>250</c:v>
                </c:pt>
                <c:pt idx="19">
                  <c:v>249</c:v>
                </c:pt>
                <c:pt idx="20">
                  <c:v>248</c:v>
                </c:pt>
                <c:pt idx="21">
                  <c:v>247</c:v>
                </c:pt>
                <c:pt idx="22">
                  <c:v>246</c:v>
                </c:pt>
                <c:pt idx="23">
                  <c:v>245</c:v>
                </c:pt>
                <c:pt idx="24">
                  <c:v>244</c:v>
                </c:pt>
                <c:pt idx="25">
                  <c:v>243</c:v>
                </c:pt>
                <c:pt idx="26">
                  <c:v>242</c:v>
                </c:pt>
                <c:pt idx="27">
                  <c:v>241</c:v>
                </c:pt>
                <c:pt idx="28">
                  <c:v>240</c:v>
                </c:pt>
                <c:pt idx="29">
                  <c:v>239</c:v>
                </c:pt>
                <c:pt idx="30">
                  <c:v>238</c:v>
                </c:pt>
                <c:pt idx="31">
                  <c:v>237</c:v>
                </c:pt>
                <c:pt idx="32">
                  <c:v>236</c:v>
                </c:pt>
                <c:pt idx="33">
                  <c:v>235</c:v>
                </c:pt>
                <c:pt idx="34">
                  <c:v>234</c:v>
                </c:pt>
                <c:pt idx="35">
                  <c:v>234</c:v>
                </c:pt>
                <c:pt idx="36">
                  <c:v>233</c:v>
                </c:pt>
                <c:pt idx="37">
                  <c:v>232</c:v>
                </c:pt>
                <c:pt idx="38">
                  <c:v>231</c:v>
                </c:pt>
                <c:pt idx="39">
                  <c:v>230</c:v>
                </c:pt>
                <c:pt idx="40">
                  <c:v>229</c:v>
                </c:pt>
                <c:pt idx="41">
                  <c:v>229</c:v>
                </c:pt>
                <c:pt idx="42">
                  <c:v>228</c:v>
                </c:pt>
                <c:pt idx="43">
                  <c:v>227</c:v>
                </c:pt>
                <c:pt idx="44">
                  <c:v>226</c:v>
                </c:pt>
                <c:pt idx="45">
                  <c:v>226</c:v>
                </c:pt>
                <c:pt idx="46">
                  <c:v>225</c:v>
                </c:pt>
                <c:pt idx="47">
                  <c:v>224</c:v>
                </c:pt>
                <c:pt idx="48">
                  <c:v>224</c:v>
                </c:pt>
                <c:pt idx="49">
                  <c:v>223</c:v>
                </c:pt>
                <c:pt idx="50">
                  <c:v>222</c:v>
                </c:pt>
                <c:pt idx="51">
                  <c:v>222</c:v>
                </c:pt>
                <c:pt idx="52">
                  <c:v>221</c:v>
                </c:pt>
                <c:pt idx="53">
                  <c:v>220</c:v>
                </c:pt>
                <c:pt idx="54">
                  <c:v>220</c:v>
                </c:pt>
                <c:pt idx="55">
                  <c:v>219</c:v>
                </c:pt>
                <c:pt idx="56">
                  <c:v>219</c:v>
                </c:pt>
                <c:pt idx="57">
                  <c:v>218</c:v>
                </c:pt>
                <c:pt idx="58">
                  <c:v>217</c:v>
                </c:pt>
                <c:pt idx="59">
                  <c:v>217</c:v>
                </c:pt>
                <c:pt idx="60">
                  <c:v>216</c:v>
                </c:pt>
                <c:pt idx="61">
                  <c:v>216</c:v>
                </c:pt>
                <c:pt idx="62">
                  <c:v>215</c:v>
                </c:pt>
                <c:pt idx="63">
                  <c:v>215</c:v>
                </c:pt>
                <c:pt idx="64">
                  <c:v>214</c:v>
                </c:pt>
                <c:pt idx="65">
                  <c:v>214</c:v>
                </c:pt>
                <c:pt idx="66">
                  <c:v>213</c:v>
                </c:pt>
                <c:pt idx="67">
                  <c:v>213</c:v>
                </c:pt>
                <c:pt idx="68">
                  <c:v>212</c:v>
                </c:pt>
                <c:pt idx="69">
                  <c:v>212</c:v>
                </c:pt>
                <c:pt idx="70">
                  <c:v>211</c:v>
                </c:pt>
                <c:pt idx="71">
                  <c:v>211</c:v>
                </c:pt>
                <c:pt idx="72">
                  <c:v>210</c:v>
                </c:pt>
                <c:pt idx="73">
                  <c:v>210</c:v>
                </c:pt>
                <c:pt idx="74">
                  <c:v>209</c:v>
                </c:pt>
                <c:pt idx="75">
                  <c:v>209</c:v>
                </c:pt>
                <c:pt idx="76">
                  <c:v>209</c:v>
                </c:pt>
                <c:pt idx="77">
                  <c:v>208</c:v>
                </c:pt>
                <c:pt idx="78">
                  <c:v>208</c:v>
                </c:pt>
                <c:pt idx="79">
                  <c:v>207</c:v>
                </c:pt>
                <c:pt idx="80">
                  <c:v>207</c:v>
                </c:pt>
                <c:pt idx="81">
                  <c:v>206</c:v>
                </c:pt>
                <c:pt idx="82">
                  <c:v>206</c:v>
                </c:pt>
                <c:pt idx="83">
                  <c:v>206</c:v>
                </c:pt>
                <c:pt idx="84">
                  <c:v>205</c:v>
                </c:pt>
                <c:pt idx="85">
                  <c:v>205</c:v>
                </c:pt>
                <c:pt idx="86">
                  <c:v>205</c:v>
                </c:pt>
                <c:pt idx="87">
                  <c:v>204</c:v>
                </c:pt>
                <c:pt idx="88">
                  <c:v>204</c:v>
                </c:pt>
                <c:pt idx="89">
                  <c:v>203</c:v>
                </c:pt>
                <c:pt idx="90">
                  <c:v>203</c:v>
                </c:pt>
                <c:pt idx="91">
                  <c:v>203</c:v>
                </c:pt>
                <c:pt idx="92">
                  <c:v>202</c:v>
                </c:pt>
                <c:pt idx="93">
                  <c:v>202</c:v>
                </c:pt>
                <c:pt idx="94">
                  <c:v>202</c:v>
                </c:pt>
                <c:pt idx="95">
                  <c:v>201</c:v>
                </c:pt>
                <c:pt idx="96">
                  <c:v>201</c:v>
                </c:pt>
                <c:pt idx="97">
                  <c:v>201</c:v>
                </c:pt>
                <c:pt idx="98">
                  <c:v>200</c:v>
                </c:pt>
                <c:pt idx="99">
                  <c:v>200</c:v>
                </c:pt>
                <c:pt idx="100">
                  <c:v>200</c:v>
                </c:pt>
                <c:pt idx="101">
                  <c:v>199</c:v>
                </c:pt>
                <c:pt idx="102">
                  <c:v>199</c:v>
                </c:pt>
                <c:pt idx="103">
                  <c:v>199</c:v>
                </c:pt>
                <c:pt idx="104">
                  <c:v>198</c:v>
                </c:pt>
                <c:pt idx="105">
                  <c:v>198</c:v>
                </c:pt>
                <c:pt idx="106">
                  <c:v>198</c:v>
                </c:pt>
                <c:pt idx="107">
                  <c:v>197</c:v>
                </c:pt>
                <c:pt idx="108">
                  <c:v>197</c:v>
                </c:pt>
                <c:pt idx="109">
                  <c:v>197</c:v>
                </c:pt>
                <c:pt idx="110">
                  <c:v>196</c:v>
                </c:pt>
                <c:pt idx="111">
                  <c:v>196</c:v>
                </c:pt>
                <c:pt idx="112">
                  <c:v>196</c:v>
                </c:pt>
                <c:pt idx="113">
                  <c:v>195</c:v>
                </c:pt>
                <c:pt idx="114">
                  <c:v>195</c:v>
                </c:pt>
                <c:pt idx="115">
                  <c:v>195</c:v>
                </c:pt>
                <c:pt idx="116">
                  <c:v>195</c:v>
                </c:pt>
                <c:pt idx="117">
                  <c:v>194</c:v>
                </c:pt>
                <c:pt idx="118">
                  <c:v>194</c:v>
                </c:pt>
                <c:pt idx="119">
                  <c:v>194</c:v>
                </c:pt>
                <c:pt idx="120">
                  <c:v>193</c:v>
                </c:pt>
                <c:pt idx="121">
                  <c:v>193</c:v>
                </c:pt>
                <c:pt idx="122">
                  <c:v>193</c:v>
                </c:pt>
                <c:pt idx="123">
                  <c:v>193</c:v>
                </c:pt>
                <c:pt idx="124">
                  <c:v>192</c:v>
                </c:pt>
                <c:pt idx="125">
                  <c:v>192</c:v>
                </c:pt>
                <c:pt idx="126">
                  <c:v>192</c:v>
                </c:pt>
                <c:pt idx="127">
                  <c:v>191</c:v>
                </c:pt>
                <c:pt idx="128">
                  <c:v>191</c:v>
                </c:pt>
                <c:pt idx="129">
                  <c:v>191</c:v>
                </c:pt>
                <c:pt idx="130">
                  <c:v>191</c:v>
                </c:pt>
                <c:pt idx="131">
                  <c:v>190</c:v>
                </c:pt>
                <c:pt idx="132">
                  <c:v>190</c:v>
                </c:pt>
                <c:pt idx="133">
                  <c:v>190</c:v>
                </c:pt>
                <c:pt idx="134">
                  <c:v>190</c:v>
                </c:pt>
                <c:pt idx="135">
                  <c:v>189</c:v>
                </c:pt>
                <c:pt idx="136">
                  <c:v>189</c:v>
                </c:pt>
                <c:pt idx="137">
                  <c:v>189</c:v>
                </c:pt>
                <c:pt idx="138">
                  <c:v>188</c:v>
                </c:pt>
                <c:pt idx="139">
                  <c:v>188</c:v>
                </c:pt>
                <c:pt idx="140">
                  <c:v>188</c:v>
                </c:pt>
                <c:pt idx="141">
                  <c:v>188</c:v>
                </c:pt>
                <c:pt idx="142">
                  <c:v>187</c:v>
                </c:pt>
                <c:pt idx="143">
                  <c:v>187</c:v>
                </c:pt>
                <c:pt idx="144">
                  <c:v>187</c:v>
                </c:pt>
                <c:pt idx="145">
                  <c:v>187</c:v>
                </c:pt>
                <c:pt idx="146">
                  <c:v>186</c:v>
                </c:pt>
                <c:pt idx="147">
                  <c:v>186</c:v>
                </c:pt>
                <c:pt idx="148">
                  <c:v>186</c:v>
                </c:pt>
                <c:pt idx="149">
                  <c:v>186</c:v>
                </c:pt>
                <c:pt idx="150">
                  <c:v>185</c:v>
                </c:pt>
                <c:pt idx="151">
                  <c:v>185</c:v>
                </c:pt>
                <c:pt idx="152">
                  <c:v>185</c:v>
                </c:pt>
                <c:pt idx="153">
                  <c:v>185</c:v>
                </c:pt>
                <c:pt idx="154">
                  <c:v>184</c:v>
                </c:pt>
                <c:pt idx="155">
                  <c:v>184</c:v>
                </c:pt>
                <c:pt idx="156">
                  <c:v>184</c:v>
                </c:pt>
                <c:pt idx="157">
                  <c:v>184</c:v>
                </c:pt>
                <c:pt idx="158">
                  <c:v>183</c:v>
                </c:pt>
                <c:pt idx="159">
                  <c:v>183</c:v>
                </c:pt>
                <c:pt idx="160">
                  <c:v>183</c:v>
                </c:pt>
                <c:pt idx="161">
                  <c:v>182</c:v>
                </c:pt>
                <c:pt idx="162">
                  <c:v>182</c:v>
                </c:pt>
                <c:pt idx="163">
                  <c:v>182</c:v>
                </c:pt>
                <c:pt idx="164">
                  <c:v>182</c:v>
                </c:pt>
                <c:pt idx="165">
                  <c:v>181</c:v>
                </c:pt>
                <c:pt idx="166">
                  <c:v>181</c:v>
                </c:pt>
                <c:pt idx="167">
                  <c:v>181</c:v>
                </c:pt>
                <c:pt idx="168">
                  <c:v>181</c:v>
                </c:pt>
                <c:pt idx="169">
                  <c:v>180</c:v>
                </c:pt>
                <c:pt idx="170">
                  <c:v>180</c:v>
                </c:pt>
                <c:pt idx="171">
                  <c:v>180</c:v>
                </c:pt>
                <c:pt idx="172">
                  <c:v>180</c:v>
                </c:pt>
                <c:pt idx="173">
                  <c:v>179</c:v>
                </c:pt>
                <c:pt idx="174">
                  <c:v>179</c:v>
                </c:pt>
                <c:pt idx="175">
                  <c:v>179</c:v>
                </c:pt>
                <c:pt idx="176">
                  <c:v>179</c:v>
                </c:pt>
                <c:pt idx="177">
                  <c:v>178</c:v>
                </c:pt>
                <c:pt idx="178">
                  <c:v>178</c:v>
                </c:pt>
                <c:pt idx="179">
                  <c:v>178</c:v>
                </c:pt>
                <c:pt idx="180">
                  <c:v>177</c:v>
                </c:pt>
                <c:pt idx="181">
                  <c:v>177</c:v>
                </c:pt>
                <c:pt idx="182">
                  <c:v>177</c:v>
                </c:pt>
                <c:pt idx="183">
                  <c:v>177</c:v>
                </c:pt>
                <c:pt idx="184">
                  <c:v>176</c:v>
                </c:pt>
                <c:pt idx="185">
                  <c:v>176</c:v>
                </c:pt>
                <c:pt idx="186">
                  <c:v>176</c:v>
                </c:pt>
                <c:pt idx="187">
                  <c:v>175</c:v>
                </c:pt>
                <c:pt idx="188">
                  <c:v>175</c:v>
                </c:pt>
                <c:pt idx="189">
                  <c:v>175</c:v>
                </c:pt>
                <c:pt idx="190">
                  <c:v>175</c:v>
                </c:pt>
                <c:pt idx="191">
                  <c:v>174</c:v>
                </c:pt>
                <c:pt idx="192">
                  <c:v>174</c:v>
                </c:pt>
                <c:pt idx="193">
                  <c:v>174</c:v>
                </c:pt>
                <c:pt idx="194">
                  <c:v>173</c:v>
                </c:pt>
                <c:pt idx="195">
                  <c:v>173</c:v>
                </c:pt>
                <c:pt idx="196">
                  <c:v>173</c:v>
                </c:pt>
                <c:pt idx="197">
                  <c:v>173</c:v>
                </c:pt>
                <c:pt idx="198">
                  <c:v>172</c:v>
                </c:pt>
                <c:pt idx="199">
                  <c:v>172</c:v>
                </c:pt>
                <c:pt idx="200">
                  <c:v>172</c:v>
                </c:pt>
                <c:pt idx="201">
                  <c:v>171</c:v>
                </c:pt>
                <c:pt idx="202">
                  <c:v>171</c:v>
                </c:pt>
                <c:pt idx="203">
                  <c:v>171</c:v>
                </c:pt>
                <c:pt idx="204">
                  <c:v>170</c:v>
                </c:pt>
                <c:pt idx="205">
                  <c:v>170</c:v>
                </c:pt>
                <c:pt idx="206">
                  <c:v>170</c:v>
                </c:pt>
                <c:pt idx="207">
                  <c:v>170</c:v>
                </c:pt>
                <c:pt idx="208">
                  <c:v>169</c:v>
                </c:pt>
                <c:pt idx="209">
                  <c:v>169</c:v>
                </c:pt>
                <c:pt idx="210">
                  <c:v>169</c:v>
                </c:pt>
                <c:pt idx="211">
                  <c:v>168</c:v>
                </c:pt>
                <c:pt idx="212">
                  <c:v>168</c:v>
                </c:pt>
                <c:pt idx="213">
                  <c:v>168</c:v>
                </c:pt>
                <c:pt idx="214">
                  <c:v>167</c:v>
                </c:pt>
                <c:pt idx="215">
                  <c:v>167</c:v>
                </c:pt>
                <c:pt idx="216">
                  <c:v>167</c:v>
                </c:pt>
                <c:pt idx="217">
                  <c:v>167</c:v>
                </c:pt>
                <c:pt idx="218">
                  <c:v>166</c:v>
                </c:pt>
                <c:pt idx="219">
                  <c:v>166</c:v>
                </c:pt>
                <c:pt idx="220">
                  <c:v>166</c:v>
                </c:pt>
                <c:pt idx="221">
                  <c:v>165</c:v>
                </c:pt>
                <c:pt idx="222">
                  <c:v>165</c:v>
                </c:pt>
                <c:pt idx="223">
                  <c:v>165</c:v>
                </c:pt>
                <c:pt idx="224">
                  <c:v>165</c:v>
                </c:pt>
                <c:pt idx="225">
                  <c:v>164</c:v>
                </c:pt>
                <c:pt idx="226">
                  <c:v>164</c:v>
                </c:pt>
                <c:pt idx="227">
                  <c:v>164</c:v>
                </c:pt>
                <c:pt idx="228">
                  <c:v>164</c:v>
                </c:pt>
                <c:pt idx="229">
                  <c:v>163</c:v>
                </c:pt>
                <c:pt idx="230">
                  <c:v>163</c:v>
                </c:pt>
                <c:pt idx="231">
                  <c:v>163</c:v>
                </c:pt>
                <c:pt idx="232">
                  <c:v>162</c:v>
                </c:pt>
                <c:pt idx="233">
                  <c:v>162</c:v>
                </c:pt>
                <c:pt idx="234">
                  <c:v>162</c:v>
                </c:pt>
                <c:pt idx="235">
                  <c:v>162</c:v>
                </c:pt>
                <c:pt idx="236">
                  <c:v>161</c:v>
                </c:pt>
                <c:pt idx="237">
                  <c:v>161</c:v>
                </c:pt>
                <c:pt idx="238">
                  <c:v>161</c:v>
                </c:pt>
                <c:pt idx="239">
                  <c:v>161</c:v>
                </c:pt>
                <c:pt idx="240">
                  <c:v>160</c:v>
                </c:pt>
                <c:pt idx="241">
                  <c:v>160</c:v>
                </c:pt>
                <c:pt idx="242">
                  <c:v>160</c:v>
                </c:pt>
                <c:pt idx="243">
                  <c:v>160</c:v>
                </c:pt>
                <c:pt idx="244">
                  <c:v>159</c:v>
                </c:pt>
                <c:pt idx="245">
                  <c:v>159</c:v>
                </c:pt>
                <c:pt idx="246">
                  <c:v>159</c:v>
                </c:pt>
                <c:pt idx="247">
                  <c:v>159</c:v>
                </c:pt>
                <c:pt idx="248">
                  <c:v>158</c:v>
                </c:pt>
                <c:pt idx="249">
                  <c:v>158</c:v>
                </c:pt>
                <c:pt idx="250">
                  <c:v>158</c:v>
                </c:pt>
                <c:pt idx="251">
                  <c:v>158</c:v>
                </c:pt>
                <c:pt idx="252">
                  <c:v>158</c:v>
                </c:pt>
                <c:pt idx="253">
                  <c:v>157</c:v>
                </c:pt>
                <c:pt idx="254">
                  <c:v>157</c:v>
                </c:pt>
                <c:pt idx="255">
                  <c:v>157</c:v>
                </c:pt>
                <c:pt idx="256">
                  <c:v>157</c:v>
                </c:pt>
                <c:pt idx="257">
                  <c:v>157</c:v>
                </c:pt>
                <c:pt idx="258">
                  <c:v>156</c:v>
                </c:pt>
                <c:pt idx="259">
                  <c:v>156</c:v>
                </c:pt>
                <c:pt idx="260">
                  <c:v>156</c:v>
                </c:pt>
                <c:pt idx="261">
                  <c:v>156</c:v>
                </c:pt>
                <c:pt idx="262">
                  <c:v>156</c:v>
                </c:pt>
                <c:pt idx="263">
                  <c:v>155</c:v>
                </c:pt>
                <c:pt idx="264">
                  <c:v>155</c:v>
                </c:pt>
                <c:pt idx="265">
                  <c:v>155</c:v>
                </c:pt>
                <c:pt idx="266">
                  <c:v>155</c:v>
                </c:pt>
                <c:pt idx="267">
                  <c:v>155</c:v>
                </c:pt>
                <c:pt idx="268">
                  <c:v>155</c:v>
                </c:pt>
                <c:pt idx="269">
                  <c:v>155</c:v>
                </c:pt>
                <c:pt idx="270">
                  <c:v>154</c:v>
                </c:pt>
                <c:pt idx="271">
                  <c:v>154</c:v>
                </c:pt>
                <c:pt idx="272">
                  <c:v>154</c:v>
                </c:pt>
                <c:pt idx="273">
                  <c:v>154</c:v>
                </c:pt>
                <c:pt idx="274">
                  <c:v>154</c:v>
                </c:pt>
                <c:pt idx="275">
                  <c:v>154</c:v>
                </c:pt>
                <c:pt idx="276">
                  <c:v>154</c:v>
                </c:pt>
                <c:pt idx="277">
                  <c:v>154</c:v>
                </c:pt>
                <c:pt idx="278">
                  <c:v>153</c:v>
                </c:pt>
                <c:pt idx="279">
                  <c:v>153</c:v>
                </c:pt>
                <c:pt idx="280">
                  <c:v>153</c:v>
                </c:pt>
                <c:pt idx="281">
                  <c:v>153</c:v>
                </c:pt>
                <c:pt idx="282">
                  <c:v>153</c:v>
                </c:pt>
                <c:pt idx="283">
                  <c:v>153</c:v>
                </c:pt>
                <c:pt idx="284">
                  <c:v>153</c:v>
                </c:pt>
                <c:pt idx="285">
                  <c:v>153</c:v>
                </c:pt>
                <c:pt idx="286">
                  <c:v>153</c:v>
                </c:pt>
                <c:pt idx="287">
                  <c:v>153</c:v>
                </c:pt>
                <c:pt idx="288">
                  <c:v>153</c:v>
                </c:pt>
                <c:pt idx="289">
                  <c:v>153</c:v>
                </c:pt>
                <c:pt idx="290">
                  <c:v>152</c:v>
                </c:pt>
                <c:pt idx="291">
                  <c:v>152</c:v>
                </c:pt>
                <c:pt idx="292">
                  <c:v>152</c:v>
                </c:pt>
                <c:pt idx="293">
                  <c:v>152</c:v>
                </c:pt>
                <c:pt idx="294">
                  <c:v>152</c:v>
                </c:pt>
                <c:pt idx="295">
                  <c:v>152</c:v>
                </c:pt>
                <c:pt idx="296">
                  <c:v>152</c:v>
                </c:pt>
                <c:pt idx="297">
                  <c:v>152</c:v>
                </c:pt>
                <c:pt idx="298">
                  <c:v>152</c:v>
                </c:pt>
                <c:pt idx="299">
                  <c:v>152</c:v>
                </c:pt>
                <c:pt idx="300">
                  <c:v>152</c:v>
                </c:pt>
                <c:pt idx="301">
                  <c:v>151</c:v>
                </c:pt>
                <c:pt idx="302">
                  <c:v>151</c:v>
                </c:pt>
                <c:pt idx="303">
                  <c:v>151</c:v>
                </c:pt>
                <c:pt idx="304">
                  <c:v>151</c:v>
                </c:pt>
                <c:pt idx="305">
                  <c:v>151</c:v>
                </c:pt>
                <c:pt idx="306">
                  <c:v>151</c:v>
                </c:pt>
                <c:pt idx="307">
                  <c:v>151</c:v>
                </c:pt>
                <c:pt idx="308">
                  <c:v>151</c:v>
                </c:pt>
                <c:pt idx="309">
                  <c:v>151</c:v>
                </c:pt>
                <c:pt idx="310">
                  <c:v>150</c:v>
                </c:pt>
                <c:pt idx="311">
                  <c:v>150</c:v>
                </c:pt>
                <c:pt idx="312">
                  <c:v>150</c:v>
                </c:pt>
                <c:pt idx="313">
                  <c:v>150</c:v>
                </c:pt>
                <c:pt idx="314">
                  <c:v>150</c:v>
                </c:pt>
                <c:pt idx="315">
                  <c:v>150</c:v>
                </c:pt>
                <c:pt idx="316">
                  <c:v>149</c:v>
                </c:pt>
                <c:pt idx="317">
                  <c:v>149</c:v>
                </c:pt>
                <c:pt idx="318">
                  <c:v>149</c:v>
                </c:pt>
                <c:pt idx="319">
                  <c:v>149</c:v>
                </c:pt>
                <c:pt idx="320">
                  <c:v>148</c:v>
                </c:pt>
                <c:pt idx="321">
                  <c:v>148</c:v>
                </c:pt>
                <c:pt idx="322">
                  <c:v>148</c:v>
                </c:pt>
                <c:pt idx="323">
                  <c:v>148</c:v>
                </c:pt>
                <c:pt idx="324">
                  <c:v>147</c:v>
                </c:pt>
                <c:pt idx="325">
                  <c:v>147</c:v>
                </c:pt>
                <c:pt idx="326">
                  <c:v>147</c:v>
                </c:pt>
                <c:pt idx="327">
                  <c:v>147</c:v>
                </c:pt>
                <c:pt idx="328">
                  <c:v>146</c:v>
                </c:pt>
                <c:pt idx="329">
                  <c:v>146</c:v>
                </c:pt>
                <c:pt idx="330">
                  <c:v>146</c:v>
                </c:pt>
                <c:pt idx="331">
                  <c:v>145</c:v>
                </c:pt>
                <c:pt idx="332">
                  <c:v>145</c:v>
                </c:pt>
                <c:pt idx="333">
                  <c:v>144</c:v>
                </c:pt>
                <c:pt idx="334">
                  <c:v>144</c:v>
                </c:pt>
                <c:pt idx="335">
                  <c:v>144</c:v>
                </c:pt>
                <c:pt idx="336">
                  <c:v>143</c:v>
                </c:pt>
                <c:pt idx="337">
                  <c:v>143</c:v>
                </c:pt>
                <c:pt idx="338">
                  <c:v>142</c:v>
                </c:pt>
                <c:pt idx="339">
                  <c:v>142</c:v>
                </c:pt>
                <c:pt idx="340">
                  <c:v>141</c:v>
                </c:pt>
                <c:pt idx="341">
                  <c:v>141</c:v>
                </c:pt>
                <c:pt idx="342">
                  <c:v>140</c:v>
                </c:pt>
                <c:pt idx="343">
                  <c:v>140</c:v>
                </c:pt>
                <c:pt idx="344">
                  <c:v>139</c:v>
                </c:pt>
                <c:pt idx="345">
                  <c:v>139</c:v>
                </c:pt>
                <c:pt idx="346">
                  <c:v>138</c:v>
                </c:pt>
                <c:pt idx="347">
                  <c:v>138</c:v>
                </c:pt>
                <c:pt idx="348">
                  <c:v>137</c:v>
                </c:pt>
                <c:pt idx="349">
                  <c:v>136</c:v>
                </c:pt>
                <c:pt idx="350">
                  <c:v>136</c:v>
                </c:pt>
                <c:pt idx="351">
                  <c:v>135</c:v>
                </c:pt>
                <c:pt idx="352">
                  <c:v>134</c:v>
                </c:pt>
                <c:pt idx="353">
                  <c:v>133</c:v>
                </c:pt>
                <c:pt idx="354">
                  <c:v>133</c:v>
                </c:pt>
                <c:pt idx="355">
                  <c:v>132</c:v>
                </c:pt>
                <c:pt idx="356">
                  <c:v>131</c:v>
                </c:pt>
                <c:pt idx="357">
                  <c:v>130</c:v>
                </c:pt>
                <c:pt idx="358">
                  <c:v>130</c:v>
                </c:pt>
                <c:pt idx="359">
                  <c:v>129</c:v>
                </c:pt>
                <c:pt idx="360">
                  <c:v>128</c:v>
                </c:pt>
                <c:pt idx="361">
                  <c:v>127</c:v>
                </c:pt>
                <c:pt idx="362">
                  <c:v>126</c:v>
                </c:pt>
                <c:pt idx="363">
                  <c:v>125</c:v>
                </c:pt>
                <c:pt idx="364">
                  <c:v>124</c:v>
                </c:pt>
              </c:numCache>
            </c:numRef>
          </c:val>
          <c:extLst>
            <c:ext xmlns:c16="http://schemas.microsoft.com/office/drawing/2014/chart" uri="{C3380CC4-5D6E-409C-BE32-E72D297353CC}">
              <c16:uniqueId val="{00000006-3775-40DB-BE6F-AD483F9C938F}"/>
            </c:ext>
          </c:extLst>
        </c:ser>
        <c:ser>
          <c:idx val="7"/>
          <c:order val="7"/>
          <c:tx>
            <c:strRef>
              <c:f>'2025-2026 Average Load Curve'!$M$30</c:f>
              <c:strCache>
                <c:ptCount val="1"/>
                <c:pt idx="0">
                  <c:v>NTS Power</c:v>
                </c:pt>
              </c:strCache>
            </c:strRef>
          </c:tx>
          <c:spPr>
            <a:solidFill>
              <a:srgbClr val="FFFF99"/>
            </a:solidFill>
            <a:ln w="25400">
              <a:noFill/>
            </a:ln>
          </c:spPr>
          <c:invertIfNegative val="0"/>
          <c:val>
            <c:numRef>
              <c:f>'2025-2026 Average Load Curve'!$M$31:$M$400</c:f>
              <c:numCache>
                <c:formatCode>0</c:formatCode>
                <c:ptCount val="370"/>
                <c:pt idx="0">
                  <c:v>810</c:v>
                </c:pt>
                <c:pt idx="1">
                  <c:v>804</c:v>
                </c:pt>
                <c:pt idx="2">
                  <c:v>798</c:v>
                </c:pt>
                <c:pt idx="3">
                  <c:v>792</c:v>
                </c:pt>
                <c:pt idx="4">
                  <c:v>786</c:v>
                </c:pt>
                <c:pt idx="5">
                  <c:v>780</c:v>
                </c:pt>
                <c:pt idx="6">
                  <c:v>775</c:v>
                </c:pt>
                <c:pt idx="7">
                  <c:v>769</c:v>
                </c:pt>
                <c:pt idx="8">
                  <c:v>763</c:v>
                </c:pt>
                <c:pt idx="9">
                  <c:v>757</c:v>
                </c:pt>
                <c:pt idx="10">
                  <c:v>752</c:v>
                </c:pt>
                <c:pt idx="11">
                  <c:v>746</c:v>
                </c:pt>
                <c:pt idx="12">
                  <c:v>741</c:v>
                </c:pt>
                <c:pt idx="13">
                  <c:v>735</c:v>
                </c:pt>
                <c:pt idx="14">
                  <c:v>730</c:v>
                </c:pt>
                <c:pt idx="15">
                  <c:v>725</c:v>
                </c:pt>
                <c:pt idx="16">
                  <c:v>719</c:v>
                </c:pt>
                <c:pt idx="17">
                  <c:v>714</c:v>
                </c:pt>
                <c:pt idx="18">
                  <c:v>709</c:v>
                </c:pt>
                <c:pt idx="19">
                  <c:v>704</c:v>
                </c:pt>
                <c:pt idx="20">
                  <c:v>699</c:v>
                </c:pt>
                <c:pt idx="21">
                  <c:v>694</c:v>
                </c:pt>
                <c:pt idx="22">
                  <c:v>689</c:v>
                </c:pt>
                <c:pt idx="23">
                  <c:v>684</c:v>
                </c:pt>
                <c:pt idx="24">
                  <c:v>679</c:v>
                </c:pt>
                <c:pt idx="25">
                  <c:v>674</c:v>
                </c:pt>
                <c:pt idx="26">
                  <c:v>670</c:v>
                </c:pt>
                <c:pt idx="27">
                  <c:v>665</c:v>
                </c:pt>
                <c:pt idx="28">
                  <c:v>660</c:v>
                </c:pt>
                <c:pt idx="29">
                  <c:v>656</c:v>
                </c:pt>
                <c:pt idx="30">
                  <c:v>651</c:v>
                </c:pt>
                <c:pt idx="31">
                  <c:v>647</c:v>
                </c:pt>
                <c:pt idx="32">
                  <c:v>642</c:v>
                </c:pt>
                <c:pt idx="33">
                  <c:v>638</c:v>
                </c:pt>
                <c:pt idx="34">
                  <c:v>633</c:v>
                </c:pt>
                <c:pt idx="35">
                  <c:v>629</c:v>
                </c:pt>
                <c:pt idx="36">
                  <c:v>625</c:v>
                </c:pt>
                <c:pt idx="37">
                  <c:v>621</c:v>
                </c:pt>
                <c:pt idx="38">
                  <c:v>616</c:v>
                </c:pt>
                <c:pt idx="39">
                  <c:v>612</c:v>
                </c:pt>
                <c:pt idx="40">
                  <c:v>608</c:v>
                </c:pt>
                <c:pt idx="41">
                  <c:v>604</c:v>
                </c:pt>
                <c:pt idx="42">
                  <c:v>600</c:v>
                </c:pt>
                <c:pt idx="43">
                  <c:v>596</c:v>
                </c:pt>
                <c:pt idx="44">
                  <c:v>592</c:v>
                </c:pt>
                <c:pt idx="45">
                  <c:v>588</c:v>
                </c:pt>
                <c:pt idx="46">
                  <c:v>584</c:v>
                </c:pt>
                <c:pt idx="47">
                  <c:v>581</c:v>
                </c:pt>
                <c:pt idx="48">
                  <c:v>577</c:v>
                </c:pt>
                <c:pt idx="49">
                  <c:v>573</c:v>
                </c:pt>
                <c:pt idx="50">
                  <c:v>570</c:v>
                </c:pt>
                <c:pt idx="51">
                  <c:v>566</c:v>
                </c:pt>
                <c:pt idx="52">
                  <c:v>562</c:v>
                </c:pt>
                <c:pt idx="53">
                  <c:v>559</c:v>
                </c:pt>
                <c:pt idx="54">
                  <c:v>555</c:v>
                </c:pt>
                <c:pt idx="55">
                  <c:v>552</c:v>
                </c:pt>
                <c:pt idx="56">
                  <c:v>548</c:v>
                </c:pt>
                <c:pt idx="57">
                  <c:v>545</c:v>
                </c:pt>
                <c:pt idx="58">
                  <c:v>542</c:v>
                </c:pt>
                <c:pt idx="59">
                  <c:v>538</c:v>
                </c:pt>
                <c:pt idx="60">
                  <c:v>535</c:v>
                </c:pt>
                <c:pt idx="61">
                  <c:v>532</c:v>
                </c:pt>
                <c:pt idx="62">
                  <c:v>529</c:v>
                </c:pt>
                <c:pt idx="63">
                  <c:v>525</c:v>
                </c:pt>
                <c:pt idx="64">
                  <c:v>522</c:v>
                </c:pt>
                <c:pt idx="65">
                  <c:v>519</c:v>
                </c:pt>
                <c:pt idx="66">
                  <c:v>516</c:v>
                </c:pt>
                <c:pt idx="67">
                  <c:v>513</c:v>
                </c:pt>
                <c:pt idx="68">
                  <c:v>510</c:v>
                </c:pt>
                <c:pt idx="69">
                  <c:v>507</c:v>
                </c:pt>
                <c:pt idx="70">
                  <c:v>504</c:v>
                </c:pt>
                <c:pt idx="71">
                  <c:v>501</c:v>
                </c:pt>
                <c:pt idx="72">
                  <c:v>498</c:v>
                </c:pt>
                <c:pt idx="73">
                  <c:v>496</c:v>
                </c:pt>
                <c:pt idx="74">
                  <c:v>493</c:v>
                </c:pt>
                <c:pt idx="75">
                  <c:v>490</c:v>
                </c:pt>
                <c:pt idx="76">
                  <c:v>487</c:v>
                </c:pt>
                <c:pt idx="77">
                  <c:v>485</c:v>
                </c:pt>
                <c:pt idx="78">
                  <c:v>482</c:v>
                </c:pt>
                <c:pt idx="79">
                  <c:v>479</c:v>
                </c:pt>
                <c:pt idx="80">
                  <c:v>477</c:v>
                </c:pt>
                <c:pt idx="81">
                  <c:v>474</c:v>
                </c:pt>
                <c:pt idx="82">
                  <c:v>471</c:v>
                </c:pt>
                <c:pt idx="83">
                  <c:v>469</c:v>
                </c:pt>
                <c:pt idx="84">
                  <c:v>466</c:v>
                </c:pt>
                <c:pt idx="85">
                  <c:v>464</c:v>
                </c:pt>
                <c:pt idx="86">
                  <c:v>461</c:v>
                </c:pt>
                <c:pt idx="87">
                  <c:v>459</c:v>
                </c:pt>
                <c:pt idx="88">
                  <c:v>457</c:v>
                </c:pt>
                <c:pt idx="89">
                  <c:v>454</c:v>
                </c:pt>
                <c:pt idx="90">
                  <c:v>452</c:v>
                </c:pt>
                <c:pt idx="91">
                  <c:v>450</c:v>
                </c:pt>
                <c:pt idx="92">
                  <c:v>447</c:v>
                </c:pt>
                <c:pt idx="93">
                  <c:v>445</c:v>
                </c:pt>
                <c:pt idx="94">
                  <c:v>443</c:v>
                </c:pt>
                <c:pt idx="95">
                  <c:v>440</c:v>
                </c:pt>
                <c:pt idx="96">
                  <c:v>438</c:v>
                </c:pt>
                <c:pt idx="97">
                  <c:v>436</c:v>
                </c:pt>
                <c:pt idx="98">
                  <c:v>434</c:v>
                </c:pt>
                <c:pt idx="99">
                  <c:v>432</c:v>
                </c:pt>
                <c:pt idx="100">
                  <c:v>430</c:v>
                </c:pt>
                <c:pt idx="101">
                  <c:v>428</c:v>
                </c:pt>
                <c:pt idx="102">
                  <c:v>425</c:v>
                </c:pt>
                <c:pt idx="103">
                  <c:v>423</c:v>
                </c:pt>
                <c:pt idx="104">
                  <c:v>421</c:v>
                </c:pt>
                <c:pt idx="105">
                  <c:v>419</c:v>
                </c:pt>
                <c:pt idx="106">
                  <c:v>417</c:v>
                </c:pt>
                <c:pt idx="107">
                  <c:v>415</c:v>
                </c:pt>
                <c:pt idx="108">
                  <c:v>414</c:v>
                </c:pt>
                <c:pt idx="109">
                  <c:v>412</c:v>
                </c:pt>
                <c:pt idx="110">
                  <c:v>410</c:v>
                </c:pt>
                <c:pt idx="111">
                  <c:v>408</c:v>
                </c:pt>
                <c:pt idx="112">
                  <c:v>406</c:v>
                </c:pt>
                <c:pt idx="113">
                  <c:v>404</c:v>
                </c:pt>
                <c:pt idx="114">
                  <c:v>402</c:v>
                </c:pt>
                <c:pt idx="115">
                  <c:v>400</c:v>
                </c:pt>
                <c:pt idx="116">
                  <c:v>399</c:v>
                </c:pt>
                <c:pt idx="117">
                  <c:v>397</c:v>
                </c:pt>
                <c:pt idx="118">
                  <c:v>395</c:v>
                </c:pt>
                <c:pt idx="119">
                  <c:v>393</c:v>
                </c:pt>
                <c:pt idx="120">
                  <c:v>392</c:v>
                </c:pt>
                <c:pt idx="121">
                  <c:v>390</c:v>
                </c:pt>
                <c:pt idx="122">
                  <c:v>388</c:v>
                </c:pt>
                <c:pt idx="123">
                  <c:v>387</c:v>
                </c:pt>
                <c:pt idx="124">
                  <c:v>385</c:v>
                </c:pt>
                <c:pt idx="125">
                  <c:v>383</c:v>
                </c:pt>
                <c:pt idx="126">
                  <c:v>382</c:v>
                </c:pt>
                <c:pt idx="127">
                  <c:v>380</c:v>
                </c:pt>
                <c:pt idx="128">
                  <c:v>379</c:v>
                </c:pt>
                <c:pt idx="129">
                  <c:v>377</c:v>
                </c:pt>
                <c:pt idx="130">
                  <c:v>375</c:v>
                </c:pt>
                <c:pt idx="131">
                  <c:v>374</c:v>
                </c:pt>
                <c:pt idx="132">
                  <c:v>372</c:v>
                </c:pt>
                <c:pt idx="133">
                  <c:v>371</c:v>
                </c:pt>
                <c:pt idx="134">
                  <c:v>369</c:v>
                </c:pt>
                <c:pt idx="135">
                  <c:v>368</c:v>
                </c:pt>
                <c:pt idx="136">
                  <c:v>366</c:v>
                </c:pt>
                <c:pt idx="137">
                  <c:v>365</c:v>
                </c:pt>
                <c:pt idx="138">
                  <c:v>364</c:v>
                </c:pt>
                <c:pt idx="139">
                  <c:v>362</c:v>
                </c:pt>
                <c:pt idx="140">
                  <c:v>361</c:v>
                </c:pt>
                <c:pt idx="141">
                  <c:v>359</c:v>
                </c:pt>
                <c:pt idx="142">
                  <c:v>358</c:v>
                </c:pt>
                <c:pt idx="143">
                  <c:v>356</c:v>
                </c:pt>
                <c:pt idx="144">
                  <c:v>355</c:v>
                </c:pt>
                <c:pt idx="145">
                  <c:v>354</c:v>
                </c:pt>
                <c:pt idx="146">
                  <c:v>352</c:v>
                </c:pt>
                <c:pt idx="147">
                  <c:v>351</c:v>
                </c:pt>
                <c:pt idx="148">
                  <c:v>350</c:v>
                </c:pt>
                <c:pt idx="149">
                  <c:v>348</c:v>
                </c:pt>
                <c:pt idx="150">
                  <c:v>347</c:v>
                </c:pt>
                <c:pt idx="151">
                  <c:v>346</c:v>
                </c:pt>
                <c:pt idx="152">
                  <c:v>345</c:v>
                </c:pt>
                <c:pt idx="153">
                  <c:v>343</c:v>
                </c:pt>
                <c:pt idx="154">
                  <c:v>342</c:v>
                </c:pt>
                <c:pt idx="155">
                  <c:v>341</c:v>
                </c:pt>
                <c:pt idx="156">
                  <c:v>339</c:v>
                </c:pt>
                <c:pt idx="157">
                  <c:v>338</c:v>
                </c:pt>
                <c:pt idx="158">
                  <c:v>337</c:v>
                </c:pt>
                <c:pt idx="159">
                  <c:v>336</c:v>
                </c:pt>
                <c:pt idx="160">
                  <c:v>335</c:v>
                </c:pt>
                <c:pt idx="161">
                  <c:v>333</c:v>
                </c:pt>
                <c:pt idx="162">
                  <c:v>332</c:v>
                </c:pt>
                <c:pt idx="163">
                  <c:v>331</c:v>
                </c:pt>
                <c:pt idx="164">
                  <c:v>330</c:v>
                </c:pt>
                <c:pt idx="165">
                  <c:v>329</c:v>
                </c:pt>
                <c:pt idx="166">
                  <c:v>327</c:v>
                </c:pt>
                <c:pt idx="167">
                  <c:v>326</c:v>
                </c:pt>
                <c:pt idx="168">
                  <c:v>325</c:v>
                </c:pt>
                <c:pt idx="169">
                  <c:v>324</c:v>
                </c:pt>
                <c:pt idx="170">
                  <c:v>323</c:v>
                </c:pt>
                <c:pt idx="171">
                  <c:v>322</c:v>
                </c:pt>
                <c:pt idx="172">
                  <c:v>320</c:v>
                </c:pt>
                <c:pt idx="173">
                  <c:v>319</c:v>
                </c:pt>
                <c:pt idx="174">
                  <c:v>318</c:v>
                </c:pt>
                <c:pt idx="175">
                  <c:v>317</c:v>
                </c:pt>
                <c:pt idx="176">
                  <c:v>316</c:v>
                </c:pt>
                <c:pt idx="177">
                  <c:v>315</c:v>
                </c:pt>
                <c:pt idx="178">
                  <c:v>314</c:v>
                </c:pt>
                <c:pt idx="179">
                  <c:v>313</c:v>
                </c:pt>
                <c:pt idx="180">
                  <c:v>311</c:v>
                </c:pt>
                <c:pt idx="181">
                  <c:v>310</c:v>
                </c:pt>
                <c:pt idx="182">
                  <c:v>309</c:v>
                </c:pt>
                <c:pt idx="183">
                  <c:v>308</c:v>
                </c:pt>
                <c:pt idx="184">
                  <c:v>307</c:v>
                </c:pt>
                <c:pt idx="185">
                  <c:v>306</c:v>
                </c:pt>
                <c:pt idx="186">
                  <c:v>305</c:v>
                </c:pt>
                <c:pt idx="187">
                  <c:v>304</c:v>
                </c:pt>
                <c:pt idx="188">
                  <c:v>303</c:v>
                </c:pt>
                <c:pt idx="189">
                  <c:v>302</c:v>
                </c:pt>
                <c:pt idx="190">
                  <c:v>300</c:v>
                </c:pt>
                <c:pt idx="191">
                  <c:v>299</c:v>
                </c:pt>
                <c:pt idx="192">
                  <c:v>298</c:v>
                </c:pt>
                <c:pt idx="193">
                  <c:v>297</c:v>
                </c:pt>
                <c:pt idx="194">
                  <c:v>296</c:v>
                </c:pt>
                <c:pt idx="195">
                  <c:v>295</c:v>
                </c:pt>
                <c:pt idx="196">
                  <c:v>294</c:v>
                </c:pt>
                <c:pt idx="197">
                  <c:v>293</c:v>
                </c:pt>
                <c:pt idx="198">
                  <c:v>292</c:v>
                </c:pt>
                <c:pt idx="199">
                  <c:v>291</c:v>
                </c:pt>
                <c:pt idx="200">
                  <c:v>290</c:v>
                </c:pt>
                <c:pt idx="201">
                  <c:v>289</c:v>
                </c:pt>
                <c:pt idx="202">
                  <c:v>288</c:v>
                </c:pt>
                <c:pt idx="203">
                  <c:v>287</c:v>
                </c:pt>
                <c:pt idx="204">
                  <c:v>286</c:v>
                </c:pt>
                <c:pt idx="205">
                  <c:v>285</c:v>
                </c:pt>
                <c:pt idx="206">
                  <c:v>284</c:v>
                </c:pt>
                <c:pt idx="207">
                  <c:v>283</c:v>
                </c:pt>
                <c:pt idx="208">
                  <c:v>282</c:v>
                </c:pt>
                <c:pt idx="209">
                  <c:v>281</c:v>
                </c:pt>
                <c:pt idx="210">
                  <c:v>280</c:v>
                </c:pt>
                <c:pt idx="211">
                  <c:v>279</c:v>
                </c:pt>
                <c:pt idx="212">
                  <c:v>278</c:v>
                </c:pt>
                <c:pt idx="213">
                  <c:v>277</c:v>
                </c:pt>
                <c:pt idx="214">
                  <c:v>276</c:v>
                </c:pt>
                <c:pt idx="215">
                  <c:v>275</c:v>
                </c:pt>
                <c:pt idx="216">
                  <c:v>274</c:v>
                </c:pt>
                <c:pt idx="217">
                  <c:v>273</c:v>
                </c:pt>
                <c:pt idx="218">
                  <c:v>272</c:v>
                </c:pt>
                <c:pt idx="219">
                  <c:v>271</c:v>
                </c:pt>
                <c:pt idx="220">
                  <c:v>271</c:v>
                </c:pt>
                <c:pt idx="221">
                  <c:v>270</c:v>
                </c:pt>
                <c:pt idx="222">
                  <c:v>269</c:v>
                </c:pt>
                <c:pt idx="223">
                  <c:v>268</c:v>
                </c:pt>
                <c:pt idx="224">
                  <c:v>267</c:v>
                </c:pt>
                <c:pt idx="225">
                  <c:v>266</c:v>
                </c:pt>
                <c:pt idx="226">
                  <c:v>266</c:v>
                </c:pt>
                <c:pt idx="227">
                  <c:v>265</c:v>
                </c:pt>
                <c:pt idx="228">
                  <c:v>264</c:v>
                </c:pt>
                <c:pt idx="229">
                  <c:v>263</c:v>
                </c:pt>
                <c:pt idx="230">
                  <c:v>263</c:v>
                </c:pt>
                <c:pt idx="231">
                  <c:v>262</c:v>
                </c:pt>
                <c:pt idx="232">
                  <c:v>261</c:v>
                </c:pt>
                <c:pt idx="233">
                  <c:v>260</c:v>
                </c:pt>
                <c:pt idx="234">
                  <c:v>260</c:v>
                </c:pt>
                <c:pt idx="235">
                  <c:v>259</c:v>
                </c:pt>
                <c:pt idx="236">
                  <c:v>258</c:v>
                </c:pt>
                <c:pt idx="237">
                  <c:v>258</c:v>
                </c:pt>
                <c:pt idx="238">
                  <c:v>257</c:v>
                </c:pt>
                <c:pt idx="239">
                  <c:v>257</c:v>
                </c:pt>
                <c:pt idx="240">
                  <c:v>256</c:v>
                </c:pt>
                <c:pt idx="241">
                  <c:v>255</c:v>
                </c:pt>
                <c:pt idx="242">
                  <c:v>255</c:v>
                </c:pt>
                <c:pt idx="243">
                  <c:v>254</c:v>
                </c:pt>
                <c:pt idx="244">
                  <c:v>254</c:v>
                </c:pt>
                <c:pt idx="245">
                  <c:v>253</c:v>
                </c:pt>
                <c:pt idx="246">
                  <c:v>253</c:v>
                </c:pt>
                <c:pt idx="247">
                  <c:v>252</c:v>
                </c:pt>
                <c:pt idx="248">
                  <c:v>252</c:v>
                </c:pt>
                <c:pt idx="249">
                  <c:v>251</c:v>
                </c:pt>
                <c:pt idx="250">
                  <c:v>251</c:v>
                </c:pt>
                <c:pt idx="251">
                  <c:v>250</c:v>
                </c:pt>
                <c:pt idx="252">
                  <c:v>250</c:v>
                </c:pt>
                <c:pt idx="253">
                  <c:v>250</c:v>
                </c:pt>
                <c:pt idx="254">
                  <c:v>249</c:v>
                </c:pt>
                <c:pt idx="255">
                  <c:v>249</c:v>
                </c:pt>
                <c:pt idx="256">
                  <c:v>249</c:v>
                </c:pt>
                <c:pt idx="257">
                  <c:v>249</c:v>
                </c:pt>
                <c:pt idx="258">
                  <c:v>248</c:v>
                </c:pt>
                <c:pt idx="259">
                  <c:v>248</c:v>
                </c:pt>
                <c:pt idx="260">
                  <c:v>248</c:v>
                </c:pt>
                <c:pt idx="261">
                  <c:v>248</c:v>
                </c:pt>
                <c:pt idx="262">
                  <c:v>247</c:v>
                </c:pt>
                <c:pt idx="263">
                  <c:v>247</c:v>
                </c:pt>
                <c:pt idx="264">
                  <c:v>247</c:v>
                </c:pt>
                <c:pt idx="265">
                  <c:v>247</c:v>
                </c:pt>
                <c:pt idx="266">
                  <c:v>247</c:v>
                </c:pt>
                <c:pt idx="267">
                  <c:v>247</c:v>
                </c:pt>
                <c:pt idx="268">
                  <c:v>247</c:v>
                </c:pt>
                <c:pt idx="269">
                  <c:v>247</c:v>
                </c:pt>
                <c:pt idx="270">
                  <c:v>247</c:v>
                </c:pt>
                <c:pt idx="271">
                  <c:v>247</c:v>
                </c:pt>
                <c:pt idx="272">
                  <c:v>247</c:v>
                </c:pt>
                <c:pt idx="273">
                  <c:v>247</c:v>
                </c:pt>
                <c:pt idx="274">
                  <c:v>247</c:v>
                </c:pt>
                <c:pt idx="275">
                  <c:v>247</c:v>
                </c:pt>
                <c:pt idx="276">
                  <c:v>247</c:v>
                </c:pt>
                <c:pt idx="277">
                  <c:v>247</c:v>
                </c:pt>
                <c:pt idx="278">
                  <c:v>247</c:v>
                </c:pt>
                <c:pt idx="279">
                  <c:v>248</c:v>
                </c:pt>
                <c:pt idx="280">
                  <c:v>248</c:v>
                </c:pt>
                <c:pt idx="281">
                  <c:v>248</c:v>
                </c:pt>
                <c:pt idx="282">
                  <c:v>248</c:v>
                </c:pt>
                <c:pt idx="283">
                  <c:v>248</c:v>
                </c:pt>
                <c:pt idx="284">
                  <c:v>249</c:v>
                </c:pt>
                <c:pt idx="285">
                  <c:v>249</c:v>
                </c:pt>
                <c:pt idx="286">
                  <c:v>249</c:v>
                </c:pt>
                <c:pt idx="287">
                  <c:v>249</c:v>
                </c:pt>
                <c:pt idx="288">
                  <c:v>250</c:v>
                </c:pt>
                <c:pt idx="289">
                  <c:v>250</c:v>
                </c:pt>
                <c:pt idx="290">
                  <c:v>250</c:v>
                </c:pt>
                <c:pt idx="291">
                  <c:v>250</c:v>
                </c:pt>
                <c:pt idx="292">
                  <c:v>251</c:v>
                </c:pt>
                <c:pt idx="293">
                  <c:v>251</c:v>
                </c:pt>
                <c:pt idx="294">
                  <c:v>251</c:v>
                </c:pt>
                <c:pt idx="295">
                  <c:v>251</c:v>
                </c:pt>
                <c:pt idx="296">
                  <c:v>252</c:v>
                </c:pt>
                <c:pt idx="297">
                  <c:v>252</c:v>
                </c:pt>
                <c:pt idx="298">
                  <c:v>252</c:v>
                </c:pt>
                <c:pt idx="299">
                  <c:v>252</c:v>
                </c:pt>
                <c:pt idx="300">
                  <c:v>252</c:v>
                </c:pt>
                <c:pt idx="301">
                  <c:v>253</c:v>
                </c:pt>
                <c:pt idx="302">
                  <c:v>253</c:v>
                </c:pt>
                <c:pt idx="303">
                  <c:v>253</c:v>
                </c:pt>
                <c:pt idx="304">
                  <c:v>253</c:v>
                </c:pt>
                <c:pt idx="305">
                  <c:v>253</c:v>
                </c:pt>
                <c:pt idx="306">
                  <c:v>253</c:v>
                </c:pt>
                <c:pt idx="307">
                  <c:v>253</c:v>
                </c:pt>
                <c:pt idx="308">
                  <c:v>253</c:v>
                </c:pt>
                <c:pt idx="309">
                  <c:v>253</c:v>
                </c:pt>
                <c:pt idx="310">
                  <c:v>253</c:v>
                </c:pt>
                <c:pt idx="311">
                  <c:v>253</c:v>
                </c:pt>
                <c:pt idx="312">
                  <c:v>253</c:v>
                </c:pt>
                <c:pt idx="313">
                  <c:v>253</c:v>
                </c:pt>
                <c:pt idx="314">
                  <c:v>253</c:v>
                </c:pt>
                <c:pt idx="315">
                  <c:v>253</c:v>
                </c:pt>
                <c:pt idx="316">
                  <c:v>252</c:v>
                </c:pt>
                <c:pt idx="317">
                  <c:v>252</c:v>
                </c:pt>
                <c:pt idx="318">
                  <c:v>252</c:v>
                </c:pt>
                <c:pt idx="319">
                  <c:v>252</c:v>
                </c:pt>
                <c:pt idx="320">
                  <c:v>251</c:v>
                </c:pt>
                <c:pt idx="321">
                  <c:v>251</c:v>
                </c:pt>
                <c:pt idx="322">
                  <c:v>250</c:v>
                </c:pt>
                <c:pt idx="323">
                  <c:v>250</c:v>
                </c:pt>
                <c:pt idx="324">
                  <c:v>249</c:v>
                </c:pt>
                <c:pt idx="325">
                  <c:v>249</c:v>
                </c:pt>
                <c:pt idx="326">
                  <c:v>248</c:v>
                </c:pt>
                <c:pt idx="327">
                  <c:v>247</c:v>
                </c:pt>
                <c:pt idx="328">
                  <c:v>247</c:v>
                </c:pt>
                <c:pt idx="329">
                  <c:v>246</c:v>
                </c:pt>
                <c:pt idx="330">
                  <c:v>245</c:v>
                </c:pt>
                <c:pt idx="331">
                  <c:v>244</c:v>
                </c:pt>
                <c:pt idx="332">
                  <c:v>243</c:v>
                </c:pt>
                <c:pt idx="333">
                  <c:v>242</c:v>
                </c:pt>
                <c:pt idx="334">
                  <c:v>241</c:v>
                </c:pt>
                <c:pt idx="335">
                  <c:v>240</c:v>
                </c:pt>
                <c:pt idx="336">
                  <c:v>238</c:v>
                </c:pt>
                <c:pt idx="337">
                  <c:v>237</c:v>
                </c:pt>
                <c:pt idx="338">
                  <c:v>236</c:v>
                </c:pt>
                <c:pt idx="339">
                  <c:v>234</c:v>
                </c:pt>
                <c:pt idx="340">
                  <c:v>233</c:v>
                </c:pt>
                <c:pt idx="341">
                  <c:v>231</c:v>
                </c:pt>
                <c:pt idx="342">
                  <c:v>230</c:v>
                </c:pt>
                <c:pt idx="343">
                  <c:v>228</c:v>
                </c:pt>
                <c:pt idx="344">
                  <c:v>226</c:v>
                </c:pt>
                <c:pt idx="345">
                  <c:v>224</c:v>
                </c:pt>
                <c:pt idx="346">
                  <c:v>222</c:v>
                </c:pt>
                <c:pt idx="347">
                  <c:v>220</c:v>
                </c:pt>
                <c:pt idx="348">
                  <c:v>218</c:v>
                </c:pt>
                <c:pt idx="349">
                  <c:v>216</c:v>
                </c:pt>
                <c:pt idx="350">
                  <c:v>214</c:v>
                </c:pt>
                <c:pt idx="351">
                  <c:v>211</c:v>
                </c:pt>
                <c:pt idx="352">
                  <c:v>209</c:v>
                </c:pt>
                <c:pt idx="353">
                  <c:v>206</c:v>
                </c:pt>
                <c:pt idx="354">
                  <c:v>204</c:v>
                </c:pt>
                <c:pt idx="355">
                  <c:v>201</c:v>
                </c:pt>
                <c:pt idx="356">
                  <c:v>198</c:v>
                </c:pt>
                <c:pt idx="357">
                  <c:v>195</c:v>
                </c:pt>
                <c:pt idx="358">
                  <c:v>192</c:v>
                </c:pt>
                <c:pt idx="359">
                  <c:v>189</c:v>
                </c:pt>
                <c:pt idx="360">
                  <c:v>186</c:v>
                </c:pt>
                <c:pt idx="361">
                  <c:v>183</c:v>
                </c:pt>
                <c:pt idx="362">
                  <c:v>179</c:v>
                </c:pt>
                <c:pt idx="363">
                  <c:v>176</c:v>
                </c:pt>
                <c:pt idx="364">
                  <c:v>172</c:v>
                </c:pt>
              </c:numCache>
            </c:numRef>
          </c:val>
          <c:extLst>
            <c:ext xmlns:c16="http://schemas.microsoft.com/office/drawing/2014/chart" uri="{C3380CC4-5D6E-409C-BE32-E72D297353CC}">
              <c16:uniqueId val="{00000007-3775-40DB-BE6F-AD483F9C938F}"/>
            </c:ext>
          </c:extLst>
        </c:ser>
        <c:ser>
          <c:idx val="8"/>
          <c:order val="8"/>
          <c:tx>
            <c:strRef>
              <c:f>'2025-2026 Average Load Curve'!$N$30</c:f>
              <c:strCache>
                <c:ptCount val="1"/>
                <c:pt idx="0">
                  <c:v>NTS Shrinkage</c:v>
                </c:pt>
              </c:strCache>
            </c:strRef>
          </c:tx>
          <c:spPr>
            <a:solidFill>
              <a:srgbClr val="000080"/>
            </a:solidFill>
            <a:ln w="25400">
              <a:noFill/>
            </a:ln>
          </c:spPr>
          <c:invertIfNegative val="0"/>
          <c:val>
            <c:numRef>
              <c:f>'2025-2026 Average Load Curve'!$N$31:$N$400</c:f>
              <c:numCache>
                <c:formatCode>0</c:formatCode>
                <c:ptCount val="370"/>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3775-40DB-BE6F-AD483F9C938F}"/>
            </c:ext>
          </c:extLst>
        </c:ser>
        <c:ser>
          <c:idx val="9"/>
          <c:order val="9"/>
          <c:tx>
            <c:strRef>
              <c:f>'2025-2026 Average Load Curve'!$O$30</c:f>
              <c:strCache>
                <c:ptCount val="1"/>
                <c:pt idx="0">
                  <c:v>IUK &amp; BBL</c:v>
                </c:pt>
              </c:strCache>
            </c:strRef>
          </c:tx>
          <c:spPr>
            <a:solidFill>
              <a:srgbClr val="FF0000"/>
            </a:solidFill>
            <a:ln w="25400">
              <a:noFill/>
            </a:ln>
          </c:spPr>
          <c:invertIfNegative val="0"/>
          <c:val>
            <c:numRef>
              <c:f>'2025-2026 Average Load Curve'!$O$31:$O$400</c:f>
              <c:numCache>
                <c:formatCode>0</c:formatCode>
                <c:ptCount val="3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1</c:v>
                </c:pt>
                <c:pt idx="166">
                  <c:v>4</c:v>
                </c:pt>
                <c:pt idx="167">
                  <c:v>8</c:v>
                </c:pt>
                <c:pt idx="168">
                  <c:v>11</c:v>
                </c:pt>
                <c:pt idx="169">
                  <c:v>14</c:v>
                </c:pt>
                <c:pt idx="170">
                  <c:v>17</c:v>
                </c:pt>
                <c:pt idx="171">
                  <c:v>20</c:v>
                </c:pt>
                <c:pt idx="172">
                  <c:v>24</c:v>
                </c:pt>
                <c:pt idx="173">
                  <c:v>27</c:v>
                </c:pt>
                <c:pt idx="174">
                  <c:v>30</c:v>
                </c:pt>
                <c:pt idx="175">
                  <c:v>33</c:v>
                </c:pt>
                <c:pt idx="176">
                  <c:v>36</c:v>
                </c:pt>
                <c:pt idx="177">
                  <c:v>40</c:v>
                </c:pt>
                <c:pt idx="178">
                  <c:v>43</c:v>
                </c:pt>
                <c:pt idx="179">
                  <c:v>46</c:v>
                </c:pt>
                <c:pt idx="180">
                  <c:v>49</c:v>
                </c:pt>
                <c:pt idx="181">
                  <c:v>52</c:v>
                </c:pt>
                <c:pt idx="182">
                  <c:v>55</c:v>
                </c:pt>
                <c:pt idx="183">
                  <c:v>59</c:v>
                </c:pt>
                <c:pt idx="184">
                  <c:v>62</c:v>
                </c:pt>
                <c:pt idx="185">
                  <c:v>65</c:v>
                </c:pt>
                <c:pt idx="186">
                  <c:v>68</c:v>
                </c:pt>
                <c:pt idx="187">
                  <c:v>71</c:v>
                </c:pt>
                <c:pt idx="188">
                  <c:v>74</c:v>
                </c:pt>
                <c:pt idx="189">
                  <c:v>77</c:v>
                </c:pt>
                <c:pt idx="190">
                  <c:v>81</c:v>
                </c:pt>
                <c:pt idx="191">
                  <c:v>84</c:v>
                </c:pt>
                <c:pt idx="192">
                  <c:v>87</c:v>
                </c:pt>
                <c:pt idx="193">
                  <c:v>90</c:v>
                </c:pt>
                <c:pt idx="194">
                  <c:v>93</c:v>
                </c:pt>
                <c:pt idx="195">
                  <c:v>96</c:v>
                </c:pt>
                <c:pt idx="196">
                  <c:v>99</c:v>
                </c:pt>
                <c:pt idx="197">
                  <c:v>102</c:v>
                </c:pt>
                <c:pt idx="198">
                  <c:v>105</c:v>
                </c:pt>
                <c:pt idx="199">
                  <c:v>109</c:v>
                </c:pt>
                <c:pt idx="200">
                  <c:v>112</c:v>
                </c:pt>
                <c:pt idx="201">
                  <c:v>115</c:v>
                </c:pt>
                <c:pt idx="202">
                  <c:v>118</c:v>
                </c:pt>
                <c:pt idx="203">
                  <c:v>121</c:v>
                </c:pt>
                <c:pt idx="204">
                  <c:v>124</c:v>
                </c:pt>
                <c:pt idx="205">
                  <c:v>127</c:v>
                </c:pt>
                <c:pt idx="206">
                  <c:v>130</c:v>
                </c:pt>
                <c:pt idx="207">
                  <c:v>133</c:v>
                </c:pt>
                <c:pt idx="208">
                  <c:v>136</c:v>
                </c:pt>
                <c:pt idx="209">
                  <c:v>139</c:v>
                </c:pt>
                <c:pt idx="210">
                  <c:v>142</c:v>
                </c:pt>
                <c:pt idx="211">
                  <c:v>145</c:v>
                </c:pt>
                <c:pt idx="212">
                  <c:v>148</c:v>
                </c:pt>
                <c:pt idx="213">
                  <c:v>151</c:v>
                </c:pt>
                <c:pt idx="214">
                  <c:v>153</c:v>
                </c:pt>
                <c:pt idx="215">
                  <c:v>156</c:v>
                </c:pt>
                <c:pt idx="216">
                  <c:v>159</c:v>
                </c:pt>
                <c:pt idx="217">
                  <c:v>162</c:v>
                </c:pt>
                <c:pt idx="218">
                  <c:v>165</c:v>
                </c:pt>
                <c:pt idx="219">
                  <c:v>168</c:v>
                </c:pt>
                <c:pt idx="220">
                  <c:v>171</c:v>
                </c:pt>
                <c:pt idx="221">
                  <c:v>174</c:v>
                </c:pt>
                <c:pt idx="222">
                  <c:v>176</c:v>
                </c:pt>
                <c:pt idx="223">
                  <c:v>179</c:v>
                </c:pt>
                <c:pt idx="224">
                  <c:v>182</c:v>
                </c:pt>
                <c:pt idx="225">
                  <c:v>185</c:v>
                </c:pt>
                <c:pt idx="226">
                  <c:v>188</c:v>
                </c:pt>
                <c:pt idx="227">
                  <c:v>190</c:v>
                </c:pt>
                <c:pt idx="228">
                  <c:v>193</c:v>
                </c:pt>
                <c:pt idx="229">
                  <c:v>196</c:v>
                </c:pt>
                <c:pt idx="230">
                  <c:v>198</c:v>
                </c:pt>
                <c:pt idx="231">
                  <c:v>201</c:v>
                </c:pt>
                <c:pt idx="232">
                  <c:v>204</c:v>
                </c:pt>
                <c:pt idx="233">
                  <c:v>207</c:v>
                </c:pt>
                <c:pt idx="234">
                  <c:v>209</c:v>
                </c:pt>
                <c:pt idx="235">
                  <c:v>212</c:v>
                </c:pt>
                <c:pt idx="236">
                  <c:v>214</c:v>
                </c:pt>
                <c:pt idx="237">
                  <c:v>217</c:v>
                </c:pt>
                <c:pt idx="238">
                  <c:v>220</c:v>
                </c:pt>
                <c:pt idx="239">
                  <c:v>222</c:v>
                </c:pt>
                <c:pt idx="240">
                  <c:v>225</c:v>
                </c:pt>
                <c:pt idx="241">
                  <c:v>227</c:v>
                </c:pt>
                <c:pt idx="242">
                  <c:v>230</c:v>
                </c:pt>
                <c:pt idx="243">
                  <c:v>232</c:v>
                </c:pt>
                <c:pt idx="244">
                  <c:v>235</c:v>
                </c:pt>
                <c:pt idx="245">
                  <c:v>237</c:v>
                </c:pt>
                <c:pt idx="246">
                  <c:v>239</c:v>
                </c:pt>
                <c:pt idx="247">
                  <c:v>242</c:v>
                </c:pt>
                <c:pt idx="248">
                  <c:v>244</c:v>
                </c:pt>
                <c:pt idx="249">
                  <c:v>247</c:v>
                </c:pt>
                <c:pt idx="250">
                  <c:v>249</c:v>
                </c:pt>
                <c:pt idx="251">
                  <c:v>251</c:v>
                </c:pt>
                <c:pt idx="252">
                  <c:v>254</c:v>
                </c:pt>
                <c:pt idx="253">
                  <c:v>256</c:v>
                </c:pt>
                <c:pt idx="254">
                  <c:v>258</c:v>
                </c:pt>
                <c:pt idx="255">
                  <c:v>260</c:v>
                </c:pt>
                <c:pt idx="256">
                  <c:v>263</c:v>
                </c:pt>
                <c:pt idx="257">
                  <c:v>265</c:v>
                </c:pt>
                <c:pt idx="258">
                  <c:v>267</c:v>
                </c:pt>
                <c:pt idx="259">
                  <c:v>269</c:v>
                </c:pt>
                <c:pt idx="260">
                  <c:v>271</c:v>
                </c:pt>
                <c:pt idx="261">
                  <c:v>273</c:v>
                </c:pt>
                <c:pt idx="262">
                  <c:v>276</c:v>
                </c:pt>
                <c:pt idx="263">
                  <c:v>278</c:v>
                </c:pt>
                <c:pt idx="264">
                  <c:v>280</c:v>
                </c:pt>
                <c:pt idx="265">
                  <c:v>282</c:v>
                </c:pt>
                <c:pt idx="266">
                  <c:v>284</c:v>
                </c:pt>
                <c:pt idx="267">
                  <c:v>286</c:v>
                </c:pt>
                <c:pt idx="268">
                  <c:v>288</c:v>
                </c:pt>
                <c:pt idx="269">
                  <c:v>290</c:v>
                </c:pt>
                <c:pt idx="270">
                  <c:v>291</c:v>
                </c:pt>
                <c:pt idx="271">
                  <c:v>293</c:v>
                </c:pt>
                <c:pt idx="272">
                  <c:v>295</c:v>
                </c:pt>
                <c:pt idx="273">
                  <c:v>297</c:v>
                </c:pt>
                <c:pt idx="274">
                  <c:v>299</c:v>
                </c:pt>
                <c:pt idx="275">
                  <c:v>301</c:v>
                </c:pt>
                <c:pt idx="276">
                  <c:v>302</c:v>
                </c:pt>
                <c:pt idx="277">
                  <c:v>304</c:v>
                </c:pt>
                <c:pt idx="278">
                  <c:v>306</c:v>
                </c:pt>
                <c:pt idx="279">
                  <c:v>308</c:v>
                </c:pt>
                <c:pt idx="280">
                  <c:v>309</c:v>
                </c:pt>
                <c:pt idx="281">
                  <c:v>311</c:v>
                </c:pt>
                <c:pt idx="282">
                  <c:v>312</c:v>
                </c:pt>
                <c:pt idx="283">
                  <c:v>314</c:v>
                </c:pt>
                <c:pt idx="284">
                  <c:v>316</c:v>
                </c:pt>
                <c:pt idx="285">
                  <c:v>317</c:v>
                </c:pt>
                <c:pt idx="286">
                  <c:v>319</c:v>
                </c:pt>
                <c:pt idx="287">
                  <c:v>320</c:v>
                </c:pt>
                <c:pt idx="288">
                  <c:v>322</c:v>
                </c:pt>
                <c:pt idx="289">
                  <c:v>323</c:v>
                </c:pt>
                <c:pt idx="290">
                  <c:v>324</c:v>
                </c:pt>
                <c:pt idx="291">
                  <c:v>326</c:v>
                </c:pt>
                <c:pt idx="292">
                  <c:v>327</c:v>
                </c:pt>
                <c:pt idx="293">
                  <c:v>329</c:v>
                </c:pt>
                <c:pt idx="294">
                  <c:v>330</c:v>
                </c:pt>
                <c:pt idx="295">
                  <c:v>331</c:v>
                </c:pt>
                <c:pt idx="296">
                  <c:v>332</c:v>
                </c:pt>
                <c:pt idx="297">
                  <c:v>334</c:v>
                </c:pt>
                <c:pt idx="298">
                  <c:v>335</c:v>
                </c:pt>
                <c:pt idx="299">
                  <c:v>336</c:v>
                </c:pt>
                <c:pt idx="300">
                  <c:v>337</c:v>
                </c:pt>
                <c:pt idx="301">
                  <c:v>338</c:v>
                </c:pt>
                <c:pt idx="302">
                  <c:v>339</c:v>
                </c:pt>
                <c:pt idx="303">
                  <c:v>340</c:v>
                </c:pt>
                <c:pt idx="304">
                  <c:v>341</c:v>
                </c:pt>
                <c:pt idx="305">
                  <c:v>342</c:v>
                </c:pt>
                <c:pt idx="306">
                  <c:v>343</c:v>
                </c:pt>
                <c:pt idx="307">
                  <c:v>344</c:v>
                </c:pt>
                <c:pt idx="308">
                  <c:v>345</c:v>
                </c:pt>
                <c:pt idx="309">
                  <c:v>346</c:v>
                </c:pt>
                <c:pt idx="310">
                  <c:v>347</c:v>
                </c:pt>
                <c:pt idx="311">
                  <c:v>348</c:v>
                </c:pt>
                <c:pt idx="312">
                  <c:v>349</c:v>
                </c:pt>
                <c:pt idx="313">
                  <c:v>349</c:v>
                </c:pt>
                <c:pt idx="314">
                  <c:v>350</c:v>
                </c:pt>
                <c:pt idx="315">
                  <c:v>350</c:v>
                </c:pt>
                <c:pt idx="316">
                  <c:v>351</c:v>
                </c:pt>
                <c:pt idx="317">
                  <c:v>351</c:v>
                </c:pt>
                <c:pt idx="318">
                  <c:v>351</c:v>
                </c:pt>
                <c:pt idx="319">
                  <c:v>351</c:v>
                </c:pt>
                <c:pt idx="320">
                  <c:v>352</c:v>
                </c:pt>
                <c:pt idx="321">
                  <c:v>352</c:v>
                </c:pt>
                <c:pt idx="322">
                  <c:v>353</c:v>
                </c:pt>
                <c:pt idx="323">
                  <c:v>353</c:v>
                </c:pt>
                <c:pt idx="324">
                  <c:v>353</c:v>
                </c:pt>
                <c:pt idx="325">
                  <c:v>353</c:v>
                </c:pt>
                <c:pt idx="326">
                  <c:v>354</c:v>
                </c:pt>
                <c:pt idx="327">
                  <c:v>354</c:v>
                </c:pt>
                <c:pt idx="328">
                  <c:v>354</c:v>
                </c:pt>
                <c:pt idx="329">
                  <c:v>354</c:v>
                </c:pt>
                <c:pt idx="330">
                  <c:v>355</c:v>
                </c:pt>
                <c:pt idx="331">
                  <c:v>355</c:v>
                </c:pt>
                <c:pt idx="332">
                  <c:v>355</c:v>
                </c:pt>
                <c:pt idx="333">
                  <c:v>355</c:v>
                </c:pt>
                <c:pt idx="334">
                  <c:v>356</c:v>
                </c:pt>
                <c:pt idx="335">
                  <c:v>356</c:v>
                </c:pt>
                <c:pt idx="336">
                  <c:v>356</c:v>
                </c:pt>
                <c:pt idx="337">
                  <c:v>356</c:v>
                </c:pt>
                <c:pt idx="338">
                  <c:v>357</c:v>
                </c:pt>
                <c:pt idx="339">
                  <c:v>357</c:v>
                </c:pt>
                <c:pt idx="340">
                  <c:v>357</c:v>
                </c:pt>
                <c:pt idx="341">
                  <c:v>357</c:v>
                </c:pt>
                <c:pt idx="342">
                  <c:v>357</c:v>
                </c:pt>
                <c:pt idx="343">
                  <c:v>357</c:v>
                </c:pt>
                <c:pt idx="344">
                  <c:v>358</c:v>
                </c:pt>
                <c:pt idx="345">
                  <c:v>358</c:v>
                </c:pt>
                <c:pt idx="346">
                  <c:v>358</c:v>
                </c:pt>
                <c:pt idx="347">
                  <c:v>358</c:v>
                </c:pt>
                <c:pt idx="348">
                  <c:v>358</c:v>
                </c:pt>
                <c:pt idx="349">
                  <c:v>358</c:v>
                </c:pt>
                <c:pt idx="350">
                  <c:v>359</c:v>
                </c:pt>
                <c:pt idx="351">
                  <c:v>359</c:v>
                </c:pt>
                <c:pt idx="352">
                  <c:v>359</c:v>
                </c:pt>
                <c:pt idx="353">
                  <c:v>359</c:v>
                </c:pt>
                <c:pt idx="354">
                  <c:v>359</c:v>
                </c:pt>
                <c:pt idx="355">
                  <c:v>359</c:v>
                </c:pt>
                <c:pt idx="356">
                  <c:v>359</c:v>
                </c:pt>
                <c:pt idx="357">
                  <c:v>359</c:v>
                </c:pt>
                <c:pt idx="358">
                  <c:v>359</c:v>
                </c:pt>
                <c:pt idx="359">
                  <c:v>359</c:v>
                </c:pt>
                <c:pt idx="360">
                  <c:v>359</c:v>
                </c:pt>
                <c:pt idx="361">
                  <c:v>359</c:v>
                </c:pt>
                <c:pt idx="362">
                  <c:v>359</c:v>
                </c:pt>
                <c:pt idx="363">
                  <c:v>359</c:v>
                </c:pt>
                <c:pt idx="364">
                  <c:v>359</c:v>
                </c:pt>
              </c:numCache>
            </c:numRef>
          </c:val>
          <c:extLst>
            <c:ext xmlns:c16="http://schemas.microsoft.com/office/drawing/2014/chart" uri="{C3380CC4-5D6E-409C-BE32-E72D297353CC}">
              <c16:uniqueId val="{00000009-3775-40DB-BE6F-AD483F9C938F}"/>
            </c:ext>
          </c:extLst>
        </c:ser>
        <c:dLbls>
          <c:showLegendKey val="0"/>
          <c:showVal val="0"/>
          <c:showCatName val="0"/>
          <c:showSerName val="0"/>
          <c:showPercent val="0"/>
          <c:showBubbleSize val="0"/>
        </c:dLbls>
        <c:gapWidth val="0"/>
        <c:overlap val="100"/>
        <c:axId val="202766976"/>
        <c:axId val="203596544"/>
      </c:barChart>
      <c:catAx>
        <c:axId val="20276697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5930091756043467"/>
              <c:y val="0.7520416523329289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3596544"/>
        <c:crosses val="autoZero"/>
        <c:auto val="1"/>
        <c:lblAlgn val="ctr"/>
        <c:lblOffset val="100"/>
        <c:tickLblSkip val="20"/>
        <c:tickMarkSkip val="1"/>
        <c:noMultiLvlLbl val="0"/>
      </c:catAx>
      <c:valAx>
        <c:axId val="20359654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3193739870257068E-3"/>
              <c:y val="0.377660931723939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766976"/>
        <c:crosses val="autoZero"/>
        <c:crossBetween val="between"/>
      </c:valAx>
      <c:spPr>
        <a:noFill/>
        <a:ln w="12700">
          <a:solidFill>
            <a:srgbClr val="808080"/>
          </a:solidFill>
          <a:prstDash val="solid"/>
        </a:ln>
      </c:spPr>
    </c:plotArea>
    <c:legend>
      <c:legendPos val="b"/>
      <c:layout>
        <c:manualLayout>
          <c:xMode val="edge"/>
          <c:yMode val="edge"/>
          <c:x val="0.14575325574418876"/>
          <c:y val="0.8178072549836144"/>
          <c:w val="0.74769683827930689"/>
          <c:h val="0.16207270373522117"/>
        </c:manualLayout>
      </c:layout>
      <c:overlay val="0"/>
      <c:txPr>
        <a:bodyPr/>
        <a:lstStyle/>
        <a:p>
          <a:pPr>
            <a:defRPr sz="1100">
              <a:latin typeface="+mn-lt"/>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7168343332714546"/>
          <c:y val="2.9535930580731548E-2"/>
        </c:manualLayout>
      </c:layout>
      <c:overlay val="0"/>
      <c:spPr>
        <a:noFill/>
        <a:ln w="25400">
          <a:noFill/>
        </a:ln>
      </c:spPr>
    </c:title>
    <c:autoTitleDeleted val="0"/>
    <c:plotArea>
      <c:layout>
        <c:manualLayout>
          <c:layoutTarget val="inner"/>
          <c:xMode val="edge"/>
          <c:yMode val="edge"/>
          <c:x val="0.10250431557350381"/>
          <c:y val="0.12442633805676533"/>
          <c:w val="0.87061586710599492"/>
          <c:h val="0.51796826270744656"/>
        </c:manualLayout>
      </c:layout>
      <c:barChart>
        <c:barDir val="col"/>
        <c:grouping val="stacked"/>
        <c:varyColors val="0"/>
        <c:ser>
          <c:idx val="1"/>
          <c:order val="0"/>
          <c:tx>
            <c:strRef>
              <c:f>'2025-2026 Severe Load Curve'!$F$34</c:f>
              <c:strCache>
                <c:ptCount val="1"/>
                <c:pt idx="0">
                  <c:v>NDM 0 - 73.2 MWh</c:v>
                </c:pt>
              </c:strCache>
            </c:strRef>
          </c:tx>
          <c:spPr>
            <a:solidFill>
              <a:srgbClr val="CCFFFF"/>
            </a:solidFill>
            <a:ln w="25400">
              <a:noFill/>
            </a:ln>
          </c:spPr>
          <c:invertIfNegative val="0"/>
          <c:cat>
            <c:numRef>
              <c:f>'2025-2026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Curve'!$F$35:$F$399</c:f>
              <c:numCache>
                <c:formatCode>0</c:formatCode>
                <c:ptCount val="365"/>
                <c:pt idx="0">
                  <c:v>2910</c:v>
                </c:pt>
                <c:pt idx="1">
                  <c:v>2830</c:v>
                </c:pt>
                <c:pt idx="2">
                  <c:v>2757</c:v>
                </c:pt>
                <c:pt idx="3">
                  <c:v>2691</c:v>
                </c:pt>
                <c:pt idx="4">
                  <c:v>2632</c:v>
                </c:pt>
                <c:pt idx="5">
                  <c:v>2580</c:v>
                </c:pt>
                <c:pt idx="6">
                  <c:v>2533</c:v>
                </c:pt>
                <c:pt idx="7">
                  <c:v>2490</c:v>
                </c:pt>
                <c:pt idx="8">
                  <c:v>2453</c:v>
                </c:pt>
                <c:pt idx="9">
                  <c:v>2423</c:v>
                </c:pt>
                <c:pt idx="10">
                  <c:v>2393</c:v>
                </c:pt>
                <c:pt idx="11">
                  <c:v>2368</c:v>
                </c:pt>
                <c:pt idx="12">
                  <c:v>2346</c:v>
                </c:pt>
                <c:pt idx="13">
                  <c:v>2326</c:v>
                </c:pt>
                <c:pt idx="14">
                  <c:v>2310</c:v>
                </c:pt>
                <c:pt idx="15">
                  <c:v>2295</c:v>
                </c:pt>
                <c:pt idx="16">
                  <c:v>2282</c:v>
                </c:pt>
                <c:pt idx="17">
                  <c:v>2269</c:v>
                </c:pt>
                <c:pt idx="18">
                  <c:v>2257</c:v>
                </c:pt>
                <c:pt idx="19">
                  <c:v>2245</c:v>
                </c:pt>
                <c:pt idx="20">
                  <c:v>2231</c:v>
                </c:pt>
                <c:pt idx="21">
                  <c:v>2218</c:v>
                </c:pt>
                <c:pt idx="22">
                  <c:v>2204</c:v>
                </c:pt>
                <c:pt idx="23">
                  <c:v>2190</c:v>
                </c:pt>
                <c:pt idx="24">
                  <c:v>2177</c:v>
                </c:pt>
                <c:pt idx="25">
                  <c:v>2166</c:v>
                </c:pt>
                <c:pt idx="26">
                  <c:v>2155</c:v>
                </c:pt>
                <c:pt idx="27">
                  <c:v>2145</c:v>
                </c:pt>
                <c:pt idx="28">
                  <c:v>2134</c:v>
                </c:pt>
                <c:pt idx="29">
                  <c:v>2125</c:v>
                </c:pt>
                <c:pt idx="30">
                  <c:v>2115</c:v>
                </c:pt>
                <c:pt idx="31">
                  <c:v>2106</c:v>
                </c:pt>
                <c:pt idx="32">
                  <c:v>2096</c:v>
                </c:pt>
                <c:pt idx="33">
                  <c:v>2086</c:v>
                </c:pt>
                <c:pt idx="34">
                  <c:v>2077</c:v>
                </c:pt>
                <c:pt idx="35">
                  <c:v>2067</c:v>
                </c:pt>
                <c:pt idx="36">
                  <c:v>2059</c:v>
                </c:pt>
                <c:pt idx="37">
                  <c:v>2050</c:v>
                </c:pt>
                <c:pt idx="38">
                  <c:v>2042</c:v>
                </c:pt>
                <c:pt idx="39">
                  <c:v>2034</c:v>
                </c:pt>
                <c:pt idx="40">
                  <c:v>2025</c:v>
                </c:pt>
                <c:pt idx="41">
                  <c:v>2014</c:v>
                </c:pt>
                <c:pt idx="42">
                  <c:v>2004</c:v>
                </c:pt>
                <c:pt idx="43">
                  <c:v>1994</c:v>
                </c:pt>
                <c:pt idx="44">
                  <c:v>1984</c:v>
                </c:pt>
                <c:pt idx="45">
                  <c:v>1975</c:v>
                </c:pt>
                <c:pt idx="46">
                  <c:v>1967</c:v>
                </c:pt>
                <c:pt idx="47">
                  <c:v>1958</c:v>
                </c:pt>
                <c:pt idx="48">
                  <c:v>1951</c:v>
                </c:pt>
                <c:pt idx="49">
                  <c:v>1943</c:v>
                </c:pt>
                <c:pt idx="50">
                  <c:v>1937</c:v>
                </c:pt>
                <c:pt idx="51">
                  <c:v>1927</c:v>
                </c:pt>
                <c:pt idx="52">
                  <c:v>1918</c:v>
                </c:pt>
                <c:pt idx="53">
                  <c:v>1909</c:v>
                </c:pt>
                <c:pt idx="54">
                  <c:v>1900</c:v>
                </c:pt>
                <c:pt idx="55">
                  <c:v>1891</c:v>
                </c:pt>
                <c:pt idx="56">
                  <c:v>1881</c:v>
                </c:pt>
                <c:pt idx="57">
                  <c:v>1871</c:v>
                </c:pt>
                <c:pt idx="58">
                  <c:v>1862</c:v>
                </c:pt>
                <c:pt idx="59">
                  <c:v>1852</c:v>
                </c:pt>
                <c:pt idx="60">
                  <c:v>1844</c:v>
                </c:pt>
                <c:pt idx="61">
                  <c:v>1836</c:v>
                </c:pt>
                <c:pt idx="62">
                  <c:v>1827</c:v>
                </c:pt>
                <c:pt idx="63">
                  <c:v>1818</c:v>
                </c:pt>
                <c:pt idx="64">
                  <c:v>1811</c:v>
                </c:pt>
                <c:pt idx="65">
                  <c:v>1803</c:v>
                </c:pt>
                <c:pt idx="66">
                  <c:v>1795</c:v>
                </c:pt>
                <c:pt idx="67">
                  <c:v>1787</c:v>
                </c:pt>
                <c:pt idx="68">
                  <c:v>1779</c:v>
                </c:pt>
                <c:pt idx="69">
                  <c:v>1772</c:v>
                </c:pt>
                <c:pt idx="70">
                  <c:v>1765</c:v>
                </c:pt>
                <c:pt idx="71">
                  <c:v>1757</c:v>
                </c:pt>
                <c:pt idx="72">
                  <c:v>1749</c:v>
                </c:pt>
                <c:pt idx="73">
                  <c:v>1741</c:v>
                </c:pt>
                <c:pt idx="74">
                  <c:v>1733</c:v>
                </c:pt>
                <c:pt idx="75">
                  <c:v>1726</c:v>
                </c:pt>
                <c:pt idx="76">
                  <c:v>1718</c:v>
                </c:pt>
                <c:pt idx="77">
                  <c:v>1711</c:v>
                </c:pt>
                <c:pt idx="78">
                  <c:v>1703</c:v>
                </c:pt>
                <c:pt idx="79">
                  <c:v>1695</c:v>
                </c:pt>
                <c:pt idx="80">
                  <c:v>1687</c:v>
                </c:pt>
                <c:pt idx="81">
                  <c:v>1679</c:v>
                </c:pt>
                <c:pt idx="82">
                  <c:v>1672</c:v>
                </c:pt>
                <c:pt idx="83">
                  <c:v>1664</c:v>
                </c:pt>
                <c:pt idx="84">
                  <c:v>1656</c:v>
                </c:pt>
                <c:pt idx="85">
                  <c:v>1648</c:v>
                </c:pt>
                <c:pt idx="86">
                  <c:v>1640</c:v>
                </c:pt>
                <c:pt idx="87">
                  <c:v>1632</c:v>
                </c:pt>
                <c:pt idx="88">
                  <c:v>1625</c:v>
                </c:pt>
                <c:pt idx="89">
                  <c:v>1617</c:v>
                </c:pt>
                <c:pt idx="90">
                  <c:v>1610</c:v>
                </c:pt>
                <c:pt idx="91">
                  <c:v>1602</c:v>
                </c:pt>
                <c:pt idx="92">
                  <c:v>1594</c:v>
                </c:pt>
                <c:pt idx="93">
                  <c:v>1587</c:v>
                </c:pt>
                <c:pt idx="94">
                  <c:v>1580</c:v>
                </c:pt>
                <c:pt idx="95">
                  <c:v>1572</c:v>
                </c:pt>
                <c:pt idx="96">
                  <c:v>1565</c:v>
                </c:pt>
                <c:pt idx="97">
                  <c:v>1557</c:v>
                </c:pt>
                <c:pt idx="98">
                  <c:v>1550</c:v>
                </c:pt>
                <c:pt idx="99">
                  <c:v>1542</c:v>
                </c:pt>
                <c:pt idx="100">
                  <c:v>1534</c:v>
                </c:pt>
                <c:pt idx="101">
                  <c:v>1525</c:v>
                </c:pt>
                <c:pt idx="102">
                  <c:v>1517</c:v>
                </c:pt>
                <c:pt idx="103">
                  <c:v>1510</c:v>
                </c:pt>
                <c:pt idx="104">
                  <c:v>1502</c:v>
                </c:pt>
                <c:pt idx="105">
                  <c:v>1495</c:v>
                </c:pt>
                <c:pt idx="106">
                  <c:v>1488</c:v>
                </c:pt>
                <c:pt idx="107">
                  <c:v>1481</c:v>
                </c:pt>
                <c:pt idx="108">
                  <c:v>1474</c:v>
                </c:pt>
                <c:pt idx="109">
                  <c:v>1466</c:v>
                </c:pt>
                <c:pt idx="110">
                  <c:v>1459</c:v>
                </c:pt>
                <c:pt idx="111">
                  <c:v>1452</c:v>
                </c:pt>
                <c:pt idx="112">
                  <c:v>1445</c:v>
                </c:pt>
                <c:pt idx="113">
                  <c:v>1437</c:v>
                </c:pt>
                <c:pt idx="114">
                  <c:v>1430</c:v>
                </c:pt>
                <c:pt idx="115">
                  <c:v>1423</c:v>
                </c:pt>
                <c:pt idx="116">
                  <c:v>1416</c:v>
                </c:pt>
                <c:pt idx="117">
                  <c:v>1408</c:v>
                </c:pt>
                <c:pt idx="118">
                  <c:v>1401</c:v>
                </c:pt>
                <c:pt idx="119">
                  <c:v>1393</c:v>
                </c:pt>
                <c:pt idx="120">
                  <c:v>1385</c:v>
                </c:pt>
                <c:pt idx="121">
                  <c:v>1378</c:v>
                </c:pt>
                <c:pt idx="122">
                  <c:v>1370</c:v>
                </c:pt>
                <c:pt idx="123">
                  <c:v>1363</c:v>
                </c:pt>
                <c:pt idx="124">
                  <c:v>1356</c:v>
                </c:pt>
                <c:pt idx="125">
                  <c:v>1348</c:v>
                </c:pt>
                <c:pt idx="126">
                  <c:v>1341</c:v>
                </c:pt>
                <c:pt idx="127">
                  <c:v>1334</c:v>
                </c:pt>
                <c:pt idx="128">
                  <c:v>1328</c:v>
                </c:pt>
                <c:pt idx="129">
                  <c:v>1320</c:v>
                </c:pt>
                <c:pt idx="130">
                  <c:v>1313</c:v>
                </c:pt>
                <c:pt idx="131">
                  <c:v>1306</c:v>
                </c:pt>
                <c:pt idx="132">
                  <c:v>1298</c:v>
                </c:pt>
                <c:pt idx="133">
                  <c:v>1291</c:v>
                </c:pt>
                <c:pt idx="134">
                  <c:v>1284</c:v>
                </c:pt>
                <c:pt idx="135">
                  <c:v>1276</c:v>
                </c:pt>
                <c:pt idx="136">
                  <c:v>1269</c:v>
                </c:pt>
                <c:pt idx="137">
                  <c:v>1261</c:v>
                </c:pt>
                <c:pt idx="138">
                  <c:v>1254</c:v>
                </c:pt>
                <c:pt idx="139">
                  <c:v>1247</c:v>
                </c:pt>
                <c:pt idx="140">
                  <c:v>1240</c:v>
                </c:pt>
                <c:pt idx="141">
                  <c:v>1232</c:v>
                </c:pt>
                <c:pt idx="142">
                  <c:v>1224</c:v>
                </c:pt>
                <c:pt idx="143">
                  <c:v>1216</c:v>
                </c:pt>
                <c:pt idx="144">
                  <c:v>1209</c:v>
                </c:pt>
                <c:pt idx="145">
                  <c:v>1201</c:v>
                </c:pt>
                <c:pt idx="146">
                  <c:v>1194</c:v>
                </c:pt>
                <c:pt idx="147">
                  <c:v>1186</c:v>
                </c:pt>
                <c:pt idx="148">
                  <c:v>1178</c:v>
                </c:pt>
                <c:pt idx="149">
                  <c:v>1171</c:v>
                </c:pt>
                <c:pt idx="150">
                  <c:v>1164</c:v>
                </c:pt>
                <c:pt idx="151">
                  <c:v>1156</c:v>
                </c:pt>
                <c:pt idx="152">
                  <c:v>1149</c:v>
                </c:pt>
                <c:pt idx="153">
                  <c:v>1141</c:v>
                </c:pt>
                <c:pt idx="154">
                  <c:v>1133</c:v>
                </c:pt>
                <c:pt idx="155">
                  <c:v>1126</c:v>
                </c:pt>
                <c:pt idx="156">
                  <c:v>1118</c:v>
                </c:pt>
                <c:pt idx="157">
                  <c:v>1111</c:v>
                </c:pt>
                <c:pt idx="158">
                  <c:v>1103</c:v>
                </c:pt>
                <c:pt idx="159">
                  <c:v>1096</c:v>
                </c:pt>
                <c:pt idx="160">
                  <c:v>1088</c:v>
                </c:pt>
                <c:pt idx="161">
                  <c:v>1080</c:v>
                </c:pt>
                <c:pt idx="162">
                  <c:v>1072</c:v>
                </c:pt>
                <c:pt idx="163">
                  <c:v>1065</c:v>
                </c:pt>
                <c:pt idx="164">
                  <c:v>1057</c:v>
                </c:pt>
                <c:pt idx="165">
                  <c:v>1049</c:v>
                </c:pt>
                <c:pt idx="166">
                  <c:v>1042</c:v>
                </c:pt>
                <c:pt idx="167">
                  <c:v>1035</c:v>
                </c:pt>
                <c:pt idx="168">
                  <c:v>1027</c:v>
                </c:pt>
                <c:pt idx="169">
                  <c:v>1020</c:v>
                </c:pt>
                <c:pt idx="170">
                  <c:v>1013</c:v>
                </c:pt>
                <c:pt idx="171">
                  <c:v>1006</c:v>
                </c:pt>
                <c:pt idx="172">
                  <c:v>998</c:v>
                </c:pt>
                <c:pt idx="173">
                  <c:v>991</c:v>
                </c:pt>
                <c:pt idx="174">
                  <c:v>984</c:v>
                </c:pt>
                <c:pt idx="175">
                  <c:v>976</c:v>
                </c:pt>
                <c:pt idx="176">
                  <c:v>968</c:v>
                </c:pt>
                <c:pt idx="177">
                  <c:v>961</c:v>
                </c:pt>
                <c:pt idx="178">
                  <c:v>954</c:v>
                </c:pt>
                <c:pt idx="179">
                  <c:v>946</c:v>
                </c:pt>
                <c:pt idx="180">
                  <c:v>938</c:v>
                </c:pt>
                <c:pt idx="181">
                  <c:v>931</c:v>
                </c:pt>
                <c:pt idx="182">
                  <c:v>923</c:v>
                </c:pt>
                <c:pt idx="183">
                  <c:v>917</c:v>
                </c:pt>
                <c:pt idx="184">
                  <c:v>910</c:v>
                </c:pt>
                <c:pt idx="185">
                  <c:v>903</c:v>
                </c:pt>
                <c:pt idx="186">
                  <c:v>896</c:v>
                </c:pt>
                <c:pt idx="187">
                  <c:v>888</c:v>
                </c:pt>
                <c:pt idx="188">
                  <c:v>881</c:v>
                </c:pt>
                <c:pt idx="189">
                  <c:v>874</c:v>
                </c:pt>
                <c:pt idx="190">
                  <c:v>868</c:v>
                </c:pt>
                <c:pt idx="191">
                  <c:v>861</c:v>
                </c:pt>
                <c:pt idx="192">
                  <c:v>855</c:v>
                </c:pt>
                <c:pt idx="193">
                  <c:v>848</c:v>
                </c:pt>
                <c:pt idx="194">
                  <c:v>841</c:v>
                </c:pt>
                <c:pt idx="195">
                  <c:v>834</c:v>
                </c:pt>
                <c:pt idx="196">
                  <c:v>828</c:v>
                </c:pt>
                <c:pt idx="197">
                  <c:v>821</c:v>
                </c:pt>
                <c:pt idx="198">
                  <c:v>814</c:v>
                </c:pt>
                <c:pt idx="199">
                  <c:v>808</c:v>
                </c:pt>
                <c:pt idx="200">
                  <c:v>801</c:v>
                </c:pt>
                <c:pt idx="201">
                  <c:v>795</c:v>
                </c:pt>
                <c:pt idx="202">
                  <c:v>788</c:v>
                </c:pt>
                <c:pt idx="203">
                  <c:v>781</c:v>
                </c:pt>
                <c:pt idx="204">
                  <c:v>775</c:v>
                </c:pt>
                <c:pt idx="205">
                  <c:v>769</c:v>
                </c:pt>
                <c:pt idx="206">
                  <c:v>762</c:v>
                </c:pt>
                <c:pt idx="207">
                  <c:v>755</c:v>
                </c:pt>
                <c:pt idx="208">
                  <c:v>748</c:v>
                </c:pt>
                <c:pt idx="209">
                  <c:v>741</c:v>
                </c:pt>
                <c:pt idx="210">
                  <c:v>735</c:v>
                </c:pt>
                <c:pt idx="211">
                  <c:v>729</c:v>
                </c:pt>
                <c:pt idx="212">
                  <c:v>722</c:v>
                </c:pt>
                <c:pt idx="213">
                  <c:v>715</c:v>
                </c:pt>
                <c:pt idx="214">
                  <c:v>710</c:v>
                </c:pt>
                <c:pt idx="215">
                  <c:v>703</c:v>
                </c:pt>
                <c:pt idx="216">
                  <c:v>697</c:v>
                </c:pt>
                <c:pt idx="217">
                  <c:v>690</c:v>
                </c:pt>
                <c:pt idx="218">
                  <c:v>684</c:v>
                </c:pt>
                <c:pt idx="219">
                  <c:v>677</c:v>
                </c:pt>
                <c:pt idx="220">
                  <c:v>671</c:v>
                </c:pt>
                <c:pt idx="221">
                  <c:v>665</c:v>
                </c:pt>
                <c:pt idx="222">
                  <c:v>659</c:v>
                </c:pt>
                <c:pt idx="223">
                  <c:v>652</c:v>
                </c:pt>
                <c:pt idx="224">
                  <c:v>646</c:v>
                </c:pt>
                <c:pt idx="225">
                  <c:v>640</c:v>
                </c:pt>
                <c:pt idx="226">
                  <c:v>634</c:v>
                </c:pt>
                <c:pt idx="227">
                  <c:v>628</c:v>
                </c:pt>
                <c:pt idx="228">
                  <c:v>622</c:v>
                </c:pt>
                <c:pt idx="229">
                  <c:v>616</c:v>
                </c:pt>
                <c:pt idx="230">
                  <c:v>610</c:v>
                </c:pt>
                <c:pt idx="231">
                  <c:v>603</c:v>
                </c:pt>
                <c:pt idx="232">
                  <c:v>597</c:v>
                </c:pt>
                <c:pt idx="233">
                  <c:v>591</c:v>
                </c:pt>
                <c:pt idx="234">
                  <c:v>585</c:v>
                </c:pt>
                <c:pt idx="235">
                  <c:v>579</c:v>
                </c:pt>
                <c:pt idx="236">
                  <c:v>573</c:v>
                </c:pt>
                <c:pt idx="237">
                  <c:v>567</c:v>
                </c:pt>
                <c:pt idx="238">
                  <c:v>562</c:v>
                </c:pt>
                <c:pt idx="239">
                  <c:v>558</c:v>
                </c:pt>
                <c:pt idx="240">
                  <c:v>554</c:v>
                </c:pt>
                <c:pt idx="241">
                  <c:v>550</c:v>
                </c:pt>
                <c:pt idx="242">
                  <c:v>546</c:v>
                </c:pt>
                <c:pt idx="243">
                  <c:v>541</c:v>
                </c:pt>
                <c:pt idx="244">
                  <c:v>537</c:v>
                </c:pt>
                <c:pt idx="245">
                  <c:v>533</c:v>
                </c:pt>
                <c:pt idx="246">
                  <c:v>529</c:v>
                </c:pt>
                <c:pt idx="247">
                  <c:v>525</c:v>
                </c:pt>
                <c:pt idx="248">
                  <c:v>520</c:v>
                </c:pt>
                <c:pt idx="249">
                  <c:v>516</c:v>
                </c:pt>
                <c:pt idx="250">
                  <c:v>512</c:v>
                </c:pt>
                <c:pt idx="251">
                  <c:v>508</c:v>
                </c:pt>
                <c:pt idx="252">
                  <c:v>504</c:v>
                </c:pt>
                <c:pt idx="253">
                  <c:v>499</c:v>
                </c:pt>
                <c:pt idx="254">
                  <c:v>495</c:v>
                </c:pt>
                <c:pt idx="255">
                  <c:v>491</c:v>
                </c:pt>
                <c:pt idx="256">
                  <c:v>487</c:v>
                </c:pt>
                <c:pt idx="257">
                  <c:v>483</c:v>
                </c:pt>
                <c:pt idx="258">
                  <c:v>479</c:v>
                </c:pt>
                <c:pt idx="259">
                  <c:v>475</c:v>
                </c:pt>
                <c:pt idx="260">
                  <c:v>470</c:v>
                </c:pt>
                <c:pt idx="261">
                  <c:v>466</c:v>
                </c:pt>
                <c:pt idx="262">
                  <c:v>462</c:v>
                </c:pt>
                <c:pt idx="263">
                  <c:v>458</c:v>
                </c:pt>
                <c:pt idx="264">
                  <c:v>454</c:v>
                </c:pt>
                <c:pt idx="265">
                  <c:v>449</c:v>
                </c:pt>
                <c:pt idx="266">
                  <c:v>445</c:v>
                </c:pt>
                <c:pt idx="267">
                  <c:v>441</c:v>
                </c:pt>
                <c:pt idx="268">
                  <c:v>437</c:v>
                </c:pt>
                <c:pt idx="269">
                  <c:v>433</c:v>
                </c:pt>
                <c:pt idx="270">
                  <c:v>429</c:v>
                </c:pt>
                <c:pt idx="271">
                  <c:v>425</c:v>
                </c:pt>
                <c:pt idx="272">
                  <c:v>421</c:v>
                </c:pt>
                <c:pt idx="273">
                  <c:v>417</c:v>
                </c:pt>
                <c:pt idx="274">
                  <c:v>413</c:v>
                </c:pt>
                <c:pt idx="275">
                  <c:v>410</c:v>
                </c:pt>
                <c:pt idx="276">
                  <c:v>405</c:v>
                </c:pt>
                <c:pt idx="277">
                  <c:v>402</c:v>
                </c:pt>
                <c:pt idx="278">
                  <c:v>398</c:v>
                </c:pt>
                <c:pt idx="279">
                  <c:v>394</c:v>
                </c:pt>
                <c:pt idx="280">
                  <c:v>390</c:v>
                </c:pt>
                <c:pt idx="281">
                  <c:v>387</c:v>
                </c:pt>
                <c:pt idx="282">
                  <c:v>383</c:v>
                </c:pt>
                <c:pt idx="283">
                  <c:v>379</c:v>
                </c:pt>
                <c:pt idx="284">
                  <c:v>375</c:v>
                </c:pt>
                <c:pt idx="285">
                  <c:v>371</c:v>
                </c:pt>
                <c:pt idx="286">
                  <c:v>367</c:v>
                </c:pt>
                <c:pt idx="287">
                  <c:v>363</c:v>
                </c:pt>
                <c:pt idx="288">
                  <c:v>359</c:v>
                </c:pt>
                <c:pt idx="289">
                  <c:v>356</c:v>
                </c:pt>
                <c:pt idx="290">
                  <c:v>352</c:v>
                </c:pt>
                <c:pt idx="291">
                  <c:v>348</c:v>
                </c:pt>
                <c:pt idx="292">
                  <c:v>345</c:v>
                </c:pt>
                <c:pt idx="293">
                  <c:v>342</c:v>
                </c:pt>
                <c:pt idx="294">
                  <c:v>340</c:v>
                </c:pt>
                <c:pt idx="295">
                  <c:v>337</c:v>
                </c:pt>
                <c:pt idx="296">
                  <c:v>334</c:v>
                </c:pt>
                <c:pt idx="297">
                  <c:v>332</c:v>
                </c:pt>
                <c:pt idx="298">
                  <c:v>329</c:v>
                </c:pt>
                <c:pt idx="299">
                  <c:v>326</c:v>
                </c:pt>
                <c:pt idx="300">
                  <c:v>324</c:v>
                </c:pt>
                <c:pt idx="301">
                  <c:v>321</c:v>
                </c:pt>
                <c:pt idx="302">
                  <c:v>319</c:v>
                </c:pt>
                <c:pt idx="303">
                  <c:v>316</c:v>
                </c:pt>
                <c:pt idx="304">
                  <c:v>313</c:v>
                </c:pt>
                <c:pt idx="305">
                  <c:v>311</c:v>
                </c:pt>
                <c:pt idx="306">
                  <c:v>308</c:v>
                </c:pt>
                <c:pt idx="307">
                  <c:v>306</c:v>
                </c:pt>
                <c:pt idx="308">
                  <c:v>303</c:v>
                </c:pt>
                <c:pt idx="309">
                  <c:v>301</c:v>
                </c:pt>
                <c:pt idx="310">
                  <c:v>298</c:v>
                </c:pt>
                <c:pt idx="311">
                  <c:v>296</c:v>
                </c:pt>
                <c:pt idx="312">
                  <c:v>293</c:v>
                </c:pt>
                <c:pt idx="313">
                  <c:v>291</c:v>
                </c:pt>
                <c:pt idx="314">
                  <c:v>288</c:v>
                </c:pt>
                <c:pt idx="315">
                  <c:v>285</c:v>
                </c:pt>
                <c:pt idx="316">
                  <c:v>283</c:v>
                </c:pt>
                <c:pt idx="317">
                  <c:v>280</c:v>
                </c:pt>
                <c:pt idx="318">
                  <c:v>278</c:v>
                </c:pt>
                <c:pt idx="319">
                  <c:v>275</c:v>
                </c:pt>
                <c:pt idx="320">
                  <c:v>273</c:v>
                </c:pt>
                <c:pt idx="321">
                  <c:v>270</c:v>
                </c:pt>
                <c:pt idx="322">
                  <c:v>268</c:v>
                </c:pt>
                <c:pt idx="323">
                  <c:v>265</c:v>
                </c:pt>
                <c:pt idx="324">
                  <c:v>263</c:v>
                </c:pt>
                <c:pt idx="325">
                  <c:v>261</c:v>
                </c:pt>
                <c:pt idx="326">
                  <c:v>259</c:v>
                </c:pt>
                <c:pt idx="327">
                  <c:v>257</c:v>
                </c:pt>
                <c:pt idx="328">
                  <c:v>254</c:v>
                </c:pt>
                <c:pt idx="329">
                  <c:v>252</c:v>
                </c:pt>
                <c:pt idx="330">
                  <c:v>250</c:v>
                </c:pt>
                <c:pt idx="331">
                  <c:v>248</c:v>
                </c:pt>
                <c:pt idx="332">
                  <c:v>246</c:v>
                </c:pt>
                <c:pt idx="333">
                  <c:v>244</c:v>
                </c:pt>
                <c:pt idx="334">
                  <c:v>243</c:v>
                </c:pt>
                <c:pt idx="335">
                  <c:v>241</c:v>
                </c:pt>
                <c:pt idx="336">
                  <c:v>239</c:v>
                </c:pt>
                <c:pt idx="337">
                  <c:v>237</c:v>
                </c:pt>
                <c:pt idx="338">
                  <c:v>236</c:v>
                </c:pt>
                <c:pt idx="339">
                  <c:v>234</c:v>
                </c:pt>
                <c:pt idx="340">
                  <c:v>232</c:v>
                </c:pt>
                <c:pt idx="341">
                  <c:v>230</c:v>
                </c:pt>
                <c:pt idx="342">
                  <c:v>228</c:v>
                </c:pt>
                <c:pt idx="343">
                  <c:v>226</c:v>
                </c:pt>
                <c:pt idx="344">
                  <c:v>224</c:v>
                </c:pt>
                <c:pt idx="345">
                  <c:v>223</c:v>
                </c:pt>
                <c:pt idx="346">
                  <c:v>221</c:v>
                </c:pt>
                <c:pt idx="347">
                  <c:v>219</c:v>
                </c:pt>
                <c:pt idx="348">
                  <c:v>217</c:v>
                </c:pt>
                <c:pt idx="349">
                  <c:v>215</c:v>
                </c:pt>
                <c:pt idx="350">
                  <c:v>213</c:v>
                </c:pt>
                <c:pt idx="351">
                  <c:v>211</c:v>
                </c:pt>
                <c:pt idx="352">
                  <c:v>209</c:v>
                </c:pt>
                <c:pt idx="353">
                  <c:v>207</c:v>
                </c:pt>
                <c:pt idx="354">
                  <c:v>204</c:v>
                </c:pt>
                <c:pt idx="355">
                  <c:v>202</c:v>
                </c:pt>
                <c:pt idx="356">
                  <c:v>200</c:v>
                </c:pt>
                <c:pt idx="357">
                  <c:v>198</c:v>
                </c:pt>
                <c:pt idx="358">
                  <c:v>196</c:v>
                </c:pt>
                <c:pt idx="359">
                  <c:v>194</c:v>
                </c:pt>
                <c:pt idx="360">
                  <c:v>191</c:v>
                </c:pt>
                <c:pt idx="361">
                  <c:v>189</c:v>
                </c:pt>
                <c:pt idx="362">
                  <c:v>187</c:v>
                </c:pt>
                <c:pt idx="363">
                  <c:v>184</c:v>
                </c:pt>
                <c:pt idx="364">
                  <c:v>182</c:v>
                </c:pt>
              </c:numCache>
            </c:numRef>
          </c:val>
          <c:extLst>
            <c:ext xmlns:c16="http://schemas.microsoft.com/office/drawing/2014/chart" uri="{C3380CC4-5D6E-409C-BE32-E72D297353CC}">
              <c16:uniqueId val="{00000000-48F4-4793-8F08-3ACD3C560FD8}"/>
            </c:ext>
          </c:extLst>
        </c:ser>
        <c:ser>
          <c:idx val="2"/>
          <c:order val="1"/>
          <c:tx>
            <c:strRef>
              <c:f>'2025-2026 Severe Load Curve'!$G$34</c:f>
              <c:strCache>
                <c:ptCount val="1"/>
                <c:pt idx="0">
                  <c:v>NDM 73.2-732 MWh</c:v>
                </c:pt>
              </c:strCache>
            </c:strRef>
          </c:tx>
          <c:spPr>
            <a:solidFill>
              <a:srgbClr val="99CCFF"/>
            </a:solidFill>
            <a:ln w="25400">
              <a:noFill/>
            </a:ln>
          </c:spPr>
          <c:invertIfNegative val="0"/>
          <c:cat>
            <c:numRef>
              <c:f>'2025-2026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Curve'!$G$35:$G$399</c:f>
              <c:numCache>
                <c:formatCode>0</c:formatCode>
                <c:ptCount val="365"/>
                <c:pt idx="0">
                  <c:v>331</c:v>
                </c:pt>
                <c:pt idx="1">
                  <c:v>323</c:v>
                </c:pt>
                <c:pt idx="2">
                  <c:v>315</c:v>
                </c:pt>
                <c:pt idx="3">
                  <c:v>309</c:v>
                </c:pt>
                <c:pt idx="4">
                  <c:v>303</c:v>
                </c:pt>
                <c:pt idx="5">
                  <c:v>297</c:v>
                </c:pt>
                <c:pt idx="6">
                  <c:v>293</c:v>
                </c:pt>
                <c:pt idx="7">
                  <c:v>289</c:v>
                </c:pt>
                <c:pt idx="8">
                  <c:v>285</c:v>
                </c:pt>
                <c:pt idx="9">
                  <c:v>281</c:v>
                </c:pt>
                <c:pt idx="10">
                  <c:v>278</c:v>
                </c:pt>
                <c:pt idx="11">
                  <c:v>276</c:v>
                </c:pt>
                <c:pt idx="12">
                  <c:v>275</c:v>
                </c:pt>
                <c:pt idx="13">
                  <c:v>273</c:v>
                </c:pt>
                <c:pt idx="14">
                  <c:v>271</c:v>
                </c:pt>
                <c:pt idx="15">
                  <c:v>270</c:v>
                </c:pt>
                <c:pt idx="16">
                  <c:v>268</c:v>
                </c:pt>
                <c:pt idx="17">
                  <c:v>267</c:v>
                </c:pt>
                <c:pt idx="18">
                  <c:v>265</c:v>
                </c:pt>
                <c:pt idx="19">
                  <c:v>264</c:v>
                </c:pt>
                <c:pt idx="20">
                  <c:v>263</c:v>
                </c:pt>
                <c:pt idx="21">
                  <c:v>262</c:v>
                </c:pt>
                <c:pt idx="22">
                  <c:v>261</c:v>
                </c:pt>
                <c:pt idx="23">
                  <c:v>260</c:v>
                </c:pt>
                <c:pt idx="24">
                  <c:v>259</c:v>
                </c:pt>
                <c:pt idx="25">
                  <c:v>257</c:v>
                </c:pt>
                <c:pt idx="26">
                  <c:v>256</c:v>
                </c:pt>
                <c:pt idx="27">
                  <c:v>254</c:v>
                </c:pt>
                <c:pt idx="28">
                  <c:v>253</c:v>
                </c:pt>
                <c:pt idx="29">
                  <c:v>252</c:v>
                </c:pt>
                <c:pt idx="30">
                  <c:v>251</c:v>
                </c:pt>
                <c:pt idx="31">
                  <c:v>249</c:v>
                </c:pt>
                <c:pt idx="32">
                  <c:v>248</c:v>
                </c:pt>
                <c:pt idx="33">
                  <c:v>248</c:v>
                </c:pt>
                <c:pt idx="34">
                  <c:v>247</c:v>
                </c:pt>
                <c:pt idx="35">
                  <c:v>246</c:v>
                </c:pt>
                <c:pt idx="36">
                  <c:v>245</c:v>
                </c:pt>
                <c:pt idx="37">
                  <c:v>244</c:v>
                </c:pt>
                <c:pt idx="38">
                  <c:v>243</c:v>
                </c:pt>
                <c:pt idx="39">
                  <c:v>241</c:v>
                </c:pt>
                <c:pt idx="40">
                  <c:v>239</c:v>
                </c:pt>
                <c:pt idx="41">
                  <c:v>238</c:v>
                </c:pt>
                <c:pt idx="42">
                  <c:v>236</c:v>
                </c:pt>
                <c:pt idx="43">
                  <c:v>234</c:v>
                </c:pt>
                <c:pt idx="44">
                  <c:v>232</c:v>
                </c:pt>
                <c:pt idx="45">
                  <c:v>232</c:v>
                </c:pt>
                <c:pt idx="46">
                  <c:v>230</c:v>
                </c:pt>
                <c:pt idx="47">
                  <c:v>229</c:v>
                </c:pt>
                <c:pt idx="48">
                  <c:v>226</c:v>
                </c:pt>
                <c:pt idx="49">
                  <c:v>225</c:v>
                </c:pt>
                <c:pt idx="50">
                  <c:v>222</c:v>
                </c:pt>
                <c:pt idx="51">
                  <c:v>221</c:v>
                </c:pt>
                <c:pt idx="52">
                  <c:v>220</c:v>
                </c:pt>
                <c:pt idx="53">
                  <c:v>219</c:v>
                </c:pt>
                <c:pt idx="54">
                  <c:v>218</c:v>
                </c:pt>
                <c:pt idx="55">
                  <c:v>216</c:v>
                </c:pt>
                <c:pt idx="56">
                  <c:v>216</c:v>
                </c:pt>
                <c:pt idx="57">
                  <c:v>215</c:v>
                </c:pt>
                <c:pt idx="58">
                  <c:v>214</c:v>
                </c:pt>
                <c:pt idx="59">
                  <c:v>213</c:v>
                </c:pt>
                <c:pt idx="60">
                  <c:v>212</c:v>
                </c:pt>
                <c:pt idx="61">
                  <c:v>210</c:v>
                </c:pt>
                <c:pt idx="62">
                  <c:v>209</c:v>
                </c:pt>
                <c:pt idx="63">
                  <c:v>208</c:v>
                </c:pt>
                <c:pt idx="64">
                  <c:v>207</c:v>
                </c:pt>
                <c:pt idx="65">
                  <c:v>207</c:v>
                </c:pt>
                <c:pt idx="66">
                  <c:v>206</c:v>
                </c:pt>
                <c:pt idx="67">
                  <c:v>205</c:v>
                </c:pt>
                <c:pt idx="68">
                  <c:v>204</c:v>
                </c:pt>
                <c:pt idx="69">
                  <c:v>203</c:v>
                </c:pt>
                <c:pt idx="70">
                  <c:v>202</c:v>
                </c:pt>
                <c:pt idx="71">
                  <c:v>202</c:v>
                </c:pt>
                <c:pt idx="72">
                  <c:v>201</c:v>
                </c:pt>
                <c:pt idx="73">
                  <c:v>201</c:v>
                </c:pt>
                <c:pt idx="74">
                  <c:v>200</c:v>
                </c:pt>
                <c:pt idx="75">
                  <c:v>199</c:v>
                </c:pt>
                <c:pt idx="76">
                  <c:v>198</c:v>
                </c:pt>
                <c:pt idx="77">
                  <c:v>197</c:v>
                </c:pt>
                <c:pt idx="78">
                  <c:v>197</c:v>
                </c:pt>
                <c:pt idx="79">
                  <c:v>196</c:v>
                </c:pt>
                <c:pt idx="80">
                  <c:v>196</c:v>
                </c:pt>
                <c:pt idx="81">
                  <c:v>195</c:v>
                </c:pt>
                <c:pt idx="82">
                  <c:v>195</c:v>
                </c:pt>
                <c:pt idx="83">
                  <c:v>194</c:v>
                </c:pt>
                <c:pt idx="84">
                  <c:v>193</c:v>
                </c:pt>
                <c:pt idx="85">
                  <c:v>193</c:v>
                </c:pt>
                <c:pt idx="86">
                  <c:v>192</c:v>
                </c:pt>
                <c:pt idx="87">
                  <c:v>191</c:v>
                </c:pt>
                <c:pt idx="88">
                  <c:v>190</c:v>
                </c:pt>
                <c:pt idx="89">
                  <c:v>189</c:v>
                </c:pt>
                <c:pt idx="90">
                  <c:v>188</c:v>
                </c:pt>
                <c:pt idx="91">
                  <c:v>187</c:v>
                </c:pt>
                <c:pt idx="92">
                  <c:v>187</c:v>
                </c:pt>
                <c:pt idx="93">
                  <c:v>186</c:v>
                </c:pt>
                <c:pt idx="94">
                  <c:v>185</c:v>
                </c:pt>
                <c:pt idx="95">
                  <c:v>184</c:v>
                </c:pt>
                <c:pt idx="96">
                  <c:v>183</c:v>
                </c:pt>
                <c:pt idx="97">
                  <c:v>182</c:v>
                </c:pt>
                <c:pt idx="98">
                  <c:v>181</c:v>
                </c:pt>
                <c:pt idx="99">
                  <c:v>181</c:v>
                </c:pt>
                <c:pt idx="100">
                  <c:v>180</c:v>
                </c:pt>
                <c:pt idx="101">
                  <c:v>180</c:v>
                </c:pt>
                <c:pt idx="102">
                  <c:v>179</c:v>
                </c:pt>
                <c:pt idx="103">
                  <c:v>178</c:v>
                </c:pt>
                <c:pt idx="104">
                  <c:v>178</c:v>
                </c:pt>
                <c:pt idx="105">
                  <c:v>177</c:v>
                </c:pt>
                <c:pt idx="106">
                  <c:v>176</c:v>
                </c:pt>
                <c:pt idx="107">
                  <c:v>175</c:v>
                </c:pt>
                <c:pt idx="108">
                  <c:v>174</c:v>
                </c:pt>
                <c:pt idx="109">
                  <c:v>174</c:v>
                </c:pt>
                <c:pt idx="110">
                  <c:v>173</c:v>
                </c:pt>
                <c:pt idx="111">
                  <c:v>172</c:v>
                </c:pt>
                <c:pt idx="112">
                  <c:v>171</c:v>
                </c:pt>
                <c:pt idx="113">
                  <c:v>170</c:v>
                </c:pt>
                <c:pt idx="114">
                  <c:v>169</c:v>
                </c:pt>
                <c:pt idx="115">
                  <c:v>169</c:v>
                </c:pt>
                <c:pt idx="116">
                  <c:v>168</c:v>
                </c:pt>
                <c:pt idx="117">
                  <c:v>167</c:v>
                </c:pt>
                <c:pt idx="118">
                  <c:v>167</c:v>
                </c:pt>
                <c:pt idx="119">
                  <c:v>166</c:v>
                </c:pt>
                <c:pt idx="120">
                  <c:v>166</c:v>
                </c:pt>
                <c:pt idx="121">
                  <c:v>165</c:v>
                </c:pt>
                <c:pt idx="122">
                  <c:v>164</c:v>
                </c:pt>
                <c:pt idx="123">
                  <c:v>164</c:v>
                </c:pt>
                <c:pt idx="124">
                  <c:v>163</c:v>
                </c:pt>
                <c:pt idx="125">
                  <c:v>162</c:v>
                </c:pt>
                <c:pt idx="126">
                  <c:v>161</c:v>
                </c:pt>
                <c:pt idx="127">
                  <c:v>160</c:v>
                </c:pt>
                <c:pt idx="128">
                  <c:v>159</c:v>
                </c:pt>
                <c:pt idx="129">
                  <c:v>158</c:v>
                </c:pt>
                <c:pt idx="130">
                  <c:v>157</c:v>
                </c:pt>
                <c:pt idx="131">
                  <c:v>157</c:v>
                </c:pt>
                <c:pt idx="132">
                  <c:v>156</c:v>
                </c:pt>
                <c:pt idx="133">
                  <c:v>155</c:v>
                </c:pt>
                <c:pt idx="134">
                  <c:v>154</c:v>
                </c:pt>
                <c:pt idx="135">
                  <c:v>154</c:v>
                </c:pt>
                <c:pt idx="136">
                  <c:v>153</c:v>
                </c:pt>
                <c:pt idx="137">
                  <c:v>152</c:v>
                </c:pt>
                <c:pt idx="138">
                  <c:v>152</c:v>
                </c:pt>
                <c:pt idx="139">
                  <c:v>151</c:v>
                </c:pt>
                <c:pt idx="140">
                  <c:v>150</c:v>
                </c:pt>
                <c:pt idx="141">
                  <c:v>150</c:v>
                </c:pt>
                <c:pt idx="142">
                  <c:v>149</c:v>
                </c:pt>
                <c:pt idx="143">
                  <c:v>149</c:v>
                </c:pt>
                <c:pt idx="144">
                  <c:v>148</c:v>
                </c:pt>
                <c:pt idx="145">
                  <c:v>147</c:v>
                </c:pt>
                <c:pt idx="146">
                  <c:v>147</c:v>
                </c:pt>
                <c:pt idx="147">
                  <c:v>146</c:v>
                </c:pt>
                <c:pt idx="148">
                  <c:v>146</c:v>
                </c:pt>
                <c:pt idx="149">
                  <c:v>145</c:v>
                </c:pt>
                <c:pt idx="150">
                  <c:v>144</c:v>
                </c:pt>
                <c:pt idx="151">
                  <c:v>144</c:v>
                </c:pt>
                <c:pt idx="152">
                  <c:v>143</c:v>
                </c:pt>
                <c:pt idx="153">
                  <c:v>143</c:v>
                </c:pt>
                <c:pt idx="154">
                  <c:v>142</c:v>
                </c:pt>
                <c:pt idx="155">
                  <c:v>141</c:v>
                </c:pt>
                <c:pt idx="156">
                  <c:v>141</c:v>
                </c:pt>
                <c:pt idx="157">
                  <c:v>140</c:v>
                </c:pt>
                <c:pt idx="158">
                  <c:v>139</c:v>
                </c:pt>
                <c:pt idx="159">
                  <c:v>139</c:v>
                </c:pt>
                <c:pt idx="160">
                  <c:v>138</c:v>
                </c:pt>
                <c:pt idx="161">
                  <c:v>138</c:v>
                </c:pt>
                <c:pt idx="162">
                  <c:v>138</c:v>
                </c:pt>
                <c:pt idx="163">
                  <c:v>137</c:v>
                </c:pt>
                <c:pt idx="164">
                  <c:v>137</c:v>
                </c:pt>
                <c:pt idx="165">
                  <c:v>136</c:v>
                </c:pt>
                <c:pt idx="166">
                  <c:v>135</c:v>
                </c:pt>
                <c:pt idx="167">
                  <c:v>134</c:v>
                </c:pt>
                <c:pt idx="168">
                  <c:v>134</c:v>
                </c:pt>
                <c:pt idx="169">
                  <c:v>133</c:v>
                </c:pt>
                <c:pt idx="170">
                  <c:v>132</c:v>
                </c:pt>
                <c:pt idx="171">
                  <c:v>131</c:v>
                </c:pt>
                <c:pt idx="172">
                  <c:v>130</c:v>
                </c:pt>
                <c:pt idx="173">
                  <c:v>130</c:v>
                </c:pt>
                <c:pt idx="174">
                  <c:v>129</c:v>
                </c:pt>
                <c:pt idx="175">
                  <c:v>128</c:v>
                </c:pt>
                <c:pt idx="176">
                  <c:v>127</c:v>
                </c:pt>
                <c:pt idx="177">
                  <c:v>127</c:v>
                </c:pt>
                <c:pt idx="178">
                  <c:v>126</c:v>
                </c:pt>
                <c:pt idx="179">
                  <c:v>125</c:v>
                </c:pt>
                <c:pt idx="180">
                  <c:v>125</c:v>
                </c:pt>
                <c:pt idx="181">
                  <c:v>124</c:v>
                </c:pt>
                <c:pt idx="182">
                  <c:v>123</c:v>
                </c:pt>
                <c:pt idx="183">
                  <c:v>122</c:v>
                </c:pt>
                <c:pt idx="184">
                  <c:v>121</c:v>
                </c:pt>
                <c:pt idx="185">
                  <c:v>119</c:v>
                </c:pt>
                <c:pt idx="186">
                  <c:v>119</c:v>
                </c:pt>
                <c:pt idx="187">
                  <c:v>118</c:v>
                </c:pt>
                <c:pt idx="188">
                  <c:v>117</c:v>
                </c:pt>
                <c:pt idx="189">
                  <c:v>116</c:v>
                </c:pt>
                <c:pt idx="190">
                  <c:v>116</c:v>
                </c:pt>
                <c:pt idx="191">
                  <c:v>115</c:v>
                </c:pt>
                <c:pt idx="192">
                  <c:v>115</c:v>
                </c:pt>
                <c:pt idx="193">
                  <c:v>114</c:v>
                </c:pt>
                <c:pt idx="194">
                  <c:v>113</c:v>
                </c:pt>
                <c:pt idx="195">
                  <c:v>113</c:v>
                </c:pt>
                <c:pt idx="196">
                  <c:v>112</c:v>
                </c:pt>
                <c:pt idx="197">
                  <c:v>112</c:v>
                </c:pt>
                <c:pt idx="198">
                  <c:v>111</c:v>
                </c:pt>
                <c:pt idx="199">
                  <c:v>111</c:v>
                </c:pt>
                <c:pt idx="200">
                  <c:v>110</c:v>
                </c:pt>
                <c:pt idx="201">
                  <c:v>109</c:v>
                </c:pt>
                <c:pt idx="202">
                  <c:v>109</c:v>
                </c:pt>
                <c:pt idx="203">
                  <c:v>108</c:v>
                </c:pt>
                <c:pt idx="204">
                  <c:v>108</c:v>
                </c:pt>
                <c:pt idx="205">
                  <c:v>107</c:v>
                </c:pt>
                <c:pt idx="206">
                  <c:v>107</c:v>
                </c:pt>
                <c:pt idx="207">
                  <c:v>107</c:v>
                </c:pt>
                <c:pt idx="208">
                  <c:v>106</c:v>
                </c:pt>
                <c:pt idx="209">
                  <c:v>106</c:v>
                </c:pt>
                <c:pt idx="210">
                  <c:v>105</c:v>
                </c:pt>
                <c:pt idx="211">
                  <c:v>105</c:v>
                </c:pt>
                <c:pt idx="212">
                  <c:v>104</c:v>
                </c:pt>
                <c:pt idx="213">
                  <c:v>104</c:v>
                </c:pt>
                <c:pt idx="214">
                  <c:v>103</c:v>
                </c:pt>
                <c:pt idx="215">
                  <c:v>102</c:v>
                </c:pt>
                <c:pt idx="216">
                  <c:v>101</c:v>
                </c:pt>
                <c:pt idx="217">
                  <c:v>101</c:v>
                </c:pt>
                <c:pt idx="218">
                  <c:v>101</c:v>
                </c:pt>
                <c:pt idx="219">
                  <c:v>100</c:v>
                </c:pt>
                <c:pt idx="220">
                  <c:v>99</c:v>
                </c:pt>
                <c:pt idx="221">
                  <c:v>99</c:v>
                </c:pt>
                <c:pt idx="222">
                  <c:v>98</c:v>
                </c:pt>
                <c:pt idx="223">
                  <c:v>97</c:v>
                </c:pt>
                <c:pt idx="224">
                  <c:v>96</c:v>
                </c:pt>
                <c:pt idx="225">
                  <c:v>96</c:v>
                </c:pt>
                <c:pt idx="226">
                  <c:v>95</c:v>
                </c:pt>
                <c:pt idx="227">
                  <c:v>94</c:v>
                </c:pt>
                <c:pt idx="228">
                  <c:v>94</c:v>
                </c:pt>
                <c:pt idx="229">
                  <c:v>93</c:v>
                </c:pt>
                <c:pt idx="230">
                  <c:v>92</c:v>
                </c:pt>
                <c:pt idx="231">
                  <c:v>92</c:v>
                </c:pt>
                <c:pt idx="232">
                  <c:v>91</c:v>
                </c:pt>
                <c:pt idx="233">
                  <c:v>90</c:v>
                </c:pt>
                <c:pt idx="234">
                  <c:v>89</c:v>
                </c:pt>
                <c:pt idx="235">
                  <c:v>88</c:v>
                </c:pt>
                <c:pt idx="236">
                  <c:v>87</c:v>
                </c:pt>
                <c:pt idx="237">
                  <c:v>87</c:v>
                </c:pt>
                <c:pt idx="238">
                  <c:v>86</c:v>
                </c:pt>
                <c:pt idx="239">
                  <c:v>86</c:v>
                </c:pt>
                <c:pt idx="240">
                  <c:v>86</c:v>
                </c:pt>
                <c:pt idx="241">
                  <c:v>85</c:v>
                </c:pt>
                <c:pt idx="242">
                  <c:v>85</c:v>
                </c:pt>
                <c:pt idx="243">
                  <c:v>85</c:v>
                </c:pt>
                <c:pt idx="244">
                  <c:v>85</c:v>
                </c:pt>
                <c:pt idx="245">
                  <c:v>85</c:v>
                </c:pt>
                <c:pt idx="246">
                  <c:v>84</c:v>
                </c:pt>
                <c:pt idx="247">
                  <c:v>84</c:v>
                </c:pt>
                <c:pt idx="248">
                  <c:v>83</c:v>
                </c:pt>
                <c:pt idx="249">
                  <c:v>83</c:v>
                </c:pt>
                <c:pt idx="250">
                  <c:v>83</c:v>
                </c:pt>
                <c:pt idx="251">
                  <c:v>82</c:v>
                </c:pt>
                <c:pt idx="252">
                  <c:v>82</c:v>
                </c:pt>
                <c:pt idx="253">
                  <c:v>82</c:v>
                </c:pt>
                <c:pt idx="254">
                  <c:v>81</c:v>
                </c:pt>
                <c:pt idx="255">
                  <c:v>81</c:v>
                </c:pt>
                <c:pt idx="256">
                  <c:v>81</c:v>
                </c:pt>
                <c:pt idx="257">
                  <c:v>80</c:v>
                </c:pt>
                <c:pt idx="258">
                  <c:v>80</c:v>
                </c:pt>
                <c:pt idx="259">
                  <c:v>80</c:v>
                </c:pt>
                <c:pt idx="260">
                  <c:v>80</c:v>
                </c:pt>
                <c:pt idx="261">
                  <c:v>79</c:v>
                </c:pt>
                <c:pt idx="262">
                  <c:v>79</c:v>
                </c:pt>
                <c:pt idx="263">
                  <c:v>79</c:v>
                </c:pt>
                <c:pt idx="264">
                  <c:v>78</c:v>
                </c:pt>
                <c:pt idx="265">
                  <c:v>78</c:v>
                </c:pt>
                <c:pt idx="266">
                  <c:v>77</c:v>
                </c:pt>
                <c:pt idx="267">
                  <c:v>77</c:v>
                </c:pt>
                <c:pt idx="268">
                  <c:v>77</c:v>
                </c:pt>
                <c:pt idx="269">
                  <c:v>76</c:v>
                </c:pt>
                <c:pt idx="270">
                  <c:v>76</c:v>
                </c:pt>
                <c:pt idx="271">
                  <c:v>75</c:v>
                </c:pt>
                <c:pt idx="272">
                  <c:v>75</c:v>
                </c:pt>
                <c:pt idx="273">
                  <c:v>75</c:v>
                </c:pt>
                <c:pt idx="274">
                  <c:v>74</c:v>
                </c:pt>
                <c:pt idx="275">
                  <c:v>74</c:v>
                </c:pt>
                <c:pt idx="276">
                  <c:v>74</c:v>
                </c:pt>
                <c:pt idx="277">
                  <c:v>73</c:v>
                </c:pt>
                <c:pt idx="278">
                  <c:v>73</c:v>
                </c:pt>
                <c:pt idx="279">
                  <c:v>72</c:v>
                </c:pt>
                <c:pt idx="280">
                  <c:v>72</c:v>
                </c:pt>
                <c:pt idx="281">
                  <c:v>72</c:v>
                </c:pt>
                <c:pt idx="282">
                  <c:v>71</c:v>
                </c:pt>
                <c:pt idx="283">
                  <c:v>71</c:v>
                </c:pt>
                <c:pt idx="284">
                  <c:v>70</c:v>
                </c:pt>
                <c:pt idx="285">
                  <c:v>70</c:v>
                </c:pt>
                <c:pt idx="286">
                  <c:v>69</c:v>
                </c:pt>
                <c:pt idx="287">
                  <c:v>69</c:v>
                </c:pt>
                <c:pt idx="288">
                  <c:v>68</c:v>
                </c:pt>
                <c:pt idx="289">
                  <c:v>68</c:v>
                </c:pt>
                <c:pt idx="290">
                  <c:v>67</c:v>
                </c:pt>
                <c:pt idx="291">
                  <c:v>67</c:v>
                </c:pt>
                <c:pt idx="292">
                  <c:v>67</c:v>
                </c:pt>
                <c:pt idx="293">
                  <c:v>66</c:v>
                </c:pt>
                <c:pt idx="294">
                  <c:v>66</c:v>
                </c:pt>
                <c:pt idx="295">
                  <c:v>66</c:v>
                </c:pt>
                <c:pt idx="296">
                  <c:v>65</c:v>
                </c:pt>
                <c:pt idx="297">
                  <c:v>65</c:v>
                </c:pt>
                <c:pt idx="298">
                  <c:v>65</c:v>
                </c:pt>
                <c:pt idx="299">
                  <c:v>65</c:v>
                </c:pt>
                <c:pt idx="300">
                  <c:v>65</c:v>
                </c:pt>
                <c:pt idx="301">
                  <c:v>64</c:v>
                </c:pt>
                <c:pt idx="302">
                  <c:v>64</c:v>
                </c:pt>
                <c:pt idx="303">
                  <c:v>64</c:v>
                </c:pt>
                <c:pt idx="304">
                  <c:v>63</c:v>
                </c:pt>
                <c:pt idx="305">
                  <c:v>63</c:v>
                </c:pt>
                <c:pt idx="306">
                  <c:v>63</c:v>
                </c:pt>
                <c:pt idx="307">
                  <c:v>62</c:v>
                </c:pt>
                <c:pt idx="308">
                  <c:v>62</c:v>
                </c:pt>
                <c:pt idx="309">
                  <c:v>62</c:v>
                </c:pt>
                <c:pt idx="310">
                  <c:v>61</c:v>
                </c:pt>
                <c:pt idx="311">
                  <c:v>61</c:v>
                </c:pt>
                <c:pt idx="312">
                  <c:v>61</c:v>
                </c:pt>
                <c:pt idx="313">
                  <c:v>61</c:v>
                </c:pt>
                <c:pt idx="314">
                  <c:v>60</c:v>
                </c:pt>
                <c:pt idx="315">
                  <c:v>60</c:v>
                </c:pt>
                <c:pt idx="316">
                  <c:v>60</c:v>
                </c:pt>
                <c:pt idx="317">
                  <c:v>60</c:v>
                </c:pt>
                <c:pt idx="318">
                  <c:v>59</c:v>
                </c:pt>
                <c:pt idx="319">
                  <c:v>59</c:v>
                </c:pt>
                <c:pt idx="320">
                  <c:v>59</c:v>
                </c:pt>
                <c:pt idx="321">
                  <c:v>59</c:v>
                </c:pt>
                <c:pt idx="322">
                  <c:v>58</c:v>
                </c:pt>
                <c:pt idx="323">
                  <c:v>58</c:v>
                </c:pt>
                <c:pt idx="324">
                  <c:v>58</c:v>
                </c:pt>
                <c:pt idx="325">
                  <c:v>57</c:v>
                </c:pt>
                <c:pt idx="326">
                  <c:v>57</c:v>
                </c:pt>
                <c:pt idx="327">
                  <c:v>57</c:v>
                </c:pt>
                <c:pt idx="328">
                  <c:v>57</c:v>
                </c:pt>
                <c:pt idx="329">
                  <c:v>56</c:v>
                </c:pt>
                <c:pt idx="330">
                  <c:v>56</c:v>
                </c:pt>
                <c:pt idx="331">
                  <c:v>56</c:v>
                </c:pt>
                <c:pt idx="332">
                  <c:v>55</c:v>
                </c:pt>
                <c:pt idx="333">
                  <c:v>55</c:v>
                </c:pt>
                <c:pt idx="334">
                  <c:v>55</c:v>
                </c:pt>
                <c:pt idx="335">
                  <c:v>55</c:v>
                </c:pt>
                <c:pt idx="336">
                  <c:v>54</c:v>
                </c:pt>
                <c:pt idx="337">
                  <c:v>53</c:v>
                </c:pt>
                <c:pt idx="338">
                  <c:v>52</c:v>
                </c:pt>
                <c:pt idx="339">
                  <c:v>52</c:v>
                </c:pt>
                <c:pt idx="340">
                  <c:v>51</c:v>
                </c:pt>
                <c:pt idx="341">
                  <c:v>51</c:v>
                </c:pt>
                <c:pt idx="342">
                  <c:v>50</c:v>
                </c:pt>
                <c:pt idx="343">
                  <c:v>50</c:v>
                </c:pt>
                <c:pt idx="344">
                  <c:v>49</c:v>
                </c:pt>
                <c:pt idx="345">
                  <c:v>49</c:v>
                </c:pt>
                <c:pt idx="346">
                  <c:v>48</c:v>
                </c:pt>
                <c:pt idx="347">
                  <c:v>48</c:v>
                </c:pt>
                <c:pt idx="348">
                  <c:v>47</c:v>
                </c:pt>
                <c:pt idx="349">
                  <c:v>46</c:v>
                </c:pt>
                <c:pt idx="350">
                  <c:v>45</c:v>
                </c:pt>
                <c:pt idx="351">
                  <c:v>45</c:v>
                </c:pt>
                <c:pt idx="352">
                  <c:v>44</c:v>
                </c:pt>
                <c:pt idx="353">
                  <c:v>44</c:v>
                </c:pt>
                <c:pt idx="354">
                  <c:v>43</c:v>
                </c:pt>
                <c:pt idx="355">
                  <c:v>43</c:v>
                </c:pt>
                <c:pt idx="356">
                  <c:v>42</c:v>
                </c:pt>
                <c:pt idx="357">
                  <c:v>42</c:v>
                </c:pt>
                <c:pt idx="358">
                  <c:v>42</c:v>
                </c:pt>
                <c:pt idx="359">
                  <c:v>41</c:v>
                </c:pt>
                <c:pt idx="360">
                  <c:v>41</c:v>
                </c:pt>
                <c:pt idx="361">
                  <c:v>40</c:v>
                </c:pt>
                <c:pt idx="362">
                  <c:v>40</c:v>
                </c:pt>
                <c:pt idx="363">
                  <c:v>39</c:v>
                </c:pt>
                <c:pt idx="364">
                  <c:v>39</c:v>
                </c:pt>
              </c:numCache>
            </c:numRef>
          </c:val>
          <c:extLst>
            <c:ext xmlns:c16="http://schemas.microsoft.com/office/drawing/2014/chart" uri="{C3380CC4-5D6E-409C-BE32-E72D297353CC}">
              <c16:uniqueId val="{00000001-48F4-4793-8F08-3ACD3C560FD8}"/>
            </c:ext>
          </c:extLst>
        </c:ser>
        <c:ser>
          <c:idx val="3"/>
          <c:order val="2"/>
          <c:tx>
            <c:strRef>
              <c:f>'2025-2026 Severe Load Curve'!$H$34</c:f>
              <c:strCache>
                <c:ptCount val="1"/>
                <c:pt idx="0">
                  <c:v>NDM &gt; 732 MWh</c:v>
                </c:pt>
              </c:strCache>
            </c:strRef>
          </c:tx>
          <c:spPr>
            <a:solidFill>
              <a:srgbClr val="3366FF"/>
            </a:solidFill>
            <a:ln w="25400">
              <a:noFill/>
            </a:ln>
          </c:spPr>
          <c:invertIfNegative val="0"/>
          <c:cat>
            <c:numRef>
              <c:f>'2025-2026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Curve'!$H$35:$H$399</c:f>
              <c:numCache>
                <c:formatCode>0</c:formatCode>
                <c:ptCount val="365"/>
                <c:pt idx="0">
                  <c:v>389</c:v>
                </c:pt>
                <c:pt idx="1">
                  <c:v>382</c:v>
                </c:pt>
                <c:pt idx="2">
                  <c:v>375</c:v>
                </c:pt>
                <c:pt idx="3">
                  <c:v>369</c:v>
                </c:pt>
                <c:pt idx="4">
                  <c:v>364</c:v>
                </c:pt>
                <c:pt idx="5">
                  <c:v>358</c:v>
                </c:pt>
                <c:pt idx="6">
                  <c:v>354</c:v>
                </c:pt>
                <c:pt idx="7">
                  <c:v>350</c:v>
                </c:pt>
                <c:pt idx="8">
                  <c:v>346</c:v>
                </c:pt>
                <c:pt idx="9">
                  <c:v>342</c:v>
                </c:pt>
                <c:pt idx="10">
                  <c:v>340</c:v>
                </c:pt>
                <c:pt idx="11">
                  <c:v>337</c:v>
                </c:pt>
                <c:pt idx="12">
                  <c:v>335</c:v>
                </c:pt>
                <c:pt idx="13">
                  <c:v>333</c:v>
                </c:pt>
                <c:pt idx="14">
                  <c:v>331</c:v>
                </c:pt>
                <c:pt idx="15">
                  <c:v>330</c:v>
                </c:pt>
                <c:pt idx="16">
                  <c:v>329</c:v>
                </c:pt>
                <c:pt idx="17">
                  <c:v>328</c:v>
                </c:pt>
                <c:pt idx="18">
                  <c:v>327</c:v>
                </c:pt>
                <c:pt idx="19">
                  <c:v>326</c:v>
                </c:pt>
                <c:pt idx="20">
                  <c:v>325</c:v>
                </c:pt>
                <c:pt idx="21">
                  <c:v>324</c:v>
                </c:pt>
                <c:pt idx="22">
                  <c:v>322</c:v>
                </c:pt>
                <c:pt idx="23">
                  <c:v>320</c:v>
                </c:pt>
                <c:pt idx="24">
                  <c:v>319</c:v>
                </c:pt>
                <c:pt idx="25">
                  <c:v>318</c:v>
                </c:pt>
                <c:pt idx="26">
                  <c:v>317</c:v>
                </c:pt>
                <c:pt idx="27">
                  <c:v>315</c:v>
                </c:pt>
                <c:pt idx="28">
                  <c:v>314</c:v>
                </c:pt>
                <c:pt idx="29">
                  <c:v>313</c:v>
                </c:pt>
                <c:pt idx="30">
                  <c:v>312</c:v>
                </c:pt>
                <c:pt idx="31">
                  <c:v>311</c:v>
                </c:pt>
                <c:pt idx="32">
                  <c:v>311</c:v>
                </c:pt>
                <c:pt idx="33">
                  <c:v>309</c:v>
                </c:pt>
                <c:pt idx="34">
                  <c:v>308</c:v>
                </c:pt>
                <c:pt idx="35">
                  <c:v>308</c:v>
                </c:pt>
                <c:pt idx="36">
                  <c:v>307</c:v>
                </c:pt>
                <c:pt idx="37">
                  <c:v>305</c:v>
                </c:pt>
                <c:pt idx="38">
                  <c:v>303</c:v>
                </c:pt>
                <c:pt idx="39">
                  <c:v>302</c:v>
                </c:pt>
                <c:pt idx="40">
                  <c:v>301</c:v>
                </c:pt>
                <c:pt idx="41">
                  <c:v>299</c:v>
                </c:pt>
                <c:pt idx="42">
                  <c:v>298</c:v>
                </c:pt>
                <c:pt idx="43">
                  <c:v>296</c:v>
                </c:pt>
                <c:pt idx="44">
                  <c:v>295</c:v>
                </c:pt>
                <c:pt idx="45">
                  <c:v>294</c:v>
                </c:pt>
                <c:pt idx="46">
                  <c:v>293</c:v>
                </c:pt>
                <c:pt idx="47">
                  <c:v>291</c:v>
                </c:pt>
                <c:pt idx="48">
                  <c:v>290</c:v>
                </c:pt>
                <c:pt idx="49">
                  <c:v>287</c:v>
                </c:pt>
                <c:pt idx="50">
                  <c:v>286</c:v>
                </c:pt>
                <c:pt idx="51">
                  <c:v>285</c:v>
                </c:pt>
                <c:pt idx="52">
                  <c:v>284</c:v>
                </c:pt>
                <c:pt idx="53">
                  <c:v>283</c:v>
                </c:pt>
                <c:pt idx="54">
                  <c:v>282</c:v>
                </c:pt>
                <c:pt idx="55">
                  <c:v>281</c:v>
                </c:pt>
                <c:pt idx="56">
                  <c:v>280</c:v>
                </c:pt>
                <c:pt idx="57">
                  <c:v>279</c:v>
                </c:pt>
                <c:pt idx="58">
                  <c:v>278</c:v>
                </c:pt>
                <c:pt idx="59">
                  <c:v>277</c:v>
                </c:pt>
                <c:pt idx="60">
                  <c:v>276</c:v>
                </c:pt>
                <c:pt idx="61">
                  <c:v>274</c:v>
                </c:pt>
                <c:pt idx="62">
                  <c:v>273</c:v>
                </c:pt>
                <c:pt idx="63">
                  <c:v>271</c:v>
                </c:pt>
                <c:pt idx="64">
                  <c:v>271</c:v>
                </c:pt>
                <c:pt idx="65">
                  <c:v>270</c:v>
                </c:pt>
                <c:pt idx="66">
                  <c:v>269</c:v>
                </c:pt>
                <c:pt idx="67">
                  <c:v>269</c:v>
                </c:pt>
                <c:pt idx="68">
                  <c:v>268</c:v>
                </c:pt>
                <c:pt idx="69">
                  <c:v>267</c:v>
                </c:pt>
                <c:pt idx="70">
                  <c:v>266</c:v>
                </c:pt>
                <c:pt idx="71">
                  <c:v>265</c:v>
                </c:pt>
                <c:pt idx="72">
                  <c:v>264</c:v>
                </c:pt>
                <c:pt idx="73">
                  <c:v>263</c:v>
                </c:pt>
                <c:pt idx="74">
                  <c:v>262</c:v>
                </c:pt>
                <c:pt idx="75">
                  <c:v>261</c:v>
                </c:pt>
                <c:pt idx="76">
                  <c:v>261</c:v>
                </c:pt>
                <c:pt idx="77">
                  <c:v>260</c:v>
                </c:pt>
                <c:pt idx="78">
                  <c:v>259</c:v>
                </c:pt>
                <c:pt idx="79">
                  <c:v>258</c:v>
                </c:pt>
                <c:pt idx="80">
                  <c:v>257</c:v>
                </c:pt>
                <c:pt idx="81">
                  <c:v>256</c:v>
                </c:pt>
                <c:pt idx="82">
                  <c:v>255</c:v>
                </c:pt>
                <c:pt idx="83">
                  <c:v>254</c:v>
                </c:pt>
                <c:pt idx="84">
                  <c:v>253</c:v>
                </c:pt>
                <c:pt idx="85">
                  <c:v>253</c:v>
                </c:pt>
                <c:pt idx="86">
                  <c:v>252</c:v>
                </c:pt>
                <c:pt idx="87">
                  <c:v>251</c:v>
                </c:pt>
                <c:pt idx="88">
                  <c:v>250</c:v>
                </c:pt>
                <c:pt idx="89">
                  <c:v>249</c:v>
                </c:pt>
                <c:pt idx="90">
                  <c:v>248</c:v>
                </c:pt>
                <c:pt idx="91">
                  <c:v>248</c:v>
                </c:pt>
                <c:pt idx="92">
                  <c:v>247</c:v>
                </c:pt>
                <c:pt idx="93">
                  <c:v>246</c:v>
                </c:pt>
                <c:pt idx="94">
                  <c:v>245</c:v>
                </c:pt>
                <c:pt idx="95">
                  <c:v>244</c:v>
                </c:pt>
                <c:pt idx="96">
                  <c:v>243</c:v>
                </c:pt>
                <c:pt idx="97">
                  <c:v>242</c:v>
                </c:pt>
                <c:pt idx="98">
                  <c:v>241</c:v>
                </c:pt>
                <c:pt idx="99">
                  <c:v>240</c:v>
                </c:pt>
                <c:pt idx="100">
                  <c:v>239</c:v>
                </c:pt>
                <c:pt idx="101">
                  <c:v>239</c:v>
                </c:pt>
                <c:pt idx="102">
                  <c:v>238</c:v>
                </c:pt>
                <c:pt idx="103">
                  <c:v>238</c:v>
                </c:pt>
                <c:pt idx="104">
                  <c:v>237</c:v>
                </c:pt>
                <c:pt idx="105">
                  <c:v>236</c:v>
                </c:pt>
                <c:pt idx="106">
                  <c:v>235</c:v>
                </c:pt>
                <c:pt idx="107">
                  <c:v>234</c:v>
                </c:pt>
                <c:pt idx="108">
                  <c:v>233</c:v>
                </c:pt>
                <c:pt idx="109">
                  <c:v>233</c:v>
                </c:pt>
                <c:pt idx="110">
                  <c:v>232</c:v>
                </c:pt>
                <c:pt idx="111">
                  <c:v>232</c:v>
                </c:pt>
                <c:pt idx="112">
                  <c:v>231</c:v>
                </c:pt>
                <c:pt idx="113">
                  <c:v>230</c:v>
                </c:pt>
                <c:pt idx="114">
                  <c:v>230</c:v>
                </c:pt>
                <c:pt idx="115">
                  <c:v>229</c:v>
                </c:pt>
                <c:pt idx="116">
                  <c:v>228</c:v>
                </c:pt>
                <c:pt idx="117">
                  <c:v>227</c:v>
                </c:pt>
                <c:pt idx="118">
                  <c:v>226</c:v>
                </c:pt>
                <c:pt idx="119">
                  <c:v>226</c:v>
                </c:pt>
                <c:pt idx="120">
                  <c:v>226</c:v>
                </c:pt>
                <c:pt idx="121">
                  <c:v>225</c:v>
                </c:pt>
                <c:pt idx="122">
                  <c:v>225</c:v>
                </c:pt>
                <c:pt idx="123">
                  <c:v>224</c:v>
                </c:pt>
                <c:pt idx="124">
                  <c:v>223</c:v>
                </c:pt>
                <c:pt idx="125">
                  <c:v>223</c:v>
                </c:pt>
                <c:pt idx="126">
                  <c:v>222</c:v>
                </c:pt>
                <c:pt idx="127">
                  <c:v>221</c:v>
                </c:pt>
                <c:pt idx="128">
                  <c:v>220</c:v>
                </c:pt>
                <c:pt idx="129">
                  <c:v>220</c:v>
                </c:pt>
                <c:pt idx="130">
                  <c:v>219</c:v>
                </c:pt>
                <c:pt idx="131">
                  <c:v>218</c:v>
                </c:pt>
                <c:pt idx="132">
                  <c:v>217</c:v>
                </c:pt>
                <c:pt idx="133">
                  <c:v>216</c:v>
                </c:pt>
                <c:pt idx="134">
                  <c:v>216</c:v>
                </c:pt>
                <c:pt idx="135">
                  <c:v>215</c:v>
                </c:pt>
                <c:pt idx="136">
                  <c:v>214</c:v>
                </c:pt>
                <c:pt idx="137">
                  <c:v>214</c:v>
                </c:pt>
                <c:pt idx="138">
                  <c:v>213</c:v>
                </c:pt>
                <c:pt idx="139">
                  <c:v>212</c:v>
                </c:pt>
                <c:pt idx="140">
                  <c:v>211</c:v>
                </c:pt>
                <c:pt idx="141">
                  <c:v>211</c:v>
                </c:pt>
                <c:pt idx="142">
                  <c:v>210</c:v>
                </c:pt>
                <c:pt idx="143">
                  <c:v>210</c:v>
                </c:pt>
                <c:pt idx="144">
                  <c:v>209</c:v>
                </c:pt>
                <c:pt idx="145">
                  <c:v>208</c:v>
                </c:pt>
                <c:pt idx="146">
                  <c:v>208</c:v>
                </c:pt>
                <c:pt idx="147">
                  <c:v>207</c:v>
                </c:pt>
                <c:pt idx="148">
                  <c:v>207</c:v>
                </c:pt>
                <c:pt idx="149">
                  <c:v>206</c:v>
                </c:pt>
                <c:pt idx="150">
                  <c:v>205</c:v>
                </c:pt>
                <c:pt idx="151">
                  <c:v>205</c:v>
                </c:pt>
                <c:pt idx="152">
                  <c:v>204</c:v>
                </c:pt>
                <c:pt idx="153">
                  <c:v>204</c:v>
                </c:pt>
                <c:pt idx="154">
                  <c:v>203</c:v>
                </c:pt>
                <c:pt idx="155">
                  <c:v>203</c:v>
                </c:pt>
                <c:pt idx="156">
                  <c:v>202</c:v>
                </c:pt>
                <c:pt idx="157">
                  <c:v>202</c:v>
                </c:pt>
                <c:pt idx="158">
                  <c:v>201</c:v>
                </c:pt>
                <c:pt idx="159">
                  <c:v>200</c:v>
                </c:pt>
                <c:pt idx="160">
                  <c:v>200</c:v>
                </c:pt>
                <c:pt idx="161">
                  <c:v>200</c:v>
                </c:pt>
                <c:pt idx="162">
                  <c:v>199</c:v>
                </c:pt>
                <c:pt idx="163">
                  <c:v>199</c:v>
                </c:pt>
                <c:pt idx="164">
                  <c:v>198</c:v>
                </c:pt>
                <c:pt idx="165">
                  <c:v>198</c:v>
                </c:pt>
                <c:pt idx="166">
                  <c:v>197</c:v>
                </c:pt>
                <c:pt idx="167">
                  <c:v>196</c:v>
                </c:pt>
                <c:pt idx="168">
                  <c:v>196</c:v>
                </c:pt>
                <c:pt idx="169">
                  <c:v>195</c:v>
                </c:pt>
                <c:pt idx="170">
                  <c:v>195</c:v>
                </c:pt>
                <c:pt idx="171">
                  <c:v>194</c:v>
                </c:pt>
                <c:pt idx="172">
                  <c:v>193</c:v>
                </c:pt>
                <c:pt idx="173">
                  <c:v>193</c:v>
                </c:pt>
                <c:pt idx="174">
                  <c:v>192</c:v>
                </c:pt>
                <c:pt idx="175">
                  <c:v>192</c:v>
                </c:pt>
                <c:pt idx="176">
                  <c:v>191</c:v>
                </c:pt>
                <c:pt idx="177">
                  <c:v>191</c:v>
                </c:pt>
                <c:pt idx="178">
                  <c:v>190</c:v>
                </c:pt>
                <c:pt idx="179">
                  <c:v>190</c:v>
                </c:pt>
                <c:pt idx="180">
                  <c:v>189</c:v>
                </c:pt>
                <c:pt idx="181">
                  <c:v>189</c:v>
                </c:pt>
                <c:pt idx="182">
                  <c:v>188</c:v>
                </c:pt>
                <c:pt idx="183">
                  <c:v>187</c:v>
                </c:pt>
                <c:pt idx="184">
                  <c:v>187</c:v>
                </c:pt>
                <c:pt idx="185">
                  <c:v>186</c:v>
                </c:pt>
                <c:pt idx="186">
                  <c:v>185</c:v>
                </c:pt>
                <c:pt idx="187">
                  <c:v>185</c:v>
                </c:pt>
                <c:pt idx="188">
                  <c:v>184</c:v>
                </c:pt>
                <c:pt idx="189">
                  <c:v>184</c:v>
                </c:pt>
                <c:pt idx="190">
                  <c:v>183</c:v>
                </c:pt>
                <c:pt idx="191">
                  <c:v>183</c:v>
                </c:pt>
                <c:pt idx="192">
                  <c:v>182</c:v>
                </c:pt>
                <c:pt idx="193">
                  <c:v>182</c:v>
                </c:pt>
                <c:pt idx="194">
                  <c:v>181</c:v>
                </c:pt>
                <c:pt idx="195">
                  <c:v>181</c:v>
                </c:pt>
                <c:pt idx="196">
                  <c:v>181</c:v>
                </c:pt>
                <c:pt idx="197">
                  <c:v>180</c:v>
                </c:pt>
                <c:pt idx="198">
                  <c:v>180</c:v>
                </c:pt>
                <c:pt idx="199">
                  <c:v>179</c:v>
                </c:pt>
                <c:pt idx="200">
                  <c:v>179</c:v>
                </c:pt>
                <c:pt idx="201">
                  <c:v>178</c:v>
                </c:pt>
                <c:pt idx="202">
                  <c:v>178</c:v>
                </c:pt>
                <c:pt idx="203">
                  <c:v>177</c:v>
                </c:pt>
                <c:pt idx="204">
                  <c:v>176</c:v>
                </c:pt>
                <c:pt idx="205">
                  <c:v>176</c:v>
                </c:pt>
                <c:pt idx="206">
                  <c:v>175</c:v>
                </c:pt>
                <c:pt idx="207">
                  <c:v>175</c:v>
                </c:pt>
                <c:pt idx="208">
                  <c:v>174</c:v>
                </c:pt>
                <c:pt idx="209">
                  <c:v>173</c:v>
                </c:pt>
                <c:pt idx="210">
                  <c:v>173</c:v>
                </c:pt>
                <c:pt idx="211">
                  <c:v>172</c:v>
                </c:pt>
                <c:pt idx="212">
                  <c:v>171</c:v>
                </c:pt>
                <c:pt idx="213">
                  <c:v>171</c:v>
                </c:pt>
                <c:pt idx="214">
                  <c:v>170</c:v>
                </c:pt>
                <c:pt idx="215">
                  <c:v>169</c:v>
                </c:pt>
                <c:pt idx="216">
                  <c:v>169</c:v>
                </c:pt>
                <c:pt idx="217">
                  <c:v>168</c:v>
                </c:pt>
                <c:pt idx="218">
                  <c:v>167</c:v>
                </c:pt>
                <c:pt idx="219">
                  <c:v>167</c:v>
                </c:pt>
                <c:pt idx="220">
                  <c:v>166</c:v>
                </c:pt>
                <c:pt idx="221">
                  <c:v>165</c:v>
                </c:pt>
                <c:pt idx="222">
                  <c:v>165</c:v>
                </c:pt>
                <c:pt idx="223">
                  <c:v>164</c:v>
                </c:pt>
                <c:pt idx="224">
                  <c:v>163</c:v>
                </c:pt>
                <c:pt idx="225">
                  <c:v>163</c:v>
                </c:pt>
                <c:pt idx="226">
                  <c:v>162</c:v>
                </c:pt>
                <c:pt idx="227">
                  <c:v>161</c:v>
                </c:pt>
                <c:pt idx="228">
                  <c:v>161</c:v>
                </c:pt>
                <c:pt idx="229">
                  <c:v>160</c:v>
                </c:pt>
                <c:pt idx="230">
                  <c:v>159</c:v>
                </c:pt>
                <c:pt idx="231">
                  <c:v>159</c:v>
                </c:pt>
                <c:pt idx="232">
                  <c:v>158</c:v>
                </c:pt>
                <c:pt idx="233">
                  <c:v>158</c:v>
                </c:pt>
                <c:pt idx="234">
                  <c:v>157</c:v>
                </c:pt>
                <c:pt idx="235">
                  <c:v>157</c:v>
                </c:pt>
                <c:pt idx="236">
                  <c:v>156</c:v>
                </c:pt>
                <c:pt idx="237">
                  <c:v>155</c:v>
                </c:pt>
                <c:pt idx="238">
                  <c:v>155</c:v>
                </c:pt>
                <c:pt idx="239">
                  <c:v>154</c:v>
                </c:pt>
                <c:pt idx="240">
                  <c:v>154</c:v>
                </c:pt>
                <c:pt idx="241">
                  <c:v>154</c:v>
                </c:pt>
                <c:pt idx="242">
                  <c:v>153</c:v>
                </c:pt>
                <c:pt idx="243">
                  <c:v>153</c:v>
                </c:pt>
                <c:pt idx="244">
                  <c:v>153</c:v>
                </c:pt>
                <c:pt idx="245">
                  <c:v>153</c:v>
                </c:pt>
                <c:pt idx="246">
                  <c:v>152</c:v>
                </c:pt>
                <c:pt idx="247">
                  <c:v>152</c:v>
                </c:pt>
                <c:pt idx="248">
                  <c:v>152</c:v>
                </c:pt>
                <c:pt idx="249">
                  <c:v>152</c:v>
                </c:pt>
                <c:pt idx="250">
                  <c:v>151</c:v>
                </c:pt>
                <c:pt idx="251">
                  <c:v>151</c:v>
                </c:pt>
                <c:pt idx="252">
                  <c:v>151</c:v>
                </c:pt>
                <c:pt idx="253">
                  <c:v>151</c:v>
                </c:pt>
                <c:pt idx="254">
                  <c:v>150</c:v>
                </c:pt>
                <c:pt idx="255">
                  <c:v>150</c:v>
                </c:pt>
                <c:pt idx="256">
                  <c:v>150</c:v>
                </c:pt>
                <c:pt idx="257">
                  <c:v>150</c:v>
                </c:pt>
                <c:pt idx="258">
                  <c:v>149</c:v>
                </c:pt>
                <c:pt idx="259">
                  <c:v>149</c:v>
                </c:pt>
                <c:pt idx="260">
                  <c:v>149</c:v>
                </c:pt>
                <c:pt idx="261">
                  <c:v>149</c:v>
                </c:pt>
                <c:pt idx="262">
                  <c:v>148</c:v>
                </c:pt>
                <c:pt idx="263">
                  <c:v>148</c:v>
                </c:pt>
                <c:pt idx="264">
                  <c:v>148</c:v>
                </c:pt>
                <c:pt idx="265">
                  <c:v>148</c:v>
                </c:pt>
                <c:pt idx="266">
                  <c:v>147</c:v>
                </c:pt>
                <c:pt idx="267">
                  <c:v>147</c:v>
                </c:pt>
                <c:pt idx="268">
                  <c:v>147</c:v>
                </c:pt>
                <c:pt idx="269">
                  <c:v>146</c:v>
                </c:pt>
                <c:pt idx="270">
                  <c:v>146</c:v>
                </c:pt>
                <c:pt idx="271">
                  <c:v>145</c:v>
                </c:pt>
                <c:pt idx="272">
                  <c:v>145</c:v>
                </c:pt>
                <c:pt idx="273">
                  <c:v>145</c:v>
                </c:pt>
                <c:pt idx="274">
                  <c:v>144</c:v>
                </c:pt>
                <c:pt idx="275">
                  <c:v>144</c:v>
                </c:pt>
                <c:pt idx="276">
                  <c:v>143</c:v>
                </c:pt>
                <c:pt idx="277">
                  <c:v>143</c:v>
                </c:pt>
                <c:pt idx="278">
                  <c:v>143</c:v>
                </c:pt>
                <c:pt idx="279">
                  <c:v>142</c:v>
                </c:pt>
                <c:pt idx="280">
                  <c:v>142</c:v>
                </c:pt>
                <c:pt idx="281">
                  <c:v>141</c:v>
                </c:pt>
                <c:pt idx="282">
                  <c:v>141</c:v>
                </c:pt>
                <c:pt idx="283">
                  <c:v>141</c:v>
                </c:pt>
                <c:pt idx="284">
                  <c:v>140</c:v>
                </c:pt>
                <c:pt idx="285">
                  <c:v>140</c:v>
                </c:pt>
                <c:pt idx="286">
                  <c:v>139</c:v>
                </c:pt>
                <c:pt idx="287">
                  <c:v>139</c:v>
                </c:pt>
                <c:pt idx="288">
                  <c:v>138</c:v>
                </c:pt>
                <c:pt idx="289">
                  <c:v>138</c:v>
                </c:pt>
                <c:pt idx="290">
                  <c:v>138</c:v>
                </c:pt>
                <c:pt idx="291">
                  <c:v>137</c:v>
                </c:pt>
                <c:pt idx="292">
                  <c:v>137</c:v>
                </c:pt>
                <c:pt idx="293">
                  <c:v>137</c:v>
                </c:pt>
                <c:pt idx="294">
                  <c:v>137</c:v>
                </c:pt>
                <c:pt idx="295">
                  <c:v>136</c:v>
                </c:pt>
                <c:pt idx="296">
                  <c:v>136</c:v>
                </c:pt>
                <c:pt idx="297">
                  <c:v>136</c:v>
                </c:pt>
                <c:pt idx="298">
                  <c:v>136</c:v>
                </c:pt>
                <c:pt idx="299">
                  <c:v>135</c:v>
                </c:pt>
                <c:pt idx="300">
                  <c:v>135</c:v>
                </c:pt>
                <c:pt idx="301">
                  <c:v>135</c:v>
                </c:pt>
                <c:pt idx="302">
                  <c:v>134</c:v>
                </c:pt>
                <c:pt idx="303">
                  <c:v>134</c:v>
                </c:pt>
                <c:pt idx="304">
                  <c:v>134</c:v>
                </c:pt>
                <c:pt idx="305">
                  <c:v>133</c:v>
                </c:pt>
                <c:pt idx="306">
                  <c:v>133</c:v>
                </c:pt>
                <c:pt idx="307">
                  <c:v>133</c:v>
                </c:pt>
                <c:pt idx="308">
                  <c:v>133</c:v>
                </c:pt>
                <c:pt idx="309">
                  <c:v>132</c:v>
                </c:pt>
                <c:pt idx="310">
                  <c:v>132</c:v>
                </c:pt>
                <c:pt idx="311">
                  <c:v>132</c:v>
                </c:pt>
                <c:pt idx="312">
                  <c:v>131</c:v>
                </c:pt>
                <c:pt idx="313">
                  <c:v>131</c:v>
                </c:pt>
                <c:pt idx="314">
                  <c:v>131</c:v>
                </c:pt>
                <c:pt idx="315">
                  <c:v>130</c:v>
                </c:pt>
                <c:pt idx="316">
                  <c:v>130</c:v>
                </c:pt>
                <c:pt idx="317">
                  <c:v>129</c:v>
                </c:pt>
                <c:pt idx="318">
                  <c:v>129</c:v>
                </c:pt>
                <c:pt idx="319">
                  <c:v>129</c:v>
                </c:pt>
                <c:pt idx="320">
                  <c:v>128</c:v>
                </c:pt>
                <c:pt idx="321">
                  <c:v>128</c:v>
                </c:pt>
                <c:pt idx="322">
                  <c:v>127</c:v>
                </c:pt>
                <c:pt idx="323">
                  <c:v>127</c:v>
                </c:pt>
                <c:pt idx="324">
                  <c:v>126</c:v>
                </c:pt>
                <c:pt idx="325">
                  <c:v>126</c:v>
                </c:pt>
                <c:pt idx="326">
                  <c:v>125</c:v>
                </c:pt>
                <c:pt idx="327">
                  <c:v>124</c:v>
                </c:pt>
                <c:pt idx="328">
                  <c:v>124</c:v>
                </c:pt>
                <c:pt idx="329">
                  <c:v>123</c:v>
                </c:pt>
                <c:pt idx="330">
                  <c:v>122</c:v>
                </c:pt>
                <c:pt idx="331">
                  <c:v>121</c:v>
                </c:pt>
                <c:pt idx="332">
                  <c:v>121</c:v>
                </c:pt>
                <c:pt idx="333">
                  <c:v>119</c:v>
                </c:pt>
                <c:pt idx="334">
                  <c:v>118</c:v>
                </c:pt>
                <c:pt idx="335">
                  <c:v>117</c:v>
                </c:pt>
                <c:pt idx="336">
                  <c:v>116</c:v>
                </c:pt>
                <c:pt idx="337">
                  <c:v>115</c:v>
                </c:pt>
                <c:pt idx="338">
                  <c:v>115</c:v>
                </c:pt>
                <c:pt idx="339">
                  <c:v>114</c:v>
                </c:pt>
                <c:pt idx="340">
                  <c:v>113</c:v>
                </c:pt>
                <c:pt idx="341">
                  <c:v>112</c:v>
                </c:pt>
                <c:pt idx="342">
                  <c:v>112</c:v>
                </c:pt>
                <c:pt idx="343">
                  <c:v>111</c:v>
                </c:pt>
                <c:pt idx="344">
                  <c:v>110</c:v>
                </c:pt>
                <c:pt idx="345">
                  <c:v>110</c:v>
                </c:pt>
                <c:pt idx="346">
                  <c:v>109</c:v>
                </c:pt>
                <c:pt idx="347">
                  <c:v>108</c:v>
                </c:pt>
                <c:pt idx="348">
                  <c:v>107</c:v>
                </c:pt>
                <c:pt idx="349">
                  <c:v>107</c:v>
                </c:pt>
                <c:pt idx="350">
                  <c:v>106</c:v>
                </c:pt>
                <c:pt idx="351">
                  <c:v>106</c:v>
                </c:pt>
                <c:pt idx="352">
                  <c:v>106</c:v>
                </c:pt>
                <c:pt idx="353">
                  <c:v>105</c:v>
                </c:pt>
                <c:pt idx="354">
                  <c:v>105</c:v>
                </c:pt>
                <c:pt idx="355">
                  <c:v>104</c:v>
                </c:pt>
                <c:pt idx="356">
                  <c:v>104</c:v>
                </c:pt>
                <c:pt idx="357">
                  <c:v>103</c:v>
                </c:pt>
                <c:pt idx="358">
                  <c:v>102</c:v>
                </c:pt>
                <c:pt idx="359">
                  <c:v>102</c:v>
                </c:pt>
                <c:pt idx="360">
                  <c:v>101</c:v>
                </c:pt>
                <c:pt idx="361">
                  <c:v>101</c:v>
                </c:pt>
                <c:pt idx="362">
                  <c:v>101</c:v>
                </c:pt>
                <c:pt idx="363">
                  <c:v>100</c:v>
                </c:pt>
                <c:pt idx="364">
                  <c:v>100</c:v>
                </c:pt>
              </c:numCache>
            </c:numRef>
          </c:val>
          <c:extLst>
            <c:ext xmlns:c16="http://schemas.microsoft.com/office/drawing/2014/chart" uri="{C3380CC4-5D6E-409C-BE32-E72D297353CC}">
              <c16:uniqueId val="{00000002-48F4-4793-8F08-3ACD3C560FD8}"/>
            </c:ext>
          </c:extLst>
        </c:ser>
        <c:ser>
          <c:idx val="5"/>
          <c:order val="3"/>
          <c:tx>
            <c:strRef>
              <c:f>'2025-2026 Severe Load Curve'!$I$34</c:f>
              <c:strCache>
                <c:ptCount val="1"/>
                <c:pt idx="0">
                  <c:v>Total DM</c:v>
                </c:pt>
              </c:strCache>
            </c:strRef>
          </c:tx>
          <c:spPr>
            <a:solidFill>
              <a:srgbClr val="FFCC99"/>
            </a:solidFill>
            <a:ln w="25400">
              <a:noFill/>
            </a:ln>
          </c:spPr>
          <c:invertIfNegative val="0"/>
          <c:cat>
            <c:numRef>
              <c:f>'2025-2026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Curve'!$I$35:$I$399</c:f>
              <c:numCache>
                <c:formatCode>0</c:formatCode>
                <c:ptCount val="365"/>
                <c:pt idx="0">
                  <c:v>338</c:v>
                </c:pt>
                <c:pt idx="1">
                  <c:v>330</c:v>
                </c:pt>
                <c:pt idx="2">
                  <c:v>322</c:v>
                </c:pt>
                <c:pt idx="3">
                  <c:v>316</c:v>
                </c:pt>
                <c:pt idx="4">
                  <c:v>310</c:v>
                </c:pt>
                <c:pt idx="5">
                  <c:v>305</c:v>
                </c:pt>
                <c:pt idx="6">
                  <c:v>300</c:v>
                </c:pt>
                <c:pt idx="7">
                  <c:v>296</c:v>
                </c:pt>
                <c:pt idx="8">
                  <c:v>293</c:v>
                </c:pt>
                <c:pt idx="9">
                  <c:v>290</c:v>
                </c:pt>
                <c:pt idx="10">
                  <c:v>287</c:v>
                </c:pt>
                <c:pt idx="11">
                  <c:v>285</c:v>
                </c:pt>
                <c:pt idx="12">
                  <c:v>284</c:v>
                </c:pt>
                <c:pt idx="13">
                  <c:v>282</c:v>
                </c:pt>
                <c:pt idx="14">
                  <c:v>281</c:v>
                </c:pt>
                <c:pt idx="15">
                  <c:v>280</c:v>
                </c:pt>
                <c:pt idx="16">
                  <c:v>280</c:v>
                </c:pt>
                <c:pt idx="17">
                  <c:v>279</c:v>
                </c:pt>
                <c:pt idx="18">
                  <c:v>279</c:v>
                </c:pt>
                <c:pt idx="19">
                  <c:v>279</c:v>
                </c:pt>
                <c:pt idx="20">
                  <c:v>278</c:v>
                </c:pt>
                <c:pt idx="21">
                  <c:v>278</c:v>
                </c:pt>
                <c:pt idx="22">
                  <c:v>278</c:v>
                </c:pt>
                <c:pt idx="23">
                  <c:v>277</c:v>
                </c:pt>
                <c:pt idx="24">
                  <c:v>277</c:v>
                </c:pt>
                <c:pt idx="25">
                  <c:v>276</c:v>
                </c:pt>
                <c:pt idx="26">
                  <c:v>275</c:v>
                </c:pt>
                <c:pt idx="27">
                  <c:v>274</c:v>
                </c:pt>
                <c:pt idx="28">
                  <c:v>273</c:v>
                </c:pt>
                <c:pt idx="29">
                  <c:v>272</c:v>
                </c:pt>
                <c:pt idx="30">
                  <c:v>271</c:v>
                </c:pt>
                <c:pt idx="31">
                  <c:v>270</c:v>
                </c:pt>
                <c:pt idx="32">
                  <c:v>270</c:v>
                </c:pt>
                <c:pt idx="33">
                  <c:v>269</c:v>
                </c:pt>
                <c:pt idx="34">
                  <c:v>269</c:v>
                </c:pt>
                <c:pt idx="35">
                  <c:v>268</c:v>
                </c:pt>
                <c:pt idx="36">
                  <c:v>267</c:v>
                </c:pt>
                <c:pt idx="37">
                  <c:v>267</c:v>
                </c:pt>
                <c:pt idx="38">
                  <c:v>266</c:v>
                </c:pt>
                <c:pt idx="39">
                  <c:v>266</c:v>
                </c:pt>
                <c:pt idx="40">
                  <c:v>265</c:v>
                </c:pt>
                <c:pt idx="41">
                  <c:v>265</c:v>
                </c:pt>
                <c:pt idx="42">
                  <c:v>265</c:v>
                </c:pt>
                <c:pt idx="43">
                  <c:v>264</c:v>
                </c:pt>
                <c:pt idx="44">
                  <c:v>264</c:v>
                </c:pt>
                <c:pt idx="45">
                  <c:v>264</c:v>
                </c:pt>
                <c:pt idx="46">
                  <c:v>263</c:v>
                </c:pt>
                <c:pt idx="47">
                  <c:v>263</c:v>
                </c:pt>
                <c:pt idx="48">
                  <c:v>263</c:v>
                </c:pt>
                <c:pt idx="49">
                  <c:v>262</c:v>
                </c:pt>
                <c:pt idx="50">
                  <c:v>262</c:v>
                </c:pt>
                <c:pt idx="51">
                  <c:v>262</c:v>
                </c:pt>
                <c:pt idx="52">
                  <c:v>261</c:v>
                </c:pt>
                <c:pt idx="53">
                  <c:v>261</c:v>
                </c:pt>
                <c:pt idx="54">
                  <c:v>260</c:v>
                </c:pt>
                <c:pt idx="55">
                  <c:v>260</c:v>
                </c:pt>
                <c:pt idx="56">
                  <c:v>259</c:v>
                </c:pt>
                <c:pt idx="57">
                  <c:v>259</c:v>
                </c:pt>
                <c:pt idx="58">
                  <c:v>259</c:v>
                </c:pt>
                <c:pt idx="59">
                  <c:v>258</c:v>
                </c:pt>
                <c:pt idx="60">
                  <c:v>258</c:v>
                </c:pt>
                <c:pt idx="61">
                  <c:v>258</c:v>
                </c:pt>
                <c:pt idx="62">
                  <c:v>257</c:v>
                </c:pt>
                <c:pt idx="63">
                  <c:v>257</c:v>
                </c:pt>
                <c:pt idx="64">
                  <c:v>257</c:v>
                </c:pt>
                <c:pt idx="65">
                  <c:v>256</c:v>
                </c:pt>
                <c:pt idx="66">
                  <c:v>256</c:v>
                </c:pt>
                <c:pt idx="67">
                  <c:v>255</c:v>
                </c:pt>
                <c:pt idx="68">
                  <c:v>255</c:v>
                </c:pt>
                <c:pt idx="69">
                  <c:v>255</c:v>
                </c:pt>
                <c:pt idx="70">
                  <c:v>254</c:v>
                </c:pt>
                <c:pt idx="71">
                  <c:v>254</c:v>
                </c:pt>
                <c:pt idx="72">
                  <c:v>254</c:v>
                </c:pt>
                <c:pt idx="73">
                  <c:v>253</c:v>
                </c:pt>
                <c:pt idx="74">
                  <c:v>253</c:v>
                </c:pt>
                <c:pt idx="75">
                  <c:v>252</c:v>
                </c:pt>
                <c:pt idx="76">
                  <c:v>252</c:v>
                </c:pt>
                <c:pt idx="77">
                  <c:v>252</c:v>
                </c:pt>
                <c:pt idx="78">
                  <c:v>251</c:v>
                </c:pt>
                <c:pt idx="79">
                  <c:v>251</c:v>
                </c:pt>
                <c:pt idx="80">
                  <c:v>251</c:v>
                </c:pt>
                <c:pt idx="81">
                  <c:v>250</c:v>
                </c:pt>
                <c:pt idx="82">
                  <c:v>250</c:v>
                </c:pt>
                <c:pt idx="83">
                  <c:v>249</c:v>
                </c:pt>
                <c:pt idx="84">
                  <c:v>249</c:v>
                </c:pt>
                <c:pt idx="85">
                  <c:v>249</c:v>
                </c:pt>
                <c:pt idx="86">
                  <c:v>248</c:v>
                </c:pt>
                <c:pt idx="87">
                  <c:v>248</c:v>
                </c:pt>
                <c:pt idx="88">
                  <c:v>248</c:v>
                </c:pt>
                <c:pt idx="89">
                  <c:v>247</c:v>
                </c:pt>
                <c:pt idx="90">
                  <c:v>247</c:v>
                </c:pt>
                <c:pt idx="91">
                  <c:v>246</c:v>
                </c:pt>
                <c:pt idx="92">
                  <c:v>246</c:v>
                </c:pt>
                <c:pt idx="93">
                  <c:v>246</c:v>
                </c:pt>
                <c:pt idx="94">
                  <c:v>245</c:v>
                </c:pt>
                <c:pt idx="95">
                  <c:v>245</c:v>
                </c:pt>
                <c:pt idx="96">
                  <c:v>245</c:v>
                </c:pt>
                <c:pt idx="97">
                  <c:v>244</c:v>
                </c:pt>
                <c:pt idx="98">
                  <c:v>244</c:v>
                </c:pt>
                <c:pt idx="99">
                  <c:v>244</c:v>
                </c:pt>
                <c:pt idx="100">
                  <c:v>243</c:v>
                </c:pt>
                <c:pt idx="101">
                  <c:v>243</c:v>
                </c:pt>
                <c:pt idx="102">
                  <c:v>243</c:v>
                </c:pt>
                <c:pt idx="103">
                  <c:v>242</c:v>
                </c:pt>
                <c:pt idx="104">
                  <c:v>242</c:v>
                </c:pt>
                <c:pt idx="105">
                  <c:v>242</c:v>
                </c:pt>
                <c:pt idx="106">
                  <c:v>241</c:v>
                </c:pt>
                <c:pt idx="107">
                  <c:v>241</c:v>
                </c:pt>
                <c:pt idx="108">
                  <c:v>241</c:v>
                </c:pt>
                <c:pt idx="109">
                  <c:v>241</c:v>
                </c:pt>
                <c:pt idx="110">
                  <c:v>240</c:v>
                </c:pt>
                <c:pt idx="111">
                  <c:v>240</c:v>
                </c:pt>
                <c:pt idx="112">
                  <c:v>240</c:v>
                </c:pt>
                <c:pt idx="113">
                  <c:v>239</c:v>
                </c:pt>
                <c:pt idx="114">
                  <c:v>239</c:v>
                </c:pt>
                <c:pt idx="115">
                  <c:v>239</c:v>
                </c:pt>
                <c:pt idx="116">
                  <c:v>239</c:v>
                </c:pt>
                <c:pt idx="117">
                  <c:v>238</c:v>
                </c:pt>
                <c:pt idx="118">
                  <c:v>238</c:v>
                </c:pt>
                <c:pt idx="119">
                  <c:v>238</c:v>
                </c:pt>
                <c:pt idx="120">
                  <c:v>238</c:v>
                </c:pt>
                <c:pt idx="121">
                  <c:v>237</c:v>
                </c:pt>
                <c:pt idx="122">
                  <c:v>237</c:v>
                </c:pt>
                <c:pt idx="123">
                  <c:v>237</c:v>
                </c:pt>
                <c:pt idx="124">
                  <c:v>236</c:v>
                </c:pt>
                <c:pt idx="125">
                  <c:v>236</c:v>
                </c:pt>
                <c:pt idx="126">
                  <c:v>236</c:v>
                </c:pt>
                <c:pt idx="127">
                  <c:v>236</c:v>
                </c:pt>
                <c:pt idx="128">
                  <c:v>235</c:v>
                </c:pt>
                <c:pt idx="129">
                  <c:v>235</c:v>
                </c:pt>
                <c:pt idx="130">
                  <c:v>235</c:v>
                </c:pt>
                <c:pt idx="131">
                  <c:v>235</c:v>
                </c:pt>
                <c:pt idx="132">
                  <c:v>234</c:v>
                </c:pt>
                <c:pt idx="133">
                  <c:v>234</c:v>
                </c:pt>
                <c:pt idx="134">
                  <c:v>234</c:v>
                </c:pt>
                <c:pt idx="135">
                  <c:v>234</c:v>
                </c:pt>
                <c:pt idx="136">
                  <c:v>233</c:v>
                </c:pt>
                <c:pt idx="137">
                  <c:v>233</c:v>
                </c:pt>
                <c:pt idx="138">
                  <c:v>233</c:v>
                </c:pt>
                <c:pt idx="139">
                  <c:v>232</c:v>
                </c:pt>
                <c:pt idx="140">
                  <c:v>232</c:v>
                </c:pt>
                <c:pt idx="141">
                  <c:v>232</c:v>
                </c:pt>
                <c:pt idx="142">
                  <c:v>232</c:v>
                </c:pt>
                <c:pt idx="143">
                  <c:v>232</c:v>
                </c:pt>
                <c:pt idx="144">
                  <c:v>231</c:v>
                </c:pt>
                <c:pt idx="145">
                  <c:v>231</c:v>
                </c:pt>
                <c:pt idx="146">
                  <c:v>231</c:v>
                </c:pt>
                <c:pt idx="147">
                  <c:v>231</c:v>
                </c:pt>
                <c:pt idx="148">
                  <c:v>230</c:v>
                </c:pt>
                <c:pt idx="149">
                  <c:v>230</c:v>
                </c:pt>
                <c:pt idx="150">
                  <c:v>230</c:v>
                </c:pt>
                <c:pt idx="151">
                  <c:v>230</c:v>
                </c:pt>
                <c:pt idx="152">
                  <c:v>230</c:v>
                </c:pt>
                <c:pt idx="153">
                  <c:v>229</c:v>
                </c:pt>
                <c:pt idx="154">
                  <c:v>229</c:v>
                </c:pt>
                <c:pt idx="155">
                  <c:v>229</c:v>
                </c:pt>
                <c:pt idx="156">
                  <c:v>229</c:v>
                </c:pt>
                <c:pt idx="157">
                  <c:v>229</c:v>
                </c:pt>
                <c:pt idx="158">
                  <c:v>228</c:v>
                </c:pt>
                <c:pt idx="159">
                  <c:v>228</c:v>
                </c:pt>
                <c:pt idx="160">
                  <c:v>228</c:v>
                </c:pt>
                <c:pt idx="161">
                  <c:v>228</c:v>
                </c:pt>
                <c:pt idx="162">
                  <c:v>228</c:v>
                </c:pt>
                <c:pt idx="163">
                  <c:v>227</c:v>
                </c:pt>
                <c:pt idx="164">
                  <c:v>227</c:v>
                </c:pt>
                <c:pt idx="165">
                  <c:v>227</c:v>
                </c:pt>
                <c:pt idx="166">
                  <c:v>227</c:v>
                </c:pt>
                <c:pt idx="167">
                  <c:v>227</c:v>
                </c:pt>
                <c:pt idx="168">
                  <c:v>226</c:v>
                </c:pt>
                <c:pt idx="169">
                  <c:v>226</c:v>
                </c:pt>
                <c:pt idx="170">
                  <c:v>226</c:v>
                </c:pt>
                <c:pt idx="171">
                  <c:v>226</c:v>
                </c:pt>
                <c:pt idx="172">
                  <c:v>226</c:v>
                </c:pt>
                <c:pt idx="173">
                  <c:v>225</c:v>
                </c:pt>
                <c:pt idx="174">
                  <c:v>225</c:v>
                </c:pt>
                <c:pt idx="175">
                  <c:v>225</c:v>
                </c:pt>
                <c:pt idx="176">
                  <c:v>225</c:v>
                </c:pt>
                <c:pt idx="177">
                  <c:v>225</c:v>
                </c:pt>
                <c:pt idx="178">
                  <c:v>224</c:v>
                </c:pt>
                <c:pt idx="179">
                  <c:v>224</c:v>
                </c:pt>
                <c:pt idx="180">
                  <c:v>224</c:v>
                </c:pt>
                <c:pt idx="181">
                  <c:v>224</c:v>
                </c:pt>
                <c:pt idx="182">
                  <c:v>224</c:v>
                </c:pt>
                <c:pt idx="183">
                  <c:v>223</c:v>
                </c:pt>
                <c:pt idx="184">
                  <c:v>223</c:v>
                </c:pt>
                <c:pt idx="185">
                  <c:v>223</c:v>
                </c:pt>
                <c:pt idx="186">
                  <c:v>223</c:v>
                </c:pt>
                <c:pt idx="187">
                  <c:v>223</c:v>
                </c:pt>
                <c:pt idx="188">
                  <c:v>223</c:v>
                </c:pt>
                <c:pt idx="189">
                  <c:v>222</c:v>
                </c:pt>
                <c:pt idx="190">
                  <c:v>222</c:v>
                </c:pt>
                <c:pt idx="191">
                  <c:v>222</c:v>
                </c:pt>
                <c:pt idx="192">
                  <c:v>222</c:v>
                </c:pt>
                <c:pt idx="193">
                  <c:v>222</c:v>
                </c:pt>
                <c:pt idx="194">
                  <c:v>222</c:v>
                </c:pt>
                <c:pt idx="195">
                  <c:v>222</c:v>
                </c:pt>
                <c:pt idx="196">
                  <c:v>222</c:v>
                </c:pt>
                <c:pt idx="197">
                  <c:v>222</c:v>
                </c:pt>
                <c:pt idx="198">
                  <c:v>221</c:v>
                </c:pt>
                <c:pt idx="199">
                  <c:v>221</c:v>
                </c:pt>
                <c:pt idx="200">
                  <c:v>221</c:v>
                </c:pt>
                <c:pt idx="201">
                  <c:v>221</c:v>
                </c:pt>
                <c:pt idx="202">
                  <c:v>221</c:v>
                </c:pt>
                <c:pt idx="203">
                  <c:v>221</c:v>
                </c:pt>
                <c:pt idx="204">
                  <c:v>221</c:v>
                </c:pt>
                <c:pt idx="205">
                  <c:v>221</c:v>
                </c:pt>
                <c:pt idx="206">
                  <c:v>221</c:v>
                </c:pt>
                <c:pt idx="207">
                  <c:v>220</c:v>
                </c:pt>
                <c:pt idx="208">
                  <c:v>220</c:v>
                </c:pt>
                <c:pt idx="209">
                  <c:v>220</c:v>
                </c:pt>
                <c:pt idx="210">
                  <c:v>220</c:v>
                </c:pt>
                <c:pt idx="211">
                  <c:v>220</c:v>
                </c:pt>
                <c:pt idx="212">
                  <c:v>220</c:v>
                </c:pt>
                <c:pt idx="213">
                  <c:v>220</c:v>
                </c:pt>
                <c:pt idx="214">
                  <c:v>220</c:v>
                </c:pt>
                <c:pt idx="215">
                  <c:v>220</c:v>
                </c:pt>
                <c:pt idx="216">
                  <c:v>220</c:v>
                </c:pt>
                <c:pt idx="217">
                  <c:v>220</c:v>
                </c:pt>
                <c:pt idx="218">
                  <c:v>220</c:v>
                </c:pt>
                <c:pt idx="219">
                  <c:v>220</c:v>
                </c:pt>
                <c:pt idx="220">
                  <c:v>219</c:v>
                </c:pt>
                <c:pt idx="221">
                  <c:v>219</c:v>
                </c:pt>
                <c:pt idx="222">
                  <c:v>219</c:v>
                </c:pt>
                <c:pt idx="223">
                  <c:v>219</c:v>
                </c:pt>
                <c:pt idx="224">
                  <c:v>219</c:v>
                </c:pt>
                <c:pt idx="225">
                  <c:v>218</c:v>
                </c:pt>
                <c:pt idx="226">
                  <c:v>218</c:v>
                </c:pt>
                <c:pt idx="227">
                  <c:v>217</c:v>
                </c:pt>
                <c:pt idx="228">
                  <c:v>217</c:v>
                </c:pt>
                <c:pt idx="229">
                  <c:v>216</c:v>
                </c:pt>
                <c:pt idx="230">
                  <c:v>216</c:v>
                </c:pt>
                <c:pt idx="231">
                  <c:v>216</c:v>
                </c:pt>
                <c:pt idx="232">
                  <c:v>216</c:v>
                </c:pt>
                <c:pt idx="233">
                  <c:v>216</c:v>
                </c:pt>
                <c:pt idx="234">
                  <c:v>216</c:v>
                </c:pt>
                <c:pt idx="235">
                  <c:v>215</c:v>
                </c:pt>
                <c:pt idx="236">
                  <c:v>215</c:v>
                </c:pt>
                <c:pt idx="237">
                  <c:v>214</c:v>
                </c:pt>
                <c:pt idx="238">
                  <c:v>213</c:v>
                </c:pt>
                <c:pt idx="239">
                  <c:v>213</c:v>
                </c:pt>
                <c:pt idx="240">
                  <c:v>213</c:v>
                </c:pt>
                <c:pt idx="241">
                  <c:v>212</c:v>
                </c:pt>
                <c:pt idx="242">
                  <c:v>212</c:v>
                </c:pt>
                <c:pt idx="243">
                  <c:v>211</c:v>
                </c:pt>
                <c:pt idx="244">
                  <c:v>211</c:v>
                </c:pt>
                <c:pt idx="245">
                  <c:v>211</c:v>
                </c:pt>
                <c:pt idx="246">
                  <c:v>211</c:v>
                </c:pt>
                <c:pt idx="247">
                  <c:v>210</c:v>
                </c:pt>
                <c:pt idx="248">
                  <c:v>210</c:v>
                </c:pt>
                <c:pt idx="249">
                  <c:v>210</c:v>
                </c:pt>
                <c:pt idx="250">
                  <c:v>210</c:v>
                </c:pt>
                <c:pt idx="251">
                  <c:v>209</c:v>
                </c:pt>
                <c:pt idx="252">
                  <c:v>209</c:v>
                </c:pt>
                <c:pt idx="253">
                  <c:v>209</c:v>
                </c:pt>
                <c:pt idx="254">
                  <c:v>208</c:v>
                </c:pt>
                <c:pt idx="255">
                  <c:v>208</c:v>
                </c:pt>
                <c:pt idx="256">
                  <c:v>208</c:v>
                </c:pt>
                <c:pt idx="257">
                  <c:v>207</c:v>
                </c:pt>
                <c:pt idx="258">
                  <c:v>207</c:v>
                </c:pt>
                <c:pt idx="259">
                  <c:v>207</c:v>
                </c:pt>
                <c:pt idx="260">
                  <c:v>206</c:v>
                </c:pt>
                <c:pt idx="261">
                  <c:v>206</c:v>
                </c:pt>
                <c:pt idx="262">
                  <c:v>206</c:v>
                </c:pt>
                <c:pt idx="263">
                  <c:v>205</c:v>
                </c:pt>
                <c:pt idx="264">
                  <c:v>205</c:v>
                </c:pt>
                <c:pt idx="265">
                  <c:v>205</c:v>
                </c:pt>
                <c:pt idx="266">
                  <c:v>204</c:v>
                </c:pt>
                <c:pt idx="267">
                  <c:v>204</c:v>
                </c:pt>
                <c:pt idx="268">
                  <c:v>204</c:v>
                </c:pt>
                <c:pt idx="269">
                  <c:v>204</c:v>
                </c:pt>
                <c:pt idx="270">
                  <c:v>203</c:v>
                </c:pt>
                <c:pt idx="271">
                  <c:v>203</c:v>
                </c:pt>
                <c:pt idx="272">
                  <c:v>203</c:v>
                </c:pt>
                <c:pt idx="273">
                  <c:v>202</c:v>
                </c:pt>
                <c:pt idx="274">
                  <c:v>202</c:v>
                </c:pt>
                <c:pt idx="275">
                  <c:v>202</c:v>
                </c:pt>
                <c:pt idx="276">
                  <c:v>201</c:v>
                </c:pt>
                <c:pt idx="277">
                  <c:v>201</c:v>
                </c:pt>
                <c:pt idx="278">
                  <c:v>200</c:v>
                </c:pt>
                <c:pt idx="279">
                  <c:v>200</c:v>
                </c:pt>
                <c:pt idx="280">
                  <c:v>200</c:v>
                </c:pt>
                <c:pt idx="281">
                  <c:v>199</c:v>
                </c:pt>
                <c:pt idx="282">
                  <c:v>199</c:v>
                </c:pt>
                <c:pt idx="283">
                  <c:v>198</c:v>
                </c:pt>
                <c:pt idx="284">
                  <c:v>198</c:v>
                </c:pt>
                <c:pt idx="285">
                  <c:v>198</c:v>
                </c:pt>
                <c:pt idx="286">
                  <c:v>198</c:v>
                </c:pt>
                <c:pt idx="287">
                  <c:v>197</c:v>
                </c:pt>
                <c:pt idx="288">
                  <c:v>197</c:v>
                </c:pt>
                <c:pt idx="289">
                  <c:v>197</c:v>
                </c:pt>
                <c:pt idx="290">
                  <c:v>196</c:v>
                </c:pt>
                <c:pt idx="291">
                  <c:v>195</c:v>
                </c:pt>
                <c:pt idx="292">
                  <c:v>195</c:v>
                </c:pt>
                <c:pt idx="293">
                  <c:v>194</c:v>
                </c:pt>
                <c:pt idx="294">
                  <c:v>194</c:v>
                </c:pt>
                <c:pt idx="295">
                  <c:v>194</c:v>
                </c:pt>
                <c:pt idx="296">
                  <c:v>193</c:v>
                </c:pt>
                <c:pt idx="297">
                  <c:v>193</c:v>
                </c:pt>
                <c:pt idx="298">
                  <c:v>193</c:v>
                </c:pt>
                <c:pt idx="299">
                  <c:v>193</c:v>
                </c:pt>
                <c:pt idx="300">
                  <c:v>192</c:v>
                </c:pt>
                <c:pt idx="301">
                  <c:v>192</c:v>
                </c:pt>
                <c:pt idx="302">
                  <c:v>192</c:v>
                </c:pt>
                <c:pt idx="303">
                  <c:v>191</c:v>
                </c:pt>
                <c:pt idx="304">
                  <c:v>191</c:v>
                </c:pt>
                <c:pt idx="305">
                  <c:v>191</c:v>
                </c:pt>
                <c:pt idx="306">
                  <c:v>190</c:v>
                </c:pt>
                <c:pt idx="307">
                  <c:v>190</c:v>
                </c:pt>
                <c:pt idx="308">
                  <c:v>190</c:v>
                </c:pt>
                <c:pt idx="309">
                  <c:v>189</c:v>
                </c:pt>
                <c:pt idx="310">
                  <c:v>189</c:v>
                </c:pt>
                <c:pt idx="311">
                  <c:v>189</c:v>
                </c:pt>
                <c:pt idx="312">
                  <c:v>188</c:v>
                </c:pt>
                <c:pt idx="313">
                  <c:v>188</c:v>
                </c:pt>
                <c:pt idx="314">
                  <c:v>187</c:v>
                </c:pt>
                <c:pt idx="315">
                  <c:v>187</c:v>
                </c:pt>
                <c:pt idx="316">
                  <c:v>187</c:v>
                </c:pt>
                <c:pt idx="317">
                  <c:v>186</c:v>
                </c:pt>
                <c:pt idx="318">
                  <c:v>186</c:v>
                </c:pt>
                <c:pt idx="319">
                  <c:v>186</c:v>
                </c:pt>
                <c:pt idx="320">
                  <c:v>185</c:v>
                </c:pt>
                <c:pt idx="321">
                  <c:v>185</c:v>
                </c:pt>
                <c:pt idx="322">
                  <c:v>185</c:v>
                </c:pt>
                <c:pt idx="323">
                  <c:v>184</c:v>
                </c:pt>
                <c:pt idx="324">
                  <c:v>184</c:v>
                </c:pt>
                <c:pt idx="325">
                  <c:v>184</c:v>
                </c:pt>
                <c:pt idx="326">
                  <c:v>183</c:v>
                </c:pt>
                <c:pt idx="327">
                  <c:v>183</c:v>
                </c:pt>
                <c:pt idx="328">
                  <c:v>183</c:v>
                </c:pt>
                <c:pt idx="329">
                  <c:v>182</c:v>
                </c:pt>
                <c:pt idx="330">
                  <c:v>182</c:v>
                </c:pt>
                <c:pt idx="331">
                  <c:v>182</c:v>
                </c:pt>
                <c:pt idx="332">
                  <c:v>181</c:v>
                </c:pt>
                <c:pt idx="333">
                  <c:v>181</c:v>
                </c:pt>
                <c:pt idx="334">
                  <c:v>181</c:v>
                </c:pt>
                <c:pt idx="335">
                  <c:v>180</c:v>
                </c:pt>
                <c:pt idx="336">
                  <c:v>180</c:v>
                </c:pt>
                <c:pt idx="337">
                  <c:v>180</c:v>
                </c:pt>
                <c:pt idx="338">
                  <c:v>179</c:v>
                </c:pt>
                <c:pt idx="339">
                  <c:v>179</c:v>
                </c:pt>
                <c:pt idx="340">
                  <c:v>179</c:v>
                </c:pt>
                <c:pt idx="341">
                  <c:v>178</c:v>
                </c:pt>
                <c:pt idx="342">
                  <c:v>178</c:v>
                </c:pt>
                <c:pt idx="343">
                  <c:v>177</c:v>
                </c:pt>
                <c:pt idx="344">
                  <c:v>177</c:v>
                </c:pt>
                <c:pt idx="345">
                  <c:v>177</c:v>
                </c:pt>
                <c:pt idx="346">
                  <c:v>176</c:v>
                </c:pt>
                <c:pt idx="347">
                  <c:v>176</c:v>
                </c:pt>
                <c:pt idx="348">
                  <c:v>175</c:v>
                </c:pt>
                <c:pt idx="349">
                  <c:v>175</c:v>
                </c:pt>
                <c:pt idx="350">
                  <c:v>175</c:v>
                </c:pt>
                <c:pt idx="351">
                  <c:v>174</c:v>
                </c:pt>
                <c:pt idx="352">
                  <c:v>174</c:v>
                </c:pt>
                <c:pt idx="353">
                  <c:v>174</c:v>
                </c:pt>
                <c:pt idx="354">
                  <c:v>173</c:v>
                </c:pt>
                <c:pt idx="355">
                  <c:v>173</c:v>
                </c:pt>
                <c:pt idx="356">
                  <c:v>173</c:v>
                </c:pt>
                <c:pt idx="357">
                  <c:v>172</c:v>
                </c:pt>
                <c:pt idx="358">
                  <c:v>172</c:v>
                </c:pt>
                <c:pt idx="359">
                  <c:v>172</c:v>
                </c:pt>
                <c:pt idx="360">
                  <c:v>171</c:v>
                </c:pt>
                <c:pt idx="361">
                  <c:v>171</c:v>
                </c:pt>
                <c:pt idx="362">
                  <c:v>171</c:v>
                </c:pt>
                <c:pt idx="363">
                  <c:v>170</c:v>
                </c:pt>
                <c:pt idx="364">
                  <c:v>170</c:v>
                </c:pt>
              </c:numCache>
            </c:numRef>
          </c:val>
          <c:extLst>
            <c:ext xmlns:c16="http://schemas.microsoft.com/office/drawing/2014/chart" uri="{C3380CC4-5D6E-409C-BE32-E72D297353CC}">
              <c16:uniqueId val="{00000003-48F4-4793-8F08-3ACD3C560FD8}"/>
            </c:ext>
          </c:extLst>
        </c:ser>
        <c:ser>
          <c:idx val="6"/>
          <c:order val="4"/>
          <c:tx>
            <c:strRef>
              <c:f>'2025-2026 Severe Load Curve'!$J$34</c:f>
              <c:strCache>
                <c:ptCount val="1"/>
                <c:pt idx="0">
                  <c:v>LDZ Shrinkage</c:v>
                </c:pt>
              </c:strCache>
            </c:strRef>
          </c:tx>
          <c:spPr>
            <a:solidFill>
              <a:srgbClr val="000000"/>
            </a:solidFill>
            <a:ln w="12700">
              <a:solidFill>
                <a:srgbClr val="000000"/>
              </a:solidFill>
              <a:prstDash val="solid"/>
            </a:ln>
          </c:spPr>
          <c:invertIfNegative val="0"/>
          <c:cat>
            <c:numRef>
              <c:f>'2025-2026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Curve'!$J$35:$J$399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48F4-4793-8F08-3ACD3C560FD8}"/>
            </c:ext>
          </c:extLst>
        </c:ser>
        <c:ser>
          <c:idx val="0"/>
          <c:order val="5"/>
          <c:tx>
            <c:strRef>
              <c:f>'2025-2026 Severe Load Curve'!$K$34</c:f>
              <c:strCache>
                <c:ptCount val="1"/>
                <c:pt idx="0">
                  <c:v>NTS Industrial</c:v>
                </c:pt>
              </c:strCache>
            </c:strRef>
          </c:tx>
          <c:spPr>
            <a:solidFill>
              <a:srgbClr val="800000"/>
            </a:solidFill>
            <a:ln w="25400">
              <a:noFill/>
            </a:ln>
          </c:spPr>
          <c:invertIfNegative val="0"/>
          <c:cat>
            <c:numRef>
              <c:f>'2025-2026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Curve'!$K$35:$K$399</c:f>
              <c:numCache>
                <c:formatCode>0</c:formatCode>
                <c:ptCount val="365"/>
                <c:pt idx="0">
                  <c:v>30</c:v>
                </c:pt>
                <c:pt idx="1">
                  <c:v>30</c:v>
                </c:pt>
                <c:pt idx="2">
                  <c:v>30</c:v>
                </c:pt>
                <c:pt idx="3">
                  <c:v>30</c:v>
                </c:pt>
                <c:pt idx="4">
                  <c:v>30</c:v>
                </c:pt>
                <c:pt idx="5">
                  <c:v>30</c:v>
                </c:pt>
                <c:pt idx="6">
                  <c:v>30</c:v>
                </c:pt>
                <c:pt idx="7">
                  <c:v>30</c:v>
                </c:pt>
                <c:pt idx="8">
                  <c:v>30</c:v>
                </c:pt>
                <c:pt idx="9">
                  <c:v>29</c:v>
                </c:pt>
                <c:pt idx="10">
                  <c:v>29</c:v>
                </c:pt>
                <c:pt idx="11">
                  <c:v>29</c:v>
                </c:pt>
                <c:pt idx="12">
                  <c:v>29</c:v>
                </c:pt>
                <c:pt idx="13">
                  <c:v>29</c:v>
                </c:pt>
                <c:pt idx="14">
                  <c:v>29</c:v>
                </c:pt>
                <c:pt idx="15">
                  <c:v>29</c:v>
                </c:pt>
                <c:pt idx="16">
                  <c:v>29</c:v>
                </c:pt>
                <c:pt idx="17">
                  <c:v>29</c:v>
                </c:pt>
                <c:pt idx="18">
                  <c:v>29</c:v>
                </c:pt>
                <c:pt idx="19">
                  <c:v>29</c:v>
                </c:pt>
                <c:pt idx="20">
                  <c:v>29</c:v>
                </c:pt>
                <c:pt idx="21">
                  <c:v>29</c:v>
                </c:pt>
                <c:pt idx="22">
                  <c:v>29</c:v>
                </c:pt>
                <c:pt idx="23">
                  <c:v>29</c:v>
                </c:pt>
                <c:pt idx="24">
                  <c:v>29</c:v>
                </c:pt>
                <c:pt idx="25">
                  <c:v>29</c:v>
                </c:pt>
                <c:pt idx="26">
                  <c:v>29</c:v>
                </c:pt>
                <c:pt idx="27">
                  <c:v>28</c:v>
                </c:pt>
                <c:pt idx="28">
                  <c:v>28</c:v>
                </c:pt>
                <c:pt idx="29">
                  <c:v>28</c:v>
                </c:pt>
                <c:pt idx="30">
                  <c:v>28</c:v>
                </c:pt>
                <c:pt idx="31">
                  <c:v>28</c:v>
                </c:pt>
                <c:pt idx="32">
                  <c:v>28</c:v>
                </c:pt>
                <c:pt idx="33">
                  <c:v>28</c:v>
                </c:pt>
                <c:pt idx="34">
                  <c:v>28</c:v>
                </c:pt>
                <c:pt idx="35">
                  <c:v>28</c:v>
                </c:pt>
                <c:pt idx="36">
                  <c:v>28</c:v>
                </c:pt>
                <c:pt idx="37">
                  <c:v>28</c:v>
                </c:pt>
                <c:pt idx="38">
                  <c:v>28</c:v>
                </c:pt>
                <c:pt idx="39">
                  <c:v>28</c:v>
                </c:pt>
                <c:pt idx="40">
                  <c:v>28</c:v>
                </c:pt>
                <c:pt idx="41">
                  <c:v>28</c:v>
                </c:pt>
                <c:pt idx="42">
                  <c:v>28</c:v>
                </c:pt>
                <c:pt idx="43">
                  <c:v>28</c:v>
                </c:pt>
                <c:pt idx="44">
                  <c:v>28</c:v>
                </c:pt>
                <c:pt idx="45">
                  <c:v>28</c:v>
                </c:pt>
                <c:pt idx="46">
                  <c:v>28</c:v>
                </c:pt>
                <c:pt idx="47">
                  <c:v>28</c:v>
                </c:pt>
                <c:pt idx="48">
                  <c:v>28</c:v>
                </c:pt>
                <c:pt idx="49">
                  <c:v>28</c:v>
                </c:pt>
                <c:pt idx="50">
                  <c:v>28</c:v>
                </c:pt>
                <c:pt idx="51">
                  <c:v>27</c:v>
                </c:pt>
                <c:pt idx="52">
                  <c:v>27</c:v>
                </c:pt>
                <c:pt idx="53">
                  <c:v>27</c:v>
                </c:pt>
                <c:pt idx="54">
                  <c:v>27</c:v>
                </c:pt>
                <c:pt idx="55">
                  <c:v>27</c:v>
                </c:pt>
                <c:pt idx="56">
                  <c:v>27</c:v>
                </c:pt>
                <c:pt idx="57">
                  <c:v>27</c:v>
                </c:pt>
                <c:pt idx="58">
                  <c:v>27</c:v>
                </c:pt>
                <c:pt idx="59">
                  <c:v>27</c:v>
                </c:pt>
                <c:pt idx="60">
                  <c:v>27</c:v>
                </c:pt>
                <c:pt idx="61">
                  <c:v>27</c:v>
                </c:pt>
                <c:pt idx="62">
                  <c:v>27</c:v>
                </c:pt>
                <c:pt idx="63">
                  <c:v>27</c:v>
                </c:pt>
                <c:pt idx="64">
                  <c:v>27</c:v>
                </c:pt>
                <c:pt idx="65">
                  <c:v>27</c:v>
                </c:pt>
                <c:pt idx="66">
                  <c:v>27</c:v>
                </c:pt>
                <c:pt idx="67">
                  <c:v>27</c:v>
                </c:pt>
                <c:pt idx="68">
                  <c:v>27</c:v>
                </c:pt>
                <c:pt idx="69">
                  <c:v>27</c:v>
                </c:pt>
                <c:pt idx="70">
                  <c:v>27</c:v>
                </c:pt>
                <c:pt idx="71">
                  <c:v>27</c:v>
                </c:pt>
                <c:pt idx="72">
                  <c:v>27</c:v>
                </c:pt>
                <c:pt idx="73">
                  <c:v>27</c:v>
                </c:pt>
                <c:pt idx="74">
                  <c:v>27</c:v>
                </c:pt>
                <c:pt idx="75">
                  <c:v>27</c:v>
                </c:pt>
                <c:pt idx="76">
                  <c:v>27</c:v>
                </c:pt>
                <c:pt idx="77">
                  <c:v>27</c:v>
                </c:pt>
                <c:pt idx="78">
                  <c:v>27</c:v>
                </c:pt>
                <c:pt idx="79">
                  <c:v>27</c:v>
                </c:pt>
                <c:pt idx="80">
                  <c:v>27</c:v>
                </c:pt>
                <c:pt idx="81">
                  <c:v>27</c:v>
                </c:pt>
                <c:pt idx="82">
                  <c:v>27</c:v>
                </c:pt>
                <c:pt idx="83">
                  <c:v>27</c:v>
                </c:pt>
                <c:pt idx="84">
                  <c:v>27</c:v>
                </c:pt>
                <c:pt idx="85">
                  <c:v>26</c:v>
                </c:pt>
                <c:pt idx="86">
                  <c:v>26</c:v>
                </c:pt>
                <c:pt idx="87">
                  <c:v>26</c:v>
                </c:pt>
                <c:pt idx="88">
                  <c:v>26</c:v>
                </c:pt>
                <c:pt idx="89">
                  <c:v>26</c:v>
                </c:pt>
                <c:pt idx="90">
                  <c:v>26</c:v>
                </c:pt>
                <c:pt idx="91">
                  <c:v>26</c:v>
                </c:pt>
                <c:pt idx="92">
                  <c:v>26</c:v>
                </c:pt>
                <c:pt idx="93">
                  <c:v>26</c:v>
                </c:pt>
                <c:pt idx="94">
                  <c:v>26</c:v>
                </c:pt>
                <c:pt idx="95">
                  <c:v>26</c:v>
                </c:pt>
                <c:pt idx="96">
                  <c:v>26</c:v>
                </c:pt>
                <c:pt idx="97">
                  <c:v>26</c:v>
                </c:pt>
                <c:pt idx="98">
                  <c:v>26</c:v>
                </c:pt>
                <c:pt idx="99">
                  <c:v>26</c:v>
                </c:pt>
                <c:pt idx="100">
                  <c:v>26</c:v>
                </c:pt>
                <c:pt idx="101">
                  <c:v>26</c:v>
                </c:pt>
                <c:pt idx="102">
                  <c:v>26</c:v>
                </c:pt>
                <c:pt idx="103">
                  <c:v>26</c:v>
                </c:pt>
                <c:pt idx="104">
                  <c:v>26</c:v>
                </c:pt>
                <c:pt idx="105">
                  <c:v>26</c:v>
                </c:pt>
                <c:pt idx="106">
                  <c:v>26</c:v>
                </c:pt>
                <c:pt idx="107">
                  <c:v>26</c:v>
                </c:pt>
                <c:pt idx="108">
                  <c:v>26</c:v>
                </c:pt>
                <c:pt idx="109">
                  <c:v>26</c:v>
                </c:pt>
                <c:pt idx="110">
                  <c:v>26</c:v>
                </c:pt>
                <c:pt idx="111">
                  <c:v>26</c:v>
                </c:pt>
                <c:pt idx="112">
                  <c:v>26</c:v>
                </c:pt>
                <c:pt idx="113">
                  <c:v>26</c:v>
                </c:pt>
                <c:pt idx="114">
                  <c:v>26</c:v>
                </c:pt>
                <c:pt idx="115">
                  <c:v>26</c:v>
                </c:pt>
                <c:pt idx="116">
                  <c:v>26</c:v>
                </c:pt>
                <c:pt idx="117">
                  <c:v>26</c:v>
                </c:pt>
                <c:pt idx="118">
                  <c:v>26</c:v>
                </c:pt>
                <c:pt idx="119">
                  <c:v>26</c:v>
                </c:pt>
                <c:pt idx="120">
                  <c:v>26</c:v>
                </c:pt>
                <c:pt idx="121">
                  <c:v>26</c:v>
                </c:pt>
                <c:pt idx="122">
                  <c:v>26</c:v>
                </c:pt>
                <c:pt idx="123">
                  <c:v>26</c:v>
                </c:pt>
                <c:pt idx="124">
                  <c:v>26</c:v>
                </c:pt>
                <c:pt idx="125">
                  <c:v>26</c:v>
                </c:pt>
                <c:pt idx="126">
                  <c:v>26</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24</c:v>
                </c:pt>
                <c:pt idx="170">
                  <c:v>24</c:v>
                </c:pt>
                <c:pt idx="171">
                  <c:v>24</c:v>
                </c:pt>
                <c:pt idx="172">
                  <c:v>24</c:v>
                </c:pt>
                <c:pt idx="173">
                  <c:v>24</c:v>
                </c:pt>
                <c:pt idx="174">
                  <c:v>24</c:v>
                </c:pt>
                <c:pt idx="175">
                  <c:v>24</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24</c:v>
                </c:pt>
                <c:pt idx="191">
                  <c:v>24</c:v>
                </c:pt>
                <c:pt idx="192">
                  <c:v>24</c:v>
                </c:pt>
                <c:pt idx="193">
                  <c:v>24</c:v>
                </c:pt>
                <c:pt idx="194">
                  <c:v>24</c:v>
                </c:pt>
                <c:pt idx="195">
                  <c:v>24</c:v>
                </c:pt>
                <c:pt idx="196">
                  <c:v>24</c:v>
                </c:pt>
                <c:pt idx="197">
                  <c:v>24</c:v>
                </c:pt>
                <c:pt idx="198">
                  <c:v>24</c:v>
                </c:pt>
                <c:pt idx="199">
                  <c:v>24</c:v>
                </c:pt>
                <c:pt idx="200">
                  <c:v>24</c:v>
                </c:pt>
                <c:pt idx="201">
                  <c:v>24</c:v>
                </c:pt>
                <c:pt idx="202">
                  <c:v>24</c:v>
                </c:pt>
                <c:pt idx="203">
                  <c:v>24</c:v>
                </c:pt>
                <c:pt idx="204">
                  <c:v>24</c:v>
                </c:pt>
                <c:pt idx="205">
                  <c:v>24</c:v>
                </c:pt>
                <c:pt idx="206">
                  <c:v>24</c:v>
                </c:pt>
                <c:pt idx="207">
                  <c:v>24</c:v>
                </c:pt>
                <c:pt idx="208">
                  <c:v>24</c:v>
                </c:pt>
                <c:pt idx="209">
                  <c:v>24</c:v>
                </c:pt>
                <c:pt idx="210">
                  <c:v>23</c:v>
                </c:pt>
                <c:pt idx="211">
                  <c:v>23</c:v>
                </c:pt>
                <c:pt idx="212">
                  <c:v>23</c:v>
                </c:pt>
                <c:pt idx="213">
                  <c:v>23</c:v>
                </c:pt>
                <c:pt idx="214">
                  <c:v>23</c:v>
                </c:pt>
                <c:pt idx="215">
                  <c:v>23</c:v>
                </c:pt>
                <c:pt idx="216">
                  <c:v>23</c:v>
                </c:pt>
                <c:pt idx="217">
                  <c:v>23</c:v>
                </c:pt>
                <c:pt idx="218">
                  <c:v>23</c:v>
                </c:pt>
                <c:pt idx="219">
                  <c:v>23</c:v>
                </c:pt>
                <c:pt idx="220">
                  <c:v>23</c:v>
                </c:pt>
                <c:pt idx="221">
                  <c:v>23</c:v>
                </c:pt>
                <c:pt idx="222">
                  <c:v>23</c:v>
                </c:pt>
                <c:pt idx="223">
                  <c:v>23</c:v>
                </c:pt>
                <c:pt idx="224">
                  <c:v>23</c:v>
                </c:pt>
                <c:pt idx="225">
                  <c:v>23</c:v>
                </c:pt>
                <c:pt idx="226">
                  <c:v>23</c:v>
                </c:pt>
                <c:pt idx="227">
                  <c:v>23</c:v>
                </c:pt>
                <c:pt idx="228">
                  <c:v>23</c:v>
                </c:pt>
                <c:pt idx="229">
                  <c:v>23</c:v>
                </c:pt>
                <c:pt idx="230">
                  <c:v>23</c:v>
                </c:pt>
                <c:pt idx="231">
                  <c:v>23</c:v>
                </c:pt>
                <c:pt idx="232">
                  <c:v>23</c:v>
                </c:pt>
                <c:pt idx="233">
                  <c:v>23</c:v>
                </c:pt>
                <c:pt idx="234">
                  <c:v>23</c:v>
                </c:pt>
                <c:pt idx="235">
                  <c:v>23</c:v>
                </c:pt>
                <c:pt idx="236">
                  <c:v>23</c:v>
                </c:pt>
                <c:pt idx="237">
                  <c:v>23</c:v>
                </c:pt>
                <c:pt idx="238">
                  <c:v>23</c:v>
                </c:pt>
                <c:pt idx="239">
                  <c:v>23</c:v>
                </c:pt>
                <c:pt idx="240">
                  <c:v>23</c:v>
                </c:pt>
                <c:pt idx="241">
                  <c:v>23</c:v>
                </c:pt>
                <c:pt idx="242">
                  <c:v>23</c:v>
                </c:pt>
                <c:pt idx="243">
                  <c:v>23</c:v>
                </c:pt>
                <c:pt idx="244">
                  <c:v>23</c:v>
                </c:pt>
                <c:pt idx="245">
                  <c:v>23</c:v>
                </c:pt>
                <c:pt idx="246">
                  <c:v>23</c:v>
                </c:pt>
                <c:pt idx="247">
                  <c:v>23</c:v>
                </c:pt>
                <c:pt idx="248">
                  <c:v>23</c:v>
                </c:pt>
                <c:pt idx="249">
                  <c:v>23</c:v>
                </c:pt>
                <c:pt idx="250">
                  <c:v>23</c:v>
                </c:pt>
                <c:pt idx="251">
                  <c:v>23</c:v>
                </c:pt>
                <c:pt idx="252">
                  <c:v>23</c:v>
                </c:pt>
                <c:pt idx="253">
                  <c:v>23</c:v>
                </c:pt>
                <c:pt idx="254">
                  <c:v>23</c:v>
                </c:pt>
                <c:pt idx="255">
                  <c:v>23</c:v>
                </c:pt>
                <c:pt idx="256">
                  <c:v>23</c:v>
                </c:pt>
                <c:pt idx="257">
                  <c:v>22</c:v>
                </c:pt>
                <c:pt idx="258">
                  <c:v>22</c:v>
                </c:pt>
                <c:pt idx="259">
                  <c:v>22</c:v>
                </c:pt>
                <c:pt idx="260">
                  <c:v>22</c:v>
                </c:pt>
                <c:pt idx="261">
                  <c:v>22</c:v>
                </c:pt>
                <c:pt idx="262">
                  <c:v>22</c:v>
                </c:pt>
                <c:pt idx="263">
                  <c:v>22</c:v>
                </c:pt>
                <c:pt idx="264">
                  <c:v>22</c:v>
                </c:pt>
                <c:pt idx="265">
                  <c:v>22</c:v>
                </c:pt>
                <c:pt idx="266">
                  <c:v>22</c:v>
                </c:pt>
                <c:pt idx="267">
                  <c:v>22</c:v>
                </c:pt>
                <c:pt idx="268">
                  <c:v>22</c:v>
                </c:pt>
                <c:pt idx="269">
                  <c:v>22</c:v>
                </c:pt>
                <c:pt idx="270">
                  <c:v>22</c:v>
                </c:pt>
                <c:pt idx="271">
                  <c:v>22</c:v>
                </c:pt>
                <c:pt idx="272">
                  <c:v>22</c:v>
                </c:pt>
                <c:pt idx="273">
                  <c:v>22</c:v>
                </c:pt>
                <c:pt idx="274">
                  <c:v>22</c:v>
                </c:pt>
                <c:pt idx="275">
                  <c:v>22</c:v>
                </c:pt>
                <c:pt idx="276">
                  <c:v>22</c:v>
                </c:pt>
                <c:pt idx="277">
                  <c:v>22</c:v>
                </c:pt>
                <c:pt idx="278">
                  <c:v>22</c:v>
                </c:pt>
                <c:pt idx="279">
                  <c:v>22</c:v>
                </c:pt>
                <c:pt idx="280">
                  <c:v>22</c:v>
                </c:pt>
                <c:pt idx="281">
                  <c:v>22</c:v>
                </c:pt>
                <c:pt idx="282">
                  <c:v>22</c:v>
                </c:pt>
                <c:pt idx="283">
                  <c:v>22</c:v>
                </c:pt>
                <c:pt idx="284">
                  <c:v>22</c:v>
                </c:pt>
                <c:pt idx="285">
                  <c:v>22</c:v>
                </c:pt>
                <c:pt idx="286">
                  <c:v>22</c:v>
                </c:pt>
                <c:pt idx="287">
                  <c:v>22</c:v>
                </c:pt>
                <c:pt idx="288">
                  <c:v>22</c:v>
                </c:pt>
                <c:pt idx="289">
                  <c:v>22</c:v>
                </c:pt>
                <c:pt idx="290">
                  <c:v>22</c:v>
                </c:pt>
                <c:pt idx="291">
                  <c:v>22</c:v>
                </c:pt>
                <c:pt idx="292">
                  <c:v>22</c:v>
                </c:pt>
                <c:pt idx="293">
                  <c:v>22</c:v>
                </c:pt>
                <c:pt idx="294">
                  <c:v>22</c:v>
                </c:pt>
                <c:pt idx="295">
                  <c:v>22</c:v>
                </c:pt>
                <c:pt idx="296">
                  <c:v>22</c:v>
                </c:pt>
                <c:pt idx="297">
                  <c:v>22</c:v>
                </c:pt>
                <c:pt idx="298">
                  <c:v>22</c:v>
                </c:pt>
                <c:pt idx="299">
                  <c:v>22</c:v>
                </c:pt>
                <c:pt idx="300">
                  <c:v>22</c:v>
                </c:pt>
                <c:pt idx="301">
                  <c:v>22</c:v>
                </c:pt>
                <c:pt idx="302">
                  <c:v>22</c:v>
                </c:pt>
                <c:pt idx="303">
                  <c:v>22</c:v>
                </c:pt>
                <c:pt idx="304">
                  <c:v>22</c:v>
                </c:pt>
                <c:pt idx="305">
                  <c:v>22</c:v>
                </c:pt>
                <c:pt idx="306">
                  <c:v>22</c:v>
                </c:pt>
                <c:pt idx="307">
                  <c:v>22</c:v>
                </c:pt>
                <c:pt idx="308">
                  <c:v>22</c:v>
                </c:pt>
                <c:pt idx="309">
                  <c:v>22</c:v>
                </c:pt>
                <c:pt idx="310">
                  <c:v>22</c:v>
                </c:pt>
                <c:pt idx="311">
                  <c:v>22</c:v>
                </c:pt>
                <c:pt idx="312">
                  <c:v>22</c:v>
                </c:pt>
                <c:pt idx="313">
                  <c:v>22</c:v>
                </c:pt>
                <c:pt idx="314">
                  <c:v>22</c:v>
                </c:pt>
                <c:pt idx="315">
                  <c:v>22</c:v>
                </c:pt>
                <c:pt idx="316">
                  <c:v>22</c:v>
                </c:pt>
                <c:pt idx="317">
                  <c:v>22</c:v>
                </c:pt>
                <c:pt idx="318">
                  <c:v>22</c:v>
                </c:pt>
                <c:pt idx="319">
                  <c:v>22</c:v>
                </c:pt>
                <c:pt idx="320">
                  <c:v>22</c:v>
                </c:pt>
                <c:pt idx="321">
                  <c:v>22</c:v>
                </c:pt>
                <c:pt idx="322">
                  <c:v>22</c:v>
                </c:pt>
                <c:pt idx="323">
                  <c:v>22</c:v>
                </c:pt>
                <c:pt idx="324">
                  <c:v>22</c:v>
                </c:pt>
                <c:pt idx="325">
                  <c:v>22</c:v>
                </c:pt>
                <c:pt idx="326">
                  <c:v>22</c:v>
                </c:pt>
                <c:pt idx="327">
                  <c:v>22</c:v>
                </c:pt>
                <c:pt idx="328">
                  <c:v>22</c:v>
                </c:pt>
                <c:pt idx="329">
                  <c:v>22</c:v>
                </c:pt>
                <c:pt idx="330">
                  <c:v>22</c:v>
                </c:pt>
                <c:pt idx="331">
                  <c:v>22</c:v>
                </c:pt>
                <c:pt idx="332">
                  <c:v>22</c:v>
                </c:pt>
                <c:pt idx="333">
                  <c:v>22</c:v>
                </c:pt>
                <c:pt idx="334">
                  <c:v>22</c:v>
                </c:pt>
                <c:pt idx="335">
                  <c:v>22</c:v>
                </c:pt>
                <c:pt idx="336">
                  <c:v>22</c:v>
                </c:pt>
                <c:pt idx="337">
                  <c:v>22</c:v>
                </c:pt>
                <c:pt idx="338">
                  <c:v>22</c:v>
                </c:pt>
                <c:pt idx="339">
                  <c:v>22</c:v>
                </c:pt>
                <c:pt idx="340">
                  <c:v>22</c:v>
                </c:pt>
                <c:pt idx="341">
                  <c:v>22</c:v>
                </c:pt>
                <c:pt idx="342">
                  <c:v>22</c:v>
                </c:pt>
                <c:pt idx="343">
                  <c:v>22</c:v>
                </c:pt>
                <c:pt idx="344">
                  <c:v>22</c:v>
                </c:pt>
                <c:pt idx="345">
                  <c:v>22</c:v>
                </c:pt>
                <c:pt idx="346">
                  <c:v>22</c:v>
                </c:pt>
                <c:pt idx="347">
                  <c:v>22</c:v>
                </c:pt>
                <c:pt idx="348">
                  <c:v>22</c:v>
                </c:pt>
                <c:pt idx="349">
                  <c:v>22</c:v>
                </c:pt>
                <c:pt idx="350">
                  <c:v>22</c:v>
                </c:pt>
                <c:pt idx="351">
                  <c:v>22</c:v>
                </c:pt>
                <c:pt idx="352">
                  <c:v>22</c:v>
                </c:pt>
                <c:pt idx="353">
                  <c:v>22</c:v>
                </c:pt>
                <c:pt idx="354">
                  <c:v>22</c:v>
                </c:pt>
                <c:pt idx="355">
                  <c:v>22</c:v>
                </c:pt>
                <c:pt idx="356">
                  <c:v>22</c:v>
                </c:pt>
                <c:pt idx="357">
                  <c:v>22</c:v>
                </c:pt>
                <c:pt idx="358">
                  <c:v>22</c:v>
                </c:pt>
                <c:pt idx="359">
                  <c:v>22</c:v>
                </c:pt>
                <c:pt idx="360">
                  <c:v>22</c:v>
                </c:pt>
                <c:pt idx="361">
                  <c:v>22</c:v>
                </c:pt>
                <c:pt idx="362">
                  <c:v>22</c:v>
                </c:pt>
                <c:pt idx="363">
                  <c:v>22</c:v>
                </c:pt>
                <c:pt idx="364">
                  <c:v>22</c:v>
                </c:pt>
              </c:numCache>
            </c:numRef>
          </c:val>
          <c:extLst>
            <c:ext xmlns:c16="http://schemas.microsoft.com/office/drawing/2014/chart" uri="{C3380CC4-5D6E-409C-BE32-E72D297353CC}">
              <c16:uniqueId val="{00000005-48F4-4793-8F08-3ACD3C560FD8}"/>
            </c:ext>
          </c:extLst>
        </c:ser>
        <c:ser>
          <c:idx val="4"/>
          <c:order val="6"/>
          <c:tx>
            <c:strRef>
              <c:f>'2025-2026 Severe Load Curve'!$L$34</c:f>
              <c:strCache>
                <c:ptCount val="1"/>
                <c:pt idx="0">
                  <c:v>Exports to Ireland</c:v>
                </c:pt>
              </c:strCache>
            </c:strRef>
          </c:tx>
          <c:spPr>
            <a:solidFill>
              <a:srgbClr val="339966"/>
            </a:solidFill>
            <a:ln w="25400">
              <a:noFill/>
            </a:ln>
          </c:spPr>
          <c:invertIfNegative val="0"/>
          <c:cat>
            <c:numRef>
              <c:f>'2025-2026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Curve'!$L$35:$L$399</c:f>
              <c:numCache>
                <c:formatCode>0</c:formatCode>
                <c:ptCount val="365"/>
                <c:pt idx="0">
                  <c:v>312</c:v>
                </c:pt>
                <c:pt idx="1">
                  <c:v>311</c:v>
                </c:pt>
                <c:pt idx="2">
                  <c:v>309</c:v>
                </c:pt>
                <c:pt idx="3">
                  <c:v>308</c:v>
                </c:pt>
                <c:pt idx="4">
                  <c:v>306</c:v>
                </c:pt>
                <c:pt idx="5">
                  <c:v>305</c:v>
                </c:pt>
                <c:pt idx="6">
                  <c:v>303</c:v>
                </c:pt>
                <c:pt idx="7">
                  <c:v>302</c:v>
                </c:pt>
                <c:pt idx="8">
                  <c:v>301</c:v>
                </c:pt>
                <c:pt idx="9">
                  <c:v>299</c:v>
                </c:pt>
                <c:pt idx="10">
                  <c:v>298</c:v>
                </c:pt>
                <c:pt idx="11">
                  <c:v>297</c:v>
                </c:pt>
                <c:pt idx="12">
                  <c:v>295</c:v>
                </c:pt>
                <c:pt idx="13">
                  <c:v>294</c:v>
                </c:pt>
                <c:pt idx="14">
                  <c:v>293</c:v>
                </c:pt>
                <c:pt idx="15">
                  <c:v>291</c:v>
                </c:pt>
                <c:pt idx="16">
                  <c:v>290</c:v>
                </c:pt>
                <c:pt idx="17">
                  <c:v>289</c:v>
                </c:pt>
                <c:pt idx="18">
                  <c:v>287</c:v>
                </c:pt>
                <c:pt idx="19">
                  <c:v>286</c:v>
                </c:pt>
                <c:pt idx="20">
                  <c:v>285</c:v>
                </c:pt>
                <c:pt idx="21">
                  <c:v>284</c:v>
                </c:pt>
                <c:pt idx="22">
                  <c:v>283</c:v>
                </c:pt>
                <c:pt idx="23">
                  <c:v>281</c:v>
                </c:pt>
                <c:pt idx="24">
                  <c:v>280</c:v>
                </c:pt>
                <c:pt idx="25">
                  <c:v>279</c:v>
                </c:pt>
                <c:pt idx="26">
                  <c:v>278</c:v>
                </c:pt>
                <c:pt idx="27">
                  <c:v>277</c:v>
                </c:pt>
                <c:pt idx="28">
                  <c:v>276</c:v>
                </c:pt>
                <c:pt idx="29">
                  <c:v>274</c:v>
                </c:pt>
                <c:pt idx="30">
                  <c:v>273</c:v>
                </c:pt>
                <c:pt idx="31">
                  <c:v>272</c:v>
                </c:pt>
                <c:pt idx="32">
                  <c:v>271</c:v>
                </c:pt>
                <c:pt idx="33">
                  <c:v>270</c:v>
                </c:pt>
                <c:pt idx="34">
                  <c:v>269</c:v>
                </c:pt>
                <c:pt idx="35">
                  <c:v>268</c:v>
                </c:pt>
                <c:pt idx="36">
                  <c:v>267</c:v>
                </c:pt>
                <c:pt idx="37">
                  <c:v>266</c:v>
                </c:pt>
                <c:pt idx="38">
                  <c:v>265</c:v>
                </c:pt>
                <c:pt idx="39">
                  <c:v>264</c:v>
                </c:pt>
                <c:pt idx="40">
                  <c:v>263</c:v>
                </c:pt>
                <c:pt idx="41">
                  <c:v>262</c:v>
                </c:pt>
                <c:pt idx="42">
                  <c:v>261</c:v>
                </c:pt>
                <c:pt idx="43">
                  <c:v>260</c:v>
                </c:pt>
                <c:pt idx="44">
                  <c:v>259</c:v>
                </c:pt>
                <c:pt idx="45">
                  <c:v>258</c:v>
                </c:pt>
                <c:pt idx="46">
                  <c:v>257</c:v>
                </c:pt>
                <c:pt idx="47">
                  <c:v>256</c:v>
                </c:pt>
                <c:pt idx="48">
                  <c:v>256</c:v>
                </c:pt>
                <c:pt idx="49">
                  <c:v>255</c:v>
                </c:pt>
                <c:pt idx="50">
                  <c:v>254</c:v>
                </c:pt>
                <c:pt idx="51">
                  <c:v>253</c:v>
                </c:pt>
                <c:pt idx="52">
                  <c:v>252</c:v>
                </c:pt>
                <c:pt idx="53">
                  <c:v>251</c:v>
                </c:pt>
                <c:pt idx="54">
                  <c:v>250</c:v>
                </c:pt>
                <c:pt idx="55">
                  <c:v>250</c:v>
                </c:pt>
                <c:pt idx="56">
                  <c:v>249</c:v>
                </c:pt>
                <c:pt idx="57">
                  <c:v>248</c:v>
                </c:pt>
                <c:pt idx="58">
                  <c:v>247</c:v>
                </c:pt>
                <c:pt idx="59">
                  <c:v>246</c:v>
                </c:pt>
                <c:pt idx="60">
                  <c:v>246</c:v>
                </c:pt>
                <c:pt idx="61">
                  <c:v>245</c:v>
                </c:pt>
                <c:pt idx="62">
                  <c:v>244</c:v>
                </c:pt>
                <c:pt idx="63">
                  <c:v>243</c:v>
                </c:pt>
                <c:pt idx="64">
                  <c:v>243</c:v>
                </c:pt>
                <c:pt idx="65">
                  <c:v>242</c:v>
                </c:pt>
                <c:pt idx="66">
                  <c:v>241</c:v>
                </c:pt>
                <c:pt idx="67">
                  <c:v>240</c:v>
                </c:pt>
                <c:pt idx="68">
                  <c:v>240</c:v>
                </c:pt>
                <c:pt idx="69">
                  <c:v>239</c:v>
                </c:pt>
                <c:pt idx="70">
                  <c:v>238</c:v>
                </c:pt>
                <c:pt idx="71">
                  <c:v>237</c:v>
                </c:pt>
                <c:pt idx="72">
                  <c:v>237</c:v>
                </c:pt>
                <c:pt idx="73">
                  <c:v>236</c:v>
                </c:pt>
                <c:pt idx="74">
                  <c:v>235</c:v>
                </c:pt>
                <c:pt idx="75">
                  <c:v>235</c:v>
                </c:pt>
                <c:pt idx="76">
                  <c:v>234</c:v>
                </c:pt>
                <c:pt idx="77">
                  <c:v>233</c:v>
                </c:pt>
                <c:pt idx="78">
                  <c:v>233</c:v>
                </c:pt>
                <c:pt idx="79">
                  <c:v>232</c:v>
                </c:pt>
                <c:pt idx="80">
                  <c:v>232</c:v>
                </c:pt>
                <c:pt idx="81">
                  <c:v>231</c:v>
                </c:pt>
                <c:pt idx="82">
                  <c:v>230</c:v>
                </c:pt>
                <c:pt idx="83">
                  <c:v>230</c:v>
                </c:pt>
                <c:pt idx="84">
                  <c:v>229</c:v>
                </c:pt>
                <c:pt idx="85">
                  <c:v>229</c:v>
                </c:pt>
                <c:pt idx="86">
                  <c:v>228</c:v>
                </c:pt>
                <c:pt idx="87">
                  <c:v>227</c:v>
                </c:pt>
                <c:pt idx="88">
                  <c:v>227</c:v>
                </c:pt>
                <c:pt idx="89">
                  <c:v>226</c:v>
                </c:pt>
                <c:pt idx="90">
                  <c:v>226</c:v>
                </c:pt>
                <c:pt idx="91">
                  <c:v>225</c:v>
                </c:pt>
                <c:pt idx="92">
                  <c:v>224</c:v>
                </c:pt>
                <c:pt idx="93">
                  <c:v>224</c:v>
                </c:pt>
                <c:pt idx="94">
                  <c:v>223</c:v>
                </c:pt>
                <c:pt idx="95">
                  <c:v>223</c:v>
                </c:pt>
                <c:pt idx="96">
                  <c:v>222</c:v>
                </c:pt>
                <c:pt idx="97">
                  <c:v>222</c:v>
                </c:pt>
                <c:pt idx="98">
                  <c:v>221</c:v>
                </c:pt>
                <c:pt idx="99">
                  <c:v>221</c:v>
                </c:pt>
                <c:pt idx="100">
                  <c:v>220</c:v>
                </c:pt>
                <c:pt idx="101">
                  <c:v>220</c:v>
                </c:pt>
                <c:pt idx="102">
                  <c:v>219</c:v>
                </c:pt>
                <c:pt idx="103">
                  <c:v>219</c:v>
                </c:pt>
                <c:pt idx="104">
                  <c:v>218</c:v>
                </c:pt>
                <c:pt idx="105">
                  <c:v>218</c:v>
                </c:pt>
                <c:pt idx="106">
                  <c:v>217</c:v>
                </c:pt>
                <c:pt idx="107">
                  <c:v>217</c:v>
                </c:pt>
                <c:pt idx="108">
                  <c:v>216</c:v>
                </c:pt>
                <c:pt idx="109">
                  <c:v>216</c:v>
                </c:pt>
                <c:pt idx="110">
                  <c:v>215</c:v>
                </c:pt>
                <c:pt idx="111">
                  <c:v>215</c:v>
                </c:pt>
                <c:pt idx="112">
                  <c:v>214</c:v>
                </c:pt>
                <c:pt idx="113">
                  <c:v>214</c:v>
                </c:pt>
                <c:pt idx="114">
                  <c:v>213</c:v>
                </c:pt>
                <c:pt idx="115">
                  <c:v>213</c:v>
                </c:pt>
                <c:pt idx="116">
                  <c:v>212</c:v>
                </c:pt>
                <c:pt idx="117">
                  <c:v>212</c:v>
                </c:pt>
                <c:pt idx="118">
                  <c:v>211</c:v>
                </c:pt>
                <c:pt idx="119">
                  <c:v>211</c:v>
                </c:pt>
                <c:pt idx="120">
                  <c:v>211</c:v>
                </c:pt>
                <c:pt idx="121">
                  <c:v>210</c:v>
                </c:pt>
                <c:pt idx="122">
                  <c:v>210</c:v>
                </c:pt>
                <c:pt idx="123">
                  <c:v>209</c:v>
                </c:pt>
                <c:pt idx="124">
                  <c:v>209</c:v>
                </c:pt>
                <c:pt idx="125">
                  <c:v>208</c:v>
                </c:pt>
                <c:pt idx="126">
                  <c:v>208</c:v>
                </c:pt>
                <c:pt idx="127">
                  <c:v>208</c:v>
                </c:pt>
                <c:pt idx="128">
                  <c:v>207</c:v>
                </c:pt>
                <c:pt idx="129">
                  <c:v>207</c:v>
                </c:pt>
                <c:pt idx="130">
                  <c:v>206</c:v>
                </c:pt>
                <c:pt idx="131">
                  <c:v>206</c:v>
                </c:pt>
                <c:pt idx="132">
                  <c:v>206</c:v>
                </c:pt>
                <c:pt idx="133">
                  <c:v>205</c:v>
                </c:pt>
                <c:pt idx="134">
                  <c:v>205</c:v>
                </c:pt>
                <c:pt idx="135">
                  <c:v>204</c:v>
                </c:pt>
                <c:pt idx="136">
                  <c:v>204</c:v>
                </c:pt>
                <c:pt idx="137">
                  <c:v>204</c:v>
                </c:pt>
                <c:pt idx="138">
                  <c:v>203</c:v>
                </c:pt>
                <c:pt idx="139">
                  <c:v>203</c:v>
                </c:pt>
                <c:pt idx="140">
                  <c:v>203</c:v>
                </c:pt>
                <c:pt idx="141">
                  <c:v>202</c:v>
                </c:pt>
                <c:pt idx="142">
                  <c:v>202</c:v>
                </c:pt>
                <c:pt idx="143">
                  <c:v>201</c:v>
                </c:pt>
                <c:pt idx="144">
                  <c:v>201</c:v>
                </c:pt>
                <c:pt idx="145">
                  <c:v>201</c:v>
                </c:pt>
                <c:pt idx="146">
                  <c:v>200</c:v>
                </c:pt>
                <c:pt idx="147">
                  <c:v>200</c:v>
                </c:pt>
                <c:pt idx="148">
                  <c:v>200</c:v>
                </c:pt>
                <c:pt idx="149">
                  <c:v>199</c:v>
                </c:pt>
                <c:pt idx="150">
                  <c:v>199</c:v>
                </c:pt>
                <c:pt idx="151">
                  <c:v>199</c:v>
                </c:pt>
                <c:pt idx="152">
                  <c:v>198</c:v>
                </c:pt>
                <c:pt idx="153">
                  <c:v>198</c:v>
                </c:pt>
                <c:pt idx="154">
                  <c:v>198</c:v>
                </c:pt>
                <c:pt idx="155">
                  <c:v>197</c:v>
                </c:pt>
                <c:pt idx="156">
                  <c:v>197</c:v>
                </c:pt>
                <c:pt idx="157">
                  <c:v>197</c:v>
                </c:pt>
                <c:pt idx="158">
                  <c:v>196</c:v>
                </c:pt>
                <c:pt idx="159">
                  <c:v>196</c:v>
                </c:pt>
                <c:pt idx="160">
                  <c:v>196</c:v>
                </c:pt>
                <c:pt idx="161">
                  <c:v>195</c:v>
                </c:pt>
                <c:pt idx="162">
                  <c:v>195</c:v>
                </c:pt>
                <c:pt idx="163">
                  <c:v>195</c:v>
                </c:pt>
                <c:pt idx="164">
                  <c:v>194</c:v>
                </c:pt>
                <c:pt idx="165">
                  <c:v>194</c:v>
                </c:pt>
                <c:pt idx="166">
                  <c:v>194</c:v>
                </c:pt>
                <c:pt idx="167">
                  <c:v>193</c:v>
                </c:pt>
                <c:pt idx="168">
                  <c:v>193</c:v>
                </c:pt>
                <c:pt idx="169">
                  <c:v>193</c:v>
                </c:pt>
                <c:pt idx="170">
                  <c:v>192</c:v>
                </c:pt>
                <c:pt idx="171">
                  <c:v>192</c:v>
                </c:pt>
                <c:pt idx="172">
                  <c:v>192</c:v>
                </c:pt>
                <c:pt idx="173">
                  <c:v>191</c:v>
                </c:pt>
                <c:pt idx="174">
                  <c:v>191</c:v>
                </c:pt>
                <c:pt idx="175">
                  <c:v>191</c:v>
                </c:pt>
                <c:pt idx="176">
                  <c:v>191</c:v>
                </c:pt>
                <c:pt idx="177">
                  <c:v>190</c:v>
                </c:pt>
                <c:pt idx="178">
                  <c:v>190</c:v>
                </c:pt>
                <c:pt idx="179">
                  <c:v>190</c:v>
                </c:pt>
                <c:pt idx="180">
                  <c:v>189</c:v>
                </c:pt>
                <c:pt idx="181">
                  <c:v>189</c:v>
                </c:pt>
                <c:pt idx="182">
                  <c:v>189</c:v>
                </c:pt>
                <c:pt idx="183">
                  <c:v>188</c:v>
                </c:pt>
                <c:pt idx="184">
                  <c:v>188</c:v>
                </c:pt>
                <c:pt idx="185">
                  <c:v>188</c:v>
                </c:pt>
                <c:pt idx="186">
                  <c:v>188</c:v>
                </c:pt>
                <c:pt idx="187">
                  <c:v>187</c:v>
                </c:pt>
                <c:pt idx="188">
                  <c:v>187</c:v>
                </c:pt>
                <c:pt idx="189">
                  <c:v>187</c:v>
                </c:pt>
                <c:pt idx="190">
                  <c:v>186</c:v>
                </c:pt>
                <c:pt idx="191">
                  <c:v>186</c:v>
                </c:pt>
                <c:pt idx="192">
                  <c:v>186</c:v>
                </c:pt>
                <c:pt idx="193">
                  <c:v>186</c:v>
                </c:pt>
                <c:pt idx="194">
                  <c:v>185</c:v>
                </c:pt>
                <c:pt idx="195">
                  <c:v>185</c:v>
                </c:pt>
                <c:pt idx="196">
                  <c:v>185</c:v>
                </c:pt>
                <c:pt idx="197">
                  <c:v>184</c:v>
                </c:pt>
                <c:pt idx="198">
                  <c:v>184</c:v>
                </c:pt>
                <c:pt idx="199">
                  <c:v>184</c:v>
                </c:pt>
                <c:pt idx="200">
                  <c:v>184</c:v>
                </c:pt>
                <c:pt idx="201">
                  <c:v>183</c:v>
                </c:pt>
                <c:pt idx="202">
                  <c:v>183</c:v>
                </c:pt>
                <c:pt idx="203">
                  <c:v>183</c:v>
                </c:pt>
                <c:pt idx="204">
                  <c:v>182</c:v>
                </c:pt>
                <c:pt idx="205">
                  <c:v>182</c:v>
                </c:pt>
                <c:pt idx="206">
                  <c:v>182</c:v>
                </c:pt>
                <c:pt idx="207">
                  <c:v>182</c:v>
                </c:pt>
                <c:pt idx="208">
                  <c:v>181</c:v>
                </c:pt>
                <c:pt idx="209">
                  <c:v>181</c:v>
                </c:pt>
                <c:pt idx="210">
                  <c:v>181</c:v>
                </c:pt>
                <c:pt idx="211">
                  <c:v>181</c:v>
                </c:pt>
                <c:pt idx="212">
                  <c:v>180</c:v>
                </c:pt>
                <c:pt idx="213">
                  <c:v>180</c:v>
                </c:pt>
                <c:pt idx="214">
                  <c:v>180</c:v>
                </c:pt>
                <c:pt idx="215">
                  <c:v>180</c:v>
                </c:pt>
                <c:pt idx="216">
                  <c:v>179</c:v>
                </c:pt>
                <c:pt idx="217">
                  <c:v>179</c:v>
                </c:pt>
                <c:pt idx="218">
                  <c:v>179</c:v>
                </c:pt>
                <c:pt idx="219">
                  <c:v>179</c:v>
                </c:pt>
                <c:pt idx="220">
                  <c:v>178</c:v>
                </c:pt>
                <c:pt idx="221">
                  <c:v>178</c:v>
                </c:pt>
                <c:pt idx="222">
                  <c:v>178</c:v>
                </c:pt>
                <c:pt idx="223">
                  <c:v>178</c:v>
                </c:pt>
                <c:pt idx="224">
                  <c:v>177</c:v>
                </c:pt>
                <c:pt idx="225">
                  <c:v>177</c:v>
                </c:pt>
                <c:pt idx="226">
                  <c:v>177</c:v>
                </c:pt>
                <c:pt idx="227">
                  <c:v>177</c:v>
                </c:pt>
                <c:pt idx="228">
                  <c:v>176</c:v>
                </c:pt>
                <c:pt idx="229">
                  <c:v>176</c:v>
                </c:pt>
                <c:pt idx="230">
                  <c:v>176</c:v>
                </c:pt>
                <c:pt idx="231">
                  <c:v>176</c:v>
                </c:pt>
                <c:pt idx="232">
                  <c:v>175</c:v>
                </c:pt>
                <c:pt idx="233">
                  <c:v>175</c:v>
                </c:pt>
                <c:pt idx="234">
                  <c:v>175</c:v>
                </c:pt>
                <c:pt idx="235">
                  <c:v>175</c:v>
                </c:pt>
                <c:pt idx="236">
                  <c:v>174</c:v>
                </c:pt>
                <c:pt idx="237">
                  <c:v>174</c:v>
                </c:pt>
                <c:pt idx="238">
                  <c:v>174</c:v>
                </c:pt>
                <c:pt idx="239">
                  <c:v>174</c:v>
                </c:pt>
                <c:pt idx="240">
                  <c:v>174</c:v>
                </c:pt>
                <c:pt idx="241">
                  <c:v>173</c:v>
                </c:pt>
                <c:pt idx="242">
                  <c:v>173</c:v>
                </c:pt>
                <c:pt idx="243">
                  <c:v>173</c:v>
                </c:pt>
                <c:pt idx="244">
                  <c:v>173</c:v>
                </c:pt>
                <c:pt idx="245">
                  <c:v>173</c:v>
                </c:pt>
                <c:pt idx="246">
                  <c:v>172</c:v>
                </c:pt>
                <c:pt idx="247">
                  <c:v>172</c:v>
                </c:pt>
                <c:pt idx="248">
                  <c:v>172</c:v>
                </c:pt>
                <c:pt idx="249">
                  <c:v>172</c:v>
                </c:pt>
                <c:pt idx="250">
                  <c:v>172</c:v>
                </c:pt>
                <c:pt idx="251">
                  <c:v>171</c:v>
                </c:pt>
                <c:pt idx="252">
                  <c:v>171</c:v>
                </c:pt>
                <c:pt idx="253">
                  <c:v>171</c:v>
                </c:pt>
                <c:pt idx="254">
                  <c:v>171</c:v>
                </c:pt>
                <c:pt idx="255">
                  <c:v>171</c:v>
                </c:pt>
                <c:pt idx="256">
                  <c:v>170</c:v>
                </c:pt>
                <c:pt idx="257">
                  <c:v>170</c:v>
                </c:pt>
                <c:pt idx="258">
                  <c:v>170</c:v>
                </c:pt>
                <c:pt idx="259">
                  <c:v>170</c:v>
                </c:pt>
                <c:pt idx="260">
                  <c:v>170</c:v>
                </c:pt>
                <c:pt idx="261">
                  <c:v>170</c:v>
                </c:pt>
                <c:pt idx="262">
                  <c:v>169</c:v>
                </c:pt>
                <c:pt idx="263">
                  <c:v>169</c:v>
                </c:pt>
                <c:pt idx="264">
                  <c:v>169</c:v>
                </c:pt>
                <c:pt idx="265">
                  <c:v>169</c:v>
                </c:pt>
                <c:pt idx="266">
                  <c:v>169</c:v>
                </c:pt>
                <c:pt idx="267">
                  <c:v>169</c:v>
                </c:pt>
                <c:pt idx="268">
                  <c:v>168</c:v>
                </c:pt>
                <c:pt idx="269">
                  <c:v>168</c:v>
                </c:pt>
                <c:pt idx="270">
                  <c:v>168</c:v>
                </c:pt>
                <c:pt idx="271">
                  <c:v>168</c:v>
                </c:pt>
                <c:pt idx="272">
                  <c:v>168</c:v>
                </c:pt>
                <c:pt idx="273">
                  <c:v>168</c:v>
                </c:pt>
                <c:pt idx="274">
                  <c:v>168</c:v>
                </c:pt>
                <c:pt idx="275">
                  <c:v>167</c:v>
                </c:pt>
                <c:pt idx="276">
                  <c:v>167</c:v>
                </c:pt>
                <c:pt idx="277">
                  <c:v>167</c:v>
                </c:pt>
                <c:pt idx="278">
                  <c:v>167</c:v>
                </c:pt>
                <c:pt idx="279">
                  <c:v>167</c:v>
                </c:pt>
                <c:pt idx="280">
                  <c:v>167</c:v>
                </c:pt>
                <c:pt idx="281">
                  <c:v>167</c:v>
                </c:pt>
                <c:pt idx="282">
                  <c:v>167</c:v>
                </c:pt>
                <c:pt idx="283">
                  <c:v>166</c:v>
                </c:pt>
                <c:pt idx="284">
                  <c:v>166</c:v>
                </c:pt>
                <c:pt idx="285">
                  <c:v>166</c:v>
                </c:pt>
                <c:pt idx="286">
                  <c:v>166</c:v>
                </c:pt>
                <c:pt idx="287">
                  <c:v>166</c:v>
                </c:pt>
                <c:pt idx="288">
                  <c:v>166</c:v>
                </c:pt>
                <c:pt idx="289">
                  <c:v>166</c:v>
                </c:pt>
                <c:pt idx="290">
                  <c:v>166</c:v>
                </c:pt>
                <c:pt idx="291">
                  <c:v>165</c:v>
                </c:pt>
                <c:pt idx="292">
                  <c:v>165</c:v>
                </c:pt>
                <c:pt idx="293">
                  <c:v>165</c:v>
                </c:pt>
                <c:pt idx="294">
                  <c:v>165</c:v>
                </c:pt>
                <c:pt idx="295">
                  <c:v>165</c:v>
                </c:pt>
                <c:pt idx="296">
                  <c:v>165</c:v>
                </c:pt>
                <c:pt idx="297">
                  <c:v>165</c:v>
                </c:pt>
                <c:pt idx="298">
                  <c:v>164</c:v>
                </c:pt>
                <c:pt idx="299">
                  <c:v>164</c:v>
                </c:pt>
                <c:pt idx="300">
                  <c:v>164</c:v>
                </c:pt>
                <c:pt idx="301">
                  <c:v>164</c:v>
                </c:pt>
                <c:pt idx="302">
                  <c:v>164</c:v>
                </c:pt>
                <c:pt idx="303">
                  <c:v>164</c:v>
                </c:pt>
                <c:pt idx="304">
                  <c:v>163</c:v>
                </c:pt>
                <c:pt idx="305">
                  <c:v>163</c:v>
                </c:pt>
                <c:pt idx="306">
                  <c:v>163</c:v>
                </c:pt>
                <c:pt idx="307">
                  <c:v>163</c:v>
                </c:pt>
                <c:pt idx="308">
                  <c:v>163</c:v>
                </c:pt>
                <c:pt idx="309">
                  <c:v>162</c:v>
                </c:pt>
                <c:pt idx="310">
                  <c:v>162</c:v>
                </c:pt>
                <c:pt idx="311">
                  <c:v>162</c:v>
                </c:pt>
                <c:pt idx="312">
                  <c:v>162</c:v>
                </c:pt>
                <c:pt idx="313">
                  <c:v>161</c:v>
                </c:pt>
                <c:pt idx="314">
                  <c:v>161</c:v>
                </c:pt>
                <c:pt idx="315">
                  <c:v>161</c:v>
                </c:pt>
                <c:pt idx="316">
                  <c:v>161</c:v>
                </c:pt>
                <c:pt idx="317">
                  <c:v>160</c:v>
                </c:pt>
                <c:pt idx="318">
                  <c:v>160</c:v>
                </c:pt>
                <c:pt idx="319">
                  <c:v>160</c:v>
                </c:pt>
                <c:pt idx="320">
                  <c:v>159</c:v>
                </c:pt>
                <c:pt idx="321">
                  <c:v>159</c:v>
                </c:pt>
                <c:pt idx="322">
                  <c:v>159</c:v>
                </c:pt>
                <c:pt idx="323">
                  <c:v>158</c:v>
                </c:pt>
                <c:pt idx="324">
                  <c:v>158</c:v>
                </c:pt>
                <c:pt idx="325">
                  <c:v>158</c:v>
                </c:pt>
                <c:pt idx="326">
                  <c:v>157</c:v>
                </c:pt>
                <c:pt idx="327">
                  <c:v>157</c:v>
                </c:pt>
                <c:pt idx="328">
                  <c:v>156</c:v>
                </c:pt>
                <c:pt idx="329">
                  <c:v>156</c:v>
                </c:pt>
                <c:pt idx="330">
                  <c:v>156</c:v>
                </c:pt>
                <c:pt idx="331">
                  <c:v>155</c:v>
                </c:pt>
                <c:pt idx="332">
                  <c:v>155</c:v>
                </c:pt>
                <c:pt idx="333">
                  <c:v>154</c:v>
                </c:pt>
                <c:pt idx="334">
                  <c:v>154</c:v>
                </c:pt>
                <c:pt idx="335">
                  <c:v>153</c:v>
                </c:pt>
                <c:pt idx="336">
                  <c:v>153</c:v>
                </c:pt>
                <c:pt idx="337">
                  <c:v>152</c:v>
                </c:pt>
                <c:pt idx="338">
                  <c:v>152</c:v>
                </c:pt>
                <c:pt idx="339">
                  <c:v>151</c:v>
                </c:pt>
                <c:pt idx="340">
                  <c:v>150</c:v>
                </c:pt>
                <c:pt idx="341">
                  <c:v>150</c:v>
                </c:pt>
                <c:pt idx="342">
                  <c:v>149</c:v>
                </c:pt>
                <c:pt idx="343">
                  <c:v>148</c:v>
                </c:pt>
                <c:pt idx="344">
                  <c:v>148</c:v>
                </c:pt>
                <c:pt idx="345">
                  <c:v>147</c:v>
                </c:pt>
                <c:pt idx="346">
                  <c:v>146</c:v>
                </c:pt>
                <c:pt idx="347">
                  <c:v>146</c:v>
                </c:pt>
                <c:pt idx="348">
                  <c:v>145</c:v>
                </c:pt>
                <c:pt idx="349">
                  <c:v>144</c:v>
                </c:pt>
                <c:pt idx="350">
                  <c:v>144</c:v>
                </c:pt>
                <c:pt idx="351">
                  <c:v>143</c:v>
                </c:pt>
                <c:pt idx="352">
                  <c:v>142</c:v>
                </c:pt>
                <c:pt idx="353">
                  <c:v>141</c:v>
                </c:pt>
                <c:pt idx="354">
                  <c:v>140</c:v>
                </c:pt>
                <c:pt idx="355">
                  <c:v>139</c:v>
                </c:pt>
                <c:pt idx="356">
                  <c:v>139</c:v>
                </c:pt>
                <c:pt idx="357">
                  <c:v>138</c:v>
                </c:pt>
                <c:pt idx="358">
                  <c:v>137</c:v>
                </c:pt>
                <c:pt idx="359">
                  <c:v>136</c:v>
                </c:pt>
                <c:pt idx="360">
                  <c:v>135</c:v>
                </c:pt>
                <c:pt idx="361">
                  <c:v>134</c:v>
                </c:pt>
                <c:pt idx="362">
                  <c:v>133</c:v>
                </c:pt>
                <c:pt idx="363">
                  <c:v>132</c:v>
                </c:pt>
                <c:pt idx="364">
                  <c:v>131</c:v>
                </c:pt>
              </c:numCache>
            </c:numRef>
          </c:val>
          <c:extLst>
            <c:ext xmlns:c16="http://schemas.microsoft.com/office/drawing/2014/chart" uri="{C3380CC4-5D6E-409C-BE32-E72D297353CC}">
              <c16:uniqueId val="{00000006-48F4-4793-8F08-3ACD3C560FD8}"/>
            </c:ext>
          </c:extLst>
        </c:ser>
        <c:ser>
          <c:idx val="7"/>
          <c:order val="7"/>
          <c:tx>
            <c:strRef>
              <c:f>'2025-2026 Severe Load Curve'!$M$34</c:f>
              <c:strCache>
                <c:ptCount val="1"/>
                <c:pt idx="0">
                  <c:v>NTS Power</c:v>
                </c:pt>
              </c:strCache>
            </c:strRef>
          </c:tx>
          <c:spPr>
            <a:solidFill>
              <a:srgbClr val="FFFF99"/>
            </a:solidFill>
            <a:ln w="25400">
              <a:noFill/>
            </a:ln>
          </c:spPr>
          <c:invertIfNegative val="0"/>
          <c:cat>
            <c:numRef>
              <c:f>'2025-2026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Curve'!$M$35:$M$399</c:f>
              <c:numCache>
                <c:formatCode>0</c:formatCode>
                <c:ptCount val="365"/>
                <c:pt idx="0">
                  <c:v>821</c:v>
                </c:pt>
                <c:pt idx="1">
                  <c:v>815</c:v>
                </c:pt>
                <c:pt idx="2">
                  <c:v>809</c:v>
                </c:pt>
                <c:pt idx="3">
                  <c:v>803</c:v>
                </c:pt>
                <c:pt idx="4">
                  <c:v>797</c:v>
                </c:pt>
                <c:pt idx="5">
                  <c:v>791</c:v>
                </c:pt>
                <c:pt idx="6">
                  <c:v>785</c:v>
                </c:pt>
                <c:pt idx="7">
                  <c:v>779</c:v>
                </c:pt>
                <c:pt idx="8">
                  <c:v>773</c:v>
                </c:pt>
                <c:pt idx="9">
                  <c:v>768</c:v>
                </c:pt>
                <c:pt idx="10">
                  <c:v>762</c:v>
                </c:pt>
                <c:pt idx="11">
                  <c:v>756</c:v>
                </c:pt>
                <c:pt idx="12">
                  <c:v>751</c:v>
                </c:pt>
                <c:pt idx="13">
                  <c:v>745</c:v>
                </c:pt>
                <c:pt idx="14">
                  <c:v>740</c:v>
                </c:pt>
                <c:pt idx="15">
                  <c:v>734</c:v>
                </c:pt>
                <c:pt idx="16">
                  <c:v>729</c:v>
                </c:pt>
                <c:pt idx="17">
                  <c:v>723</c:v>
                </c:pt>
                <c:pt idx="18">
                  <c:v>718</c:v>
                </c:pt>
                <c:pt idx="19">
                  <c:v>713</c:v>
                </c:pt>
                <c:pt idx="20">
                  <c:v>708</c:v>
                </c:pt>
                <c:pt idx="21">
                  <c:v>703</c:v>
                </c:pt>
                <c:pt idx="22">
                  <c:v>698</c:v>
                </c:pt>
                <c:pt idx="23">
                  <c:v>693</c:v>
                </c:pt>
                <c:pt idx="24">
                  <c:v>688</c:v>
                </c:pt>
                <c:pt idx="25">
                  <c:v>683</c:v>
                </c:pt>
                <c:pt idx="26">
                  <c:v>678</c:v>
                </c:pt>
                <c:pt idx="27">
                  <c:v>673</c:v>
                </c:pt>
                <c:pt idx="28">
                  <c:v>668</c:v>
                </c:pt>
                <c:pt idx="29">
                  <c:v>664</c:v>
                </c:pt>
                <c:pt idx="30">
                  <c:v>659</c:v>
                </c:pt>
                <c:pt idx="31">
                  <c:v>654</c:v>
                </c:pt>
                <c:pt idx="32">
                  <c:v>650</c:v>
                </c:pt>
                <c:pt idx="33">
                  <c:v>645</c:v>
                </c:pt>
                <c:pt idx="34">
                  <c:v>641</c:v>
                </c:pt>
                <c:pt idx="35">
                  <c:v>636</c:v>
                </c:pt>
                <c:pt idx="36">
                  <c:v>632</c:v>
                </c:pt>
                <c:pt idx="37">
                  <c:v>628</c:v>
                </c:pt>
                <c:pt idx="38">
                  <c:v>623</c:v>
                </c:pt>
                <c:pt idx="39">
                  <c:v>619</c:v>
                </c:pt>
                <c:pt idx="40">
                  <c:v>615</c:v>
                </c:pt>
                <c:pt idx="41">
                  <c:v>611</c:v>
                </c:pt>
                <c:pt idx="42">
                  <c:v>607</c:v>
                </c:pt>
                <c:pt idx="43">
                  <c:v>603</c:v>
                </c:pt>
                <c:pt idx="44">
                  <c:v>598</c:v>
                </c:pt>
                <c:pt idx="45">
                  <c:v>594</c:v>
                </c:pt>
                <c:pt idx="46">
                  <c:v>591</c:v>
                </c:pt>
                <c:pt idx="47">
                  <c:v>587</c:v>
                </c:pt>
                <c:pt idx="48">
                  <c:v>583</c:v>
                </c:pt>
                <c:pt idx="49">
                  <c:v>579</c:v>
                </c:pt>
                <c:pt idx="50">
                  <c:v>575</c:v>
                </c:pt>
                <c:pt idx="51">
                  <c:v>571</c:v>
                </c:pt>
                <c:pt idx="52">
                  <c:v>568</c:v>
                </c:pt>
                <c:pt idx="53">
                  <c:v>564</c:v>
                </c:pt>
                <c:pt idx="54">
                  <c:v>560</c:v>
                </c:pt>
                <c:pt idx="55">
                  <c:v>557</c:v>
                </c:pt>
                <c:pt idx="56">
                  <c:v>553</c:v>
                </c:pt>
                <c:pt idx="57">
                  <c:v>550</c:v>
                </c:pt>
                <c:pt idx="58">
                  <c:v>546</c:v>
                </c:pt>
                <c:pt idx="59">
                  <c:v>543</c:v>
                </c:pt>
                <c:pt idx="60">
                  <c:v>539</c:v>
                </c:pt>
                <c:pt idx="61">
                  <c:v>536</c:v>
                </c:pt>
                <c:pt idx="62">
                  <c:v>533</c:v>
                </c:pt>
                <c:pt idx="63">
                  <c:v>530</c:v>
                </c:pt>
                <c:pt idx="64">
                  <c:v>526</c:v>
                </c:pt>
                <c:pt idx="65">
                  <c:v>523</c:v>
                </c:pt>
                <c:pt idx="66">
                  <c:v>520</c:v>
                </c:pt>
                <c:pt idx="67">
                  <c:v>517</c:v>
                </c:pt>
                <c:pt idx="68">
                  <c:v>514</c:v>
                </c:pt>
                <c:pt idx="69">
                  <c:v>510</c:v>
                </c:pt>
                <c:pt idx="70">
                  <c:v>507</c:v>
                </c:pt>
                <c:pt idx="71">
                  <c:v>504</c:v>
                </c:pt>
                <c:pt idx="72">
                  <c:v>501</c:v>
                </c:pt>
                <c:pt idx="73">
                  <c:v>498</c:v>
                </c:pt>
                <c:pt idx="74">
                  <c:v>496</c:v>
                </c:pt>
                <c:pt idx="75">
                  <c:v>493</c:v>
                </c:pt>
                <c:pt idx="76">
                  <c:v>490</c:v>
                </c:pt>
                <c:pt idx="77">
                  <c:v>487</c:v>
                </c:pt>
                <c:pt idx="78">
                  <c:v>484</c:v>
                </c:pt>
                <c:pt idx="79">
                  <c:v>481</c:v>
                </c:pt>
                <c:pt idx="80">
                  <c:v>479</c:v>
                </c:pt>
                <c:pt idx="81">
                  <c:v>476</c:v>
                </c:pt>
                <c:pt idx="82">
                  <c:v>473</c:v>
                </c:pt>
                <c:pt idx="83">
                  <c:v>471</c:v>
                </c:pt>
                <c:pt idx="84">
                  <c:v>468</c:v>
                </c:pt>
                <c:pt idx="85">
                  <c:v>465</c:v>
                </c:pt>
                <c:pt idx="86">
                  <c:v>463</c:v>
                </c:pt>
                <c:pt idx="87">
                  <c:v>460</c:v>
                </c:pt>
                <c:pt idx="88">
                  <c:v>458</c:v>
                </c:pt>
                <c:pt idx="89">
                  <c:v>455</c:v>
                </c:pt>
                <c:pt idx="90">
                  <c:v>453</c:v>
                </c:pt>
                <c:pt idx="91">
                  <c:v>450</c:v>
                </c:pt>
                <c:pt idx="92">
                  <c:v>448</c:v>
                </c:pt>
                <c:pt idx="93">
                  <c:v>446</c:v>
                </c:pt>
                <c:pt idx="94">
                  <c:v>443</c:v>
                </c:pt>
                <c:pt idx="95">
                  <c:v>441</c:v>
                </c:pt>
                <c:pt idx="96">
                  <c:v>439</c:v>
                </c:pt>
                <c:pt idx="97">
                  <c:v>436</c:v>
                </c:pt>
                <c:pt idx="98">
                  <c:v>434</c:v>
                </c:pt>
                <c:pt idx="99">
                  <c:v>432</c:v>
                </c:pt>
                <c:pt idx="100">
                  <c:v>430</c:v>
                </c:pt>
                <c:pt idx="101">
                  <c:v>427</c:v>
                </c:pt>
                <c:pt idx="102">
                  <c:v>425</c:v>
                </c:pt>
                <c:pt idx="103">
                  <c:v>423</c:v>
                </c:pt>
                <c:pt idx="104">
                  <c:v>421</c:v>
                </c:pt>
                <c:pt idx="105">
                  <c:v>419</c:v>
                </c:pt>
                <c:pt idx="106">
                  <c:v>417</c:v>
                </c:pt>
                <c:pt idx="107">
                  <c:v>415</c:v>
                </c:pt>
                <c:pt idx="108">
                  <c:v>413</c:v>
                </c:pt>
                <c:pt idx="109">
                  <c:v>411</c:v>
                </c:pt>
                <c:pt idx="110">
                  <c:v>409</c:v>
                </c:pt>
                <c:pt idx="111">
                  <c:v>407</c:v>
                </c:pt>
                <c:pt idx="112">
                  <c:v>405</c:v>
                </c:pt>
                <c:pt idx="113">
                  <c:v>403</c:v>
                </c:pt>
                <c:pt idx="114">
                  <c:v>401</c:v>
                </c:pt>
                <c:pt idx="115">
                  <c:v>399</c:v>
                </c:pt>
                <c:pt idx="116">
                  <c:v>397</c:v>
                </c:pt>
                <c:pt idx="117">
                  <c:v>395</c:v>
                </c:pt>
                <c:pt idx="118">
                  <c:v>394</c:v>
                </c:pt>
                <c:pt idx="119">
                  <c:v>392</c:v>
                </c:pt>
                <c:pt idx="120">
                  <c:v>390</c:v>
                </c:pt>
                <c:pt idx="121">
                  <c:v>388</c:v>
                </c:pt>
                <c:pt idx="122">
                  <c:v>387</c:v>
                </c:pt>
                <c:pt idx="123">
                  <c:v>385</c:v>
                </c:pt>
                <c:pt idx="124">
                  <c:v>383</c:v>
                </c:pt>
                <c:pt idx="125">
                  <c:v>382</c:v>
                </c:pt>
                <c:pt idx="126">
                  <c:v>380</c:v>
                </c:pt>
                <c:pt idx="127">
                  <c:v>378</c:v>
                </c:pt>
                <c:pt idx="128">
                  <c:v>377</c:v>
                </c:pt>
                <c:pt idx="129">
                  <c:v>375</c:v>
                </c:pt>
                <c:pt idx="130">
                  <c:v>374</c:v>
                </c:pt>
                <c:pt idx="131">
                  <c:v>372</c:v>
                </c:pt>
                <c:pt idx="132">
                  <c:v>371</c:v>
                </c:pt>
                <c:pt idx="133">
                  <c:v>369</c:v>
                </c:pt>
                <c:pt idx="134">
                  <c:v>368</c:v>
                </c:pt>
                <c:pt idx="135">
                  <c:v>366</c:v>
                </c:pt>
                <c:pt idx="136">
                  <c:v>365</c:v>
                </c:pt>
                <c:pt idx="137">
                  <c:v>364</c:v>
                </c:pt>
                <c:pt idx="138">
                  <c:v>362</c:v>
                </c:pt>
                <c:pt idx="139">
                  <c:v>361</c:v>
                </c:pt>
                <c:pt idx="140">
                  <c:v>360</c:v>
                </c:pt>
                <c:pt idx="141">
                  <c:v>358</c:v>
                </c:pt>
                <c:pt idx="142">
                  <c:v>357</c:v>
                </c:pt>
                <c:pt idx="143">
                  <c:v>356</c:v>
                </c:pt>
                <c:pt idx="144">
                  <c:v>355</c:v>
                </c:pt>
                <c:pt idx="145">
                  <c:v>353</c:v>
                </c:pt>
                <c:pt idx="146">
                  <c:v>352</c:v>
                </c:pt>
                <c:pt idx="147">
                  <c:v>351</c:v>
                </c:pt>
                <c:pt idx="148">
                  <c:v>350</c:v>
                </c:pt>
                <c:pt idx="149">
                  <c:v>349</c:v>
                </c:pt>
                <c:pt idx="150">
                  <c:v>348</c:v>
                </c:pt>
                <c:pt idx="151">
                  <c:v>346</c:v>
                </c:pt>
                <c:pt idx="152">
                  <c:v>345</c:v>
                </c:pt>
                <c:pt idx="153">
                  <c:v>344</c:v>
                </c:pt>
                <c:pt idx="154">
                  <c:v>343</c:v>
                </c:pt>
                <c:pt idx="155">
                  <c:v>342</c:v>
                </c:pt>
                <c:pt idx="156">
                  <c:v>341</c:v>
                </c:pt>
                <c:pt idx="157">
                  <c:v>340</c:v>
                </c:pt>
                <c:pt idx="158">
                  <c:v>339</c:v>
                </c:pt>
                <c:pt idx="159">
                  <c:v>338</c:v>
                </c:pt>
                <c:pt idx="160">
                  <c:v>338</c:v>
                </c:pt>
                <c:pt idx="161">
                  <c:v>337</c:v>
                </c:pt>
                <c:pt idx="162">
                  <c:v>336</c:v>
                </c:pt>
                <c:pt idx="163">
                  <c:v>335</c:v>
                </c:pt>
                <c:pt idx="164">
                  <c:v>334</c:v>
                </c:pt>
                <c:pt idx="165">
                  <c:v>333</c:v>
                </c:pt>
                <c:pt idx="166">
                  <c:v>332</c:v>
                </c:pt>
                <c:pt idx="167">
                  <c:v>332</c:v>
                </c:pt>
                <c:pt idx="168">
                  <c:v>331</c:v>
                </c:pt>
                <c:pt idx="169">
                  <c:v>330</c:v>
                </c:pt>
                <c:pt idx="170">
                  <c:v>329</c:v>
                </c:pt>
                <c:pt idx="171">
                  <c:v>329</c:v>
                </c:pt>
                <c:pt idx="172">
                  <c:v>328</c:v>
                </c:pt>
                <c:pt idx="173">
                  <c:v>327</c:v>
                </c:pt>
                <c:pt idx="174">
                  <c:v>327</c:v>
                </c:pt>
                <c:pt idx="175">
                  <c:v>326</c:v>
                </c:pt>
                <c:pt idx="176">
                  <c:v>325</c:v>
                </c:pt>
                <c:pt idx="177">
                  <c:v>325</c:v>
                </c:pt>
                <c:pt idx="178">
                  <c:v>324</c:v>
                </c:pt>
                <c:pt idx="179">
                  <c:v>324</c:v>
                </c:pt>
                <c:pt idx="180">
                  <c:v>323</c:v>
                </c:pt>
                <c:pt idx="181">
                  <c:v>323</c:v>
                </c:pt>
                <c:pt idx="182">
                  <c:v>322</c:v>
                </c:pt>
                <c:pt idx="183">
                  <c:v>322</c:v>
                </c:pt>
                <c:pt idx="184">
                  <c:v>321</c:v>
                </c:pt>
                <c:pt idx="185">
                  <c:v>321</c:v>
                </c:pt>
                <c:pt idx="186">
                  <c:v>320</c:v>
                </c:pt>
                <c:pt idx="187">
                  <c:v>320</c:v>
                </c:pt>
                <c:pt idx="188">
                  <c:v>319</c:v>
                </c:pt>
                <c:pt idx="189">
                  <c:v>319</c:v>
                </c:pt>
                <c:pt idx="190">
                  <c:v>319</c:v>
                </c:pt>
                <c:pt idx="191">
                  <c:v>318</c:v>
                </c:pt>
                <c:pt idx="192">
                  <c:v>318</c:v>
                </c:pt>
                <c:pt idx="193">
                  <c:v>318</c:v>
                </c:pt>
                <c:pt idx="194">
                  <c:v>317</c:v>
                </c:pt>
                <c:pt idx="195">
                  <c:v>317</c:v>
                </c:pt>
                <c:pt idx="196">
                  <c:v>317</c:v>
                </c:pt>
                <c:pt idx="197">
                  <c:v>316</c:v>
                </c:pt>
                <c:pt idx="198">
                  <c:v>316</c:v>
                </c:pt>
                <c:pt idx="199">
                  <c:v>316</c:v>
                </c:pt>
                <c:pt idx="200">
                  <c:v>316</c:v>
                </c:pt>
                <c:pt idx="201">
                  <c:v>315</c:v>
                </c:pt>
                <c:pt idx="202">
                  <c:v>315</c:v>
                </c:pt>
                <c:pt idx="203">
                  <c:v>315</c:v>
                </c:pt>
                <c:pt idx="204">
                  <c:v>315</c:v>
                </c:pt>
                <c:pt idx="205">
                  <c:v>315</c:v>
                </c:pt>
                <c:pt idx="206">
                  <c:v>315</c:v>
                </c:pt>
                <c:pt idx="207">
                  <c:v>314</c:v>
                </c:pt>
                <c:pt idx="208">
                  <c:v>314</c:v>
                </c:pt>
                <c:pt idx="209">
                  <c:v>314</c:v>
                </c:pt>
                <c:pt idx="210">
                  <c:v>314</c:v>
                </c:pt>
                <c:pt idx="211">
                  <c:v>314</c:v>
                </c:pt>
                <c:pt idx="212">
                  <c:v>314</c:v>
                </c:pt>
                <c:pt idx="213">
                  <c:v>314</c:v>
                </c:pt>
                <c:pt idx="214">
                  <c:v>314</c:v>
                </c:pt>
                <c:pt idx="215">
                  <c:v>314</c:v>
                </c:pt>
                <c:pt idx="216">
                  <c:v>314</c:v>
                </c:pt>
                <c:pt idx="217">
                  <c:v>314</c:v>
                </c:pt>
                <c:pt idx="218">
                  <c:v>314</c:v>
                </c:pt>
                <c:pt idx="219">
                  <c:v>314</c:v>
                </c:pt>
                <c:pt idx="220">
                  <c:v>314</c:v>
                </c:pt>
                <c:pt idx="221">
                  <c:v>314</c:v>
                </c:pt>
                <c:pt idx="222">
                  <c:v>314</c:v>
                </c:pt>
                <c:pt idx="223">
                  <c:v>314</c:v>
                </c:pt>
                <c:pt idx="224">
                  <c:v>314</c:v>
                </c:pt>
                <c:pt idx="225">
                  <c:v>314</c:v>
                </c:pt>
                <c:pt idx="226">
                  <c:v>314</c:v>
                </c:pt>
                <c:pt idx="227">
                  <c:v>314</c:v>
                </c:pt>
                <c:pt idx="228">
                  <c:v>314</c:v>
                </c:pt>
                <c:pt idx="229">
                  <c:v>314</c:v>
                </c:pt>
                <c:pt idx="230">
                  <c:v>314</c:v>
                </c:pt>
                <c:pt idx="231">
                  <c:v>314</c:v>
                </c:pt>
                <c:pt idx="232">
                  <c:v>315</c:v>
                </c:pt>
                <c:pt idx="233">
                  <c:v>315</c:v>
                </c:pt>
                <c:pt idx="234">
                  <c:v>315</c:v>
                </c:pt>
                <c:pt idx="235">
                  <c:v>315</c:v>
                </c:pt>
                <c:pt idx="236">
                  <c:v>315</c:v>
                </c:pt>
                <c:pt idx="237">
                  <c:v>315</c:v>
                </c:pt>
                <c:pt idx="238">
                  <c:v>315</c:v>
                </c:pt>
                <c:pt idx="239">
                  <c:v>316</c:v>
                </c:pt>
                <c:pt idx="240">
                  <c:v>316</c:v>
                </c:pt>
                <c:pt idx="241">
                  <c:v>316</c:v>
                </c:pt>
                <c:pt idx="242">
                  <c:v>316</c:v>
                </c:pt>
                <c:pt idx="243">
                  <c:v>316</c:v>
                </c:pt>
                <c:pt idx="244">
                  <c:v>317</c:v>
                </c:pt>
                <c:pt idx="245">
                  <c:v>317</c:v>
                </c:pt>
                <c:pt idx="246">
                  <c:v>317</c:v>
                </c:pt>
                <c:pt idx="247">
                  <c:v>317</c:v>
                </c:pt>
                <c:pt idx="248">
                  <c:v>317</c:v>
                </c:pt>
                <c:pt idx="249">
                  <c:v>318</c:v>
                </c:pt>
                <c:pt idx="250">
                  <c:v>318</c:v>
                </c:pt>
                <c:pt idx="251">
                  <c:v>318</c:v>
                </c:pt>
                <c:pt idx="252">
                  <c:v>318</c:v>
                </c:pt>
                <c:pt idx="253">
                  <c:v>319</c:v>
                </c:pt>
                <c:pt idx="254">
                  <c:v>319</c:v>
                </c:pt>
                <c:pt idx="255">
                  <c:v>319</c:v>
                </c:pt>
                <c:pt idx="256">
                  <c:v>319</c:v>
                </c:pt>
                <c:pt idx="257">
                  <c:v>320</c:v>
                </c:pt>
                <c:pt idx="258">
                  <c:v>320</c:v>
                </c:pt>
                <c:pt idx="259">
                  <c:v>320</c:v>
                </c:pt>
                <c:pt idx="260">
                  <c:v>320</c:v>
                </c:pt>
                <c:pt idx="261">
                  <c:v>321</c:v>
                </c:pt>
                <c:pt idx="262">
                  <c:v>321</c:v>
                </c:pt>
                <c:pt idx="263">
                  <c:v>321</c:v>
                </c:pt>
                <c:pt idx="264">
                  <c:v>322</c:v>
                </c:pt>
                <c:pt idx="265">
                  <c:v>322</c:v>
                </c:pt>
                <c:pt idx="266">
                  <c:v>322</c:v>
                </c:pt>
                <c:pt idx="267">
                  <c:v>322</c:v>
                </c:pt>
                <c:pt idx="268">
                  <c:v>323</c:v>
                </c:pt>
                <c:pt idx="269">
                  <c:v>323</c:v>
                </c:pt>
                <c:pt idx="270">
                  <c:v>323</c:v>
                </c:pt>
                <c:pt idx="271">
                  <c:v>324</c:v>
                </c:pt>
                <c:pt idx="272">
                  <c:v>324</c:v>
                </c:pt>
                <c:pt idx="273">
                  <c:v>324</c:v>
                </c:pt>
                <c:pt idx="274">
                  <c:v>324</c:v>
                </c:pt>
                <c:pt idx="275">
                  <c:v>325</c:v>
                </c:pt>
                <c:pt idx="276">
                  <c:v>325</c:v>
                </c:pt>
                <c:pt idx="277">
                  <c:v>325</c:v>
                </c:pt>
                <c:pt idx="278">
                  <c:v>325</c:v>
                </c:pt>
                <c:pt idx="279">
                  <c:v>326</c:v>
                </c:pt>
                <c:pt idx="280">
                  <c:v>326</c:v>
                </c:pt>
                <c:pt idx="281">
                  <c:v>326</c:v>
                </c:pt>
                <c:pt idx="282">
                  <c:v>326</c:v>
                </c:pt>
                <c:pt idx="283">
                  <c:v>327</c:v>
                </c:pt>
                <c:pt idx="284">
                  <c:v>327</c:v>
                </c:pt>
                <c:pt idx="285">
                  <c:v>327</c:v>
                </c:pt>
                <c:pt idx="286">
                  <c:v>327</c:v>
                </c:pt>
                <c:pt idx="287">
                  <c:v>327</c:v>
                </c:pt>
                <c:pt idx="288">
                  <c:v>327</c:v>
                </c:pt>
                <c:pt idx="289">
                  <c:v>328</c:v>
                </c:pt>
                <c:pt idx="290">
                  <c:v>328</c:v>
                </c:pt>
                <c:pt idx="291">
                  <c:v>328</c:v>
                </c:pt>
                <c:pt idx="292">
                  <c:v>328</c:v>
                </c:pt>
                <c:pt idx="293">
                  <c:v>328</c:v>
                </c:pt>
                <c:pt idx="294">
                  <c:v>328</c:v>
                </c:pt>
                <c:pt idx="295">
                  <c:v>328</c:v>
                </c:pt>
                <c:pt idx="296">
                  <c:v>328</c:v>
                </c:pt>
                <c:pt idx="297">
                  <c:v>328</c:v>
                </c:pt>
                <c:pt idx="298">
                  <c:v>328</c:v>
                </c:pt>
                <c:pt idx="299">
                  <c:v>328</c:v>
                </c:pt>
                <c:pt idx="300">
                  <c:v>328</c:v>
                </c:pt>
                <c:pt idx="301">
                  <c:v>327</c:v>
                </c:pt>
                <c:pt idx="302">
                  <c:v>327</c:v>
                </c:pt>
                <c:pt idx="303">
                  <c:v>327</c:v>
                </c:pt>
                <c:pt idx="304">
                  <c:v>327</c:v>
                </c:pt>
                <c:pt idx="305">
                  <c:v>327</c:v>
                </c:pt>
                <c:pt idx="306">
                  <c:v>326</c:v>
                </c:pt>
                <c:pt idx="307">
                  <c:v>326</c:v>
                </c:pt>
                <c:pt idx="308">
                  <c:v>325</c:v>
                </c:pt>
                <c:pt idx="309">
                  <c:v>325</c:v>
                </c:pt>
                <c:pt idx="310">
                  <c:v>325</c:v>
                </c:pt>
                <c:pt idx="311">
                  <c:v>324</c:v>
                </c:pt>
                <c:pt idx="312">
                  <c:v>324</c:v>
                </c:pt>
                <c:pt idx="313">
                  <c:v>323</c:v>
                </c:pt>
                <c:pt idx="314">
                  <c:v>322</c:v>
                </c:pt>
                <c:pt idx="315">
                  <c:v>322</c:v>
                </c:pt>
                <c:pt idx="316">
                  <c:v>321</c:v>
                </c:pt>
                <c:pt idx="317">
                  <c:v>320</c:v>
                </c:pt>
                <c:pt idx="318">
                  <c:v>319</c:v>
                </c:pt>
                <c:pt idx="319">
                  <c:v>319</c:v>
                </c:pt>
                <c:pt idx="320">
                  <c:v>318</c:v>
                </c:pt>
                <c:pt idx="321">
                  <c:v>317</c:v>
                </c:pt>
                <c:pt idx="322">
                  <c:v>316</c:v>
                </c:pt>
                <c:pt idx="323">
                  <c:v>315</c:v>
                </c:pt>
                <c:pt idx="324">
                  <c:v>313</c:v>
                </c:pt>
                <c:pt idx="325">
                  <c:v>312</c:v>
                </c:pt>
                <c:pt idx="326">
                  <c:v>311</c:v>
                </c:pt>
                <c:pt idx="327">
                  <c:v>310</c:v>
                </c:pt>
                <c:pt idx="328">
                  <c:v>308</c:v>
                </c:pt>
                <c:pt idx="329">
                  <c:v>307</c:v>
                </c:pt>
                <c:pt idx="330">
                  <c:v>306</c:v>
                </c:pt>
                <c:pt idx="331">
                  <c:v>304</c:v>
                </c:pt>
                <c:pt idx="332">
                  <c:v>302</c:v>
                </c:pt>
                <c:pt idx="333">
                  <c:v>301</c:v>
                </c:pt>
                <c:pt idx="334">
                  <c:v>299</c:v>
                </c:pt>
                <c:pt idx="335">
                  <c:v>297</c:v>
                </c:pt>
                <c:pt idx="336">
                  <c:v>295</c:v>
                </c:pt>
                <c:pt idx="337">
                  <c:v>293</c:v>
                </c:pt>
                <c:pt idx="338">
                  <c:v>291</c:v>
                </c:pt>
                <c:pt idx="339">
                  <c:v>289</c:v>
                </c:pt>
                <c:pt idx="340">
                  <c:v>287</c:v>
                </c:pt>
                <c:pt idx="341">
                  <c:v>285</c:v>
                </c:pt>
                <c:pt idx="342">
                  <c:v>283</c:v>
                </c:pt>
                <c:pt idx="343">
                  <c:v>280</c:v>
                </c:pt>
                <c:pt idx="344">
                  <c:v>278</c:v>
                </c:pt>
                <c:pt idx="345">
                  <c:v>275</c:v>
                </c:pt>
                <c:pt idx="346">
                  <c:v>273</c:v>
                </c:pt>
                <c:pt idx="347">
                  <c:v>270</c:v>
                </c:pt>
                <c:pt idx="348">
                  <c:v>267</c:v>
                </c:pt>
                <c:pt idx="349">
                  <c:v>265</c:v>
                </c:pt>
                <c:pt idx="350">
                  <c:v>262</c:v>
                </c:pt>
                <c:pt idx="351">
                  <c:v>259</c:v>
                </c:pt>
                <c:pt idx="352">
                  <c:v>256</c:v>
                </c:pt>
                <c:pt idx="353">
                  <c:v>252</c:v>
                </c:pt>
                <c:pt idx="354">
                  <c:v>249</c:v>
                </c:pt>
                <c:pt idx="355">
                  <c:v>246</c:v>
                </c:pt>
                <c:pt idx="356">
                  <c:v>242</c:v>
                </c:pt>
                <c:pt idx="357">
                  <c:v>239</c:v>
                </c:pt>
                <c:pt idx="358">
                  <c:v>235</c:v>
                </c:pt>
                <c:pt idx="359">
                  <c:v>232</c:v>
                </c:pt>
                <c:pt idx="360">
                  <c:v>228</c:v>
                </c:pt>
                <c:pt idx="361">
                  <c:v>224</c:v>
                </c:pt>
                <c:pt idx="362">
                  <c:v>220</c:v>
                </c:pt>
                <c:pt idx="363">
                  <c:v>216</c:v>
                </c:pt>
                <c:pt idx="364">
                  <c:v>212</c:v>
                </c:pt>
              </c:numCache>
            </c:numRef>
          </c:val>
          <c:extLst>
            <c:ext xmlns:c16="http://schemas.microsoft.com/office/drawing/2014/chart" uri="{C3380CC4-5D6E-409C-BE32-E72D297353CC}">
              <c16:uniqueId val="{00000007-48F4-4793-8F08-3ACD3C560FD8}"/>
            </c:ext>
          </c:extLst>
        </c:ser>
        <c:ser>
          <c:idx val="8"/>
          <c:order val="8"/>
          <c:tx>
            <c:strRef>
              <c:f>'2025-2026 Severe Load Curve'!$N$34</c:f>
              <c:strCache>
                <c:ptCount val="1"/>
                <c:pt idx="0">
                  <c:v>NTS Shrinkage</c:v>
                </c:pt>
              </c:strCache>
            </c:strRef>
          </c:tx>
          <c:spPr>
            <a:solidFill>
              <a:srgbClr val="000080"/>
            </a:solidFill>
            <a:ln w="25400">
              <a:noFill/>
            </a:ln>
          </c:spPr>
          <c:invertIfNegative val="0"/>
          <c:cat>
            <c:numRef>
              <c:f>'2025-2026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Curve'!$N$35:$N$399</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48F4-4793-8F08-3ACD3C560FD8}"/>
            </c:ext>
          </c:extLst>
        </c:ser>
        <c:ser>
          <c:idx val="9"/>
          <c:order val="9"/>
          <c:tx>
            <c:strRef>
              <c:f>'2025-2026 Severe Load Curve'!$O$34</c:f>
              <c:strCache>
                <c:ptCount val="1"/>
                <c:pt idx="0">
                  <c:v>IUK &amp; BBL</c:v>
                </c:pt>
              </c:strCache>
            </c:strRef>
          </c:tx>
          <c:spPr>
            <a:solidFill>
              <a:srgbClr val="FF0000"/>
            </a:solidFill>
            <a:ln w="25400">
              <a:noFill/>
            </a:ln>
          </c:spPr>
          <c:invertIfNegative val="0"/>
          <c:cat>
            <c:numRef>
              <c:f>'2025-2026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Curve'!$O$35:$O$399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2</c:v>
                </c:pt>
                <c:pt idx="166">
                  <c:v>5</c:v>
                </c:pt>
                <c:pt idx="167">
                  <c:v>8</c:v>
                </c:pt>
                <c:pt idx="168">
                  <c:v>11</c:v>
                </c:pt>
                <c:pt idx="169">
                  <c:v>15</c:v>
                </c:pt>
                <c:pt idx="170">
                  <c:v>18</c:v>
                </c:pt>
                <c:pt idx="171">
                  <c:v>21</c:v>
                </c:pt>
                <c:pt idx="172">
                  <c:v>24</c:v>
                </c:pt>
                <c:pt idx="173">
                  <c:v>27</c:v>
                </c:pt>
                <c:pt idx="174">
                  <c:v>30</c:v>
                </c:pt>
                <c:pt idx="175">
                  <c:v>34</c:v>
                </c:pt>
                <c:pt idx="176">
                  <c:v>37</c:v>
                </c:pt>
                <c:pt idx="177">
                  <c:v>40</c:v>
                </c:pt>
                <c:pt idx="178">
                  <c:v>43</c:v>
                </c:pt>
                <c:pt idx="179">
                  <c:v>46</c:v>
                </c:pt>
                <c:pt idx="180">
                  <c:v>50</c:v>
                </c:pt>
                <c:pt idx="181">
                  <c:v>53</c:v>
                </c:pt>
                <c:pt idx="182">
                  <c:v>56</c:v>
                </c:pt>
                <c:pt idx="183">
                  <c:v>59</c:v>
                </c:pt>
                <c:pt idx="184">
                  <c:v>62</c:v>
                </c:pt>
                <c:pt idx="185">
                  <c:v>65</c:v>
                </c:pt>
                <c:pt idx="186">
                  <c:v>69</c:v>
                </c:pt>
                <c:pt idx="187">
                  <c:v>72</c:v>
                </c:pt>
                <c:pt idx="188">
                  <c:v>75</c:v>
                </c:pt>
                <c:pt idx="189">
                  <c:v>78</c:v>
                </c:pt>
                <c:pt idx="190">
                  <c:v>81</c:v>
                </c:pt>
                <c:pt idx="191">
                  <c:v>84</c:v>
                </c:pt>
                <c:pt idx="192">
                  <c:v>88</c:v>
                </c:pt>
                <c:pt idx="193">
                  <c:v>91</c:v>
                </c:pt>
                <c:pt idx="194">
                  <c:v>94</c:v>
                </c:pt>
                <c:pt idx="195">
                  <c:v>97</c:v>
                </c:pt>
                <c:pt idx="196">
                  <c:v>100</c:v>
                </c:pt>
                <c:pt idx="197">
                  <c:v>103</c:v>
                </c:pt>
                <c:pt idx="198">
                  <c:v>106</c:v>
                </c:pt>
                <c:pt idx="199">
                  <c:v>109</c:v>
                </c:pt>
                <c:pt idx="200">
                  <c:v>112</c:v>
                </c:pt>
                <c:pt idx="201">
                  <c:v>115</c:v>
                </c:pt>
                <c:pt idx="202">
                  <c:v>118</c:v>
                </c:pt>
                <c:pt idx="203">
                  <c:v>121</c:v>
                </c:pt>
                <c:pt idx="204">
                  <c:v>125</c:v>
                </c:pt>
                <c:pt idx="205">
                  <c:v>128</c:v>
                </c:pt>
                <c:pt idx="206">
                  <c:v>131</c:v>
                </c:pt>
                <c:pt idx="207">
                  <c:v>134</c:v>
                </c:pt>
                <c:pt idx="208">
                  <c:v>137</c:v>
                </c:pt>
                <c:pt idx="209">
                  <c:v>140</c:v>
                </c:pt>
                <c:pt idx="210">
                  <c:v>143</c:v>
                </c:pt>
                <c:pt idx="211">
                  <c:v>146</c:v>
                </c:pt>
                <c:pt idx="212">
                  <c:v>148</c:v>
                </c:pt>
                <c:pt idx="213">
                  <c:v>151</c:v>
                </c:pt>
                <c:pt idx="214">
                  <c:v>154</c:v>
                </c:pt>
                <c:pt idx="215">
                  <c:v>157</c:v>
                </c:pt>
                <c:pt idx="216">
                  <c:v>160</c:v>
                </c:pt>
                <c:pt idx="217">
                  <c:v>163</c:v>
                </c:pt>
                <c:pt idx="218">
                  <c:v>166</c:v>
                </c:pt>
                <c:pt idx="219">
                  <c:v>169</c:v>
                </c:pt>
                <c:pt idx="220">
                  <c:v>172</c:v>
                </c:pt>
                <c:pt idx="221">
                  <c:v>175</c:v>
                </c:pt>
                <c:pt idx="222">
                  <c:v>177</c:v>
                </c:pt>
                <c:pt idx="223">
                  <c:v>180</c:v>
                </c:pt>
                <c:pt idx="224">
                  <c:v>183</c:v>
                </c:pt>
                <c:pt idx="225">
                  <c:v>186</c:v>
                </c:pt>
                <c:pt idx="226">
                  <c:v>189</c:v>
                </c:pt>
                <c:pt idx="227">
                  <c:v>191</c:v>
                </c:pt>
                <c:pt idx="228">
                  <c:v>194</c:v>
                </c:pt>
                <c:pt idx="229">
                  <c:v>197</c:v>
                </c:pt>
                <c:pt idx="230">
                  <c:v>199</c:v>
                </c:pt>
                <c:pt idx="231">
                  <c:v>202</c:v>
                </c:pt>
                <c:pt idx="232">
                  <c:v>205</c:v>
                </c:pt>
                <c:pt idx="233">
                  <c:v>208</c:v>
                </c:pt>
                <c:pt idx="234">
                  <c:v>210</c:v>
                </c:pt>
                <c:pt idx="235">
                  <c:v>213</c:v>
                </c:pt>
                <c:pt idx="236">
                  <c:v>215</c:v>
                </c:pt>
                <c:pt idx="237">
                  <c:v>218</c:v>
                </c:pt>
                <c:pt idx="238">
                  <c:v>221</c:v>
                </c:pt>
                <c:pt idx="239">
                  <c:v>223</c:v>
                </c:pt>
                <c:pt idx="240">
                  <c:v>226</c:v>
                </c:pt>
                <c:pt idx="241">
                  <c:v>228</c:v>
                </c:pt>
                <c:pt idx="242">
                  <c:v>231</c:v>
                </c:pt>
                <c:pt idx="243">
                  <c:v>233</c:v>
                </c:pt>
                <c:pt idx="244">
                  <c:v>236</c:v>
                </c:pt>
                <c:pt idx="245">
                  <c:v>238</c:v>
                </c:pt>
                <c:pt idx="246">
                  <c:v>241</c:v>
                </c:pt>
                <c:pt idx="247">
                  <c:v>243</c:v>
                </c:pt>
                <c:pt idx="248">
                  <c:v>245</c:v>
                </c:pt>
                <c:pt idx="249">
                  <c:v>248</c:v>
                </c:pt>
                <c:pt idx="250">
                  <c:v>250</c:v>
                </c:pt>
                <c:pt idx="251">
                  <c:v>252</c:v>
                </c:pt>
                <c:pt idx="252">
                  <c:v>255</c:v>
                </c:pt>
                <c:pt idx="253">
                  <c:v>257</c:v>
                </c:pt>
                <c:pt idx="254">
                  <c:v>259</c:v>
                </c:pt>
                <c:pt idx="255">
                  <c:v>262</c:v>
                </c:pt>
                <c:pt idx="256">
                  <c:v>264</c:v>
                </c:pt>
                <c:pt idx="257">
                  <c:v>266</c:v>
                </c:pt>
                <c:pt idx="258">
                  <c:v>268</c:v>
                </c:pt>
                <c:pt idx="259">
                  <c:v>270</c:v>
                </c:pt>
                <c:pt idx="260">
                  <c:v>272</c:v>
                </c:pt>
                <c:pt idx="261">
                  <c:v>275</c:v>
                </c:pt>
                <c:pt idx="262">
                  <c:v>277</c:v>
                </c:pt>
                <c:pt idx="263">
                  <c:v>279</c:v>
                </c:pt>
                <c:pt idx="264">
                  <c:v>281</c:v>
                </c:pt>
                <c:pt idx="265">
                  <c:v>283</c:v>
                </c:pt>
                <c:pt idx="266">
                  <c:v>285</c:v>
                </c:pt>
                <c:pt idx="267">
                  <c:v>287</c:v>
                </c:pt>
                <c:pt idx="268">
                  <c:v>289</c:v>
                </c:pt>
                <c:pt idx="269">
                  <c:v>291</c:v>
                </c:pt>
                <c:pt idx="270">
                  <c:v>293</c:v>
                </c:pt>
                <c:pt idx="271">
                  <c:v>295</c:v>
                </c:pt>
                <c:pt idx="272">
                  <c:v>296</c:v>
                </c:pt>
                <c:pt idx="273">
                  <c:v>298</c:v>
                </c:pt>
                <c:pt idx="274">
                  <c:v>300</c:v>
                </c:pt>
                <c:pt idx="275">
                  <c:v>302</c:v>
                </c:pt>
                <c:pt idx="276">
                  <c:v>304</c:v>
                </c:pt>
                <c:pt idx="277">
                  <c:v>305</c:v>
                </c:pt>
                <c:pt idx="278">
                  <c:v>307</c:v>
                </c:pt>
                <c:pt idx="279">
                  <c:v>309</c:v>
                </c:pt>
                <c:pt idx="280">
                  <c:v>311</c:v>
                </c:pt>
                <c:pt idx="281">
                  <c:v>312</c:v>
                </c:pt>
                <c:pt idx="282">
                  <c:v>314</c:v>
                </c:pt>
                <c:pt idx="283">
                  <c:v>315</c:v>
                </c:pt>
                <c:pt idx="284">
                  <c:v>317</c:v>
                </c:pt>
                <c:pt idx="285">
                  <c:v>319</c:v>
                </c:pt>
                <c:pt idx="286">
                  <c:v>320</c:v>
                </c:pt>
                <c:pt idx="287">
                  <c:v>322</c:v>
                </c:pt>
                <c:pt idx="288">
                  <c:v>323</c:v>
                </c:pt>
                <c:pt idx="289">
                  <c:v>324</c:v>
                </c:pt>
                <c:pt idx="290">
                  <c:v>326</c:v>
                </c:pt>
                <c:pt idx="291">
                  <c:v>327</c:v>
                </c:pt>
                <c:pt idx="292">
                  <c:v>329</c:v>
                </c:pt>
                <c:pt idx="293">
                  <c:v>330</c:v>
                </c:pt>
                <c:pt idx="294">
                  <c:v>331</c:v>
                </c:pt>
                <c:pt idx="295">
                  <c:v>332</c:v>
                </c:pt>
                <c:pt idx="296">
                  <c:v>334</c:v>
                </c:pt>
                <c:pt idx="297">
                  <c:v>335</c:v>
                </c:pt>
                <c:pt idx="298">
                  <c:v>336</c:v>
                </c:pt>
                <c:pt idx="299">
                  <c:v>337</c:v>
                </c:pt>
                <c:pt idx="300">
                  <c:v>338</c:v>
                </c:pt>
                <c:pt idx="301">
                  <c:v>340</c:v>
                </c:pt>
                <c:pt idx="302">
                  <c:v>341</c:v>
                </c:pt>
                <c:pt idx="303">
                  <c:v>342</c:v>
                </c:pt>
                <c:pt idx="304">
                  <c:v>343</c:v>
                </c:pt>
                <c:pt idx="305">
                  <c:v>344</c:v>
                </c:pt>
                <c:pt idx="306">
                  <c:v>345</c:v>
                </c:pt>
                <c:pt idx="307">
                  <c:v>346</c:v>
                </c:pt>
                <c:pt idx="308">
                  <c:v>347</c:v>
                </c:pt>
                <c:pt idx="309">
                  <c:v>347</c:v>
                </c:pt>
                <c:pt idx="310">
                  <c:v>348</c:v>
                </c:pt>
                <c:pt idx="311">
                  <c:v>349</c:v>
                </c:pt>
                <c:pt idx="312">
                  <c:v>350</c:v>
                </c:pt>
                <c:pt idx="313">
                  <c:v>351</c:v>
                </c:pt>
                <c:pt idx="314">
                  <c:v>352</c:v>
                </c:pt>
                <c:pt idx="315">
                  <c:v>352</c:v>
                </c:pt>
                <c:pt idx="316">
                  <c:v>352</c:v>
                </c:pt>
                <c:pt idx="317">
                  <c:v>352</c:v>
                </c:pt>
                <c:pt idx="318">
                  <c:v>353</c:v>
                </c:pt>
                <c:pt idx="319">
                  <c:v>353</c:v>
                </c:pt>
                <c:pt idx="320">
                  <c:v>354</c:v>
                </c:pt>
                <c:pt idx="321">
                  <c:v>354</c:v>
                </c:pt>
                <c:pt idx="322">
                  <c:v>354</c:v>
                </c:pt>
                <c:pt idx="323">
                  <c:v>354</c:v>
                </c:pt>
                <c:pt idx="324">
                  <c:v>355</c:v>
                </c:pt>
                <c:pt idx="325">
                  <c:v>355</c:v>
                </c:pt>
                <c:pt idx="326">
                  <c:v>355</c:v>
                </c:pt>
                <c:pt idx="327">
                  <c:v>355</c:v>
                </c:pt>
                <c:pt idx="328">
                  <c:v>356</c:v>
                </c:pt>
                <c:pt idx="329">
                  <c:v>356</c:v>
                </c:pt>
                <c:pt idx="330">
                  <c:v>356</c:v>
                </c:pt>
                <c:pt idx="331">
                  <c:v>356</c:v>
                </c:pt>
                <c:pt idx="332">
                  <c:v>357</c:v>
                </c:pt>
                <c:pt idx="333">
                  <c:v>357</c:v>
                </c:pt>
                <c:pt idx="334">
                  <c:v>357</c:v>
                </c:pt>
                <c:pt idx="335">
                  <c:v>357</c:v>
                </c:pt>
                <c:pt idx="336">
                  <c:v>358</c:v>
                </c:pt>
                <c:pt idx="337">
                  <c:v>358</c:v>
                </c:pt>
                <c:pt idx="338">
                  <c:v>358</c:v>
                </c:pt>
                <c:pt idx="339">
                  <c:v>358</c:v>
                </c:pt>
                <c:pt idx="340">
                  <c:v>359</c:v>
                </c:pt>
                <c:pt idx="341">
                  <c:v>359</c:v>
                </c:pt>
                <c:pt idx="342">
                  <c:v>359</c:v>
                </c:pt>
                <c:pt idx="343">
                  <c:v>359</c:v>
                </c:pt>
                <c:pt idx="344">
                  <c:v>359</c:v>
                </c:pt>
                <c:pt idx="345">
                  <c:v>359</c:v>
                </c:pt>
                <c:pt idx="346">
                  <c:v>360</c:v>
                </c:pt>
                <c:pt idx="347">
                  <c:v>360</c:v>
                </c:pt>
                <c:pt idx="348">
                  <c:v>360</c:v>
                </c:pt>
                <c:pt idx="349">
                  <c:v>360</c:v>
                </c:pt>
                <c:pt idx="350">
                  <c:v>360</c:v>
                </c:pt>
                <c:pt idx="351">
                  <c:v>360</c:v>
                </c:pt>
                <c:pt idx="352">
                  <c:v>360</c:v>
                </c:pt>
                <c:pt idx="353">
                  <c:v>360</c:v>
                </c:pt>
                <c:pt idx="354">
                  <c:v>360</c:v>
                </c:pt>
                <c:pt idx="355">
                  <c:v>360</c:v>
                </c:pt>
                <c:pt idx="356">
                  <c:v>360</c:v>
                </c:pt>
                <c:pt idx="357">
                  <c:v>360</c:v>
                </c:pt>
                <c:pt idx="358">
                  <c:v>361</c:v>
                </c:pt>
                <c:pt idx="359">
                  <c:v>361</c:v>
                </c:pt>
                <c:pt idx="360">
                  <c:v>361</c:v>
                </c:pt>
                <c:pt idx="361">
                  <c:v>361</c:v>
                </c:pt>
                <c:pt idx="362">
                  <c:v>361</c:v>
                </c:pt>
                <c:pt idx="363">
                  <c:v>361</c:v>
                </c:pt>
                <c:pt idx="364">
                  <c:v>361</c:v>
                </c:pt>
              </c:numCache>
            </c:numRef>
          </c:val>
          <c:extLst>
            <c:ext xmlns:c16="http://schemas.microsoft.com/office/drawing/2014/chart" uri="{C3380CC4-5D6E-409C-BE32-E72D297353CC}">
              <c16:uniqueId val="{00000009-48F4-4793-8F08-3ACD3C560FD8}"/>
            </c:ext>
          </c:extLst>
        </c:ser>
        <c:dLbls>
          <c:showLegendKey val="0"/>
          <c:showVal val="0"/>
          <c:showCatName val="0"/>
          <c:showSerName val="0"/>
          <c:showPercent val="0"/>
          <c:showBubbleSize val="0"/>
        </c:dLbls>
        <c:gapWidth val="0"/>
        <c:overlap val="100"/>
        <c:axId val="173886080"/>
        <c:axId val="173896448"/>
      </c:barChart>
      <c:catAx>
        <c:axId val="17388608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682108354762583"/>
              <c:y val="0.71755026001130406"/>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896448"/>
        <c:crosses val="autoZero"/>
        <c:auto val="1"/>
        <c:lblAlgn val="ctr"/>
        <c:lblOffset val="100"/>
        <c:tickLblSkip val="20"/>
        <c:tickMarkSkip val="1"/>
        <c:noMultiLvlLbl val="0"/>
      </c:catAx>
      <c:valAx>
        <c:axId val="17389644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3193739870257068E-3"/>
              <c:y val="0.377660931723939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886080"/>
        <c:crosses val="autoZero"/>
        <c:crossBetween val="between"/>
      </c:valAx>
      <c:spPr>
        <a:noFill/>
        <a:ln w="12700">
          <a:solidFill>
            <a:srgbClr val="808080"/>
          </a:solidFill>
          <a:prstDash val="solid"/>
        </a:ln>
      </c:spPr>
    </c:plotArea>
    <c:legend>
      <c:legendPos val="b"/>
      <c:layout>
        <c:manualLayout>
          <c:xMode val="edge"/>
          <c:yMode val="edge"/>
          <c:x val="9.7600920226503907E-2"/>
          <c:y val="0.77823335900217117"/>
          <c:w val="0.86930872586148811"/>
          <c:h val="0.15400875611640485"/>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7257771986919495"/>
          <c:y val="1.6614015361646518E-2"/>
        </c:manualLayout>
      </c:layout>
      <c:overlay val="0"/>
      <c:spPr>
        <a:noFill/>
        <a:ln w="25400">
          <a:noFill/>
        </a:ln>
      </c:spPr>
    </c:title>
    <c:autoTitleDeleted val="0"/>
    <c:plotArea>
      <c:layout>
        <c:manualLayout>
          <c:layoutTarget val="inner"/>
          <c:xMode val="edge"/>
          <c:yMode val="edge"/>
          <c:x val="0.10338178702731129"/>
          <c:y val="0.11313670227222804"/>
          <c:w val="0.87002447894202029"/>
          <c:h val="0.52353182906352036"/>
        </c:manualLayout>
      </c:layout>
      <c:barChart>
        <c:barDir val="col"/>
        <c:grouping val="stacked"/>
        <c:varyColors val="0"/>
        <c:ser>
          <c:idx val="1"/>
          <c:order val="0"/>
          <c:tx>
            <c:strRef>
              <c:f>'2025-2026 Severe Load Curve'!$T$34</c:f>
              <c:strCache>
                <c:ptCount val="1"/>
                <c:pt idx="0">
                  <c:v>NDM 0 - 73.2 MWh</c:v>
                </c:pt>
              </c:strCache>
            </c:strRef>
          </c:tx>
          <c:spPr>
            <a:solidFill>
              <a:srgbClr val="CCFFFF"/>
            </a:solidFill>
            <a:ln w="25400">
              <a:noFill/>
            </a:ln>
          </c:spPr>
          <c:invertIfNegative val="0"/>
          <c:cat>
            <c:numRef>
              <c:f>'2025-2026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Curve'!$T$35:$T$399</c:f>
              <c:numCache>
                <c:formatCode>0</c:formatCode>
                <c:ptCount val="365"/>
                <c:pt idx="0">
                  <c:v>2895</c:v>
                </c:pt>
                <c:pt idx="1">
                  <c:v>2816</c:v>
                </c:pt>
                <c:pt idx="2">
                  <c:v>2744</c:v>
                </c:pt>
                <c:pt idx="3">
                  <c:v>2678</c:v>
                </c:pt>
                <c:pt idx="4">
                  <c:v>2620</c:v>
                </c:pt>
                <c:pt idx="5">
                  <c:v>2567</c:v>
                </c:pt>
                <c:pt idx="6">
                  <c:v>2520</c:v>
                </c:pt>
                <c:pt idx="7">
                  <c:v>2478</c:v>
                </c:pt>
                <c:pt idx="8">
                  <c:v>2441</c:v>
                </c:pt>
                <c:pt idx="9">
                  <c:v>2411</c:v>
                </c:pt>
                <c:pt idx="10">
                  <c:v>2381</c:v>
                </c:pt>
                <c:pt idx="11">
                  <c:v>2357</c:v>
                </c:pt>
                <c:pt idx="12">
                  <c:v>2334</c:v>
                </c:pt>
                <c:pt idx="13">
                  <c:v>2315</c:v>
                </c:pt>
                <c:pt idx="14">
                  <c:v>2299</c:v>
                </c:pt>
                <c:pt idx="15">
                  <c:v>2283</c:v>
                </c:pt>
                <c:pt idx="16">
                  <c:v>2270</c:v>
                </c:pt>
                <c:pt idx="17">
                  <c:v>2257</c:v>
                </c:pt>
                <c:pt idx="18">
                  <c:v>2245</c:v>
                </c:pt>
                <c:pt idx="19">
                  <c:v>2233</c:v>
                </c:pt>
                <c:pt idx="20">
                  <c:v>2220</c:v>
                </c:pt>
                <c:pt idx="21">
                  <c:v>2207</c:v>
                </c:pt>
                <c:pt idx="22">
                  <c:v>2194</c:v>
                </c:pt>
                <c:pt idx="23">
                  <c:v>2179</c:v>
                </c:pt>
                <c:pt idx="24">
                  <c:v>2166</c:v>
                </c:pt>
                <c:pt idx="25">
                  <c:v>2156</c:v>
                </c:pt>
                <c:pt idx="26">
                  <c:v>2145</c:v>
                </c:pt>
                <c:pt idx="27">
                  <c:v>2134</c:v>
                </c:pt>
                <c:pt idx="28">
                  <c:v>2124</c:v>
                </c:pt>
                <c:pt idx="29">
                  <c:v>2114</c:v>
                </c:pt>
                <c:pt idx="30">
                  <c:v>2104</c:v>
                </c:pt>
                <c:pt idx="31">
                  <c:v>2096</c:v>
                </c:pt>
                <c:pt idx="32">
                  <c:v>2086</c:v>
                </c:pt>
                <c:pt idx="33">
                  <c:v>2076</c:v>
                </c:pt>
                <c:pt idx="34">
                  <c:v>2067</c:v>
                </c:pt>
                <c:pt idx="35">
                  <c:v>2058</c:v>
                </c:pt>
                <c:pt idx="36">
                  <c:v>2049</c:v>
                </c:pt>
                <c:pt idx="37">
                  <c:v>2040</c:v>
                </c:pt>
                <c:pt idx="38">
                  <c:v>2032</c:v>
                </c:pt>
                <c:pt idx="39">
                  <c:v>2024</c:v>
                </c:pt>
                <c:pt idx="40">
                  <c:v>2015</c:v>
                </c:pt>
                <c:pt idx="41">
                  <c:v>2005</c:v>
                </c:pt>
                <c:pt idx="42">
                  <c:v>1995</c:v>
                </c:pt>
                <c:pt idx="43">
                  <c:v>1985</c:v>
                </c:pt>
                <c:pt idx="44">
                  <c:v>1975</c:v>
                </c:pt>
                <c:pt idx="45">
                  <c:v>1966</c:v>
                </c:pt>
                <c:pt idx="46">
                  <c:v>1957</c:v>
                </c:pt>
                <c:pt idx="47">
                  <c:v>1949</c:v>
                </c:pt>
                <c:pt idx="48">
                  <c:v>1941</c:v>
                </c:pt>
                <c:pt idx="49">
                  <c:v>1934</c:v>
                </c:pt>
                <c:pt idx="50">
                  <c:v>1927</c:v>
                </c:pt>
                <c:pt idx="51">
                  <c:v>1917</c:v>
                </c:pt>
                <c:pt idx="52">
                  <c:v>1908</c:v>
                </c:pt>
                <c:pt idx="53">
                  <c:v>1899</c:v>
                </c:pt>
                <c:pt idx="54">
                  <c:v>1890</c:v>
                </c:pt>
                <c:pt idx="55">
                  <c:v>1882</c:v>
                </c:pt>
                <c:pt idx="56">
                  <c:v>1872</c:v>
                </c:pt>
                <c:pt idx="57">
                  <c:v>1862</c:v>
                </c:pt>
                <c:pt idx="58">
                  <c:v>1853</c:v>
                </c:pt>
                <c:pt idx="59">
                  <c:v>1844</c:v>
                </c:pt>
                <c:pt idx="60">
                  <c:v>1835</c:v>
                </c:pt>
                <c:pt idx="61">
                  <c:v>1827</c:v>
                </c:pt>
                <c:pt idx="62">
                  <c:v>1818</c:v>
                </c:pt>
                <c:pt idx="63">
                  <c:v>1809</c:v>
                </c:pt>
                <c:pt idx="64">
                  <c:v>1801</c:v>
                </c:pt>
                <c:pt idx="65">
                  <c:v>1794</c:v>
                </c:pt>
                <c:pt idx="66">
                  <c:v>1786</c:v>
                </c:pt>
                <c:pt idx="67">
                  <c:v>1779</c:v>
                </c:pt>
                <c:pt idx="68">
                  <c:v>1771</c:v>
                </c:pt>
                <c:pt idx="69">
                  <c:v>1763</c:v>
                </c:pt>
                <c:pt idx="70">
                  <c:v>1756</c:v>
                </c:pt>
                <c:pt idx="71">
                  <c:v>1748</c:v>
                </c:pt>
                <c:pt idx="72">
                  <c:v>1740</c:v>
                </c:pt>
                <c:pt idx="73">
                  <c:v>1732</c:v>
                </c:pt>
                <c:pt idx="74">
                  <c:v>1725</c:v>
                </c:pt>
                <c:pt idx="75">
                  <c:v>1717</c:v>
                </c:pt>
                <c:pt idx="76">
                  <c:v>1710</c:v>
                </c:pt>
                <c:pt idx="77">
                  <c:v>1702</c:v>
                </c:pt>
                <c:pt idx="78">
                  <c:v>1694</c:v>
                </c:pt>
                <c:pt idx="79">
                  <c:v>1687</c:v>
                </c:pt>
                <c:pt idx="80">
                  <c:v>1679</c:v>
                </c:pt>
                <c:pt idx="81">
                  <c:v>1671</c:v>
                </c:pt>
                <c:pt idx="82">
                  <c:v>1663</c:v>
                </c:pt>
                <c:pt idx="83">
                  <c:v>1656</c:v>
                </c:pt>
                <c:pt idx="84">
                  <c:v>1648</c:v>
                </c:pt>
                <c:pt idx="85">
                  <c:v>1640</c:v>
                </c:pt>
                <c:pt idx="86">
                  <c:v>1632</c:v>
                </c:pt>
                <c:pt idx="87">
                  <c:v>1624</c:v>
                </c:pt>
                <c:pt idx="88">
                  <c:v>1617</c:v>
                </c:pt>
                <c:pt idx="89">
                  <c:v>1610</c:v>
                </c:pt>
                <c:pt idx="90">
                  <c:v>1602</c:v>
                </c:pt>
                <c:pt idx="91">
                  <c:v>1595</c:v>
                </c:pt>
                <c:pt idx="92">
                  <c:v>1587</c:v>
                </c:pt>
                <c:pt idx="93">
                  <c:v>1579</c:v>
                </c:pt>
                <c:pt idx="94">
                  <c:v>1572</c:v>
                </c:pt>
                <c:pt idx="95">
                  <c:v>1564</c:v>
                </c:pt>
                <c:pt idx="96">
                  <c:v>1557</c:v>
                </c:pt>
                <c:pt idx="97">
                  <c:v>1549</c:v>
                </c:pt>
                <c:pt idx="98">
                  <c:v>1542</c:v>
                </c:pt>
                <c:pt idx="99">
                  <c:v>1534</c:v>
                </c:pt>
                <c:pt idx="100">
                  <c:v>1526</c:v>
                </c:pt>
                <c:pt idx="101">
                  <c:v>1518</c:v>
                </c:pt>
                <c:pt idx="102">
                  <c:v>1510</c:v>
                </c:pt>
                <c:pt idx="103">
                  <c:v>1502</c:v>
                </c:pt>
                <c:pt idx="104">
                  <c:v>1495</c:v>
                </c:pt>
                <c:pt idx="105">
                  <c:v>1488</c:v>
                </c:pt>
                <c:pt idx="106">
                  <c:v>1481</c:v>
                </c:pt>
                <c:pt idx="107">
                  <c:v>1474</c:v>
                </c:pt>
                <c:pt idx="108">
                  <c:v>1467</c:v>
                </c:pt>
                <c:pt idx="109">
                  <c:v>1459</c:v>
                </c:pt>
                <c:pt idx="110">
                  <c:v>1452</c:v>
                </c:pt>
                <c:pt idx="111">
                  <c:v>1445</c:v>
                </c:pt>
                <c:pt idx="112">
                  <c:v>1438</c:v>
                </c:pt>
                <c:pt idx="113">
                  <c:v>1430</c:v>
                </c:pt>
                <c:pt idx="114">
                  <c:v>1423</c:v>
                </c:pt>
                <c:pt idx="115">
                  <c:v>1416</c:v>
                </c:pt>
                <c:pt idx="116">
                  <c:v>1409</c:v>
                </c:pt>
                <c:pt idx="117">
                  <c:v>1401</c:v>
                </c:pt>
                <c:pt idx="118">
                  <c:v>1394</c:v>
                </c:pt>
                <c:pt idx="119">
                  <c:v>1387</c:v>
                </c:pt>
                <c:pt idx="120">
                  <c:v>1379</c:v>
                </c:pt>
                <c:pt idx="121">
                  <c:v>1371</c:v>
                </c:pt>
                <c:pt idx="122">
                  <c:v>1364</c:v>
                </c:pt>
                <c:pt idx="123">
                  <c:v>1356</c:v>
                </c:pt>
                <c:pt idx="124">
                  <c:v>1349</c:v>
                </c:pt>
                <c:pt idx="125">
                  <c:v>1341</c:v>
                </c:pt>
                <c:pt idx="126">
                  <c:v>1334</c:v>
                </c:pt>
                <c:pt idx="127">
                  <c:v>1328</c:v>
                </c:pt>
                <c:pt idx="128">
                  <c:v>1321</c:v>
                </c:pt>
                <c:pt idx="129">
                  <c:v>1313</c:v>
                </c:pt>
                <c:pt idx="130">
                  <c:v>1306</c:v>
                </c:pt>
                <c:pt idx="131">
                  <c:v>1299</c:v>
                </c:pt>
                <c:pt idx="132">
                  <c:v>1292</c:v>
                </c:pt>
                <c:pt idx="133">
                  <c:v>1285</c:v>
                </c:pt>
                <c:pt idx="134">
                  <c:v>1277</c:v>
                </c:pt>
                <c:pt idx="135">
                  <c:v>1270</c:v>
                </c:pt>
                <c:pt idx="136">
                  <c:v>1263</c:v>
                </c:pt>
                <c:pt idx="137">
                  <c:v>1255</c:v>
                </c:pt>
                <c:pt idx="138">
                  <c:v>1248</c:v>
                </c:pt>
                <c:pt idx="139">
                  <c:v>1241</c:v>
                </c:pt>
                <c:pt idx="140">
                  <c:v>1234</c:v>
                </c:pt>
                <c:pt idx="141">
                  <c:v>1226</c:v>
                </c:pt>
                <c:pt idx="142">
                  <c:v>1219</c:v>
                </c:pt>
                <c:pt idx="143">
                  <c:v>1211</c:v>
                </c:pt>
                <c:pt idx="144">
                  <c:v>1203</c:v>
                </c:pt>
                <c:pt idx="145">
                  <c:v>1195</c:v>
                </c:pt>
                <c:pt idx="146">
                  <c:v>1188</c:v>
                </c:pt>
                <c:pt idx="147">
                  <c:v>1180</c:v>
                </c:pt>
                <c:pt idx="148">
                  <c:v>1173</c:v>
                </c:pt>
                <c:pt idx="149">
                  <c:v>1166</c:v>
                </c:pt>
                <c:pt idx="150">
                  <c:v>1158</c:v>
                </c:pt>
                <c:pt idx="151">
                  <c:v>1151</c:v>
                </c:pt>
                <c:pt idx="152">
                  <c:v>1143</c:v>
                </c:pt>
                <c:pt idx="153">
                  <c:v>1135</c:v>
                </c:pt>
                <c:pt idx="154">
                  <c:v>1128</c:v>
                </c:pt>
                <c:pt idx="155">
                  <c:v>1121</c:v>
                </c:pt>
                <c:pt idx="156">
                  <c:v>1113</c:v>
                </c:pt>
                <c:pt idx="157">
                  <c:v>1106</c:v>
                </c:pt>
                <c:pt idx="158">
                  <c:v>1098</c:v>
                </c:pt>
                <c:pt idx="159">
                  <c:v>1091</c:v>
                </c:pt>
                <c:pt idx="160">
                  <c:v>1083</c:v>
                </c:pt>
                <c:pt idx="161">
                  <c:v>1075</c:v>
                </c:pt>
                <c:pt idx="162">
                  <c:v>1067</c:v>
                </c:pt>
                <c:pt idx="163">
                  <c:v>1060</c:v>
                </c:pt>
                <c:pt idx="164">
                  <c:v>1052</c:v>
                </c:pt>
                <c:pt idx="165">
                  <c:v>1044</c:v>
                </c:pt>
                <c:pt idx="166">
                  <c:v>1037</c:v>
                </c:pt>
                <c:pt idx="167">
                  <c:v>1030</c:v>
                </c:pt>
                <c:pt idx="168">
                  <c:v>1022</c:v>
                </c:pt>
                <c:pt idx="169">
                  <c:v>1015</c:v>
                </c:pt>
                <c:pt idx="170">
                  <c:v>1008</c:v>
                </c:pt>
                <c:pt idx="171">
                  <c:v>1001</c:v>
                </c:pt>
                <c:pt idx="172">
                  <c:v>994</c:v>
                </c:pt>
                <c:pt idx="173">
                  <c:v>986</c:v>
                </c:pt>
                <c:pt idx="174">
                  <c:v>979</c:v>
                </c:pt>
                <c:pt idx="175">
                  <c:v>971</c:v>
                </c:pt>
                <c:pt idx="176">
                  <c:v>964</c:v>
                </c:pt>
                <c:pt idx="177">
                  <c:v>956</c:v>
                </c:pt>
                <c:pt idx="178">
                  <c:v>949</c:v>
                </c:pt>
                <c:pt idx="179">
                  <c:v>941</c:v>
                </c:pt>
                <c:pt idx="180">
                  <c:v>934</c:v>
                </c:pt>
                <c:pt idx="181">
                  <c:v>927</c:v>
                </c:pt>
                <c:pt idx="182">
                  <c:v>919</c:v>
                </c:pt>
                <c:pt idx="183">
                  <c:v>912</c:v>
                </c:pt>
                <c:pt idx="184">
                  <c:v>905</c:v>
                </c:pt>
                <c:pt idx="185">
                  <c:v>898</c:v>
                </c:pt>
                <c:pt idx="186">
                  <c:v>891</c:v>
                </c:pt>
                <c:pt idx="187">
                  <c:v>884</c:v>
                </c:pt>
                <c:pt idx="188">
                  <c:v>876</c:v>
                </c:pt>
                <c:pt idx="189">
                  <c:v>870</c:v>
                </c:pt>
                <c:pt idx="190">
                  <c:v>863</c:v>
                </c:pt>
                <c:pt idx="191">
                  <c:v>857</c:v>
                </c:pt>
                <c:pt idx="192">
                  <c:v>850</c:v>
                </c:pt>
                <c:pt idx="193">
                  <c:v>844</c:v>
                </c:pt>
                <c:pt idx="194">
                  <c:v>837</c:v>
                </c:pt>
                <c:pt idx="195">
                  <c:v>830</c:v>
                </c:pt>
                <c:pt idx="196">
                  <c:v>824</c:v>
                </c:pt>
                <c:pt idx="197">
                  <c:v>817</c:v>
                </c:pt>
                <c:pt idx="198">
                  <c:v>810</c:v>
                </c:pt>
                <c:pt idx="199">
                  <c:v>803</c:v>
                </c:pt>
                <c:pt idx="200">
                  <c:v>797</c:v>
                </c:pt>
                <c:pt idx="201">
                  <c:v>791</c:v>
                </c:pt>
                <c:pt idx="202">
                  <c:v>784</c:v>
                </c:pt>
                <c:pt idx="203">
                  <c:v>777</c:v>
                </c:pt>
                <c:pt idx="204">
                  <c:v>771</c:v>
                </c:pt>
                <c:pt idx="205">
                  <c:v>764</c:v>
                </c:pt>
                <c:pt idx="206">
                  <c:v>757</c:v>
                </c:pt>
                <c:pt idx="207">
                  <c:v>751</c:v>
                </c:pt>
                <c:pt idx="208">
                  <c:v>744</c:v>
                </c:pt>
                <c:pt idx="209">
                  <c:v>738</c:v>
                </c:pt>
                <c:pt idx="210">
                  <c:v>731</c:v>
                </c:pt>
                <c:pt idx="211">
                  <c:v>725</c:v>
                </c:pt>
                <c:pt idx="212">
                  <c:v>718</c:v>
                </c:pt>
                <c:pt idx="213">
                  <c:v>712</c:v>
                </c:pt>
                <c:pt idx="214">
                  <c:v>706</c:v>
                </c:pt>
                <c:pt idx="215">
                  <c:v>699</c:v>
                </c:pt>
                <c:pt idx="216">
                  <c:v>693</c:v>
                </c:pt>
                <c:pt idx="217">
                  <c:v>686</c:v>
                </c:pt>
                <c:pt idx="218">
                  <c:v>680</c:v>
                </c:pt>
                <c:pt idx="219">
                  <c:v>673</c:v>
                </c:pt>
                <c:pt idx="220">
                  <c:v>668</c:v>
                </c:pt>
                <c:pt idx="221">
                  <c:v>661</c:v>
                </c:pt>
                <c:pt idx="222">
                  <c:v>655</c:v>
                </c:pt>
                <c:pt idx="223">
                  <c:v>649</c:v>
                </c:pt>
                <c:pt idx="224">
                  <c:v>643</c:v>
                </c:pt>
                <c:pt idx="225">
                  <c:v>637</c:v>
                </c:pt>
                <c:pt idx="226">
                  <c:v>630</c:v>
                </c:pt>
                <c:pt idx="227">
                  <c:v>624</c:v>
                </c:pt>
                <c:pt idx="228">
                  <c:v>618</c:v>
                </c:pt>
                <c:pt idx="229">
                  <c:v>612</c:v>
                </c:pt>
                <c:pt idx="230">
                  <c:v>606</c:v>
                </c:pt>
                <c:pt idx="231">
                  <c:v>600</c:v>
                </c:pt>
                <c:pt idx="232">
                  <c:v>594</c:v>
                </c:pt>
                <c:pt idx="233">
                  <c:v>587</c:v>
                </c:pt>
                <c:pt idx="234">
                  <c:v>581</c:v>
                </c:pt>
                <c:pt idx="235">
                  <c:v>575</c:v>
                </c:pt>
                <c:pt idx="236">
                  <c:v>570</c:v>
                </c:pt>
                <c:pt idx="237">
                  <c:v>564</c:v>
                </c:pt>
                <c:pt idx="238">
                  <c:v>558</c:v>
                </c:pt>
                <c:pt idx="239">
                  <c:v>555</c:v>
                </c:pt>
                <c:pt idx="240">
                  <c:v>551</c:v>
                </c:pt>
                <c:pt idx="241">
                  <c:v>547</c:v>
                </c:pt>
                <c:pt idx="242">
                  <c:v>542</c:v>
                </c:pt>
                <c:pt idx="243">
                  <c:v>538</c:v>
                </c:pt>
                <c:pt idx="244">
                  <c:v>534</c:v>
                </c:pt>
                <c:pt idx="245">
                  <c:v>530</c:v>
                </c:pt>
                <c:pt idx="246">
                  <c:v>526</c:v>
                </c:pt>
                <c:pt idx="247">
                  <c:v>521</c:v>
                </c:pt>
                <c:pt idx="248">
                  <c:v>517</c:v>
                </c:pt>
                <c:pt idx="249">
                  <c:v>513</c:v>
                </c:pt>
                <c:pt idx="250">
                  <c:v>509</c:v>
                </c:pt>
                <c:pt idx="251">
                  <c:v>505</c:v>
                </c:pt>
                <c:pt idx="252">
                  <c:v>501</c:v>
                </c:pt>
                <c:pt idx="253">
                  <c:v>496</c:v>
                </c:pt>
                <c:pt idx="254">
                  <c:v>492</c:v>
                </c:pt>
                <c:pt idx="255">
                  <c:v>488</c:v>
                </c:pt>
                <c:pt idx="256">
                  <c:v>484</c:v>
                </c:pt>
                <c:pt idx="257">
                  <c:v>480</c:v>
                </c:pt>
                <c:pt idx="258">
                  <c:v>476</c:v>
                </c:pt>
                <c:pt idx="259">
                  <c:v>472</c:v>
                </c:pt>
                <c:pt idx="260">
                  <c:v>467</c:v>
                </c:pt>
                <c:pt idx="261">
                  <c:v>463</c:v>
                </c:pt>
                <c:pt idx="262">
                  <c:v>459</c:v>
                </c:pt>
                <c:pt idx="263">
                  <c:v>455</c:v>
                </c:pt>
                <c:pt idx="264">
                  <c:v>451</c:v>
                </c:pt>
                <c:pt idx="265">
                  <c:v>447</c:v>
                </c:pt>
                <c:pt idx="266">
                  <c:v>443</c:v>
                </c:pt>
                <c:pt idx="267">
                  <c:v>439</c:v>
                </c:pt>
                <c:pt idx="268">
                  <c:v>435</c:v>
                </c:pt>
                <c:pt idx="269">
                  <c:v>431</c:v>
                </c:pt>
                <c:pt idx="270">
                  <c:v>426</c:v>
                </c:pt>
                <c:pt idx="271">
                  <c:v>423</c:v>
                </c:pt>
                <c:pt idx="272">
                  <c:v>419</c:v>
                </c:pt>
                <c:pt idx="273">
                  <c:v>415</c:v>
                </c:pt>
                <c:pt idx="274">
                  <c:v>411</c:v>
                </c:pt>
                <c:pt idx="275">
                  <c:v>407</c:v>
                </c:pt>
                <c:pt idx="276">
                  <c:v>403</c:v>
                </c:pt>
                <c:pt idx="277">
                  <c:v>399</c:v>
                </c:pt>
                <c:pt idx="278">
                  <c:v>395</c:v>
                </c:pt>
                <c:pt idx="279">
                  <c:v>391</c:v>
                </c:pt>
                <c:pt idx="280">
                  <c:v>388</c:v>
                </c:pt>
                <c:pt idx="281">
                  <c:v>384</c:v>
                </c:pt>
                <c:pt idx="282">
                  <c:v>380</c:v>
                </c:pt>
                <c:pt idx="283">
                  <c:v>376</c:v>
                </c:pt>
                <c:pt idx="284">
                  <c:v>372</c:v>
                </c:pt>
                <c:pt idx="285">
                  <c:v>368</c:v>
                </c:pt>
                <c:pt idx="286">
                  <c:v>364</c:v>
                </c:pt>
                <c:pt idx="287">
                  <c:v>361</c:v>
                </c:pt>
                <c:pt idx="288">
                  <c:v>357</c:v>
                </c:pt>
                <c:pt idx="289">
                  <c:v>353</c:v>
                </c:pt>
                <c:pt idx="290">
                  <c:v>349</c:v>
                </c:pt>
                <c:pt idx="291">
                  <c:v>346</c:v>
                </c:pt>
                <c:pt idx="292">
                  <c:v>343</c:v>
                </c:pt>
                <c:pt idx="293">
                  <c:v>340</c:v>
                </c:pt>
                <c:pt idx="294">
                  <c:v>338</c:v>
                </c:pt>
                <c:pt idx="295">
                  <c:v>335</c:v>
                </c:pt>
                <c:pt idx="296">
                  <c:v>332</c:v>
                </c:pt>
                <c:pt idx="297">
                  <c:v>330</c:v>
                </c:pt>
                <c:pt idx="298">
                  <c:v>327</c:v>
                </c:pt>
                <c:pt idx="299">
                  <c:v>324</c:v>
                </c:pt>
                <c:pt idx="300">
                  <c:v>322</c:v>
                </c:pt>
                <c:pt idx="301">
                  <c:v>319</c:v>
                </c:pt>
                <c:pt idx="302">
                  <c:v>317</c:v>
                </c:pt>
                <c:pt idx="303">
                  <c:v>314</c:v>
                </c:pt>
                <c:pt idx="304">
                  <c:v>311</c:v>
                </c:pt>
                <c:pt idx="305">
                  <c:v>309</c:v>
                </c:pt>
                <c:pt idx="306">
                  <c:v>306</c:v>
                </c:pt>
                <c:pt idx="307">
                  <c:v>304</c:v>
                </c:pt>
                <c:pt idx="308">
                  <c:v>301</c:v>
                </c:pt>
                <c:pt idx="309">
                  <c:v>299</c:v>
                </c:pt>
                <c:pt idx="310">
                  <c:v>296</c:v>
                </c:pt>
                <c:pt idx="311">
                  <c:v>293</c:v>
                </c:pt>
                <c:pt idx="312">
                  <c:v>291</c:v>
                </c:pt>
                <c:pt idx="313">
                  <c:v>288</c:v>
                </c:pt>
                <c:pt idx="314">
                  <c:v>286</c:v>
                </c:pt>
                <c:pt idx="315">
                  <c:v>283</c:v>
                </c:pt>
                <c:pt idx="316">
                  <c:v>281</c:v>
                </c:pt>
                <c:pt idx="317">
                  <c:v>278</c:v>
                </c:pt>
                <c:pt idx="318">
                  <c:v>276</c:v>
                </c:pt>
                <c:pt idx="319">
                  <c:v>273</c:v>
                </c:pt>
                <c:pt idx="320">
                  <c:v>271</c:v>
                </c:pt>
                <c:pt idx="321">
                  <c:v>268</c:v>
                </c:pt>
                <c:pt idx="322">
                  <c:v>266</c:v>
                </c:pt>
                <c:pt idx="323">
                  <c:v>263</c:v>
                </c:pt>
                <c:pt idx="324">
                  <c:v>261</c:v>
                </c:pt>
                <c:pt idx="325">
                  <c:v>259</c:v>
                </c:pt>
                <c:pt idx="326">
                  <c:v>257</c:v>
                </c:pt>
                <c:pt idx="327">
                  <c:v>254</c:v>
                </c:pt>
                <c:pt idx="328">
                  <c:v>252</c:v>
                </c:pt>
                <c:pt idx="329">
                  <c:v>250</c:v>
                </c:pt>
                <c:pt idx="330">
                  <c:v>248</c:v>
                </c:pt>
                <c:pt idx="331">
                  <c:v>246</c:v>
                </c:pt>
                <c:pt idx="332">
                  <c:v>244</c:v>
                </c:pt>
                <c:pt idx="333">
                  <c:v>242</c:v>
                </c:pt>
                <c:pt idx="334">
                  <c:v>240</c:v>
                </c:pt>
                <c:pt idx="335">
                  <c:v>239</c:v>
                </c:pt>
                <c:pt idx="336">
                  <c:v>237</c:v>
                </c:pt>
                <c:pt idx="337">
                  <c:v>235</c:v>
                </c:pt>
                <c:pt idx="338">
                  <c:v>233</c:v>
                </c:pt>
                <c:pt idx="339">
                  <c:v>232</c:v>
                </c:pt>
                <c:pt idx="340">
                  <c:v>230</c:v>
                </c:pt>
                <c:pt idx="341">
                  <c:v>228</c:v>
                </c:pt>
                <c:pt idx="342">
                  <c:v>226</c:v>
                </c:pt>
                <c:pt idx="343">
                  <c:v>224</c:v>
                </c:pt>
                <c:pt idx="344">
                  <c:v>222</c:v>
                </c:pt>
                <c:pt idx="345">
                  <c:v>221</c:v>
                </c:pt>
                <c:pt idx="346">
                  <c:v>219</c:v>
                </c:pt>
                <c:pt idx="347">
                  <c:v>217</c:v>
                </c:pt>
                <c:pt idx="348">
                  <c:v>215</c:v>
                </c:pt>
                <c:pt idx="349">
                  <c:v>213</c:v>
                </c:pt>
                <c:pt idx="350">
                  <c:v>211</c:v>
                </c:pt>
                <c:pt idx="351">
                  <c:v>209</c:v>
                </c:pt>
                <c:pt idx="352">
                  <c:v>207</c:v>
                </c:pt>
                <c:pt idx="353">
                  <c:v>204</c:v>
                </c:pt>
                <c:pt idx="354">
                  <c:v>202</c:v>
                </c:pt>
                <c:pt idx="355">
                  <c:v>200</c:v>
                </c:pt>
                <c:pt idx="356">
                  <c:v>198</c:v>
                </c:pt>
                <c:pt idx="357">
                  <c:v>196</c:v>
                </c:pt>
                <c:pt idx="358">
                  <c:v>194</c:v>
                </c:pt>
                <c:pt idx="359">
                  <c:v>192</c:v>
                </c:pt>
                <c:pt idx="360">
                  <c:v>189</c:v>
                </c:pt>
                <c:pt idx="361">
                  <c:v>187</c:v>
                </c:pt>
                <c:pt idx="362">
                  <c:v>185</c:v>
                </c:pt>
                <c:pt idx="363">
                  <c:v>182</c:v>
                </c:pt>
                <c:pt idx="364">
                  <c:v>180</c:v>
                </c:pt>
              </c:numCache>
            </c:numRef>
          </c:val>
          <c:extLst>
            <c:ext xmlns:c16="http://schemas.microsoft.com/office/drawing/2014/chart" uri="{C3380CC4-5D6E-409C-BE32-E72D297353CC}">
              <c16:uniqueId val="{00000000-89FC-470F-A540-0EF180C41C37}"/>
            </c:ext>
          </c:extLst>
        </c:ser>
        <c:ser>
          <c:idx val="2"/>
          <c:order val="1"/>
          <c:tx>
            <c:strRef>
              <c:f>'2025-2026 Severe Load Curve'!$U$34</c:f>
              <c:strCache>
                <c:ptCount val="1"/>
                <c:pt idx="0">
                  <c:v>NDM 73.2-732 MWh</c:v>
                </c:pt>
              </c:strCache>
            </c:strRef>
          </c:tx>
          <c:spPr>
            <a:solidFill>
              <a:srgbClr val="99CCFF"/>
            </a:solidFill>
            <a:ln w="25400">
              <a:noFill/>
            </a:ln>
          </c:spPr>
          <c:invertIfNegative val="0"/>
          <c:cat>
            <c:numRef>
              <c:f>'2025-2026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Curve'!$U$35:$U$399</c:f>
              <c:numCache>
                <c:formatCode>0</c:formatCode>
                <c:ptCount val="365"/>
                <c:pt idx="0">
                  <c:v>325</c:v>
                </c:pt>
                <c:pt idx="1">
                  <c:v>318</c:v>
                </c:pt>
                <c:pt idx="2">
                  <c:v>310</c:v>
                </c:pt>
                <c:pt idx="3">
                  <c:v>304</c:v>
                </c:pt>
                <c:pt idx="4">
                  <c:v>298</c:v>
                </c:pt>
                <c:pt idx="5">
                  <c:v>292</c:v>
                </c:pt>
                <c:pt idx="6">
                  <c:v>288</c:v>
                </c:pt>
                <c:pt idx="7">
                  <c:v>284</c:v>
                </c:pt>
                <c:pt idx="8">
                  <c:v>281</c:v>
                </c:pt>
                <c:pt idx="9">
                  <c:v>277</c:v>
                </c:pt>
                <c:pt idx="10">
                  <c:v>274</c:v>
                </c:pt>
                <c:pt idx="11">
                  <c:v>271</c:v>
                </c:pt>
                <c:pt idx="12">
                  <c:v>270</c:v>
                </c:pt>
                <c:pt idx="13">
                  <c:v>269</c:v>
                </c:pt>
                <c:pt idx="14">
                  <c:v>266</c:v>
                </c:pt>
                <c:pt idx="15">
                  <c:v>265</c:v>
                </c:pt>
                <c:pt idx="16">
                  <c:v>264</c:v>
                </c:pt>
                <c:pt idx="17">
                  <c:v>262</c:v>
                </c:pt>
                <c:pt idx="18">
                  <c:v>261</c:v>
                </c:pt>
                <c:pt idx="19">
                  <c:v>260</c:v>
                </c:pt>
                <c:pt idx="20">
                  <c:v>259</c:v>
                </c:pt>
                <c:pt idx="21">
                  <c:v>258</c:v>
                </c:pt>
                <c:pt idx="22">
                  <c:v>256</c:v>
                </c:pt>
                <c:pt idx="23">
                  <c:v>255</c:v>
                </c:pt>
                <c:pt idx="24">
                  <c:v>254</c:v>
                </c:pt>
                <c:pt idx="25">
                  <c:v>253</c:v>
                </c:pt>
                <c:pt idx="26">
                  <c:v>252</c:v>
                </c:pt>
                <c:pt idx="27">
                  <c:v>250</c:v>
                </c:pt>
                <c:pt idx="28">
                  <c:v>249</c:v>
                </c:pt>
                <c:pt idx="29">
                  <c:v>248</c:v>
                </c:pt>
                <c:pt idx="30">
                  <c:v>248</c:v>
                </c:pt>
                <c:pt idx="31">
                  <c:v>245</c:v>
                </c:pt>
                <c:pt idx="32">
                  <c:v>244</c:v>
                </c:pt>
                <c:pt idx="33">
                  <c:v>243</c:v>
                </c:pt>
                <c:pt idx="34">
                  <c:v>243</c:v>
                </c:pt>
                <c:pt idx="35">
                  <c:v>242</c:v>
                </c:pt>
                <c:pt idx="36">
                  <c:v>241</c:v>
                </c:pt>
                <c:pt idx="37">
                  <c:v>240</c:v>
                </c:pt>
                <c:pt idx="38">
                  <c:v>239</c:v>
                </c:pt>
                <c:pt idx="39">
                  <c:v>237</c:v>
                </c:pt>
                <c:pt idx="40">
                  <c:v>235</c:v>
                </c:pt>
                <c:pt idx="41">
                  <c:v>234</c:v>
                </c:pt>
                <c:pt idx="42">
                  <c:v>232</c:v>
                </c:pt>
                <c:pt idx="43">
                  <c:v>230</c:v>
                </c:pt>
                <c:pt idx="44">
                  <c:v>228</c:v>
                </c:pt>
                <c:pt idx="45">
                  <c:v>227</c:v>
                </c:pt>
                <c:pt idx="46">
                  <c:v>226</c:v>
                </c:pt>
                <c:pt idx="47">
                  <c:v>225</c:v>
                </c:pt>
                <c:pt idx="48">
                  <c:v>223</c:v>
                </c:pt>
                <c:pt idx="49">
                  <c:v>221</c:v>
                </c:pt>
                <c:pt idx="50">
                  <c:v>218</c:v>
                </c:pt>
                <c:pt idx="51">
                  <c:v>217</c:v>
                </c:pt>
                <c:pt idx="52">
                  <c:v>217</c:v>
                </c:pt>
                <c:pt idx="53">
                  <c:v>216</c:v>
                </c:pt>
                <c:pt idx="54">
                  <c:v>214</c:v>
                </c:pt>
                <c:pt idx="55">
                  <c:v>213</c:v>
                </c:pt>
                <c:pt idx="56">
                  <c:v>212</c:v>
                </c:pt>
                <c:pt idx="57">
                  <c:v>212</c:v>
                </c:pt>
                <c:pt idx="58">
                  <c:v>210</c:v>
                </c:pt>
                <c:pt idx="59">
                  <c:v>209</c:v>
                </c:pt>
                <c:pt idx="60">
                  <c:v>208</c:v>
                </c:pt>
                <c:pt idx="61">
                  <c:v>207</c:v>
                </c:pt>
                <c:pt idx="62">
                  <c:v>206</c:v>
                </c:pt>
                <c:pt idx="63">
                  <c:v>205</c:v>
                </c:pt>
                <c:pt idx="64">
                  <c:v>204</c:v>
                </c:pt>
                <c:pt idx="65">
                  <c:v>203</c:v>
                </c:pt>
                <c:pt idx="66">
                  <c:v>202</c:v>
                </c:pt>
                <c:pt idx="67">
                  <c:v>201</c:v>
                </c:pt>
                <c:pt idx="68">
                  <c:v>201</c:v>
                </c:pt>
                <c:pt idx="69">
                  <c:v>200</c:v>
                </c:pt>
                <c:pt idx="70">
                  <c:v>199</c:v>
                </c:pt>
                <c:pt idx="71">
                  <c:v>199</c:v>
                </c:pt>
                <c:pt idx="72">
                  <c:v>198</c:v>
                </c:pt>
                <c:pt idx="73">
                  <c:v>198</c:v>
                </c:pt>
                <c:pt idx="74">
                  <c:v>197</c:v>
                </c:pt>
                <c:pt idx="75">
                  <c:v>196</c:v>
                </c:pt>
                <c:pt idx="76">
                  <c:v>195</c:v>
                </c:pt>
                <c:pt idx="77">
                  <c:v>194</c:v>
                </c:pt>
                <c:pt idx="78">
                  <c:v>194</c:v>
                </c:pt>
                <c:pt idx="79">
                  <c:v>193</c:v>
                </c:pt>
                <c:pt idx="80">
                  <c:v>193</c:v>
                </c:pt>
                <c:pt idx="81">
                  <c:v>192</c:v>
                </c:pt>
                <c:pt idx="82">
                  <c:v>191</c:v>
                </c:pt>
                <c:pt idx="83">
                  <c:v>191</c:v>
                </c:pt>
                <c:pt idx="84">
                  <c:v>190</c:v>
                </c:pt>
                <c:pt idx="85">
                  <c:v>189</c:v>
                </c:pt>
                <c:pt idx="86">
                  <c:v>189</c:v>
                </c:pt>
                <c:pt idx="87">
                  <c:v>188</c:v>
                </c:pt>
                <c:pt idx="88">
                  <c:v>187</c:v>
                </c:pt>
                <c:pt idx="89">
                  <c:v>186</c:v>
                </c:pt>
                <c:pt idx="90">
                  <c:v>185</c:v>
                </c:pt>
                <c:pt idx="91">
                  <c:v>184</c:v>
                </c:pt>
                <c:pt idx="92">
                  <c:v>184</c:v>
                </c:pt>
                <c:pt idx="93">
                  <c:v>183</c:v>
                </c:pt>
                <c:pt idx="94">
                  <c:v>182</c:v>
                </c:pt>
                <c:pt idx="95">
                  <c:v>181</c:v>
                </c:pt>
                <c:pt idx="96">
                  <c:v>180</c:v>
                </c:pt>
                <c:pt idx="97">
                  <c:v>180</c:v>
                </c:pt>
                <c:pt idx="98">
                  <c:v>179</c:v>
                </c:pt>
                <c:pt idx="99">
                  <c:v>178</c:v>
                </c:pt>
                <c:pt idx="100">
                  <c:v>177</c:v>
                </c:pt>
                <c:pt idx="101">
                  <c:v>177</c:v>
                </c:pt>
                <c:pt idx="102">
                  <c:v>176</c:v>
                </c:pt>
                <c:pt idx="103">
                  <c:v>175</c:v>
                </c:pt>
                <c:pt idx="104">
                  <c:v>175</c:v>
                </c:pt>
                <c:pt idx="105">
                  <c:v>174</c:v>
                </c:pt>
                <c:pt idx="106">
                  <c:v>173</c:v>
                </c:pt>
                <c:pt idx="107">
                  <c:v>172</c:v>
                </c:pt>
                <c:pt idx="108">
                  <c:v>172</c:v>
                </c:pt>
                <c:pt idx="109">
                  <c:v>171</c:v>
                </c:pt>
                <c:pt idx="110">
                  <c:v>170</c:v>
                </c:pt>
                <c:pt idx="111">
                  <c:v>169</c:v>
                </c:pt>
                <c:pt idx="112">
                  <c:v>168</c:v>
                </c:pt>
                <c:pt idx="113">
                  <c:v>168</c:v>
                </c:pt>
                <c:pt idx="114">
                  <c:v>167</c:v>
                </c:pt>
                <c:pt idx="115">
                  <c:v>166</c:v>
                </c:pt>
                <c:pt idx="116">
                  <c:v>165</c:v>
                </c:pt>
                <c:pt idx="117">
                  <c:v>165</c:v>
                </c:pt>
                <c:pt idx="118">
                  <c:v>164</c:v>
                </c:pt>
                <c:pt idx="119">
                  <c:v>164</c:v>
                </c:pt>
                <c:pt idx="120">
                  <c:v>163</c:v>
                </c:pt>
                <c:pt idx="121">
                  <c:v>162</c:v>
                </c:pt>
                <c:pt idx="122">
                  <c:v>162</c:v>
                </c:pt>
                <c:pt idx="123">
                  <c:v>161</c:v>
                </c:pt>
                <c:pt idx="124">
                  <c:v>160</c:v>
                </c:pt>
                <c:pt idx="125">
                  <c:v>160</c:v>
                </c:pt>
                <c:pt idx="126">
                  <c:v>159</c:v>
                </c:pt>
                <c:pt idx="127">
                  <c:v>158</c:v>
                </c:pt>
                <c:pt idx="128">
                  <c:v>156</c:v>
                </c:pt>
                <c:pt idx="129">
                  <c:v>156</c:v>
                </c:pt>
                <c:pt idx="130">
                  <c:v>155</c:v>
                </c:pt>
                <c:pt idx="131">
                  <c:v>154</c:v>
                </c:pt>
                <c:pt idx="132">
                  <c:v>154</c:v>
                </c:pt>
                <c:pt idx="133">
                  <c:v>153</c:v>
                </c:pt>
                <c:pt idx="134">
                  <c:v>152</c:v>
                </c:pt>
                <c:pt idx="135">
                  <c:v>151</c:v>
                </c:pt>
                <c:pt idx="136">
                  <c:v>151</c:v>
                </c:pt>
                <c:pt idx="137">
                  <c:v>150</c:v>
                </c:pt>
                <c:pt idx="138">
                  <c:v>149</c:v>
                </c:pt>
                <c:pt idx="139">
                  <c:v>148</c:v>
                </c:pt>
                <c:pt idx="140">
                  <c:v>148</c:v>
                </c:pt>
                <c:pt idx="141">
                  <c:v>147</c:v>
                </c:pt>
                <c:pt idx="142">
                  <c:v>147</c:v>
                </c:pt>
                <c:pt idx="143">
                  <c:v>146</c:v>
                </c:pt>
                <c:pt idx="144">
                  <c:v>145</c:v>
                </c:pt>
                <c:pt idx="145">
                  <c:v>145</c:v>
                </c:pt>
                <c:pt idx="146">
                  <c:v>144</c:v>
                </c:pt>
                <c:pt idx="147">
                  <c:v>144</c:v>
                </c:pt>
                <c:pt idx="148">
                  <c:v>143</c:v>
                </c:pt>
                <c:pt idx="149">
                  <c:v>143</c:v>
                </c:pt>
                <c:pt idx="150">
                  <c:v>142</c:v>
                </c:pt>
                <c:pt idx="151">
                  <c:v>141</c:v>
                </c:pt>
                <c:pt idx="152">
                  <c:v>141</c:v>
                </c:pt>
                <c:pt idx="153">
                  <c:v>140</c:v>
                </c:pt>
                <c:pt idx="154">
                  <c:v>140</c:v>
                </c:pt>
                <c:pt idx="155">
                  <c:v>139</c:v>
                </c:pt>
                <c:pt idx="156">
                  <c:v>138</c:v>
                </c:pt>
                <c:pt idx="157">
                  <c:v>137</c:v>
                </c:pt>
                <c:pt idx="158">
                  <c:v>137</c:v>
                </c:pt>
                <c:pt idx="159">
                  <c:v>136</c:v>
                </c:pt>
                <c:pt idx="160">
                  <c:v>136</c:v>
                </c:pt>
                <c:pt idx="161">
                  <c:v>136</c:v>
                </c:pt>
                <c:pt idx="162">
                  <c:v>135</c:v>
                </c:pt>
                <c:pt idx="163">
                  <c:v>135</c:v>
                </c:pt>
                <c:pt idx="164">
                  <c:v>134</c:v>
                </c:pt>
                <c:pt idx="165">
                  <c:v>134</c:v>
                </c:pt>
                <c:pt idx="166">
                  <c:v>133</c:v>
                </c:pt>
                <c:pt idx="167">
                  <c:v>132</c:v>
                </c:pt>
                <c:pt idx="168">
                  <c:v>131</c:v>
                </c:pt>
                <c:pt idx="169">
                  <c:v>130</c:v>
                </c:pt>
                <c:pt idx="170">
                  <c:v>130</c:v>
                </c:pt>
                <c:pt idx="171">
                  <c:v>129</c:v>
                </c:pt>
                <c:pt idx="172">
                  <c:v>128</c:v>
                </c:pt>
                <c:pt idx="173">
                  <c:v>128</c:v>
                </c:pt>
                <c:pt idx="174">
                  <c:v>127</c:v>
                </c:pt>
                <c:pt idx="175">
                  <c:v>126</c:v>
                </c:pt>
                <c:pt idx="176">
                  <c:v>125</c:v>
                </c:pt>
                <c:pt idx="177">
                  <c:v>125</c:v>
                </c:pt>
                <c:pt idx="178">
                  <c:v>124</c:v>
                </c:pt>
                <c:pt idx="179">
                  <c:v>123</c:v>
                </c:pt>
                <c:pt idx="180">
                  <c:v>123</c:v>
                </c:pt>
                <c:pt idx="181">
                  <c:v>122</c:v>
                </c:pt>
                <c:pt idx="182">
                  <c:v>121</c:v>
                </c:pt>
                <c:pt idx="183">
                  <c:v>120</c:v>
                </c:pt>
                <c:pt idx="184">
                  <c:v>118</c:v>
                </c:pt>
                <c:pt idx="185">
                  <c:v>118</c:v>
                </c:pt>
                <c:pt idx="186">
                  <c:v>117</c:v>
                </c:pt>
                <c:pt idx="187">
                  <c:v>116</c:v>
                </c:pt>
                <c:pt idx="188">
                  <c:v>115</c:v>
                </c:pt>
                <c:pt idx="189">
                  <c:v>114</c:v>
                </c:pt>
                <c:pt idx="190">
                  <c:v>114</c:v>
                </c:pt>
                <c:pt idx="191">
                  <c:v>113</c:v>
                </c:pt>
                <c:pt idx="192">
                  <c:v>113</c:v>
                </c:pt>
                <c:pt idx="193">
                  <c:v>112</c:v>
                </c:pt>
                <c:pt idx="194">
                  <c:v>111</c:v>
                </c:pt>
                <c:pt idx="195">
                  <c:v>111</c:v>
                </c:pt>
                <c:pt idx="196">
                  <c:v>110</c:v>
                </c:pt>
                <c:pt idx="197">
                  <c:v>110</c:v>
                </c:pt>
                <c:pt idx="198">
                  <c:v>109</c:v>
                </c:pt>
                <c:pt idx="199">
                  <c:v>109</c:v>
                </c:pt>
                <c:pt idx="200">
                  <c:v>108</c:v>
                </c:pt>
                <c:pt idx="201">
                  <c:v>107</c:v>
                </c:pt>
                <c:pt idx="202">
                  <c:v>107</c:v>
                </c:pt>
                <c:pt idx="203">
                  <c:v>106</c:v>
                </c:pt>
                <c:pt idx="204">
                  <c:v>106</c:v>
                </c:pt>
                <c:pt idx="205">
                  <c:v>105</c:v>
                </c:pt>
                <c:pt idx="206">
                  <c:v>105</c:v>
                </c:pt>
                <c:pt idx="207">
                  <c:v>105</c:v>
                </c:pt>
                <c:pt idx="208">
                  <c:v>104</c:v>
                </c:pt>
                <c:pt idx="209">
                  <c:v>104</c:v>
                </c:pt>
                <c:pt idx="210">
                  <c:v>103</c:v>
                </c:pt>
                <c:pt idx="211">
                  <c:v>103</c:v>
                </c:pt>
                <c:pt idx="212">
                  <c:v>102</c:v>
                </c:pt>
                <c:pt idx="213">
                  <c:v>101</c:v>
                </c:pt>
                <c:pt idx="214">
                  <c:v>101</c:v>
                </c:pt>
                <c:pt idx="215">
                  <c:v>100</c:v>
                </c:pt>
                <c:pt idx="216">
                  <c:v>99</c:v>
                </c:pt>
                <c:pt idx="217">
                  <c:v>99</c:v>
                </c:pt>
                <c:pt idx="218">
                  <c:v>98</c:v>
                </c:pt>
                <c:pt idx="219">
                  <c:v>98</c:v>
                </c:pt>
                <c:pt idx="220">
                  <c:v>97</c:v>
                </c:pt>
                <c:pt idx="221">
                  <c:v>97</c:v>
                </c:pt>
                <c:pt idx="222">
                  <c:v>96</c:v>
                </c:pt>
                <c:pt idx="223">
                  <c:v>95</c:v>
                </c:pt>
                <c:pt idx="224">
                  <c:v>94</c:v>
                </c:pt>
                <c:pt idx="225">
                  <c:v>94</c:v>
                </c:pt>
                <c:pt idx="226">
                  <c:v>93</c:v>
                </c:pt>
                <c:pt idx="227">
                  <c:v>93</c:v>
                </c:pt>
                <c:pt idx="228">
                  <c:v>92</c:v>
                </c:pt>
                <c:pt idx="229">
                  <c:v>91</c:v>
                </c:pt>
                <c:pt idx="230">
                  <c:v>91</c:v>
                </c:pt>
                <c:pt idx="231">
                  <c:v>90</c:v>
                </c:pt>
                <c:pt idx="232">
                  <c:v>89</c:v>
                </c:pt>
                <c:pt idx="233">
                  <c:v>88</c:v>
                </c:pt>
                <c:pt idx="234">
                  <c:v>87</c:v>
                </c:pt>
                <c:pt idx="235">
                  <c:v>86</c:v>
                </c:pt>
                <c:pt idx="236">
                  <c:v>85</c:v>
                </c:pt>
                <c:pt idx="237">
                  <c:v>85</c:v>
                </c:pt>
                <c:pt idx="238">
                  <c:v>85</c:v>
                </c:pt>
                <c:pt idx="239">
                  <c:v>84</c:v>
                </c:pt>
                <c:pt idx="240">
                  <c:v>84</c:v>
                </c:pt>
                <c:pt idx="241">
                  <c:v>84</c:v>
                </c:pt>
                <c:pt idx="242">
                  <c:v>83</c:v>
                </c:pt>
                <c:pt idx="243">
                  <c:v>83</c:v>
                </c:pt>
                <c:pt idx="244">
                  <c:v>83</c:v>
                </c:pt>
                <c:pt idx="245">
                  <c:v>83</c:v>
                </c:pt>
                <c:pt idx="246">
                  <c:v>82</c:v>
                </c:pt>
                <c:pt idx="247">
                  <c:v>82</c:v>
                </c:pt>
                <c:pt idx="248">
                  <c:v>82</c:v>
                </c:pt>
                <c:pt idx="249">
                  <c:v>81</c:v>
                </c:pt>
                <c:pt idx="250">
                  <c:v>81</c:v>
                </c:pt>
                <c:pt idx="251">
                  <c:v>80</c:v>
                </c:pt>
                <c:pt idx="252">
                  <c:v>80</c:v>
                </c:pt>
                <c:pt idx="253">
                  <c:v>80</c:v>
                </c:pt>
                <c:pt idx="254">
                  <c:v>80</c:v>
                </c:pt>
                <c:pt idx="255">
                  <c:v>79</c:v>
                </c:pt>
                <c:pt idx="256">
                  <c:v>79</c:v>
                </c:pt>
                <c:pt idx="257">
                  <c:v>79</c:v>
                </c:pt>
                <c:pt idx="258">
                  <c:v>78</c:v>
                </c:pt>
                <c:pt idx="259">
                  <c:v>78</c:v>
                </c:pt>
                <c:pt idx="260">
                  <c:v>78</c:v>
                </c:pt>
                <c:pt idx="261">
                  <c:v>77</c:v>
                </c:pt>
                <c:pt idx="262">
                  <c:v>77</c:v>
                </c:pt>
                <c:pt idx="263">
                  <c:v>77</c:v>
                </c:pt>
                <c:pt idx="264">
                  <c:v>76</c:v>
                </c:pt>
                <c:pt idx="265">
                  <c:v>76</c:v>
                </c:pt>
                <c:pt idx="266">
                  <c:v>76</c:v>
                </c:pt>
                <c:pt idx="267">
                  <c:v>75</c:v>
                </c:pt>
                <c:pt idx="268">
                  <c:v>75</c:v>
                </c:pt>
                <c:pt idx="269">
                  <c:v>74</c:v>
                </c:pt>
                <c:pt idx="270">
                  <c:v>74</c:v>
                </c:pt>
                <c:pt idx="271">
                  <c:v>74</c:v>
                </c:pt>
                <c:pt idx="272">
                  <c:v>73</c:v>
                </c:pt>
                <c:pt idx="273">
                  <c:v>73</c:v>
                </c:pt>
                <c:pt idx="274">
                  <c:v>72</c:v>
                </c:pt>
                <c:pt idx="275">
                  <c:v>72</c:v>
                </c:pt>
                <c:pt idx="276">
                  <c:v>72</c:v>
                </c:pt>
                <c:pt idx="277">
                  <c:v>71</c:v>
                </c:pt>
                <c:pt idx="278">
                  <c:v>71</c:v>
                </c:pt>
                <c:pt idx="279">
                  <c:v>71</c:v>
                </c:pt>
                <c:pt idx="280">
                  <c:v>70</c:v>
                </c:pt>
                <c:pt idx="281">
                  <c:v>70</c:v>
                </c:pt>
                <c:pt idx="282">
                  <c:v>69</c:v>
                </c:pt>
                <c:pt idx="283">
                  <c:v>69</c:v>
                </c:pt>
                <c:pt idx="284">
                  <c:v>68</c:v>
                </c:pt>
                <c:pt idx="285">
                  <c:v>68</c:v>
                </c:pt>
                <c:pt idx="286">
                  <c:v>68</c:v>
                </c:pt>
                <c:pt idx="287">
                  <c:v>67</c:v>
                </c:pt>
                <c:pt idx="288">
                  <c:v>67</c:v>
                </c:pt>
                <c:pt idx="289">
                  <c:v>66</c:v>
                </c:pt>
                <c:pt idx="290">
                  <c:v>66</c:v>
                </c:pt>
                <c:pt idx="291">
                  <c:v>65</c:v>
                </c:pt>
                <c:pt idx="292">
                  <c:v>65</c:v>
                </c:pt>
                <c:pt idx="293">
                  <c:v>65</c:v>
                </c:pt>
                <c:pt idx="294">
                  <c:v>64</c:v>
                </c:pt>
                <c:pt idx="295">
                  <c:v>64</c:v>
                </c:pt>
                <c:pt idx="296">
                  <c:v>64</c:v>
                </c:pt>
                <c:pt idx="297">
                  <c:v>63</c:v>
                </c:pt>
                <c:pt idx="298">
                  <c:v>63</c:v>
                </c:pt>
                <c:pt idx="299">
                  <c:v>63</c:v>
                </c:pt>
                <c:pt idx="300">
                  <c:v>63</c:v>
                </c:pt>
                <c:pt idx="301">
                  <c:v>62</c:v>
                </c:pt>
                <c:pt idx="302">
                  <c:v>62</c:v>
                </c:pt>
                <c:pt idx="303">
                  <c:v>62</c:v>
                </c:pt>
                <c:pt idx="304">
                  <c:v>62</c:v>
                </c:pt>
                <c:pt idx="305">
                  <c:v>61</c:v>
                </c:pt>
                <c:pt idx="306">
                  <c:v>61</c:v>
                </c:pt>
                <c:pt idx="307">
                  <c:v>61</c:v>
                </c:pt>
                <c:pt idx="308">
                  <c:v>60</c:v>
                </c:pt>
                <c:pt idx="309">
                  <c:v>60</c:v>
                </c:pt>
                <c:pt idx="310">
                  <c:v>60</c:v>
                </c:pt>
                <c:pt idx="311">
                  <c:v>60</c:v>
                </c:pt>
                <c:pt idx="312">
                  <c:v>59</c:v>
                </c:pt>
                <c:pt idx="313">
                  <c:v>59</c:v>
                </c:pt>
                <c:pt idx="314">
                  <c:v>59</c:v>
                </c:pt>
                <c:pt idx="315">
                  <c:v>59</c:v>
                </c:pt>
                <c:pt idx="316">
                  <c:v>58</c:v>
                </c:pt>
                <c:pt idx="317">
                  <c:v>58</c:v>
                </c:pt>
                <c:pt idx="318">
                  <c:v>58</c:v>
                </c:pt>
                <c:pt idx="319">
                  <c:v>58</c:v>
                </c:pt>
                <c:pt idx="320">
                  <c:v>57</c:v>
                </c:pt>
                <c:pt idx="321">
                  <c:v>57</c:v>
                </c:pt>
                <c:pt idx="322">
                  <c:v>57</c:v>
                </c:pt>
                <c:pt idx="323">
                  <c:v>56</c:v>
                </c:pt>
                <c:pt idx="324">
                  <c:v>56</c:v>
                </c:pt>
                <c:pt idx="325">
                  <c:v>56</c:v>
                </c:pt>
                <c:pt idx="326">
                  <c:v>56</c:v>
                </c:pt>
                <c:pt idx="327">
                  <c:v>55</c:v>
                </c:pt>
                <c:pt idx="328">
                  <c:v>55</c:v>
                </c:pt>
                <c:pt idx="329">
                  <c:v>55</c:v>
                </c:pt>
                <c:pt idx="330">
                  <c:v>55</c:v>
                </c:pt>
                <c:pt idx="331">
                  <c:v>54</c:v>
                </c:pt>
                <c:pt idx="332">
                  <c:v>54</c:v>
                </c:pt>
                <c:pt idx="333">
                  <c:v>54</c:v>
                </c:pt>
                <c:pt idx="334">
                  <c:v>54</c:v>
                </c:pt>
                <c:pt idx="335">
                  <c:v>53</c:v>
                </c:pt>
                <c:pt idx="336">
                  <c:v>53</c:v>
                </c:pt>
                <c:pt idx="337">
                  <c:v>52</c:v>
                </c:pt>
                <c:pt idx="338">
                  <c:v>51</c:v>
                </c:pt>
                <c:pt idx="339">
                  <c:v>51</c:v>
                </c:pt>
                <c:pt idx="340">
                  <c:v>50</c:v>
                </c:pt>
                <c:pt idx="341">
                  <c:v>49</c:v>
                </c:pt>
                <c:pt idx="342">
                  <c:v>49</c:v>
                </c:pt>
                <c:pt idx="343">
                  <c:v>49</c:v>
                </c:pt>
                <c:pt idx="344">
                  <c:v>48</c:v>
                </c:pt>
                <c:pt idx="345">
                  <c:v>47</c:v>
                </c:pt>
                <c:pt idx="346">
                  <c:v>47</c:v>
                </c:pt>
                <c:pt idx="347">
                  <c:v>46</c:v>
                </c:pt>
                <c:pt idx="348">
                  <c:v>46</c:v>
                </c:pt>
                <c:pt idx="349">
                  <c:v>45</c:v>
                </c:pt>
                <c:pt idx="350">
                  <c:v>44</c:v>
                </c:pt>
                <c:pt idx="351">
                  <c:v>44</c:v>
                </c:pt>
                <c:pt idx="352">
                  <c:v>43</c:v>
                </c:pt>
                <c:pt idx="353">
                  <c:v>43</c:v>
                </c:pt>
                <c:pt idx="354">
                  <c:v>42</c:v>
                </c:pt>
                <c:pt idx="355">
                  <c:v>42</c:v>
                </c:pt>
                <c:pt idx="356">
                  <c:v>41</c:v>
                </c:pt>
                <c:pt idx="357">
                  <c:v>41</c:v>
                </c:pt>
                <c:pt idx="358">
                  <c:v>40</c:v>
                </c:pt>
                <c:pt idx="359">
                  <c:v>40</c:v>
                </c:pt>
                <c:pt idx="360">
                  <c:v>39</c:v>
                </c:pt>
                <c:pt idx="361">
                  <c:v>39</c:v>
                </c:pt>
                <c:pt idx="362">
                  <c:v>39</c:v>
                </c:pt>
                <c:pt idx="363">
                  <c:v>38</c:v>
                </c:pt>
                <c:pt idx="364">
                  <c:v>38</c:v>
                </c:pt>
              </c:numCache>
            </c:numRef>
          </c:val>
          <c:extLst>
            <c:ext xmlns:c16="http://schemas.microsoft.com/office/drawing/2014/chart" uri="{C3380CC4-5D6E-409C-BE32-E72D297353CC}">
              <c16:uniqueId val="{00000001-89FC-470F-A540-0EF180C41C37}"/>
            </c:ext>
          </c:extLst>
        </c:ser>
        <c:ser>
          <c:idx val="3"/>
          <c:order val="2"/>
          <c:tx>
            <c:strRef>
              <c:f>'2025-2026 Severe Load Curve'!$V$34</c:f>
              <c:strCache>
                <c:ptCount val="1"/>
                <c:pt idx="0">
                  <c:v>NDM &gt; 732 MWh</c:v>
                </c:pt>
              </c:strCache>
            </c:strRef>
          </c:tx>
          <c:spPr>
            <a:solidFill>
              <a:srgbClr val="3366FF"/>
            </a:solidFill>
            <a:ln w="25400">
              <a:noFill/>
            </a:ln>
          </c:spPr>
          <c:invertIfNegative val="0"/>
          <c:cat>
            <c:numRef>
              <c:f>'2025-2026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Curve'!$V$35:$V$399</c:f>
              <c:numCache>
                <c:formatCode>0</c:formatCode>
                <c:ptCount val="365"/>
                <c:pt idx="0">
                  <c:v>384</c:v>
                </c:pt>
                <c:pt idx="1">
                  <c:v>377</c:v>
                </c:pt>
                <c:pt idx="2">
                  <c:v>370</c:v>
                </c:pt>
                <c:pt idx="3">
                  <c:v>364</c:v>
                </c:pt>
                <c:pt idx="4">
                  <c:v>359</c:v>
                </c:pt>
                <c:pt idx="5">
                  <c:v>354</c:v>
                </c:pt>
                <c:pt idx="6">
                  <c:v>349</c:v>
                </c:pt>
                <c:pt idx="7">
                  <c:v>345</c:v>
                </c:pt>
                <c:pt idx="8">
                  <c:v>342</c:v>
                </c:pt>
                <c:pt idx="9">
                  <c:v>337</c:v>
                </c:pt>
                <c:pt idx="10">
                  <c:v>336</c:v>
                </c:pt>
                <c:pt idx="11">
                  <c:v>333</c:v>
                </c:pt>
                <c:pt idx="12">
                  <c:v>331</c:v>
                </c:pt>
                <c:pt idx="13">
                  <c:v>329</c:v>
                </c:pt>
                <c:pt idx="14">
                  <c:v>327</c:v>
                </c:pt>
                <c:pt idx="15">
                  <c:v>326</c:v>
                </c:pt>
                <c:pt idx="16">
                  <c:v>324</c:v>
                </c:pt>
                <c:pt idx="17">
                  <c:v>323</c:v>
                </c:pt>
                <c:pt idx="18">
                  <c:v>322</c:v>
                </c:pt>
                <c:pt idx="19">
                  <c:v>321</c:v>
                </c:pt>
                <c:pt idx="20">
                  <c:v>321</c:v>
                </c:pt>
                <c:pt idx="21">
                  <c:v>320</c:v>
                </c:pt>
                <c:pt idx="22">
                  <c:v>318</c:v>
                </c:pt>
                <c:pt idx="23">
                  <c:v>316</c:v>
                </c:pt>
                <c:pt idx="24">
                  <c:v>315</c:v>
                </c:pt>
                <c:pt idx="25">
                  <c:v>314</c:v>
                </c:pt>
                <c:pt idx="26">
                  <c:v>312</c:v>
                </c:pt>
                <c:pt idx="27">
                  <c:v>311</c:v>
                </c:pt>
                <c:pt idx="28">
                  <c:v>310</c:v>
                </c:pt>
                <c:pt idx="29">
                  <c:v>309</c:v>
                </c:pt>
                <c:pt idx="30">
                  <c:v>308</c:v>
                </c:pt>
                <c:pt idx="31">
                  <c:v>307</c:v>
                </c:pt>
                <c:pt idx="32">
                  <c:v>306</c:v>
                </c:pt>
                <c:pt idx="33">
                  <c:v>305</c:v>
                </c:pt>
                <c:pt idx="34">
                  <c:v>304</c:v>
                </c:pt>
                <c:pt idx="35">
                  <c:v>303</c:v>
                </c:pt>
                <c:pt idx="36">
                  <c:v>302</c:v>
                </c:pt>
                <c:pt idx="37">
                  <c:v>301</c:v>
                </c:pt>
                <c:pt idx="38">
                  <c:v>299</c:v>
                </c:pt>
                <c:pt idx="39">
                  <c:v>298</c:v>
                </c:pt>
                <c:pt idx="40">
                  <c:v>297</c:v>
                </c:pt>
                <c:pt idx="41">
                  <c:v>295</c:v>
                </c:pt>
                <c:pt idx="42">
                  <c:v>294</c:v>
                </c:pt>
                <c:pt idx="43">
                  <c:v>292</c:v>
                </c:pt>
                <c:pt idx="44">
                  <c:v>291</c:v>
                </c:pt>
                <c:pt idx="45">
                  <c:v>290</c:v>
                </c:pt>
                <c:pt idx="46">
                  <c:v>289</c:v>
                </c:pt>
                <c:pt idx="47">
                  <c:v>287</c:v>
                </c:pt>
                <c:pt idx="48">
                  <c:v>286</c:v>
                </c:pt>
                <c:pt idx="49">
                  <c:v>284</c:v>
                </c:pt>
                <c:pt idx="50">
                  <c:v>282</c:v>
                </c:pt>
                <c:pt idx="51">
                  <c:v>281</c:v>
                </c:pt>
                <c:pt idx="52">
                  <c:v>280</c:v>
                </c:pt>
                <c:pt idx="53">
                  <c:v>279</c:v>
                </c:pt>
                <c:pt idx="54">
                  <c:v>278</c:v>
                </c:pt>
                <c:pt idx="55">
                  <c:v>277</c:v>
                </c:pt>
                <c:pt idx="56">
                  <c:v>276</c:v>
                </c:pt>
                <c:pt idx="57">
                  <c:v>275</c:v>
                </c:pt>
                <c:pt idx="58">
                  <c:v>275</c:v>
                </c:pt>
                <c:pt idx="59">
                  <c:v>274</c:v>
                </c:pt>
                <c:pt idx="60">
                  <c:v>273</c:v>
                </c:pt>
                <c:pt idx="61">
                  <c:v>270</c:v>
                </c:pt>
                <c:pt idx="62">
                  <c:v>269</c:v>
                </c:pt>
                <c:pt idx="63">
                  <c:v>268</c:v>
                </c:pt>
                <c:pt idx="64">
                  <c:v>267</c:v>
                </c:pt>
                <c:pt idx="65">
                  <c:v>266</c:v>
                </c:pt>
                <c:pt idx="66">
                  <c:v>266</c:v>
                </c:pt>
                <c:pt idx="67">
                  <c:v>265</c:v>
                </c:pt>
                <c:pt idx="68">
                  <c:v>264</c:v>
                </c:pt>
                <c:pt idx="69">
                  <c:v>264</c:v>
                </c:pt>
                <c:pt idx="70">
                  <c:v>262</c:v>
                </c:pt>
                <c:pt idx="71">
                  <c:v>261</c:v>
                </c:pt>
                <c:pt idx="72">
                  <c:v>261</c:v>
                </c:pt>
                <c:pt idx="73">
                  <c:v>260</c:v>
                </c:pt>
                <c:pt idx="74">
                  <c:v>259</c:v>
                </c:pt>
                <c:pt idx="75">
                  <c:v>258</c:v>
                </c:pt>
                <c:pt idx="76">
                  <c:v>257</c:v>
                </c:pt>
                <c:pt idx="77">
                  <c:v>256</c:v>
                </c:pt>
                <c:pt idx="78">
                  <c:v>255</c:v>
                </c:pt>
                <c:pt idx="79">
                  <c:v>254</c:v>
                </c:pt>
                <c:pt idx="80">
                  <c:v>254</c:v>
                </c:pt>
                <c:pt idx="81">
                  <c:v>253</c:v>
                </c:pt>
                <c:pt idx="82">
                  <c:v>252</c:v>
                </c:pt>
                <c:pt idx="83">
                  <c:v>251</c:v>
                </c:pt>
                <c:pt idx="84">
                  <c:v>250</c:v>
                </c:pt>
                <c:pt idx="85">
                  <c:v>249</c:v>
                </c:pt>
                <c:pt idx="86">
                  <c:v>249</c:v>
                </c:pt>
                <c:pt idx="87">
                  <c:v>248</c:v>
                </c:pt>
                <c:pt idx="88">
                  <c:v>247</c:v>
                </c:pt>
                <c:pt idx="89">
                  <c:v>246</c:v>
                </c:pt>
                <c:pt idx="90">
                  <c:v>245</c:v>
                </c:pt>
                <c:pt idx="91">
                  <c:v>244</c:v>
                </c:pt>
                <c:pt idx="92">
                  <c:v>243</c:v>
                </c:pt>
                <c:pt idx="93">
                  <c:v>242</c:v>
                </c:pt>
                <c:pt idx="94">
                  <c:v>241</c:v>
                </c:pt>
                <c:pt idx="95">
                  <c:v>241</c:v>
                </c:pt>
                <c:pt idx="96">
                  <c:v>240</c:v>
                </c:pt>
                <c:pt idx="97">
                  <c:v>239</c:v>
                </c:pt>
                <c:pt idx="98">
                  <c:v>238</c:v>
                </c:pt>
                <c:pt idx="99">
                  <c:v>237</c:v>
                </c:pt>
                <c:pt idx="100">
                  <c:v>236</c:v>
                </c:pt>
                <c:pt idx="101">
                  <c:v>236</c:v>
                </c:pt>
                <c:pt idx="102">
                  <c:v>235</c:v>
                </c:pt>
                <c:pt idx="103">
                  <c:v>234</c:v>
                </c:pt>
                <c:pt idx="104">
                  <c:v>234</c:v>
                </c:pt>
                <c:pt idx="105">
                  <c:v>233</c:v>
                </c:pt>
                <c:pt idx="106">
                  <c:v>232</c:v>
                </c:pt>
                <c:pt idx="107">
                  <c:v>231</c:v>
                </c:pt>
                <c:pt idx="108">
                  <c:v>230</c:v>
                </c:pt>
                <c:pt idx="109">
                  <c:v>230</c:v>
                </c:pt>
                <c:pt idx="110">
                  <c:v>229</c:v>
                </c:pt>
                <c:pt idx="111">
                  <c:v>229</c:v>
                </c:pt>
                <c:pt idx="112">
                  <c:v>228</c:v>
                </c:pt>
                <c:pt idx="113">
                  <c:v>227</c:v>
                </c:pt>
                <c:pt idx="114">
                  <c:v>226</c:v>
                </c:pt>
                <c:pt idx="115">
                  <c:v>226</c:v>
                </c:pt>
                <c:pt idx="116">
                  <c:v>225</c:v>
                </c:pt>
                <c:pt idx="117">
                  <c:v>224</c:v>
                </c:pt>
                <c:pt idx="118">
                  <c:v>223</c:v>
                </c:pt>
                <c:pt idx="119">
                  <c:v>223</c:v>
                </c:pt>
                <c:pt idx="120">
                  <c:v>222</c:v>
                </c:pt>
                <c:pt idx="121">
                  <c:v>222</c:v>
                </c:pt>
                <c:pt idx="122">
                  <c:v>221</c:v>
                </c:pt>
                <c:pt idx="123">
                  <c:v>221</c:v>
                </c:pt>
                <c:pt idx="124">
                  <c:v>220</c:v>
                </c:pt>
                <c:pt idx="125">
                  <c:v>220</c:v>
                </c:pt>
                <c:pt idx="126">
                  <c:v>219</c:v>
                </c:pt>
                <c:pt idx="127">
                  <c:v>218</c:v>
                </c:pt>
                <c:pt idx="128">
                  <c:v>217</c:v>
                </c:pt>
                <c:pt idx="129">
                  <c:v>217</c:v>
                </c:pt>
                <c:pt idx="130">
                  <c:v>216</c:v>
                </c:pt>
                <c:pt idx="131">
                  <c:v>215</c:v>
                </c:pt>
                <c:pt idx="132">
                  <c:v>214</c:v>
                </c:pt>
                <c:pt idx="133">
                  <c:v>214</c:v>
                </c:pt>
                <c:pt idx="134">
                  <c:v>213</c:v>
                </c:pt>
                <c:pt idx="135">
                  <c:v>212</c:v>
                </c:pt>
                <c:pt idx="136">
                  <c:v>211</c:v>
                </c:pt>
                <c:pt idx="137">
                  <c:v>211</c:v>
                </c:pt>
                <c:pt idx="138">
                  <c:v>210</c:v>
                </c:pt>
                <c:pt idx="139">
                  <c:v>209</c:v>
                </c:pt>
                <c:pt idx="140">
                  <c:v>208</c:v>
                </c:pt>
                <c:pt idx="141">
                  <c:v>208</c:v>
                </c:pt>
                <c:pt idx="142">
                  <c:v>207</c:v>
                </c:pt>
                <c:pt idx="143">
                  <c:v>207</c:v>
                </c:pt>
                <c:pt idx="144">
                  <c:v>206</c:v>
                </c:pt>
                <c:pt idx="145">
                  <c:v>206</c:v>
                </c:pt>
                <c:pt idx="146">
                  <c:v>205</c:v>
                </c:pt>
                <c:pt idx="147">
                  <c:v>205</c:v>
                </c:pt>
                <c:pt idx="148">
                  <c:v>204</c:v>
                </c:pt>
                <c:pt idx="149">
                  <c:v>203</c:v>
                </c:pt>
                <c:pt idx="150">
                  <c:v>203</c:v>
                </c:pt>
                <c:pt idx="151">
                  <c:v>202</c:v>
                </c:pt>
                <c:pt idx="152">
                  <c:v>201</c:v>
                </c:pt>
                <c:pt idx="153">
                  <c:v>201</c:v>
                </c:pt>
                <c:pt idx="154">
                  <c:v>201</c:v>
                </c:pt>
                <c:pt idx="155">
                  <c:v>200</c:v>
                </c:pt>
                <c:pt idx="156">
                  <c:v>199</c:v>
                </c:pt>
                <c:pt idx="157">
                  <c:v>199</c:v>
                </c:pt>
                <c:pt idx="158">
                  <c:v>198</c:v>
                </c:pt>
                <c:pt idx="159">
                  <c:v>197</c:v>
                </c:pt>
                <c:pt idx="160">
                  <c:v>197</c:v>
                </c:pt>
                <c:pt idx="161">
                  <c:v>197</c:v>
                </c:pt>
                <c:pt idx="162">
                  <c:v>196</c:v>
                </c:pt>
                <c:pt idx="163">
                  <c:v>196</c:v>
                </c:pt>
                <c:pt idx="164">
                  <c:v>195</c:v>
                </c:pt>
                <c:pt idx="165">
                  <c:v>195</c:v>
                </c:pt>
                <c:pt idx="166">
                  <c:v>194</c:v>
                </c:pt>
                <c:pt idx="167">
                  <c:v>194</c:v>
                </c:pt>
                <c:pt idx="168">
                  <c:v>193</c:v>
                </c:pt>
                <c:pt idx="169">
                  <c:v>192</c:v>
                </c:pt>
                <c:pt idx="170">
                  <c:v>192</c:v>
                </c:pt>
                <c:pt idx="171">
                  <c:v>191</c:v>
                </c:pt>
                <c:pt idx="172">
                  <c:v>191</c:v>
                </c:pt>
                <c:pt idx="173">
                  <c:v>190</c:v>
                </c:pt>
                <c:pt idx="174">
                  <c:v>189</c:v>
                </c:pt>
                <c:pt idx="175">
                  <c:v>189</c:v>
                </c:pt>
                <c:pt idx="176">
                  <c:v>189</c:v>
                </c:pt>
                <c:pt idx="177">
                  <c:v>188</c:v>
                </c:pt>
                <c:pt idx="178">
                  <c:v>188</c:v>
                </c:pt>
                <c:pt idx="179">
                  <c:v>187</c:v>
                </c:pt>
                <c:pt idx="180">
                  <c:v>186</c:v>
                </c:pt>
                <c:pt idx="181">
                  <c:v>186</c:v>
                </c:pt>
                <c:pt idx="182">
                  <c:v>186</c:v>
                </c:pt>
                <c:pt idx="183">
                  <c:v>185</c:v>
                </c:pt>
                <c:pt idx="184">
                  <c:v>184</c:v>
                </c:pt>
                <c:pt idx="185">
                  <c:v>184</c:v>
                </c:pt>
                <c:pt idx="186">
                  <c:v>183</c:v>
                </c:pt>
                <c:pt idx="187">
                  <c:v>182</c:v>
                </c:pt>
                <c:pt idx="188">
                  <c:v>182</c:v>
                </c:pt>
                <c:pt idx="189">
                  <c:v>181</c:v>
                </c:pt>
                <c:pt idx="190">
                  <c:v>181</c:v>
                </c:pt>
                <c:pt idx="191">
                  <c:v>180</c:v>
                </c:pt>
                <c:pt idx="192">
                  <c:v>180</c:v>
                </c:pt>
                <c:pt idx="193">
                  <c:v>180</c:v>
                </c:pt>
                <c:pt idx="194">
                  <c:v>179</c:v>
                </c:pt>
                <c:pt idx="195">
                  <c:v>179</c:v>
                </c:pt>
                <c:pt idx="196">
                  <c:v>178</c:v>
                </c:pt>
                <c:pt idx="197">
                  <c:v>178</c:v>
                </c:pt>
                <c:pt idx="198">
                  <c:v>177</c:v>
                </c:pt>
                <c:pt idx="199">
                  <c:v>177</c:v>
                </c:pt>
                <c:pt idx="200">
                  <c:v>176</c:v>
                </c:pt>
                <c:pt idx="201">
                  <c:v>175</c:v>
                </c:pt>
                <c:pt idx="202">
                  <c:v>175</c:v>
                </c:pt>
                <c:pt idx="203">
                  <c:v>174</c:v>
                </c:pt>
                <c:pt idx="204">
                  <c:v>174</c:v>
                </c:pt>
                <c:pt idx="205">
                  <c:v>173</c:v>
                </c:pt>
                <c:pt idx="206">
                  <c:v>173</c:v>
                </c:pt>
                <c:pt idx="207">
                  <c:v>172</c:v>
                </c:pt>
                <c:pt idx="208">
                  <c:v>171</c:v>
                </c:pt>
                <c:pt idx="209">
                  <c:v>171</c:v>
                </c:pt>
                <c:pt idx="210">
                  <c:v>170</c:v>
                </c:pt>
                <c:pt idx="211">
                  <c:v>170</c:v>
                </c:pt>
                <c:pt idx="212">
                  <c:v>169</c:v>
                </c:pt>
                <c:pt idx="213">
                  <c:v>168</c:v>
                </c:pt>
                <c:pt idx="214">
                  <c:v>168</c:v>
                </c:pt>
                <c:pt idx="215">
                  <c:v>167</c:v>
                </c:pt>
                <c:pt idx="216">
                  <c:v>166</c:v>
                </c:pt>
                <c:pt idx="217">
                  <c:v>166</c:v>
                </c:pt>
                <c:pt idx="218">
                  <c:v>165</c:v>
                </c:pt>
                <c:pt idx="219">
                  <c:v>164</c:v>
                </c:pt>
                <c:pt idx="220">
                  <c:v>164</c:v>
                </c:pt>
                <c:pt idx="221">
                  <c:v>163</c:v>
                </c:pt>
                <c:pt idx="222">
                  <c:v>162</c:v>
                </c:pt>
                <c:pt idx="223">
                  <c:v>161</c:v>
                </c:pt>
                <c:pt idx="224">
                  <c:v>161</c:v>
                </c:pt>
                <c:pt idx="225">
                  <c:v>160</c:v>
                </c:pt>
                <c:pt idx="226">
                  <c:v>160</c:v>
                </c:pt>
                <c:pt idx="227">
                  <c:v>159</c:v>
                </c:pt>
                <c:pt idx="228">
                  <c:v>158</c:v>
                </c:pt>
                <c:pt idx="229">
                  <c:v>158</c:v>
                </c:pt>
                <c:pt idx="230">
                  <c:v>157</c:v>
                </c:pt>
                <c:pt idx="231">
                  <c:v>157</c:v>
                </c:pt>
                <c:pt idx="232">
                  <c:v>156</c:v>
                </c:pt>
                <c:pt idx="233">
                  <c:v>156</c:v>
                </c:pt>
                <c:pt idx="234">
                  <c:v>155</c:v>
                </c:pt>
                <c:pt idx="235">
                  <c:v>154</c:v>
                </c:pt>
                <c:pt idx="236">
                  <c:v>154</c:v>
                </c:pt>
                <c:pt idx="237">
                  <c:v>153</c:v>
                </c:pt>
                <c:pt idx="238">
                  <c:v>153</c:v>
                </c:pt>
                <c:pt idx="239">
                  <c:v>152</c:v>
                </c:pt>
                <c:pt idx="240">
                  <c:v>152</c:v>
                </c:pt>
                <c:pt idx="241">
                  <c:v>152</c:v>
                </c:pt>
                <c:pt idx="242">
                  <c:v>151</c:v>
                </c:pt>
                <c:pt idx="243">
                  <c:v>151</c:v>
                </c:pt>
                <c:pt idx="244">
                  <c:v>151</c:v>
                </c:pt>
                <c:pt idx="245">
                  <c:v>150</c:v>
                </c:pt>
                <c:pt idx="246">
                  <c:v>150</c:v>
                </c:pt>
                <c:pt idx="247">
                  <c:v>150</c:v>
                </c:pt>
                <c:pt idx="248">
                  <c:v>150</c:v>
                </c:pt>
                <c:pt idx="249">
                  <c:v>149</c:v>
                </c:pt>
                <c:pt idx="250">
                  <c:v>149</c:v>
                </c:pt>
                <c:pt idx="251">
                  <c:v>149</c:v>
                </c:pt>
                <c:pt idx="252">
                  <c:v>149</c:v>
                </c:pt>
                <c:pt idx="253">
                  <c:v>149</c:v>
                </c:pt>
                <c:pt idx="254">
                  <c:v>148</c:v>
                </c:pt>
                <c:pt idx="255">
                  <c:v>148</c:v>
                </c:pt>
                <c:pt idx="256">
                  <c:v>148</c:v>
                </c:pt>
                <c:pt idx="257">
                  <c:v>147</c:v>
                </c:pt>
                <c:pt idx="258">
                  <c:v>147</c:v>
                </c:pt>
                <c:pt idx="259">
                  <c:v>147</c:v>
                </c:pt>
                <c:pt idx="260">
                  <c:v>147</c:v>
                </c:pt>
                <c:pt idx="261">
                  <c:v>147</c:v>
                </c:pt>
                <c:pt idx="262">
                  <c:v>146</c:v>
                </c:pt>
                <c:pt idx="263">
                  <c:v>146</c:v>
                </c:pt>
                <c:pt idx="264">
                  <c:v>146</c:v>
                </c:pt>
                <c:pt idx="265">
                  <c:v>145</c:v>
                </c:pt>
                <c:pt idx="266">
                  <c:v>145</c:v>
                </c:pt>
                <c:pt idx="267">
                  <c:v>145</c:v>
                </c:pt>
                <c:pt idx="268">
                  <c:v>144</c:v>
                </c:pt>
                <c:pt idx="269">
                  <c:v>144</c:v>
                </c:pt>
                <c:pt idx="270">
                  <c:v>144</c:v>
                </c:pt>
                <c:pt idx="271">
                  <c:v>143</c:v>
                </c:pt>
                <c:pt idx="272">
                  <c:v>143</c:v>
                </c:pt>
                <c:pt idx="273">
                  <c:v>142</c:v>
                </c:pt>
                <c:pt idx="274">
                  <c:v>142</c:v>
                </c:pt>
                <c:pt idx="275">
                  <c:v>142</c:v>
                </c:pt>
                <c:pt idx="276">
                  <c:v>141</c:v>
                </c:pt>
                <c:pt idx="277">
                  <c:v>141</c:v>
                </c:pt>
                <c:pt idx="278">
                  <c:v>140</c:v>
                </c:pt>
                <c:pt idx="279">
                  <c:v>140</c:v>
                </c:pt>
                <c:pt idx="280">
                  <c:v>140</c:v>
                </c:pt>
                <c:pt idx="281">
                  <c:v>139</c:v>
                </c:pt>
                <c:pt idx="282">
                  <c:v>139</c:v>
                </c:pt>
                <c:pt idx="283">
                  <c:v>138</c:v>
                </c:pt>
                <c:pt idx="284">
                  <c:v>138</c:v>
                </c:pt>
                <c:pt idx="285">
                  <c:v>138</c:v>
                </c:pt>
                <c:pt idx="286">
                  <c:v>137</c:v>
                </c:pt>
                <c:pt idx="287">
                  <c:v>137</c:v>
                </c:pt>
                <c:pt idx="288">
                  <c:v>136</c:v>
                </c:pt>
                <c:pt idx="289">
                  <c:v>136</c:v>
                </c:pt>
                <c:pt idx="290">
                  <c:v>136</c:v>
                </c:pt>
                <c:pt idx="291">
                  <c:v>135</c:v>
                </c:pt>
                <c:pt idx="292">
                  <c:v>135</c:v>
                </c:pt>
                <c:pt idx="293">
                  <c:v>135</c:v>
                </c:pt>
                <c:pt idx="294">
                  <c:v>135</c:v>
                </c:pt>
                <c:pt idx="295">
                  <c:v>134</c:v>
                </c:pt>
                <c:pt idx="296">
                  <c:v>134</c:v>
                </c:pt>
                <c:pt idx="297">
                  <c:v>134</c:v>
                </c:pt>
                <c:pt idx="298">
                  <c:v>134</c:v>
                </c:pt>
                <c:pt idx="299">
                  <c:v>133</c:v>
                </c:pt>
                <c:pt idx="300">
                  <c:v>133</c:v>
                </c:pt>
                <c:pt idx="301">
                  <c:v>133</c:v>
                </c:pt>
                <c:pt idx="302">
                  <c:v>132</c:v>
                </c:pt>
                <c:pt idx="303">
                  <c:v>132</c:v>
                </c:pt>
                <c:pt idx="304">
                  <c:v>132</c:v>
                </c:pt>
                <c:pt idx="305">
                  <c:v>131</c:v>
                </c:pt>
                <c:pt idx="306">
                  <c:v>131</c:v>
                </c:pt>
                <c:pt idx="307">
                  <c:v>131</c:v>
                </c:pt>
                <c:pt idx="308">
                  <c:v>131</c:v>
                </c:pt>
                <c:pt idx="309">
                  <c:v>130</c:v>
                </c:pt>
                <c:pt idx="310">
                  <c:v>130</c:v>
                </c:pt>
                <c:pt idx="311">
                  <c:v>130</c:v>
                </c:pt>
                <c:pt idx="312">
                  <c:v>129</c:v>
                </c:pt>
                <c:pt idx="313">
                  <c:v>129</c:v>
                </c:pt>
                <c:pt idx="314">
                  <c:v>129</c:v>
                </c:pt>
                <c:pt idx="315">
                  <c:v>128</c:v>
                </c:pt>
                <c:pt idx="316">
                  <c:v>128</c:v>
                </c:pt>
                <c:pt idx="317">
                  <c:v>128</c:v>
                </c:pt>
                <c:pt idx="318">
                  <c:v>127</c:v>
                </c:pt>
                <c:pt idx="319">
                  <c:v>127</c:v>
                </c:pt>
                <c:pt idx="320">
                  <c:v>126</c:v>
                </c:pt>
                <c:pt idx="321">
                  <c:v>126</c:v>
                </c:pt>
                <c:pt idx="322">
                  <c:v>126</c:v>
                </c:pt>
                <c:pt idx="323">
                  <c:v>125</c:v>
                </c:pt>
                <c:pt idx="324">
                  <c:v>125</c:v>
                </c:pt>
                <c:pt idx="325">
                  <c:v>124</c:v>
                </c:pt>
                <c:pt idx="326">
                  <c:v>123</c:v>
                </c:pt>
                <c:pt idx="327">
                  <c:v>122</c:v>
                </c:pt>
                <c:pt idx="328">
                  <c:v>122</c:v>
                </c:pt>
                <c:pt idx="329">
                  <c:v>121</c:v>
                </c:pt>
                <c:pt idx="330">
                  <c:v>120</c:v>
                </c:pt>
                <c:pt idx="331">
                  <c:v>119</c:v>
                </c:pt>
                <c:pt idx="332">
                  <c:v>119</c:v>
                </c:pt>
                <c:pt idx="333">
                  <c:v>117</c:v>
                </c:pt>
                <c:pt idx="334">
                  <c:v>116</c:v>
                </c:pt>
                <c:pt idx="335">
                  <c:v>115</c:v>
                </c:pt>
                <c:pt idx="336">
                  <c:v>114</c:v>
                </c:pt>
                <c:pt idx="337">
                  <c:v>114</c:v>
                </c:pt>
                <c:pt idx="338">
                  <c:v>113</c:v>
                </c:pt>
                <c:pt idx="339">
                  <c:v>112</c:v>
                </c:pt>
                <c:pt idx="340">
                  <c:v>111</c:v>
                </c:pt>
                <c:pt idx="341">
                  <c:v>111</c:v>
                </c:pt>
                <c:pt idx="342">
                  <c:v>110</c:v>
                </c:pt>
                <c:pt idx="343">
                  <c:v>109</c:v>
                </c:pt>
                <c:pt idx="344">
                  <c:v>109</c:v>
                </c:pt>
                <c:pt idx="345">
                  <c:v>108</c:v>
                </c:pt>
                <c:pt idx="346">
                  <c:v>107</c:v>
                </c:pt>
                <c:pt idx="347">
                  <c:v>107</c:v>
                </c:pt>
                <c:pt idx="348">
                  <c:v>106</c:v>
                </c:pt>
                <c:pt idx="349">
                  <c:v>105</c:v>
                </c:pt>
                <c:pt idx="350">
                  <c:v>105</c:v>
                </c:pt>
                <c:pt idx="351">
                  <c:v>104</c:v>
                </c:pt>
                <c:pt idx="352">
                  <c:v>104</c:v>
                </c:pt>
                <c:pt idx="353">
                  <c:v>104</c:v>
                </c:pt>
                <c:pt idx="354">
                  <c:v>103</c:v>
                </c:pt>
                <c:pt idx="355">
                  <c:v>103</c:v>
                </c:pt>
                <c:pt idx="356">
                  <c:v>102</c:v>
                </c:pt>
                <c:pt idx="357">
                  <c:v>101</c:v>
                </c:pt>
                <c:pt idx="358">
                  <c:v>101</c:v>
                </c:pt>
                <c:pt idx="359">
                  <c:v>100</c:v>
                </c:pt>
                <c:pt idx="360">
                  <c:v>100</c:v>
                </c:pt>
                <c:pt idx="361">
                  <c:v>100</c:v>
                </c:pt>
                <c:pt idx="362">
                  <c:v>99</c:v>
                </c:pt>
                <c:pt idx="363">
                  <c:v>99</c:v>
                </c:pt>
                <c:pt idx="364">
                  <c:v>98</c:v>
                </c:pt>
              </c:numCache>
            </c:numRef>
          </c:val>
          <c:extLst>
            <c:ext xmlns:c16="http://schemas.microsoft.com/office/drawing/2014/chart" uri="{C3380CC4-5D6E-409C-BE32-E72D297353CC}">
              <c16:uniqueId val="{00000002-89FC-470F-A540-0EF180C41C37}"/>
            </c:ext>
          </c:extLst>
        </c:ser>
        <c:ser>
          <c:idx val="5"/>
          <c:order val="3"/>
          <c:tx>
            <c:strRef>
              <c:f>'2025-2026 Severe Load Curve'!$W$34</c:f>
              <c:strCache>
                <c:ptCount val="1"/>
                <c:pt idx="0">
                  <c:v>Total DM</c:v>
                </c:pt>
              </c:strCache>
            </c:strRef>
          </c:tx>
          <c:spPr>
            <a:solidFill>
              <a:srgbClr val="FFCC99"/>
            </a:solidFill>
            <a:ln w="25400">
              <a:noFill/>
            </a:ln>
          </c:spPr>
          <c:invertIfNegative val="0"/>
          <c:cat>
            <c:numRef>
              <c:f>'2025-2026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Curve'!$W$35:$W$399</c:f>
              <c:numCache>
                <c:formatCode>0</c:formatCode>
                <c:ptCount val="365"/>
                <c:pt idx="0">
                  <c:v>337</c:v>
                </c:pt>
                <c:pt idx="1">
                  <c:v>329</c:v>
                </c:pt>
                <c:pt idx="2">
                  <c:v>321</c:v>
                </c:pt>
                <c:pt idx="3">
                  <c:v>315</c:v>
                </c:pt>
                <c:pt idx="4">
                  <c:v>309</c:v>
                </c:pt>
                <c:pt idx="5">
                  <c:v>304</c:v>
                </c:pt>
                <c:pt idx="6">
                  <c:v>299</c:v>
                </c:pt>
                <c:pt idx="7">
                  <c:v>295</c:v>
                </c:pt>
                <c:pt idx="8">
                  <c:v>292</c:v>
                </c:pt>
                <c:pt idx="9">
                  <c:v>289</c:v>
                </c:pt>
                <c:pt idx="10">
                  <c:v>286</c:v>
                </c:pt>
                <c:pt idx="11">
                  <c:v>285</c:v>
                </c:pt>
                <c:pt idx="12">
                  <c:v>283</c:v>
                </c:pt>
                <c:pt idx="13">
                  <c:v>282</c:v>
                </c:pt>
                <c:pt idx="14">
                  <c:v>281</c:v>
                </c:pt>
                <c:pt idx="15">
                  <c:v>280</c:v>
                </c:pt>
                <c:pt idx="16">
                  <c:v>279</c:v>
                </c:pt>
                <c:pt idx="17">
                  <c:v>279</c:v>
                </c:pt>
                <c:pt idx="18">
                  <c:v>279</c:v>
                </c:pt>
                <c:pt idx="19">
                  <c:v>278</c:v>
                </c:pt>
                <c:pt idx="20">
                  <c:v>278</c:v>
                </c:pt>
                <c:pt idx="21">
                  <c:v>278</c:v>
                </c:pt>
                <c:pt idx="22">
                  <c:v>277</c:v>
                </c:pt>
                <c:pt idx="23">
                  <c:v>277</c:v>
                </c:pt>
                <c:pt idx="24">
                  <c:v>276</c:v>
                </c:pt>
                <c:pt idx="25">
                  <c:v>275</c:v>
                </c:pt>
                <c:pt idx="26">
                  <c:v>274</c:v>
                </c:pt>
                <c:pt idx="27">
                  <c:v>274</c:v>
                </c:pt>
                <c:pt idx="28">
                  <c:v>272</c:v>
                </c:pt>
                <c:pt idx="29">
                  <c:v>271</c:v>
                </c:pt>
                <c:pt idx="30">
                  <c:v>270</c:v>
                </c:pt>
                <c:pt idx="31">
                  <c:v>270</c:v>
                </c:pt>
                <c:pt idx="32">
                  <c:v>269</c:v>
                </c:pt>
                <c:pt idx="33">
                  <c:v>268</c:v>
                </c:pt>
                <c:pt idx="34">
                  <c:v>268</c:v>
                </c:pt>
                <c:pt idx="35">
                  <c:v>267</c:v>
                </c:pt>
                <c:pt idx="36">
                  <c:v>267</c:v>
                </c:pt>
                <c:pt idx="37">
                  <c:v>266</c:v>
                </c:pt>
                <c:pt idx="38">
                  <c:v>265</c:v>
                </c:pt>
                <c:pt idx="39">
                  <c:v>265</c:v>
                </c:pt>
                <c:pt idx="40">
                  <c:v>265</c:v>
                </c:pt>
                <c:pt idx="41">
                  <c:v>264</c:v>
                </c:pt>
                <c:pt idx="42">
                  <c:v>264</c:v>
                </c:pt>
                <c:pt idx="43">
                  <c:v>264</c:v>
                </c:pt>
                <c:pt idx="44">
                  <c:v>263</c:v>
                </c:pt>
                <c:pt idx="45">
                  <c:v>263</c:v>
                </c:pt>
                <c:pt idx="46">
                  <c:v>263</c:v>
                </c:pt>
                <c:pt idx="47">
                  <c:v>262</c:v>
                </c:pt>
                <c:pt idx="48">
                  <c:v>262</c:v>
                </c:pt>
                <c:pt idx="49">
                  <c:v>262</c:v>
                </c:pt>
                <c:pt idx="50">
                  <c:v>261</c:v>
                </c:pt>
                <c:pt idx="51">
                  <c:v>261</c:v>
                </c:pt>
                <c:pt idx="52">
                  <c:v>260</c:v>
                </c:pt>
                <c:pt idx="53">
                  <c:v>260</c:v>
                </c:pt>
                <c:pt idx="54">
                  <c:v>260</c:v>
                </c:pt>
                <c:pt idx="55">
                  <c:v>259</c:v>
                </c:pt>
                <c:pt idx="56">
                  <c:v>259</c:v>
                </c:pt>
                <c:pt idx="57">
                  <c:v>258</c:v>
                </c:pt>
                <c:pt idx="58">
                  <c:v>258</c:v>
                </c:pt>
                <c:pt idx="59">
                  <c:v>258</c:v>
                </c:pt>
                <c:pt idx="60">
                  <c:v>257</c:v>
                </c:pt>
                <c:pt idx="61">
                  <c:v>257</c:v>
                </c:pt>
                <c:pt idx="62">
                  <c:v>257</c:v>
                </c:pt>
                <c:pt idx="63">
                  <c:v>256</c:v>
                </c:pt>
                <c:pt idx="64">
                  <c:v>256</c:v>
                </c:pt>
                <c:pt idx="65">
                  <c:v>256</c:v>
                </c:pt>
                <c:pt idx="66">
                  <c:v>255</c:v>
                </c:pt>
                <c:pt idx="67">
                  <c:v>255</c:v>
                </c:pt>
                <c:pt idx="68">
                  <c:v>254</c:v>
                </c:pt>
                <c:pt idx="69">
                  <c:v>254</c:v>
                </c:pt>
                <c:pt idx="70">
                  <c:v>254</c:v>
                </c:pt>
                <c:pt idx="71">
                  <c:v>253</c:v>
                </c:pt>
                <c:pt idx="72">
                  <c:v>253</c:v>
                </c:pt>
                <c:pt idx="73">
                  <c:v>252</c:v>
                </c:pt>
                <c:pt idx="74">
                  <c:v>252</c:v>
                </c:pt>
                <c:pt idx="75">
                  <c:v>252</c:v>
                </c:pt>
                <c:pt idx="76">
                  <c:v>251</c:v>
                </c:pt>
                <c:pt idx="77">
                  <c:v>251</c:v>
                </c:pt>
                <c:pt idx="78">
                  <c:v>251</c:v>
                </c:pt>
                <c:pt idx="79">
                  <c:v>250</c:v>
                </c:pt>
                <c:pt idx="80">
                  <c:v>250</c:v>
                </c:pt>
                <c:pt idx="81">
                  <c:v>249</c:v>
                </c:pt>
                <c:pt idx="82">
                  <c:v>249</c:v>
                </c:pt>
                <c:pt idx="83">
                  <c:v>249</c:v>
                </c:pt>
                <c:pt idx="84">
                  <c:v>248</c:v>
                </c:pt>
                <c:pt idx="85">
                  <c:v>248</c:v>
                </c:pt>
                <c:pt idx="86">
                  <c:v>248</c:v>
                </c:pt>
                <c:pt idx="87">
                  <c:v>247</c:v>
                </c:pt>
                <c:pt idx="88">
                  <c:v>247</c:v>
                </c:pt>
                <c:pt idx="89">
                  <c:v>247</c:v>
                </c:pt>
                <c:pt idx="90">
                  <c:v>246</c:v>
                </c:pt>
                <c:pt idx="91">
                  <c:v>246</c:v>
                </c:pt>
                <c:pt idx="92">
                  <c:v>245</c:v>
                </c:pt>
                <c:pt idx="93">
                  <c:v>245</c:v>
                </c:pt>
                <c:pt idx="94">
                  <c:v>245</c:v>
                </c:pt>
                <c:pt idx="95">
                  <c:v>244</c:v>
                </c:pt>
                <c:pt idx="96">
                  <c:v>244</c:v>
                </c:pt>
                <c:pt idx="97">
                  <c:v>244</c:v>
                </c:pt>
                <c:pt idx="98">
                  <c:v>243</c:v>
                </c:pt>
                <c:pt idx="99">
                  <c:v>243</c:v>
                </c:pt>
                <c:pt idx="100">
                  <c:v>243</c:v>
                </c:pt>
                <c:pt idx="101">
                  <c:v>242</c:v>
                </c:pt>
                <c:pt idx="102">
                  <c:v>242</c:v>
                </c:pt>
                <c:pt idx="103">
                  <c:v>242</c:v>
                </c:pt>
                <c:pt idx="104">
                  <c:v>241</c:v>
                </c:pt>
                <c:pt idx="105">
                  <c:v>241</c:v>
                </c:pt>
                <c:pt idx="106">
                  <c:v>241</c:v>
                </c:pt>
                <c:pt idx="107">
                  <c:v>241</c:v>
                </c:pt>
                <c:pt idx="108">
                  <c:v>240</c:v>
                </c:pt>
                <c:pt idx="109">
                  <c:v>240</c:v>
                </c:pt>
                <c:pt idx="110">
                  <c:v>240</c:v>
                </c:pt>
                <c:pt idx="111">
                  <c:v>239</c:v>
                </c:pt>
                <c:pt idx="112">
                  <c:v>239</c:v>
                </c:pt>
                <c:pt idx="113">
                  <c:v>239</c:v>
                </c:pt>
                <c:pt idx="114">
                  <c:v>239</c:v>
                </c:pt>
                <c:pt idx="115">
                  <c:v>238</c:v>
                </c:pt>
                <c:pt idx="116">
                  <c:v>238</c:v>
                </c:pt>
                <c:pt idx="117">
                  <c:v>238</c:v>
                </c:pt>
                <c:pt idx="118">
                  <c:v>237</c:v>
                </c:pt>
                <c:pt idx="119">
                  <c:v>237</c:v>
                </c:pt>
                <c:pt idx="120">
                  <c:v>237</c:v>
                </c:pt>
                <c:pt idx="121">
                  <c:v>237</c:v>
                </c:pt>
                <c:pt idx="122">
                  <c:v>236</c:v>
                </c:pt>
                <c:pt idx="123">
                  <c:v>236</c:v>
                </c:pt>
                <c:pt idx="124">
                  <c:v>236</c:v>
                </c:pt>
                <c:pt idx="125">
                  <c:v>236</c:v>
                </c:pt>
                <c:pt idx="126">
                  <c:v>235</c:v>
                </c:pt>
                <c:pt idx="127">
                  <c:v>235</c:v>
                </c:pt>
                <c:pt idx="128">
                  <c:v>235</c:v>
                </c:pt>
                <c:pt idx="129">
                  <c:v>234</c:v>
                </c:pt>
                <c:pt idx="130">
                  <c:v>234</c:v>
                </c:pt>
                <c:pt idx="131">
                  <c:v>234</c:v>
                </c:pt>
                <c:pt idx="132">
                  <c:v>234</c:v>
                </c:pt>
                <c:pt idx="133">
                  <c:v>233</c:v>
                </c:pt>
                <c:pt idx="134">
                  <c:v>233</c:v>
                </c:pt>
                <c:pt idx="135">
                  <c:v>233</c:v>
                </c:pt>
                <c:pt idx="136">
                  <c:v>233</c:v>
                </c:pt>
                <c:pt idx="137">
                  <c:v>232</c:v>
                </c:pt>
                <c:pt idx="138">
                  <c:v>232</c:v>
                </c:pt>
                <c:pt idx="139">
                  <c:v>232</c:v>
                </c:pt>
                <c:pt idx="140">
                  <c:v>232</c:v>
                </c:pt>
                <c:pt idx="141">
                  <c:v>231</c:v>
                </c:pt>
                <c:pt idx="142">
                  <c:v>231</c:v>
                </c:pt>
                <c:pt idx="143">
                  <c:v>231</c:v>
                </c:pt>
                <c:pt idx="144">
                  <c:v>231</c:v>
                </c:pt>
                <c:pt idx="145">
                  <c:v>230</c:v>
                </c:pt>
                <c:pt idx="146">
                  <c:v>230</c:v>
                </c:pt>
                <c:pt idx="147">
                  <c:v>230</c:v>
                </c:pt>
                <c:pt idx="148">
                  <c:v>230</c:v>
                </c:pt>
                <c:pt idx="149">
                  <c:v>230</c:v>
                </c:pt>
                <c:pt idx="150">
                  <c:v>229</c:v>
                </c:pt>
                <c:pt idx="151">
                  <c:v>229</c:v>
                </c:pt>
                <c:pt idx="152">
                  <c:v>229</c:v>
                </c:pt>
                <c:pt idx="153">
                  <c:v>229</c:v>
                </c:pt>
                <c:pt idx="154">
                  <c:v>228</c:v>
                </c:pt>
                <c:pt idx="155">
                  <c:v>228</c:v>
                </c:pt>
                <c:pt idx="156">
                  <c:v>228</c:v>
                </c:pt>
                <c:pt idx="157">
                  <c:v>228</c:v>
                </c:pt>
                <c:pt idx="158">
                  <c:v>228</c:v>
                </c:pt>
                <c:pt idx="159">
                  <c:v>227</c:v>
                </c:pt>
                <c:pt idx="160">
                  <c:v>227</c:v>
                </c:pt>
                <c:pt idx="161">
                  <c:v>227</c:v>
                </c:pt>
                <c:pt idx="162">
                  <c:v>227</c:v>
                </c:pt>
                <c:pt idx="163">
                  <c:v>227</c:v>
                </c:pt>
                <c:pt idx="164">
                  <c:v>226</c:v>
                </c:pt>
                <c:pt idx="165">
                  <c:v>226</c:v>
                </c:pt>
                <c:pt idx="166">
                  <c:v>226</c:v>
                </c:pt>
                <c:pt idx="167">
                  <c:v>226</c:v>
                </c:pt>
                <c:pt idx="168">
                  <c:v>226</c:v>
                </c:pt>
                <c:pt idx="169">
                  <c:v>225</c:v>
                </c:pt>
                <c:pt idx="170">
                  <c:v>225</c:v>
                </c:pt>
                <c:pt idx="171">
                  <c:v>225</c:v>
                </c:pt>
                <c:pt idx="172">
                  <c:v>225</c:v>
                </c:pt>
                <c:pt idx="173">
                  <c:v>225</c:v>
                </c:pt>
                <c:pt idx="174">
                  <c:v>224</c:v>
                </c:pt>
                <c:pt idx="175">
                  <c:v>224</c:v>
                </c:pt>
                <c:pt idx="176">
                  <c:v>224</c:v>
                </c:pt>
                <c:pt idx="177">
                  <c:v>224</c:v>
                </c:pt>
                <c:pt idx="178">
                  <c:v>224</c:v>
                </c:pt>
                <c:pt idx="179">
                  <c:v>223</c:v>
                </c:pt>
                <c:pt idx="180">
                  <c:v>223</c:v>
                </c:pt>
                <c:pt idx="181">
                  <c:v>223</c:v>
                </c:pt>
                <c:pt idx="182">
                  <c:v>223</c:v>
                </c:pt>
                <c:pt idx="183">
                  <c:v>223</c:v>
                </c:pt>
                <c:pt idx="184">
                  <c:v>222</c:v>
                </c:pt>
                <c:pt idx="185">
                  <c:v>222</c:v>
                </c:pt>
                <c:pt idx="186">
                  <c:v>222</c:v>
                </c:pt>
                <c:pt idx="187">
                  <c:v>222</c:v>
                </c:pt>
                <c:pt idx="188">
                  <c:v>222</c:v>
                </c:pt>
                <c:pt idx="189">
                  <c:v>222</c:v>
                </c:pt>
                <c:pt idx="190">
                  <c:v>221</c:v>
                </c:pt>
                <c:pt idx="191">
                  <c:v>221</c:v>
                </c:pt>
                <c:pt idx="192">
                  <c:v>221</c:v>
                </c:pt>
                <c:pt idx="193">
                  <c:v>221</c:v>
                </c:pt>
                <c:pt idx="194">
                  <c:v>221</c:v>
                </c:pt>
                <c:pt idx="195">
                  <c:v>221</c:v>
                </c:pt>
                <c:pt idx="196">
                  <c:v>221</c:v>
                </c:pt>
                <c:pt idx="197">
                  <c:v>221</c:v>
                </c:pt>
                <c:pt idx="198">
                  <c:v>221</c:v>
                </c:pt>
                <c:pt idx="199">
                  <c:v>220</c:v>
                </c:pt>
                <c:pt idx="200">
                  <c:v>220</c:v>
                </c:pt>
                <c:pt idx="201">
                  <c:v>220</c:v>
                </c:pt>
                <c:pt idx="202">
                  <c:v>220</c:v>
                </c:pt>
                <c:pt idx="203">
                  <c:v>220</c:v>
                </c:pt>
                <c:pt idx="204">
                  <c:v>220</c:v>
                </c:pt>
                <c:pt idx="205">
                  <c:v>220</c:v>
                </c:pt>
                <c:pt idx="206">
                  <c:v>220</c:v>
                </c:pt>
                <c:pt idx="207">
                  <c:v>220</c:v>
                </c:pt>
                <c:pt idx="208">
                  <c:v>219</c:v>
                </c:pt>
                <c:pt idx="209">
                  <c:v>219</c:v>
                </c:pt>
                <c:pt idx="210">
                  <c:v>219</c:v>
                </c:pt>
                <c:pt idx="211">
                  <c:v>219</c:v>
                </c:pt>
                <c:pt idx="212">
                  <c:v>219</c:v>
                </c:pt>
                <c:pt idx="213">
                  <c:v>219</c:v>
                </c:pt>
                <c:pt idx="214">
                  <c:v>219</c:v>
                </c:pt>
                <c:pt idx="215">
                  <c:v>219</c:v>
                </c:pt>
                <c:pt idx="216">
                  <c:v>219</c:v>
                </c:pt>
                <c:pt idx="217">
                  <c:v>219</c:v>
                </c:pt>
                <c:pt idx="218">
                  <c:v>219</c:v>
                </c:pt>
                <c:pt idx="219">
                  <c:v>219</c:v>
                </c:pt>
                <c:pt idx="220">
                  <c:v>218</c:v>
                </c:pt>
                <c:pt idx="221">
                  <c:v>218</c:v>
                </c:pt>
                <c:pt idx="222">
                  <c:v>218</c:v>
                </c:pt>
                <c:pt idx="223">
                  <c:v>218</c:v>
                </c:pt>
                <c:pt idx="224">
                  <c:v>218</c:v>
                </c:pt>
                <c:pt idx="225">
                  <c:v>217</c:v>
                </c:pt>
                <c:pt idx="226">
                  <c:v>217</c:v>
                </c:pt>
                <c:pt idx="227">
                  <c:v>216</c:v>
                </c:pt>
                <c:pt idx="228">
                  <c:v>216</c:v>
                </c:pt>
                <c:pt idx="229">
                  <c:v>215</c:v>
                </c:pt>
                <c:pt idx="230">
                  <c:v>215</c:v>
                </c:pt>
                <c:pt idx="231">
                  <c:v>215</c:v>
                </c:pt>
                <c:pt idx="232">
                  <c:v>215</c:v>
                </c:pt>
                <c:pt idx="233">
                  <c:v>215</c:v>
                </c:pt>
                <c:pt idx="234">
                  <c:v>215</c:v>
                </c:pt>
                <c:pt idx="235">
                  <c:v>214</c:v>
                </c:pt>
                <c:pt idx="236">
                  <c:v>214</c:v>
                </c:pt>
                <c:pt idx="237">
                  <c:v>213</c:v>
                </c:pt>
                <c:pt idx="238">
                  <c:v>212</c:v>
                </c:pt>
                <c:pt idx="239">
                  <c:v>212</c:v>
                </c:pt>
                <c:pt idx="240">
                  <c:v>212</c:v>
                </c:pt>
                <c:pt idx="241">
                  <c:v>211</c:v>
                </c:pt>
                <c:pt idx="242">
                  <c:v>211</c:v>
                </c:pt>
                <c:pt idx="243">
                  <c:v>210</c:v>
                </c:pt>
                <c:pt idx="244">
                  <c:v>210</c:v>
                </c:pt>
                <c:pt idx="245">
                  <c:v>210</c:v>
                </c:pt>
                <c:pt idx="246">
                  <c:v>210</c:v>
                </c:pt>
                <c:pt idx="247">
                  <c:v>209</c:v>
                </c:pt>
                <c:pt idx="248">
                  <c:v>209</c:v>
                </c:pt>
                <c:pt idx="249">
                  <c:v>209</c:v>
                </c:pt>
                <c:pt idx="250">
                  <c:v>209</c:v>
                </c:pt>
                <c:pt idx="251">
                  <c:v>208</c:v>
                </c:pt>
                <c:pt idx="252">
                  <c:v>208</c:v>
                </c:pt>
                <c:pt idx="253">
                  <c:v>208</c:v>
                </c:pt>
                <c:pt idx="254">
                  <c:v>207</c:v>
                </c:pt>
                <c:pt idx="255">
                  <c:v>207</c:v>
                </c:pt>
                <c:pt idx="256">
                  <c:v>207</c:v>
                </c:pt>
                <c:pt idx="257">
                  <c:v>206</c:v>
                </c:pt>
                <c:pt idx="258">
                  <c:v>206</c:v>
                </c:pt>
                <c:pt idx="259">
                  <c:v>206</c:v>
                </c:pt>
                <c:pt idx="260">
                  <c:v>205</c:v>
                </c:pt>
                <c:pt idx="261">
                  <c:v>205</c:v>
                </c:pt>
                <c:pt idx="262">
                  <c:v>205</c:v>
                </c:pt>
                <c:pt idx="263">
                  <c:v>204</c:v>
                </c:pt>
                <c:pt idx="264">
                  <c:v>204</c:v>
                </c:pt>
                <c:pt idx="265">
                  <c:v>204</c:v>
                </c:pt>
                <c:pt idx="266">
                  <c:v>203</c:v>
                </c:pt>
                <c:pt idx="267">
                  <c:v>203</c:v>
                </c:pt>
                <c:pt idx="268">
                  <c:v>203</c:v>
                </c:pt>
                <c:pt idx="269">
                  <c:v>203</c:v>
                </c:pt>
                <c:pt idx="270">
                  <c:v>202</c:v>
                </c:pt>
                <c:pt idx="271">
                  <c:v>202</c:v>
                </c:pt>
                <c:pt idx="272">
                  <c:v>202</c:v>
                </c:pt>
                <c:pt idx="273">
                  <c:v>201</c:v>
                </c:pt>
                <c:pt idx="274">
                  <c:v>201</c:v>
                </c:pt>
                <c:pt idx="275">
                  <c:v>201</c:v>
                </c:pt>
                <c:pt idx="276">
                  <c:v>200</c:v>
                </c:pt>
                <c:pt idx="277">
                  <c:v>200</c:v>
                </c:pt>
                <c:pt idx="278">
                  <c:v>200</c:v>
                </c:pt>
                <c:pt idx="279">
                  <c:v>199</c:v>
                </c:pt>
                <c:pt idx="280">
                  <c:v>199</c:v>
                </c:pt>
                <c:pt idx="281">
                  <c:v>198</c:v>
                </c:pt>
                <c:pt idx="282">
                  <c:v>198</c:v>
                </c:pt>
                <c:pt idx="283">
                  <c:v>198</c:v>
                </c:pt>
                <c:pt idx="284">
                  <c:v>197</c:v>
                </c:pt>
                <c:pt idx="285">
                  <c:v>197</c:v>
                </c:pt>
                <c:pt idx="286">
                  <c:v>197</c:v>
                </c:pt>
                <c:pt idx="287">
                  <c:v>196</c:v>
                </c:pt>
                <c:pt idx="288">
                  <c:v>196</c:v>
                </c:pt>
                <c:pt idx="289">
                  <c:v>196</c:v>
                </c:pt>
                <c:pt idx="290">
                  <c:v>195</c:v>
                </c:pt>
                <c:pt idx="291">
                  <c:v>194</c:v>
                </c:pt>
                <c:pt idx="292">
                  <c:v>194</c:v>
                </c:pt>
                <c:pt idx="293">
                  <c:v>194</c:v>
                </c:pt>
                <c:pt idx="294">
                  <c:v>193</c:v>
                </c:pt>
                <c:pt idx="295">
                  <c:v>193</c:v>
                </c:pt>
                <c:pt idx="296">
                  <c:v>193</c:v>
                </c:pt>
                <c:pt idx="297">
                  <c:v>192</c:v>
                </c:pt>
                <c:pt idx="298">
                  <c:v>192</c:v>
                </c:pt>
                <c:pt idx="299">
                  <c:v>192</c:v>
                </c:pt>
                <c:pt idx="300">
                  <c:v>191</c:v>
                </c:pt>
                <c:pt idx="301">
                  <c:v>191</c:v>
                </c:pt>
                <c:pt idx="302">
                  <c:v>191</c:v>
                </c:pt>
                <c:pt idx="303">
                  <c:v>190</c:v>
                </c:pt>
                <c:pt idx="304">
                  <c:v>190</c:v>
                </c:pt>
                <c:pt idx="305">
                  <c:v>190</c:v>
                </c:pt>
                <c:pt idx="306">
                  <c:v>189</c:v>
                </c:pt>
                <c:pt idx="307">
                  <c:v>189</c:v>
                </c:pt>
                <c:pt idx="308">
                  <c:v>189</c:v>
                </c:pt>
                <c:pt idx="309">
                  <c:v>188</c:v>
                </c:pt>
                <c:pt idx="310">
                  <c:v>188</c:v>
                </c:pt>
                <c:pt idx="311">
                  <c:v>188</c:v>
                </c:pt>
                <c:pt idx="312">
                  <c:v>187</c:v>
                </c:pt>
                <c:pt idx="313">
                  <c:v>187</c:v>
                </c:pt>
                <c:pt idx="314">
                  <c:v>187</c:v>
                </c:pt>
                <c:pt idx="315">
                  <c:v>186</c:v>
                </c:pt>
                <c:pt idx="316">
                  <c:v>186</c:v>
                </c:pt>
                <c:pt idx="317">
                  <c:v>186</c:v>
                </c:pt>
                <c:pt idx="318">
                  <c:v>185</c:v>
                </c:pt>
                <c:pt idx="319">
                  <c:v>185</c:v>
                </c:pt>
                <c:pt idx="320">
                  <c:v>185</c:v>
                </c:pt>
                <c:pt idx="321">
                  <c:v>184</c:v>
                </c:pt>
                <c:pt idx="322">
                  <c:v>184</c:v>
                </c:pt>
                <c:pt idx="323">
                  <c:v>184</c:v>
                </c:pt>
                <c:pt idx="324">
                  <c:v>183</c:v>
                </c:pt>
                <c:pt idx="325">
                  <c:v>183</c:v>
                </c:pt>
                <c:pt idx="326">
                  <c:v>183</c:v>
                </c:pt>
                <c:pt idx="327">
                  <c:v>182</c:v>
                </c:pt>
                <c:pt idx="328">
                  <c:v>182</c:v>
                </c:pt>
                <c:pt idx="329">
                  <c:v>182</c:v>
                </c:pt>
                <c:pt idx="330">
                  <c:v>181</c:v>
                </c:pt>
                <c:pt idx="331">
                  <c:v>181</c:v>
                </c:pt>
                <c:pt idx="332">
                  <c:v>181</c:v>
                </c:pt>
                <c:pt idx="333">
                  <c:v>180</c:v>
                </c:pt>
                <c:pt idx="334">
                  <c:v>180</c:v>
                </c:pt>
                <c:pt idx="335">
                  <c:v>180</c:v>
                </c:pt>
                <c:pt idx="336">
                  <c:v>179</c:v>
                </c:pt>
                <c:pt idx="337">
                  <c:v>179</c:v>
                </c:pt>
                <c:pt idx="338">
                  <c:v>179</c:v>
                </c:pt>
                <c:pt idx="339">
                  <c:v>178</c:v>
                </c:pt>
                <c:pt idx="340">
                  <c:v>178</c:v>
                </c:pt>
                <c:pt idx="341">
                  <c:v>177</c:v>
                </c:pt>
                <c:pt idx="342">
                  <c:v>177</c:v>
                </c:pt>
                <c:pt idx="343">
                  <c:v>177</c:v>
                </c:pt>
                <c:pt idx="344">
                  <c:v>176</c:v>
                </c:pt>
                <c:pt idx="345">
                  <c:v>176</c:v>
                </c:pt>
                <c:pt idx="346">
                  <c:v>175</c:v>
                </c:pt>
                <c:pt idx="347">
                  <c:v>175</c:v>
                </c:pt>
                <c:pt idx="348">
                  <c:v>175</c:v>
                </c:pt>
                <c:pt idx="349">
                  <c:v>174</c:v>
                </c:pt>
                <c:pt idx="350">
                  <c:v>174</c:v>
                </c:pt>
                <c:pt idx="351">
                  <c:v>174</c:v>
                </c:pt>
                <c:pt idx="352">
                  <c:v>173</c:v>
                </c:pt>
                <c:pt idx="353">
                  <c:v>173</c:v>
                </c:pt>
                <c:pt idx="354">
                  <c:v>173</c:v>
                </c:pt>
                <c:pt idx="355">
                  <c:v>172</c:v>
                </c:pt>
                <c:pt idx="356">
                  <c:v>172</c:v>
                </c:pt>
                <c:pt idx="357">
                  <c:v>172</c:v>
                </c:pt>
                <c:pt idx="358">
                  <c:v>171</c:v>
                </c:pt>
                <c:pt idx="359">
                  <c:v>171</c:v>
                </c:pt>
                <c:pt idx="360">
                  <c:v>171</c:v>
                </c:pt>
                <c:pt idx="361">
                  <c:v>170</c:v>
                </c:pt>
                <c:pt idx="362">
                  <c:v>170</c:v>
                </c:pt>
                <c:pt idx="363">
                  <c:v>169</c:v>
                </c:pt>
                <c:pt idx="364">
                  <c:v>169</c:v>
                </c:pt>
              </c:numCache>
            </c:numRef>
          </c:val>
          <c:extLst>
            <c:ext xmlns:c16="http://schemas.microsoft.com/office/drawing/2014/chart" uri="{C3380CC4-5D6E-409C-BE32-E72D297353CC}">
              <c16:uniqueId val="{00000003-89FC-470F-A540-0EF180C41C37}"/>
            </c:ext>
          </c:extLst>
        </c:ser>
        <c:ser>
          <c:idx val="6"/>
          <c:order val="4"/>
          <c:tx>
            <c:strRef>
              <c:f>'2025-2026 Severe Load Curve'!$X$34</c:f>
              <c:strCache>
                <c:ptCount val="1"/>
                <c:pt idx="0">
                  <c:v>LDZ Shrinkage</c:v>
                </c:pt>
              </c:strCache>
            </c:strRef>
          </c:tx>
          <c:spPr>
            <a:solidFill>
              <a:srgbClr val="000000"/>
            </a:solidFill>
            <a:ln w="12700">
              <a:solidFill>
                <a:srgbClr val="000000"/>
              </a:solidFill>
              <a:prstDash val="solid"/>
            </a:ln>
          </c:spPr>
          <c:invertIfNegative val="0"/>
          <c:cat>
            <c:numRef>
              <c:f>'2025-2026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Curve'!$X$35:$X$399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89FC-470F-A540-0EF180C41C37}"/>
            </c:ext>
          </c:extLst>
        </c:ser>
        <c:ser>
          <c:idx val="0"/>
          <c:order val="5"/>
          <c:tx>
            <c:strRef>
              <c:f>'2025-2026 Severe Load Curve'!$Y$34</c:f>
              <c:strCache>
                <c:ptCount val="1"/>
                <c:pt idx="0">
                  <c:v>NTS Industrial</c:v>
                </c:pt>
              </c:strCache>
            </c:strRef>
          </c:tx>
          <c:spPr>
            <a:solidFill>
              <a:srgbClr val="800000"/>
            </a:solidFill>
            <a:ln w="25400">
              <a:noFill/>
            </a:ln>
          </c:spPr>
          <c:invertIfNegative val="0"/>
          <c:cat>
            <c:numRef>
              <c:f>'2025-2026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Curve'!$Y$35:$Y$399</c:f>
              <c:numCache>
                <c:formatCode>0</c:formatCode>
                <c:ptCount val="365"/>
                <c:pt idx="0">
                  <c:v>30</c:v>
                </c:pt>
                <c:pt idx="1">
                  <c:v>30</c:v>
                </c:pt>
                <c:pt idx="2">
                  <c:v>30</c:v>
                </c:pt>
                <c:pt idx="3">
                  <c:v>30</c:v>
                </c:pt>
                <c:pt idx="4">
                  <c:v>30</c:v>
                </c:pt>
                <c:pt idx="5">
                  <c:v>30</c:v>
                </c:pt>
                <c:pt idx="6">
                  <c:v>30</c:v>
                </c:pt>
                <c:pt idx="7">
                  <c:v>30</c:v>
                </c:pt>
                <c:pt idx="8">
                  <c:v>30</c:v>
                </c:pt>
                <c:pt idx="9">
                  <c:v>30</c:v>
                </c:pt>
                <c:pt idx="10">
                  <c:v>30</c:v>
                </c:pt>
                <c:pt idx="11">
                  <c:v>29</c:v>
                </c:pt>
                <c:pt idx="12">
                  <c:v>29</c:v>
                </c:pt>
                <c:pt idx="13">
                  <c:v>29</c:v>
                </c:pt>
                <c:pt idx="14">
                  <c:v>29</c:v>
                </c:pt>
                <c:pt idx="15">
                  <c:v>29</c:v>
                </c:pt>
                <c:pt idx="16">
                  <c:v>29</c:v>
                </c:pt>
                <c:pt idx="17">
                  <c:v>29</c:v>
                </c:pt>
                <c:pt idx="18">
                  <c:v>29</c:v>
                </c:pt>
                <c:pt idx="19">
                  <c:v>29</c:v>
                </c:pt>
                <c:pt idx="20">
                  <c:v>29</c:v>
                </c:pt>
                <c:pt idx="21">
                  <c:v>29</c:v>
                </c:pt>
                <c:pt idx="22">
                  <c:v>29</c:v>
                </c:pt>
                <c:pt idx="23">
                  <c:v>29</c:v>
                </c:pt>
                <c:pt idx="24">
                  <c:v>29</c:v>
                </c:pt>
                <c:pt idx="25">
                  <c:v>29</c:v>
                </c:pt>
                <c:pt idx="26">
                  <c:v>29</c:v>
                </c:pt>
                <c:pt idx="27">
                  <c:v>29</c:v>
                </c:pt>
                <c:pt idx="28">
                  <c:v>29</c:v>
                </c:pt>
                <c:pt idx="29">
                  <c:v>28</c:v>
                </c:pt>
                <c:pt idx="30">
                  <c:v>28</c:v>
                </c:pt>
                <c:pt idx="31">
                  <c:v>28</c:v>
                </c:pt>
                <c:pt idx="32">
                  <c:v>28</c:v>
                </c:pt>
                <c:pt idx="33">
                  <c:v>28</c:v>
                </c:pt>
                <c:pt idx="34">
                  <c:v>28</c:v>
                </c:pt>
                <c:pt idx="35">
                  <c:v>28</c:v>
                </c:pt>
                <c:pt idx="36">
                  <c:v>28</c:v>
                </c:pt>
                <c:pt idx="37">
                  <c:v>28</c:v>
                </c:pt>
                <c:pt idx="38">
                  <c:v>28</c:v>
                </c:pt>
                <c:pt idx="39">
                  <c:v>28</c:v>
                </c:pt>
                <c:pt idx="40">
                  <c:v>28</c:v>
                </c:pt>
                <c:pt idx="41">
                  <c:v>28</c:v>
                </c:pt>
                <c:pt idx="42">
                  <c:v>28</c:v>
                </c:pt>
                <c:pt idx="43">
                  <c:v>28</c:v>
                </c:pt>
                <c:pt idx="44">
                  <c:v>28</c:v>
                </c:pt>
                <c:pt idx="45">
                  <c:v>28</c:v>
                </c:pt>
                <c:pt idx="46">
                  <c:v>28</c:v>
                </c:pt>
                <c:pt idx="47">
                  <c:v>28</c:v>
                </c:pt>
                <c:pt idx="48">
                  <c:v>28</c:v>
                </c:pt>
                <c:pt idx="49">
                  <c:v>28</c:v>
                </c:pt>
                <c:pt idx="50">
                  <c:v>28</c:v>
                </c:pt>
                <c:pt idx="51">
                  <c:v>28</c:v>
                </c:pt>
                <c:pt idx="52">
                  <c:v>28</c:v>
                </c:pt>
                <c:pt idx="53">
                  <c:v>27</c:v>
                </c:pt>
                <c:pt idx="54">
                  <c:v>27</c:v>
                </c:pt>
                <c:pt idx="55">
                  <c:v>27</c:v>
                </c:pt>
                <c:pt idx="56">
                  <c:v>27</c:v>
                </c:pt>
                <c:pt idx="57">
                  <c:v>27</c:v>
                </c:pt>
                <c:pt idx="58">
                  <c:v>27</c:v>
                </c:pt>
                <c:pt idx="59">
                  <c:v>27</c:v>
                </c:pt>
                <c:pt idx="60">
                  <c:v>27</c:v>
                </c:pt>
                <c:pt idx="61">
                  <c:v>27</c:v>
                </c:pt>
                <c:pt idx="62">
                  <c:v>27</c:v>
                </c:pt>
                <c:pt idx="63">
                  <c:v>27</c:v>
                </c:pt>
                <c:pt idx="64">
                  <c:v>27</c:v>
                </c:pt>
                <c:pt idx="65">
                  <c:v>27</c:v>
                </c:pt>
                <c:pt idx="66">
                  <c:v>27</c:v>
                </c:pt>
                <c:pt idx="67">
                  <c:v>27</c:v>
                </c:pt>
                <c:pt idx="68">
                  <c:v>27</c:v>
                </c:pt>
                <c:pt idx="69">
                  <c:v>27</c:v>
                </c:pt>
                <c:pt idx="70">
                  <c:v>27</c:v>
                </c:pt>
                <c:pt idx="71">
                  <c:v>27</c:v>
                </c:pt>
                <c:pt idx="72">
                  <c:v>27</c:v>
                </c:pt>
                <c:pt idx="73">
                  <c:v>27</c:v>
                </c:pt>
                <c:pt idx="74">
                  <c:v>27</c:v>
                </c:pt>
                <c:pt idx="75">
                  <c:v>27</c:v>
                </c:pt>
                <c:pt idx="76">
                  <c:v>27</c:v>
                </c:pt>
                <c:pt idx="77">
                  <c:v>27</c:v>
                </c:pt>
                <c:pt idx="78">
                  <c:v>27</c:v>
                </c:pt>
                <c:pt idx="79">
                  <c:v>27</c:v>
                </c:pt>
                <c:pt idx="80">
                  <c:v>27</c:v>
                </c:pt>
                <c:pt idx="81">
                  <c:v>27</c:v>
                </c:pt>
                <c:pt idx="82">
                  <c:v>27</c:v>
                </c:pt>
                <c:pt idx="83">
                  <c:v>27</c:v>
                </c:pt>
                <c:pt idx="84">
                  <c:v>27</c:v>
                </c:pt>
                <c:pt idx="85">
                  <c:v>27</c:v>
                </c:pt>
                <c:pt idx="86">
                  <c:v>27</c:v>
                </c:pt>
                <c:pt idx="87">
                  <c:v>26</c:v>
                </c:pt>
                <c:pt idx="88">
                  <c:v>26</c:v>
                </c:pt>
                <c:pt idx="89">
                  <c:v>26</c:v>
                </c:pt>
                <c:pt idx="90">
                  <c:v>26</c:v>
                </c:pt>
                <c:pt idx="91">
                  <c:v>26</c:v>
                </c:pt>
                <c:pt idx="92">
                  <c:v>26</c:v>
                </c:pt>
                <c:pt idx="93">
                  <c:v>26</c:v>
                </c:pt>
                <c:pt idx="94">
                  <c:v>26</c:v>
                </c:pt>
                <c:pt idx="95">
                  <c:v>26</c:v>
                </c:pt>
                <c:pt idx="96">
                  <c:v>26</c:v>
                </c:pt>
                <c:pt idx="97">
                  <c:v>26</c:v>
                </c:pt>
                <c:pt idx="98">
                  <c:v>26</c:v>
                </c:pt>
                <c:pt idx="99">
                  <c:v>26</c:v>
                </c:pt>
                <c:pt idx="100">
                  <c:v>26</c:v>
                </c:pt>
                <c:pt idx="101">
                  <c:v>26</c:v>
                </c:pt>
                <c:pt idx="102">
                  <c:v>26</c:v>
                </c:pt>
                <c:pt idx="103">
                  <c:v>26</c:v>
                </c:pt>
                <c:pt idx="104">
                  <c:v>26</c:v>
                </c:pt>
                <c:pt idx="105">
                  <c:v>26</c:v>
                </c:pt>
                <c:pt idx="106">
                  <c:v>26</c:v>
                </c:pt>
                <c:pt idx="107">
                  <c:v>26</c:v>
                </c:pt>
                <c:pt idx="108">
                  <c:v>26</c:v>
                </c:pt>
                <c:pt idx="109">
                  <c:v>26</c:v>
                </c:pt>
                <c:pt idx="110">
                  <c:v>26</c:v>
                </c:pt>
                <c:pt idx="111">
                  <c:v>26</c:v>
                </c:pt>
                <c:pt idx="112">
                  <c:v>26</c:v>
                </c:pt>
                <c:pt idx="113">
                  <c:v>26</c:v>
                </c:pt>
                <c:pt idx="114">
                  <c:v>26</c:v>
                </c:pt>
                <c:pt idx="115">
                  <c:v>26</c:v>
                </c:pt>
                <c:pt idx="116">
                  <c:v>26</c:v>
                </c:pt>
                <c:pt idx="117">
                  <c:v>26</c:v>
                </c:pt>
                <c:pt idx="118">
                  <c:v>26</c:v>
                </c:pt>
                <c:pt idx="119">
                  <c:v>26</c:v>
                </c:pt>
                <c:pt idx="120">
                  <c:v>26</c:v>
                </c:pt>
                <c:pt idx="121">
                  <c:v>26</c:v>
                </c:pt>
                <c:pt idx="122">
                  <c:v>26</c:v>
                </c:pt>
                <c:pt idx="123">
                  <c:v>26</c:v>
                </c:pt>
                <c:pt idx="124">
                  <c:v>26</c:v>
                </c:pt>
                <c:pt idx="125">
                  <c:v>26</c:v>
                </c:pt>
                <c:pt idx="126">
                  <c:v>26</c:v>
                </c:pt>
                <c:pt idx="127">
                  <c:v>26</c:v>
                </c:pt>
                <c:pt idx="128">
                  <c:v>26</c:v>
                </c:pt>
                <c:pt idx="129">
                  <c:v>26</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24</c:v>
                </c:pt>
                <c:pt idx="174">
                  <c:v>24</c:v>
                </c:pt>
                <c:pt idx="175">
                  <c:v>24</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24</c:v>
                </c:pt>
                <c:pt idx="191">
                  <c:v>24</c:v>
                </c:pt>
                <c:pt idx="192">
                  <c:v>24</c:v>
                </c:pt>
                <c:pt idx="193">
                  <c:v>24</c:v>
                </c:pt>
                <c:pt idx="194">
                  <c:v>24</c:v>
                </c:pt>
                <c:pt idx="195">
                  <c:v>24</c:v>
                </c:pt>
                <c:pt idx="196">
                  <c:v>24</c:v>
                </c:pt>
                <c:pt idx="197">
                  <c:v>24</c:v>
                </c:pt>
                <c:pt idx="198">
                  <c:v>24</c:v>
                </c:pt>
                <c:pt idx="199">
                  <c:v>24</c:v>
                </c:pt>
                <c:pt idx="200">
                  <c:v>24</c:v>
                </c:pt>
                <c:pt idx="201">
                  <c:v>24</c:v>
                </c:pt>
                <c:pt idx="202">
                  <c:v>24</c:v>
                </c:pt>
                <c:pt idx="203">
                  <c:v>24</c:v>
                </c:pt>
                <c:pt idx="204">
                  <c:v>24</c:v>
                </c:pt>
                <c:pt idx="205">
                  <c:v>24</c:v>
                </c:pt>
                <c:pt idx="206">
                  <c:v>24</c:v>
                </c:pt>
                <c:pt idx="207">
                  <c:v>24</c:v>
                </c:pt>
                <c:pt idx="208">
                  <c:v>24</c:v>
                </c:pt>
                <c:pt idx="209">
                  <c:v>24</c:v>
                </c:pt>
                <c:pt idx="210">
                  <c:v>24</c:v>
                </c:pt>
                <c:pt idx="211">
                  <c:v>24</c:v>
                </c:pt>
                <c:pt idx="212">
                  <c:v>23</c:v>
                </c:pt>
                <c:pt idx="213">
                  <c:v>23</c:v>
                </c:pt>
                <c:pt idx="214">
                  <c:v>23</c:v>
                </c:pt>
                <c:pt idx="215">
                  <c:v>23</c:v>
                </c:pt>
                <c:pt idx="216">
                  <c:v>23</c:v>
                </c:pt>
                <c:pt idx="217">
                  <c:v>23</c:v>
                </c:pt>
                <c:pt idx="218">
                  <c:v>23</c:v>
                </c:pt>
                <c:pt idx="219">
                  <c:v>23</c:v>
                </c:pt>
                <c:pt idx="220">
                  <c:v>23</c:v>
                </c:pt>
                <c:pt idx="221">
                  <c:v>23</c:v>
                </c:pt>
                <c:pt idx="222">
                  <c:v>23</c:v>
                </c:pt>
                <c:pt idx="223">
                  <c:v>23</c:v>
                </c:pt>
                <c:pt idx="224">
                  <c:v>23</c:v>
                </c:pt>
                <c:pt idx="225">
                  <c:v>23</c:v>
                </c:pt>
                <c:pt idx="226">
                  <c:v>23</c:v>
                </c:pt>
                <c:pt idx="227">
                  <c:v>23</c:v>
                </c:pt>
                <c:pt idx="228">
                  <c:v>23</c:v>
                </c:pt>
                <c:pt idx="229">
                  <c:v>23</c:v>
                </c:pt>
                <c:pt idx="230">
                  <c:v>23</c:v>
                </c:pt>
                <c:pt idx="231">
                  <c:v>23</c:v>
                </c:pt>
                <c:pt idx="232">
                  <c:v>23</c:v>
                </c:pt>
                <c:pt idx="233">
                  <c:v>23</c:v>
                </c:pt>
                <c:pt idx="234">
                  <c:v>23</c:v>
                </c:pt>
                <c:pt idx="235">
                  <c:v>23</c:v>
                </c:pt>
                <c:pt idx="236">
                  <c:v>23</c:v>
                </c:pt>
                <c:pt idx="237">
                  <c:v>23</c:v>
                </c:pt>
                <c:pt idx="238">
                  <c:v>23</c:v>
                </c:pt>
                <c:pt idx="239">
                  <c:v>23</c:v>
                </c:pt>
                <c:pt idx="240">
                  <c:v>23</c:v>
                </c:pt>
                <c:pt idx="241">
                  <c:v>23</c:v>
                </c:pt>
                <c:pt idx="242">
                  <c:v>23</c:v>
                </c:pt>
                <c:pt idx="243">
                  <c:v>23</c:v>
                </c:pt>
                <c:pt idx="244">
                  <c:v>23</c:v>
                </c:pt>
                <c:pt idx="245">
                  <c:v>23</c:v>
                </c:pt>
                <c:pt idx="246">
                  <c:v>23</c:v>
                </c:pt>
                <c:pt idx="247">
                  <c:v>23</c:v>
                </c:pt>
                <c:pt idx="248">
                  <c:v>23</c:v>
                </c:pt>
                <c:pt idx="249">
                  <c:v>23</c:v>
                </c:pt>
                <c:pt idx="250">
                  <c:v>23</c:v>
                </c:pt>
                <c:pt idx="251">
                  <c:v>23</c:v>
                </c:pt>
                <c:pt idx="252">
                  <c:v>23</c:v>
                </c:pt>
                <c:pt idx="253">
                  <c:v>23</c:v>
                </c:pt>
                <c:pt idx="254">
                  <c:v>22</c:v>
                </c:pt>
                <c:pt idx="255">
                  <c:v>22</c:v>
                </c:pt>
                <c:pt idx="256">
                  <c:v>22</c:v>
                </c:pt>
                <c:pt idx="257">
                  <c:v>22</c:v>
                </c:pt>
                <c:pt idx="258">
                  <c:v>22</c:v>
                </c:pt>
                <c:pt idx="259">
                  <c:v>22</c:v>
                </c:pt>
                <c:pt idx="260">
                  <c:v>22</c:v>
                </c:pt>
                <c:pt idx="261">
                  <c:v>22</c:v>
                </c:pt>
                <c:pt idx="262">
                  <c:v>22</c:v>
                </c:pt>
                <c:pt idx="263">
                  <c:v>22</c:v>
                </c:pt>
                <c:pt idx="264">
                  <c:v>22</c:v>
                </c:pt>
                <c:pt idx="265">
                  <c:v>22</c:v>
                </c:pt>
                <c:pt idx="266">
                  <c:v>22</c:v>
                </c:pt>
                <c:pt idx="267">
                  <c:v>22</c:v>
                </c:pt>
                <c:pt idx="268">
                  <c:v>22</c:v>
                </c:pt>
                <c:pt idx="269">
                  <c:v>22</c:v>
                </c:pt>
                <c:pt idx="270">
                  <c:v>22</c:v>
                </c:pt>
                <c:pt idx="271">
                  <c:v>22</c:v>
                </c:pt>
                <c:pt idx="272">
                  <c:v>22</c:v>
                </c:pt>
                <c:pt idx="273">
                  <c:v>22</c:v>
                </c:pt>
                <c:pt idx="274">
                  <c:v>22</c:v>
                </c:pt>
                <c:pt idx="275">
                  <c:v>22</c:v>
                </c:pt>
                <c:pt idx="276">
                  <c:v>22</c:v>
                </c:pt>
                <c:pt idx="277">
                  <c:v>22</c:v>
                </c:pt>
                <c:pt idx="278">
                  <c:v>22</c:v>
                </c:pt>
                <c:pt idx="279">
                  <c:v>22</c:v>
                </c:pt>
                <c:pt idx="280">
                  <c:v>22</c:v>
                </c:pt>
                <c:pt idx="281">
                  <c:v>22</c:v>
                </c:pt>
                <c:pt idx="282">
                  <c:v>22</c:v>
                </c:pt>
                <c:pt idx="283">
                  <c:v>22</c:v>
                </c:pt>
                <c:pt idx="284">
                  <c:v>22</c:v>
                </c:pt>
                <c:pt idx="285">
                  <c:v>22</c:v>
                </c:pt>
                <c:pt idx="286">
                  <c:v>22</c:v>
                </c:pt>
                <c:pt idx="287">
                  <c:v>22</c:v>
                </c:pt>
                <c:pt idx="288">
                  <c:v>22</c:v>
                </c:pt>
                <c:pt idx="289">
                  <c:v>22</c:v>
                </c:pt>
                <c:pt idx="290">
                  <c:v>22</c:v>
                </c:pt>
                <c:pt idx="291">
                  <c:v>22</c:v>
                </c:pt>
                <c:pt idx="292">
                  <c:v>22</c:v>
                </c:pt>
                <c:pt idx="293">
                  <c:v>22</c:v>
                </c:pt>
                <c:pt idx="294">
                  <c:v>22</c:v>
                </c:pt>
                <c:pt idx="295">
                  <c:v>22</c:v>
                </c:pt>
                <c:pt idx="296">
                  <c:v>22</c:v>
                </c:pt>
                <c:pt idx="297">
                  <c:v>22</c:v>
                </c:pt>
                <c:pt idx="298">
                  <c:v>22</c:v>
                </c:pt>
                <c:pt idx="299">
                  <c:v>22</c:v>
                </c:pt>
                <c:pt idx="300">
                  <c:v>22</c:v>
                </c:pt>
                <c:pt idx="301">
                  <c:v>22</c:v>
                </c:pt>
                <c:pt idx="302">
                  <c:v>22</c:v>
                </c:pt>
                <c:pt idx="303">
                  <c:v>22</c:v>
                </c:pt>
                <c:pt idx="304">
                  <c:v>22</c:v>
                </c:pt>
                <c:pt idx="305">
                  <c:v>22</c:v>
                </c:pt>
                <c:pt idx="306">
                  <c:v>22</c:v>
                </c:pt>
                <c:pt idx="307">
                  <c:v>22</c:v>
                </c:pt>
                <c:pt idx="308">
                  <c:v>22</c:v>
                </c:pt>
                <c:pt idx="309">
                  <c:v>22</c:v>
                </c:pt>
                <c:pt idx="310">
                  <c:v>22</c:v>
                </c:pt>
                <c:pt idx="311">
                  <c:v>22</c:v>
                </c:pt>
                <c:pt idx="312">
                  <c:v>22</c:v>
                </c:pt>
                <c:pt idx="313">
                  <c:v>22</c:v>
                </c:pt>
                <c:pt idx="314">
                  <c:v>22</c:v>
                </c:pt>
                <c:pt idx="315">
                  <c:v>22</c:v>
                </c:pt>
                <c:pt idx="316">
                  <c:v>22</c:v>
                </c:pt>
                <c:pt idx="317">
                  <c:v>22</c:v>
                </c:pt>
                <c:pt idx="318">
                  <c:v>22</c:v>
                </c:pt>
                <c:pt idx="319">
                  <c:v>22</c:v>
                </c:pt>
                <c:pt idx="320">
                  <c:v>22</c:v>
                </c:pt>
                <c:pt idx="321">
                  <c:v>22</c:v>
                </c:pt>
                <c:pt idx="322">
                  <c:v>22</c:v>
                </c:pt>
                <c:pt idx="323">
                  <c:v>22</c:v>
                </c:pt>
                <c:pt idx="324">
                  <c:v>22</c:v>
                </c:pt>
                <c:pt idx="325">
                  <c:v>22</c:v>
                </c:pt>
                <c:pt idx="326">
                  <c:v>22</c:v>
                </c:pt>
                <c:pt idx="327">
                  <c:v>22</c:v>
                </c:pt>
                <c:pt idx="328">
                  <c:v>22</c:v>
                </c:pt>
                <c:pt idx="329">
                  <c:v>22</c:v>
                </c:pt>
                <c:pt idx="330">
                  <c:v>22</c:v>
                </c:pt>
                <c:pt idx="331">
                  <c:v>22</c:v>
                </c:pt>
                <c:pt idx="332">
                  <c:v>22</c:v>
                </c:pt>
                <c:pt idx="333">
                  <c:v>22</c:v>
                </c:pt>
                <c:pt idx="334">
                  <c:v>22</c:v>
                </c:pt>
                <c:pt idx="335">
                  <c:v>22</c:v>
                </c:pt>
                <c:pt idx="336">
                  <c:v>22</c:v>
                </c:pt>
                <c:pt idx="337">
                  <c:v>22</c:v>
                </c:pt>
                <c:pt idx="338">
                  <c:v>22</c:v>
                </c:pt>
                <c:pt idx="339">
                  <c:v>22</c:v>
                </c:pt>
                <c:pt idx="340">
                  <c:v>22</c:v>
                </c:pt>
                <c:pt idx="341">
                  <c:v>22</c:v>
                </c:pt>
                <c:pt idx="342">
                  <c:v>22</c:v>
                </c:pt>
                <c:pt idx="343">
                  <c:v>22</c:v>
                </c:pt>
                <c:pt idx="344">
                  <c:v>22</c:v>
                </c:pt>
                <c:pt idx="345">
                  <c:v>22</c:v>
                </c:pt>
                <c:pt idx="346">
                  <c:v>22</c:v>
                </c:pt>
                <c:pt idx="347">
                  <c:v>22</c:v>
                </c:pt>
                <c:pt idx="348">
                  <c:v>22</c:v>
                </c:pt>
                <c:pt idx="349">
                  <c:v>22</c:v>
                </c:pt>
                <c:pt idx="350">
                  <c:v>22</c:v>
                </c:pt>
                <c:pt idx="351">
                  <c:v>22</c:v>
                </c:pt>
                <c:pt idx="352">
                  <c:v>22</c:v>
                </c:pt>
                <c:pt idx="353">
                  <c:v>22</c:v>
                </c:pt>
                <c:pt idx="354">
                  <c:v>22</c:v>
                </c:pt>
                <c:pt idx="355">
                  <c:v>22</c:v>
                </c:pt>
                <c:pt idx="356">
                  <c:v>22</c:v>
                </c:pt>
                <c:pt idx="357">
                  <c:v>22</c:v>
                </c:pt>
                <c:pt idx="358">
                  <c:v>22</c:v>
                </c:pt>
                <c:pt idx="359">
                  <c:v>22</c:v>
                </c:pt>
                <c:pt idx="360">
                  <c:v>22</c:v>
                </c:pt>
                <c:pt idx="361">
                  <c:v>22</c:v>
                </c:pt>
                <c:pt idx="362">
                  <c:v>22</c:v>
                </c:pt>
                <c:pt idx="363">
                  <c:v>22</c:v>
                </c:pt>
                <c:pt idx="364">
                  <c:v>22</c:v>
                </c:pt>
              </c:numCache>
            </c:numRef>
          </c:val>
          <c:extLst>
            <c:ext xmlns:c16="http://schemas.microsoft.com/office/drawing/2014/chart" uri="{C3380CC4-5D6E-409C-BE32-E72D297353CC}">
              <c16:uniqueId val="{00000005-89FC-470F-A540-0EF180C41C37}"/>
            </c:ext>
          </c:extLst>
        </c:ser>
        <c:ser>
          <c:idx val="4"/>
          <c:order val="6"/>
          <c:tx>
            <c:strRef>
              <c:f>'2025-2026 Severe Load Curve'!$Z$34</c:f>
              <c:strCache>
                <c:ptCount val="1"/>
                <c:pt idx="0">
                  <c:v>Exports to Ireland</c:v>
                </c:pt>
              </c:strCache>
            </c:strRef>
          </c:tx>
          <c:spPr>
            <a:solidFill>
              <a:srgbClr val="339966"/>
            </a:solidFill>
            <a:ln w="25400">
              <a:noFill/>
            </a:ln>
          </c:spPr>
          <c:invertIfNegative val="0"/>
          <c:cat>
            <c:numRef>
              <c:f>'2025-2026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Curve'!$Z$35:$Z$399</c:f>
              <c:numCache>
                <c:formatCode>0</c:formatCode>
                <c:ptCount val="365"/>
                <c:pt idx="0">
                  <c:v>262</c:v>
                </c:pt>
                <c:pt idx="1">
                  <c:v>260</c:v>
                </c:pt>
                <c:pt idx="2">
                  <c:v>259</c:v>
                </c:pt>
                <c:pt idx="3">
                  <c:v>258</c:v>
                </c:pt>
                <c:pt idx="4">
                  <c:v>257</c:v>
                </c:pt>
                <c:pt idx="5">
                  <c:v>255</c:v>
                </c:pt>
                <c:pt idx="6">
                  <c:v>254</c:v>
                </c:pt>
                <c:pt idx="7">
                  <c:v>253</c:v>
                </c:pt>
                <c:pt idx="8">
                  <c:v>252</c:v>
                </c:pt>
                <c:pt idx="9">
                  <c:v>251</c:v>
                </c:pt>
                <c:pt idx="10">
                  <c:v>250</c:v>
                </c:pt>
                <c:pt idx="11">
                  <c:v>249</c:v>
                </c:pt>
                <c:pt idx="12">
                  <c:v>247</c:v>
                </c:pt>
                <c:pt idx="13">
                  <c:v>246</c:v>
                </c:pt>
                <c:pt idx="14">
                  <c:v>245</c:v>
                </c:pt>
                <c:pt idx="15">
                  <c:v>244</c:v>
                </c:pt>
                <c:pt idx="16">
                  <c:v>243</c:v>
                </c:pt>
                <c:pt idx="17">
                  <c:v>242</c:v>
                </c:pt>
                <c:pt idx="18">
                  <c:v>241</c:v>
                </c:pt>
                <c:pt idx="19">
                  <c:v>240</c:v>
                </c:pt>
                <c:pt idx="20">
                  <c:v>239</c:v>
                </c:pt>
                <c:pt idx="21">
                  <c:v>238</c:v>
                </c:pt>
                <c:pt idx="22">
                  <c:v>237</c:v>
                </c:pt>
                <c:pt idx="23">
                  <c:v>236</c:v>
                </c:pt>
                <c:pt idx="24">
                  <c:v>235</c:v>
                </c:pt>
                <c:pt idx="25">
                  <c:v>234</c:v>
                </c:pt>
                <c:pt idx="26">
                  <c:v>233</c:v>
                </c:pt>
                <c:pt idx="27">
                  <c:v>232</c:v>
                </c:pt>
                <c:pt idx="28">
                  <c:v>231</c:v>
                </c:pt>
                <c:pt idx="29">
                  <c:v>230</c:v>
                </c:pt>
                <c:pt idx="30">
                  <c:v>229</c:v>
                </c:pt>
                <c:pt idx="31">
                  <c:v>228</c:v>
                </c:pt>
                <c:pt idx="32">
                  <c:v>227</c:v>
                </c:pt>
                <c:pt idx="33">
                  <c:v>226</c:v>
                </c:pt>
                <c:pt idx="34">
                  <c:v>225</c:v>
                </c:pt>
                <c:pt idx="35">
                  <c:v>225</c:v>
                </c:pt>
                <c:pt idx="36">
                  <c:v>224</c:v>
                </c:pt>
                <c:pt idx="37">
                  <c:v>223</c:v>
                </c:pt>
                <c:pt idx="38">
                  <c:v>222</c:v>
                </c:pt>
                <c:pt idx="39">
                  <c:v>221</c:v>
                </c:pt>
                <c:pt idx="40">
                  <c:v>220</c:v>
                </c:pt>
                <c:pt idx="41">
                  <c:v>219</c:v>
                </c:pt>
                <c:pt idx="42">
                  <c:v>219</c:v>
                </c:pt>
                <c:pt idx="43">
                  <c:v>218</c:v>
                </c:pt>
                <c:pt idx="44">
                  <c:v>217</c:v>
                </c:pt>
                <c:pt idx="45">
                  <c:v>216</c:v>
                </c:pt>
                <c:pt idx="46">
                  <c:v>215</c:v>
                </c:pt>
                <c:pt idx="47">
                  <c:v>215</c:v>
                </c:pt>
                <c:pt idx="48">
                  <c:v>214</c:v>
                </c:pt>
                <c:pt idx="49">
                  <c:v>213</c:v>
                </c:pt>
                <c:pt idx="50">
                  <c:v>212</c:v>
                </c:pt>
                <c:pt idx="51">
                  <c:v>212</c:v>
                </c:pt>
                <c:pt idx="52">
                  <c:v>211</c:v>
                </c:pt>
                <c:pt idx="53">
                  <c:v>210</c:v>
                </c:pt>
                <c:pt idx="54">
                  <c:v>210</c:v>
                </c:pt>
                <c:pt idx="55">
                  <c:v>209</c:v>
                </c:pt>
                <c:pt idx="56">
                  <c:v>208</c:v>
                </c:pt>
                <c:pt idx="57">
                  <c:v>207</c:v>
                </c:pt>
                <c:pt idx="58">
                  <c:v>207</c:v>
                </c:pt>
                <c:pt idx="59">
                  <c:v>206</c:v>
                </c:pt>
                <c:pt idx="60">
                  <c:v>205</c:v>
                </c:pt>
                <c:pt idx="61">
                  <c:v>205</c:v>
                </c:pt>
                <c:pt idx="62">
                  <c:v>204</c:v>
                </c:pt>
                <c:pt idx="63">
                  <c:v>203</c:v>
                </c:pt>
                <c:pt idx="64">
                  <c:v>203</c:v>
                </c:pt>
                <c:pt idx="65">
                  <c:v>202</c:v>
                </c:pt>
                <c:pt idx="66">
                  <c:v>202</c:v>
                </c:pt>
                <c:pt idx="67">
                  <c:v>201</c:v>
                </c:pt>
                <c:pt idx="68">
                  <c:v>200</c:v>
                </c:pt>
                <c:pt idx="69">
                  <c:v>200</c:v>
                </c:pt>
                <c:pt idx="70">
                  <c:v>199</c:v>
                </c:pt>
                <c:pt idx="71">
                  <c:v>199</c:v>
                </c:pt>
                <c:pt idx="72">
                  <c:v>198</c:v>
                </c:pt>
                <c:pt idx="73">
                  <c:v>197</c:v>
                </c:pt>
                <c:pt idx="74">
                  <c:v>197</c:v>
                </c:pt>
                <c:pt idx="75">
                  <c:v>196</c:v>
                </c:pt>
                <c:pt idx="76">
                  <c:v>196</c:v>
                </c:pt>
                <c:pt idx="77">
                  <c:v>195</c:v>
                </c:pt>
                <c:pt idx="78">
                  <c:v>195</c:v>
                </c:pt>
                <c:pt idx="79">
                  <c:v>194</c:v>
                </c:pt>
                <c:pt idx="80">
                  <c:v>194</c:v>
                </c:pt>
                <c:pt idx="81">
                  <c:v>193</c:v>
                </c:pt>
                <c:pt idx="82">
                  <c:v>193</c:v>
                </c:pt>
                <c:pt idx="83">
                  <c:v>192</c:v>
                </c:pt>
                <c:pt idx="84">
                  <c:v>192</c:v>
                </c:pt>
                <c:pt idx="85">
                  <c:v>191</c:v>
                </c:pt>
                <c:pt idx="86">
                  <c:v>191</c:v>
                </c:pt>
                <c:pt idx="87">
                  <c:v>190</c:v>
                </c:pt>
                <c:pt idx="88">
                  <c:v>190</c:v>
                </c:pt>
                <c:pt idx="89">
                  <c:v>189</c:v>
                </c:pt>
                <c:pt idx="90">
                  <c:v>189</c:v>
                </c:pt>
                <c:pt idx="91">
                  <c:v>188</c:v>
                </c:pt>
                <c:pt idx="92">
                  <c:v>188</c:v>
                </c:pt>
                <c:pt idx="93">
                  <c:v>187</c:v>
                </c:pt>
                <c:pt idx="94">
                  <c:v>187</c:v>
                </c:pt>
                <c:pt idx="95">
                  <c:v>186</c:v>
                </c:pt>
                <c:pt idx="96">
                  <c:v>186</c:v>
                </c:pt>
                <c:pt idx="97">
                  <c:v>186</c:v>
                </c:pt>
                <c:pt idx="98">
                  <c:v>185</c:v>
                </c:pt>
                <c:pt idx="99">
                  <c:v>185</c:v>
                </c:pt>
                <c:pt idx="100">
                  <c:v>184</c:v>
                </c:pt>
                <c:pt idx="101">
                  <c:v>184</c:v>
                </c:pt>
                <c:pt idx="102">
                  <c:v>184</c:v>
                </c:pt>
                <c:pt idx="103">
                  <c:v>183</c:v>
                </c:pt>
                <c:pt idx="104">
                  <c:v>183</c:v>
                </c:pt>
                <c:pt idx="105">
                  <c:v>182</c:v>
                </c:pt>
                <c:pt idx="106">
                  <c:v>182</c:v>
                </c:pt>
                <c:pt idx="107">
                  <c:v>182</c:v>
                </c:pt>
                <c:pt idx="108">
                  <c:v>181</c:v>
                </c:pt>
                <c:pt idx="109">
                  <c:v>181</c:v>
                </c:pt>
                <c:pt idx="110">
                  <c:v>181</c:v>
                </c:pt>
                <c:pt idx="111">
                  <c:v>180</c:v>
                </c:pt>
                <c:pt idx="112">
                  <c:v>180</c:v>
                </c:pt>
                <c:pt idx="113">
                  <c:v>180</c:v>
                </c:pt>
                <c:pt idx="114">
                  <c:v>179</c:v>
                </c:pt>
                <c:pt idx="115">
                  <c:v>179</c:v>
                </c:pt>
                <c:pt idx="116">
                  <c:v>179</c:v>
                </c:pt>
                <c:pt idx="117">
                  <c:v>178</c:v>
                </c:pt>
                <c:pt idx="118">
                  <c:v>178</c:v>
                </c:pt>
                <c:pt idx="119">
                  <c:v>178</c:v>
                </c:pt>
                <c:pt idx="120">
                  <c:v>177</c:v>
                </c:pt>
                <c:pt idx="121">
                  <c:v>177</c:v>
                </c:pt>
                <c:pt idx="122">
                  <c:v>177</c:v>
                </c:pt>
                <c:pt idx="123">
                  <c:v>176</c:v>
                </c:pt>
                <c:pt idx="124">
                  <c:v>176</c:v>
                </c:pt>
                <c:pt idx="125">
                  <c:v>176</c:v>
                </c:pt>
                <c:pt idx="126">
                  <c:v>175</c:v>
                </c:pt>
                <c:pt idx="127">
                  <c:v>175</c:v>
                </c:pt>
                <c:pt idx="128">
                  <c:v>175</c:v>
                </c:pt>
                <c:pt idx="129">
                  <c:v>174</c:v>
                </c:pt>
                <c:pt idx="130">
                  <c:v>174</c:v>
                </c:pt>
                <c:pt idx="131">
                  <c:v>174</c:v>
                </c:pt>
                <c:pt idx="132">
                  <c:v>174</c:v>
                </c:pt>
                <c:pt idx="133">
                  <c:v>173</c:v>
                </c:pt>
                <c:pt idx="134">
                  <c:v>173</c:v>
                </c:pt>
                <c:pt idx="135">
                  <c:v>173</c:v>
                </c:pt>
                <c:pt idx="136">
                  <c:v>172</c:v>
                </c:pt>
                <c:pt idx="137">
                  <c:v>172</c:v>
                </c:pt>
                <c:pt idx="138">
                  <c:v>172</c:v>
                </c:pt>
                <c:pt idx="139">
                  <c:v>172</c:v>
                </c:pt>
                <c:pt idx="140">
                  <c:v>171</c:v>
                </c:pt>
                <c:pt idx="141">
                  <c:v>171</c:v>
                </c:pt>
                <c:pt idx="142">
                  <c:v>171</c:v>
                </c:pt>
                <c:pt idx="143">
                  <c:v>170</c:v>
                </c:pt>
                <c:pt idx="144">
                  <c:v>170</c:v>
                </c:pt>
                <c:pt idx="145">
                  <c:v>170</c:v>
                </c:pt>
                <c:pt idx="146">
                  <c:v>170</c:v>
                </c:pt>
                <c:pt idx="147">
                  <c:v>169</c:v>
                </c:pt>
                <c:pt idx="148">
                  <c:v>169</c:v>
                </c:pt>
                <c:pt idx="149">
                  <c:v>169</c:v>
                </c:pt>
                <c:pt idx="150">
                  <c:v>169</c:v>
                </c:pt>
                <c:pt idx="151">
                  <c:v>168</c:v>
                </c:pt>
                <c:pt idx="152">
                  <c:v>168</c:v>
                </c:pt>
                <c:pt idx="153">
                  <c:v>168</c:v>
                </c:pt>
                <c:pt idx="154">
                  <c:v>168</c:v>
                </c:pt>
                <c:pt idx="155">
                  <c:v>167</c:v>
                </c:pt>
                <c:pt idx="156">
                  <c:v>167</c:v>
                </c:pt>
                <c:pt idx="157">
                  <c:v>167</c:v>
                </c:pt>
                <c:pt idx="158">
                  <c:v>166</c:v>
                </c:pt>
                <c:pt idx="159">
                  <c:v>166</c:v>
                </c:pt>
                <c:pt idx="160">
                  <c:v>166</c:v>
                </c:pt>
                <c:pt idx="161">
                  <c:v>166</c:v>
                </c:pt>
                <c:pt idx="162">
                  <c:v>165</c:v>
                </c:pt>
                <c:pt idx="163">
                  <c:v>165</c:v>
                </c:pt>
                <c:pt idx="164">
                  <c:v>165</c:v>
                </c:pt>
                <c:pt idx="165">
                  <c:v>165</c:v>
                </c:pt>
                <c:pt idx="166">
                  <c:v>164</c:v>
                </c:pt>
                <c:pt idx="167">
                  <c:v>164</c:v>
                </c:pt>
                <c:pt idx="168">
                  <c:v>164</c:v>
                </c:pt>
                <c:pt idx="169">
                  <c:v>163</c:v>
                </c:pt>
                <c:pt idx="170">
                  <c:v>163</c:v>
                </c:pt>
                <c:pt idx="171">
                  <c:v>163</c:v>
                </c:pt>
                <c:pt idx="172">
                  <c:v>163</c:v>
                </c:pt>
                <c:pt idx="173">
                  <c:v>162</c:v>
                </c:pt>
                <c:pt idx="174">
                  <c:v>162</c:v>
                </c:pt>
                <c:pt idx="175">
                  <c:v>162</c:v>
                </c:pt>
                <c:pt idx="176">
                  <c:v>161</c:v>
                </c:pt>
                <c:pt idx="177">
                  <c:v>161</c:v>
                </c:pt>
                <c:pt idx="178">
                  <c:v>161</c:v>
                </c:pt>
                <c:pt idx="179">
                  <c:v>160</c:v>
                </c:pt>
                <c:pt idx="180">
                  <c:v>160</c:v>
                </c:pt>
                <c:pt idx="181">
                  <c:v>160</c:v>
                </c:pt>
                <c:pt idx="182">
                  <c:v>160</c:v>
                </c:pt>
                <c:pt idx="183">
                  <c:v>159</c:v>
                </c:pt>
                <c:pt idx="184">
                  <c:v>159</c:v>
                </c:pt>
                <c:pt idx="185">
                  <c:v>159</c:v>
                </c:pt>
                <c:pt idx="186">
                  <c:v>158</c:v>
                </c:pt>
                <c:pt idx="187">
                  <c:v>158</c:v>
                </c:pt>
                <c:pt idx="188">
                  <c:v>158</c:v>
                </c:pt>
                <c:pt idx="189">
                  <c:v>157</c:v>
                </c:pt>
                <c:pt idx="190">
                  <c:v>157</c:v>
                </c:pt>
                <c:pt idx="191">
                  <c:v>157</c:v>
                </c:pt>
                <c:pt idx="192">
                  <c:v>156</c:v>
                </c:pt>
                <c:pt idx="193">
                  <c:v>156</c:v>
                </c:pt>
                <c:pt idx="194">
                  <c:v>156</c:v>
                </c:pt>
                <c:pt idx="195">
                  <c:v>155</c:v>
                </c:pt>
                <c:pt idx="196">
                  <c:v>155</c:v>
                </c:pt>
                <c:pt idx="197">
                  <c:v>155</c:v>
                </c:pt>
                <c:pt idx="198">
                  <c:v>154</c:v>
                </c:pt>
                <c:pt idx="199">
                  <c:v>154</c:v>
                </c:pt>
                <c:pt idx="200">
                  <c:v>154</c:v>
                </c:pt>
                <c:pt idx="201">
                  <c:v>153</c:v>
                </c:pt>
                <c:pt idx="202">
                  <c:v>153</c:v>
                </c:pt>
                <c:pt idx="203">
                  <c:v>153</c:v>
                </c:pt>
                <c:pt idx="204">
                  <c:v>152</c:v>
                </c:pt>
                <c:pt idx="205">
                  <c:v>152</c:v>
                </c:pt>
                <c:pt idx="206">
                  <c:v>152</c:v>
                </c:pt>
                <c:pt idx="207">
                  <c:v>151</c:v>
                </c:pt>
                <c:pt idx="208">
                  <c:v>151</c:v>
                </c:pt>
                <c:pt idx="209">
                  <c:v>151</c:v>
                </c:pt>
                <c:pt idx="210">
                  <c:v>150</c:v>
                </c:pt>
                <c:pt idx="211">
                  <c:v>150</c:v>
                </c:pt>
                <c:pt idx="212">
                  <c:v>150</c:v>
                </c:pt>
                <c:pt idx="213">
                  <c:v>149</c:v>
                </c:pt>
                <c:pt idx="214">
                  <c:v>149</c:v>
                </c:pt>
                <c:pt idx="215">
                  <c:v>149</c:v>
                </c:pt>
                <c:pt idx="216">
                  <c:v>148</c:v>
                </c:pt>
                <c:pt idx="217">
                  <c:v>148</c:v>
                </c:pt>
                <c:pt idx="218">
                  <c:v>148</c:v>
                </c:pt>
                <c:pt idx="219">
                  <c:v>147</c:v>
                </c:pt>
                <c:pt idx="220">
                  <c:v>147</c:v>
                </c:pt>
                <c:pt idx="221">
                  <c:v>147</c:v>
                </c:pt>
                <c:pt idx="222">
                  <c:v>146</c:v>
                </c:pt>
                <c:pt idx="223">
                  <c:v>146</c:v>
                </c:pt>
                <c:pt idx="224">
                  <c:v>146</c:v>
                </c:pt>
                <c:pt idx="225">
                  <c:v>145</c:v>
                </c:pt>
                <c:pt idx="226">
                  <c:v>145</c:v>
                </c:pt>
                <c:pt idx="227">
                  <c:v>145</c:v>
                </c:pt>
                <c:pt idx="228">
                  <c:v>144</c:v>
                </c:pt>
                <c:pt idx="229">
                  <c:v>144</c:v>
                </c:pt>
                <c:pt idx="230">
                  <c:v>144</c:v>
                </c:pt>
                <c:pt idx="231">
                  <c:v>143</c:v>
                </c:pt>
                <c:pt idx="232">
                  <c:v>143</c:v>
                </c:pt>
                <c:pt idx="233">
                  <c:v>143</c:v>
                </c:pt>
                <c:pt idx="234">
                  <c:v>142</c:v>
                </c:pt>
                <c:pt idx="235">
                  <c:v>142</c:v>
                </c:pt>
                <c:pt idx="236">
                  <c:v>142</c:v>
                </c:pt>
                <c:pt idx="237">
                  <c:v>142</c:v>
                </c:pt>
                <c:pt idx="238">
                  <c:v>141</c:v>
                </c:pt>
                <c:pt idx="239">
                  <c:v>141</c:v>
                </c:pt>
                <c:pt idx="240">
                  <c:v>141</c:v>
                </c:pt>
                <c:pt idx="241">
                  <c:v>140</c:v>
                </c:pt>
                <c:pt idx="242">
                  <c:v>140</c:v>
                </c:pt>
                <c:pt idx="243">
                  <c:v>140</c:v>
                </c:pt>
                <c:pt idx="244">
                  <c:v>140</c:v>
                </c:pt>
                <c:pt idx="245">
                  <c:v>139</c:v>
                </c:pt>
                <c:pt idx="246">
                  <c:v>139</c:v>
                </c:pt>
                <c:pt idx="247">
                  <c:v>139</c:v>
                </c:pt>
                <c:pt idx="248">
                  <c:v>139</c:v>
                </c:pt>
                <c:pt idx="249">
                  <c:v>138</c:v>
                </c:pt>
                <c:pt idx="250">
                  <c:v>138</c:v>
                </c:pt>
                <c:pt idx="251">
                  <c:v>138</c:v>
                </c:pt>
                <c:pt idx="252">
                  <c:v>138</c:v>
                </c:pt>
                <c:pt idx="253">
                  <c:v>137</c:v>
                </c:pt>
                <c:pt idx="254">
                  <c:v>137</c:v>
                </c:pt>
                <c:pt idx="255">
                  <c:v>137</c:v>
                </c:pt>
                <c:pt idx="256">
                  <c:v>137</c:v>
                </c:pt>
                <c:pt idx="257">
                  <c:v>137</c:v>
                </c:pt>
                <c:pt idx="258">
                  <c:v>136</c:v>
                </c:pt>
                <c:pt idx="259">
                  <c:v>136</c:v>
                </c:pt>
                <c:pt idx="260">
                  <c:v>136</c:v>
                </c:pt>
                <c:pt idx="261">
                  <c:v>136</c:v>
                </c:pt>
                <c:pt idx="262">
                  <c:v>136</c:v>
                </c:pt>
                <c:pt idx="263">
                  <c:v>136</c:v>
                </c:pt>
                <c:pt idx="264">
                  <c:v>135</c:v>
                </c:pt>
                <c:pt idx="265">
                  <c:v>135</c:v>
                </c:pt>
                <c:pt idx="266">
                  <c:v>135</c:v>
                </c:pt>
                <c:pt idx="267">
                  <c:v>135</c:v>
                </c:pt>
                <c:pt idx="268">
                  <c:v>135</c:v>
                </c:pt>
                <c:pt idx="269">
                  <c:v>135</c:v>
                </c:pt>
                <c:pt idx="270">
                  <c:v>135</c:v>
                </c:pt>
                <c:pt idx="271">
                  <c:v>134</c:v>
                </c:pt>
                <c:pt idx="272">
                  <c:v>134</c:v>
                </c:pt>
                <c:pt idx="273">
                  <c:v>134</c:v>
                </c:pt>
                <c:pt idx="274">
                  <c:v>134</c:v>
                </c:pt>
                <c:pt idx="275">
                  <c:v>134</c:v>
                </c:pt>
                <c:pt idx="276">
                  <c:v>134</c:v>
                </c:pt>
                <c:pt idx="277">
                  <c:v>134</c:v>
                </c:pt>
                <c:pt idx="278">
                  <c:v>134</c:v>
                </c:pt>
                <c:pt idx="279">
                  <c:v>134</c:v>
                </c:pt>
                <c:pt idx="280">
                  <c:v>134</c:v>
                </c:pt>
                <c:pt idx="281">
                  <c:v>134</c:v>
                </c:pt>
                <c:pt idx="282">
                  <c:v>134</c:v>
                </c:pt>
                <c:pt idx="283">
                  <c:v>134</c:v>
                </c:pt>
                <c:pt idx="284">
                  <c:v>133</c:v>
                </c:pt>
                <c:pt idx="285">
                  <c:v>133</c:v>
                </c:pt>
                <c:pt idx="286">
                  <c:v>133</c:v>
                </c:pt>
                <c:pt idx="287">
                  <c:v>133</c:v>
                </c:pt>
                <c:pt idx="288">
                  <c:v>133</c:v>
                </c:pt>
                <c:pt idx="289">
                  <c:v>133</c:v>
                </c:pt>
                <c:pt idx="290">
                  <c:v>133</c:v>
                </c:pt>
                <c:pt idx="291">
                  <c:v>133</c:v>
                </c:pt>
                <c:pt idx="292">
                  <c:v>133</c:v>
                </c:pt>
                <c:pt idx="293">
                  <c:v>133</c:v>
                </c:pt>
                <c:pt idx="294">
                  <c:v>133</c:v>
                </c:pt>
                <c:pt idx="295">
                  <c:v>133</c:v>
                </c:pt>
                <c:pt idx="296">
                  <c:v>133</c:v>
                </c:pt>
                <c:pt idx="297">
                  <c:v>133</c:v>
                </c:pt>
                <c:pt idx="298">
                  <c:v>133</c:v>
                </c:pt>
                <c:pt idx="299">
                  <c:v>133</c:v>
                </c:pt>
                <c:pt idx="300">
                  <c:v>133</c:v>
                </c:pt>
                <c:pt idx="301">
                  <c:v>133</c:v>
                </c:pt>
                <c:pt idx="302">
                  <c:v>133</c:v>
                </c:pt>
                <c:pt idx="303">
                  <c:v>133</c:v>
                </c:pt>
                <c:pt idx="304">
                  <c:v>133</c:v>
                </c:pt>
                <c:pt idx="305">
                  <c:v>133</c:v>
                </c:pt>
                <c:pt idx="306">
                  <c:v>133</c:v>
                </c:pt>
                <c:pt idx="307">
                  <c:v>133</c:v>
                </c:pt>
                <c:pt idx="308">
                  <c:v>133</c:v>
                </c:pt>
                <c:pt idx="309">
                  <c:v>133</c:v>
                </c:pt>
                <c:pt idx="310">
                  <c:v>133</c:v>
                </c:pt>
                <c:pt idx="311">
                  <c:v>132</c:v>
                </c:pt>
                <c:pt idx="312">
                  <c:v>132</c:v>
                </c:pt>
                <c:pt idx="313">
                  <c:v>132</c:v>
                </c:pt>
                <c:pt idx="314">
                  <c:v>132</c:v>
                </c:pt>
                <c:pt idx="315">
                  <c:v>132</c:v>
                </c:pt>
                <c:pt idx="316">
                  <c:v>132</c:v>
                </c:pt>
                <c:pt idx="317">
                  <c:v>132</c:v>
                </c:pt>
                <c:pt idx="318">
                  <c:v>132</c:v>
                </c:pt>
                <c:pt idx="319">
                  <c:v>132</c:v>
                </c:pt>
                <c:pt idx="320">
                  <c:v>131</c:v>
                </c:pt>
                <c:pt idx="321">
                  <c:v>131</c:v>
                </c:pt>
                <c:pt idx="322">
                  <c:v>131</c:v>
                </c:pt>
                <c:pt idx="323">
                  <c:v>131</c:v>
                </c:pt>
                <c:pt idx="324">
                  <c:v>131</c:v>
                </c:pt>
                <c:pt idx="325">
                  <c:v>130</c:v>
                </c:pt>
                <c:pt idx="326">
                  <c:v>130</c:v>
                </c:pt>
                <c:pt idx="327">
                  <c:v>130</c:v>
                </c:pt>
                <c:pt idx="328">
                  <c:v>130</c:v>
                </c:pt>
                <c:pt idx="329">
                  <c:v>130</c:v>
                </c:pt>
                <c:pt idx="330">
                  <c:v>129</c:v>
                </c:pt>
                <c:pt idx="331">
                  <c:v>129</c:v>
                </c:pt>
                <c:pt idx="332">
                  <c:v>129</c:v>
                </c:pt>
                <c:pt idx="333">
                  <c:v>128</c:v>
                </c:pt>
                <c:pt idx="334">
                  <c:v>128</c:v>
                </c:pt>
                <c:pt idx="335">
                  <c:v>128</c:v>
                </c:pt>
                <c:pt idx="336">
                  <c:v>127</c:v>
                </c:pt>
                <c:pt idx="337">
                  <c:v>127</c:v>
                </c:pt>
                <c:pt idx="338">
                  <c:v>127</c:v>
                </c:pt>
                <c:pt idx="339">
                  <c:v>126</c:v>
                </c:pt>
                <c:pt idx="340">
                  <c:v>126</c:v>
                </c:pt>
                <c:pt idx="341">
                  <c:v>125</c:v>
                </c:pt>
                <c:pt idx="342">
                  <c:v>125</c:v>
                </c:pt>
                <c:pt idx="343">
                  <c:v>124</c:v>
                </c:pt>
                <c:pt idx="344">
                  <c:v>124</c:v>
                </c:pt>
                <c:pt idx="345">
                  <c:v>123</c:v>
                </c:pt>
                <c:pt idx="346">
                  <c:v>123</c:v>
                </c:pt>
                <c:pt idx="347">
                  <c:v>122</c:v>
                </c:pt>
                <c:pt idx="348">
                  <c:v>122</c:v>
                </c:pt>
                <c:pt idx="349">
                  <c:v>121</c:v>
                </c:pt>
                <c:pt idx="350">
                  <c:v>120</c:v>
                </c:pt>
                <c:pt idx="351">
                  <c:v>120</c:v>
                </c:pt>
                <c:pt idx="352">
                  <c:v>119</c:v>
                </c:pt>
                <c:pt idx="353">
                  <c:v>118</c:v>
                </c:pt>
                <c:pt idx="354">
                  <c:v>118</c:v>
                </c:pt>
                <c:pt idx="355">
                  <c:v>117</c:v>
                </c:pt>
                <c:pt idx="356">
                  <c:v>116</c:v>
                </c:pt>
                <c:pt idx="357">
                  <c:v>116</c:v>
                </c:pt>
                <c:pt idx="358">
                  <c:v>115</c:v>
                </c:pt>
                <c:pt idx="359">
                  <c:v>114</c:v>
                </c:pt>
                <c:pt idx="360">
                  <c:v>113</c:v>
                </c:pt>
                <c:pt idx="361">
                  <c:v>112</c:v>
                </c:pt>
                <c:pt idx="362">
                  <c:v>111</c:v>
                </c:pt>
                <c:pt idx="363">
                  <c:v>110</c:v>
                </c:pt>
                <c:pt idx="364">
                  <c:v>109</c:v>
                </c:pt>
              </c:numCache>
            </c:numRef>
          </c:val>
          <c:extLst>
            <c:ext xmlns:c16="http://schemas.microsoft.com/office/drawing/2014/chart" uri="{C3380CC4-5D6E-409C-BE32-E72D297353CC}">
              <c16:uniqueId val="{00000006-89FC-470F-A540-0EF180C41C37}"/>
            </c:ext>
          </c:extLst>
        </c:ser>
        <c:ser>
          <c:idx val="7"/>
          <c:order val="7"/>
          <c:tx>
            <c:strRef>
              <c:f>'2025-2026 Severe Load Curve'!$AA$34</c:f>
              <c:strCache>
                <c:ptCount val="1"/>
                <c:pt idx="0">
                  <c:v>NTS Power</c:v>
                </c:pt>
              </c:strCache>
            </c:strRef>
          </c:tx>
          <c:spPr>
            <a:solidFill>
              <a:srgbClr val="FFFF99"/>
            </a:solidFill>
            <a:ln w="25400">
              <a:noFill/>
            </a:ln>
          </c:spPr>
          <c:invertIfNegative val="0"/>
          <c:cat>
            <c:numRef>
              <c:f>'2025-2026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Curve'!$AA$35:$AA$399</c:f>
              <c:numCache>
                <c:formatCode>0</c:formatCode>
                <c:ptCount val="365"/>
                <c:pt idx="0">
                  <c:v>613</c:v>
                </c:pt>
                <c:pt idx="1">
                  <c:v>609</c:v>
                </c:pt>
                <c:pt idx="2">
                  <c:v>604</c:v>
                </c:pt>
                <c:pt idx="3">
                  <c:v>599</c:v>
                </c:pt>
                <c:pt idx="4">
                  <c:v>595</c:v>
                </c:pt>
                <c:pt idx="5">
                  <c:v>590</c:v>
                </c:pt>
                <c:pt idx="6">
                  <c:v>586</c:v>
                </c:pt>
                <c:pt idx="7">
                  <c:v>581</c:v>
                </c:pt>
                <c:pt idx="8">
                  <c:v>577</c:v>
                </c:pt>
                <c:pt idx="9">
                  <c:v>573</c:v>
                </c:pt>
                <c:pt idx="10">
                  <c:v>568</c:v>
                </c:pt>
                <c:pt idx="11">
                  <c:v>564</c:v>
                </c:pt>
                <c:pt idx="12">
                  <c:v>560</c:v>
                </c:pt>
                <c:pt idx="13">
                  <c:v>556</c:v>
                </c:pt>
                <c:pt idx="14">
                  <c:v>551</c:v>
                </c:pt>
                <c:pt idx="15">
                  <c:v>547</c:v>
                </c:pt>
                <c:pt idx="16">
                  <c:v>543</c:v>
                </c:pt>
                <c:pt idx="17">
                  <c:v>539</c:v>
                </c:pt>
                <c:pt idx="18">
                  <c:v>535</c:v>
                </c:pt>
                <c:pt idx="19">
                  <c:v>531</c:v>
                </c:pt>
                <c:pt idx="20">
                  <c:v>527</c:v>
                </c:pt>
                <c:pt idx="21">
                  <c:v>523</c:v>
                </c:pt>
                <c:pt idx="22">
                  <c:v>520</c:v>
                </c:pt>
                <c:pt idx="23">
                  <c:v>516</c:v>
                </c:pt>
                <c:pt idx="24">
                  <c:v>512</c:v>
                </c:pt>
                <c:pt idx="25">
                  <c:v>508</c:v>
                </c:pt>
                <c:pt idx="26">
                  <c:v>505</c:v>
                </c:pt>
                <c:pt idx="27">
                  <c:v>501</c:v>
                </c:pt>
                <c:pt idx="28">
                  <c:v>497</c:v>
                </c:pt>
                <c:pt idx="29">
                  <c:v>494</c:v>
                </c:pt>
                <c:pt idx="30">
                  <c:v>490</c:v>
                </c:pt>
                <c:pt idx="31">
                  <c:v>487</c:v>
                </c:pt>
                <c:pt idx="32">
                  <c:v>483</c:v>
                </c:pt>
                <c:pt idx="33">
                  <c:v>480</c:v>
                </c:pt>
                <c:pt idx="34">
                  <c:v>476</c:v>
                </c:pt>
                <c:pt idx="35">
                  <c:v>473</c:v>
                </c:pt>
                <c:pt idx="36">
                  <c:v>469</c:v>
                </c:pt>
                <c:pt idx="37">
                  <c:v>466</c:v>
                </c:pt>
                <c:pt idx="38">
                  <c:v>463</c:v>
                </c:pt>
                <c:pt idx="39">
                  <c:v>460</c:v>
                </c:pt>
                <c:pt idx="40">
                  <c:v>456</c:v>
                </c:pt>
                <c:pt idx="41">
                  <c:v>453</c:v>
                </c:pt>
                <c:pt idx="42">
                  <c:v>450</c:v>
                </c:pt>
                <c:pt idx="43">
                  <c:v>447</c:v>
                </c:pt>
                <c:pt idx="44">
                  <c:v>444</c:v>
                </c:pt>
                <c:pt idx="45">
                  <c:v>441</c:v>
                </c:pt>
                <c:pt idx="46">
                  <c:v>438</c:v>
                </c:pt>
                <c:pt idx="47">
                  <c:v>435</c:v>
                </c:pt>
                <c:pt idx="48">
                  <c:v>432</c:v>
                </c:pt>
                <c:pt idx="49">
                  <c:v>429</c:v>
                </c:pt>
                <c:pt idx="50">
                  <c:v>426</c:v>
                </c:pt>
                <c:pt idx="51">
                  <c:v>423</c:v>
                </c:pt>
                <c:pt idx="52">
                  <c:v>420</c:v>
                </c:pt>
                <c:pt idx="53">
                  <c:v>417</c:v>
                </c:pt>
                <c:pt idx="54">
                  <c:v>415</c:v>
                </c:pt>
                <c:pt idx="55">
                  <c:v>412</c:v>
                </c:pt>
                <c:pt idx="56">
                  <c:v>409</c:v>
                </c:pt>
                <c:pt idx="57">
                  <c:v>406</c:v>
                </c:pt>
                <c:pt idx="58">
                  <c:v>404</c:v>
                </c:pt>
                <c:pt idx="59">
                  <c:v>401</c:v>
                </c:pt>
                <c:pt idx="60">
                  <c:v>399</c:v>
                </c:pt>
                <c:pt idx="61">
                  <c:v>396</c:v>
                </c:pt>
                <c:pt idx="62">
                  <c:v>393</c:v>
                </c:pt>
                <c:pt idx="63">
                  <c:v>391</c:v>
                </c:pt>
                <c:pt idx="64">
                  <c:v>388</c:v>
                </c:pt>
                <c:pt idx="65">
                  <c:v>386</c:v>
                </c:pt>
                <c:pt idx="66">
                  <c:v>383</c:v>
                </c:pt>
                <c:pt idx="67">
                  <c:v>381</c:v>
                </c:pt>
                <c:pt idx="68">
                  <c:v>379</c:v>
                </c:pt>
                <c:pt idx="69">
                  <c:v>376</c:v>
                </c:pt>
                <c:pt idx="70">
                  <c:v>374</c:v>
                </c:pt>
                <c:pt idx="71">
                  <c:v>372</c:v>
                </c:pt>
                <c:pt idx="72">
                  <c:v>369</c:v>
                </c:pt>
                <c:pt idx="73">
                  <c:v>367</c:v>
                </c:pt>
                <c:pt idx="74">
                  <c:v>365</c:v>
                </c:pt>
                <c:pt idx="75">
                  <c:v>363</c:v>
                </c:pt>
                <c:pt idx="76">
                  <c:v>361</c:v>
                </c:pt>
                <c:pt idx="77">
                  <c:v>358</c:v>
                </c:pt>
                <c:pt idx="78">
                  <c:v>356</c:v>
                </c:pt>
                <c:pt idx="79">
                  <c:v>354</c:v>
                </c:pt>
                <c:pt idx="80">
                  <c:v>352</c:v>
                </c:pt>
                <c:pt idx="81">
                  <c:v>350</c:v>
                </c:pt>
                <c:pt idx="82">
                  <c:v>348</c:v>
                </c:pt>
                <c:pt idx="83">
                  <c:v>346</c:v>
                </c:pt>
                <c:pt idx="84">
                  <c:v>344</c:v>
                </c:pt>
                <c:pt idx="85">
                  <c:v>342</c:v>
                </c:pt>
                <c:pt idx="86">
                  <c:v>340</c:v>
                </c:pt>
                <c:pt idx="87">
                  <c:v>338</c:v>
                </c:pt>
                <c:pt idx="88">
                  <c:v>336</c:v>
                </c:pt>
                <c:pt idx="89">
                  <c:v>334</c:v>
                </c:pt>
                <c:pt idx="90">
                  <c:v>333</c:v>
                </c:pt>
                <c:pt idx="91">
                  <c:v>331</c:v>
                </c:pt>
                <c:pt idx="92">
                  <c:v>329</c:v>
                </c:pt>
                <c:pt idx="93">
                  <c:v>327</c:v>
                </c:pt>
                <c:pt idx="94">
                  <c:v>325</c:v>
                </c:pt>
                <c:pt idx="95">
                  <c:v>324</c:v>
                </c:pt>
                <c:pt idx="96">
                  <c:v>322</c:v>
                </c:pt>
                <c:pt idx="97">
                  <c:v>320</c:v>
                </c:pt>
                <c:pt idx="98">
                  <c:v>318</c:v>
                </c:pt>
                <c:pt idx="99">
                  <c:v>317</c:v>
                </c:pt>
                <c:pt idx="100">
                  <c:v>315</c:v>
                </c:pt>
                <c:pt idx="101">
                  <c:v>314</c:v>
                </c:pt>
                <c:pt idx="102">
                  <c:v>312</c:v>
                </c:pt>
                <c:pt idx="103">
                  <c:v>310</c:v>
                </c:pt>
                <c:pt idx="104">
                  <c:v>309</c:v>
                </c:pt>
                <c:pt idx="105">
                  <c:v>307</c:v>
                </c:pt>
                <c:pt idx="106">
                  <c:v>306</c:v>
                </c:pt>
                <c:pt idx="107">
                  <c:v>304</c:v>
                </c:pt>
                <c:pt idx="108">
                  <c:v>303</c:v>
                </c:pt>
                <c:pt idx="109">
                  <c:v>301</c:v>
                </c:pt>
                <c:pt idx="110">
                  <c:v>300</c:v>
                </c:pt>
                <c:pt idx="111">
                  <c:v>298</c:v>
                </c:pt>
                <c:pt idx="112">
                  <c:v>297</c:v>
                </c:pt>
                <c:pt idx="113">
                  <c:v>295</c:v>
                </c:pt>
                <c:pt idx="114">
                  <c:v>294</c:v>
                </c:pt>
                <c:pt idx="115">
                  <c:v>293</c:v>
                </c:pt>
                <c:pt idx="116">
                  <c:v>291</c:v>
                </c:pt>
                <c:pt idx="117">
                  <c:v>290</c:v>
                </c:pt>
                <c:pt idx="118">
                  <c:v>288</c:v>
                </c:pt>
                <c:pt idx="119">
                  <c:v>287</c:v>
                </c:pt>
                <c:pt idx="120">
                  <c:v>286</c:v>
                </c:pt>
                <c:pt idx="121">
                  <c:v>284</c:v>
                </c:pt>
                <c:pt idx="122">
                  <c:v>283</c:v>
                </c:pt>
                <c:pt idx="123">
                  <c:v>282</c:v>
                </c:pt>
                <c:pt idx="124">
                  <c:v>281</c:v>
                </c:pt>
                <c:pt idx="125">
                  <c:v>279</c:v>
                </c:pt>
                <c:pt idx="126">
                  <c:v>278</c:v>
                </c:pt>
                <c:pt idx="127">
                  <c:v>277</c:v>
                </c:pt>
                <c:pt idx="128">
                  <c:v>276</c:v>
                </c:pt>
                <c:pt idx="129">
                  <c:v>274</c:v>
                </c:pt>
                <c:pt idx="130">
                  <c:v>273</c:v>
                </c:pt>
                <c:pt idx="131">
                  <c:v>272</c:v>
                </c:pt>
                <c:pt idx="132">
                  <c:v>271</c:v>
                </c:pt>
                <c:pt idx="133">
                  <c:v>270</c:v>
                </c:pt>
                <c:pt idx="134">
                  <c:v>269</c:v>
                </c:pt>
                <c:pt idx="135">
                  <c:v>267</c:v>
                </c:pt>
                <c:pt idx="136">
                  <c:v>266</c:v>
                </c:pt>
                <c:pt idx="137">
                  <c:v>265</c:v>
                </c:pt>
                <c:pt idx="138">
                  <c:v>264</c:v>
                </c:pt>
                <c:pt idx="139">
                  <c:v>263</c:v>
                </c:pt>
                <c:pt idx="140">
                  <c:v>262</c:v>
                </c:pt>
                <c:pt idx="141">
                  <c:v>261</c:v>
                </c:pt>
                <c:pt idx="142">
                  <c:v>260</c:v>
                </c:pt>
                <c:pt idx="143">
                  <c:v>258</c:v>
                </c:pt>
                <c:pt idx="144">
                  <c:v>257</c:v>
                </c:pt>
                <c:pt idx="145">
                  <c:v>256</c:v>
                </c:pt>
                <c:pt idx="146">
                  <c:v>255</c:v>
                </c:pt>
                <c:pt idx="147">
                  <c:v>254</c:v>
                </c:pt>
                <c:pt idx="148">
                  <c:v>253</c:v>
                </c:pt>
                <c:pt idx="149">
                  <c:v>252</c:v>
                </c:pt>
                <c:pt idx="150">
                  <c:v>251</c:v>
                </c:pt>
                <c:pt idx="151">
                  <c:v>250</c:v>
                </c:pt>
                <c:pt idx="152">
                  <c:v>249</c:v>
                </c:pt>
                <c:pt idx="153">
                  <c:v>248</c:v>
                </c:pt>
                <c:pt idx="154">
                  <c:v>247</c:v>
                </c:pt>
                <c:pt idx="155">
                  <c:v>246</c:v>
                </c:pt>
                <c:pt idx="156">
                  <c:v>245</c:v>
                </c:pt>
                <c:pt idx="157">
                  <c:v>244</c:v>
                </c:pt>
                <c:pt idx="158">
                  <c:v>243</c:v>
                </c:pt>
                <c:pt idx="159">
                  <c:v>242</c:v>
                </c:pt>
                <c:pt idx="160">
                  <c:v>241</c:v>
                </c:pt>
                <c:pt idx="161">
                  <c:v>240</c:v>
                </c:pt>
                <c:pt idx="162">
                  <c:v>239</c:v>
                </c:pt>
                <c:pt idx="163">
                  <c:v>238</c:v>
                </c:pt>
                <c:pt idx="164">
                  <c:v>237</c:v>
                </c:pt>
                <c:pt idx="165">
                  <c:v>236</c:v>
                </c:pt>
                <c:pt idx="166">
                  <c:v>235</c:v>
                </c:pt>
                <c:pt idx="167">
                  <c:v>234</c:v>
                </c:pt>
                <c:pt idx="168">
                  <c:v>233</c:v>
                </c:pt>
                <c:pt idx="169">
                  <c:v>232</c:v>
                </c:pt>
                <c:pt idx="170">
                  <c:v>231</c:v>
                </c:pt>
                <c:pt idx="171">
                  <c:v>230</c:v>
                </c:pt>
                <c:pt idx="172">
                  <c:v>229</c:v>
                </c:pt>
                <c:pt idx="173">
                  <c:v>228</c:v>
                </c:pt>
                <c:pt idx="174">
                  <c:v>227</c:v>
                </c:pt>
                <c:pt idx="175">
                  <c:v>226</c:v>
                </c:pt>
                <c:pt idx="176">
                  <c:v>225</c:v>
                </c:pt>
                <c:pt idx="177">
                  <c:v>224</c:v>
                </c:pt>
                <c:pt idx="178">
                  <c:v>223</c:v>
                </c:pt>
                <c:pt idx="179">
                  <c:v>222</c:v>
                </c:pt>
                <c:pt idx="180">
                  <c:v>221</c:v>
                </c:pt>
                <c:pt idx="181">
                  <c:v>220</c:v>
                </c:pt>
                <c:pt idx="182">
                  <c:v>219</c:v>
                </c:pt>
                <c:pt idx="183">
                  <c:v>218</c:v>
                </c:pt>
                <c:pt idx="184">
                  <c:v>217</c:v>
                </c:pt>
                <c:pt idx="185">
                  <c:v>216</c:v>
                </c:pt>
                <c:pt idx="186">
                  <c:v>215</c:v>
                </c:pt>
                <c:pt idx="187">
                  <c:v>214</c:v>
                </c:pt>
                <c:pt idx="188">
                  <c:v>213</c:v>
                </c:pt>
                <c:pt idx="189">
                  <c:v>212</c:v>
                </c:pt>
                <c:pt idx="190">
                  <c:v>211</c:v>
                </c:pt>
                <c:pt idx="191">
                  <c:v>210</c:v>
                </c:pt>
                <c:pt idx="192">
                  <c:v>209</c:v>
                </c:pt>
                <c:pt idx="193">
                  <c:v>208</c:v>
                </c:pt>
                <c:pt idx="194">
                  <c:v>207</c:v>
                </c:pt>
                <c:pt idx="195">
                  <c:v>206</c:v>
                </c:pt>
                <c:pt idx="196">
                  <c:v>205</c:v>
                </c:pt>
                <c:pt idx="197">
                  <c:v>204</c:v>
                </c:pt>
                <c:pt idx="198">
                  <c:v>203</c:v>
                </c:pt>
                <c:pt idx="199">
                  <c:v>202</c:v>
                </c:pt>
                <c:pt idx="200">
                  <c:v>201</c:v>
                </c:pt>
                <c:pt idx="201">
                  <c:v>200</c:v>
                </c:pt>
                <c:pt idx="202">
                  <c:v>199</c:v>
                </c:pt>
                <c:pt idx="203">
                  <c:v>198</c:v>
                </c:pt>
                <c:pt idx="204">
                  <c:v>197</c:v>
                </c:pt>
                <c:pt idx="205">
                  <c:v>196</c:v>
                </c:pt>
                <c:pt idx="206">
                  <c:v>195</c:v>
                </c:pt>
                <c:pt idx="207">
                  <c:v>194</c:v>
                </c:pt>
                <c:pt idx="208">
                  <c:v>193</c:v>
                </c:pt>
                <c:pt idx="209">
                  <c:v>192</c:v>
                </c:pt>
                <c:pt idx="210">
                  <c:v>191</c:v>
                </c:pt>
                <c:pt idx="211">
                  <c:v>190</c:v>
                </c:pt>
                <c:pt idx="212">
                  <c:v>189</c:v>
                </c:pt>
                <c:pt idx="213">
                  <c:v>188</c:v>
                </c:pt>
                <c:pt idx="214">
                  <c:v>187</c:v>
                </c:pt>
                <c:pt idx="215">
                  <c:v>186</c:v>
                </c:pt>
                <c:pt idx="216">
                  <c:v>185</c:v>
                </c:pt>
                <c:pt idx="217">
                  <c:v>184</c:v>
                </c:pt>
                <c:pt idx="218">
                  <c:v>183</c:v>
                </c:pt>
                <c:pt idx="219">
                  <c:v>182</c:v>
                </c:pt>
                <c:pt idx="220">
                  <c:v>181</c:v>
                </c:pt>
                <c:pt idx="221">
                  <c:v>181</c:v>
                </c:pt>
                <c:pt idx="222">
                  <c:v>180</c:v>
                </c:pt>
                <c:pt idx="223">
                  <c:v>179</c:v>
                </c:pt>
                <c:pt idx="224">
                  <c:v>178</c:v>
                </c:pt>
                <c:pt idx="225">
                  <c:v>177</c:v>
                </c:pt>
                <c:pt idx="226">
                  <c:v>176</c:v>
                </c:pt>
                <c:pt idx="227">
                  <c:v>175</c:v>
                </c:pt>
                <c:pt idx="228">
                  <c:v>175</c:v>
                </c:pt>
                <c:pt idx="229">
                  <c:v>174</c:v>
                </c:pt>
                <c:pt idx="230">
                  <c:v>173</c:v>
                </c:pt>
                <c:pt idx="231">
                  <c:v>172</c:v>
                </c:pt>
                <c:pt idx="232">
                  <c:v>171</c:v>
                </c:pt>
                <c:pt idx="233">
                  <c:v>171</c:v>
                </c:pt>
                <c:pt idx="234">
                  <c:v>170</c:v>
                </c:pt>
                <c:pt idx="235">
                  <c:v>169</c:v>
                </c:pt>
                <c:pt idx="236">
                  <c:v>168</c:v>
                </c:pt>
                <c:pt idx="237">
                  <c:v>168</c:v>
                </c:pt>
                <c:pt idx="238">
                  <c:v>167</c:v>
                </c:pt>
                <c:pt idx="239">
                  <c:v>166</c:v>
                </c:pt>
                <c:pt idx="240">
                  <c:v>166</c:v>
                </c:pt>
                <c:pt idx="241">
                  <c:v>165</c:v>
                </c:pt>
                <c:pt idx="242">
                  <c:v>164</c:v>
                </c:pt>
                <c:pt idx="243">
                  <c:v>164</c:v>
                </c:pt>
                <c:pt idx="244">
                  <c:v>163</c:v>
                </c:pt>
                <c:pt idx="245">
                  <c:v>163</c:v>
                </c:pt>
                <c:pt idx="246">
                  <c:v>162</c:v>
                </c:pt>
                <c:pt idx="247">
                  <c:v>162</c:v>
                </c:pt>
                <c:pt idx="248">
                  <c:v>161</c:v>
                </c:pt>
                <c:pt idx="249">
                  <c:v>161</c:v>
                </c:pt>
                <c:pt idx="250">
                  <c:v>160</c:v>
                </c:pt>
                <c:pt idx="251">
                  <c:v>160</c:v>
                </c:pt>
                <c:pt idx="252">
                  <c:v>159</c:v>
                </c:pt>
                <c:pt idx="253">
                  <c:v>159</c:v>
                </c:pt>
                <c:pt idx="254">
                  <c:v>158</c:v>
                </c:pt>
                <c:pt idx="255">
                  <c:v>158</c:v>
                </c:pt>
                <c:pt idx="256">
                  <c:v>158</c:v>
                </c:pt>
                <c:pt idx="257">
                  <c:v>157</c:v>
                </c:pt>
                <c:pt idx="258">
                  <c:v>157</c:v>
                </c:pt>
                <c:pt idx="259">
                  <c:v>157</c:v>
                </c:pt>
                <c:pt idx="260">
                  <c:v>156</c:v>
                </c:pt>
                <c:pt idx="261">
                  <c:v>156</c:v>
                </c:pt>
                <c:pt idx="262">
                  <c:v>156</c:v>
                </c:pt>
                <c:pt idx="263">
                  <c:v>156</c:v>
                </c:pt>
                <c:pt idx="264">
                  <c:v>156</c:v>
                </c:pt>
                <c:pt idx="265">
                  <c:v>155</c:v>
                </c:pt>
                <c:pt idx="266">
                  <c:v>155</c:v>
                </c:pt>
                <c:pt idx="267">
                  <c:v>155</c:v>
                </c:pt>
                <c:pt idx="268">
                  <c:v>155</c:v>
                </c:pt>
                <c:pt idx="269">
                  <c:v>155</c:v>
                </c:pt>
                <c:pt idx="270">
                  <c:v>155</c:v>
                </c:pt>
                <c:pt idx="271">
                  <c:v>155</c:v>
                </c:pt>
                <c:pt idx="272">
                  <c:v>155</c:v>
                </c:pt>
                <c:pt idx="273">
                  <c:v>155</c:v>
                </c:pt>
                <c:pt idx="274">
                  <c:v>155</c:v>
                </c:pt>
                <c:pt idx="275">
                  <c:v>155</c:v>
                </c:pt>
                <c:pt idx="276">
                  <c:v>155</c:v>
                </c:pt>
                <c:pt idx="277">
                  <c:v>155</c:v>
                </c:pt>
                <c:pt idx="278">
                  <c:v>156</c:v>
                </c:pt>
                <c:pt idx="279">
                  <c:v>156</c:v>
                </c:pt>
                <c:pt idx="280">
                  <c:v>156</c:v>
                </c:pt>
                <c:pt idx="281">
                  <c:v>156</c:v>
                </c:pt>
                <c:pt idx="282">
                  <c:v>156</c:v>
                </c:pt>
                <c:pt idx="283">
                  <c:v>157</c:v>
                </c:pt>
                <c:pt idx="284">
                  <c:v>157</c:v>
                </c:pt>
                <c:pt idx="285">
                  <c:v>157</c:v>
                </c:pt>
                <c:pt idx="286">
                  <c:v>158</c:v>
                </c:pt>
                <c:pt idx="287">
                  <c:v>158</c:v>
                </c:pt>
                <c:pt idx="288">
                  <c:v>158</c:v>
                </c:pt>
                <c:pt idx="289">
                  <c:v>158</c:v>
                </c:pt>
                <c:pt idx="290">
                  <c:v>159</c:v>
                </c:pt>
                <c:pt idx="291">
                  <c:v>159</c:v>
                </c:pt>
                <c:pt idx="292">
                  <c:v>159</c:v>
                </c:pt>
                <c:pt idx="293">
                  <c:v>160</c:v>
                </c:pt>
                <c:pt idx="294">
                  <c:v>160</c:v>
                </c:pt>
                <c:pt idx="295">
                  <c:v>160</c:v>
                </c:pt>
                <c:pt idx="296">
                  <c:v>161</c:v>
                </c:pt>
                <c:pt idx="297">
                  <c:v>161</c:v>
                </c:pt>
                <c:pt idx="298">
                  <c:v>161</c:v>
                </c:pt>
                <c:pt idx="299">
                  <c:v>162</c:v>
                </c:pt>
                <c:pt idx="300">
                  <c:v>162</c:v>
                </c:pt>
                <c:pt idx="301">
                  <c:v>162</c:v>
                </c:pt>
                <c:pt idx="302">
                  <c:v>163</c:v>
                </c:pt>
                <c:pt idx="303">
                  <c:v>163</c:v>
                </c:pt>
                <c:pt idx="304">
                  <c:v>163</c:v>
                </c:pt>
                <c:pt idx="305">
                  <c:v>164</c:v>
                </c:pt>
                <c:pt idx="306">
                  <c:v>164</c:v>
                </c:pt>
                <c:pt idx="307">
                  <c:v>164</c:v>
                </c:pt>
                <c:pt idx="308">
                  <c:v>164</c:v>
                </c:pt>
                <c:pt idx="309">
                  <c:v>165</c:v>
                </c:pt>
                <c:pt idx="310">
                  <c:v>165</c:v>
                </c:pt>
                <c:pt idx="311">
                  <c:v>165</c:v>
                </c:pt>
                <c:pt idx="312">
                  <c:v>165</c:v>
                </c:pt>
                <c:pt idx="313">
                  <c:v>165</c:v>
                </c:pt>
                <c:pt idx="314">
                  <c:v>165</c:v>
                </c:pt>
                <c:pt idx="315">
                  <c:v>166</c:v>
                </c:pt>
                <c:pt idx="316">
                  <c:v>166</c:v>
                </c:pt>
                <c:pt idx="317">
                  <c:v>166</c:v>
                </c:pt>
                <c:pt idx="318">
                  <c:v>166</c:v>
                </c:pt>
                <c:pt idx="319">
                  <c:v>166</c:v>
                </c:pt>
                <c:pt idx="320">
                  <c:v>166</c:v>
                </c:pt>
                <c:pt idx="321">
                  <c:v>166</c:v>
                </c:pt>
                <c:pt idx="322">
                  <c:v>166</c:v>
                </c:pt>
                <c:pt idx="323">
                  <c:v>166</c:v>
                </c:pt>
                <c:pt idx="324">
                  <c:v>165</c:v>
                </c:pt>
                <c:pt idx="325">
                  <c:v>165</c:v>
                </c:pt>
                <c:pt idx="326">
                  <c:v>165</c:v>
                </c:pt>
                <c:pt idx="327">
                  <c:v>165</c:v>
                </c:pt>
                <c:pt idx="328">
                  <c:v>164</c:v>
                </c:pt>
                <c:pt idx="329">
                  <c:v>164</c:v>
                </c:pt>
                <c:pt idx="330">
                  <c:v>164</c:v>
                </c:pt>
                <c:pt idx="331">
                  <c:v>163</c:v>
                </c:pt>
                <c:pt idx="332">
                  <c:v>163</c:v>
                </c:pt>
                <c:pt idx="333">
                  <c:v>162</c:v>
                </c:pt>
                <c:pt idx="334">
                  <c:v>162</c:v>
                </c:pt>
                <c:pt idx="335">
                  <c:v>161</c:v>
                </c:pt>
                <c:pt idx="336">
                  <c:v>160</c:v>
                </c:pt>
                <c:pt idx="337">
                  <c:v>160</c:v>
                </c:pt>
                <c:pt idx="338">
                  <c:v>159</c:v>
                </c:pt>
                <c:pt idx="339">
                  <c:v>158</c:v>
                </c:pt>
                <c:pt idx="340">
                  <c:v>157</c:v>
                </c:pt>
                <c:pt idx="341">
                  <c:v>156</c:v>
                </c:pt>
                <c:pt idx="342">
                  <c:v>155</c:v>
                </c:pt>
                <c:pt idx="343">
                  <c:v>154</c:v>
                </c:pt>
                <c:pt idx="344">
                  <c:v>153</c:v>
                </c:pt>
                <c:pt idx="345">
                  <c:v>152</c:v>
                </c:pt>
                <c:pt idx="346">
                  <c:v>151</c:v>
                </c:pt>
                <c:pt idx="347">
                  <c:v>150</c:v>
                </c:pt>
                <c:pt idx="348">
                  <c:v>148</c:v>
                </c:pt>
                <c:pt idx="349">
                  <c:v>147</c:v>
                </c:pt>
                <c:pt idx="350">
                  <c:v>145</c:v>
                </c:pt>
                <c:pt idx="351">
                  <c:v>144</c:v>
                </c:pt>
                <c:pt idx="352">
                  <c:v>142</c:v>
                </c:pt>
                <c:pt idx="353">
                  <c:v>141</c:v>
                </c:pt>
                <c:pt idx="354">
                  <c:v>139</c:v>
                </c:pt>
                <c:pt idx="355">
                  <c:v>137</c:v>
                </c:pt>
                <c:pt idx="356">
                  <c:v>135</c:v>
                </c:pt>
                <c:pt idx="357">
                  <c:v>133</c:v>
                </c:pt>
                <c:pt idx="358">
                  <c:v>131</c:v>
                </c:pt>
                <c:pt idx="359">
                  <c:v>129</c:v>
                </c:pt>
                <c:pt idx="360">
                  <c:v>127</c:v>
                </c:pt>
                <c:pt idx="361">
                  <c:v>125</c:v>
                </c:pt>
                <c:pt idx="362">
                  <c:v>122</c:v>
                </c:pt>
                <c:pt idx="363">
                  <c:v>120</c:v>
                </c:pt>
                <c:pt idx="364">
                  <c:v>118</c:v>
                </c:pt>
              </c:numCache>
            </c:numRef>
          </c:val>
          <c:extLst>
            <c:ext xmlns:c16="http://schemas.microsoft.com/office/drawing/2014/chart" uri="{C3380CC4-5D6E-409C-BE32-E72D297353CC}">
              <c16:uniqueId val="{00000007-89FC-470F-A540-0EF180C41C37}"/>
            </c:ext>
          </c:extLst>
        </c:ser>
        <c:ser>
          <c:idx val="8"/>
          <c:order val="8"/>
          <c:tx>
            <c:strRef>
              <c:f>'2025-2026 Severe Load Curve'!$AB$34</c:f>
              <c:strCache>
                <c:ptCount val="1"/>
                <c:pt idx="0">
                  <c:v>NTS Shrinkage</c:v>
                </c:pt>
              </c:strCache>
            </c:strRef>
          </c:tx>
          <c:spPr>
            <a:solidFill>
              <a:srgbClr val="000080"/>
            </a:solidFill>
            <a:ln w="25400">
              <a:noFill/>
            </a:ln>
          </c:spPr>
          <c:invertIfNegative val="0"/>
          <c:cat>
            <c:numRef>
              <c:f>'2025-2026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Curve'!$AB$35:$AB$399</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89FC-470F-A540-0EF180C41C37}"/>
            </c:ext>
          </c:extLst>
        </c:ser>
        <c:ser>
          <c:idx val="9"/>
          <c:order val="9"/>
          <c:tx>
            <c:strRef>
              <c:f>'2025-2026 Severe Load Curve'!$AC$34</c:f>
              <c:strCache>
                <c:ptCount val="1"/>
                <c:pt idx="0">
                  <c:v>IUK &amp; BBL</c:v>
                </c:pt>
              </c:strCache>
            </c:strRef>
          </c:tx>
          <c:spPr>
            <a:solidFill>
              <a:srgbClr val="FF0000"/>
            </a:solidFill>
            <a:ln w="25400">
              <a:noFill/>
            </a:ln>
          </c:spPr>
          <c:invertIfNegative val="0"/>
          <c:cat>
            <c:numRef>
              <c:f>'2025-2026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Curve'!$AC$35:$AC$399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1</c:v>
                </c:pt>
                <c:pt idx="159">
                  <c:v>4</c:v>
                </c:pt>
                <c:pt idx="160">
                  <c:v>7</c:v>
                </c:pt>
                <c:pt idx="161">
                  <c:v>10</c:v>
                </c:pt>
                <c:pt idx="162">
                  <c:v>13</c:v>
                </c:pt>
                <c:pt idx="163">
                  <c:v>16</c:v>
                </c:pt>
                <c:pt idx="164">
                  <c:v>19</c:v>
                </c:pt>
                <c:pt idx="165">
                  <c:v>22</c:v>
                </c:pt>
                <c:pt idx="166">
                  <c:v>25</c:v>
                </c:pt>
                <c:pt idx="167">
                  <c:v>28</c:v>
                </c:pt>
                <c:pt idx="168">
                  <c:v>31</c:v>
                </c:pt>
                <c:pt idx="169">
                  <c:v>34</c:v>
                </c:pt>
                <c:pt idx="170">
                  <c:v>36</c:v>
                </c:pt>
                <c:pt idx="171">
                  <c:v>39</c:v>
                </c:pt>
                <c:pt idx="172">
                  <c:v>42</c:v>
                </c:pt>
                <c:pt idx="173">
                  <c:v>45</c:v>
                </c:pt>
                <c:pt idx="174">
                  <c:v>48</c:v>
                </c:pt>
                <c:pt idx="175">
                  <c:v>51</c:v>
                </c:pt>
                <c:pt idx="176">
                  <c:v>54</c:v>
                </c:pt>
                <c:pt idx="177">
                  <c:v>57</c:v>
                </c:pt>
                <c:pt idx="178">
                  <c:v>60</c:v>
                </c:pt>
                <c:pt idx="179">
                  <c:v>63</c:v>
                </c:pt>
                <c:pt idx="180">
                  <c:v>66</c:v>
                </c:pt>
                <c:pt idx="181">
                  <c:v>69</c:v>
                </c:pt>
                <c:pt idx="182">
                  <c:v>72</c:v>
                </c:pt>
                <c:pt idx="183">
                  <c:v>74</c:v>
                </c:pt>
                <c:pt idx="184">
                  <c:v>77</c:v>
                </c:pt>
                <c:pt idx="185">
                  <c:v>80</c:v>
                </c:pt>
                <c:pt idx="186">
                  <c:v>83</c:v>
                </c:pt>
                <c:pt idx="187">
                  <c:v>86</c:v>
                </c:pt>
                <c:pt idx="188">
                  <c:v>89</c:v>
                </c:pt>
                <c:pt idx="189">
                  <c:v>92</c:v>
                </c:pt>
                <c:pt idx="190">
                  <c:v>95</c:v>
                </c:pt>
                <c:pt idx="191">
                  <c:v>98</c:v>
                </c:pt>
                <c:pt idx="192">
                  <c:v>100</c:v>
                </c:pt>
                <c:pt idx="193">
                  <c:v>103</c:v>
                </c:pt>
                <c:pt idx="194">
                  <c:v>106</c:v>
                </c:pt>
                <c:pt idx="195">
                  <c:v>109</c:v>
                </c:pt>
                <c:pt idx="196">
                  <c:v>112</c:v>
                </c:pt>
                <c:pt idx="197">
                  <c:v>115</c:v>
                </c:pt>
                <c:pt idx="198">
                  <c:v>117</c:v>
                </c:pt>
                <c:pt idx="199">
                  <c:v>120</c:v>
                </c:pt>
                <c:pt idx="200">
                  <c:v>123</c:v>
                </c:pt>
                <c:pt idx="201">
                  <c:v>126</c:v>
                </c:pt>
                <c:pt idx="202">
                  <c:v>129</c:v>
                </c:pt>
                <c:pt idx="203">
                  <c:v>132</c:v>
                </c:pt>
                <c:pt idx="204">
                  <c:v>134</c:v>
                </c:pt>
                <c:pt idx="205">
                  <c:v>137</c:v>
                </c:pt>
                <c:pt idx="206">
                  <c:v>140</c:v>
                </c:pt>
                <c:pt idx="207">
                  <c:v>143</c:v>
                </c:pt>
                <c:pt idx="208">
                  <c:v>145</c:v>
                </c:pt>
                <c:pt idx="209">
                  <c:v>148</c:v>
                </c:pt>
                <c:pt idx="210">
                  <c:v>151</c:v>
                </c:pt>
                <c:pt idx="211">
                  <c:v>154</c:v>
                </c:pt>
                <c:pt idx="212">
                  <c:v>156</c:v>
                </c:pt>
                <c:pt idx="213">
                  <c:v>159</c:v>
                </c:pt>
                <c:pt idx="214">
                  <c:v>162</c:v>
                </c:pt>
                <c:pt idx="215">
                  <c:v>164</c:v>
                </c:pt>
                <c:pt idx="216">
                  <c:v>167</c:v>
                </c:pt>
                <c:pt idx="217">
                  <c:v>170</c:v>
                </c:pt>
                <c:pt idx="218">
                  <c:v>172</c:v>
                </c:pt>
                <c:pt idx="219">
                  <c:v>175</c:v>
                </c:pt>
                <c:pt idx="220">
                  <c:v>178</c:v>
                </c:pt>
                <c:pt idx="221">
                  <c:v>180</c:v>
                </c:pt>
                <c:pt idx="222">
                  <c:v>183</c:v>
                </c:pt>
                <c:pt idx="223">
                  <c:v>185</c:v>
                </c:pt>
                <c:pt idx="224">
                  <c:v>188</c:v>
                </c:pt>
                <c:pt idx="225">
                  <c:v>190</c:v>
                </c:pt>
                <c:pt idx="226">
                  <c:v>193</c:v>
                </c:pt>
                <c:pt idx="227">
                  <c:v>195</c:v>
                </c:pt>
                <c:pt idx="228">
                  <c:v>198</c:v>
                </c:pt>
                <c:pt idx="229">
                  <c:v>200</c:v>
                </c:pt>
                <c:pt idx="230">
                  <c:v>203</c:v>
                </c:pt>
                <c:pt idx="231">
                  <c:v>205</c:v>
                </c:pt>
                <c:pt idx="232">
                  <c:v>208</c:v>
                </c:pt>
                <c:pt idx="233">
                  <c:v>210</c:v>
                </c:pt>
                <c:pt idx="234">
                  <c:v>213</c:v>
                </c:pt>
                <c:pt idx="235">
                  <c:v>215</c:v>
                </c:pt>
                <c:pt idx="236">
                  <c:v>218</c:v>
                </c:pt>
                <c:pt idx="237">
                  <c:v>220</c:v>
                </c:pt>
                <c:pt idx="238">
                  <c:v>222</c:v>
                </c:pt>
                <c:pt idx="239">
                  <c:v>225</c:v>
                </c:pt>
                <c:pt idx="240">
                  <c:v>227</c:v>
                </c:pt>
                <c:pt idx="241">
                  <c:v>229</c:v>
                </c:pt>
                <c:pt idx="242">
                  <c:v>232</c:v>
                </c:pt>
                <c:pt idx="243">
                  <c:v>234</c:v>
                </c:pt>
                <c:pt idx="244">
                  <c:v>236</c:v>
                </c:pt>
                <c:pt idx="245">
                  <c:v>238</c:v>
                </c:pt>
                <c:pt idx="246">
                  <c:v>241</c:v>
                </c:pt>
                <c:pt idx="247">
                  <c:v>243</c:v>
                </c:pt>
                <c:pt idx="248">
                  <c:v>245</c:v>
                </c:pt>
                <c:pt idx="249">
                  <c:v>247</c:v>
                </c:pt>
                <c:pt idx="250">
                  <c:v>249</c:v>
                </c:pt>
                <c:pt idx="251">
                  <c:v>251</c:v>
                </c:pt>
                <c:pt idx="252">
                  <c:v>254</c:v>
                </c:pt>
                <c:pt idx="253">
                  <c:v>256</c:v>
                </c:pt>
                <c:pt idx="254">
                  <c:v>258</c:v>
                </c:pt>
                <c:pt idx="255">
                  <c:v>260</c:v>
                </c:pt>
                <c:pt idx="256">
                  <c:v>262</c:v>
                </c:pt>
                <c:pt idx="257">
                  <c:v>264</c:v>
                </c:pt>
                <c:pt idx="258">
                  <c:v>266</c:v>
                </c:pt>
                <c:pt idx="259">
                  <c:v>268</c:v>
                </c:pt>
                <c:pt idx="260">
                  <c:v>270</c:v>
                </c:pt>
                <c:pt idx="261">
                  <c:v>272</c:v>
                </c:pt>
                <c:pt idx="262">
                  <c:v>274</c:v>
                </c:pt>
                <c:pt idx="263">
                  <c:v>276</c:v>
                </c:pt>
                <c:pt idx="264">
                  <c:v>278</c:v>
                </c:pt>
                <c:pt idx="265">
                  <c:v>279</c:v>
                </c:pt>
                <c:pt idx="266">
                  <c:v>281</c:v>
                </c:pt>
                <c:pt idx="267">
                  <c:v>283</c:v>
                </c:pt>
                <c:pt idx="268">
                  <c:v>285</c:v>
                </c:pt>
                <c:pt idx="269">
                  <c:v>287</c:v>
                </c:pt>
                <c:pt idx="270">
                  <c:v>288</c:v>
                </c:pt>
                <c:pt idx="271">
                  <c:v>290</c:v>
                </c:pt>
                <c:pt idx="272">
                  <c:v>292</c:v>
                </c:pt>
                <c:pt idx="273">
                  <c:v>294</c:v>
                </c:pt>
                <c:pt idx="274">
                  <c:v>295</c:v>
                </c:pt>
                <c:pt idx="275">
                  <c:v>297</c:v>
                </c:pt>
                <c:pt idx="276">
                  <c:v>298</c:v>
                </c:pt>
                <c:pt idx="277">
                  <c:v>300</c:v>
                </c:pt>
                <c:pt idx="278">
                  <c:v>302</c:v>
                </c:pt>
                <c:pt idx="279">
                  <c:v>303</c:v>
                </c:pt>
                <c:pt idx="280">
                  <c:v>305</c:v>
                </c:pt>
                <c:pt idx="281">
                  <c:v>306</c:v>
                </c:pt>
                <c:pt idx="282">
                  <c:v>308</c:v>
                </c:pt>
                <c:pt idx="283">
                  <c:v>309</c:v>
                </c:pt>
                <c:pt idx="284">
                  <c:v>311</c:v>
                </c:pt>
                <c:pt idx="285">
                  <c:v>312</c:v>
                </c:pt>
                <c:pt idx="286">
                  <c:v>313</c:v>
                </c:pt>
                <c:pt idx="287">
                  <c:v>315</c:v>
                </c:pt>
                <c:pt idx="288">
                  <c:v>316</c:v>
                </c:pt>
                <c:pt idx="289">
                  <c:v>317</c:v>
                </c:pt>
                <c:pt idx="290">
                  <c:v>319</c:v>
                </c:pt>
                <c:pt idx="291">
                  <c:v>320</c:v>
                </c:pt>
                <c:pt idx="292">
                  <c:v>321</c:v>
                </c:pt>
                <c:pt idx="293">
                  <c:v>322</c:v>
                </c:pt>
                <c:pt idx="294">
                  <c:v>324</c:v>
                </c:pt>
                <c:pt idx="295">
                  <c:v>325</c:v>
                </c:pt>
                <c:pt idx="296">
                  <c:v>326</c:v>
                </c:pt>
                <c:pt idx="297">
                  <c:v>327</c:v>
                </c:pt>
                <c:pt idx="298">
                  <c:v>328</c:v>
                </c:pt>
                <c:pt idx="299">
                  <c:v>329</c:v>
                </c:pt>
                <c:pt idx="300">
                  <c:v>330</c:v>
                </c:pt>
                <c:pt idx="301">
                  <c:v>331</c:v>
                </c:pt>
                <c:pt idx="302">
                  <c:v>332</c:v>
                </c:pt>
                <c:pt idx="303">
                  <c:v>333</c:v>
                </c:pt>
                <c:pt idx="304">
                  <c:v>334</c:v>
                </c:pt>
                <c:pt idx="305">
                  <c:v>335</c:v>
                </c:pt>
                <c:pt idx="306">
                  <c:v>336</c:v>
                </c:pt>
                <c:pt idx="307">
                  <c:v>337</c:v>
                </c:pt>
                <c:pt idx="308">
                  <c:v>338</c:v>
                </c:pt>
                <c:pt idx="309">
                  <c:v>339</c:v>
                </c:pt>
                <c:pt idx="310">
                  <c:v>339</c:v>
                </c:pt>
                <c:pt idx="311">
                  <c:v>340</c:v>
                </c:pt>
                <c:pt idx="312">
                  <c:v>341</c:v>
                </c:pt>
                <c:pt idx="313">
                  <c:v>342</c:v>
                </c:pt>
                <c:pt idx="314">
                  <c:v>342</c:v>
                </c:pt>
                <c:pt idx="315">
                  <c:v>342</c:v>
                </c:pt>
                <c:pt idx="316">
                  <c:v>343</c:v>
                </c:pt>
                <c:pt idx="317">
                  <c:v>343</c:v>
                </c:pt>
                <c:pt idx="318">
                  <c:v>344</c:v>
                </c:pt>
                <c:pt idx="319">
                  <c:v>344</c:v>
                </c:pt>
                <c:pt idx="320">
                  <c:v>344</c:v>
                </c:pt>
                <c:pt idx="321">
                  <c:v>344</c:v>
                </c:pt>
                <c:pt idx="322">
                  <c:v>345</c:v>
                </c:pt>
                <c:pt idx="323">
                  <c:v>345</c:v>
                </c:pt>
                <c:pt idx="324">
                  <c:v>345</c:v>
                </c:pt>
                <c:pt idx="325">
                  <c:v>345</c:v>
                </c:pt>
                <c:pt idx="326">
                  <c:v>346</c:v>
                </c:pt>
                <c:pt idx="327">
                  <c:v>346</c:v>
                </c:pt>
                <c:pt idx="328">
                  <c:v>346</c:v>
                </c:pt>
                <c:pt idx="329">
                  <c:v>346</c:v>
                </c:pt>
                <c:pt idx="330">
                  <c:v>347</c:v>
                </c:pt>
                <c:pt idx="331">
                  <c:v>347</c:v>
                </c:pt>
                <c:pt idx="332">
                  <c:v>347</c:v>
                </c:pt>
                <c:pt idx="333">
                  <c:v>347</c:v>
                </c:pt>
                <c:pt idx="334">
                  <c:v>348</c:v>
                </c:pt>
                <c:pt idx="335">
                  <c:v>348</c:v>
                </c:pt>
                <c:pt idx="336">
                  <c:v>348</c:v>
                </c:pt>
                <c:pt idx="337">
                  <c:v>348</c:v>
                </c:pt>
                <c:pt idx="338">
                  <c:v>348</c:v>
                </c:pt>
                <c:pt idx="339">
                  <c:v>348</c:v>
                </c:pt>
                <c:pt idx="340">
                  <c:v>349</c:v>
                </c:pt>
                <c:pt idx="341">
                  <c:v>349</c:v>
                </c:pt>
                <c:pt idx="342">
                  <c:v>349</c:v>
                </c:pt>
                <c:pt idx="343">
                  <c:v>349</c:v>
                </c:pt>
                <c:pt idx="344">
                  <c:v>349</c:v>
                </c:pt>
                <c:pt idx="345">
                  <c:v>349</c:v>
                </c:pt>
                <c:pt idx="346">
                  <c:v>350</c:v>
                </c:pt>
                <c:pt idx="347">
                  <c:v>350</c:v>
                </c:pt>
                <c:pt idx="348">
                  <c:v>350</c:v>
                </c:pt>
                <c:pt idx="349">
                  <c:v>350</c:v>
                </c:pt>
                <c:pt idx="350">
                  <c:v>350</c:v>
                </c:pt>
                <c:pt idx="351">
                  <c:v>350</c:v>
                </c:pt>
                <c:pt idx="352">
                  <c:v>350</c:v>
                </c:pt>
                <c:pt idx="353">
                  <c:v>350</c:v>
                </c:pt>
                <c:pt idx="354">
                  <c:v>350</c:v>
                </c:pt>
                <c:pt idx="355">
                  <c:v>350</c:v>
                </c:pt>
                <c:pt idx="356">
                  <c:v>350</c:v>
                </c:pt>
                <c:pt idx="357">
                  <c:v>350</c:v>
                </c:pt>
                <c:pt idx="358">
                  <c:v>351</c:v>
                </c:pt>
                <c:pt idx="359">
                  <c:v>351</c:v>
                </c:pt>
                <c:pt idx="360">
                  <c:v>351</c:v>
                </c:pt>
                <c:pt idx="361">
                  <c:v>351</c:v>
                </c:pt>
                <c:pt idx="362">
                  <c:v>351</c:v>
                </c:pt>
                <c:pt idx="363">
                  <c:v>351</c:v>
                </c:pt>
                <c:pt idx="364">
                  <c:v>351</c:v>
                </c:pt>
              </c:numCache>
            </c:numRef>
          </c:val>
          <c:extLst>
            <c:ext xmlns:c16="http://schemas.microsoft.com/office/drawing/2014/chart" uri="{C3380CC4-5D6E-409C-BE32-E72D297353CC}">
              <c16:uniqueId val="{00000009-89FC-470F-A540-0EF180C41C37}"/>
            </c:ext>
          </c:extLst>
        </c:ser>
        <c:dLbls>
          <c:showLegendKey val="0"/>
          <c:showVal val="0"/>
          <c:showCatName val="0"/>
          <c:showSerName val="0"/>
          <c:showPercent val="0"/>
          <c:showBubbleSize val="0"/>
        </c:dLbls>
        <c:gapWidth val="0"/>
        <c:overlap val="100"/>
        <c:axId val="174334336"/>
        <c:axId val="174336256"/>
      </c:barChart>
      <c:catAx>
        <c:axId val="17433433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779572501081107"/>
              <c:y val="0.7061752348366102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4336256"/>
        <c:crosses val="autoZero"/>
        <c:auto val="1"/>
        <c:lblAlgn val="ctr"/>
        <c:lblOffset val="100"/>
        <c:tickLblSkip val="20"/>
        <c:tickMarkSkip val="1"/>
        <c:noMultiLvlLbl val="0"/>
      </c:catAx>
      <c:valAx>
        <c:axId val="17433625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6.51890482398957E-3"/>
              <c:y val="0.3520179372197309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4334336"/>
        <c:crosses val="autoZero"/>
        <c:crossBetween val="between"/>
      </c:valAx>
      <c:spPr>
        <a:noFill/>
        <a:ln w="12700">
          <a:solidFill>
            <a:srgbClr val="808080"/>
          </a:solidFill>
          <a:prstDash val="solid"/>
        </a:ln>
      </c:spPr>
    </c:plotArea>
    <c:legend>
      <c:legendPos val="b"/>
      <c:layout>
        <c:manualLayout>
          <c:xMode val="edge"/>
          <c:yMode val="edge"/>
          <c:x val="0.10096335847829266"/>
          <c:y val="0.78557662952221041"/>
          <c:w val="0.86852650126800524"/>
          <c:h val="0.14308604904855338"/>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CA39-43E6-AB26-0DCC2BECD2A5}"/>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CA39-43E6-AB26-0DCC2BECD2A5}"/>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CA39-43E6-AB26-0DCC2BECD2A5}"/>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CA39-43E6-AB26-0DCC2BECD2A5}"/>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CA39-43E6-AB26-0DCC2BECD2A5}"/>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CA39-43E6-AB26-0DCC2BECD2A5}"/>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CA39-43E6-AB26-0DCC2BECD2A5}"/>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CA39-43E6-AB26-0DCC2BECD2A5}"/>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CA39-43E6-AB26-0DCC2BECD2A5}"/>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CA39-43E6-AB26-0DCC2BECD2A5}"/>
            </c:ext>
          </c:extLst>
        </c:ser>
        <c:dLbls>
          <c:showLegendKey val="0"/>
          <c:showVal val="0"/>
          <c:showCatName val="0"/>
          <c:showSerName val="0"/>
          <c:showPercent val="0"/>
          <c:showBubbleSize val="0"/>
        </c:dLbls>
        <c:gapWidth val="0"/>
        <c:overlap val="100"/>
        <c:axId val="177543424"/>
        <c:axId val="177549696"/>
      </c:barChart>
      <c:catAx>
        <c:axId val="17754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7549696"/>
        <c:crosses val="autoZero"/>
        <c:auto val="1"/>
        <c:lblAlgn val="ctr"/>
        <c:lblOffset val="100"/>
        <c:tickLblSkip val="20"/>
        <c:tickMarkSkip val="1"/>
        <c:noMultiLvlLbl val="0"/>
      </c:catAx>
      <c:valAx>
        <c:axId val="177549696"/>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754342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723451618139245"/>
          <c:y val="1.6575328083989496E-2"/>
        </c:manualLayout>
      </c:layout>
      <c:overlay val="0"/>
      <c:spPr>
        <a:noFill/>
        <a:ln w="25400">
          <a:noFill/>
        </a:ln>
      </c:spPr>
    </c:title>
    <c:autoTitleDeleted val="0"/>
    <c:plotArea>
      <c:layout>
        <c:manualLayout>
          <c:layoutTarget val="inner"/>
          <c:xMode val="edge"/>
          <c:yMode val="edge"/>
          <c:x val="0.10105084014511502"/>
          <c:y val="0.10850020414114903"/>
          <c:w val="0.87231480655195848"/>
          <c:h val="0.52522834645669292"/>
        </c:manualLayout>
      </c:layout>
      <c:barChart>
        <c:barDir val="col"/>
        <c:grouping val="stacked"/>
        <c:varyColors val="0"/>
        <c:ser>
          <c:idx val="1"/>
          <c:order val="0"/>
          <c:tx>
            <c:strRef>
              <c:f>'2025-2026 Severe Load Curve'!$AH$34</c:f>
              <c:strCache>
                <c:ptCount val="1"/>
                <c:pt idx="0">
                  <c:v>NDM 0 - 73.2 MWh</c:v>
                </c:pt>
              </c:strCache>
            </c:strRef>
          </c:tx>
          <c:spPr>
            <a:solidFill>
              <a:srgbClr val="CCFFFF"/>
            </a:solidFill>
            <a:ln w="25400">
              <a:noFill/>
            </a:ln>
          </c:spPr>
          <c:invertIfNegative val="0"/>
          <c:cat>
            <c:numRef>
              <c:f>'2025-2026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Curve'!$AH$35:$AH$399</c:f>
              <c:numCache>
                <c:formatCode>0</c:formatCode>
                <c:ptCount val="365"/>
                <c:pt idx="0">
                  <c:v>2896</c:v>
                </c:pt>
                <c:pt idx="1">
                  <c:v>2816</c:v>
                </c:pt>
                <c:pt idx="2">
                  <c:v>2743</c:v>
                </c:pt>
                <c:pt idx="3">
                  <c:v>2677</c:v>
                </c:pt>
                <c:pt idx="4">
                  <c:v>2618</c:v>
                </c:pt>
                <c:pt idx="5">
                  <c:v>2566</c:v>
                </c:pt>
                <c:pt idx="6">
                  <c:v>2519</c:v>
                </c:pt>
                <c:pt idx="7">
                  <c:v>2477</c:v>
                </c:pt>
                <c:pt idx="8">
                  <c:v>2440</c:v>
                </c:pt>
                <c:pt idx="9">
                  <c:v>2410</c:v>
                </c:pt>
                <c:pt idx="10">
                  <c:v>2381</c:v>
                </c:pt>
                <c:pt idx="11">
                  <c:v>2356</c:v>
                </c:pt>
                <c:pt idx="12">
                  <c:v>2334</c:v>
                </c:pt>
                <c:pt idx="13">
                  <c:v>2315</c:v>
                </c:pt>
                <c:pt idx="14">
                  <c:v>2299</c:v>
                </c:pt>
                <c:pt idx="15">
                  <c:v>2284</c:v>
                </c:pt>
                <c:pt idx="16">
                  <c:v>2271</c:v>
                </c:pt>
                <c:pt idx="17">
                  <c:v>2258</c:v>
                </c:pt>
                <c:pt idx="18">
                  <c:v>2246</c:v>
                </c:pt>
                <c:pt idx="19">
                  <c:v>2235</c:v>
                </c:pt>
                <c:pt idx="20">
                  <c:v>2221</c:v>
                </c:pt>
                <c:pt idx="21">
                  <c:v>2208</c:v>
                </c:pt>
                <c:pt idx="22">
                  <c:v>2194</c:v>
                </c:pt>
                <c:pt idx="23">
                  <c:v>2179</c:v>
                </c:pt>
                <c:pt idx="24">
                  <c:v>2166</c:v>
                </c:pt>
                <c:pt idx="25">
                  <c:v>2155</c:v>
                </c:pt>
                <c:pt idx="26">
                  <c:v>2144</c:v>
                </c:pt>
                <c:pt idx="27">
                  <c:v>2134</c:v>
                </c:pt>
                <c:pt idx="28">
                  <c:v>2123</c:v>
                </c:pt>
                <c:pt idx="29">
                  <c:v>2114</c:v>
                </c:pt>
                <c:pt idx="30">
                  <c:v>2104</c:v>
                </c:pt>
                <c:pt idx="31">
                  <c:v>2095</c:v>
                </c:pt>
                <c:pt idx="32">
                  <c:v>2086</c:v>
                </c:pt>
                <c:pt idx="33">
                  <c:v>2076</c:v>
                </c:pt>
                <c:pt idx="34">
                  <c:v>2066</c:v>
                </c:pt>
                <c:pt idx="35">
                  <c:v>2057</c:v>
                </c:pt>
                <c:pt idx="36">
                  <c:v>2048</c:v>
                </c:pt>
                <c:pt idx="37">
                  <c:v>2040</c:v>
                </c:pt>
                <c:pt idx="38">
                  <c:v>2031</c:v>
                </c:pt>
                <c:pt idx="39">
                  <c:v>2023</c:v>
                </c:pt>
                <c:pt idx="40">
                  <c:v>2014</c:v>
                </c:pt>
                <c:pt idx="41">
                  <c:v>2004</c:v>
                </c:pt>
                <c:pt idx="42">
                  <c:v>1994</c:v>
                </c:pt>
                <c:pt idx="43">
                  <c:v>1984</c:v>
                </c:pt>
                <c:pt idx="44">
                  <c:v>1974</c:v>
                </c:pt>
                <c:pt idx="45">
                  <c:v>1965</c:v>
                </c:pt>
                <c:pt idx="46">
                  <c:v>1957</c:v>
                </c:pt>
                <c:pt idx="47">
                  <c:v>1949</c:v>
                </c:pt>
                <c:pt idx="48">
                  <c:v>1941</c:v>
                </c:pt>
                <c:pt idx="49">
                  <c:v>1933</c:v>
                </c:pt>
                <c:pt idx="50">
                  <c:v>1926</c:v>
                </c:pt>
                <c:pt idx="51">
                  <c:v>1917</c:v>
                </c:pt>
                <c:pt idx="52">
                  <c:v>1908</c:v>
                </c:pt>
                <c:pt idx="53">
                  <c:v>1899</c:v>
                </c:pt>
                <c:pt idx="54">
                  <c:v>1891</c:v>
                </c:pt>
                <c:pt idx="55">
                  <c:v>1881</c:v>
                </c:pt>
                <c:pt idx="56">
                  <c:v>1872</c:v>
                </c:pt>
                <c:pt idx="57">
                  <c:v>1862</c:v>
                </c:pt>
                <c:pt idx="58">
                  <c:v>1853</c:v>
                </c:pt>
                <c:pt idx="59">
                  <c:v>1843</c:v>
                </c:pt>
                <c:pt idx="60">
                  <c:v>1835</c:v>
                </c:pt>
                <c:pt idx="61">
                  <c:v>1827</c:v>
                </c:pt>
                <c:pt idx="62">
                  <c:v>1818</c:v>
                </c:pt>
                <c:pt idx="63">
                  <c:v>1810</c:v>
                </c:pt>
                <c:pt idx="64">
                  <c:v>1802</c:v>
                </c:pt>
                <c:pt idx="65">
                  <c:v>1794</c:v>
                </c:pt>
                <c:pt idx="66">
                  <c:v>1787</c:v>
                </c:pt>
                <c:pt idx="67">
                  <c:v>1779</c:v>
                </c:pt>
                <c:pt idx="68">
                  <c:v>1771</c:v>
                </c:pt>
                <c:pt idx="69">
                  <c:v>1764</c:v>
                </c:pt>
                <c:pt idx="70">
                  <c:v>1756</c:v>
                </c:pt>
                <c:pt idx="71">
                  <c:v>1748</c:v>
                </c:pt>
                <c:pt idx="72">
                  <c:v>1741</c:v>
                </c:pt>
                <c:pt idx="73">
                  <c:v>1733</c:v>
                </c:pt>
                <c:pt idx="74">
                  <c:v>1725</c:v>
                </c:pt>
                <c:pt idx="75">
                  <c:v>1718</c:v>
                </c:pt>
                <c:pt idx="76">
                  <c:v>1710</c:v>
                </c:pt>
                <c:pt idx="77">
                  <c:v>1703</c:v>
                </c:pt>
                <c:pt idx="78">
                  <c:v>1695</c:v>
                </c:pt>
                <c:pt idx="79">
                  <c:v>1687</c:v>
                </c:pt>
                <c:pt idx="80">
                  <c:v>1679</c:v>
                </c:pt>
                <c:pt idx="81">
                  <c:v>1671</c:v>
                </c:pt>
                <c:pt idx="82">
                  <c:v>1664</c:v>
                </c:pt>
                <c:pt idx="83">
                  <c:v>1656</c:v>
                </c:pt>
                <c:pt idx="84">
                  <c:v>1648</c:v>
                </c:pt>
                <c:pt idx="85">
                  <c:v>1640</c:v>
                </c:pt>
                <c:pt idx="86">
                  <c:v>1632</c:v>
                </c:pt>
                <c:pt idx="87">
                  <c:v>1625</c:v>
                </c:pt>
                <c:pt idx="88">
                  <c:v>1617</c:v>
                </c:pt>
                <c:pt idx="89">
                  <c:v>1610</c:v>
                </c:pt>
                <c:pt idx="90">
                  <c:v>1602</c:v>
                </c:pt>
                <c:pt idx="91">
                  <c:v>1595</c:v>
                </c:pt>
                <c:pt idx="92">
                  <c:v>1587</c:v>
                </c:pt>
                <c:pt idx="93">
                  <c:v>1580</c:v>
                </c:pt>
                <c:pt idx="94">
                  <c:v>1572</c:v>
                </c:pt>
                <c:pt idx="95">
                  <c:v>1565</c:v>
                </c:pt>
                <c:pt idx="96">
                  <c:v>1557</c:v>
                </c:pt>
                <c:pt idx="97">
                  <c:v>1550</c:v>
                </c:pt>
                <c:pt idx="98">
                  <c:v>1542</c:v>
                </c:pt>
                <c:pt idx="99">
                  <c:v>1535</c:v>
                </c:pt>
                <c:pt idx="100">
                  <c:v>1527</c:v>
                </c:pt>
                <c:pt idx="101">
                  <c:v>1518</c:v>
                </c:pt>
                <c:pt idx="102">
                  <c:v>1511</c:v>
                </c:pt>
                <c:pt idx="103">
                  <c:v>1503</c:v>
                </c:pt>
                <c:pt idx="104">
                  <c:v>1495</c:v>
                </c:pt>
                <c:pt idx="105">
                  <c:v>1488</c:v>
                </c:pt>
                <c:pt idx="106">
                  <c:v>1481</c:v>
                </c:pt>
                <c:pt idx="107">
                  <c:v>1474</c:v>
                </c:pt>
                <c:pt idx="108">
                  <c:v>1467</c:v>
                </c:pt>
                <c:pt idx="109">
                  <c:v>1460</c:v>
                </c:pt>
                <c:pt idx="110">
                  <c:v>1453</c:v>
                </c:pt>
                <c:pt idx="111">
                  <c:v>1445</c:v>
                </c:pt>
                <c:pt idx="112">
                  <c:v>1439</c:v>
                </c:pt>
                <c:pt idx="113">
                  <c:v>1431</c:v>
                </c:pt>
                <c:pt idx="114">
                  <c:v>1424</c:v>
                </c:pt>
                <c:pt idx="115">
                  <c:v>1417</c:v>
                </c:pt>
                <c:pt idx="116">
                  <c:v>1409</c:v>
                </c:pt>
                <c:pt idx="117">
                  <c:v>1402</c:v>
                </c:pt>
                <c:pt idx="118">
                  <c:v>1395</c:v>
                </c:pt>
                <c:pt idx="119">
                  <c:v>1387</c:v>
                </c:pt>
                <c:pt idx="120">
                  <c:v>1379</c:v>
                </c:pt>
                <c:pt idx="121">
                  <c:v>1372</c:v>
                </c:pt>
                <c:pt idx="122">
                  <c:v>1364</c:v>
                </c:pt>
                <c:pt idx="123">
                  <c:v>1357</c:v>
                </c:pt>
                <c:pt idx="124">
                  <c:v>1349</c:v>
                </c:pt>
                <c:pt idx="125">
                  <c:v>1342</c:v>
                </c:pt>
                <c:pt idx="126">
                  <c:v>1335</c:v>
                </c:pt>
                <c:pt idx="127">
                  <c:v>1328</c:v>
                </c:pt>
                <c:pt idx="128">
                  <c:v>1322</c:v>
                </c:pt>
                <c:pt idx="129">
                  <c:v>1314</c:v>
                </c:pt>
                <c:pt idx="130">
                  <c:v>1307</c:v>
                </c:pt>
                <c:pt idx="131">
                  <c:v>1300</c:v>
                </c:pt>
                <c:pt idx="132">
                  <c:v>1293</c:v>
                </c:pt>
                <c:pt idx="133">
                  <c:v>1285</c:v>
                </c:pt>
                <c:pt idx="134">
                  <c:v>1278</c:v>
                </c:pt>
                <c:pt idx="135">
                  <c:v>1270</c:v>
                </c:pt>
                <c:pt idx="136">
                  <c:v>1263</c:v>
                </c:pt>
                <c:pt idx="137">
                  <c:v>1256</c:v>
                </c:pt>
                <c:pt idx="138">
                  <c:v>1249</c:v>
                </c:pt>
                <c:pt idx="139">
                  <c:v>1242</c:v>
                </c:pt>
                <c:pt idx="140">
                  <c:v>1234</c:v>
                </c:pt>
                <c:pt idx="141">
                  <c:v>1227</c:v>
                </c:pt>
                <c:pt idx="142">
                  <c:v>1219</c:v>
                </c:pt>
                <c:pt idx="143">
                  <c:v>1211</c:v>
                </c:pt>
                <c:pt idx="144">
                  <c:v>1203</c:v>
                </c:pt>
                <c:pt idx="145">
                  <c:v>1196</c:v>
                </c:pt>
                <c:pt idx="146">
                  <c:v>1188</c:v>
                </c:pt>
                <c:pt idx="147">
                  <c:v>1181</c:v>
                </c:pt>
                <c:pt idx="148">
                  <c:v>1173</c:v>
                </c:pt>
                <c:pt idx="149">
                  <c:v>1166</c:v>
                </c:pt>
                <c:pt idx="150">
                  <c:v>1158</c:v>
                </c:pt>
                <c:pt idx="151">
                  <c:v>1151</c:v>
                </c:pt>
                <c:pt idx="152">
                  <c:v>1143</c:v>
                </c:pt>
                <c:pt idx="153">
                  <c:v>1135</c:v>
                </c:pt>
                <c:pt idx="154">
                  <c:v>1128</c:v>
                </c:pt>
                <c:pt idx="155">
                  <c:v>1121</c:v>
                </c:pt>
                <c:pt idx="156">
                  <c:v>1113</c:v>
                </c:pt>
                <c:pt idx="157">
                  <c:v>1106</c:v>
                </c:pt>
                <c:pt idx="158">
                  <c:v>1098</c:v>
                </c:pt>
                <c:pt idx="159">
                  <c:v>1091</c:v>
                </c:pt>
                <c:pt idx="160">
                  <c:v>1083</c:v>
                </c:pt>
                <c:pt idx="161">
                  <c:v>1075</c:v>
                </c:pt>
                <c:pt idx="162">
                  <c:v>1067</c:v>
                </c:pt>
                <c:pt idx="163">
                  <c:v>1059</c:v>
                </c:pt>
                <c:pt idx="164">
                  <c:v>1052</c:v>
                </c:pt>
                <c:pt idx="165">
                  <c:v>1044</c:v>
                </c:pt>
                <c:pt idx="166">
                  <c:v>1037</c:v>
                </c:pt>
                <c:pt idx="167">
                  <c:v>1030</c:v>
                </c:pt>
                <c:pt idx="168">
                  <c:v>1022</c:v>
                </c:pt>
                <c:pt idx="169">
                  <c:v>1015</c:v>
                </c:pt>
                <c:pt idx="170">
                  <c:v>1008</c:v>
                </c:pt>
                <c:pt idx="171">
                  <c:v>1001</c:v>
                </c:pt>
                <c:pt idx="172">
                  <c:v>994</c:v>
                </c:pt>
                <c:pt idx="173">
                  <c:v>986</c:v>
                </c:pt>
                <c:pt idx="174">
                  <c:v>979</c:v>
                </c:pt>
                <c:pt idx="175">
                  <c:v>971</c:v>
                </c:pt>
                <c:pt idx="176">
                  <c:v>964</c:v>
                </c:pt>
                <c:pt idx="177">
                  <c:v>956</c:v>
                </c:pt>
                <c:pt idx="178">
                  <c:v>949</c:v>
                </c:pt>
                <c:pt idx="179">
                  <c:v>942</c:v>
                </c:pt>
                <c:pt idx="180">
                  <c:v>934</c:v>
                </c:pt>
                <c:pt idx="181">
                  <c:v>927</c:v>
                </c:pt>
                <c:pt idx="182">
                  <c:v>919</c:v>
                </c:pt>
                <c:pt idx="183">
                  <c:v>912</c:v>
                </c:pt>
                <c:pt idx="184">
                  <c:v>905</c:v>
                </c:pt>
                <c:pt idx="185">
                  <c:v>898</c:v>
                </c:pt>
                <c:pt idx="186">
                  <c:v>891</c:v>
                </c:pt>
                <c:pt idx="187">
                  <c:v>884</c:v>
                </c:pt>
                <c:pt idx="188">
                  <c:v>876</c:v>
                </c:pt>
                <c:pt idx="189">
                  <c:v>870</c:v>
                </c:pt>
                <c:pt idx="190">
                  <c:v>863</c:v>
                </c:pt>
                <c:pt idx="191">
                  <c:v>857</c:v>
                </c:pt>
                <c:pt idx="192">
                  <c:v>850</c:v>
                </c:pt>
                <c:pt idx="193">
                  <c:v>844</c:v>
                </c:pt>
                <c:pt idx="194">
                  <c:v>837</c:v>
                </c:pt>
                <c:pt idx="195">
                  <c:v>830</c:v>
                </c:pt>
                <c:pt idx="196">
                  <c:v>824</c:v>
                </c:pt>
                <c:pt idx="197">
                  <c:v>817</c:v>
                </c:pt>
                <c:pt idx="198">
                  <c:v>810</c:v>
                </c:pt>
                <c:pt idx="199">
                  <c:v>803</c:v>
                </c:pt>
                <c:pt idx="200">
                  <c:v>797</c:v>
                </c:pt>
                <c:pt idx="201">
                  <c:v>790</c:v>
                </c:pt>
                <c:pt idx="202">
                  <c:v>784</c:v>
                </c:pt>
                <c:pt idx="203">
                  <c:v>777</c:v>
                </c:pt>
                <c:pt idx="204">
                  <c:v>771</c:v>
                </c:pt>
                <c:pt idx="205">
                  <c:v>764</c:v>
                </c:pt>
                <c:pt idx="206">
                  <c:v>757</c:v>
                </c:pt>
                <c:pt idx="207">
                  <c:v>751</c:v>
                </c:pt>
                <c:pt idx="208">
                  <c:v>744</c:v>
                </c:pt>
                <c:pt idx="209">
                  <c:v>738</c:v>
                </c:pt>
                <c:pt idx="210">
                  <c:v>731</c:v>
                </c:pt>
                <c:pt idx="211">
                  <c:v>725</c:v>
                </c:pt>
                <c:pt idx="212">
                  <c:v>718</c:v>
                </c:pt>
                <c:pt idx="213">
                  <c:v>712</c:v>
                </c:pt>
                <c:pt idx="214">
                  <c:v>706</c:v>
                </c:pt>
                <c:pt idx="215">
                  <c:v>699</c:v>
                </c:pt>
                <c:pt idx="216">
                  <c:v>693</c:v>
                </c:pt>
                <c:pt idx="217">
                  <c:v>686</c:v>
                </c:pt>
                <c:pt idx="218">
                  <c:v>680</c:v>
                </c:pt>
                <c:pt idx="219">
                  <c:v>674</c:v>
                </c:pt>
                <c:pt idx="220">
                  <c:v>667</c:v>
                </c:pt>
                <c:pt idx="221">
                  <c:v>661</c:v>
                </c:pt>
                <c:pt idx="222">
                  <c:v>655</c:v>
                </c:pt>
                <c:pt idx="223">
                  <c:v>649</c:v>
                </c:pt>
                <c:pt idx="224">
                  <c:v>643</c:v>
                </c:pt>
                <c:pt idx="225">
                  <c:v>637</c:v>
                </c:pt>
                <c:pt idx="226">
                  <c:v>631</c:v>
                </c:pt>
                <c:pt idx="227">
                  <c:v>624</c:v>
                </c:pt>
                <c:pt idx="228">
                  <c:v>619</c:v>
                </c:pt>
                <c:pt idx="229">
                  <c:v>612</c:v>
                </c:pt>
                <c:pt idx="230">
                  <c:v>607</c:v>
                </c:pt>
                <c:pt idx="231">
                  <c:v>600</c:v>
                </c:pt>
                <c:pt idx="232">
                  <c:v>593</c:v>
                </c:pt>
                <c:pt idx="233">
                  <c:v>587</c:v>
                </c:pt>
                <c:pt idx="234">
                  <c:v>581</c:v>
                </c:pt>
                <c:pt idx="235">
                  <c:v>576</c:v>
                </c:pt>
                <c:pt idx="236">
                  <c:v>570</c:v>
                </c:pt>
                <c:pt idx="237">
                  <c:v>564</c:v>
                </c:pt>
                <c:pt idx="238">
                  <c:v>559</c:v>
                </c:pt>
                <c:pt idx="239">
                  <c:v>555</c:v>
                </c:pt>
                <c:pt idx="240">
                  <c:v>551</c:v>
                </c:pt>
                <c:pt idx="241">
                  <c:v>547</c:v>
                </c:pt>
                <c:pt idx="242">
                  <c:v>542</c:v>
                </c:pt>
                <c:pt idx="243">
                  <c:v>538</c:v>
                </c:pt>
                <c:pt idx="244">
                  <c:v>534</c:v>
                </c:pt>
                <c:pt idx="245">
                  <c:v>530</c:v>
                </c:pt>
                <c:pt idx="246">
                  <c:v>525</c:v>
                </c:pt>
                <c:pt idx="247">
                  <c:v>521</c:v>
                </c:pt>
                <c:pt idx="248">
                  <c:v>517</c:v>
                </c:pt>
                <c:pt idx="249">
                  <c:v>513</c:v>
                </c:pt>
                <c:pt idx="250">
                  <c:v>509</c:v>
                </c:pt>
                <c:pt idx="251">
                  <c:v>505</c:v>
                </c:pt>
                <c:pt idx="252">
                  <c:v>501</c:v>
                </c:pt>
                <c:pt idx="253">
                  <c:v>497</c:v>
                </c:pt>
                <c:pt idx="254">
                  <c:v>492</c:v>
                </c:pt>
                <c:pt idx="255">
                  <c:v>488</c:v>
                </c:pt>
                <c:pt idx="256">
                  <c:v>484</c:v>
                </c:pt>
                <c:pt idx="257">
                  <c:v>480</c:v>
                </c:pt>
                <c:pt idx="258">
                  <c:v>476</c:v>
                </c:pt>
                <c:pt idx="259">
                  <c:v>472</c:v>
                </c:pt>
                <c:pt idx="260">
                  <c:v>467</c:v>
                </c:pt>
                <c:pt idx="261">
                  <c:v>463</c:v>
                </c:pt>
                <c:pt idx="262">
                  <c:v>459</c:v>
                </c:pt>
                <c:pt idx="263">
                  <c:v>455</c:v>
                </c:pt>
                <c:pt idx="264">
                  <c:v>451</c:v>
                </c:pt>
                <c:pt idx="265">
                  <c:v>447</c:v>
                </c:pt>
                <c:pt idx="266">
                  <c:v>443</c:v>
                </c:pt>
                <c:pt idx="267">
                  <c:v>439</c:v>
                </c:pt>
                <c:pt idx="268">
                  <c:v>435</c:v>
                </c:pt>
                <c:pt idx="269">
                  <c:v>431</c:v>
                </c:pt>
                <c:pt idx="270">
                  <c:v>427</c:v>
                </c:pt>
                <c:pt idx="271">
                  <c:v>423</c:v>
                </c:pt>
                <c:pt idx="272">
                  <c:v>419</c:v>
                </c:pt>
                <c:pt idx="273">
                  <c:v>415</c:v>
                </c:pt>
                <c:pt idx="274">
                  <c:v>411</c:v>
                </c:pt>
                <c:pt idx="275">
                  <c:v>407</c:v>
                </c:pt>
                <c:pt idx="276">
                  <c:v>403</c:v>
                </c:pt>
                <c:pt idx="277">
                  <c:v>399</c:v>
                </c:pt>
                <c:pt idx="278">
                  <c:v>395</c:v>
                </c:pt>
                <c:pt idx="279">
                  <c:v>391</c:v>
                </c:pt>
                <c:pt idx="280">
                  <c:v>388</c:v>
                </c:pt>
                <c:pt idx="281">
                  <c:v>384</c:v>
                </c:pt>
                <c:pt idx="282">
                  <c:v>380</c:v>
                </c:pt>
                <c:pt idx="283">
                  <c:v>376</c:v>
                </c:pt>
                <c:pt idx="284">
                  <c:v>372</c:v>
                </c:pt>
                <c:pt idx="285">
                  <c:v>368</c:v>
                </c:pt>
                <c:pt idx="286">
                  <c:v>365</c:v>
                </c:pt>
                <c:pt idx="287">
                  <c:v>361</c:v>
                </c:pt>
                <c:pt idx="288">
                  <c:v>357</c:v>
                </c:pt>
                <c:pt idx="289">
                  <c:v>353</c:v>
                </c:pt>
                <c:pt idx="290">
                  <c:v>349</c:v>
                </c:pt>
                <c:pt idx="291">
                  <c:v>346</c:v>
                </c:pt>
                <c:pt idx="292">
                  <c:v>343</c:v>
                </c:pt>
                <c:pt idx="293">
                  <c:v>340</c:v>
                </c:pt>
                <c:pt idx="294">
                  <c:v>338</c:v>
                </c:pt>
                <c:pt idx="295">
                  <c:v>335</c:v>
                </c:pt>
                <c:pt idx="296">
                  <c:v>332</c:v>
                </c:pt>
                <c:pt idx="297">
                  <c:v>330</c:v>
                </c:pt>
                <c:pt idx="298">
                  <c:v>327</c:v>
                </c:pt>
                <c:pt idx="299">
                  <c:v>324</c:v>
                </c:pt>
                <c:pt idx="300">
                  <c:v>322</c:v>
                </c:pt>
                <c:pt idx="301">
                  <c:v>319</c:v>
                </c:pt>
                <c:pt idx="302">
                  <c:v>317</c:v>
                </c:pt>
                <c:pt idx="303">
                  <c:v>314</c:v>
                </c:pt>
                <c:pt idx="304">
                  <c:v>311</c:v>
                </c:pt>
                <c:pt idx="305">
                  <c:v>309</c:v>
                </c:pt>
                <c:pt idx="306">
                  <c:v>306</c:v>
                </c:pt>
                <c:pt idx="307">
                  <c:v>304</c:v>
                </c:pt>
                <c:pt idx="308">
                  <c:v>301</c:v>
                </c:pt>
                <c:pt idx="309">
                  <c:v>299</c:v>
                </c:pt>
                <c:pt idx="310">
                  <c:v>296</c:v>
                </c:pt>
                <c:pt idx="311">
                  <c:v>293</c:v>
                </c:pt>
                <c:pt idx="312">
                  <c:v>291</c:v>
                </c:pt>
                <c:pt idx="313">
                  <c:v>288</c:v>
                </c:pt>
                <c:pt idx="314">
                  <c:v>286</c:v>
                </c:pt>
                <c:pt idx="315">
                  <c:v>283</c:v>
                </c:pt>
                <c:pt idx="316">
                  <c:v>281</c:v>
                </c:pt>
                <c:pt idx="317">
                  <c:v>278</c:v>
                </c:pt>
                <c:pt idx="318">
                  <c:v>276</c:v>
                </c:pt>
                <c:pt idx="319">
                  <c:v>273</c:v>
                </c:pt>
                <c:pt idx="320">
                  <c:v>270</c:v>
                </c:pt>
                <c:pt idx="321">
                  <c:v>268</c:v>
                </c:pt>
                <c:pt idx="322">
                  <c:v>266</c:v>
                </c:pt>
                <c:pt idx="323">
                  <c:v>263</c:v>
                </c:pt>
                <c:pt idx="324">
                  <c:v>261</c:v>
                </c:pt>
                <c:pt idx="325">
                  <c:v>259</c:v>
                </c:pt>
                <c:pt idx="326">
                  <c:v>257</c:v>
                </c:pt>
                <c:pt idx="327">
                  <c:v>254</c:v>
                </c:pt>
                <c:pt idx="328">
                  <c:v>252</c:v>
                </c:pt>
                <c:pt idx="329">
                  <c:v>250</c:v>
                </c:pt>
                <c:pt idx="330">
                  <c:v>248</c:v>
                </c:pt>
                <c:pt idx="331">
                  <c:v>246</c:v>
                </c:pt>
                <c:pt idx="332">
                  <c:v>244</c:v>
                </c:pt>
                <c:pt idx="333">
                  <c:v>242</c:v>
                </c:pt>
                <c:pt idx="334">
                  <c:v>240</c:v>
                </c:pt>
                <c:pt idx="335">
                  <c:v>238</c:v>
                </c:pt>
                <c:pt idx="336">
                  <c:v>237</c:v>
                </c:pt>
                <c:pt idx="337">
                  <c:v>235</c:v>
                </c:pt>
                <c:pt idx="338">
                  <c:v>233</c:v>
                </c:pt>
                <c:pt idx="339">
                  <c:v>232</c:v>
                </c:pt>
                <c:pt idx="340">
                  <c:v>230</c:v>
                </c:pt>
                <c:pt idx="341">
                  <c:v>228</c:v>
                </c:pt>
                <c:pt idx="342">
                  <c:v>226</c:v>
                </c:pt>
                <c:pt idx="343">
                  <c:v>224</c:v>
                </c:pt>
                <c:pt idx="344">
                  <c:v>222</c:v>
                </c:pt>
                <c:pt idx="345">
                  <c:v>221</c:v>
                </c:pt>
                <c:pt idx="346">
                  <c:v>219</c:v>
                </c:pt>
                <c:pt idx="347">
                  <c:v>217</c:v>
                </c:pt>
                <c:pt idx="348">
                  <c:v>215</c:v>
                </c:pt>
                <c:pt idx="349">
                  <c:v>213</c:v>
                </c:pt>
                <c:pt idx="350">
                  <c:v>211</c:v>
                </c:pt>
                <c:pt idx="351">
                  <c:v>209</c:v>
                </c:pt>
                <c:pt idx="352">
                  <c:v>207</c:v>
                </c:pt>
                <c:pt idx="353">
                  <c:v>205</c:v>
                </c:pt>
                <c:pt idx="354">
                  <c:v>203</c:v>
                </c:pt>
                <c:pt idx="355">
                  <c:v>200</c:v>
                </c:pt>
                <c:pt idx="356">
                  <c:v>198</c:v>
                </c:pt>
                <c:pt idx="357">
                  <c:v>196</c:v>
                </c:pt>
                <c:pt idx="358">
                  <c:v>194</c:v>
                </c:pt>
                <c:pt idx="359">
                  <c:v>192</c:v>
                </c:pt>
                <c:pt idx="360">
                  <c:v>190</c:v>
                </c:pt>
                <c:pt idx="361">
                  <c:v>187</c:v>
                </c:pt>
                <c:pt idx="362">
                  <c:v>185</c:v>
                </c:pt>
                <c:pt idx="363">
                  <c:v>182</c:v>
                </c:pt>
                <c:pt idx="364">
                  <c:v>180</c:v>
                </c:pt>
              </c:numCache>
            </c:numRef>
          </c:val>
          <c:extLst>
            <c:ext xmlns:c16="http://schemas.microsoft.com/office/drawing/2014/chart" uri="{C3380CC4-5D6E-409C-BE32-E72D297353CC}">
              <c16:uniqueId val="{00000000-6B0A-45BC-818E-9823D297F415}"/>
            </c:ext>
          </c:extLst>
        </c:ser>
        <c:ser>
          <c:idx val="2"/>
          <c:order val="1"/>
          <c:tx>
            <c:strRef>
              <c:f>'2025-2026 Severe Load Curve'!$AI$34</c:f>
              <c:strCache>
                <c:ptCount val="1"/>
                <c:pt idx="0">
                  <c:v>NDM 73.2-732 MWh</c:v>
                </c:pt>
              </c:strCache>
            </c:strRef>
          </c:tx>
          <c:spPr>
            <a:solidFill>
              <a:srgbClr val="99CCFF"/>
            </a:solidFill>
            <a:ln w="25400">
              <a:noFill/>
            </a:ln>
          </c:spPr>
          <c:invertIfNegative val="0"/>
          <c:cat>
            <c:numRef>
              <c:f>'2025-2026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Curve'!$AI$35:$AI$399</c:f>
              <c:numCache>
                <c:formatCode>0</c:formatCode>
                <c:ptCount val="365"/>
                <c:pt idx="0">
                  <c:v>356</c:v>
                </c:pt>
                <c:pt idx="1">
                  <c:v>348</c:v>
                </c:pt>
                <c:pt idx="2">
                  <c:v>340</c:v>
                </c:pt>
                <c:pt idx="3">
                  <c:v>333</c:v>
                </c:pt>
                <c:pt idx="4">
                  <c:v>326</c:v>
                </c:pt>
                <c:pt idx="5">
                  <c:v>320</c:v>
                </c:pt>
                <c:pt idx="6">
                  <c:v>315</c:v>
                </c:pt>
                <c:pt idx="7">
                  <c:v>311</c:v>
                </c:pt>
                <c:pt idx="8">
                  <c:v>307</c:v>
                </c:pt>
                <c:pt idx="9">
                  <c:v>303</c:v>
                </c:pt>
                <c:pt idx="10">
                  <c:v>300</c:v>
                </c:pt>
                <c:pt idx="11">
                  <c:v>297</c:v>
                </c:pt>
                <c:pt idx="12">
                  <c:v>296</c:v>
                </c:pt>
                <c:pt idx="13">
                  <c:v>294</c:v>
                </c:pt>
                <c:pt idx="14">
                  <c:v>292</c:v>
                </c:pt>
                <c:pt idx="15">
                  <c:v>291</c:v>
                </c:pt>
                <c:pt idx="16">
                  <c:v>289</c:v>
                </c:pt>
                <c:pt idx="17">
                  <c:v>287</c:v>
                </c:pt>
                <c:pt idx="18">
                  <c:v>286</c:v>
                </c:pt>
                <c:pt idx="19">
                  <c:v>285</c:v>
                </c:pt>
                <c:pt idx="20">
                  <c:v>284</c:v>
                </c:pt>
                <c:pt idx="21">
                  <c:v>282</c:v>
                </c:pt>
                <c:pt idx="22">
                  <c:v>281</c:v>
                </c:pt>
                <c:pt idx="23">
                  <c:v>280</c:v>
                </c:pt>
                <c:pt idx="24">
                  <c:v>278</c:v>
                </c:pt>
                <c:pt idx="25">
                  <c:v>277</c:v>
                </c:pt>
                <c:pt idx="26">
                  <c:v>276</c:v>
                </c:pt>
                <c:pt idx="27">
                  <c:v>274</c:v>
                </c:pt>
                <c:pt idx="28">
                  <c:v>273</c:v>
                </c:pt>
                <c:pt idx="29">
                  <c:v>272</c:v>
                </c:pt>
                <c:pt idx="30">
                  <c:v>271</c:v>
                </c:pt>
                <c:pt idx="31">
                  <c:v>269</c:v>
                </c:pt>
                <c:pt idx="32">
                  <c:v>268</c:v>
                </c:pt>
                <c:pt idx="33">
                  <c:v>267</c:v>
                </c:pt>
                <c:pt idx="34">
                  <c:v>266</c:v>
                </c:pt>
                <c:pt idx="35">
                  <c:v>265</c:v>
                </c:pt>
                <c:pt idx="36">
                  <c:v>264</c:v>
                </c:pt>
                <c:pt idx="37">
                  <c:v>263</c:v>
                </c:pt>
                <c:pt idx="38">
                  <c:v>262</c:v>
                </c:pt>
                <c:pt idx="39">
                  <c:v>260</c:v>
                </c:pt>
                <c:pt idx="40">
                  <c:v>258</c:v>
                </c:pt>
                <c:pt idx="41">
                  <c:v>256</c:v>
                </c:pt>
                <c:pt idx="42">
                  <c:v>254</c:v>
                </c:pt>
                <c:pt idx="43">
                  <c:v>252</c:v>
                </c:pt>
                <c:pt idx="44">
                  <c:v>251</c:v>
                </c:pt>
                <c:pt idx="45">
                  <c:v>249</c:v>
                </c:pt>
                <c:pt idx="46">
                  <c:v>248</c:v>
                </c:pt>
                <c:pt idx="47">
                  <c:v>246</c:v>
                </c:pt>
                <c:pt idx="48">
                  <c:v>244</c:v>
                </c:pt>
                <c:pt idx="49">
                  <c:v>243</c:v>
                </c:pt>
                <c:pt idx="50">
                  <c:v>240</c:v>
                </c:pt>
                <c:pt idx="51">
                  <c:v>239</c:v>
                </c:pt>
                <c:pt idx="52">
                  <c:v>237</c:v>
                </c:pt>
                <c:pt idx="53">
                  <c:v>236</c:v>
                </c:pt>
                <c:pt idx="54">
                  <c:v>235</c:v>
                </c:pt>
                <c:pt idx="55">
                  <c:v>234</c:v>
                </c:pt>
                <c:pt idx="56">
                  <c:v>232</c:v>
                </c:pt>
                <c:pt idx="57">
                  <c:v>232</c:v>
                </c:pt>
                <c:pt idx="58">
                  <c:v>230</c:v>
                </c:pt>
                <c:pt idx="59">
                  <c:v>229</c:v>
                </c:pt>
                <c:pt idx="60">
                  <c:v>228</c:v>
                </c:pt>
                <c:pt idx="61">
                  <c:v>227</c:v>
                </c:pt>
                <c:pt idx="62">
                  <c:v>225</c:v>
                </c:pt>
                <c:pt idx="63">
                  <c:v>224</c:v>
                </c:pt>
                <c:pt idx="64">
                  <c:v>224</c:v>
                </c:pt>
                <c:pt idx="65">
                  <c:v>222</c:v>
                </c:pt>
                <c:pt idx="66">
                  <c:v>221</c:v>
                </c:pt>
                <c:pt idx="67">
                  <c:v>220</c:v>
                </c:pt>
                <c:pt idx="68">
                  <c:v>220</c:v>
                </c:pt>
                <c:pt idx="69">
                  <c:v>219</c:v>
                </c:pt>
                <c:pt idx="70">
                  <c:v>218</c:v>
                </c:pt>
                <c:pt idx="71">
                  <c:v>217</c:v>
                </c:pt>
                <c:pt idx="72">
                  <c:v>217</c:v>
                </c:pt>
                <c:pt idx="73">
                  <c:v>216</c:v>
                </c:pt>
                <c:pt idx="74">
                  <c:v>215</c:v>
                </c:pt>
                <c:pt idx="75">
                  <c:v>214</c:v>
                </c:pt>
                <c:pt idx="76">
                  <c:v>213</c:v>
                </c:pt>
                <c:pt idx="77">
                  <c:v>213</c:v>
                </c:pt>
                <c:pt idx="78">
                  <c:v>212</c:v>
                </c:pt>
                <c:pt idx="79">
                  <c:v>212</c:v>
                </c:pt>
                <c:pt idx="80">
                  <c:v>211</c:v>
                </c:pt>
                <c:pt idx="81">
                  <c:v>210</c:v>
                </c:pt>
                <c:pt idx="82">
                  <c:v>209</c:v>
                </c:pt>
                <c:pt idx="83">
                  <c:v>209</c:v>
                </c:pt>
                <c:pt idx="84">
                  <c:v>208</c:v>
                </c:pt>
                <c:pt idx="85">
                  <c:v>208</c:v>
                </c:pt>
                <c:pt idx="86">
                  <c:v>207</c:v>
                </c:pt>
                <c:pt idx="87">
                  <c:v>206</c:v>
                </c:pt>
                <c:pt idx="88">
                  <c:v>205</c:v>
                </c:pt>
                <c:pt idx="89">
                  <c:v>204</c:v>
                </c:pt>
                <c:pt idx="90">
                  <c:v>203</c:v>
                </c:pt>
                <c:pt idx="91">
                  <c:v>202</c:v>
                </c:pt>
                <c:pt idx="92">
                  <c:v>201</c:v>
                </c:pt>
                <c:pt idx="93">
                  <c:v>200</c:v>
                </c:pt>
                <c:pt idx="94">
                  <c:v>199</c:v>
                </c:pt>
                <c:pt idx="95">
                  <c:v>198</c:v>
                </c:pt>
                <c:pt idx="96">
                  <c:v>197</c:v>
                </c:pt>
                <c:pt idx="97">
                  <c:v>197</c:v>
                </c:pt>
                <c:pt idx="98">
                  <c:v>196</c:v>
                </c:pt>
                <c:pt idx="99">
                  <c:v>195</c:v>
                </c:pt>
                <c:pt idx="100">
                  <c:v>194</c:v>
                </c:pt>
                <c:pt idx="101">
                  <c:v>193</c:v>
                </c:pt>
                <c:pt idx="102">
                  <c:v>193</c:v>
                </c:pt>
                <c:pt idx="103">
                  <c:v>192</c:v>
                </c:pt>
                <c:pt idx="104">
                  <c:v>191</c:v>
                </c:pt>
                <c:pt idx="105">
                  <c:v>190</c:v>
                </c:pt>
                <c:pt idx="106">
                  <c:v>190</c:v>
                </c:pt>
                <c:pt idx="107">
                  <c:v>189</c:v>
                </c:pt>
                <c:pt idx="108">
                  <c:v>188</c:v>
                </c:pt>
                <c:pt idx="109">
                  <c:v>187</c:v>
                </c:pt>
                <c:pt idx="110">
                  <c:v>186</c:v>
                </c:pt>
                <c:pt idx="111">
                  <c:v>185</c:v>
                </c:pt>
                <c:pt idx="112">
                  <c:v>184</c:v>
                </c:pt>
                <c:pt idx="113">
                  <c:v>183</c:v>
                </c:pt>
                <c:pt idx="114">
                  <c:v>182</c:v>
                </c:pt>
                <c:pt idx="115">
                  <c:v>181</c:v>
                </c:pt>
                <c:pt idx="116">
                  <c:v>181</c:v>
                </c:pt>
                <c:pt idx="117">
                  <c:v>180</c:v>
                </c:pt>
                <c:pt idx="118">
                  <c:v>179</c:v>
                </c:pt>
                <c:pt idx="119">
                  <c:v>179</c:v>
                </c:pt>
                <c:pt idx="120">
                  <c:v>178</c:v>
                </c:pt>
                <c:pt idx="121">
                  <c:v>178</c:v>
                </c:pt>
                <c:pt idx="122">
                  <c:v>177</c:v>
                </c:pt>
                <c:pt idx="123">
                  <c:v>176</c:v>
                </c:pt>
                <c:pt idx="124">
                  <c:v>175</c:v>
                </c:pt>
                <c:pt idx="125">
                  <c:v>175</c:v>
                </c:pt>
                <c:pt idx="126">
                  <c:v>173</c:v>
                </c:pt>
                <c:pt idx="127">
                  <c:v>172</c:v>
                </c:pt>
                <c:pt idx="128">
                  <c:v>171</c:v>
                </c:pt>
                <c:pt idx="129">
                  <c:v>170</c:v>
                </c:pt>
                <c:pt idx="130">
                  <c:v>170</c:v>
                </c:pt>
                <c:pt idx="131">
                  <c:v>169</c:v>
                </c:pt>
                <c:pt idx="132">
                  <c:v>168</c:v>
                </c:pt>
                <c:pt idx="133">
                  <c:v>167</c:v>
                </c:pt>
                <c:pt idx="134">
                  <c:v>166</c:v>
                </c:pt>
                <c:pt idx="135">
                  <c:v>166</c:v>
                </c:pt>
                <c:pt idx="136">
                  <c:v>165</c:v>
                </c:pt>
                <c:pt idx="137">
                  <c:v>164</c:v>
                </c:pt>
                <c:pt idx="138">
                  <c:v>163</c:v>
                </c:pt>
                <c:pt idx="139">
                  <c:v>162</c:v>
                </c:pt>
                <c:pt idx="140">
                  <c:v>161</c:v>
                </c:pt>
                <c:pt idx="141">
                  <c:v>161</c:v>
                </c:pt>
                <c:pt idx="142">
                  <c:v>160</c:v>
                </c:pt>
                <c:pt idx="143">
                  <c:v>160</c:v>
                </c:pt>
                <c:pt idx="144">
                  <c:v>159</c:v>
                </c:pt>
                <c:pt idx="145">
                  <c:v>158</c:v>
                </c:pt>
                <c:pt idx="146">
                  <c:v>158</c:v>
                </c:pt>
                <c:pt idx="147">
                  <c:v>157</c:v>
                </c:pt>
                <c:pt idx="148">
                  <c:v>157</c:v>
                </c:pt>
                <c:pt idx="149">
                  <c:v>156</c:v>
                </c:pt>
                <c:pt idx="150">
                  <c:v>155</c:v>
                </c:pt>
                <c:pt idx="151">
                  <c:v>154</c:v>
                </c:pt>
                <c:pt idx="152">
                  <c:v>154</c:v>
                </c:pt>
                <c:pt idx="153">
                  <c:v>154</c:v>
                </c:pt>
                <c:pt idx="154">
                  <c:v>153</c:v>
                </c:pt>
                <c:pt idx="155">
                  <c:v>152</c:v>
                </c:pt>
                <c:pt idx="156">
                  <c:v>151</c:v>
                </c:pt>
                <c:pt idx="157">
                  <c:v>151</c:v>
                </c:pt>
                <c:pt idx="158">
                  <c:v>150</c:v>
                </c:pt>
                <c:pt idx="159">
                  <c:v>149</c:v>
                </c:pt>
                <c:pt idx="160">
                  <c:v>149</c:v>
                </c:pt>
                <c:pt idx="161">
                  <c:v>148</c:v>
                </c:pt>
                <c:pt idx="162">
                  <c:v>148</c:v>
                </c:pt>
                <c:pt idx="163">
                  <c:v>147</c:v>
                </c:pt>
                <c:pt idx="164">
                  <c:v>147</c:v>
                </c:pt>
                <c:pt idx="165">
                  <c:v>146</c:v>
                </c:pt>
                <c:pt idx="166">
                  <c:v>145</c:v>
                </c:pt>
                <c:pt idx="167">
                  <c:v>144</c:v>
                </c:pt>
                <c:pt idx="168">
                  <c:v>144</c:v>
                </c:pt>
                <c:pt idx="169">
                  <c:v>143</c:v>
                </c:pt>
                <c:pt idx="170">
                  <c:v>142</c:v>
                </c:pt>
                <c:pt idx="171">
                  <c:v>141</c:v>
                </c:pt>
                <c:pt idx="172">
                  <c:v>140</c:v>
                </c:pt>
                <c:pt idx="173">
                  <c:v>140</c:v>
                </c:pt>
                <c:pt idx="174">
                  <c:v>138</c:v>
                </c:pt>
                <c:pt idx="175">
                  <c:v>137</c:v>
                </c:pt>
                <c:pt idx="176">
                  <c:v>137</c:v>
                </c:pt>
                <c:pt idx="177">
                  <c:v>136</c:v>
                </c:pt>
                <c:pt idx="178">
                  <c:v>135</c:v>
                </c:pt>
                <c:pt idx="179">
                  <c:v>134</c:v>
                </c:pt>
                <c:pt idx="180">
                  <c:v>134</c:v>
                </c:pt>
                <c:pt idx="181">
                  <c:v>133</c:v>
                </c:pt>
                <c:pt idx="182">
                  <c:v>132</c:v>
                </c:pt>
                <c:pt idx="183">
                  <c:v>131</c:v>
                </c:pt>
                <c:pt idx="184">
                  <c:v>129</c:v>
                </c:pt>
                <c:pt idx="185">
                  <c:v>128</c:v>
                </c:pt>
                <c:pt idx="186">
                  <c:v>128</c:v>
                </c:pt>
                <c:pt idx="187">
                  <c:v>127</c:v>
                </c:pt>
                <c:pt idx="188">
                  <c:v>126</c:v>
                </c:pt>
                <c:pt idx="189">
                  <c:v>125</c:v>
                </c:pt>
                <c:pt idx="190">
                  <c:v>124</c:v>
                </c:pt>
                <c:pt idx="191">
                  <c:v>124</c:v>
                </c:pt>
                <c:pt idx="192">
                  <c:v>123</c:v>
                </c:pt>
                <c:pt idx="193">
                  <c:v>122</c:v>
                </c:pt>
                <c:pt idx="194">
                  <c:v>122</c:v>
                </c:pt>
                <c:pt idx="195">
                  <c:v>121</c:v>
                </c:pt>
                <c:pt idx="196">
                  <c:v>120</c:v>
                </c:pt>
                <c:pt idx="197">
                  <c:v>120</c:v>
                </c:pt>
                <c:pt idx="198">
                  <c:v>119</c:v>
                </c:pt>
                <c:pt idx="199">
                  <c:v>119</c:v>
                </c:pt>
                <c:pt idx="200">
                  <c:v>118</c:v>
                </c:pt>
                <c:pt idx="201">
                  <c:v>118</c:v>
                </c:pt>
                <c:pt idx="202">
                  <c:v>117</c:v>
                </c:pt>
                <c:pt idx="203">
                  <c:v>116</c:v>
                </c:pt>
                <c:pt idx="204">
                  <c:v>116</c:v>
                </c:pt>
                <c:pt idx="205">
                  <c:v>115</c:v>
                </c:pt>
                <c:pt idx="206">
                  <c:v>115</c:v>
                </c:pt>
                <c:pt idx="207">
                  <c:v>114</c:v>
                </c:pt>
                <c:pt idx="208">
                  <c:v>114</c:v>
                </c:pt>
                <c:pt idx="209">
                  <c:v>113</c:v>
                </c:pt>
                <c:pt idx="210">
                  <c:v>113</c:v>
                </c:pt>
                <c:pt idx="211">
                  <c:v>112</c:v>
                </c:pt>
                <c:pt idx="212">
                  <c:v>111</c:v>
                </c:pt>
                <c:pt idx="213">
                  <c:v>111</c:v>
                </c:pt>
                <c:pt idx="214">
                  <c:v>110</c:v>
                </c:pt>
                <c:pt idx="215">
                  <c:v>109</c:v>
                </c:pt>
                <c:pt idx="216">
                  <c:v>109</c:v>
                </c:pt>
                <c:pt idx="217">
                  <c:v>108</c:v>
                </c:pt>
                <c:pt idx="218">
                  <c:v>107</c:v>
                </c:pt>
                <c:pt idx="219">
                  <c:v>107</c:v>
                </c:pt>
                <c:pt idx="220">
                  <c:v>106</c:v>
                </c:pt>
                <c:pt idx="221">
                  <c:v>105</c:v>
                </c:pt>
                <c:pt idx="222">
                  <c:v>105</c:v>
                </c:pt>
                <c:pt idx="223">
                  <c:v>104</c:v>
                </c:pt>
                <c:pt idx="224">
                  <c:v>103</c:v>
                </c:pt>
                <c:pt idx="225">
                  <c:v>102</c:v>
                </c:pt>
                <c:pt idx="226">
                  <c:v>102</c:v>
                </c:pt>
                <c:pt idx="227">
                  <c:v>101</c:v>
                </c:pt>
                <c:pt idx="228">
                  <c:v>100</c:v>
                </c:pt>
                <c:pt idx="229">
                  <c:v>100</c:v>
                </c:pt>
                <c:pt idx="230">
                  <c:v>99</c:v>
                </c:pt>
                <c:pt idx="231">
                  <c:v>98</c:v>
                </c:pt>
                <c:pt idx="232">
                  <c:v>97</c:v>
                </c:pt>
                <c:pt idx="233">
                  <c:v>96</c:v>
                </c:pt>
                <c:pt idx="234">
                  <c:v>95</c:v>
                </c:pt>
                <c:pt idx="235">
                  <c:v>94</c:v>
                </c:pt>
                <c:pt idx="236">
                  <c:v>93</c:v>
                </c:pt>
                <c:pt idx="237">
                  <c:v>92</c:v>
                </c:pt>
                <c:pt idx="238">
                  <c:v>92</c:v>
                </c:pt>
                <c:pt idx="239">
                  <c:v>92</c:v>
                </c:pt>
                <c:pt idx="240">
                  <c:v>91</c:v>
                </c:pt>
                <c:pt idx="241">
                  <c:v>91</c:v>
                </c:pt>
                <c:pt idx="242">
                  <c:v>91</c:v>
                </c:pt>
                <c:pt idx="243">
                  <c:v>90</c:v>
                </c:pt>
                <c:pt idx="244">
                  <c:v>90</c:v>
                </c:pt>
                <c:pt idx="245">
                  <c:v>90</c:v>
                </c:pt>
                <c:pt idx="246">
                  <c:v>90</c:v>
                </c:pt>
                <c:pt idx="247">
                  <c:v>89</c:v>
                </c:pt>
                <c:pt idx="248">
                  <c:v>89</c:v>
                </c:pt>
                <c:pt idx="249">
                  <c:v>88</c:v>
                </c:pt>
                <c:pt idx="250">
                  <c:v>88</c:v>
                </c:pt>
                <c:pt idx="251">
                  <c:v>87</c:v>
                </c:pt>
                <c:pt idx="252">
                  <c:v>87</c:v>
                </c:pt>
                <c:pt idx="253">
                  <c:v>87</c:v>
                </c:pt>
                <c:pt idx="254">
                  <c:v>86</c:v>
                </c:pt>
                <c:pt idx="255">
                  <c:v>86</c:v>
                </c:pt>
                <c:pt idx="256">
                  <c:v>86</c:v>
                </c:pt>
                <c:pt idx="257">
                  <c:v>85</c:v>
                </c:pt>
                <c:pt idx="258">
                  <c:v>85</c:v>
                </c:pt>
                <c:pt idx="259">
                  <c:v>85</c:v>
                </c:pt>
                <c:pt idx="260">
                  <c:v>84</c:v>
                </c:pt>
                <c:pt idx="261">
                  <c:v>84</c:v>
                </c:pt>
                <c:pt idx="262">
                  <c:v>84</c:v>
                </c:pt>
                <c:pt idx="263">
                  <c:v>83</c:v>
                </c:pt>
                <c:pt idx="264">
                  <c:v>83</c:v>
                </c:pt>
                <c:pt idx="265">
                  <c:v>82</c:v>
                </c:pt>
                <c:pt idx="266">
                  <c:v>82</c:v>
                </c:pt>
                <c:pt idx="267">
                  <c:v>82</c:v>
                </c:pt>
                <c:pt idx="268">
                  <c:v>81</c:v>
                </c:pt>
                <c:pt idx="269">
                  <c:v>81</c:v>
                </c:pt>
                <c:pt idx="270">
                  <c:v>80</c:v>
                </c:pt>
                <c:pt idx="271">
                  <c:v>80</c:v>
                </c:pt>
                <c:pt idx="272">
                  <c:v>80</c:v>
                </c:pt>
                <c:pt idx="273">
                  <c:v>79</c:v>
                </c:pt>
                <c:pt idx="274">
                  <c:v>79</c:v>
                </c:pt>
                <c:pt idx="275">
                  <c:v>78</c:v>
                </c:pt>
                <c:pt idx="276">
                  <c:v>78</c:v>
                </c:pt>
                <c:pt idx="277">
                  <c:v>78</c:v>
                </c:pt>
                <c:pt idx="278">
                  <c:v>77</c:v>
                </c:pt>
                <c:pt idx="279">
                  <c:v>77</c:v>
                </c:pt>
                <c:pt idx="280">
                  <c:v>76</c:v>
                </c:pt>
                <c:pt idx="281">
                  <c:v>76</c:v>
                </c:pt>
                <c:pt idx="282">
                  <c:v>75</c:v>
                </c:pt>
                <c:pt idx="283">
                  <c:v>75</c:v>
                </c:pt>
                <c:pt idx="284">
                  <c:v>74</c:v>
                </c:pt>
                <c:pt idx="285">
                  <c:v>74</c:v>
                </c:pt>
                <c:pt idx="286">
                  <c:v>73</c:v>
                </c:pt>
                <c:pt idx="287">
                  <c:v>73</c:v>
                </c:pt>
                <c:pt idx="288">
                  <c:v>72</c:v>
                </c:pt>
                <c:pt idx="289">
                  <c:v>72</c:v>
                </c:pt>
                <c:pt idx="290">
                  <c:v>71</c:v>
                </c:pt>
                <c:pt idx="291">
                  <c:v>71</c:v>
                </c:pt>
                <c:pt idx="292">
                  <c:v>70</c:v>
                </c:pt>
                <c:pt idx="293">
                  <c:v>70</c:v>
                </c:pt>
                <c:pt idx="294">
                  <c:v>70</c:v>
                </c:pt>
                <c:pt idx="295">
                  <c:v>69</c:v>
                </c:pt>
                <c:pt idx="296">
                  <c:v>69</c:v>
                </c:pt>
                <c:pt idx="297">
                  <c:v>69</c:v>
                </c:pt>
                <c:pt idx="298">
                  <c:v>69</c:v>
                </c:pt>
                <c:pt idx="299">
                  <c:v>68</c:v>
                </c:pt>
                <c:pt idx="300">
                  <c:v>68</c:v>
                </c:pt>
                <c:pt idx="301">
                  <c:v>68</c:v>
                </c:pt>
                <c:pt idx="302">
                  <c:v>67</c:v>
                </c:pt>
                <c:pt idx="303">
                  <c:v>67</c:v>
                </c:pt>
                <c:pt idx="304">
                  <c:v>67</c:v>
                </c:pt>
                <c:pt idx="305">
                  <c:v>67</c:v>
                </c:pt>
                <c:pt idx="306">
                  <c:v>66</c:v>
                </c:pt>
                <c:pt idx="307">
                  <c:v>66</c:v>
                </c:pt>
                <c:pt idx="308">
                  <c:v>65</c:v>
                </c:pt>
                <c:pt idx="309">
                  <c:v>65</c:v>
                </c:pt>
                <c:pt idx="310">
                  <c:v>65</c:v>
                </c:pt>
                <c:pt idx="311">
                  <c:v>65</c:v>
                </c:pt>
                <c:pt idx="312">
                  <c:v>64</c:v>
                </c:pt>
                <c:pt idx="313">
                  <c:v>64</c:v>
                </c:pt>
                <c:pt idx="314">
                  <c:v>64</c:v>
                </c:pt>
                <c:pt idx="315">
                  <c:v>64</c:v>
                </c:pt>
                <c:pt idx="316">
                  <c:v>63</c:v>
                </c:pt>
                <c:pt idx="317">
                  <c:v>63</c:v>
                </c:pt>
                <c:pt idx="318">
                  <c:v>63</c:v>
                </c:pt>
                <c:pt idx="319">
                  <c:v>62</c:v>
                </c:pt>
                <c:pt idx="320">
                  <c:v>62</c:v>
                </c:pt>
                <c:pt idx="321">
                  <c:v>62</c:v>
                </c:pt>
                <c:pt idx="322">
                  <c:v>61</c:v>
                </c:pt>
                <c:pt idx="323">
                  <c:v>61</c:v>
                </c:pt>
                <c:pt idx="324">
                  <c:v>61</c:v>
                </c:pt>
                <c:pt idx="325">
                  <c:v>61</c:v>
                </c:pt>
                <c:pt idx="326">
                  <c:v>60</c:v>
                </c:pt>
                <c:pt idx="327">
                  <c:v>60</c:v>
                </c:pt>
                <c:pt idx="328">
                  <c:v>60</c:v>
                </c:pt>
                <c:pt idx="329">
                  <c:v>59</c:v>
                </c:pt>
                <c:pt idx="330">
                  <c:v>59</c:v>
                </c:pt>
                <c:pt idx="331">
                  <c:v>59</c:v>
                </c:pt>
                <c:pt idx="332">
                  <c:v>59</c:v>
                </c:pt>
                <c:pt idx="333">
                  <c:v>59</c:v>
                </c:pt>
                <c:pt idx="334">
                  <c:v>58</c:v>
                </c:pt>
                <c:pt idx="335">
                  <c:v>58</c:v>
                </c:pt>
                <c:pt idx="336">
                  <c:v>57</c:v>
                </c:pt>
                <c:pt idx="337">
                  <c:v>57</c:v>
                </c:pt>
                <c:pt idx="338">
                  <c:v>56</c:v>
                </c:pt>
                <c:pt idx="339">
                  <c:v>55</c:v>
                </c:pt>
                <c:pt idx="340">
                  <c:v>55</c:v>
                </c:pt>
                <c:pt idx="341">
                  <c:v>54</c:v>
                </c:pt>
                <c:pt idx="342">
                  <c:v>54</c:v>
                </c:pt>
                <c:pt idx="343">
                  <c:v>53</c:v>
                </c:pt>
                <c:pt idx="344">
                  <c:v>52</c:v>
                </c:pt>
                <c:pt idx="345">
                  <c:v>52</c:v>
                </c:pt>
                <c:pt idx="346">
                  <c:v>51</c:v>
                </c:pt>
                <c:pt idx="347">
                  <c:v>50</c:v>
                </c:pt>
                <c:pt idx="348">
                  <c:v>50</c:v>
                </c:pt>
                <c:pt idx="349">
                  <c:v>49</c:v>
                </c:pt>
                <c:pt idx="350">
                  <c:v>48</c:v>
                </c:pt>
                <c:pt idx="351">
                  <c:v>47</c:v>
                </c:pt>
                <c:pt idx="352">
                  <c:v>47</c:v>
                </c:pt>
                <c:pt idx="353">
                  <c:v>46</c:v>
                </c:pt>
                <c:pt idx="354">
                  <c:v>46</c:v>
                </c:pt>
                <c:pt idx="355">
                  <c:v>45</c:v>
                </c:pt>
                <c:pt idx="356">
                  <c:v>45</c:v>
                </c:pt>
                <c:pt idx="357">
                  <c:v>44</c:v>
                </c:pt>
                <c:pt idx="358">
                  <c:v>44</c:v>
                </c:pt>
                <c:pt idx="359">
                  <c:v>43</c:v>
                </c:pt>
                <c:pt idx="360">
                  <c:v>43</c:v>
                </c:pt>
                <c:pt idx="361">
                  <c:v>42</c:v>
                </c:pt>
                <c:pt idx="362">
                  <c:v>42</c:v>
                </c:pt>
                <c:pt idx="363">
                  <c:v>42</c:v>
                </c:pt>
                <c:pt idx="364">
                  <c:v>41</c:v>
                </c:pt>
              </c:numCache>
            </c:numRef>
          </c:val>
          <c:extLst>
            <c:ext xmlns:c16="http://schemas.microsoft.com/office/drawing/2014/chart" uri="{C3380CC4-5D6E-409C-BE32-E72D297353CC}">
              <c16:uniqueId val="{00000001-6B0A-45BC-818E-9823D297F415}"/>
            </c:ext>
          </c:extLst>
        </c:ser>
        <c:ser>
          <c:idx val="3"/>
          <c:order val="2"/>
          <c:tx>
            <c:strRef>
              <c:f>'2025-2026 Severe Load Curve'!$AJ$34</c:f>
              <c:strCache>
                <c:ptCount val="1"/>
                <c:pt idx="0">
                  <c:v>NDM &gt; 732 MWh</c:v>
                </c:pt>
              </c:strCache>
            </c:strRef>
          </c:tx>
          <c:spPr>
            <a:solidFill>
              <a:srgbClr val="3366FF"/>
            </a:solidFill>
            <a:ln w="25400">
              <a:noFill/>
            </a:ln>
          </c:spPr>
          <c:invertIfNegative val="0"/>
          <c:cat>
            <c:numRef>
              <c:f>'2025-2026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Curve'!$AJ$35:$AJ$399</c:f>
              <c:numCache>
                <c:formatCode>0</c:formatCode>
                <c:ptCount val="365"/>
                <c:pt idx="0">
                  <c:v>383</c:v>
                </c:pt>
                <c:pt idx="1">
                  <c:v>376</c:v>
                </c:pt>
                <c:pt idx="2">
                  <c:v>369</c:v>
                </c:pt>
                <c:pt idx="3">
                  <c:v>363</c:v>
                </c:pt>
                <c:pt idx="4">
                  <c:v>358</c:v>
                </c:pt>
                <c:pt idx="5">
                  <c:v>352</c:v>
                </c:pt>
                <c:pt idx="6">
                  <c:v>348</c:v>
                </c:pt>
                <c:pt idx="7">
                  <c:v>344</c:v>
                </c:pt>
                <c:pt idx="8">
                  <c:v>341</c:v>
                </c:pt>
                <c:pt idx="9">
                  <c:v>336</c:v>
                </c:pt>
                <c:pt idx="10">
                  <c:v>335</c:v>
                </c:pt>
                <c:pt idx="11">
                  <c:v>332</c:v>
                </c:pt>
                <c:pt idx="12">
                  <c:v>330</c:v>
                </c:pt>
                <c:pt idx="13">
                  <c:v>328</c:v>
                </c:pt>
                <c:pt idx="14">
                  <c:v>326</c:v>
                </c:pt>
                <c:pt idx="15">
                  <c:v>325</c:v>
                </c:pt>
                <c:pt idx="16">
                  <c:v>323</c:v>
                </c:pt>
                <c:pt idx="17">
                  <c:v>323</c:v>
                </c:pt>
                <c:pt idx="18">
                  <c:v>322</c:v>
                </c:pt>
                <c:pt idx="19">
                  <c:v>321</c:v>
                </c:pt>
                <c:pt idx="20">
                  <c:v>320</c:v>
                </c:pt>
                <c:pt idx="21">
                  <c:v>319</c:v>
                </c:pt>
                <c:pt idx="22">
                  <c:v>317</c:v>
                </c:pt>
                <c:pt idx="23">
                  <c:v>315</c:v>
                </c:pt>
                <c:pt idx="24">
                  <c:v>314</c:v>
                </c:pt>
                <c:pt idx="25">
                  <c:v>313</c:v>
                </c:pt>
                <c:pt idx="26">
                  <c:v>311</c:v>
                </c:pt>
                <c:pt idx="27">
                  <c:v>310</c:v>
                </c:pt>
                <c:pt idx="28">
                  <c:v>309</c:v>
                </c:pt>
                <c:pt idx="29">
                  <c:v>308</c:v>
                </c:pt>
                <c:pt idx="30">
                  <c:v>307</c:v>
                </c:pt>
                <c:pt idx="31">
                  <c:v>306</c:v>
                </c:pt>
                <c:pt idx="32">
                  <c:v>305</c:v>
                </c:pt>
                <c:pt idx="33">
                  <c:v>305</c:v>
                </c:pt>
                <c:pt idx="34">
                  <c:v>303</c:v>
                </c:pt>
                <c:pt idx="35">
                  <c:v>303</c:v>
                </c:pt>
                <c:pt idx="36">
                  <c:v>302</c:v>
                </c:pt>
                <c:pt idx="37">
                  <c:v>300</c:v>
                </c:pt>
                <c:pt idx="38">
                  <c:v>299</c:v>
                </c:pt>
                <c:pt idx="39">
                  <c:v>298</c:v>
                </c:pt>
                <c:pt idx="40">
                  <c:v>296</c:v>
                </c:pt>
                <c:pt idx="41">
                  <c:v>294</c:v>
                </c:pt>
                <c:pt idx="42">
                  <c:v>293</c:v>
                </c:pt>
                <c:pt idx="43">
                  <c:v>292</c:v>
                </c:pt>
                <c:pt idx="44">
                  <c:v>291</c:v>
                </c:pt>
                <c:pt idx="45">
                  <c:v>289</c:v>
                </c:pt>
                <c:pt idx="46">
                  <c:v>288</c:v>
                </c:pt>
                <c:pt idx="47">
                  <c:v>287</c:v>
                </c:pt>
                <c:pt idx="48">
                  <c:v>285</c:v>
                </c:pt>
                <c:pt idx="49">
                  <c:v>283</c:v>
                </c:pt>
                <c:pt idx="50">
                  <c:v>282</c:v>
                </c:pt>
                <c:pt idx="51">
                  <c:v>281</c:v>
                </c:pt>
                <c:pt idx="52">
                  <c:v>279</c:v>
                </c:pt>
                <c:pt idx="53">
                  <c:v>278</c:v>
                </c:pt>
                <c:pt idx="54">
                  <c:v>277</c:v>
                </c:pt>
                <c:pt idx="55">
                  <c:v>276</c:v>
                </c:pt>
                <c:pt idx="56">
                  <c:v>276</c:v>
                </c:pt>
                <c:pt idx="57">
                  <c:v>275</c:v>
                </c:pt>
                <c:pt idx="58">
                  <c:v>274</c:v>
                </c:pt>
                <c:pt idx="59">
                  <c:v>273</c:v>
                </c:pt>
                <c:pt idx="60">
                  <c:v>272</c:v>
                </c:pt>
                <c:pt idx="61">
                  <c:v>269</c:v>
                </c:pt>
                <c:pt idx="62">
                  <c:v>268</c:v>
                </c:pt>
                <c:pt idx="63">
                  <c:v>267</c:v>
                </c:pt>
                <c:pt idx="64">
                  <c:v>266</c:v>
                </c:pt>
                <c:pt idx="65">
                  <c:v>266</c:v>
                </c:pt>
                <c:pt idx="66">
                  <c:v>265</c:v>
                </c:pt>
                <c:pt idx="67">
                  <c:v>264</c:v>
                </c:pt>
                <c:pt idx="68">
                  <c:v>264</c:v>
                </c:pt>
                <c:pt idx="69">
                  <c:v>263</c:v>
                </c:pt>
                <c:pt idx="70">
                  <c:v>262</c:v>
                </c:pt>
                <c:pt idx="71">
                  <c:v>261</c:v>
                </c:pt>
                <c:pt idx="72">
                  <c:v>260</c:v>
                </c:pt>
                <c:pt idx="73">
                  <c:v>259</c:v>
                </c:pt>
                <c:pt idx="74">
                  <c:v>258</c:v>
                </c:pt>
                <c:pt idx="75">
                  <c:v>257</c:v>
                </c:pt>
                <c:pt idx="76">
                  <c:v>256</c:v>
                </c:pt>
                <c:pt idx="77">
                  <c:v>256</c:v>
                </c:pt>
                <c:pt idx="78">
                  <c:v>254</c:v>
                </c:pt>
                <c:pt idx="79">
                  <c:v>254</c:v>
                </c:pt>
                <c:pt idx="80">
                  <c:v>253</c:v>
                </c:pt>
                <c:pt idx="81">
                  <c:v>252</c:v>
                </c:pt>
                <c:pt idx="82">
                  <c:v>251</c:v>
                </c:pt>
                <c:pt idx="83">
                  <c:v>250</c:v>
                </c:pt>
                <c:pt idx="84">
                  <c:v>249</c:v>
                </c:pt>
                <c:pt idx="85">
                  <c:v>249</c:v>
                </c:pt>
                <c:pt idx="86">
                  <c:v>248</c:v>
                </c:pt>
                <c:pt idx="87">
                  <c:v>247</c:v>
                </c:pt>
                <c:pt idx="88">
                  <c:v>246</c:v>
                </c:pt>
                <c:pt idx="89">
                  <c:v>245</c:v>
                </c:pt>
                <c:pt idx="90">
                  <c:v>244</c:v>
                </c:pt>
                <c:pt idx="91">
                  <c:v>244</c:v>
                </c:pt>
                <c:pt idx="92">
                  <c:v>243</c:v>
                </c:pt>
                <c:pt idx="93">
                  <c:v>242</c:v>
                </c:pt>
                <c:pt idx="94">
                  <c:v>241</c:v>
                </c:pt>
                <c:pt idx="95">
                  <c:v>240</c:v>
                </c:pt>
                <c:pt idx="96">
                  <c:v>239</c:v>
                </c:pt>
                <c:pt idx="97">
                  <c:v>238</c:v>
                </c:pt>
                <c:pt idx="98">
                  <c:v>237</c:v>
                </c:pt>
                <c:pt idx="99">
                  <c:v>236</c:v>
                </c:pt>
                <c:pt idx="100">
                  <c:v>235</c:v>
                </c:pt>
                <c:pt idx="101">
                  <c:v>235</c:v>
                </c:pt>
                <c:pt idx="102">
                  <c:v>234</c:v>
                </c:pt>
                <c:pt idx="103">
                  <c:v>234</c:v>
                </c:pt>
                <c:pt idx="104">
                  <c:v>233</c:v>
                </c:pt>
                <c:pt idx="105">
                  <c:v>232</c:v>
                </c:pt>
                <c:pt idx="106">
                  <c:v>231</c:v>
                </c:pt>
                <c:pt idx="107">
                  <c:v>231</c:v>
                </c:pt>
                <c:pt idx="108">
                  <c:v>230</c:v>
                </c:pt>
                <c:pt idx="109">
                  <c:v>229</c:v>
                </c:pt>
                <c:pt idx="110">
                  <c:v>228</c:v>
                </c:pt>
                <c:pt idx="111">
                  <c:v>228</c:v>
                </c:pt>
                <c:pt idx="112">
                  <c:v>227</c:v>
                </c:pt>
                <c:pt idx="113">
                  <c:v>227</c:v>
                </c:pt>
                <c:pt idx="114">
                  <c:v>226</c:v>
                </c:pt>
                <c:pt idx="115">
                  <c:v>225</c:v>
                </c:pt>
                <c:pt idx="116">
                  <c:v>224</c:v>
                </c:pt>
                <c:pt idx="117">
                  <c:v>224</c:v>
                </c:pt>
                <c:pt idx="118">
                  <c:v>223</c:v>
                </c:pt>
                <c:pt idx="119">
                  <c:v>222</c:v>
                </c:pt>
                <c:pt idx="120">
                  <c:v>222</c:v>
                </c:pt>
                <c:pt idx="121">
                  <c:v>221</c:v>
                </c:pt>
                <c:pt idx="122">
                  <c:v>221</c:v>
                </c:pt>
                <c:pt idx="123">
                  <c:v>220</c:v>
                </c:pt>
                <c:pt idx="124">
                  <c:v>220</c:v>
                </c:pt>
                <c:pt idx="125">
                  <c:v>219</c:v>
                </c:pt>
                <c:pt idx="126">
                  <c:v>218</c:v>
                </c:pt>
                <c:pt idx="127">
                  <c:v>217</c:v>
                </c:pt>
                <c:pt idx="128">
                  <c:v>216</c:v>
                </c:pt>
                <c:pt idx="129">
                  <c:v>216</c:v>
                </c:pt>
                <c:pt idx="130">
                  <c:v>215</c:v>
                </c:pt>
                <c:pt idx="131">
                  <c:v>214</c:v>
                </c:pt>
                <c:pt idx="132">
                  <c:v>213</c:v>
                </c:pt>
                <c:pt idx="133">
                  <c:v>213</c:v>
                </c:pt>
                <c:pt idx="134">
                  <c:v>212</c:v>
                </c:pt>
                <c:pt idx="135">
                  <c:v>212</c:v>
                </c:pt>
                <c:pt idx="136">
                  <c:v>211</c:v>
                </c:pt>
                <c:pt idx="137">
                  <c:v>210</c:v>
                </c:pt>
                <c:pt idx="138">
                  <c:v>209</c:v>
                </c:pt>
                <c:pt idx="139">
                  <c:v>208</c:v>
                </c:pt>
                <c:pt idx="140">
                  <c:v>208</c:v>
                </c:pt>
                <c:pt idx="141">
                  <c:v>207</c:v>
                </c:pt>
                <c:pt idx="142">
                  <c:v>207</c:v>
                </c:pt>
                <c:pt idx="143">
                  <c:v>206</c:v>
                </c:pt>
                <c:pt idx="144">
                  <c:v>206</c:v>
                </c:pt>
                <c:pt idx="145">
                  <c:v>205</c:v>
                </c:pt>
                <c:pt idx="146">
                  <c:v>205</c:v>
                </c:pt>
                <c:pt idx="147">
                  <c:v>204</c:v>
                </c:pt>
                <c:pt idx="148">
                  <c:v>203</c:v>
                </c:pt>
                <c:pt idx="149">
                  <c:v>203</c:v>
                </c:pt>
                <c:pt idx="150">
                  <c:v>202</c:v>
                </c:pt>
                <c:pt idx="151">
                  <c:v>201</c:v>
                </c:pt>
                <c:pt idx="152">
                  <c:v>201</c:v>
                </c:pt>
                <c:pt idx="153">
                  <c:v>200</c:v>
                </c:pt>
                <c:pt idx="154">
                  <c:v>200</c:v>
                </c:pt>
                <c:pt idx="155">
                  <c:v>199</c:v>
                </c:pt>
                <c:pt idx="156">
                  <c:v>199</c:v>
                </c:pt>
                <c:pt idx="157">
                  <c:v>198</c:v>
                </c:pt>
                <c:pt idx="158">
                  <c:v>198</c:v>
                </c:pt>
                <c:pt idx="159">
                  <c:v>197</c:v>
                </c:pt>
                <c:pt idx="160">
                  <c:v>197</c:v>
                </c:pt>
                <c:pt idx="161">
                  <c:v>196</c:v>
                </c:pt>
                <c:pt idx="162">
                  <c:v>196</c:v>
                </c:pt>
                <c:pt idx="163">
                  <c:v>195</c:v>
                </c:pt>
                <c:pt idx="164">
                  <c:v>195</c:v>
                </c:pt>
                <c:pt idx="165">
                  <c:v>194</c:v>
                </c:pt>
                <c:pt idx="166">
                  <c:v>194</c:v>
                </c:pt>
                <c:pt idx="167">
                  <c:v>193</c:v>
                </c:pt>
                <c:pt idx="168">
                  <c:v>193</c:v>
                </c:pt>
                <c:pt idx="169">
                  <c:v>192</c:v>
                </c:pt>
                <c:pt idx="170">
                  <c:v>191</c:v>
                </c:pt>
                <c:pt idx="171">
                  <c:v>191</c:v>
                </c:pt>
                <c:pt idx="172">
                  <c:v>190</c:v>
                </c:pt>
                <c:pt idx="173">
                  <c:v>190</c:v>
                </c:pt>
                <c:pt idx="174">
                  <c:v>189</c:v>
                </c:pt>
                <c:pt idx="175">
                  <c:v>189</c:v>
                </c:pt>
                <c:pt idx="176">
                  <c:v>188</c:v>
                </c:pt>
                <c:pt idx="177">
                  <c:v>188</c:v>
                </c:pt>
                <c:pt idx="178">
                  <c:v>187</c:v>
                </c:pt>
                <c:pt idx="179">
                  <c:v>186</c:v>
                </c:pt>
                <c:pt idx="180">
                  <c:v>186</c:v>
                </c:pt>
                <c:pt idx="181">
                  <c:v>185</c:v>
                </c:pt>
                <c:pt idx="182">
                  <c:v>185</c:v>
                </c:pt>
                <c:pt idx="183">
                  <c:v>184</c:v>
                </c:pt>
                <c:pt idx="184">
                  <c:v>184</c:v>
                </c:pt>
                <c:pt idx="185">
                  <c:v>183</c:v>
                </c:pt>
                <c:pt idx="186">
                  <c:v>182</c:v>
                </c:pt>
                <c:pt idx="187">
                  <c:v>182</c:v>
                </c:pt>
                <c:pt idx="188">
                  <c:v>181</c:v>
                </c:pt>
                <c:pt idx="189">
                  <c:v>181</c:v>
                </c:pt>
                <c:pt idx="190">
                  <c:v>180</c:v>
                </c:pt>
                <c:pt idx="191">
                  <c:v>180</c:v>
                </c:pt>
                <c:pt idx="192">
                  <c:v>179</c:v>
                </c:pt>
                <c:pt idx="193">
                  <c:v>179</c:v>
                </c:pt>
                <c:pt idx="194">
                  <c:v>178</c:v>
                </c:pt>
                <c:pt idx="195">
                  <c:v>178</c:v>
                </c:pt>
                <c:pt idx="196">
                  <c:v>178</c:v>
                </c:pt>
                <c:pt idx="197">
                  <c:v>177</c:v>
                </c:pt>
                <c:pt idx="198">
                  <c:v>177</c:v>
                </c:pt>
                <c:pt idx="199">
                  <c:v>176</c:v>
                </c:pt>
                <c:pt idx="200">
                  <c:v>176</c:v>
                </c:pt>
                <c:pt idx="201">
                  <c:v>175</c:v>
                </c:pt>
                <c:pt idx="202">
                  <c:v>175</c:v>
                </c:pt>
                <c:pt idx="203">
                  <c:v>174</c:v>
                </c:pt>
                <c:pt idx="204">
                  <c:v>173</c:v>
                </c:pt>
                <c:pt idx="205">
                  <c:v>173</c:v>
                </c:pt>
                <c:pt idx="206">
                  <c:v>172</c:v>
                </c:pt>
                <c:pt idx="207">
                  <c:v>172</c:v>
                </c:pt>
                <c:pt idx="208">
                  <c:v>171</c:v>
                </c:pt>
                <c:pt idx="209">
                  <c:v>170</c:v>
                </c:pt>
                <c:pt idx="210">
                  <c:v>170</c:v>
                </c:pt>
                <c:pt idx="211">
                  <c:v>169</c:v>
                </c:pt>
                <c:pt idx="212">
                  <c:v>168</c:v>
                </c:pt>
                <c:pt idx="213">
                  <c:v>168</c:v>
                </c:pt>
                <c:pt idx="214">
                  <c:v>167</c:v>
                </c:pt>
                <c:pt idx="215">
                  <c:v>166</c:v>
                </c:pt>
                <c:pt idx="216">
                  <c:v>166</c:v>
                </c:pt>
                <c:pt idx="217">
                  <c:v>165</c:v>
                </c:pt>
                <c:pt idx="218">
                  <c:v>164</c:v>
                </c:pt>
                <c:pt idx="219">
                  <c:v>164</c:v>
                </c:pt>
                <c:pt idx="220">
                  <c:v>163</c:v>
                </c:pt>
                <c:pt idx="221">
                  <c:v>162</c:v>
                </c:pt>
                <c:pt idx="222">
                  <c:v>162</c:v>
                </c:pt>
                <c:pt idx="223">
                  <c:v>161</c:v>
                </c:pt>
                <c:pt idx="224">
                  <c:v>160</c:v>
                </c:pt>
                <c:pt idx="225">
                  <c:v>160</c:v>
                </c:pt>
                <c:pt idx="226">
                  <c:v>159</c:v>
                </c:pt>
                <c:pt idx="227">
                  <c:v>159</c:v>
                </c:pt>
                <c:pt idx="228">
                  <c:v>158</c:v>
                </c:pt>
                <c:pt idx="229">
                  <c:v>157</c:v>
                </c:pt>
                <c:pt idx="230">
                  <c:v>156</c:v>
                </c:pt>
                <c:pt idx="231">
                  <c:v>156</c:v>
                </c:pt>
                <c:pt idx="232">
                  <c:v>155</c:v>
                </c:pt>
                <c:pt idx="233">
                  <c:v>155</c:v>
                </c:pt>
                <c:pt idx="234">
                  <c:v>154</c:v>
                </c:pt>
                <c:pt idx="235">
                  <c:v>154</c:v>
                </c:pt>
                <c:pt idx="236">
                  <c:v>153</c:v>
                </c:pt>
                <c:pt idx="237">
                  <c:v>152</c:v>
                </c:pt>
                <c:pt idx="238">
                  <c:v>152</c:v>
                </c:pt>
                <c:pt idx="239">
                  <c:v>152</c:v>
                </c:pt>
                <c:pt idx="240">
                  <c:v>151</c:v>
                </c:pt>
                <c:pt idx="241">
                  <c:v>151</c:v>
                </c:pt>
                <c:pt idx="242">
                  <c:v>151</c:v>
                </c:pt>
                <c:pt idx="243">
                  <c:v>151</c:v>
                </c:pt>
                <c:pt idx="244">
                  <c:v>150</c:v>
                </c:pt>
                <c:pt idx="245">
                  <c:v>150</c:v>
                </c:pt>
                <c:pt idx="246">
                  <c:v>150</c:v>
                </c:pt>
                <c:pt idx="247">
                  <c:v>150</c:v>
                </c:pt>
                <c:pt idx="248">
                  <c:v>149</c:v>
                </c:pt>
                <c:pt idx="249">
                  <c:v>149</c:v>
                </c:pt>
                <c:pt idx="250">
                  <c:v>149</c:v>
                </c:pt>
                <c:pt idx="251">
                  <c:v>149</c:v>
                </c:pt>
                <c:pt idx="252">
                  <c:v>148</c:v>
                </c:pt>
                <c:pt idx="253">
                  <c:v>148</c:v>
                </c:pt>
                <c:pt idx="254">
                  <c:v>148</c:v>
                </c:pt>
                <c:pt idx="255">
                  <c:v>148</c:v>
                </c:pt>
                <c:pt idx="256">
                  <c:v>147</c:v>
                </c:pt>
                <c:pt idx="257">
                  <c:v>147</c:v>
                </c:pt>
                <c:pt idx="258">
                  <c:v>147</c:v>
                </c:pt>
                <c:pt idx="259">
                  <c:v>146</c:v>
                </c:pt>
                <c:pt idx="260">
                  <c:v>146</c:v>
                </c:pt>
                <c:pt idx="261">
                  <c:v>146</c:v>
                </c:pt>
                <c:pt idx="262">
                  <c:v>146</c:v>
                </c:pt>
                <c:pt idx="263">
                  <c:v>146</c:v>
                </c:pt>
                <c:pt idx="264">
                  <c:v>145</c:v>
                </c:pt>
                <c:pt idx="265">
                  <c:v>145</c:v>
                </c:pt>
                <c:pt idx="266">
                  <c:v>145</c:v>
                </c:pt>
                <c:pt idx="267">
                  <c:v>144</c:v>
                </c:pt>
                <c:pt idx="268">
                  <c:v>144</c:v>
                </c:pt>
                <c:pt idx="269">
                  <c:v>143</c:v>
                </c:pt>
                <c:pt idx="270">
                  <c:v>143</c:v>
                </c:pt>
                <c:pt idx="271">
                  <c:v>143</c:v>
                </c:pt>
                <c:pt idx="272">
                  <c:v>142</c:v>
                </c:pt>
                <c:pt idx="273">
                  <c:v>142</c:v>
                </c:pt>
                <c:pt idx="274">
                  <c:v>142</c:v>
                </c:pt>
                <c:pt idx="275">
                  <c:v>141</c:v>
                </c:pt>
                <c:pt idx="276">
                  <c:v>141</c:v>
                </c:pt>
                <c:pt idx="277">
                  <c:v>140</c:v>
                </c:pt>
                <c:pt idx="278">
                  <c:v>140</c:v>
                </c:pt>
                <c:pt idx="279">
                  <c:v>140</c:v>
                </c:pt>
                <c:pt idx="280">
                  <c:v>139</c:v>
                </c:pt>
                <c:pt idx="281">
                  <c:v>139</c:v>
                </c:pt>
                <c:pt idx="282">
                  <c:v>138</c:v>
                </c:pt>
                <c:pt idx="283">
                  <c:v>138</c:v>
                </c:pt>
                <c:pt idx="284">
                  <c:v>138</c:v>
                </c:pt>
                <c:pt idx="285">
                  <c:v>137</c:v>
                </c:pt>
                <c:pt idx="286">
                  <c:v>137</c:v>
                </c:pt>
                <c:pt idx="287">
                  <c:v>136</c:v>
                </c:pt>
                <c:pt idx="288">
                  <c:v>136</c:v>
                </c:pt>
                <c:pt idx="289">
                  <c:v>135</c:v>
                </c:pt>
                <c:pt idx="290">
                  <c:v>135</c:v>
                </c:pt>
                <c:pt idx="291">
                  <c:v>135</c:v>
                </c:pt>
                <c:pt idx="292">
                  <c:v>135</c:v>
                </c:pt>
                <c:pt idx="293">
                  <c:v>134</c:v>
                </c:pt>
                <c:pt idx="294">
                  <c:v>134</c:v>
                </c:pt>
                <c:pt idx="295">
                  <c:v>134</c:v>
                </c:pt>
                <c:pt idx="296">
                  <c:v>134</c:v>
                </c:pt>
                <c:pt idx="297">
                  <c:v>133</c:v>
                </c:pt>
                <c:pt idx="298">
                  <c:v>133</c:v>
                </c:pt>
                <c:pt idx="299">
                  <c:v>133</c:v>
                </c:pt>
                <c:pt idx="300">
                  <c:v>133</c:v>
                </c:pt>
                <c:pt idx="301">
                  <c:v>132</c:v>
                </c:pt>
                <c:pt idx="302">
                  <c:v>132</c:v>
                </c:pt>
                <c:pt idx="303">
                  <c:v>132</c:v>
                </c:pt>
                <c:pt idx="304">
                  <c:v>131</c:v>
                </c:pt>
                <c:pt idx="305">
                  <c:v>131</c:v>
                </c:pt>
                <c:pt idx="306">
                  <c:v>131</c:v>
                </c:pt>
                <c:pt idx="307">
                  <c:v>130</c:v>
                </c:pt>
                <c:pt idx="308">
                  <c:v>130</c:v>
                </c:pt>
                <c:pt idx="309">
                  <c:v>130</c:v>
                </c:pt>
                <c:pt idx="310">
                  <c:v>129</c:v>
                </c:pt>
                <c:pt idx="311">
                  <c:v>129</c:v>
                </c:pt>
                <c:pt idx="312">
                  <c:v>129</c:v>
                </c:pt>
                <c:pt idx="313">
                  <c:v>128</c:v>
                </c:pt>
                <c:pt idx="314">
                  <c:v>128</c:v>
                </c:pt>
                <c:pt idx="315">
                  <c:v>128</c:v>
                </c:pt>
                <c:pt idx="316">
                  <c:v>127</c:v>
                </c:pt>
                <c:pt idx="317">
                  <c:v>127</c:v>
                </c:pt>
                <c:pt idx="318">
                  <c:v>127</c:v>
                </c:pt>
                <c:pt idx="319">
                  <c:v>126</c:v>
                </c:pt>
                <c:pt idx="320">
                  <c:v>126</c:v>
                </c:pt>
                <c:pt idx="321">
                  <c:v>126</c:v>
                </c:pt>
                <c:pt idx="322">
                  <c:v>125</c:v>
                </c:pt>
                <c:pt idx="323">
                  <c:v>125</c:v>
                </c:pt>
                <c:pt idx="324">
                  <c:v>124</c:v>
                </c:pt>
                <c:pt idx="325">
                  <c:v>124</c:v>
                </c:pt>
                <c:pt idx="326">
                  <c:v>123</c:v>
                </c:pt>
                <c:pt idx="327">
                  <c:v>122</c:v>
                </c:pt>
                <c:pt idx="328">
                  <c:v>121</c:v>
                </c:pt>
                <c:pt idx="329">
                  <c:v>121</c:v>
                </c:pt>
                <c:pt idx="330">
                  <c:v>120</c:v>
                </c:pt>
                <c:pt idx="331">
                  <c:v>119</c:v>
                </c:pt>
                <c:pt idx="332">
                  <c:v>118</c:v>
                </c:pt>
                <c:pt idx="333">
                  <c:v>116</c:v>
                </c:pt>
                <c:pt idx="334">
                  <c:v>116</c:v>
                </c:pt>
                <c:pt idx="335">
                  <c:v>115</c:v>
                </c:pt>
                <c:pt idx="336">
                  <c:v>114</c:v>
                </c:pt>
                <c:pt idx="337">
                  <c:v>113</c:v>
                </c:pt>
                <c:pt idx="338">
                  <c:v>112</c:v>
                </c:pt>
                <c:pt idx="339">
                  <c:v>112</c:v>
                </c:pt>
                <c:pt idx="340">
                  <c:v>111</c:v>
                </c:pt>
                <c:pt idx="341">
                  <c:v>110</c:v>
                </c:pt>
                <c:pt idx="342">
                  <c:v>110</c:v>
                </c:pt>
                <c:pt idx="343">
                  <c:v>109</c:v>
                </c:pt>
                <c:pt idx="344">
                  <c:v>108</c:v>
                </c:pt>
                <c:pt idx="345">
                  <c:v>107</c:v>
                </c:pt>
                <c:pt idx="346">
                  <c:v>107</c:v>
                </c:pt>
                <c:pt idx="347">
                  <c:v>106</c:v>
                </c:pt>
                <c:pt idx="348">
                  <c:v>105</c:v>
                </c:pt>
                <c:pt idx="349">
                  <c:v>105</c:v>
                </c:pt>
                <c:pt idx="350">
                  <c:v>104</c:v>
                </c:pt>
                <c:pt idx="351">
                  <c:v>104</c:v>
                </c:pt>
                <c:pt idx="352">
                  <c:v>104</c:v>
                </c:pt>
                <c:pt idx="353">
                  <c:v>103</c:v>
                </c:pt>
                <c:pt idx="354">
                  <c:v>103</c:v>
                </c:pt>
                <c:pt idx="355">
                  <c:v>102</c:v>
                </c:pt>
                <c:pt idx="356">
                  <c:v>102</c:v>
                </c:pt>
                <c:pt idx="357">
                  <c:v>101</c:v>
                </c:pt>
                <c:pt idx="358">
                  <c:v>100</c:v>
                </c:pt>
                <c:pt idx="359">
                  <c:v>100</c:v>
                </c:pt>
                <c:pt idx="360">
                  <c:v>100</c:v>
                </c:pt>
                <c:pt idx="361">
                  <c:v>99</c:v>
                </c:pt>
                <c:pt idx="362">
                  <c:v>99</c:v>
                </c:pt>
                <c:pt idx="363">
                  <c:v>98</c:v>
                </c:pt>
                <c:pt idx="364">
                  <c:v>98</c:v>
                </c:pt>
              </c:numCache>
            </c:numRef>
          </c:val>
          <c:extLst>
            <c:ext xmlns:c16="http://schemas.microsoft.com/office/drawing/2014/chart" uri="{C3380CC4-5D6E-409C-BE32-E72D297353CC}">
              <c16:uniqueId val="{00000002-6B0A-45BC-818E-9823D297F415}"/>
            </c:ext>
          </c:extLst>
        </c:ser>
        <c:ser>
          <c:idx val="5"/>
          <c:order val="3"/>
          <c:tx>
            <c:strRef>
              <c:f>'2025-2026 Severe Load Curve'!$AK$34</c:f>
              <c:strCache>
                <c:ptCount val="1"/>
                <c:pt idx="0">
                  <c:v>Total DM</c:v>
                </c:pt>
              </c:strCache>
            </c:strRef>
          </c:tx>
          <c:spPr>
            <a:solidFill>
              <a:srgbClr val="FFCC99"/>
            </a:solidFill>
            <a:ln w="25400">
              <a:noFill/>
            </a:ln>
          </c:spPr>
          <c:invertIfNegative val="0"/>
          <c:cat>
            <c:numRef>
              <c:f>'2025-2026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Curve'!$AK$35:$AK$399</c:f>
              <c:numCache>
                <c:formatCode>0</c:formatCode>
                <c:ptCount val="365"/>
                <c:pt idx="0">
                  <c:v>336</c:v>
                </c:pt>
                <c:pt idx="1">
                  <c:v>328</c:v>
                </c:pt>
                <c:pt idx="2">
                  <c:v>321</c:v>
                </c:pt>
                <c:pt idx="3">
                  <c:v>315</c:v>
                </c:pt>
                <c:pt idx="4">
                  <c:v>309</c:v>
                </c:pt>
                <c:pt idx="5">
                  <c:v>304</c:v>
                </c:pt>
                <c:pt idx="6">
                  <c:v>299</c:v>
                </c:pt>
                <c:pt idx="7">
                  <c:v>295</c:v>
                </c:pt>
                <c:pt idx="8">
                  <c:v>292</c:v>
                </c:pt>
                <c:pt idx="9">
                  <c:v>289</c:v>
                </c:pt>
                <c:pt idx="10">
                  <c:v>286</c:v>
                </c:pt>
                <c:pt idx="11">
                  <c:v>284</c:v>
                </c:pt>
                <c:pt idx="12">
                  <c:v>282</c:v>
                </c:pt>
                <c:pt idx="13">
                  <c:v>280</c:v>
                </c:pt>
                <c:pt idx="14">
                  <c:v>279</c:v>
                </c:pt>
                <c:pt idx="15">
                  <c:v>278</c:v>
                </c:pt>
                <c:pt idx="16">
                  <c:v>277</c:v>
                </c:pt>
                <c:pt idx="17">
                  <c:v>276</c:v>
                </c:pt>
                <c:pt idx="18">
                  <c:v>276</c:v>
                </c:pt>
                <c:pt idx="19">
                  <c:v>276</c:v>
                </c:pt>
                <c:pt idx="20">
                  <c:v>276</c:v>
                </c:pt>
                <c:pt idx="21">
                  <c:v>276</c:v>
                </c:pt>
                <c:pt idx="22">
                  <c:v>276</c:v>
                </c:pt>
                <c:pt idx="23">
                  <c:v>276</c:v>
                </c:pt>
                <c:pt idx="24">
                  <c:v>275</c:v>
                </c:pt>
                <c:pt idx="25">
                  <c:v>274</c:v>
                </c:pt>
                <c:pt idx="26">
                  <c:v>274</c:v>
                </c:pt>
                <c:pt idx="27">
                  <c:v>273</c:v>
                </c:pt>
                <c:pt idx="28">
                  <c:v>271</c:v>
                </c:pt>
                <c:pt idx="29">
                  <c:v>270</c:v>
                </c:pt>
                <c:pt idx="30">
                  <c:v>269</c:v>
                </c:pt>
                <c:pt idx="31">
                  <c:v>269</c:v>
                </c:pt>
                <c:pt idx="32">
                  <c:v>268</c:v>
                </c:pt>
                <c:pt idx="33">
                  <c:v>267</c:v>
                </c:pt>
                <c:pt idx="34">
                  <c:v>267</c:v>
                </c:pt>
                <c:pt idx="35">
                  <c:v>266</c:v>
                </c:pt>
                <c:pt idx="36">
                  <c:v>266</c:v>
                </c:pt>
                <c:pt idx="37">
                  <c:v>265</c:v>
                </c:pt>
                <c:pt idx="38">
                  <c:v>265</c:v>
                </c:pt>
                <c:pt idx="39">
                  <c:v>264</c:v>
                </c:pt>
                <c:pt idx="40">
                  <c:v>264</c:v>
                </c:pt>
                <c:pt idx="41">
                  <c:v>263</c:v>
                </c:pt>
                <c:pt idx="42">
                  <c:v>263</c:v>
                </c:pt>
                <c:pt idx="43">
                  <c:v>263</c:v>
                </c:pt>
                <c:pt idx="44">
                  <c:v>262</c:v>
                </c:pt>
                <c:pt idx="45">
                  <c:v>262</c:v>
                </c:pt>
                <c:pt idx="46">
                  <c:v>262</c:v>
                </c:pt>
                <c:pt idx="47">
                  <c:v>261</c:v>
                </c:pt>
                <c:pt idx="48">
                  <c:v>261</c:v>
                </c:pt>
                <c:pt idx="49">
                  <c:v>261</c:v>
                </c:pt>
                <c:pt idx="50">
                  <c:v>260</c:v>
                </c:pt>
                <c:pt idx="51">
                  <c:v>260</c:v>
                </c:pt>
                <c:pt idx="52">
                  <c:v>260</c:v>
                </c:pt>
                <c:pt idx="53">
                  <c:v>259</c:v>
                </c:pt>
                <c:pt idx="54">
                  <c:v>259</c:v>
                </c:pt>
                <c:pt idx="55">
                  <c:v>258</c:v>
                </c:pt>
                <c:pt idx="56">
                  <c:v>258</c:v>
                </c:pt>
                <c:pt idx="57">
                  <c:v>258</c:v>
                </c:pt>
                <c:pt idx="58">
                  <c:v>257</c:v>
                </c:pt>
                <c:pt idx="59">
                  <c:v>257</c:v>
                </c:pt>
                <c:pt idx="60">
                  <c:v>257</c:v>
                </c:pt>
                <c:pt idx="61">
                  <c:v>256</c:v>
                </c:pt>
                <c:pt idx="62">
                  <c:v>256</c:v>
                </c:pt>
                <c:pt idx="63">
                  <c:v>256</c:v>
                </c:pt>
                <c:pt idx="64">
                  <c:v>255</c:v>
                </c:pt>
                <c:pt idx="65">
                  <c:v>255</c:v>
                </c:pt>
                <c:pt idx="66">
                  <c:v>254</c:v>
                </c:pt>
                <c:pt idx="67">
                  <c:v>254</c:v>
                </c:pt>
                <c:pt idx="68">
                  <c:v>254</c:v>
                </c:pt>
                <c:pt idx="69">
                  <c:v>253</c:v>
                </c:pt>
                <c:pt idx="70">
                  <c:v>253</c:v>
                </c:pt>
                <c:pt idx="71">
                  <c:v>252</c:v>
                </c:pt>
                <c:pt idx="72">
                  <c:v>252</c:v>
                </c:pt>
                <c:pt idx="73">
                  <c:v>252</c:v>
                </c:pt>
                <c:pt idx="74">
                  <c:v>251</c:v>
                </c:pt>
                <c:pt idx="75">
                  <c:v>251</c:v>
                </c:pt>
                <c:pt idx="76">
                  <c:v>251</c:v>
                </c:pt>
                <c:pt idx="77">
                  <c:v>250</c:v>
                </c:pt>
                <c:pt idx="78">
                  <c:v>250</c:v>
                </c:pt>
                <c:pt idx="79">
                  <c:v>250</c:v>
                </c:pt>
                <c:pt idx="80">
                  <c:v>249</c:v>
                </c:pt>
                <c:pt idx="81">
                  <c:v>249</c:v>
                </c:pt>
                <c:pt idx="82">
                  <c:v>248</c:v>
                </c:pt>
                <c:pt idx="83">
                  <c:v>248</c:v>
                </c:pt>
                <c:pt idx="84">
                  <c:v>248</c:v>
                </c:pt>
                <c:pt idx="85">
                  <c:v>247</c:v>
                </c:pt>
                <c:pt idx="86">
                  <c:v>247</c:v>
                </c:pt>
                <c:pt idx="87">
                  <c:v>247</c:v>
                </c:pt>
                <c:pt idx="88">
                  <c:v>246</c:v>
                </c:pt>
                <c:pt idx="89">
                  <c:v>246</c:v>
                </c:pt>
                <c:pt idx="90">
                  <c:v>246</c:v>
                </c:pt>
                <c:pt idx="91">
                  <c:v>245</c:v>
                </c:pt>
                <c:pt idx="92">
                  <c:v>245</c:v>
                </c:pt>
                <c:pt idx="93">
                  <c:v>244</c:v>
                </c:pt>
                <c:pt idx="94">
                  <c:v>244</c:v>
                </c:pt>
                <c:pt idx="95">
                  <c:v>244</c:v>
                </c:pt>
                <c:pt idx="96">
                  <c:v>243</c:v>
                </c:pt>
                <c:pt idx="97">
                  <c:v>243</c:v>
                </c:pt>
                <c:pt idx="98">
                  <c:v>243</c:v>
                </c:pt>
                <c:pt idx="99">
                  <c:v>242</c:v>
                </c:pt>
                <c:pt idx="100">
                  <c:v>242</c:v>
                </c:pt>
                <c:pt idx="101">
                  <c:v>242</c:v>
                </c:pt>
                <c:pt idx="102">
                  <c:v>241</c:v>
                </c:pt>
                <c:pt idx="103">
                  <c:v>241</c:v>
                </c:pt>
                <c:pt idx="104">
                  <c:v>241</c:v>
                </c:pt>
                <c:pt idx="105">
                  <c:v>240</c:v>
                </c:pt>
                <c:pt idx="106">
                  <c:v>240</c:v>
                </c:pt>
                <c:pt idx="107">
                  <c:v>240</c:v>
                </c:pt>
                <c:pt idx="108">
                  <c:v>240</c:v>
                </c:pt>
                <c:pt idx="109">
                  <c:v>239</c:v>
                </c:pt>
                <c:pt idx="110">
                  <c:v>239</c:v>
                </c:pt>
                <c:pt idx="111">
                  <c:v>239</c:v>
                </c:pt>
                <c:pt idx="112">
                  <c:v>238</c:v>
                </c:pt>
                <c:pt idx="113">
                  <c:v>238</c:v>
                </c:pt>
                <c:pt idx="114">
                  <c:v>238</c:v>
                </c:pt>
                <c:pt idx="115">
                  <c:v>238</c:v>
                </c:pt>
                <c:pt idx="116">
                  <c:v>237</c:v>
                </c:pt>
                <c:pt idx="117">
                  <c:v>237</c:v>
                </c:pt>
                <c:pt idx="118">
                  <c:v>237</c:v>
                </c:pt>
                <c:pt idx="119">
                  <c:v>237</c:v>
                </c:pt>
                <c:pt idx="120">
                  <c:v>236</c:v>
                </c:pt>
                <c:pt idx="121">
                  <c:v>236</c:v>
                </c:pt>
                <c:pt idx="122">
                  <c:v>236</c:v>
                </c:pt>
                <c:pt idx="123">
                  <c:v>236</c:v>
                </c:pt>
                <c:pt idx="124">
                  <c:v>235</c:v>
                </c:pt>
                <c:pt idx="125">
                  <c:v>235</c:v>
                </c:pt>
                <c:pt idx="126">
                  <c:v>235</c:v>
                </c:pt>
                <c:pt idx="127">
                  <c:v>234</c:v>
                </c:pt>
                <c:pt idx="128">
                  <c:v>234</c:v>
                </c:pt>
                <c:pt idx="129">
                  <c:v>234</c:v>
                </c:pt>
                <c:pt idx="130">
                  <c:v>234</c:v>
                </c:pt>
                <c:pt idx="131">
                  <c:v>233</c:v>
                </c:pt>
                <c:pt idx="132">
                  <c:v>233</c:v>
                </c:pt>
                <c:pt idx="133">
                  <c:v>233</c:v>
                </c:pt>
                <c:pt idx="134">
                  <c:v>233</c:v>
                </c:pt>
                <c:pt idx="135">
                  <c:v>232</c:v>
                </c:pt>
                <c:pt idx="136">
                  <c:v>232</c:v>
                </c:pt>
                <c:pt idx="137">
                  <c:v>232</c:v>
                </c:pt>
                <c:pt idx="138">
                  <c:v>232</c:v>
                </c:pt>
                <c:pt idx="139">
                  <c:v>231</c:v>
                </c:pt>
                <c:pt idx="140">
                  <c:v>231</c:v>
                </c:pt>
                <c:pt idx="141">
                  <c:v>231</c:v>
                </c:pt>
                <c:pt idx="142">
                  <c:v>231</c:v>
                </c:pt>
                <c:pt idx="143">
                  <c:v>230</c:v>
                </c:pt>
                <c:pt idx="144">
                  <c:v>230</c:v>
                </c:pt>
                <c:pt idx="145">
                  <c:v>230</c:v>
                </c:pt>
                <c:pt idx="146">
                  <c:v>230</c:v>
                </c:pt>
                <c:pt idx="147">
                  <c:v>230</c:v>
                </c:pt>
                <c:pt idx="148">
                  <c:v>229</c:v>
                </c:pt>
                <c:pt idx="149">
                  <c:v>229</c:v>
                </c:pt>
                <c:pt idx="150">
                  <c:v>229</c:v>
                </c:pt>
                <c:pt idx="151">
                  <c:v>229</c:v>
                </c:pt>
                <c:pt idx="152">
                  <c:v>228</c:v>
                </c:pt>
                <c:pt idx="153">
                  <c:v>228</c:v>
                </c:pt>
                <c:pt idx="154">
                  <c:v>228</c:v>
                </c:pt>
                <c:pt idx="155">
                  <c:v>228</c:v>
                </c:pt>
                <c:pt idx="156">
                  <c:v>228</c:v>
                </c:pt>
                <c:pt idx="157">
                  <c:v>227</c:v>
                </c:pt>
                <c:pt idx="158">
                  <c:v>227</c:v>
                </c:pt>
                <c:pt idx="159">
                  <c:v>227</c:v>
                </c:pt>
                <c:pt idx="160">
                  <c:v>227</c:v>
                </c:pt>
                <c:pt idx="161">
                  <c:v>227</c:v>
                </c:pt>
                <c:pt idx="162">
                  <c:v>226</c:v>
                </c:pt>
                <c:pt idx="163">
                  <c:v>226</c:v>
                </c:pt>
                <c:pt idx="164">
                  <c:v>226</c:v>
                </c:pt>
                <c:pt idx="165">
                  <c:v>226</c:v>
                </c:pt>
                <c:pt idx="166">
                  <c:v>226</c:v>
                </c:pt>
                <c:pt idx="167">
                  <c:v>225</c:v>
                </c:pt>
                <c:pt idx="168">
                  <c:v>225</c:v>
                </c:pt>
                <c:pt idx="169">
                  <c:v>225</c:v>
                </c:pt>
                <c:pt idx="170">
                  <c:v>225</c:v>
                </c:pt>
                <c:pt idx="171">
                  <c:v>225</c:v>
                </c:pt>
                <c:pt idx="172">
                  <c:v>224</c:v>
                </c:pt>
                <c:pt idx="173">
                  <c:v>224</c:v>
                </c:pt>
                <c:pt idx="174">
                  <c:v>224</c:v>
                </c:pt>
                <c:pt idx="175">
                  <c:v>224</c:v>
                </c:pt>
                <c:pt idx="176">
                  <c:v>224</c:v>
                </c:pt>
                <c:pt idx="177">
                  <c:v>223</c:v>
                </c:pt>
                <c:pt idx="178">
                  <c:v>223</c:v>
                </c:pt>
                <c:pt idx="179">
                  <c:v>223</c:v>
                </c:pt>
                <c:pt idx="180">
                  <c:v>223</c:v>
                </c:pt>
                <c:pt idx="181">
                  <c:v>223</c:v>
                </c:pt>
                <c:pt idx="182">
                  <c:v>222</c:v>
                </c:pt>
                <c:pt idx="183">
                  <c:v>222</c:v>
                </c:pt>
                <c:pt idx="184">
                  <c:v>222</c:v>
                </c:pt>
                <c:pt idx="185">
                  <c:v>222</c:v>
                </c:pt>
                <c:pt idx="186">
                  <c:v>222</c:v>
                </c:pt>
                <c:pt idx="187">
                  <c:v>222</c:v>
                </c:pt>
                <c:pt idx="188">
                  <c:v>221</c:v>
                </c:pt>
                <c:pt idx="189">
                  <c:v>221</c:v>
                </c:pt>
                <c:pt idx="190">
                  <c:v>221</c:v>
                </c:pt>
                <c:pt idx="191">
                  <c:v>221</c:v>
                </c:pt>
                <c:pt idx="192">
                  <c:v>221</c:v>
                </c:pt>
                <c:pt idx="193">
                  <c:v>221</c:v>
                </c:pt>
                <c:pt idx="194">
                  <c:v>221</c:v>
                </c:pt>
                <c:pt idx="195">
                  <c:v>220</c:v>
                </c:pt>
                <c:pt idx="196">
                  <c:v>220</c:v>
                </c:pt>
                <c:pt idx="197">
                  <c:v>220</c:v>
                </c:pt>
                <c:pt idx="198">
                  <c:v>220</c:v>
                </c:pt>
                <c:pt idx="199">
                  <c:v>220</c:v>
                </c:pt>
                <c:pt idx="200">
                  <c:v>220</c:v>
                </c:pt>
                <c:pt idx="201">
                  <c:v>220</c:v>
                </c:pt>
                <c:pt idx="202">
                  <c:v>220</c:v>
                </c:pt>
                <c:pt idx="203">
                  <c:v>220</c:v>
                </c:pt>
                <c:pt idx="204">
                  <c:v>220</c:v>
                </c:pt>
                <c:pt idx="205">
                  <c:v>219</c:v>
                </c:pt>
                <c:pt idx="206">
                  <c:v>219</c:v>
                </c:pt>
                <c:pt idx="207">
                  <c:v>219</c:v>
                </c:pt>
                <c:pt idx="208">
                  <c:v>219</c:v>
                </c:pt>
                <c:pt idx="209">
                  <c:v>219</c:v>
                </c:pt>
                <c:pt idx="210">
                  <c:v>219</c:v>
                </c:pt>
                <c:pt idx="211">
                  <c:v>219</c:v>
                </c:pt>
                <c:pt idx="212">
                  <c:v>219</c:v>
                </c:pt>
                <c:pt idx="213">
                  <c:v>219</c:v>
                </c:pt>
                <c:pt idx="214">
                  <c:v>219</c:v>
                </c:pt>
                <c:pt idx="215">
                  <c:v>219</c:v>
                </c:pt>
                <c:pt idx="216">
                  <c:v>219</c:v>
                </c:pt>
                <c:pt idx="217">
                  <c:v>219</c:v>
                </c:pt>
                <c:pt idx="218">
                  <c:v>219</c:v>
                </c:pt>
                <c:pt idx="219">
                  <c:v>218</c:v>
                </c:pt>
                <c:pt idx="220">
                  <c:v>218</c:v>
                </c:pt>
                <c:pt idx="221">
                  <c:v>218</c:v>
                </c:pt>
                <c:pt idx="222">
                  <c:v>218</c:v>
                </c:pt>
                <c:pt idx="223">
                  <c:v>218</c:v>
                </c:pt>
                <c:pt idx="224">
                  <c:v>217</c:v>
                </c:pt>
                <c:pt idx="225">
                  <c:v>217</c:v>
                </c:pt>
                <c:pt idx="226">
                  <c:v>217</c:v>
                </c:pt>
                <c:pt idx="227">
                  <c:v>216</c:v>
                </c:pt>
                <c:pt idx="228">
                  <c:v>216</c:v>
                </c:pt>
                <c:pt idx="229">
                  <c:v>215</c:v>
                </c:pt>
                <c:pt idx="230">
                  <c:v>215</c:v>
                </c:pt>
                <c:pt idx="231">
                  <c:v>215</c:v>
                </c:pt>
                <c:pt idx="232">
                  <c:v>215</c:v>
                </c:pt>
                <c:pt idx="233">
                  <c:v>215</c:v>
                </c:pt>
                <c:pt idx="234">
                  <c:v>214</c:v>
                </c:pt>
                <c:pt idx="235">
                  <c:v>214</c:v>
                </c:pt>
                <c:pt idx="236">
                  <c:v>214</c:v>
                </c:pt>
                <c:pt idx="237">
                  <c:v>213</c:v>
                </c:pt>
                <c:pt idx="238">
                  <c:v>212</c:v>
                </c:pt>
                <c:pt idx="239">
                  <c:v>212</c:v>
                </c:pt>
                <c:pt idx="240">
                  <c:v>211</c:v>
                </c:pt>
                <c:pt idx="241">
                  <c:v>211</c:v>
                </c:pt>
                <c:pt idx="242">
                  <c:v>211</c:v>
                </c:pt>
                <c:pt idx="243">
                  <c:v>210</c:v>
                </c:pt>
                <c:pt idx="244">
                  <c:v>210</c:v>
                </c:pt>
                <c:pt idx="245">
                  <c:v>210</c:v>
                </c:pt>
                <c:pt idx="246">
                  <c:v>210</c:v>
                </c:pt>
                <c:pt idx="247">
                  <c:v>209</c:v>
                </c:pt>
                <c:pt idx="248">
                  <c:v>209</c:v>
                </c:pt>
                <c:pt idx="249">
                  <c:v>209</c:v>
                </c:pt>
                <c:pt idx="250">
                  <c:v>208</c:v>
                </c:pt>
                <c:pt idx="251">
                  <c:v>208</c:v>
                </c:pt>
                <c:pt idx="252">
                  <c:v>208</c:v>
                </c:pt>
                <c:pt idx="253">
                  <c:v>208</c:v>
                </c:pt>
                <c:pt idx="254">
                  <c:v>207</c:v>
                </c:pt>
                <c:pt idx="255">
                  <c:v>207</c:v>
                </c:pt>
                <c:pt idx="256">
                  <c:v>207</c:v>
                </c:pt>
                <c:pt idx="257">
                  <c:v>206</c:v>
                </c:pt>
                <c:pt idx="258">
                  <c:v>206</c:v>
                </c:pt>
                <c:pt idx="259">
                  <c:v>206</c:v>
                </c:pt>
                <c:pt idx="260">
                  <c:v>205</c:v>
                </c:pt>
                <c:pt idx="261">
                  <c:v>205</c:v>
                </c:pt>
                <c:pt idx="262">
                  <c:v>205</c:v>
                </c:pt>
                <c:pt idx="263">
                  <c:v>204</c:v>
                </c:pt>
                <c:pt idx="264">
                  <c:v>204</c:v>
                </c:pt>
                <c:pt idx="265">
                  <c:v>204</c:v>
                </c:pt>
                <c:pt idx="266">
                  <c:v>203</c:v>
                </c:pt>
                <c:pt idx="267">
                  <c:v>203</c:v>
                </c:pt>
                <c:pt idx="268">
                  <c:v>203</c:v>
                </c:pt>
                <c:pt idx="269">
                  <c:v>203</c:v>
                </c:pt>
                <c:pt idx="270">
                  <c:v>202</c:v>
                </c:pt>
                <c:pt idx="271">
                  <c:v>202</c:v>
                </c:pt>
                <c:pt idx="272">
                  <c:v>202</c:v>
                </c:pt>
                <c:pt idx="273">
                  <c:v>201</c:v>
                </c:pt>
                <c:pt idx="274">
                  <c:v>201</c:v>
                </c:pt>
                <c:pt idx="275">
                  <c:v>201</c:v>
                </c:pt>
                <c:pt idx="276">
                  <c:v>201</c:v>
                </c:pt>
                <c:pt idx="277">
                  <c:v>200</c:v>
                </c:pt>
                <c:pt idx="278">
                  <c:v>200</c:v>
                </c:pt>
                <c:pt idx="279">
                  <c:v>199</c:v>
                </c:pt>
                <c:pt idx="280">
                  <c:v>199</c:v>
                </c:pt>
                <c:pt idx="281">
                  <c:v>198</c:v>
                </c:pt>
                <c:pt idx="282">
                  <c:v>198</c:v>
                </c:pt>
                <c:pt idx="283">
                  <c:v>198</c:v>
                </c:pt>
                <c:pt idx="284">
                  <c:v>197</c:v>
                </c:pt>
                <c:pt idx="285">
                  <c:v>197</c:v>
                </c:pt>
                <c:pt idx="286">
                  <c:v>197</c:v>
                </c:pt>
                <c:pt idx="287">
                  <c:v>196</c:v>
                </c:pt>
                <c:pt idx="288">
                  <c:v>196</c:v>
                </c:pt>
                <c:pt idx="289">
                  <c:v>196</c:v>
                </c:pt>
                <c:pt idx="290">
                  <c:v>195</c:v>
                </c:pt>
                <c:pt idx="291">
                  <c:v>195</c:v>
                </c:pt>
                <c:pt idx="292">
                  <c:v>194</c:v>
                </c:pt>
                <c:pt idx="293">
                  <c:v>194</c:v>
                </c:pt>
                <c:pt idx="294">
                  <c:v>193</c:v>
                </c:pt>
                <c:pt idx="295">
                  <c:v>193</c:v>
                </c:pt>
                <c:pt idx="296">
                  <c:v>193</c:v>
                </c:pt>
                <c:pt idx="297">
                  <c:v>192</c:v>
                </c:pt>
                <c:pt idx="298">
                  <c:v>192</c:v>
                </c:pt>
                <c:pt idx="299">
                  <c:v>192</c:v>
                </c:pt>
                <c:pt idx="300">
                  <c:v>191</c:v>
                </c:pt>
                <c:pt idx="301">
                  <c:v>191</c:v>
                </c:pt>
                <c:pt idx="302">
                  <c:v>191</c:v>
                </c:pt>
                <c:pt idx="303">
                  <c:v>191</c:v>
                </c:pt>
                <c:pt idx="304">
                  <c:v>190</c:v>
                </c:pt>
                <c:pt idx="305">
                  <c:v>190</c:v>
                </c:pt>
                <c:pt idx="306">
                  <c:v>189</c:v>
                </c:pt>
                <c:pt idx="307">
                  <c:v>189</c:v>
                </c:pt>
                <c:pt idx="308">
                  <c:v>189</c:v>
                </c:pt>
                <c:pt idx="309">
                  <c:v>188</c:v>
                </c:pt>
                <c:pt idx="310">
                  <c:v>188</c:v>
                </c:pt>
                <c:pt idx="311">
                  <c:v>188</c:v>
                </c:pt>
                <c:pt idx="312">
                  <c:v>187</c:v>
                </c:pt>
                <c:pt idx="313">
                  <c:v>187</c:v>
                </c:pt>
                <c:pt idx="314">
                  <c:v>187</c:v>
                </c:pt>
                <c:pt idx="315">
                  <c:v>186</c:v>
                </c:pt>
                <c:pt idx="316">
                  <c:v>186</c:v>
                </c:pt>
                <c:pt idx="317">
                  <c:v>186</c:v>
                </c:pt>
                <c:pt idx="318">
                  <c:v>185</c:v>
                </c:pt>
                <c:pt idx="319">
                  <c:v>185</c:v>
                </c:pt>
                <c:pt idx="320">
                  <c:v>185</c:v>
                </c:pt>
                <c:pt idx="321">
                  <c:v>184</c:v>
                </c:pt>
                <c:pt idx="322">
                  <c:v>184</c:v>
                </c:pt>
                <c:pt idx="323">
                  <c:v>184</c:v>
                </c:pt>
                <c:pt idx="324">
                  <c:v>183</c:v>
                </c:pt>
                <c:pt idx="325">
                  <c:v>183</c:v>
                </c:pt>
                <c:pt idx="326">
                  <c:v>183</c:v>
                </c:pt>
                <c:pt idx="327">
                  <c:v>182</c:v>
                </c:pt>
                <c:pt idx="328">
                  <c:v>182</c:v>
                </c:pt>
                <c:pt idx="329">
                  <c:v>182</c:v>
                </c:pt>
                <c:pt idx="330">
                  <c:v>182</c:v>
                </c:pt>
                <c:pt idx="331">
                  <c:v>181</c:v>
                </c:pt>
                <c:pt idx="332">
                  <c:v>181</c:v>
                </c:pt>
                <c:pt idx="333">
                  <c:v>181</c:v>
                </c:pt>
                <c:pt idx="334">
                  <c:v>180</c:v>
                </c:pt>
                <c:pt idx="335">
                  <c:v>180</c:v>
                </c:pt>
                <c:pt idx="336">
                  <c:v>180</c:v>
                </c:pt>
                <c:pt idx="337">
                  <c:v>179</c:v>
                </c:pt>
                <c:pt idx="338">
                  <c:v>179</c:v>
                </c:pt>
                <c:pt idx="339">
                  <c:v>178</c:v>
                </c:pt>
                <c:pt idx="340">
                  <c:v>178</c:v>
                </c:pt>
                <c:pt idx="341">
                  <c:v>178</c:v>
                </c:pt>
                <c:pt idx="342">
                  <c:v>177</c:v>
                </c:pt>
                <c:pt idx="343">
                  <c:v>177</c:v>
                </c:pt>
                <c:pt idx="344">
                  <c:v>176</c:v>
                </c:pt>
                <c:pt idx="345">
                  <c:v>176</c:v>
                </c:pt>
                <c:pt idx="346">
                  <c:v>176</c:v>
                </c:pt>
                <c:pt idx="347">
                  <c:v>175</c:v>
                </c:pt>
                <c:pt idx="348">
                  <c:v>175</c:v>
                </c:pt>
                <c:pt idx="349">
                  <c:v>175</c:v>
                </c:pt>
                <c:pt idx="350">
                  <c:v>174</c:v>
                </c:pt>
                <c:pt idx="351">
                  <c:v>174</c:v>
                </c:pt>
                <c:pt idx="352">
                  <c:v>174</c:v>
                </c:pt>
                <c:pt idx="353">
                  <c:v>173</c:v>
                </c:pt>
                <c:pt idx="354">
                  <c:v>173</c:v>
                </c:pt>
                <c:pt idx="355">
                  <c:v>173</c:v>
                </c:pt>
                <c:pt idx="356">
                  <c:v>172</c:v>
                </c:pt>
                <c:pt idx="357">
                  <c:v>172</c:v>
                </c:pt>
                <c:pt idx="358">
                  <c:v>172</c:v>
                </c:pt>
                <c:pt idx="359">
                  <c:v>171</c:v>
                </c:pt>
                <c:pt idx="360">
                  <c:v>171</c:v>
                </c:pt>
                <c:pt idx="361">
                  <c:v>171</c:v>
                </c:pt>
                <c:pt idx="362">
                  <c:v>170</c:v>
                </c:pt>
                <c:pt idx="363">
                  <c:v>170</c:v>
                </c:pt>
                <c:pt idx="364">
                  <c:v>169</c:v>
                </c:pt>
              </c:numCache>
            </c:numRef>
          </c:val>
          <c:extLst>
            <c:ext xmlns:c16="http://schemas.microsoft.com/office/drawing/2014/chart" uri="{C3380CC4-5D6E-409C-BE32-E72D297353CC}">
              <c16:uniqueId val="{00000003-6B0A-45BC-818E-9823D297F415}"/>
            </c:ext>
          </c:extLst>
        </c:ser>
        <c:ser>
          <c:idx val="6"/>
          <c:order val="4"/>
          <c:tx>
            <c:strRef>
              <c:f>'2025-2026 Severe Load Curve'!$AL$34</c:f>
              <c:strCache>
                <c:ptCount val="1"/>
                <c:pt idx="0">
                  <c:v>LDZ Shrinkage</c:v>
                </c:pt>
              </c:strCache>
            </c:strRef>
          </c:tx>
          <c:spPr>
            <a:solidFill>
              <a:srgbClr val="000000"/>
            </a:solidFill>
            <a:ln w="12700">
              <a:solidFill>
                <a:srgbClr val="000000"/>
              </a:solidFill>
              <a:prstDash val="solid"/>
            </a:ln>
          </c:spPr>
          <c:invertIfNegative val="0"/>
          <c:cat>
            <c:numRef>
              <c:f>'2025-2026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Curve'!$AL$35:$AL$399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6B0A-45BC-818E-9823D297F415}"/>
            </c:ext>
          </c:extLst>
        </c:ser>
        <c:ser>
          <c:idx val="0"/>
          <c:order val="5"/>
          <c:tx>
            <c:strRef>
              <c:f>'2025-2026 Severe Load Curve'!$AM$34</c:f>
              <c:strCache>
                <c:ptCount val="1"/>
                <c:pt idx="0">
                  <c:v>NTS Industrial</c:v>
                </c:pt>
              </c:strCache>
            </c:strRef>
          </c:tx>
          <c:spPr>
            <a:solidFill>
              <a:srgbClr val="800000"/>
            </a:solidFill>
            <a:ln w="25400">
              <a:noFill/>
            </a:ln>
          </c:spPr>
          <c:invertIfNegative val="0"/>
          <c:cat>
            <c:numRef>
              <c:f>'2025-2026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Curve'!$AM$35:$AM$399</c:f>
              <c:numCache>
                <c:formatCode>0</c:formatCode>
                <c:ptCount val="365"/>
                <c:pt idx="0">
                  <c:v>31</c:v>
                </c:pt>
                <c:pt idx="1">
                  <c:v>31</c:v>
                </c:pt>
                <c:pt idx="2">
                  <c:v>31</c:v>
                </c:pt>
                <c:pt idx="3">
                  <c:v>31</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29</c:v>
                </c:pt>
                <c:pt idx="20">
                  <c:v>29</c:v>
                </c:pt>
                <c:pt idx="21">
                  <c:v>29</c:v>
                </c:pt>
                <c:pt idx="22">
                  <c:v>29</c:v>
                </c:pt>
                <c:pt idx="23">
                  <c:v>29</c:v>
                </c:pt>
                <c:pt idx="24">
                  <c:v>29</c:v>
                </c:pt>
                <c:pt idx="25">
                  <c:v>29</c:v>
                </c:pt>
                <c:pt idx="26">
                  <c:v>29</c:v>
                </c:pt>
                <c:pt idx="27">
                  <c:v>29</c:v>
                </c:pt>
                <c:pt idx="28">
                  <c:v>29</c:v>
                </c:pt>
                <c:pt idx="29">
                  <c:v>29</c:v>
                </c:pt>
                <c:pt idx="30">
                  <c:v>29</c:v>
                </c:pt>
                <c:pt idx="31">
                  <c:v>29</c:v>
                </c:pt>
                <c:pt idx="32">
                  <c:v>29</c:v>
                </c:pt>
                <c:pt idx="33">
                  <c:v>29</c:v>
                </c:pt>
                <c:pt idx="34">
                  <c:v>29</c:v>
                </c:pt>
                <c:pt idx="35">
                  <c:v>29</c:v>
                </c:pt>
                <c:pt idx="36">
                  <c:v>29</c:v>
                </c:pt>
                <c:pt idx="37">
                  <c:v>29</c:v>
                </c:pt>
                <c:pt idx="38">
                  <c:v>29</c:v>
                </c:pt>
                <c:pt idx="39">
                  <c:v>28</c:v>
                </c:pt>
                <c:pt idx="40">
                  <c:v>28</c:v>
                </c:pt>
                <c:pt idx="41">
                  <c:v>28</c:v>
                </c:pt>
                <c:pt idx="42">
                  <c:v>28</c:v>
                </c:pt>
                <c:pt idx="43">
                  <c:v>28</c:v>
                </c:pt>
                <c:pt idx="44">
                  <c:v>28</c:v>
                </c:pt>
                <c:pt idx="45">
                  <c:v>28</c:v>
                </c:pt>
                <c:pt idx="46">
                  <c:v>28</c:v>
                </c:pt>
                <c:pt idx="47">
                  <c:v>28</c:v>
                </c:pt>
                <c:pt idx="48">
                  <c:v>28</c:v>
                </c:pt>
                <c:pt idx="49">
                  <c:v>28</c:v>
                </c:pt>
                <c:pt idx="50">
                  <c:v>28</c:v>
                </c:pt>
                <c:pt idx="51">
                  <c:v>28</c:v>
                </c:pt>
                <c:pt idx="52">
                  <c:v>28</c:v>
                </c:pt>
                <c:pt idx="53">
                  <c:v>28</c:v>
                </c:pt>
                <c:pt idx="54">
                  <c:v>28</c:v>
                </c:pt>
                <c:pt idx="55">
                  <c:v>28</c:v>
                </c:pt>
                <c:pt idx="56">
                  <c:v>28</c:v>
                </c:pt>
                <c:pt idx="57">
                  <c:v>28</c:v>
                </c:pt>
                <c:pt idx="58">
                  <c:v>28</c:v>
                </c:pt>
                <c:pt idx="59">
                  <c:v>28</c:v>
                </c:pt>
                <c:pt idx="60">
                  <c:v>28</c:v>
                </c:pt>
                <c:pt idx="61">
                  <c:v>28</c:v>
                </c:pt>
                <c:pt idx="62">
                  <c:v>28</c:v>
                </c:pt>
                <c:pt idx="63">
                  <c:v>28</c:v>
                </c:pt>
                <c:pt idx="64">
                  <c:v>28</c:v>
                </c:pt>
                <c:pt idx="65">
                  <c:v>28</c:v>
                </c:pt>
                <c:pt idx="66">
                  <c:v>28</c:v>
                </c:pt>
                <c:pt idx="67">
                  <c:v>27</c:v>
                </c:pt>
                <c:pt idx="68">
                  <c:v>27</c:v>
                </c:pt>
                <c:pt idx="69">
                  <c:v>27</c:v>
                </c:pt>
                <c:pt idx="70">
                  <c:v>27</c:v>
                </c:pt>
                <c:pt idx="71">
                  <c:v>27</c:v>
                </c:pt>
                <c:pt idx="72">
                  <c:v>27</c:v>
                </c:pt>
                <c:pt idx="73">
                  <c:v>27</c:v>
                </c:pt>
                <c:pt idx="74">
                  <c:v>27</c:v>
                </c:pt>
                <c:pt idx="75">
                  <c:v>27</c:v>
                </c:pt>
                <c:pt idx="76">
                  <c:v>27</c:v>
                </c:pt>
                <c:pt idx="77">
                  <c:v>27</c:v>
                </c:pt>
                <c:pt idx="78">
                  <c:v>27</c:v>
                </c:pt>
                <c:pt idx="79">
                  <c:v>27</c:v>
                </c:pt>
                <c:pt idx="80">
                  <c:v>27</c:v>
                </c:pt>
                <c:pt idx="81">
                  <c:v>27</c:v>
                </c:pt>
                <c:pt idx="82">
                  <c:v>27</c:v>
                </c:pt>
                <c:pt idx="83">
                  <c:v>27</c:v>
                </c:pt>
                <c:pt idx="84">
                  <c:v>27</c:v>
                </c:pt>
                <c:pt idx="85">
                  <c:v>27</c:v>
                </c:pt>
                <c:pt idx="86">
                  <c:v>27</c:v>
                </c:pt>
                <c:pt idx="87">
                  <c:v>27</c:v>
                </c:pt>
                <c:pt idx="88">
                  <c:v>27</c:v>
                </c:pt>
                <c:pt idx="89">
                  <c:v>27</c:v>
                </c:pt>
                <c:pt idx="90">
                  <c:v>27</c:v>
                </c:pt>
                <c:pt idx="91">
                  <c:v>27</c:v>
                </c:pt>
                <c:pt idx="92">
                  <c:v>27</c:v>
                </c:pt>
                <c:pt idx="93">
                  <c:v>27</c:v>
                </c:pt>
                <c:pt idx="94">
                  <c:v>27</c:v>
                </c:pt>
                <c:pt idx="95">
                  <c:v>27</c:v>
                </c:pt>
                <c:pt idx="96">
                  <c:v>27</c:v>
                </c:pt>
                <c:pt idx="97">
                  <c:v>27</c:v>
                </c:pt>
                <c:pt idx="98">
                  <c:v>27</c:v>
                </c:pt>
                <c:pt idx="99">
                  <c:v>27</c:v>
                </c:pt>
                <c:pt idx="100">
                  <c:v>27</c:v>
                </c:pt>
                <c:pt idx="101">
                  <c:v>27</c:v>
                </c:pt>
                <c:pt idx="102">
                  <c:v>27</c:v>
                </c:pt>
                <c:pt idx="103">
                  <c:v>27</c:v>
                </c:pt>
                <c:pt idx="104">
                  <c:v>27</c:v>
                </c:pt>
                <c:pt idx="105">
                  <c:v>26</c:v>
                </c:pt>
                <c:pt idx="106">
                  <c:v>26</c:v>
                </c:pt>
                <c:pt idx="107">
                  <c:v>26</c:v>
                </c:pt>
                <c:pt idx="108">
                  <c:v>26</c:v>
                </c:pt>
                <c:pt idx="109">
                  <c:v>26</c:v>
                </c:pt>
                <c:pt idx="110">
                  <c:v>26</c:v>
                </c:pt>
                <c:pt idx="111">
                  <c:v>26</c:v>
                </c:pt>
                <c:pt idx="112">
                  <c:v>26</c:v>
                </c:pt>
                <c:pt idx="113">
                  <c:v>26</c:v>
                </c:pt>
                <c:pt idx="114">
                  <c:v>26</c:v>
                </c:pt>
                <c:pt idx="115">
                  <c:v>26</c:v>
                </c:pt>
                <c:pt idx="116">
                  <c:v>26</c:v>
                </c:pt>
                <c:pt idx="117">
                  <c:v>26</c:v>
                </c:pt>
                <c:pt idx="118">
                  <c:v>26</c:v>
                </c:pt>
                <c:pt idx="119">
                  <c:v>26</c:v>
                </c:pt>
                <c:pt idx="120">
                  <c:v>26</c:v>
                </c:pt>
                <c:pt idx="121">
                  <c:v>26</c:v>
                </c:pt>
                <c:pt idx="122">
                  <c:v>26</c:v>
                </c:pt>
                <c:pt idx="123">
                  <c:v>26</c:v>
                </c:pt>
                <c:pt idx="124">
                  <c:v>26</c:v>
                </c:pt>
                <c:pt idx="125">
                  <c:v>26</c:v>
                </c:pt>
                <c:pt idx="126">
                  <c:v>26</c:v>
                </c:pt>
                <c:pt idx="127">
                  <c:v>26</c:v>
                </c:pt>
                <c:pt idx="128">
                  <c:v>26</c:v>
                </c:pt>
                <c:pt idx="129">
                  <c:v>26</c:v>
                </c:pt>
                <c:pt idx="130">
                  <c:v>26</c:v>
                </c:pt>
                <c:pt idx="131">
                  <c:v>26</c:v>
                </c:pt>
                <c:pt idx="132">
                  <c:v>26</c:v>
                </c:pt>
                <c:pt idx="133">
                  <c:v>26</c:v>
                </c:pt>
                <c:pt idx="134">
                  <c:v>26</c:v>
                </c:pt>
                <c:pt idx="135">
                  <c:v>26</c:v>
                </c:pt>
                <c:pt idx="136">
                  <c:v>26</c:v>
                </c:pt>
                <c:pt idx="137">
                  <c:v>26</c:v>
                </c:pt>
                <c:pt idx="138">
                  <c:v>26</c:v>
                </c:pt>
                <c:pt idx="139">
                  <c:v>26</c:v>
                </c:pt>
                <c:pt idx="140">
                  <c:v>26</c:v>
                </c:pt>
                <c:pt idx="141">
                  <c:v>26</c:v>
                </c:pt>
                <c:pt idx="142">
                  <c:v>26</c:v>
                </c:pt>
                <c:pt idx="143">
                  <c:v>26</c:v>
                </c:pt>
                <c:pt idx="144">
                  <c:v>26</c:v>
                </c:pt>
                <c:pt idx="145">
                  <c:v>26</c:v>
                </c:pt>
                <c:pt idx="146">
                  <c:v>26</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24</c:v>
                </c:pt>
                <c:pt idx="190">
                  <c:v>24</c:v>
                </c:pt>
                <c:pt idx="191">
                  <c:v>24</c:v>
                </c:pt>
                <c:pt idx="192">
                  <c:v>24</c:v>
                </c:pt>
                <c:pt idx="193">
                  <c:v>24</c:v>
                </c:pt>
                <c:pt idx="194">
                  <c:v>24</c:v>
                </c:pt>
                <c:pt idx="195">
                  <c:v>24</c:v>
                </c:pt>
                <c:pt idx="196">
                  <c:v>24</c:v>
                </c:pt>
                <c:pt idx="197">
                  <c:v>24</c:v>
                </c:pt>
                <c:pt idx="198">
                  <c:v>24</c:v>
                </c:pt>
                <c:pt idx="199">
                  <c:v>24</c:v>
                </c:pt>
                <c:pt idx="200">
                  <c:v>24</c:v>
                </c:pt>
                <c:pt idx="201">
                  <c:v>24</c:v>
                </c:pt>
                <c:pt idx="202">
                  <c:v>24</c:v>
                </c:pt>
                <c:pt idx="203">
                  <c:v>24</c:v>
                </c:pt>
                <c:pt idx="204">
                  <c:v>24</c:v>
                </c:pt>
                <c:pt idx="205">
                  <c:v>24</c:v>
                </c:pt>
                <c:pt idx="206">
                  <c:v>24</c:v>
                </c:pt>
                <c:pt idx="207">
                  <c:v>24</c:v>
                </c:pt>
                <c:pt idx="208">
                  <c:v>24</c:v>
                </c:pt>
                <c:pt idx="209">
                  <c:v>24</c:v>
                </c:pt>
                <c:pt idx="210">
                  <c:v>24</c:v>
                </c:pt>
                <c:pt idx="211">
                  <c:v>24</c:v>
                </c:pt>
                <c:pt idx="212">
                  <c:v>24</c:v>
                </c:pt>
                <c:pt idx="213">
                  <c:v>24</c:v>
                </c:pt>
                <c:pt idx="214">
                  <c:v>24</c:v>
                </c:pt>
                <c:pt idx="215">
                  <c:v>24</c:v>
                </c:pt>
                <c:pt idx="216">
                  <c:v>24</c:v>
                </c:pt>
                <c:pt idx="217">
                  <c:v>24</c:v>
                </c:pt>
                <c:pt idx="218">
                  <c:v>24</c:v>
                </c:pt>
                <c:pt idx="219">
                  <c:v>24</c:v>
                </c:pt>
                <c:pt idx="220">
                  <c:v>24</c:v>
                </c:pt>
                <c:pt idx="221">
                  <c:v>24</c:v>
                </c:pt>
                <c:pt idx="222">
                  <c:v>24</c:v>
                </c:pt>
                <c:pt idx="223">
                  <c:v>24</c:v>
                </c:pt>
                <c:pt idx="224">
                  <c:v>24</c:v>
                </c:pt>
                <c:pt idx="225">
                  <c:v>24</c:v>
                </c:pt>
                <c:pt idx="226">
                  <c:v>24</c:v>
                </c:pt>
                <c:pt idx="227">
                  <c:v>24</c:v>
                </c:pt>
                <c:pt idx="228">
                  <c:v>24</c:v>
                </c:pt>
                <c:pt idx="229">
                  <c:v>24</c:v>
                </c:pt>
                <c:pt idx="230">
                  <c:v>24</c:v>
                </c:pt>
                <c:pt idx="231">
                  <c:v>23</c:v>
                </c:pt>
                <c:pt idx="232">
                  <c:v>23</c:v>
                </c:pt>
                <c:pt idx="233">
                  <c:v>23</c:v>
                </c:pt>
                <c:pt idx="234">
                  <c:v>23</c:v>
                </c:pt>
                <c:pt idx="235">
                  <c:v>23</c:v>
                </c:pt>
                <c:pt idx="236">
                  <c:v>23</c:v>
                </c:pt>
                <c:pt idx="237">
                  <c:v>23</c:v>
                </c:pt>
                <c:pt idx="238">
                  <c:v>23</c:v>
                </c:pt>
                <c:pt idx="239">
                  <c:v>23</c:v>
                </c:pt>
                <c:pt idx="240">
                  <c:v>23</c:v>
                </c:pt>
                <c:pt idx="241">
                  <c:v>23</c:v>
                </c:pt>
                <c:pt idx="242">
                  <c:v>23</c:v>
                </c:pt>
                <c:pt idx="243">
                  <c:v>23</c:v>
                </c:pt>
                <c:pt idx="244">
                  <c:v>23</c:v>
                </c:pt>
                <c:pt idx="245">
                  <c:v>23</c:v>
                </c:pt>
                <c:pt idx="246">
                  <c:v>23</c:v>
                </c:pt>
                <c:pt idx="247">
                  <c:v>23</c:v>
                </c:pt>
                <c:pt idx="248">
                  <c:v>23</c:v>
                </c:pt>
                <c:pt idx="249">
                  <c:v>23</c:v>
                </c:pt>
                <c:pt idx="250">
                  <c:v>23</c:v>
                </c:pt>
                <c:pt idx="251">
                  <c:v>23</c:v>
                </c:pt>
                <c:pt idx="252">
                  <c:v>23</c:v>
                </c:pt>
                <c:pt idx="253">
                  <c:v>23</c:v>
                </c:pt>
                <c:pt idx="254">
                  <c:v>23</c:v>
                </c:pt>
                <c:pt idx="255">
                  <c:v>23</c:v>
                </c:pt>
                <c:pt idx="256">
                  <c:v>23</c:v>
                </c:pt>
                <c:pt idx="257">
                  <c:v>23</c:v>
                </c:pt>
                <c:pt idx="258">
                  <c:v>23</c:v>
                </c:pt>
                <c:pt idx="259">
                  <c:v>23</c:v>
                </c:pt>
                <c:pt idx="260">
                  <c:v>23</c:v>
                </c:pt>
                <c:pt idx="261">
                  <c:v>23</c:v>
                </c:pt>
                <c:pt idx="262">
                  <c:v>23</c:v>
                </c:pt>
                <c:pt idx="263">
                  <c:v>23</c:v>
                </c:pt>
                <c:pt idx="264">
                  <c:v>23</c:v>
                </c:pt>
                <c:pt idx="265">
                  <c:v>23</c:v>
                </c:pt>
                <c:pt idx="266">
                  <c:v>23</c:v>
                </c:pt>
                <c:pt idx="267">
                  <c:v>23</c:v>
                </c:pt>
                <c:pt idx="268">
                  <c:v>23</c:v>
                </c:pt>
                <c:pt idx="269">
                  <c:v>23</c:v>
                </c:pt>
                <c:pt idx="270">
                  <c:v>23</c:v>
                </c:pt>
                <c:pt idx="271">
                  <c:v>23</c:v>
                </c:pt>
                <c:pt idx="272">
                  <c:v>23</c:v>
                </c:pt>
                <c:pt idx="273">
                  <c:v>23</c:v>
                </c:pt>
                <c:pt idx="274">
                  <c:v>23</c:v>
                </c:pt>
                <c:pt idx="275">
                  <c:v>23</c:v>
                </c:pt>
                <c:pt idx="276">
                  <c:v>23</c:v>
                </c:pt>
                <c:pt idx="277">
                  <c:v>23</c:v>
                </c:pt>
                <c:pt idx="278">
                  <c:v>23</c:v>
                </c:pt>
                <c:pt idx="279">
                  <c:v>23</c:v>
                </c:pt>
                <c:pt idx="280">
                  <c:v>23</c:v>
                </c:pt>
                <c:pt idx="281">
                  <c:v>23</c:v>
                </c:pt>
                <c:pt idx="282">
                  <c:v>23</c:v>
                </c:pt>
                <c:pt idx="283">
                  <c:v>23</c:v>
                </c:pt>
                <c:pt idx="284">
                  <c:v>23</c:v>
                </c:pt>
                <c:pt idx="285">
                  <c:v>23</c:v>
                </c:pt>
                <c:pt idx="286">
                  <c:v>23</c:v>
                </c:pt>
                <c:pt idx="287">
                  <c:v>23</c:v>
                </c:pt>
                <c:pt idx="288">
                  <c:v>23</c:v>
                </c:pt>
                <c:pt idx="289">
                  <c:v>23</c:v>
                </c:pt>
                <c:pt idx="290">
                  <c:v>23</c:v>
                </c:pt>
                <c:pt idx="291">
                  <c:v>23</c:v>
                </c:pt>
                <c:pt idx="292">
                  <c:v>23</c:v>
                </c:pt>
                <c:pt idx="293">
                  <c:v>23</c:v>
                </c:pt>
                <c:pt idx="294">
                  <c:v>23</c:v>
                </c:pt>
                <c:pt idx="295">
                  <c:v>23</c:v>
                </c:pt>
                <c:pt idx="296">
                  <c:v>23</c:v>
                </c:pt>
                <c:pt idx="297">
                  <c:v>23</c:v>
                </c:pt>
                <c:pt idx="298">
                  <c:v>23</c:v>
                </c:pt>
                <c:pt idx="299">
                  <c:v>23</c:v>
                </c:pt>
                <c:pt idx="300">
                  <c:v>23</c:v>
                </c:pt>
                <c:pt idx="301">
                  <c:v>23</c:v>
                </c:pt>
                <c:pt idx="302">
                  <c:v>23</c:v>
                </c:pt>
                <c:pt idx="303">
                  <c:v>23</c:v>
                </c:pt>
                <c:pt idx="304">
                  <c:v>23</c:v>
                </c:pt>
                <c:pt idx="305">
                  <c:v>23</c:v>
                </c:pt>
                <c:pt idx="306">
                  <c:v>23</c:v>
                </c:pt>
                <c:pt idx="307">
                  <c:v>23</c:v>
                </c:pt>
                <c:pt idx="308">
                  <c:v>23</c:v>
                </c:pt>
                <c:pt idx="309">
                  <c:v>23</c:v>
                </c:pt>
                <c:pt idx="310">
                  <c:v>23</c:v>
                </c:pt>
                <c:pt idx="311">
                  <c:v>23</c:v>
                </c:pt>
                <c:pt idx="312">
                  <c:v>23</c:v>
                </c:pt>
                <c:pt idx="313">
                  <c:v>23</c:v>
                </c:pt>
                <c:pt idx="314">
                  <c:v>23</c:v>
                </c:pt>
                <c:pt idx="315">
                  <c:v>23</c:v>
                </c:pt>
                <c:pt idx="316">
                  <c:v>23</c:v>
                </c:pt>
                <c:pt idx="317">
                  <c:v>23</c:v>
                </c:pt>
                <c:pt idx="318">
                  <c:v>23</c:v>
                </c:pt>
                <c:pt idx="319">
                  <c:v>23</c:v>
                </c:pt>
                <c:pt idx="320">
                  <c:v>23</c:v>
                </c:pt>
                <c:pt idx="321">
                  <c:v>23</c:v>
                </c:pt>
                <c:pt idx="322">
                  <c:v>23</c:v>
                </c:pt>
                <c:pt idx="323">
                  <c:v>23</c:v>
                </c:pt>
                <c:pt idx="324">
                  <c:v>23</c:v>
                </c:pt>
                <c:pt idx="325">
                  <c:v>23</c:v>
                </c:pt>
                <c:pt idx="326">
                  <c:v>23</c:v>
                </c:pt>
                <c:pt idx="327">
                  <c:v>23</c:v>
                </c:pt>
                <c:pt idx="328">
                  <c:v>23</c:v>
                </c:pt>
                <c:pt idx="329">
                  <c:v>23</c:v>
                </c:pt>
                <c:pt idx="330">
                  <c:v>23</c:v>
                </c:pt>
                <c:pt idx="331">
                  <c:v>23</c:v>
                </c:pt>
                <c:pt idx="332">
                  <c:v>23</c:v>
                </c:pt>
                <c:pt idx="333">
                  <c:v>23</c:v>
                </c:pt>
                <c:pt idx="334">
                  <c:v>22</c:v>
                </c:pt>
                <c:pt idx="335">
                  <c:v>22</c:v>
                </c:pt>
                <c:pt idx="336">
                  <c:v>22</c:v>
                </c:pt>
                <c:pt idx="337">
                  <c:v>22</c:v>
                </c:pt>
                <c:pt idx="338">
                  <c:v>22</c:v>
                </c:pt>
                <c:pt idx="339">
                  <c:v>22</c:v>
                </c:pt>
                <c:pt idx="340">
                  <c:v>22</c:v>
                </c:pt>
                <c:pt idx="341">
                  <c:v>22</c:v>
                </c:pt>
                <c:pt idx="342">
                  <c:v>22</c:v>
                </c:pt>
                <c:pt idx="343">
                  <c:v>22</c:v>
                </c:pt>
                <c:pt idx="344">
                  <c:v>22</c:v>
                </c:pt>
                <c:pt idx="345">
                  <c:v>22</c:v>
                </c:pt>
                <c:pt idx="346">
                  <c:v>22</c:v>
                </c:pt>
                <c:pt idx="347">
                  <c:v>22</c:v>
                </c:pt>
                <c:pt idx="348">
                  <c:v>22</c:v>
                </c:pt>
                <c:pt idx="349">
                  <c:v>22</c:v>
                </c:pt>
                <c:pt idx="350">
                  <c:v>22</c:v>
                </c:pt>
                <c:pt idx="351">
                  <c:v>22</c:v>
                </c:pt>
                <c:pt idx="352">
                  <c:v>22</c:v>
                </c:pt>
                <c:pt idx="353">
                  <c:v>22</c:v>
                </c:pt>
                <c:pt idx="354">
                  <c:v>22</c:v>
                </c:pt>
                <c:pt idx="355">
                  <c:v>22</c:v>
                </c:pt>
                <c:pt idx="356">
                  <c:v>22</c:v>
                </c:pt>
                <c:pt idx="357">
                  <c:v>22</c:v>
                </c:pt>
                <c:pt idx="358">
                  <c:v>22</c:v>
                </c:pt>
                <c:pt idx="359">
                  <c:v>22</c:v>
                </c:pt>
                <c:pt idx="360">
                  <c:v>22</c:v>
                </c:pt>
                <c:pt idx="361">
                  <c:v>22</c:v>
                </c:pt>
                <c:pt idx="362">
                  <c:v>22</c:v>
                </c:pt>
                <c:pt idx="363">
                  <c:v>22</c:v>
                </c:pt>
                <c:pt idx="364">
                  <c:v>22</c:v>
                </c:pt>
              </c:numCache>
            </c:numRef>
          </c:val>
          <c:extLst>
            <c:ext xmlns:c16="http://schemas.microsoft.com/office/drawing/2014/chart" uri="{C3380CC4-5D6E-409C-BE32-E72D297353CC}">
              <c16:uniqueId val="{00000005-6B0A-45BC-818E-9823D297F415}"/>
            </c:ext>
          </c:extLst>
        </c:ser>
        <c:ser>
          <c:idx val="4"/>
          <c:order val="6"/>
          <c:tx>
            <c:strRef>
              <c:f>'2025-2026 Severe Load Curve'!$AN$34</c:f>
              <c:strCache>
                <c:ptCount val="1"/>
                <c:pt idx="0">
                  <c:v>Exports to Ireland</c:v>
                </c:pt>
              </c:strCache>
            </c:strRef>
          </c:tx>
          <c:spPr>
            <a:solidFill>
              <a:srgbClr val="339966"/>
            </a:solidFill>
            <a:ln w="25400">
              <a:noFill/>
            </a:ln>
          </c:spPr>
          <c:invertIfNegative val="0"/>
          <c:cat>
            <c:numRef>
              <c:f>'2025-2026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Curve'!$AN$35:$AN$399</c:f>
              <c:numCache>
                <c:formatCode>0</c:formatCode>
                <c:ptCount val="365"/>
                <c:pt idx="0">
                  <c:v>261</c:v>
                </c:pt>
                <c:pt idx="1">
                  <c:v>260</c:v>
                </c:pt>
                <c:pt idx="2">
                  <c:v>259</c:v>
                </c:pt>
                <c:pt idx="3">
                  <c:v>258</c:v>
                </c:pt>
                <c:pt idx="4">
                  <c:v>257</c:v>
                </c:pt>
                <c:pt idx="5">
                  <c:v>255</c:v>
                </c:pt>
                <c:pt idx="6">
                  <c:v>254</c:v>
                </c:pt>
                <c:pt idx="7">
                  <c:v>253</c:v>
                </c:pt>
                <c:pt idx="8">
                  <c:v>252</c:v>
                </c:pt>
                <c:pt idx="9">
                  <c:v>251</c:v>
                </c:pt>
                <c:pt idx="10">
                  <c:v>250</c:v>
                </c:pt>
                <c:pt idx="11">
                  <c:v>249</c:v>
                </c:pt>
                <c:pt idx="12">
                  <c:v>247</c:v>
                </c:pt>
                <c:pt idx="13">
                  <c:v>246</c:v>
                </c:pt>
                <c:pt idx="14">
                  <c:v>245</c:v>
                </c:pt>
                <c:pt idx="15">
                  <c:v>244</c:v>
                </c:pt>
                <c:pt idx="16">
                  <c:v>243</c:v>
                </c:pt>
                <c:pt idx="17">
                  <c:v>242</c:v>
                </c:pt>
                <c:pt idx="18">
                  <c:v>241</c:v>
                </c:pt>
                <c:pt idx="19">
                  <c:v>240</c:v>
                </c:pt>
                <c:pt idx="20">
                  <c:v>239</c:v>
                </c:pt>
                <c:pt idx="21">
                  <c:v>238</c:v>
                </c:pt>
                <c:pt idx="22">
                  <c:v>237</c:v>
                </c:pt>
                <c:pt idx="23">
                  <c:v>236</c:v>
                </c:pt>
                <c:pt idx="24">
                  <c:v>235</c:v>
                </c:pt>
                <c:pt idx="25">
                  <c:v>234</c:v>
                </c:pt>
                <c:pt idx="26">
                  <c:v>233</c:v>
                </c:pt>
                <c:pt idx="27">
                  <c:v>232</c:v>
                </c:pt>
                <c:pt idx="28">
                  <c:v>231</c:v>
                </c:pt>
                <c:pt idx="29">
                  <c:v>230</c:v>
                </c:pt>
                <c:pt idx="30">
                  <c:v>229</c:v>
                </c:pt>
                <c:pt idx="31">
                  <c:v>228</c:v>
                </c:pt>
                <c:pt idx="32">
                  <c:v>227</c:v>
                </c:pt>
                <c:pt idx="33">
                  <c:v>227</c:v>
                </c:pt>
                <c:pt idx="34">
                  <c:v>226</c:v>
                </c:pt>
                <c:pt idx="35">
                  <c:v>225</c:v>
                </c:pt>
                <c:pt idx="36">
                  <c:v>224</c:v>
                </c:pt>
                <c:pt idx="37">
                  <c:v>223</c:v>
                </c:pt>
                <c:pt idx="38">
                  <c:v>222</c:v>
                </c:pt>
                <c:pt idx="39">
                  <c:v>221</c:v>
                </c:pt>
                <c:pt idx="40">
                  <c:v>221</c:v>
                </c:pt>
                <c:pt idx="41">
                  <c:v>220</c:v>
                </c:pt>
                <c:pt idx="42">
                  <c:v>219</c:v>
                </c:pt>
                <c:pt idx="43">
                  <c:v>218</c:v>
                </c:pt>
                <c:pt idx="44">
                  <c:v>217</c:v>
                </c:pt>
                <c:pt idx="45">
                  <c:v>217</c:v>
                </c:pt>
                <c:pt idx="46">
                  <c:v>216</c:v>
                </c:pt>
                <c:pt idx="47">
                  <c:v>215</c:v>
                </c:pt>
                <c:pt idx="48">
                  <c:v>214</c:v>
                </c:pt>
                <c:pt idx="49">
                  <c:v>213</c:v>
                </c:pt>
                <c:pt idx="50">
                  <c:v>213</c:v>
                </c:pt>
                <c:pt idx="51">
                  <c:v>212</c:v>
                </c:pt>
                <c:pt idx="52">
                  <c:v>211</c:v>
                </c:pt>
                <c:pt idx="53">
                  <c:v>211</c:v>
                </c:pt>
                <c:pt idx="54">
                  <c:v>210</c:v>
                </c:pt>
                <c:pt idx="55">
                  <c:v>209</c:v>
                </c:pt>
                <c:pt idx="56">
                  <c:v>208</c:v>
                </c:pt>
                <c:pt idx="57">
                  <c:v>208</c:v>
                </c:pt>
                <c:pt idx="58">
                  <c:v>207</c:v>
                </c:pt>
                <c:pt idx="59">
                  <c:v>206</c:v>
                </c:pt>
                <c:pt idx="60">
                  <c:v>206</c:v>
                </c:pt>
                <c:pt idx="61">
                  <c:v>205</c:v>
                </c:pt>
                <c:pt idx="62">
                  <c:v>204</c:v>
                </c:pt>
                <c:pt idx="63">
                  <c:v>204</c:v>
                </c:pt>
                <c:pt idx="64">
                  <c:v>203</c:v>
                </c:pt>
                <c:pt idx="65">
                  <c:v>202</c:v>
                </c:pt>
                <c:pt idx="66">
                  <c:v>202</c:v>
                </c:pt>
                <c:pt idx="67">
                  <c:v>201</c:v>
                </c:pt>
                <c:pt idx="68">
                  <c:v>201</c:v>
                </c:pt>
                <c:pt idx="69">
                  <c:v>200</c:v>
                </c:pt>
                <c:pt idx="70">
                  <c:v>199</c:v>
                </c:pt>
                <c:pt idx="71">
                  <c:v>199</c:v>
                </c:pt>
                <c:pt idx="72">
                  <c:v>198</c:v>
                </c:pt>
                <c:pt idx="73">
                  <c:v>198</c:v>
                </c:pt>
                <c:pt idx="74">
                  <c:v>197</c:v>
                </c:pt>
                <c:pt idx="75">
                  <c:v>197</c:v>
                </c:pt>
                <c:pt idx="76">
                  <c:v>196</c:v>
                </c:pt>
                <c:pt idx="77">
                  <c:v>195</c:v>
                </c:pt>
                <c:pt idx="78">
                  <c:v>195</c:v>
                </c:pt>
                <c:pt idx="79">
                  <c:v>194</c:v>
                </c:pt>
                <c:pt idx="80">
                  <c:v>194</c:v>
                </c:pt>
                <c:pt idx="81">
                  <c:v>193</c:v>
                </c:pt>
                <c:pt idx="82">
                  <c:v>193</c:v>
                </c:pt>
                <c:pt idx="83">
                  <c:v>192</c:v>
                </c:pt>
                <c:pt idx="84">
                  <c:v>192</c:v>
                </c:pt>
                <c:pt idx="85">
                  <c:v>191</c:v>
                </c:pt>
                <c:pt idx="86">
                  <c:v>191</c:v>
                </c:pt>
                <c:pt idx="87">
                  <c:v>190</c:v>
                </c:pt>
                <c:pt idx="88">
                  <c:v>190</c:v>
                </c:pt>
                <c:pt idx="89">
                  <c:v>189</c:v>
                </c:pt>
                <c:pt idx="90">
                  <c:v>189</c:v>
                </c:pt>
                <c:pt idx="91">
                  <c:v>188</c:v>
                </c:pt>
                <c:pt idx="92">
                  <c:v>188</c:v>
                </c:pt>
                <c:pt idx="93">
                  <c:v>188</c:v>
                </c:pt>
                <c:pt idx="94">
                  <c:v>187</c:v>
                </c:pt>
                <c:pt idx="95">
                  <c:v>187</c:v>
                </c:pt>
                <c:pt idx="96">
                  <c:v>186</c:v>
                </c:pt>
                <c:pt idx="97">
                  <c:v>186</c:v>
                </c:pt>
                <c:pt idx="98">
                  <c:v>185</c:v>
                </c:pt>
                <c:pt idx="99">
                  <c:v>185</c:v>
                </c:pt>
                <c:pt idx="100">
                  <c:v>185</c:v>
                </c:pt>
                <c:pt idx="101">
                  <c:v>184</c:v>
                </c:pt>
                <c:pt idx="102">
                  <c:v>184</c:v>
                </c:pt>
                <c:pt idx="103">
                  <c:v>183</c:v>
                </c:pt>
                <c:pt idx="104">
                  <c:v>183</c:v>
                </c:pt>
                <c:pt idx="105">
                  <c:v>183</c:v>
                </c:pt>
                <c:pt idx="106">
                  <c:v>182</c:v>
                </c:pt>
                <c:pt idx="107">
                  <c:v>182</c:v>
                </c:pt>
                <c:pt idx="108">
                  <c:v>181</c:v>
                </c:pt>
                <c:pt idx="109">
                  <c:v>181</c:v>
                </c:pt>
                <c:pt idx="110">
                  <c:v>181</c:v>
                </c:pt>
                <c:pt idx="111">
                  <c:v>180</c:v>
                </c:pt>
                <c:pt idx="112">
                  <c:v>180</c:v>
                </c:pt>
                <c:pt idx="113">
                  <c:v>180</c:v>
                </c:pt>
                <c:pt idx="114">
                  <c:v>179</c:v>
                </c:pt>
                <c:pt idx="115">
                  <c:v>179</c:v>
                </c:pt>
                <c:pt idx="116">
                  <c:v>179</c:v>
                </c:pt>
                <c:pt idx="117">
                  <c:v>178</c:v>
                </c:pt>
                <c:pt idx="118">
                  <c:v>178</c:v>
                </c:pt>
                <c:pt idx="119">
                  <c:v>178</c:v>
                </c:pt>
                <c:pt idx="120">
                  <c:v>177</c:v>
                </c:pt>
                <c:pt idx="121">
                  <c:v>177</c:v>
                </c:pt>
                <c:pt idx="122">
                  <c:v>177</c:v>
                </c:pt>
                <c:pt idx="123">
                  <c:v>176</c:v>
                </c:pt>
                <c:pt idx="124">
                  <c:v>176</c:v>
                </c:pt>
                <c:pt idx="125">
                  <c:v>176</c:v>
                </c:pt>
                <c:pt idx="126">
                  <c:v>175</c:v>
                </c:pt>
                <c:pt idx="127">
                  <c:v>175</c:v>
                </c:pt>
                <c:pt idx="128">
                  <c:v>175</c:v>
                </c:pt>
                <c:pt idx="129">
                  <c:v>174</c:v>
                </c:pt>
                <c:pt idx="130">
                  <c:v>174</c:v>
                </c:pt>
                <c:pt idx="131">
                  <c:v>174</c:v>
                </c:pt>
                <c:pt idx="132">
                  <c:v>173</c:v>
                </c:pt>
                <c:pt idx="133">
                  <c:v>173</c:v>
                </c:pt>
                <c:pt idx="134">
                  <c:v>173</c:v>
                </c:pt>
                <c:pt idx="135">
                  <c:v>173</c:v>
                </c:pt>
                <c:pt idx="136">
                  <c:v>172</c:v>
                </c:pt>
                <c:pt idx="137">
                  <c:v>172</c:v>
                </c:pt>
                <c:pt idx="138">
                  <c:v>172</c:v>
                </c:pt>
                <c:pt idx="139">
                  <c:v>171</c:v>
                </c:pt>
                <c:pt idx="140">
                  <c:v>171</c:v>
                </c:pt>
                <c:pt idx="141">
                  <c:v>171</c:v>
                </c:pt>
                <c:pt idx="142">
                  <c:v>171</c:v>
                </c:pt>
                <c:pt idx="143">
                  <c:v>170</c:v>
                </c:pt>
                <c:pt idx="144">
                  <c:v>170</c:v>
                </c:pt>
                <c:pt idx="145">
                  <c:v>170</c:v>
                </c:pt>
                <c:pt idx="146">
                  <c:v>169</c:v>
                </c:pt>
                <c:pt idx="147">
                  <c:v>169</c:v>
                </c:pt>
                <c:pt idx="148">
                  <c:v>169</c:v>
                </c:pt>
                <c:pt idx="149">
                  <c:v>169</c:v>
                </c:pt>
                <c:pt idx="150">
                  <c:v>168</c:v>
                </c:pt>
                <c:pt idx="151">
                  <c:v>168</c:v>
                </c:pt>
                <c:pt idx="152">
                  <c:v>168</c:v>
                </c:pt>
                <c:pt idx="153">
                  <c:v>167</c:v>
                </c:pt>
                <c:pt idx="154">
                  <c:v>167</c:v>
                </c:pt>
                <c:pt idx="155">
                  <c:v>167</c:v>
                </c:pt>
                <c:pt idx="156">
                  <c:v>167</c:v>
                </c:pt>
                <c:pt idx="157">
                  <c:v>166</c:v>
                </c:pt>
                <c:pt idx="158">
                  <c:v>166</c:v>
                </c:pt>
                <c:pt idx="159">
                  <c:v>166</c:v>
                </c:pt>
                <c:pt idx="160">
                  <c:v>166</c:v>
                </c:pt>
                <c:pt idx="161">
                  <c:v>165</c:v>
                </c:pt>
                <c:pt idx="162">
                  <c:v>165</c:v>
                </c:pt>
                <c:pt idx="163">
                  <c:v>165</c:v>
                </c:pt>
                <c:pt idx="164">
                  <c:v>164</c:v>
                </c:pt>
                <c:pt idx="165">
                  <c:v>164</c:v>
                </c:pt>
                <c:pt idx="166">
                  <c:v>164</c:v>
                </c:pt>
                <c:pt idx="167">
                  <c:v>164</c:v>
                </c:pt>
                <c:pt idx="168">
                  <c:v>163</c:v>
                </c:pt>
                <c:pt idx="169">
                  <c:v>163</c:v>
                </c:pt>
                <c:pt idx="170">
                  <c:v>163</c:v>
                </c:pt>
                <c:pt idx="171">
                  <c:v>163</c:v>
                </c:pt>
                <c:pt idx="172">
                  <c:v>162</c:v>
                </c:pt>
                <c:pt idx="173">
                  <c:v>162</c:v>
                </c:pt>
                <c:pt idx="174">
                  <c:v>162</c:v>
                </c:pt>
                <c:pt idx="175">
                  <c:v>161</c:v>
                </c:pt>
                <c:pt idx="176">
                  <c:v>161</c:v>
                </c:pt>
                <c:pt idx="177">
                  <c:v>161</c:v>
                </c:pt>
                <c:pt idx="178">
                  <c:v>161</c:v>
                </c:pt>
                <c:pt idx="179">
                  <c:v>160</c:v>
                </c:pt>
                <c:pt idx="180">
                  <c:v>160</c:v>
                </c:pt>
                <c:pt idx="181">
                  <c:v>160</c:v>
                </c:pt>
                <c:pt idx="182">
                  <c:v>159</c:v>
                </c:pt>
                <c:pt idx="183">
                  <c:v>159</c:v>
                </c:pt>
                <c:pt idx="184">
                  <c:v>159</c:v>
                </c:pt>
                <c:pt idx="185">
                  <c:v>158</c:v>
                </c:pt>
                <c:pt idx="186">
                  <c:v>158</c:v>
                </c:pt>
                <c:pt idx="187">
                  <c:v>158</c:v>
                </c:pt>
                <c:pt idx="188">
                  <c:v>157</c:v>
                </c:pt>
                <c:pt idx="189">
                  <c:v>157</c:v>
                </c:pt>
                <c:pt idx="190">
                  <c:v>157</c:v>
                </c:pt>
                <c:pt idx="191">
                  <c:v>156</c:v>
                </c:pt>
                <c:pt idx="192">
                  <c:v>156</c:v>
                </c:pt>
                <c:pt idx="193">
                  <c:v>156</c:v>
                </c:pt>
                <c:pt idx="194">
                  <c:v>156</c:v>
                </c:pt>
                <c:pt idx="195">
                  <c:v>155</c:v>
                </c:pt>
                <c:pt idx="196">
                  <c:v>155</c:v>
                </c:pt>
                <c:pt idx="197">
                  <c:v>155</c:v>
                </c:pt>
                <c:pt idx="198">
                  <c:v>154</c:v>
                </c:pt>
                <c:pt idx="199">
                  <c:v>154</c:v>
                </c:pt>
                <c:pt idx="200">
                  <c:v>154</c:v>
                </c:pt>
                <c:pt idx="201">
                  <c:v>153</c:v>
                </c:pt>
                <c:pt idx="202">
                  <c:v>153</c:v>
                </c:pt>
                <c:pt idx="203">
                  <c:v>153</c:v>
                </c:pt>
                <c:pt idx="204">
                  <c:v>152</c:v>
                </c:pt>
                <c:pt idx="205">
                  <c:v>152</c:v>
                </c:pt>
                <c:pt idx="206">
                  <c:v>152</c:v>
                </c:pt>
                <c:pt idx="207">
                  <c:v>151</c:v>
                </c:pt>
                <c:pt idx="208">
                  <c:v>151</c:v>
                </c:pt>
                <c:pt idx="209">
                  <c:v>151</c:v>
                </c:pt>
                <c:pt idx="210">
                  <c:v>150</c:v>
                </c:pt>
                <c:pt idx="211">
                  <c:v>150</c:v>
                </c:pt>
                <c:pt idx="212">
                  <c:v>150</c:v>
                </c:pt>
                <c:pt idx="213">
                  <c:v>149</c:v>
                </c:pt>
                <c:pt idx="214">
                  <c:v>149</c:v>
                </c:pt>
                <c:pt idx="215">
                  <c:v>149</c:v>
                </c:pt>
                <c:pt idx="216">
                  <c:v>148</c:v>
                </c:pt>
                <c:pt idx="217">
                  <c:v>148</c:v>
                </c:pt>
                <c:pt idx="218">
                  <c:v>148</c:v>
                </c:pt>
                <c:pt idx="219">
                  <c:v>147</c:v>
                </c:pt>
                <c:pt idx="220">
                  <c:v>147</c:v>
                </c:pt>
                <c:pt idx="221">
                  <c:v>147</c:v>
                </c:pt>
                <c:pt idx="222">
                  <c:v>146</c:v>
                </c:pt>
                <c:pt idx="223">
                  <c:v>146</c:v>
                </c:pt>
                <c:pt idx="224">
                  <c:v>146</c:v>
                </c:pt>
                <c:pt idx="225">
                  <c:v>145</c:v>
                </c:pt>
                <c:pt idx="226">
                  <c:v>145</c:v>
                </c:pt>
                <c:pt idx="227">
                  <c:v>145</c:v>
                </c:pt>
                <c:pt idx="228">
                  <c:v>144</c:v>
                </c:pt>
                <c:pt idx="229">
                  <c:v>144</c:v>
                </c:pt>
                <c:pt idx="230">
                  <c:v>144</c:v>
                </c:pt>
                <c:pt idx="231">
                  <c:v>144</c:v>
                </c:pt>
                <c:pt idx="232">
                  <c:v>143</c:v>
                </c:pt>
                <c:pt idx="233">
                  <c:v>143</c:v>
                </c:pt>
                <c:pt idx="234">
                  <c:v>143</c:v>
                </c:pt>
                <c:pt idx="235">
                  <c:v>142</c:v>
                </c:pt>
                <c:pt idx="236">
                  <c:v>142</c:v>
                </c:pt>
                <c:pt idx="237">
                  <c:v>142</c:v>
                </c:pt>
                <c:pt idx="238">
                  <c:v>142</c:v>
                </c:pt>
                <c:pt idx="239">
                  <c:v>141</c:v>
                </c:pt>
                <c:pt idx="240">
                  <c:v>141</c:v>
                </c:pt>
                <c:pt idx="241">
                  <c:v>141</c:v>
                </c:pt>
                <c:pt idx="242">
                  <c:v>140</c:v>
                </c:pt>
                <c:pt idx="243">
                  <c:v>140</c:v>
                </c:pt>
                <c:pt idx="244">
                  <c:v>140</c:v>
                </c:pt>
                <c:pt idx="245">
                  <c:v>140</c:v>
                </c:pt>
                <c:pt idx="246">
                  <c:v>139</c:v>
                </c:pt>
                <c:pt idx="247">
                  <c:v>139</c:v>
                </c:pt>
                <c:pt idx="248">
                  <c:v>139</c:v>
                </c:pt>
                <c:pt idx="249">
                  <c:v>139</c:v>
                </c:pt>
                <c:pt idx="250">
                  <c:v>138</c:v>
                </c:pt>
                <c:pt idx="251">
                  <c:v>138</c:v>
                </c:pt>
                <c:pt idx="252">
                  <c:v>138</c:v>
                </c:pt>
                <c:pt idx="253">
                  <c:v>138</c:v>
                </c:pt>
                <c:pt idx="254">
                  <c:v>138</c:v>
                </c:pt>
                <c:pt idx="255">
                  <c:v>137</c:v>
                </c:pt>
                <c:pt idx="256">
                  <c:v>137</c:v>
                </c:pt>
                <c:pt idx="257">
                  <c:v>137</c:v>
                </c:pt>
                <c:pt idx="258">
                  <c:v>137</c:v>
                </c:pt>
                <c:pt idx="259">
                  <c:v>137</c:v>
                </c:pt>
                <c:pt idx="260">
                  <c:v>136</c:v>
                </c:pt>
                <c:pt idx="261">
                  <c:v>136</c:v>
                </c:pt>
                <c:pt idx="262">
                  <c:v>136</c:v>
                </c:pt>
                <c:pt idx="263">
                  <c:v>136</c:v>
                </c:pt>
                <c:pt idx="264">
                  <c:v>136</c:v>
                </c:pt>
                <c:pt idx="265">
                  <c:v>136</c:v>
                </c:pt>
                <c:pt idx="266">
                  <c:v>135</c:v>
                </c:pt>
                <c:pt idx="267">
                  <c:v>135</c:v>
                </c:pt>
                <c:pt idx="268">
                  <c:v>135</c:v>
                </c:pt>
                <c:pt idx="269">
                  <c:v>135</c:v>
                </c:pt>
                <c:pt idx="270">
                  <c:v>135</c:v>
                </c:pt>
                <c:pt idx="271">
                  <c:v>135</c:v>
                </c:pt>
                <c:pt idx="272">
                  <c:v>135</c:v>
                </c:pt>
                <c:pt idx="273">
                  <c:v>135</c:v>
                </c:pt>
                <c:pt idx="274">
                  <c:v>134</c:v>
                </c:pt>
                <c:pt idx="275">
                  <c:v>134</c:v>
                </c:pt>
                <c:pt idx="276">
                  <c:v>134</c:v>
                </c:pt>
                <c:pt idx="277">
                  <c:v>134</c:v>
                </c:pt>
                <c:pt idx="278">
                  <c:v>134</c:v>
                </c:pt>
                <c:pt idx="279">
                  <c:v>134</c:v>
                </c:pt>
                <c:pt idx="280">
                  <c:v>134</c:v>
                </c:pt>
                <c:pt idx="281">
                  <c:v>134</c:v>
                </c:pt>
                <c:pt idx="282">
                  <c:v>134</c:v>
                </c:pt>
                <c:pt idx="283">
                  <c:v>134</c:v>
                </c:pt>
                <c:pt idx="284">
                  <c:v>134</c:v>
                </c:pt>
                <c:pt idx="285">
                  <c:v>134</c:v>
                </c:pt>
                <c:pt idx="286">
                  <c:v>134</c:v>
                </c:pt>
                <c:pt idx="287">
                  <c:v>134</c:v>
                </c:pt>
                <c:pt idx="288">
                  <c:v>134</c:v>
                </c:pt>
                <c:pt idx="289">
                  <c:v>134</c:v>
                </c:pt>
                <c:pt idx="290">
                  <c:v>134</c:v>
                </c:pt>
                <c:pt idx="291">
                  <c:v>133</c:v>
                </c:pt>
                <c:pt idx="292">
                  <c:v>133</c:v>
                </c:pt>
                <c:pt idx="293">
                  <c:v>133</c:v>
                </c:pt>
                <c:pt idx="294">
                  <c:v>133</c:v>
                </c:pt>
                <c:pt idx="295">
                  <c:v>133</c:v>
                </c:pt>
                <c:pt idx="296">
                  <c:v>133</c:v>
                </c:pt>
                <c:pt idx="297">
                  <c:v>133</c:v>
                </c:pt>
                <c:pt idx="298">
                  <c:v>133</c:v>
                </c:pt>
                <c:pt idx="299">
                  <c:v>133</c:v>
                </c:pt>
                <c:pt idx="300">
                  <c:v>133</c:v>
                </c:pt>
                <c:pt idx="301">
                  <c:v>133</c:v>
                </c:pt>
                <c:pt idx="302">
                  <c:v>133</c:v>
                </c:pt>
                <c:pt idx="303">
                  <c:v>133</c:v>
                </c:pt>
                <c:pt idx="304">
                  <c:v>133</c:v>
                </c:pt>
                <c:pt idx="305">
                  <c:v>133</c:v>
                </c:pt>
                <c:pt idx="306">
                  <c:v>133</c:v>
                </c:pt>
                <c:pt idx="307">
                  <c:v>133</c:v>
                </c:pt>
                <c:pt idx="308">
                  <c:v>133</c:v>
                </c:pt>
                <c:pt idx="309">
                  <c:v>133</c:v>
                </c:pt>
                <c:pt idx="310">
                  <c:v>132</c:v>
                </c:pt>
                <c:pt idx="311">
                  <c:v>132</c:v>
                </c:pt>
                <c:pt idx="312">
                  <c:v>132</c:v>
                </c:pt>
                <c:pt idx="313">
                  <c:v>132</c:v>
                </c:pt>
                <c:pt idx="314">
                  <c:v>132</c:v>
                </c:pt>
                <c:pt idx="315">
                  <c:v>132</c:v>
                </c:pt>
                <c:pt idx="316">
                  <c:v>132</c:v>
                </c:pt>
                <c:pt idx="317">
                  <c:v>132</c:v>
                </c:pt>
                <c:pt idx="318">
                  <c:v>131</c:v>
                </c:pt>
                <c:pt idx="319">
                  <c:v>131</c:v>
                </c:pt>
                <c:pt idx="320">
                  <c:v>131</c:v>
                </c:pt>
                <c:pt idx="321">
                  <c:v>131</c:v>
                </c:pt>
                <c:pt idx="322">
                  <c:v>131</c:v>
                </c:pt>
                <c:pt idx="323">
                  <c:v>131</c:v>
                </c:pt>
                <c:pt idx="324">
                  <c:v>130</c:v>
                </c:pt>
                <c:pt idx="325">
                  <c:v>130</c:v>
                </c:pt>
                <c:pt idx="326">
                  <c:v>130</c:v>
                </c:pt>
                <c:pt idx="327">
                  <c:v>130</c:v>
                </c:pt>
                <c:pt idx="328">
                  <c:v>129</c:v>
                </c:pt>
                <c:pt idx="329">
                  <c:v>129</c:v>
                </c:pt>
                <c:pt idx="330">
                  <c:v>129</c:v>
                </c:pt>
                <c:pt idx="331">
                  <c:v>129</c:v>
                </c:pt>
                <c:pt idx="332">
                  <c:v>128</c:v>
                </c:pt>
                <c:pt idx="333">
                  <c:v>128</c:v>
                </c:pt>
                <c:pt idx="334">
                  <c:v>128</c:v>
                </c:pt>
                <c:pt idx="335">
                  <c:v>127</c:v>
                </c:pt>
                <c:pt idx="336">
                  <c:v>127</c:v>
                </c:pt>
                <c:pt idx="337">
                  <c:v>127</c:v>
                </c:pt>
                <c:pt idx="338">
                  <c:v>126</c:v>
                </c:pt>
                <c:pt idx="339">
                  <c:v>126</c:v>
                </c:pt>
                <c:pt idx="340">
                  <c:v>125</c:v>
                </c:pt>
                <c:pt idx="341">
                  <c:v>125</c:v>
                </c:pt>
                <c:pt idx="342">
                  <c:v>124</c:v>
                </c:pt>
                <c:pt idx="343">
                  <c:v>124</c:v>
                </c:pt>
                <c:pt idx="344">
                  <c:v>123</c:v>
                </c:pt>
                <c:pt idx="345">
                  <c:v>123</c:v>
                </c:pt>
                <c:pt idx="346">
                  <c:v>122</c:v>
                </c:pt>
                <c:pt idx="347">
                  <c:v>122</c:v>
                </c:pt>
                <c:pt idx="348">
                  <c:v>121</c:v>
                </c:pt>
                <c:pt idx="349">
                  <c:v>121</c:v>
                </c:pt>
                <c:pt idx="350">
                  <c:v>120</c:v>
                </c:pt>
                <c:pt idx="351">
                  <c:v>119</c:v>
                </c:pt>
                <c:pt idx="352">
                  <c:v>119</c:v>
                </c:pt>
                <c:pt idx="353">
                  <c:v>118</c:v>
                </c:pt>
                <c:pt idx="354">
                  <c:v>117</c:v>
                </c:pt>
                <c:pt idx="355">
                  <c:v>117</c:v>
                </c:pt>
                <c:pt idx="356">
                  <c:v>116</c:v>
                </c:pt>
                <c:pt idx="357">
                  <c:v>115</c:v>
                </c:pt>
                <c:pt idx="358">
                  <c:v>114</c:v>
                </c:pt>
                <c:pt idx="359">
                  <c:v>114</c:v>
                </c:pt>
                <c:pt idx="360">
                  <c:v>113</c:v>
                </c:pt>
                <c:pt idx="361">
                  <c:v>112</c:v>
                </c:pt>
                <c:pt idx="362">
                  <c:v>111</c:v>
                </c:pt>
                <c:pt idx="363">
                  <c:v>110</c:v>
                </c:pt>
                <c:pt idx="364">
                  <c:v>109</c:v>
                </c:pt>
              </c:numCache>
            </c:numRef>
          </c:val>
          <c:extLst>
            <c:ext xmlns:c16="http://schemas.microsoft.com/office/drawing/2014/chart" uri="{C3380CC4-5D6E-409C-BE32-E72D297353CC}">
              <c16:uniqueId val="{00000006-6B0A-45BC-818E-9823D297F415}"/>
            </c:ext>
          </c:extLst>
        </c:ser>
        <c:ser>
          <c:idx val="7"/>
          <c:order val="7"/>
          <c:tx>
            <c:strRef>
              <c:f>'2025-2026 Severe Load Curve'!$AO$34</c:f>
              <c:strCache>
                <c:ptCount val="1"/>
                <c:pt idx="0">
                  <c:v>NTS Power</c:v>
                </c:pt>
              </c:strCache>
            </c:strRef>
          </c:tx>
          <c:spPr>
            <a:solidFill>
              <a:srgbClr val="FFFF99"/>
            </a:solidFill>
            <a:ln w="25400">
              <a:noFill/>
            </a:ln>
          </c:spPr>
          <c:invertIfNegative val="0"/>
          <c:cat>
            <c:numRef>
              <c:f>'2025-2026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Curve'!$AO$35:$AO$399</c:f>
              <c:numCache>
                <c:formatCode>0</c:formatCode>
                <c:ptCount val="365"/>
                <c:pt idx="0">
                  <c:v>775</c:v>
                </c:pt>
                <c:pt idx="1">
                  <c:v>769</c:v>
                </c:pt>
                <c:pt idx="2">
                  <c:v>763</c:v>
                </c:pt>
                <c:pt idx="3">
                  <c:v>757</c:v>
                </c:pt>
                <c:pt idx="4">
                  <c:v>751</c:v>
                </c:pt>
                <c:pt idx="5">
                  <c:v>745</c:v>
                </c:pt>
                <c:pt idx="6">
                  <c:v>739</c:v>
                </c:pt>
                <c:pt idx="7">
                  <c:v>734</c:v>
                </c:pt>
                <c:pt idx="8">
                  <c:v>728</c:v>
                </c:pt>
                <c:pt idx="9">
                  <c:v>722</c:v>
                </c:pt>
                <c:pt idx="10">
                  <c:v>717</c:v>
                </c:pt>
                <c:pt idx="11">
                  <c:v>711</c:v>
                </c:pt>
                <c:pt idx="12">
                  <c:v>706</c:v>
                </c:pt>
                <c:pt idx="13">
                  <c:v>700</c:v>
                </c:pt>
                <c:pt idx="14">
                  <c:v>695</c:v>
                </c:pt>
                <c:pt idx="15">
                  <c:v>690</c:v>
                </c:pt>
                <c:pt idx="16">
                  <c:v>684</c:v>
                </c:pt>
                <c:pt idx="17">
                  <c:v>679</c:v>
                </c:pt>
                <c:pt idx="18">
                  <c:v>674</c:v>
                </c:pt>
                <c:pt idx="19">
                  <c:v>669</c:v>
                </c:pt>
                <c:pt idx="20">
                  <c:v>664</c:v>
                </c:pt>
                <c:pt idx="21">
                  <c:v>659</c:v>
                </c:pt>
                <c:pt idx="22">
                  <c:v>654</c:v>
                </c:pt>
                <c:pt idx="23">
                  <c:v>649</c:v>
                </c:pt>
                <c:pt idx="24">
                  <c:v>644</c:v>
                </c:pt>
                <c:pt idx="25">
                  <c:v>639</c:v>
                </c:pt>
                <c:pt idx="26">
                  <c:v>634</c:v>
                </c:pt>
                <c:pt idx="27">
                  <c:v>630</c:v>
                </c:pt>
                <c:pt idx="28">
                  <c:v>625</c:v>
                </c:pt>
                <c:pt idx="29">
                  <c:v>620</c:v>
                </c:pt>
                <c:pt idx="30">
                  <c:v>616</c:v>
                </c:pt>
                <c:pt idx="31">
                  <c:v>611</c:v>
                </c:pt>
                <c:pt idx="32">
                  <c:v>607</c:v>
                </c:pt>
                <c:pt idx="33">
                  <c:v>602</c:v>
                </c:pt>
                <c:pt idx="34">
                  <c:v>598</c:v>
                </c:pt>
                <c:pt idx="35">
                  <c:v>594</c:v>
                </c:pt>
                <c:pt idx="36">
                  <c:v>589</c:v>
                </c:pt>
                <c:pt idx="37">
                  <c:v>585</c:v>
                </c:pt>
                <c:pt idx="38">
                  <c:v>581</c:v>
                </c:pt>
                <c:pt idx="39">
                  <c:v>577</c:v>
                </c:pt>
                <c:pt idx="40">
                  <c:v>572</c:v>
                </c:pt>
                <c:pt idx="41">
                  <c:v>568</c:v>
                </c:pt>
                <c:pt idx="42">
                  <c:v>564</c:v>
                </c:pt>
                <c:pt idx="43">
                  <c:v>560</c:v>
                </c:pt>
                <c:pt idx="44">
                  <c:v>556</c:v>
                </c:pt>
                <c:pt idx="45">
                  <c:v>552</c:v>
                </c:pt>
                <c:pt idx="46">
                  <c:v>549</c:v>
                </c:pt>
                <c:pt idx="47">
                  <c:v>545</c:v>
                </c:pt>
                <c:pt idx="48">
                  <c:v>541</c:v>
                </c:pt>
                <c:pt idx="49">
                  <c:v>537</c:v>
                </c:pt>
                <c:pt idx="50">
                  <c:v>533</c:v>
                </c:pt>
                <c:pt idx="51">
                  <c:v>530</c:v>
                </c:pt>
                <c:pt idx="52">
                  <c:v>526</c:v>
                </c:pt>
                <c:pt idx="53">
                  <c:v>523</c:v>
                </c:pt>
                <c:pt idx="54">
                  <c:v>519</c:v>
                </c:pt>
                <c:pt idx="55">
                  <c:v>515</c:v>
                </c:pt>
                <c:pt idx="56">
                  <c:v>512</c:v>
                </c:pt>
                <c:pt idx="57">
                  <c:v>509</c:v>
                </c:pt>
                <c:pt idx="58">
                  <c:v>505</c:v>
                </c:pt>
                <c:pt idx="59">
                  <c:v>502</c:v>
                </c:pt>
                <c:pt idx="60">
                  <c:v>498</c:v>
                </c:pt>
                <c:pt idx="61">
                  <c:v>495</c:v>
                </c:pt>
                <c:pt idx="62">
                  <c:v>492</c:v>
                </c:pt>
                <c:pt idx="63">
                  <c:v>489</c:v>
                </c:pt>
                <c:pt idx="64">
                  <c:v>485</c:v>
                </c:pt>
                <c:pt idx="65">
                  <c:v>482</c:v>
                </c:pt>
                <c:pt idx="66">
                  <c:v>479</c:v>
                </c:pt>
                <c:pt idx="67">
                  <c:v>476</c:v>
                </c:pt>
                <c:pt idx="68">
                  <c:v>473</c:v>
                </c:pt>
                <c:pt idx="69">
                  <c:v>470</c:v>
                </c:pt>
                <c:pt idx="70">
                  <c:v>467</c:v>
                </c:pt>
                <c:pt idx="71">
                  <c:v>464</c:v>
                </c:pt>
                <c:pt idx="72">
                  <c:v>461</c:v>
                </c:pt>
                <c:pt idx="73">
                  <c:v>458</c:v>
                </c:pt>
                <c:pt idx="74">
                  <c:v>456</c:v>
                </c:pt>
                <c:pt idx="75">
                  <c:v>453</c:v>
                </c:pt>
                <c:pt idx="76">
                  <c:v>450</c:v>
                </c:pt>
                <c:pt idx="77">
                  <c:v>447</c:v>
                </c:pt>
                <c:pt idx="78">
                  <c:v>445</c:v>
                </c:pt>
                <c:pt idx="79">
                  <c:v>442</c:v>
                </c:pt>
                <c:pt idx="80">
                  <c:v>439</c:v>
                </c:pt>
                <c:pt idx="81">
                  <c:v>437</c:v>
                </c:pt>
                <c:pt idx="82">
                  <c:v>434</c:v>
                </c:pt>
                <c:pt idx="83">
                  <c:v>431</c:v>
                </c:pt>
                <c:pt idx="84">
                  <c:v>429</c:v>
                </c:pt>
                <c:pt idx="85">
                  <c:v>426</c:v>
                </c:pt>
                <c:pt idx="86">
                  <c:v>424</c:v>
                </c:pt>
                <c:pt idx="87">
                  <c:v>421</c:v>
                </c:pt>
                <c:pt idx="88">
                  <c:v>419</c:v>
                </c:pt>
                <c:pt idx="89">
                  <c:v>417</c:v>
                </c:pt>
                <c:pt idx="90">
                  <c:v>414</c:v>
                </c:pt>
                <c:pt idx="91">
                  <c:v>412</c:v>
                </c:pt>
                <c:pt idx="92">
                  <c:v>410</c:v>
                </c:pt>
                <c:pt idx="93">
                  <c:v>407</c:v>
                </c:pt>
                <c:pt idx="94">
                  <c:v>405</c:v>
                </c:pt>
                <c:pt idx="95">
                  <c:v>403</c:v>
                </c:pt>
                <c:pt idx="96">
                  <c:v>401</c:v>
                </c:pt>
                <c:pt idx="97">
                  <c:v>399</c:v>
                </c:pt>
                <c:pt idx="98">
                  <c:v>396</c:v>
                </c:pt>
                <c:pt idx="99">
                  <c:v>394</c:v>
                </c:pt>
                <c:pt idx="100">
                  <c:v>392</c:v>
                </c:pt>
                <c:pt idx="101">
                  <c:v>390</c:v>
                </c:pt>
                <c:pt idx="102">
                  <c:v>388</c:v>
                </c:pt>
                <c:pt idx="103">
                  <c:v>386</c:v>
                </c:pt>
                <c:pt idx="104">
                  <c:v>384</c:v>
                </c:pt>
                <c:pt idx="105">
                  <c:v>382</c:v>
                </c:pt>
                <c:pt idx="106">
                  <c:v>380</c:v>
                </c:pt>
                <c:pt idx="107">
                  <c:v>378</c:v>
                </c:pt>
                <c:pt idx="108">
                  <c:v>376</c:v>
                </c:pt>
                <c:pt idx="109">
                  <c:v>374</c:v>
                </c:pt>
                <c:pt idx="110">
                  <c:v>372</c:v>
                </c:pt>
                <c:pt idx="111">
                  <c:v>371</c:v>
                </c:pt>
                <c:pt idx="112">
                  <c:v>369</c:v>
                </c:pt>
                <c:pt idx="113">
                  <c:v>367</c:v>
                </c:pt>
                <c:pt idx="114">
                  <c:v>365</c:v>
                </c:pt>
                <c:pt idx="115">
                  <c:v>363</c:v>
                </c:pt>
                <c:pt idx="116">
                  <c:v>362</c:v>
                </c:pt>
                <c:pt idx="117">
                  <c:v>360</c:v>
                </c:pt>
                <c:pt idx="118">
                  <c:v>358</c:v>
                </c:pt>
                <c:pt idx="119">
                  <c:v>356</c:v>
                </c:pt>
                <c:pt idx="120">
                  <c:v>355</c:v>
                </c:pt>
                <c:pt idx="121">
                  <c:v>353</c:v>
                </c:pt>
                <c:pt idx="122">
                  <c:v>351</c:v>
                </c:pt>
                <c:pt idx="123">
                  <c:v>350</c:v>
                </c:pt>
                <c:pt idx="124">
                  <c:v>348</c:v>
                </c:pt>
                <c:pt idx="125">
                  <c:v>346</c:v>
                </c:pt>
                <c:pt idx="126">
                  <c:v>345</c:v>
                </c:pt>
                <c:pt idx="127">
                  <c:v>343</c:v>
                </c:pt>
                <c:pt idx="128">
                  <c:v>342</c:v>
                </c:pt>
                <c:pt idx="129">
                  <c:v>340</c:v>
                </c:pt>
                <c:pt idx="130">
                  <c:v>339</c:v>
                </c:pt>
                <c:pt idx="131">
                  <c:v>337</c:v>
                </c:pt>
                <c:pt idx="132">
                  <c:v>336</c:v>
                </c:pt>
                <c:pt idx="133">
                  <c:v>334</c:v>
                </c:pt>
                <c:pt idx="134">
                  <c:v>333</c:v>
                </c:pt>
                <c:pt idx="135">
                  <c:v>331</c:v>
                </c:pt>
                <c:pt idx="136">
                  <c:v>330</c:v>
                </c:pt>
                <c:pt idx="137">
                  <c:v>328</c:v>
                </c:pt>
                <c:pt idx="138">
                  <c:v>327</c:v>
                </c:pt>
                <c:pt idx="139">
                  <c:v>325</c:v>
                </c:pt>
                <c:pt idx="140">
                  <c:v>324</c:v>
                </c:pt>
                <c:pt idx="141">
                  <c:v>323</c:v>
                </c:pt>
                <c:pt idx="142">
                  <c:v>321</c:v>
                </c:pt>
                <c:pt idx="143">
                  <c:v>320</c:v>
                </c:pt>
                <c:pt idx="144">
                  <c:v>318</c:v>
                </c:pt>
                <c:pt idx="145">
                  <c:v>317</c:v>
                </c:pt>
                <c:pt idx="146">
                  <c:v>316</c:v>
                </c:pt>
                <c:pt idx="147">
                  <c:v>314</c:v>
                </c:pt>
                <c:pt idx="148">
                  <c:v>313</c:v>
                </c:pt>
                <c:pt idx="149">
                  <c:v>312</c:v>
                </c:pt>
                <c:pt idx="150">
                  <c:v>310</c:v>
                </c:pt>
                <c:pt idx="151">
                  <c:v>309</c:v>
                </c:pt>
                <c:pt idx="152">
                  <c:v>308</c:v>
                </c:pt>
                <c:pt idx="153">
                  <c:v>306</c:v>
                </c:pt>
                <c:pt idx="154">
                  <c:v>305</c:v>
                </c:pt>
                <c:pt idx="155">
                  <c:v>304</c:v>
                </c:pt>
                <c:pt idx="156">
                  <c:v>302</c:v>
                </c:pt>
                <c:pt idx="157">
                  <c:v>301</c:v>
                </c:pt>
                <c:pt idx="158">
                  <c:v>300</c:v>
                </c:pt>
                <c:pt idx="159">
                  <c:v>299</c:v>
                </c:pt>
                <c:pt idx="160">
                  <c:v>297</c:v>
                </c:pt>
                <c:pt idx="161">
                  <c:v>296</c:v>
                </c:pt>
                <c:pt idx="162">
                  <c:v>295</c:v>
                </c:pt>
                <c:pt idx="163">
                  <c:v>294</c:v>
                </c:pt>
                <c:pt idx="164">
                  <c:v>292</c:v>
                </c:pt>
                <c:pt idx="165">
                  <c:v>291</c:v>
                </c:pt>
                <c:pt idx="166">
                  <c:v>290</c:v>
                </c:pt>
                <c:pt idx="167">
                  <c:v>288</c:v>
                </c:pt>
                <c:pt idx="168">
                  <c:v>287</c:v>
                </c:pt>
                <c:pt idx="169">
                  <c:v>286</c:v>
                </c:pt>
                <c:pt idx="170">
                  <c:v>285</c:v>
                </c:pt>
                <c:pt idx="171">
                  <c:v>283</c:v>
                </c:pt>
                <c:pt idx="172">
                  <c:v>282</c:v>
                </c:pt>
                <c:pt idx="173">
                  <c:v>281</c:v>
                </c:pt>
                <c:pt idx="174">
                  <c:v>280</c:v>
                </c:pt>
                <c:pt idx="175">
                  <c:v>278</c:v>
                </c:pt>
                <c:pt idx="176">
                  <c:v>277</c:v>
                </c:pt>
                <c:pt idx="177">
                  <c:v>276</c:v>
                </c:pt>
                <c:pt idx="178">
                  <c:v>275</c:v>
                </c:pt>
                <c:pt idx="179">
                  <c:v>273</c:v>
                </c:pt>
                <c:pt idx="180">
                  <c:v>272</c:v>
                </c:pt>
                <c:pt idx="181">
                  <c:v>271</c:v>
                </c:pt>
                <c:pt idx="182">
                  <c:v>269</c:v>
                </c:pt>
                <c:pt idx="183">
                  <c:v>268</c:v>
                </c:pt>
                <c:pt idx="184">
                  <c:v>267</c:v>
                </c:pt>
                <c:pt idx="185">
                  <c:v>265</c:v>
                </c:pt>
                <c:pt idx="186">
                  <c:v>264</c:v>
                </c:pt>
                <c:pt idx="187">
                  <c:v>263</c:v>
                </c:pt>
                <c:pt idx="188">
                  <c:v>262</c:v>
                </c:pt>
                <c:pt idx="189">
                  <c:v>260</c:v>
                </c:pt>
                <c:pt idx="190">
                  <c:v>259</c:v>
                </c:pt>
                <c:pt idx="191">
                  <c:v>258</c:v>
                </c:pt>
                <c:pt idx="192">
                  <c:v>256</c:v>
                </c:pt>
                <c:pt idx="193">
                  <c:v>255</c:v>
                </c:pt>
                <c:pt idx="194">
                  <c:v>254</c:v>
                </c:pt>
                <c:pt idx="195">
                  <c:v>252</c:v>
                </c:pt>
                <c:pt idx="196">
                  <c:v>251</c:v>
                </c:pt>
                <c:pt idx="197">
                  <c:v>250</c:v>
                </c:pt>
                <c:pt idx="198">
                  <c:v>248</c:v>
                </c:pt>
                <c:pt idx="199">
                  <c:v>247</c:v>
                </c:pt>
                <c:pt idx="200">
                  <c:v>246</c:v>
                </c:pt>
                <c:pt idx="201">
                  <c:v>244</c:v>
                </c:pt>
                <c:pt idx="202">
                  <c:v>243</c:v>
                </c:pt>
                <c:pt idx="203">
                  <c:v>242</c:v>
                </c:pt>
                <c:pt idx="204">
                  <c:v>241</c:v>
                </c:pt>
                <c:pt idx="205">
                  <c:v>239</c:v>
                </c:pt>
                <c:pt idx="206">
                  <c:v>238</c:v>
                </c:pt>
                <c:pt idx="207">
                  <c:v>237</c:v>
                </c:pt>
                <c:pt idx="208">
                  <c:v>235</c:v>
                </c:pt>
                <c:pt idx="209">
                  <c:v>234</c:v>
                </c:pt>
                <c:pt idx="210">
                  <c:v>233</c:v>
                </c:pt>
                <c:pt idx="211">
                  <c:v>232</c:v>
                </c:pt>
                <c:pt idx="212">
                  <c:v>230</c:v>
                </c:pt>
                <c:pt idx="213">
                  <c:v>229</c:v>
                </c:pt>
                <c:pt idx="214">
                  <c:v>228</c:v>
                </c:pt>
                <c:pt idx="215">
                  <c:v>227</c:v>
                </c:pt>
                <c:pt idx="216">
                  <c:v>225</c:v>
                </c:pt>
                <c:pt idx="217">
                  <c:v>224</c:v>
                </c:pt>
                <c:pt idx="218">
                  <c:v>223</c:v>
                </c:pt>
                <c:pt idx="219">
                  <c:v>222</c:v>
                </c:pt>
                <c:pt idx="220">
                  <c:v>221</c:v>
                </c:pt>
                <c:pt idx="221">
                  <c:v>220</c:v>
                </c:pt>
                <c:pt idx="222">
                  <c:v>218</c:v>
                </c:pt>
                <c:pt idx="223">
                  <c:v>217</c:v>
                </c:pt>
                <c:pt idx="224">
                  <c:v>216</c:v>
                </c:pt>
                <c:pt idx="225">
                  <c:v>215</c:v>
                </c:pt>
                <c:pt idx="226">
                  <c:v>214</c:v>
                </c:pt>
                <c:pt idx="227">
                  <c:v>213</c:v>
                </c:pt>
                <c:pt idx="228">
                  <c:v>212</c:v>
                </c:pt>
                <c:pt idx="229">
                  <c:v>211</c:v>
                </c:pt>
                <c:pt idx="230">
                  <c:v>210</c:v>
                </c:pt>
                <c:pt idx="231">
                  <c:v>209</c:v>
                </c:pt>
                <c:pt idx="232">
                  <c:v>208</c:v>
                </c:pt>
                <c:pt idx="233">
                  <c:v>207</c:v>
                </c:pt>
                <c:pt idx="234">
                  <c:v>206</c:v>
                </c:pt>
                <c:pt idx="235">
                  <c:v>205</c:v>
                </c:pt>
                <c:pt idx="236">
                  <c:v>204</c:v>
                </c:pt>
                <c:pt idx="237">
                  <c:v>203</c:v>
                </c:pt>
                <c:pt idx="238">
                  <c:v>202</c:v>
                </c:pt>
                <c:pt idx="239">
                  <c:v>201</c:v>
                </c:pt>
                <c:pt idx="240">
                  <c:v>200</c:v>
                </c:pt>
                <c:pt idx="241">
                  <c:v>199</c:v>
                </c:pt>
                <c:pt idx="242">
                  <c:v>198</c:v>
                </c:pt>
                <c:pt idx="243">
                  <c:v>198</c:v>
                </c:pt>
                <c:pt idx="244">
                  <c:v>197</c:v>
                </c:pt>
                <c:pt idx="245">
                  <c:v>196</c:v>
                </c:pt>
                <c:pt idx="246">
                  <c:v>195</c:v>
                </c:pt>
                <c:pt idx="247">
                  <c:v>195</c:v>
                </c:pt>
                <c:pt idx="248">
                  <c:v>194</c:v>
                </c:pt>
                <c:pt idx="249">
                  <c:v>193</c:v>
                </c:pt>
                <c:pt idx="250">
                  <c:v>193</c:v>
                </c:pt>
                <c:pt idx="251">
                  <c:v>192</c:v>
                </c:pt>
                <c:pt idx="252">
                  <c:v>191</c:v>
                </c:pt>
                <c:pt idx="253">
                  <c:v>191</c:v>
                </c:pt>
                <c:pt idx="254">
                  <c:v>190</c:v>
                </c:pt>
                <c:pt idx="255">
                  <c:v>190</c:v>
                </c:pt>
                <c:pt idx="256">
                  <c:v>189</c:v>
                </c:pt>
                <c:pt idx="257">
                  <c:v>189</c:v>
                </c:pt>
                <c:pt idx="258">
                  <c:v>188</c:v>
                </c:pt>
                <c:pt idx="259">
                  <c:v>188</c:v>
                </c:pt>
                <c:pt idx="260">
                  <c:v>187</c:v>
                </c:pt>
                <c:pt idx="261">
                  <c:v>187</c:v>
                </c:pt>
                <c:pt idx="262">
                  <c:v>187</c:v>
                </c:pt>
                <c:pt idx="263">
                  <c:v>186</c:v>
                </c:pt>
                <c:pt idx="264">
                  <c:v>186</c:v>
                </c:pt>
                <c:pt idx="265">
                  <c:v>186</c:v>
                </c:pt>
                <c:pt idx="266">
                  <c:v>186</c:v>
                </c:pt>
                <c:pt idx="267">
                  <c:v>185</c:v>
                </c:pt>
                <c:pt idx="268">
                  <c:v>185</c:v>
                </c:pt>
                <c:pt idx="269">
                  <c:v>185</c:v>
                </c:pt>
                <c:pt idx="270">
                  <c:v>185</c:v>
                </c:pt>
                <c:pt idx="271">
                  <c:v>185</c:v>
                </c:pt>
                <c:pt idx="272">
                  <c:v>185</c:v>
                </c:pt>
                <c:pt idx="273">
                  <c:v>185</c:v>
                </c:pt>
                <c:pt idx="274">
                  <c:v>185</c:v>
                </c:pt>
                <c:pt idx="275">
                  <c:v>185</c:v>
                </c:pt>
                <c:pt idx="276">
                  <c:v>185</c:v>
                </c:pt>
                <c:pt idx="277">
                  <c:v>185</c:v>
                </c:pt>
                <c:pt idx="278">
                  <c:v>185</c:v>
                </c:pt>
                <c:pt idx="279">
                  <c:v>185</c:v>
                </c:pt>
                <c:pt idx="280">
                  <c:v>186</c:v>
                </c:pt>
                <c:pt idx="281">
                  <c:v>186</c:v>
                </c:pt>
                <c:pt idx="282">
                  <c:v>186</c:v>
                </c:pt>
                <c:pt idx="283">
                  <c:v>186</c:v>
                </c:pt>
                <c:pt idx="284">
                  <c:v>187</c:v>
                </c:pt>
                <c:pt idx="285">
                  <c:v>187</c:v>
                </c:pt>
                <c:pt idx="286">
                  <c:v>187</c:v>
                </c:pt>
                <c:pt idx="287">
                  <c:v>187</c:v>
                </c:pt>
                <c:pt idx="288">
                  <c:v>188</c:v>
                </c:pt>
                <c:pt idx="289">
                  <c:v>188</c:v>
                </c:pt>
                <c:pt idx="290">
                  <c:v>188</c:v>
                </c:pt>
                <c:pt idx="291">
                  <c:v>189</c:v>
                </c:pt>
                <c:pt idx="292">
                  <c:v>189</c:v>
                </c:pt>
                <c:pt idx="293">
                  <c:v>190</c:v>
                </c:pt>
                <c:pt idx="294">
                  <c:v>190</c:v>
                </c:pt>
                <c:pt idx="295">
                  <c:v>190</c:v>
                </c:pt>
                <c:pt idx="296">
                  <c:v>191</c:v>
                </c:pt>
                <c:pt idx="297">
                  <c:v>191</c:v>
                </c:pt>
                <c:pt idx="298">
                  <c:v>191</c:v>
                </c:pt>
                <c:pt idx="299">
                  <c:v>192</c:v>
                </c:pt>
                <c:pt idx="300">
                  <c:v>192</c:v>
                </c:pt>
                <c:pt idx="301">
                  <c:v>192</c:v>
                </c:pt>
                <c:pt idx="302">
                  <c:v>193</c:v>
                </c:pt>
                <c:pt idx="303">
                  <c:v>193</c:v>
                </c:pt>
                <c:pt idx="304">
                  <c:v>193</c:v>
                </c:pt>
                <c:pt idx="305">
                  <c:v>194</c:v>
                </c:pt>
                <c:pt idx="306">
                  <c:v>194</c:v>
                </c:pt>
                <c:pt idx="307">
                  <c:v>194</c:v>
                </c:pt>
                <c:pt idx="308">
                  <c:v>195</c:v>
                </c:pt>
                <c:pt idx="309">
                  <c:v>195</c:v>
                </c:pt>
                <c:pt idx="310">
                  <c:v>195</c:v>
                </c:pt>
                <c:pt idx="311">
                  <c:v>195</c:v>
                </c:pt>
                <c:pt idx="312">
                  <c:v>196</c:v>
                </c:pt>
                <c:pt idx="313">
                  <c:v>196</c:v>
                </c:pt>
                <c:pt idx="314">
                  <c:v>196</c:v>
                </c:pt>
                <c:pt idx="315">
                  <c:v>196</c:v>
                </c:pt>
                <c:pt idx="316">
                  <c:v>196</c:v>
                </c:pt>
                <c:pt idx="317">
                  <c:v>196</c:v>
                </c:pt>
                <c:pt idx="318">
                  <c:v>196</c:v>
                </c:pt>
                <c:pt idx="319">
                  <c:v>196</c:v>
                </c:pt>
                <c:pt idx="320">
                  <c:v>196</c:v>
                </c:pt>
                <c:pt idx="321">
                  <c:v>196</c:v>
                </c:pt>
                <c:pt idx="322">
                  <c:v>196</c:v>
                </c:pt>
                <c:pt idx="323">
                  <c:v>196</c:v>
                </c:pt>
                <c:pt idx="324">
                  <c:v>196</c:v>
                </c:pt>
                <c:pt idx="325">
                  <c:v>195</c:v>
                </c:pt>
                <c:pt idx="326">
                  <c:v>195</c:v>
                </c:pt>
                <c:pt idx="327">
                  <c:v>195</c:v>
                </c:pt>
                <c:pt idx="328">
                  <c:v>194</c:v>
                </c:pt>
                <c:pt idx="329">
                  <c:v>194</c:v>
                </c:pt>
                <c:pt idx="330">
                  <c:v>194</c:v>
                </c:pt>
                <c:pt idx="331">
                  <c:v>193</c:v>
                </c:pt>
                <c:pt idx="332">
                  <c:v>193</c:v>
                </c:pt>
                <c:pt idx="333">
                  <c:v>192</c:v>
                </c:pt>
                <c:pt idx="334">
                  <c:v>191</c:v>
                </c:pt>
                <c:pt idx="335">
                  <c:v>191</c:v>
                </c:pt>
                <c:pt idx="336">
                  <c:v>190</c:v>
                </c:pt>
                <c:pt idx="337">
                  <c:v>189</c:v>
                </c:pt>
                <c:pt idx="338">
                  <c:v>188</c:v>
                </c:pt>
                <c:pt idx="339">
                  <c:v>187</c:v>
                </c:pt>
                <c:pt idx="340">
                  <c:v>186</c:v>
                </c:pt>
                <c:pt idx="341">
                  <c:v>185</c:v>
                </c:pt>
                <c:pt idx="342">
                  <c:v>184</c:v>
                </c:pt>
                <c:pt idx="343">
                  <c:v>183</c:v>
                </c:pt>
                <c:pt idx="344">
                  <c:v>181</c:v>
                </c:pt>
                <c:pt idx="345">
                  <c:v>180</c:v>
                </c:pt>
                <c:pt idx="346">
                  <c:v>179</c:v>
                </c:pt>
                <c:pt idx="347">
                  <c:v>177</c:v>
                </c:pt>
                <c:pt idx="348">
                  <c:v>176</c:v>
                </c:pt>
                <c:pt idx="349">
                  <c:v>174</c:v>
                </c:pt>
                <c:pt idx="350">
                  <c:v>172</c:v>
                </c:pt>
                <c:pt idx="351">
                  <c:v>170</c:v>
                </c:pt>
                <c:pt idx="352">
                  <c:v>168</c:v>
                </c:pt>
                <c:pt idx="353">
                  <c:v>167</c:v>
                </c:pt>
                <c:pt idx="354">
                  <c:v>164</c:v>
                </c:pt>
                <c:pt idx="355">
                  <c:v>162</c:v>
                </c:pt>
                <c:pt idx="356">
                  <c:v>160</c:v>
                </c:pt>
                <c:pt idx="357">
                  <c:v>158</c:v>
                </c:pt>
                <c:pt idx="358">
                  <c:v>156</c:v>
                </c:pt>
                <c:pt idx="359">
                  <c:v>153</c:v>
                </c:pt>
                <c:pt idx="360">
                  <c:v>151</c:v>
                </c:pt>
                <c:pt idx="361">
                  <c:v>148</c:v>
                </c:pt>
                <c:pt idx="362">
                  <c:v>145</c:v>
                </c:pt>
                <c:pt idx="363">
                  <c:v>142</c:v>
                </c:pt>
                <c:pt idx="364">
                  <c:v>140</c:v>
                </c:pt>
              </c:numCache>
            </c:numRef>
          </c:val>
          <c:extLst>
            <c:ext xmlns:c16="http://schemas.microsoft.com/office/drawing/2014/chart" uri="{C3380CC4-5D6E-409C-BE32-E72D297353CC}">
              <c16:uniqueId val="{00000007-6B0A-45BC-818E-9823D297F415}"/>
            </c:ext>
          </c:extLst>
        </c:ser>
        <c:ser>
          <c:idx val="8"/>
          <c:order val="8"/>
          <c:tx>
            <c:strRef>
              <c:f>'2025-2026 Severe Load Curve'!$AP$34</c:f>
              <c:strCache>
                <c:ptCount val="1"/>
                <c:pt idx="0">
                  <c:v>NTS Shrinkage</c:v>
                </c:pt>
              </c:strCache>
            </c:strRef>
          </c:tx>
          <c:spPr>
            <a:solidFill>
              <a:srgbClr val="000080"/>
            </a:solidFill>
            <a:ln w="25400">
              <a:noFill/>
            </a:ln>
          </c:spPr>
          <c:invertIfNegative val="0"/>
          <c:cat>
            <c:numRef>
              <c:f>'2025-2026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Curve'!$AP$35:$AP$399</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6B0A-45BC-818E-9823D297F415}"/>
            </c:ext>
          </c:extLst>
        </c:ser>
        <c:ser>
          <c:idx val="9"/>
          <c:order val="9"/>
          <c:tx>
            <c:strRef>
              <c:f>'2025-2026 Severe Load Curve'!$AQ$34</c:f>
              <c:strCache>
                <c:ptCount val="1"/>
                <c:pt idx="0">
                  <c:v>IUK &amp; BBL</c:v>
                </c:pt>
              </c:strCache>
            </c:strRef>
          </c:tx>
          <c:spPr>
            <a:solidFill>
              <a:srgbClr val="FF0000"/>
            </a:solidFill>
            <a:ln w="25400">
              <a:noFill/>
            </a:ln>
          </c:spPr>
          <c:invertIfNegative val="0"/>
          <c:cat>
            <c:numRef>
              <c:f>'2025-2026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Curve'!$AQ$35:$AQ$399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3</c:v>
                </c:pt>
                <c:pt idx="160">
                  <c:v>6</c:v>
                </c:pt>
                <c:pt idx="161">
                  <c:v>9</c:v>
                </c:pt>
                <c:pt idx="162">
                  <c:v>11</c:v>
                </c:pt>
                <c:pt idx="163">
                  <c:v>14</c:v>
                </c:pt>
                <c:pt idx="164">
                  <c:v>17</c:v>
                </c:pt>
                <c:pt idx="165">
                  <c:v>20</c:v>
                </c:pt>
                <c:pt idx="166">
                  <c:v>23</c:v>
                </c:pt>
                <c:pt idx="167">
                  <c:v>26</c:v>
                </c:pt>
                <c:pt idx="168">
                  <c:v>29</c:v>
                </c:pt>
                <c:pt idx="169">
                  <c:v>32</c:v>
                </c:pt>
                <c:pt idx="170">
                  <c:v>35</c:v>
                </c:pt>
                <c:pt idx="171">
                  <c:v>37</c:v>
                </c:pt>
                <c:pt idx="172">
                  <c:v>40</c:v>
                </c:pt>
                <c:pt idx="173">
                  <c:v>43</c:v>
                </c:pt>
                <c:pt idx="174">
                  <c:v>46</c:v>
                </c:pt>
                <c:pt idx="175">
                  <c:v>49</c:v>
                </c:pt>
                <c:pt idx="176">
                  <c:v>52</c:v>
                </c:pt>
                <c:pt idx="177">
                  <c:v>55</c:v>
                </c:pt>
                <c:pt idx="178">
                  <c:v>58</c:v>
                </c:pt>
                <c:pt idx="179">
                  <c:v>61</c:v>
                </c:pt>
                <c:pt idx="180">
                  <c:v>63</c:v>
                </c:pt>
                <c:pt idx="181">
                  <c:v>66</c:v>
                </c:pt>
                <c:pt idx="182">
                  <c:v>69</c:v>
                </c:pt>
                <c:pt idx="183">
                  <c:v>72</c:v>
                </c:pt>
                <c:pt idx="184">
                  <c:v>75</c:v>
                </c:pt>
                <c:pt idx="185">
                  <c:v>78</c:v>
                </c:pt>
                <c:pt idx="186">
                  <c:v>81</c:v>
                </c:pt>
                <c:pt idx="187">
                  <c:v>84</c:v>
                </c:pt>
                <c:pt idx="188">
                  <c:v>86</c:v>
                </c:pt>
                <c:pt idx="189">
                  <c:v>89</c:v>
                </c:pt>
                <c:pt idx="190">
                  <c:v>92</c:v>
                </c:pt>
                <c:pt idx="191">
                  <c:v>95</c:v>
                </c:pt>
                <c:pt idx="192">
                  <c:v>98</c:v>
                </c:pt>
                <c:pt idx="193">
                  <c:v>101</c:v>
                </c:pt>
                <c:pt idx="194">
                  <c:v>103</c:v>
                </c:pt>
                <c:pt idx="195">
                  <c:v>106</c:v>
                </c:pt>
                <c:pt idx="196">
                  <c:v>109</c:v>
                </c:pt>
                <c:pt idx="197">
                  <c:v>112</c:v>
                </c:pt>
                <c:pt idx="198">
                  <c:v>115</c:v>
                </c:pt>
                <c:pt idx="199">
                  <c:v>117</c:v>
                </c:pt>
                <c:pt idx="200">
                  <c:v>120</c:v>
                </c:pt>
                <c:pt idx="201">
                  <c:v>123</c:v>
                </c:pt>
                <c:pt idx="202">
                  <c:v>126</c:v>
                </c:pt>
                <c:pt idx="203">
                  <c:v>128</c:v>
                </c:pt>
                <c:pt idx="204">
                  <c:v>131</c:v>
                </c:pt>
                <c:pt idx="205">
                  <c:v>134</c:v>
                </c:pt>
                <c:pt idx="206">
                  <c:v>137</c:v>
                </c:pt>
                <c:pt idx="207">
                  <c:v>139</c:v>
                </c:pt>
                <c:pt idx="208">
                  <c:v>142</c:v>
                </c:pt>
                <c:pt idx="209">
                  <c:v>145</c:v>
                </c:pt>
                <c:pt idx="210">
                  <c:v>148</c:v>
                </c:pt>
                <c:pt idx="211">
                  <c:v>150</c:v>
                </c:pt>
                <c:pt idx="212">
                  <c:v>153</c:v>
                </c:pt>
                <c:pt idx="213">
                  <c:v>156</c:v>
                </c:pt>
                <c:pt idx="214">
                  <c:v>158</c:v>
                </c:pt>
                <c:pt idx="215">
                  <c:v>161</c:v>
                </c:pt>
                <c:pt idx="216">
                  <c:v>163</c:v>
                </c:pt>
                <c:pt idx="217">
                  <c:v>166</c:v>
                </c:pt>
                <c:pt idx="218">
                  <c:v>169</c:v>
                </c:pt>
                <c:pt idx="219">
                  <c:v>171</c:v>
                </c:pt>
                <c:pt idx="220">
                  <c:v>174</c:v>
                </c:pt>
                <c:pt idx="221">
                  <c:v>176</c:v>
                </c:pt>
                <c:pt idx="222">
                  <c:v>179</c:v>
                </c:pt>
                <c:pt idx="223">
                  <c:v>182</c:v>
                </c:pt>
                <c:pt idx="224">
                  <c:v>184</c:v>
                </c:pt>
                <c:pt idx="225">
                  <c:v>187</c:v>
                </c:pt>
                <c:pt idx="226">
                  <c:v>189</c:v>
                </c:pt>
                <c:pt idx="227">
                  <c:v>192</c:v>
                </c:pt>
                <c:pt idx="228">
                  <c:v>194</c:v>
                </c:pt>
                <c:pt idx="229">
                  <c:v>197</c:v>
                </c:pt>
                <c:pt idx="230">
                  <c:v>199</c:v>
                </c:pt>
                <c:pt idx="231">
                  <c:v>201</c:v>
                </c:pt>
                <c:pt idx="232">
                  <c:v>204</c:v>
                </c:pt>
                <c:pt idx="233">
                  <c:v>206</c:v>
                </c:pt>
                <c:pt idx="234">
                  <c:v>209</c:v>
                </c:pt>
                <c:pt idx="235">
                  <c:v>211</c:v>
                </c:pt>
                <c:pt idx="236">
                  <c:v>213</c:v>
                </c:pt>
                <c:pt idx="237">
                  <c:v>216</c:v>
                </c:pt>
                <c:pt idx="238">
                  <c:v>218</c:v>
                </c:pt>
                <c:pt idx="239">
                  <c:v>220</c:v>
                </c:pt>
                <c:pt idx="240">
                  <c:v>223</c:v>
                </c:pt>
                <c:pt idx="241">
                  <c:v>225</c:v>
                </c:pt>
                <c:pt idx="242">
                  <c:v>227</c:v>
                </c:pt>
                <c:pt idx="243">
                  <c:v>230</c:v>
                </c:pt>
                <c:pt idx="244">
                  <c:v>232</c:v>
                </c:pt>
                <c:pt idx="245">
                  <c:v>234</c:v>
                </c:pt>
                <c:pt idx="246">
                  <c:v>236</c:v>
                </c:pt>
                <c:pt idx="247">
                  <c:v>238</c:v>
                </c:pt>
                <c:pt idx="248">
                  <c:v>241</c:v>
                </c:pt>
                <c:pt idx="249">
                  <c:v>243</c:v>
                </c:pt>
                <c:pt idx="250">
                  <c:v>245</c:v>
                </c:pt>
                <c:pt idx="251">
                  <c:v>247</c:v>
                </c:pt>
                <c:pt idx="252">
                  <c:v>249</c:v>
                </c:pt>
                <c:pt idx="253">
                  <c:v>251</c:v>
                </c:pt>
                <c:pt idx="254">
                  <c:v>253</c:v>
                </c:pt>
                <c:pt idx="255">
                  <c:v>255</c:v>
                </c:pt>
                <c:pt idx="256">
                  <c:v>257</c:v>
                </c:pt>
                <c:pt idx="257">
                  <c:v>259</c:v>
                </c:pt>
                <c:pt idx="258">
                  <c:v>261</c:v>
                </c:pt>
                <c:pt idx="259">
                  <c:v>263</c:v>
                </c:pt>
                <c:pt idx="260">
                  <c:v>265</c:v>
                </c:pt>
                <c:pt idx="261">
                  <c:v>267</c:v>
                </c:pt>
                <c:pt idx="262">
                  <c:v>269</c:v>
                </c:pt>
                <c:pt idx="263">
                  <c:v>271</c:v>
                </c:pt>
                <c:pt idx="264">
                  <c:v>273</c:v>
                </c:pt>
                <c:pt idx="265">
                  <c:v>274</c:v>
                </c:pt>
                <c:pt idx="266">
                  <c:v>276</c:v>
                </c:pt>
                <c:pt idx="267">
                  <c:v>278</c:v>
                </c:pt>
                <c:pt idx="268">
                  <c:v>280</c:v>
                </c:pt>
                <c:pt idx="269">
                  <c:v>282</c:v>
                </c:pt>
                <c:pt idx="270">
                  <c:v>283</c:v>
                </c:pt>
                <c:pt idx="271">
                  <c:v>285</c:v>
                </c:pt>
                <c:pt idx="272">
                  <c:v>287</c:v>
                </c:pt>
                <c:pt idx="273">
                  <c:v>288</c:v>
                </c:pt>
                <c:pt idx="274">
                  <c:v>290</c:v>
                </c:pt>
                <c:pt idx="275">
                  <c:v>292</c:v>
                </c:pt>
                <c:pt idx="276">
                  <c:v>293</c:v>
                </c:pt>
                <c:pt idx="277">
                  <c:v>295</c:v>
                </c:pt>
                <c:pt idx="278">
                  <c:v>296</c:v>
                </c:pt>
                <c:pt idx="279">
                  <c:v>298</c:v>
                </c:pt>
                <c:pt idx="280">
                  <c:v>300</c:v>
                </c:pt>
                <c:pt idx="281">
                  <c:v>301</c:v>
                </c:pt>
                <c:pt idx="282">
                  <c:v>302</c:v>
                </c:pt>
                <c:pt idx="283">
                  <c:v>304</c:v>
                </c:pt>
                <c:pt idx="284">
                  <c:v>305</c:v>
                </c:pt>
                <c:pt idx="285">
                  <c:v>307</c:v>
                </c:pt>
                <c:pt idx="286">
                  <c:v>308</c:v>
                </c:pt>
                <c:pt idx="287">
                  <c:v>309</c:v>
                </c:pt>
                <c:pt idx="288">
                  <c:v>311</c:v>
                </c:pt>
                <c:pt idx="289">
                  <c:v>312</c:v>
                </c:pt>
                <c:pt idx="290">
                  <c:v>313</c:v>
                </c:pt>
                <c:pt idx="291">
                  <c:v>315</c:v>
                </c:pt>
                <c:pt idx="292">
                  <c:v>316</c:v>
                </c:pt>
                <c:pt idx="293">
                  <c:v>317</c:v>
                </c:pt>
                <c:pt idx="294">
                  <c:v>318</c:v>
                </c:pt>
                <c:pt idx="295">
                  <c:v>319</c:v>
                </c:pt>
                <c:pt idx="296">
                  <c:v>321</c:v>
                </c:pt>
                <c:pt idx="297">
                  <c:v>322</c:v>
                </c:pt>
                <c:pt idx="298">
                  <c:v>323</c:v>
                </c:pt>
                <c:pt idx="299">
                  <c:v>324</c:v>
                </c:pt>
                <c:pt idx="300">
                  <c:v>325</c:v>
                </c:pt>
                <c:pt idx="301">
                  <c:v>326</c:v>
                </c:pt>
                <c:pt idx="302">
                  <c:v>327</c:v>
                </c:pt>
                <c:pt idx="303">
                  <c:v>328</c:v>
                </c:pt>
                <c:pt idx="304">
                  <c:v>329</c:v>
                </c:pt>
                <c:pt idx="305">
                  <c:v>330</c:v>
                </c:pt>
                <c:pt idx="306">
                  <c:v>330</c:v>
                </c:pt>
                <c:pt idx="307">
                  <c:v>331</c:v>
                </c:pt>
                <c:pt idx="308">
                  <c:v>332</c:v>
                </c:pt>
                <c:pt idx="309">
                  <c:v>333</c:v>
                </c:pt>
                <c:pt idx="310">
                  <c:v>334</c:v>
                </c:pt>
                <c:pt idx="311">
                  <c:v>334</c:v>
                </c:pt>
                <c:pt idx="312">
                  <c:v>335</c:v>
                </c:pt>
                <c:pt idx="313">
                  <c:v>336</c:v>
                </c:pt>
                <c:pt idx="314">
                  <c:v>337</c:v>
                </c:pt>
                <c:pt idx="315">
                  <c:v>337</c:v>
                </c:pt>
                <c:pt idx="316">
                  <c:v>337</c:v>
                </c:pt>
                <c:pt idx="317">
                  <c:v>337</c:v>
                </c:pt>
                <c:pt idx="318">
                  <c:v>338</c:v>
                </c:pt>
                <c:pt idx="319">
                  <c:v>338</c:v>
                </c:pt>
                <c:pt idx="320">
                  <c:v>338</c:v>
                </c:pt>
                <c:pt idx="321">
                  <c:v>338</c:v>
                </c:pt>
                <c:pt idx="322">
                  <c:v>339</c:v>
                </c:pt>
                <c:pt idx="323">
                  <c:v>339</c:v>
                </c:pt>
                <c:pt idx="324">
                  <c:v>340</c:v>
                </c:pt>
                <c:pt idx="325">
                  <c:v>340</c:v>
                </c:pt>
                <c:pt idx="326">
                  <c:v>340</c:v>
                </c:pt>
                <c:pt idx="327">
                  <c:v>340</c:v>
                </c:pt>
                <c:pt idx="328">
                  <c:v>341</c:v>
                </c:pt>
                <c:pt idx="329">
                  <c:v>341</c:v>
                </c:pt>
                <c:pt idx="330">
                  <c:v>341</c:v>
                </c:pt>
                <c:pt idx="331">
                  <c:v>341</c:v>
                </c:pt>
                <c:pt idx="332">
                  <c:v>341</c:v>
                </c:pt>
                <c:pt idx="333">
                  <c:v>341</c:v>
                </c:pt>
                <c:pt idx="334">
                  <c:v>342</c:v>
                </c:pt>
                <c:pt idx="335">
                  <c:v>342</c:v>
                </c:pt>
                <c:pt idx="336">
                  <c:v>342</c:v>
                </c:pt>
                <c:pt idx="337">
                  <c:v>342</c:v>
                </c:pt>
                <c:pt idx="338">
                  <c:v>343</c:v>
                </c:pt>
                <c:pt idx="339">
                  <c:v>343</c:v>
                </c:pt>
                <c:pt idx="340">
                  <c:v>343</c:v>
                </c:pt>
                <c:pt idx="341">
                  <c:v>343</c:v>
                </c:pt>
                <c:pt idx="342">
                  <c:v>343</c:v>
                </c:pt>
                <c:pt idx="343">
                  <c:v>343</c:v>
                </c:pt>
                <c:pt idx="344">
                  <c:v>344</c:v>
                </c:pt>
                <c:pt idx="345">
                  <c:v>344</c:v>
                </c:pt>
                <c:pt idx="346">
                  <c:v>344</c:v>
                </c:pt>
                <c:pt idx="347">
                  <c:v>344</c:v>
                </c:pt>
                <c:pt idx="348">
                  <c:v>344</c:v>
                </c:pt>
                <c:pt idx="349">
                  <c:v>344</c:v>
                </c:pt>
                <c:pt idx="350">
                  <c:v>344</c:v>
                </c:pt>
                <c:pt idx="351">
                  <c:v>344</c:v>
                </c:pt>
                <c:pt idx="352">
                  <c:v>344</c:v>
                </c:pt>
                <c:pt idx="353">
                  <c:v>344</c:v>
                </c:pt>
                <c:pt idx="354">
                  <c:v>345</c:v>
                </c:pt>
                <c:pt idx="355">
                  <c:v>345</c:v>
                </c:pt>
                <c:pt idx="356">
                  <c:v>345</c:v>
                </c:pt>
                <c:pt idx="357">
                  <c:v>345</c:v>
                </c:pt>
                <c:pt idx="358">
                  <c:v>345</c:v>
                </c:pt>
                <c:pt idx="359">
                  <c:v>345</c:v>
                </c:pt>
                <c:pt idx="360">
                  <c:v>345</c:v>
                </c:pt>
                <c:pt idx="361">
                  <c:v>345</c:v>
                </c:pt>
                <c:pt idx="362">
                  <c:v>345</c:v>
                </c:pt>
                <c:pt idx="363">
                  <c:v>345</c:v>
                </c:pt>
                <c:pt idx="364">
                  <c:v>345</c:v>
                </c:pt>
              </c:numCache>
            </c:numRef>
          </c:val>
          <c:extLst>
            <c:ext xmlns:c16="http://schemas.microsoft.com/office/drawing/2014/chart" uri="{C3380CC4-5D6E-409C-BE32-E72D297353CC}">
              <c16:uniqueId val="{00000009-6B0A-45BC-818E-9823D297F415}"/>
            </c:ext>
          </c:extLst>
        </c:ser>
        <c:dLbls>
          <c:showLegendKey val="0"/>
          <c:showVal val="0"/>
          <c:showCatName val="0"/>
          <c:showSerName val="0"/>
          <c:showPercent val="0"/>
          <c:showBubbleSize val="0"/>
        </c:dLbls>
        <c:gapWidth val="0"/>
        <c:overlap val="100"/>
        <c:axId val="177885184"/>
        <c:axId val="177887104"/>
      </c:barChart>
      <c:catAx>
        <c:axId val="17788518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640016807820978"/>
              <c:y val="0.7152466608340624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87104"/>
        <c:crosses val="autoZero"/>
        <c:auto val="1"/>
        <c:lblAlgn val="ctr"/>
        <c:lblOffset val="100"/>
        <c:tickLblSkip val="20"/>
        <c:tickMarkSkip val="1"/>
        <c:noMultiLvlLbl val="0"/>
      </c:catAx>
      <c:valAx>
        <c:axId val="17788710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9.0030053114681756E-3"/>
              <c:y val="0.3535393409157188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85184"/>
        <c:crosses val="autoZero"/>
        <c:crossBetween val="between"/>
      </c:valAx>
      <c:spPr>
        <a:noFill/>
        <a:ln w="12700">
          <a:solidFill>
            <a:srgbClr val="808080"/>
          </a:solidFill>
          <a:prstDash val="solid"/>
        </a:ln>
      </c:spPr>
    </c:plotArea>
    <c:legend>
      <c:legendPos val="b"/>
      <c:layout>
        <c:manualLayout>
          <c:xMode val="edge"/>
          <c:yMode val="edge"/>
          <c:x val="9.9404769851603528E-2"/>
          <c:y val="0.78835415573053369"/>
          <c:w val="0.87126235027021104"/>
          <c:h val="0.14317876932050161"/>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723451618139245"/>
          <c:y val="3.1390208836152879E-2"/>
        </c:manualLayout>
      </c:layout>
      <c:overlay val="0"/>
      <c:spPr>
        <a:noFill/>
        <a:ln w="25400">
          <a:noFill/>
        </a:ln>
      </c:spPr>
    </c:title>
    <c:autoTitleDeleted val="0"/>
    <c:plotArea>
      <c:layout>
        <c:manualLayout>
          <c:layoutTarget val="inner"/>
          <c:xMode val="edge"/>
          <c:yMode val="edge"/>
          <c:x val="0.10074026084445246"/>
          <c:y val="0.11859272588934476"/>
          <c:w val="0.87262580745348162"/>
          <c:h val="0.52158199122179771"/>
        </c:manualLayout>
      </c:layout>
      <c:barChart>
        <c:barDir val="col"/>
        <c:grouping val="stacked"/>
        <c:varyColors val="0"/>
        <c:ser>
          <c:idx val="1"/>
          <c:order val="0"/>
          <c:tx>
            <c:strRef>
              <c:f>'2025-2026 Severe Load Curve'!$AV$34</c:f>
              <c:strCache>
                <c:ptCount val="1"/>
                <c:pt idx="0">
                  <c:v>NDM 0 - 73.2 MWh</c:v>
                </c:pt>
              </c:strCache>
            </c:strRef>
          </c:tx>
          <c:spPr>
            <a:solidFill>
              <a:srgbClr val="CCFFFF"/>
            </a:solidFill>
            <a:ln w="25400">
              <a:noFill/>
            </a:ln>
          </c:spPr>
          <c:invertIfNegative val="0"/>
          <c:cat>
            <c:numRef>
              <c:f>'2025-2026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Curve'!$AV$35:$AV$399</c:f>
              <c:numCache>
                <c:formatCode>0</c:formatCode>
                <c:ptCount val="365"/>
                <c:pt idx="0">
                  <c:v>2895</c:v>
                </c:pt>
                <c:pt idx="1">
                  <c:v>2815</c:v>
                </c:pt>
                <c:pt idx="2">
                  <c:v>2743</c:v>
                </c:pt>
                <c:pt idx="3">
                  <c:v>2678</c:v>
                </c:pt>
                <c:pt idx="4">
                  <c:v>2619</c:v>
                </c:pt>
                <c:pt idx="5">
                  <c:v>2567</c:v>
                </c:pt>
                <c:pt idx="6">
                  <c:v>2520</c:v>
                </c:pt>
                <c:pt idx="7">
                  <c:v>2478</c:v>
                </c:pt>
                <c:pt idx="8">
                  <c:v>2441</c:v>
                </c:pt>
                <c:pt idx="9">
                  <c:v>2411</c:v>
                </c:pt>
                <c:pt idx="10">
                  <c:v>2381</c:v>
                </c:pt>
                <c:pt idx="11">
                  <c:v>2356</c:v>
                </c:pt>
                <c:pt idx="12">
                  <c:v>2334</c:v>
                </c:pt>
                <c:pt idx="13">
                  <c:v>2315</c:v>
                </c:pt>
                <c:pt idx="14">
                  <c:v>2299</c:v>
                </c:pt>
                <c:pt idx="15">
                  <c:v>2283</c:v>
                </c:pt>
                <c:pt idx="16">
                  <c:v>2270</c:v>
                </c:pt>
                <c:pt idx="17">
                  <c:v>2257</c:v>
                </c:pt>
                <c:pt idx="18">
                  <c:v>2245</c:v>
                </c:pt>
                <c:pt idx="19">
                  <c:v>2233</c:v>
                </c:pt>
                <c:pt idx="20">
                  <c:v>2220</c:v>
                </c:pt>
                <c:pt idx="21">
                  <c:v>2207</c:v>
                </c:pt>
                <c:pt idx="22">
                  <c:v>2194</c:v>
                </c:pt>
                <c:pt idx="23">
                  <c:v>2179</c:v>
                </c:pt>
                <c:pt idx="24">
                  <c:v>2166</c:v>
                </c:pt>
                <c:pt idx="25">
                  <c:v>2156</c:v>
                </c:pt>
                <c:pt idx="26">
                  <c:v>2145</c:v>
                </c:pt>
                <c:pt idx="27">
                  <c:v>2135</c:v>
                </c:pt>
                <c:pt idx="28">
                  <c:v>2124</c:v>
                </c:pt>
                <c:pt idx="29">
                  <c:v>2114</c:v>
                </c:pt>
                <c:pt idx="30">
                  <c:v>2105</c:v>
                </c:pt>
                <c:pt idx="31">
                  <c:v>2096</c:v>
                </c:pt>
                <c:pt idx="32">
                  <c:v>2086</c:v>
                </c:pt>
                <c:pt idx="33">
                  <c:v>2076</c:v>
                </c:pt>
                <c:pt idx="34">
                  <c:v>2067</c:v>
                </c:pt>
                <c:pt idx="35">
                  <c:v>2058</c:v>
                </c:pt>
                <c:pt idx="36">
                  <c:v>2049</c:v>
                </c:pt>
                <c:pt idx="37">
                  <c:v>2041</c:v>
                </c:pt>
                <c:pt idx="38">
                  <c:v>2032</c:v>
                </c:pt>
                <c:pt idx="39">
                  <c:v>2024</c:v>
                </c:pt>
                <c:pt idx="40">
                  <c:v>2015</c:v>
                </c:pt>
                <c:pt idx="41">
                  <c:v>2005</c:v>
                </c:pt>
                <c:pt idx="42">
                  <c:v>1995</c:v>
                </c:pt>
                <c:pt idx="43">
                  <c:v>1985</c:v>
                </c:pt>
                <c:pt idx="44">
                  <c:v>1975</c:v>
                </c:pt>
                <c:pt idx="45">
                  <c:v>1966</c:v>
                </c:pt>
                <c:pt idx="46">
                  <c:v>1957</c:v>
                </c:pt>
                <c:pt idx="47">
                  <c:v>1949</c:v>
                </c:pt>
                <c:pt idx="48">
                  <c:v>1941</c:v>
                </c:pt>
                <c:pt idx="49">
                  <c:v>1934</c:v>
                </c:pt>
                <c:pt idx="50">
                  <c:v>1927</c:v>
                </c:pt>
                <c:pt idx="51">
                  <c:v>1917</c:v>
                </c:pt>
                <c:pt idx="52">
                  <c:v>1908</c:v>
                </c:pt>
                <c:pt idx="53">
                  <c:v>1899</c:v>
                </c:pt>
                <c:pt idx="54">
                  <c:v>1890</c:v>
                </c:pt>
                <c:pt idx="55">
                  <c:v>1881</c:v>
                </c:pt>
                <c:pt idx="56">
                  <c:v>1871</c:v>
                </c:pt>
                <c:pt idx="57">
                  <c:v>1862</c:v>
                </c:pt>
                <c:pt idx="58">
                  <c:v>1852</c:v>
                </c:pt>
                <c:pt idx="59">
                  <c:v>1843</c:v>
                </c:pt>
                <c:pt idx="60">
                  <c:v>1834</c:v>
                </c:pt>
                <c:pt idx="61">
                  <c:v>1827</c:v>
                </c:pt>
                <c:pt idx="62">
                  <c:v>1818</c:v>
                </c:pt>
                <c:pt idx="63">
                  <c:v>1809</c:v>
                </c:pt>
                <c:pt idx="64">
                  <c:v>1801</c:v>
                </c:pt>
                <c:pt idx="65">
                  <c:v>1793</c:v>
                </c:pt>
                <c:pt idx="66">
                  <c:v>1786</c:v>
                </c:pt>
                <c:pt idx="67">
                  <c:v>1779</c:v>
                </c:pt>
                <c:pt idx="68">
                  <c:v>1770</c:v>
                </c:pt>
                <c:pt idx="69">
                  <c:v>1763</c:v>
                </c:pt>
                <c:pt idx="70">
                  <c:v>1756</c:v>
                </c:pt>
                <c:pt idx="71">
                  <c:v>1748</c:v>
                </c:pt>
                <c:pt idx="72">
                  <c:v>1740</c:v>
                </c:pt>
                <c:pt idx="73">
                  <c:v>1732</c:v>
                </c:pt>
                <c:pt idx="74">
                  <c:v>1725</c:v>
                </c:pt>
                <c:pt idx="75">
                  <c:v>1717</c:v>
                </c:pt>
                <c:pt idx="76">
                  <c:v>1710</c:v>
                </c:pt>
                <c:pt idx="77">
                  <c:v>1701</c:v>
                </c:pt>
                <c:pt idx="78">
                  <c:v>1694</c:v>
                </c:pt>
                <c:pt idx="79">
                  <c:v>1686</c:v>
                </c:pt>
                <c:pt idx="80">
                  <c:v>1678</c:v>
                </c:pt>
                <c:pt idx="81">
                  <c:v>1670</c:v>
                </c:pt>
                <c:pt idx="82">
                  <c:v>1663</c:v>
                </c:pt>
                <c:pt idx="83">
                  <c:v>1655</c:v>
                </c:pt>
                <c:pt idx="84">
                  <c:v>1648</c:v>
                </c:pt>
                <c:pt idx="85">
                  <c:v>1640</c:v>
                </c:pt>
                <c:pt idx="86">
                  <c:v>1632</c:v>
                </c:pt>
                <c:pt idx="87">
                  <c:v>1624</c:v>
                </c:pt>
                <c:pt idx="88">
                  <c:v>1616</c:v>
                </c:pt>
                <c:pt idx="89">
                  <c:v>1609</c:v>
                </c:pt>
                <c:pt idx="90">
                  <c:v>1602</c:v>
                </c:pt>
                <c:pt idx="91">
                  <c:v>1595</c:v>
                </c:pt>
                <c:pt idx="92">
                  <c:v>1587</c:v>
                </c:pt>
                <c:pt idx="93">
                  <c:v>1579</c:v>
                </c:pt>
                <c:pt idx="94">
                  <c:v>1572</c:v>
                </c:pt>
                <c:pt idx="95">
                  <c:v>1564</c:v>
                </c:pt>
                <c:pt idx="96">
                  <c:v>1556</c:v>
                </c:pt>
                <c:pt idx="97">
                  <c:v>1549</c:v>
                </c:pt>
                <c:pt idx="98">
                  <c:v>1542</c:v>
                </c:pt>
                <c:pt idx="99">
                  <c:v>1534</c:v>
                </c:pt>
                <c:pt idx="100">
                  <c:v>1526</c:v>
                </c:pt>
                <c:pt idx="101">
                  <c:v>1518</c:v>
                </c:pt>
                <c:pt idx="102">
                  <c:v>1510</c:v>
                </c:pt>
                <c:pt idx="103">
                  <c:v>1502</c:v>
                </c:pt>
                <c:pt idx="104">
                  <c:v>1494</c:v>
                </c:pt>
                <c:pt idx="105">
                  <c:v>1487</c:v>
                </c:pt>
                <c:pt idx="106">
                  <c:v>1480</c:v>
                </c:pt>
                <c:pt idx="107">
                  <c:v>1473</c:v>
                </c:pt>
                <c:pt idx="108">
                  <c:v>1466</c:v>
                </c:pt>
                <c:pt idx="109">
                  <c:v>1459</c:v>
                </c:pt>
                <c:pt idx="110">
                  <c:v>1452</c:v>
                </c:pt>
                <c:pt idx="111">
                  <c:v>1444</c:v>
                </c:pt>
                <c:pt idx="112">
                  <c:v>1438</c:v>
                </c:pt>
                <c:pt idx="113">
                  <c:v>1430</c:v>
                </c:pt>
                <c:pt idx="114">
                  <c:v>1423</c:v>
                </c:pt>
                <c:pt idx="115">
                  <c:v>1416</c:v>
                </c:pt>
                <c:pt idx="116">
                  <c:v>1408</c:v>
                </c:pt>
                <c:pt idx="117">
                  <c:v>1401</c:v>
                </c:pt>
                <c:pt idx="118">
                  <c:v>1394</c:v>
                </c:pt>
                <c:pt idx="119">
                  <c:v>1386</c:v>
                </c:pt>
                <c:pt idx="120">
                  <c:v>1378</c:v>
                </c:pt>
                <c:pt idx="121">
                  <c:v>1371</c:v>
                </c:pt>
                <c:pt idx="122">
                  <c:v>1363</c:v>
                </c:pt>
                <c:pt idx="123">
                  <c:v>1356</c:v>
                </c:pt>
                <c:pt idx="124">
                  <c:v>1349</c:v>
                </c:pt>
                <c:pt idx="125">
                  <c:v>1341</c:v>
                </c:pt>
                <c:pt idx="126">
                  <c:v>1334</c:v>
                </c:pt>
                <c:pt idx="127">
                  <c:v>1327</c:v>
                </c:pt>
                <c:pt idx="128">
                  <c:v>1320</c:v>
                </c:pt>
                <c:pt idx="129">
                  <c:v>1313</c:v>
                </c:pt>
                <c:pt idx="130">
                  <c:v>1306</c:v>
                </c:pt>
                <c:pt idx="131">
                  <c:v>1299</c:v>
                </c:pt>
                <c:pt idx="132">
                  <c:v>1292</c:v>
                </c:pt>
                <c:pt idx="133">
                  <c:v>1284</c:v>
                </c:pt>
                <c:pt idx="134">
                  <c:v>1277</c:v>
                </c:pt>
                <c:pt idx="135">
                  <c:v>1269</c:v>
                </c:pt>
                <c:pt idx="136">
                  <c:v>1262</c:v>
                </c:pt>
                <c:pt idx="137">
                  <c:v>1255</c:v>
                </c:pt>
                <c:pt idx="138">
                  <c:v>1248</c:v>
                </c:pt>
                <c:pt idx="139">
                  <c:v>1241</c:v>
                </c:pt>
                <c:pt idx="140">
                  <c:v>1234</c:v>
                </c:pt>
                <c:pt idx="141">
                  <c:v>1226</c:v>
                </c:pt>
                <c:pt idx="142">
                  <c:v>1218</c:v>
                </c:pt>
                <c:pt idx="143">
                  <c:v>1210</c:v>
                </c:pt>
                <c:pt idx="144">
                  <c:v>1203</c:v>
                </c:pt>
                <c:pt idx="145">
                  <c:v>1195</c:v>
                </c:pt>
                <c:pt idx="146">
                  <c:v>1187</c:v>
                </c:pt>
                <c:pt idx="147">
                  <c:v>1180</c:v>
                </c:pt>
                <c:pt idx="148">
                  <c:v>1172</c:v>
                </c:pt>
                <c:pt idx="149">
                  <c:v>1165</c:v>
                </c:pt>
                <c:pt idx="150">
                  <c:v>1158</c:v>
                </c:pt>
                <c:pt idx="151">
                  <c:v>1150</c:v>
                </c:pt>
                <c:pt idx="152">
                  <c:v>1143</c:v>
                </c:pt>
                <c:pt idx="153">
                  <c:v>1135</c:v>
                </c:pt>
                <c:pt idx="154">
                  <c:v>1127</c:v>
                </c:pt>
                <c:pt idx="155">
                  <c:v>1120</c:v>
                </c:pt>
                <c:pt idx="156">
                  <c:v>1113</c:v>
                </c:pt>
                <c:pt idx="157">
                  <c:v>1105</c:v>
                </c:pt>
                <c:pt idx="158">
                  <c:v>1098</c:v>
                </c:pt>
                <c:pt idx="159">
                  <c:v>1090</c:v>
                </c:pt>
                <c:pt idx="160">
                  <c:v>1082</c:v>
                </c:pt>
                <c:pt idx="161">
                  <c:v>1075</c:v>
                </c:pt>
                <c:pt idx="162">
                  <c:v>1067</c:v>
                </c:pt>
                <c:pt idx="163">
                  <c:v>1059</c:v>
                </c:pt>
                <c:pt idx="164">
                  <c:v>1052</c:v>
                </c:pt>
                <c:pt idx="165">
                  <c:v>1044</c:v>
                </c:pt>
                <c:pt idx="166">
                  <c:v>1037</c:v>
                </c:pt>
                <c:pt idx="167">
                  <c:v>1029</c:v>
                </c:pt>
                <c:pt idx="168">
                  <c:v>1022</c:v>
                </c:pt>
                <c:pt idx="169">
                  <c:v>1015</c:v>
                </c:pt>
                <c:pt idx="170">
                  <c:v>1008</c:v>
                </c:pt>
                <c:pt idx="171">
                  <c:v>1000</c:v>
                </c:pt>
                <c:pt idx="172">
                  <c:v>993</c:v>
                </c:pt>
                <c:pt idx="173">
                  <c:v>986</c:v>
                </c:pt>
                <c:pt idx="174">
                  <c:v>978</c:v>
                </c:pt>
                <c:pt idx="175">
                  <c:v>971</c:v>
                </c:pt>
                <c:pt idx="176">
                  <c:v>963</c:v>
                </c:pt>
                <c:pt idx="177">
                  <c:v>956</c:v>
                </c:pt>
                <c:pt idx="178">
                  <c:v>949</c:v>
                </c:pt>
                <c:pt idx="179">
                  <c:v>941</c:v>
                </c:pt>
                <c:pt idx="180">
                  <c:v>933</c:v>
                </c:pt>
                <c:pt idx="181">
                  <c:v>926</c:v>
                </c:pt>
                <c:pt idx="182">
                  <c:v>918</c:v>
                </c:pt>
                <c:pt idx="183">
                  <c:v>912</c:v>
                </c:pt>
                <c:pt idx="184">
                  <c:v>905</c:v>
                </c:pt>
                <c:pt idx="185">
                  <c:v>898</c:v>
                </c:pt>
                <c:pt idx="186">
                  <c:v>891</c:v>
                </c:pt>
                <c:pt idx="187">
                  <c:v>883</c:v>
                </c:pt>
                <c:pt idx="188">
                  <c:v>876</c:v>
                </c:pt>
                <c:pt idx="189">
                  <c:v>869</c:v>
                </c:pt>
                <c:pt idx="190">
                  <c:v>863</c:v>
                </c:pt>
                <c:pt idx="191">
                  <c:v>856</c:v>
                </c:pt>
                <c:pt idx="192">
                  <c:v>849</c:v>
                </c:pt>
                <c:pt idx="193">
                  <c:v>843</c:v>
                </c:pt>
                <c:pt idx="194">
                  <c:v>837</c:v>
                </c:pt>
                <c:pt idx="195">
                  <c:v>830</c:v>
                </c:pt>
                <c:pt idx="196">
                  <c:v>823</c:v>
                </c:pt>
                <c:pt idx="197">
                  <c:v>816</c:v>
                </c:pt>
                <c:pt idx="198">
                  <c:v>810</c:v>
                </c:pt>
                <c:pt idx="199">
                  <c:v>803</c:v>
                </c:pt>
                <c:pt idx="200">
                  <c:v>796</c:v>
                </c:pt>
                <c:pt idx="201">
                  <c:v>790</c:v>
                </c:pt>
                <c:pt idx="202">
                  <c:v>784</c:v>
                </c:pt>
                <c:pt idx="203">
                  <c:v>777</c:v>
                </c:pt>
                <c:pt idx="204">
                  <c:v>770</c:v>
                </c:pt>
                <c:pt idx="205">
                  <c:v>764</c:v>
                </c:pt>
                <c:pt idx="206">
                  <c:v>757</c:v>
                </c:pt>
                <c:pt idx="207">
                  <c:v>751</c:v>
                </c:pt>
                <c:pt idx="208">
                  <c:v>744</c:v>
                </c:pt>
                <c:pt idx="209">
                  <c:v>738</c:v>
                </c:pt>
                <c:pt idx="210">
                  <c:v>731</c:v>
                </c:pt>
                <c:pt idx="211">
                  <c:v>724</c:v>
                </c:pt>
                <c:pt idx="212">
                  <c:v>718</c:v>
                </c:pt>
                <c:pt idx="213">
                  <c:v>712</c:v>
                </c:pt>
                <c:pt idx="214">
                  <c:v>706</c:v>
                </c:pt>
                <c:pt idx="215">
                  <c:v>699</c:v>
                </c:pt>
                <c:pt idx="216">
                  <c:v>693</c:v>
                </c:pt>
                <c:pt idx="217">
                  <c:v>686</c:v>
                </c:pt>
                <c:pt idx="218">
                  <c:v>680</c:v>
                </c:pt>
                <c:pt idx="219">
                  <c:v>673</c:v>
                </c:pt>
                <c:pt idx="220">
                  <c:v>667</c:v>
                </c:pt>
                <c:pt idx="221">
                  <c:v>661</c:v>
                </c:pt>
                <c:pt idx="222">
                  <c:v>655</c:v>
                </c:pt>
                <c:pt idx="223">
                  <c:v>649</c:v>
                </c:pt>
                <c:pt idx="224">
                  <c:v>643</c:v>
                </c:pt>
                <c:pt idx="225">
                  <c:v>637</c:v>
                </c:pt>
                <c:pt idx="226">
                  <c:v>630</c:v>
                </c:pt>
                <c:pt idx="227">
                  <c:v>624</c:v>
                </c:pt>
                <c:pt idx="228">
                  <c:v>618</c:v>
                </c:pt>
                <c:pt idx="229">
                  <c:v>612</c:v>
                </c:pt>
                <c:pt idx="230">
                  <c:v>606</c:v>
                </c:pt>
                <c:pt idx="231">
                  <c:v>600</c:v>
                </c:pt>
                <c:pt idx="232">
                  <c:v>593</c:v>
                </c:pt>
                <c:pt idx="233">
                  <c:v>587</c:v>
                </c:pt>
                <c:pt idx="234">
                  <c:v>581</c:v>
                </c:pt>
                <c:pt idx="235">
                  <c:v>575</c:v>
                </c:pt>
                <c:pt idx="236">
                  <c:v>570</c:v>
                </c:pt>
                <c:pt idx="237">
                  <c:v>564</c:v>
                </c:pt>
                <c:pt idx="238">
                  <c:v>559</c:v>
                </c:pt>
                <c:pt idx="239">
                  <c:v>555</c:v>
                </c:pt>
                <c:pt idx="240">
                  <c:v>551</c:v>
                </c:pt>
                <c:pt idx="241">
                  <c:v>547</c:v>
                </c:pt>
                <c:pt idx="242">
                  <c:v>542</c:v>
                </c:pt>
                <c:pt idx="243">
                  <c:v>538</c:v>
                </c:pt>
                <c:pt idx="244">
                  <c:v>534</c:v>
                </c:pt>
                <c:pt idx="245">
                  <c:v>530</c:v>
                </c:pt>
                <c:pt idx="246">
                  <c:v>525</c:v>
                </c:pt>
                <c:pt idx="247">
                  <c:v>521</c:v>
                </c:pt>
                <c:pt idx="248">
                  <c:v>517</c:v>
                </c:pt>
                <c:pt idx="249">
                  <c:v>513</c:v>
                </c:pt>
                <c:pt idx="250">
                  <c:v>509</c:v>
                </c:pt>
                <c:pt idx="251">
                  <c:v>505</c:v>
                </c:pt>
                <c:pt idx="252">
                  <c:v>501</c:v>
                </c:pt>
                <c:pt idx="253">
                  <c:v>496</c:v>
                </c:pt>
                <c:pt idx="254">
                  <c:v>492</c:v>
                </c:pt>
                <c:pt idx="255">
                  <c:v>488</c:v>
                </c:pt>
                <c:pt idx="256">
                  <c:v>484</c:v>
                </c:pt>
                <c:pt idx="257">
                  <c:v>480</c:v>
                </c:pt>
                <c:pt idx="258">
                  <c:v>476</c:v>
                </c:pt>
                <c:pt idx="259">
                  <c:v>471</c:v>
                </c:pt>
                <c:pt idx="260">
                  <c:v>467</c:v>
                </c:pt>
                <c:pt idx="261">
                  <c:v>463</c:v>
                </c:pt>
                <c:pt idx="262">
                  <c:v>459</c:v>
                </c:pt>
                <c:pt idx="263">
                  <c:v>455</c:v>
                </c:pt>
                <c:pt idx="264">
                  <c:v>451</c:v>
                </c:pt>
                <c:pt idx="265">
                  <c:v>447</c:v>
                </c:pt>
                <c:pt idx="266">
                  <c:v>443</c:v>
                </c:pt>
                <c:pt idx="267">
                  <c:v>439</c:v>
                </c:pt>
                <c:pt idx="268">
                  <c:v>435</c:v>
                </c:pt>
                <c:pt idx="269">
                  <c:v>431</c:v>
                </c:pt>
                <c:pt idx="270">
                  <c:v>427</c:v>
                </c:pt>
                <c:pt idx="271">
                  <c:v>423</c:v>
                </c:pt>
                <c:pt idx="272">
                  <c:v>419</c:v>
                </c:pt>
                <c:pt idx="273">
                  <c:v>415</c:v>
                </c:pt>
                <c:pt idx="274">
                  <c:v>411</c:v>
                </c:pt>
                <c:pt idx="275">
                  <c:v>407</c:v>
                </c:pt>
                <c:pt idx="276">
                  <c:v>403</c:v>
                </c:pt>
                <c:pt idx="277">
                  <c:v>399</c:v>
                </c:pt>
                <c:pt idx="278">
                  <c:v>395</c:v>
                </c:pt>
                <c:pt idx="279">
                  <c:v>392</c:v>
                </c:pt>
                <c:pt idx="280">
                  <c:v>388</c:v>
                </c:pt>
                <c:pt idx="281">
                  <c:v>384</c:v>
                </c:pt>
                <c:pt idx="282">
                  <c:v>380</c:v>
                </c:pt>
                <c:pt idx="283">
                  <c:v>376</c:v>
                </c:pt>
                <c:pt idx="284">
                  <c:v>372</c:v>
                </c:pt>
                <c:pt idx="285">
                  <c:v>368</c:v>
                </c:pt>
                <c:pt idx="286">
                  <c:v>365</c:v>
                </c:pt>
                <c:pt idx="287">
                  <c:v>361</c:v>
                </c:pt>
                <c:pt idx="288">
                  <c:v>357</c:v>
                </c:pt>
                <c:pt idx="289">
                  <c:v>353</c:v>
                </c:pt>
                <c:pt idx="290">
                  <c:v>349</c:v>
                </c:pt>
                <c:pt idx="291">
                  <c:v>346</c:v>
                </c:pt>
                <c:pt idx="292">
                  <c:v>343</c:v>
                </c:pt>
                <c:pt idx="293">
                  <c:v>340</c:v>
                </c:pt>
                <c:pt idx="294">
                  <c:v>338</c:v>
                </c:pt>
                <c:pt idx="295">
                  <c:v>335</c:v>
                </c:pt>
                <c:pt idx="296">
                  <c:v>332</c:v>
                </c:pt>
                <c:pt idx="297">
                  <c:v>330</c:v>
                </c:pt>
                <c:pt idx="298">
                  <c:v>327</c:v>
                </c:pt>
                <c:pt idx="299">
                  <c:v>324</c:v>
                </c:pt>
                <c:pt idx="300">
                  <c:v>322</c:v>
                </c:pt>
                <c:pt idx="301">
                  <c:v>319</c:v>
                </c:pt>
                <c:pt idx="302">
                  <c:v>317</c:v>
                </c:pt>
                <c:pt idx="303">
                  <c:v>314</c:v>
                </c:pt>
                <c:pt idx="304">
                  <c:v>311</c:v>
                </c:pt>
                <c:pt idx="305">
                  <c:v>309</c:v>
                </c:pt>
                <c:pt idx="306">
                  <c:v>306</c:v>
                </c:pt>
                <c:pt idx="307">
                  <c:v>304</c:v>
                </c:pt>
                <c:pt idx="308">
                  <c:v>301</c:v>
                </c:pt>
                <c:pt idx="309">
                  <c:v>299</c:v>
                </c:pt>
                <c:pt idx="310">
                  <c:v>296</c:v>
                </c:pt>
                <c:pt idx="311">
                  <c:v>294</c:v>
                </c:pt>
                <c:pt idx="312">
                  <c:v>291</c:v>
                </c:pt>
                <c:pt idx="313">
                  <c:v>288</c:v>
                </c:pt>
                <c:pt idx="314">
                  <c:v>286</c:v>
                </c:pt>
                <c:pt idx="315">
                  <c:v>283</c:v>
                </c:pt>
                <c:pt idx="316">
                  <c:v>281</c:v>
                </c:pt>
                <c:pt idx="317">
                  <c:v>278</c:v>
                </c:pt>
                <c:pt idx="318">
                  <c:v>276</c:v>
                </c:pt>
                <c:pt idx="319">
                  <c:v>273</c:v>
                </c:pt>
                <c:pt idx="320">
                  <c:v>271</c:v>
                </c:pt>
                <c:pt idx="321">
                  <c:v>268</c:v>
                </c:pt>
                <c:pt idx="322">
                  <c:v>266</c:v>
                </c:pt>
                <c:pt idx="323">
                  <c:v>263</c:v>
                </c:pt>
                <c:pt idx="324">
                  <c:v>261</c:v>
                </c:pt>
                <c:pt idx="325">
                  <c:v>259</c:v>
                </c:pt>
                <c:pt idx="326">
                  <c:v>257</c:v>
                </c:pt>
                <c:pt idx="327">
                  <c:v>254</c:v>
                </c:pt>
                <c:pt idx="328">
                  <c:v>252</c:v>
                </c:pt>
                <c:pt idx="329">
                  <c:v>250</c:v>
                </c:pt>
                <c:pt idx="330">
                  <c:v>248</c:v>
                </c:pt>
                <c:pt idx="331">
                  <c:v>246</c:v>
                </c:pt>
                <c:pt idx="332">
                  <c:v>244</c:v>
                </c:pt>
                <c:pt idx="333">
                  <c:v>242</c:v>
                </c:pt>
                <c:pt idx="334">
                  <c:v>240</c:v>
                </c:pt>
                <c:pt idx="335">
                  <c:v>238</c:v>
                </c:pt>
                <c:pt idx="336">
                  <c:v>237</c:v>
                </c:pt>
                <c:pt idx="337">
                  <c:v>235</c:v>
                </c:pt>
                <c:pt idx="338">
                  <c:v>233</c:v>
                </c:pt>
                <c:pt idx="339">
                  <c:v>231</c:v>
                </c:pt>
                <c:pt idx="340">
                  <c:v>229</c:v>
                </c:pt>
                <c:pt idx="341">
                  <c:v>228</c:v>
                </c:pt>
                <c:pt idx="342">
                  <c:v>226</c:v>
                </c:pt>
                <c:pt idx="343">
                  <c:v>224</c:v>
                </c:pt>
                <c:pt idx="344">
                  <c:v>222</c:v>
                </c:pt>
                <c:pt idx="345">
                  <c:v>220</c:v>
                </c:pt>
                <c:pt idx="346">
                  <c:v>219</c:v>
                </c:pt>
                <c:pt idx="347">
                  <c:v>216</c:v>
                </c:pt>
                <c:pt idx="348">
                  <c:v>215</c:v>
                </c:pt>
                <c:pt idx="349">
                  <c:v>213</c:v>
                </c:pt>
                <c:pt idx="350">
                  <c:v>211</c:v>
                </c:pt>
                <c:pt idx="351">
                  <c:v>209</c:v>
                </c:pt>
                <c:pt idx="352">
                  <c:v>207</c:v>
                </c:pt>
                <c:pt idx="353">
                  <c:v>204</c:v>
                </c:pt>
                <c:pt idx="354">
                  <c:v>202</c:v>
                </c:pt>
                <c:pt idx="355">
                  <c:v>200</c:v>
                </c:pt>
                <c:pt idx="356">
                  <c:v>197</c:v>
                </c:pt>
                <c:pt idx="357">
                  <c:v>196</c:v>
                </c:pt>
                <c:pt idx="358">
                  <c:v>194</c:v>
                </c:pt>
                <c:pt idx="359">
                  <c:v>192</c:v>
                </c:pt>
                <c:pt idx="360">
                  <c:v>189</c:v>
                </c:pt>
                <c:pt idx="361">
                  <c:v>187</c:v>
                </c:pt>
                <c:pt idx="362">
                  <c:v>184</c:v>
                </c:pt>
                <c:pt idx="363">
                  <c:v>182</c:v>
                </c:pt>
                <c:pt idx="364">
                  <c:v>180</c:v>
                </c:pt>
              </c:numCache>
            </c:numRef>
          </c:val>
          <c:extLst>
            <c:ext xmlns:c16="http://schemas.microsoft.com/office/drawing/2014/chart" uri="{C3380CC4-5D6E-409C-BE32-E72D297353CC}">
              <c16:uniqueId val="{00000000-5B5C-4D6D-9745-B0103FB419CD}"/>
            </c:ext>
          </c:extLst>
        </c:ser>
        <c:ser>
          <c:idx val="2"/>
          <c:order val="1"/>
          <c:tx>
            <c:strRef>
              <c:f>'2025-2026 Severe Load Curve'!$AW$34</c:f>
              <c:strCache>
                <c:ptCount val="1"/>
                <c:pt idx="0">
                  <c:v>NDM 73.2-732 MWh</c:v>
                </c:pt>
              </c:strCache>
            </c:strRef>
          </c:tx>
          <c:spPr>
            <a:solidFill>
              <a:srgbClr val="99CCFF"/>
            </a:solidFill>
            <a:ln w="25400">
              <a:noFill/>
            </a:ln>
          </c:spPr>
          <c:invertIfNegative val="0"/>
          <c:cat>
            <c:numRef>
              <c:f>'2025-2026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Curve'!$AW$35:$AW$399</c:f>
              <c:numCache>
                <c:formatCode>0</c:formatCode>
                <c:ptCount val="365"/>
                <c:pt idx="0">
                  <c:v>325</c:v>
                </c:pt>
                <c:pt idx="1">
                  <c:v>317</c:v>
                </c:pt>
                <c:pt idx="2">
                  <c:v>310</c:v>
                </c:pt>
                <c:pt idx="3">
                  <c:v>304</c:v>
                </c:pt>
                <c:pt idx="4">
                  <c:v>297</c:v>
                </c:pt>
                <c:pt idx="5">
                  <c:v>292</c:v>
                </c:pt>
                <c:pt idx="6">
                  <c:v>288</c:v>
                </c:pt>
                <c:pt idx="7">
                  <c:v>284</c:v>
                </c:pt>
                <c:pt idx="8">
                  <c:v>280</c:v>
                </c:pt>
                <c:pt idx="9">
                  <c:v>276</c:v>
                </c:pt>
                <c:pt idx="10">
                  <c:v>274</c:v>
                </c:pt>
                <c:pt idx="11">
                  <c:v>271</c:v>
                </c:pt>
                <c:pt idx="12">
                  <c:v>270</c:v>
                </c:pt>
                <c:pt idx="13">
                  <c:v>268</c:v>
                </c:pt>
                <c:pt idx="14">
                  <c:v>266</c:v>
                </c:pt>
                <c:pt idx="15">
                  <c:v>265</c:v>
                </c:pt>
                <c:pt idx="16">
                  <c:v>263</c:v>
                </c:pt>
                <c:pt idx="17">
                  <c:v>262</c:v>
                </c:pt>
                <c:pt idx="18">
                  <c:v>261</c:v>
                </c:pt>
                <c:pt idx="19">
                  <c:v>259</c:v>
                </c:pt>
                <c:pt idx="20">
                  <c:v>259</c:v>
                </c:pt>
                <c:pt idx="21">
                  <c:v>257</c:v>
                </c:pt>
                <c:pt idx="22">
                  <c:v>256</c:v>
                </c:pt>
                <c:pt idx="23">
                  <c:v>255</c:v>
                </c:pt>
                <c:pt idx="24">
                  <c:v>254</c:v>
                </c:pt>
                <c:pt idx="25">
                  <c:v>253</c:v>
                </c:pt>
                <c:pt idx="26">
                  <c:v>251</c:v>
                </c:pt>
                <c:pt idx="27">
                  <c:v>250</c:v>
                </c:pt>
                <c:pt idx="28">
                  <c:v>249</c:v>
                </c:pt>
                <c:pt idx="29">
                  <c:v>248</c:v>
                </c:pt>
                <c:pt idx="30">
                  <c:v>247</c:v>
                </c:pt>
                <c:pt idx="31">
                  <c:v>245</c:v>
                </c:pt>
                <c:pt idx="32">
                  <c:v>244</c:v>
                </c:pt>
                <c:pt idx="33">
                  <c:v>243</c:v>
                </c:pt>
                <c:pt idx="34">
                  <c:v>243</c:v>
                </c:pt>
                <c:pt idx="35">
                  <c:v>242</c:v>
                </c:pt>
                <c:pt idx="36">
                  <c:v>240</c:v>
                </c:pt>
                <c:pt idx="37">
                  <c:v>240</c:v>
                </c:pt>
                <c:pt idx="38">
                  <c:v>239</c:v>
                </c:pt>
                <c:pt idx="39">
                  <c:v>237</c:v>
                </c:pt>
                <c:pt idx="40">
                  <c:v>235</c:v>
                </c:pt>
                <c:pt idx="41">
                  <c:v>233</c:v>
                </c:pt>
                <c:pt idx="42">
                  <c:v>231</c:v>
                </c:pt>
                <c:pt idx="43">
                  <c:v>229</c:v>
                </c:pt>
                <c:pt idx="44">
                  <c:v>228</c:v>
                </c:pt>
                <c:pt idx="45">
                  <c:v>227</c:v>
                </c:pt>
                <c:pt idx="46">
                  <c:v>226</c:v>
                </c:pt>
                <c:pt idx="47">
                  <c:v>225</c:v>
                </c:pt>
                <c:pt idx="48">
                  <c:v>223</c:v>
                </c:pt>
                <c:pt idx="49">
                  <c:v>221</c:v>
                </c:pt>
                <c:pt idx="50">
                  <c:v>218</c:v>
                </c:pt>
                <c:pt idx="51">
                  <c:v>217</c:v>
                </c:pt>
                <c:pt idx="52">
                  <c:v>217</c:v>
                </c:pt>
                <c:pt idx="53">
                  <c:v>215</c:v>
                </c:pt>
                <c:pt idx="54">
                  <c:v>214</c:v>
                </c:pt>
                <c:pt idx="55">
                  <c:v>213</c:v>
                </c:pt>
                <c:pt idx="56">
                  <c:v>212</c:v>
                </c:pt>
                <c:pt idx="57">
                  <c:v>211</c:v>
                </c:pt>
                <c:pt idx="58">
                  <c:v>210</c:v>
                </c:pt>
                <c:pt idx="59">
                  <c:v>209</c:v>
                </c:pt>
                <c:pt idx="60">
                  <c:v>208</c:v>
                </c:pt>
                <c:pt idx="61">
                  <c:v>207</c:v>
                </c:pt>
                <c:pt idx="62">
                  <c:v>206</c:v>
                </c:pt>
                <c:pt idx="63">
                  <c:v>205</c:v>
                </c:pt>
                <c:pt idx="64">
                  <c:v>204</c:v>
                </c:pt>
                <c:pt idx="65">
                  <c:v>203</c:v>
                </c:pt>
                <c:pt idx="66">
                  <c:v>202</c:v>
                </c:pt>
                <c:pt idx="67">
                  <c:v>201</c:v>
                </c:pt>
                <c:pt idx="68">
                  <c:v>201</c:v>
                </c:pt>
                <c:pt idx="69">
                  <c:v>200</c:v>
                </c:pt>
                <c:pt idx="70">
                  <c:v>199</c:v>
                </c:pt>
                <c:pt idx="71">
                  <c:v>198</c:v>
                </c:pt>
                <c:pt idx="72">
                  <c:v>198</c:v>
                </c:pt>
                <c:pt idx="73">
                  <c:v>197</c:v>
                </c:pt>
                <c:pt idx="74">
                  <c:v>196</c:v>
                </c:pt>
                <c:pt idx="75">
                  <c:v>195</c:v>
                </c:pt>
                <c:pt idx="76">
                  <c:v>195</c:v>
                </c:pt>
                <c:pt idx="77">
                  <c:v>194</c:v>
                </c:pt>
                <c:pt idx="78">
                  <c:v>194</c:v>
                </c:pt>
                <c:pt idx="79">
                  <c:v>193</c:v>
                </c:pt>
                <c:pt idx="80">
                  <c:v>193</c:v>
                </c:pt>
                <c:pt idx="81">
                  <c:v>192</c:v>
                </c:pt>
                <c:pt idx="82">
                  <c:v>191</c:v>
                </c:pt>
                <c:pt idx="83">
                  <c:v>191</c:v>
                </c:pt>
                <c:pt idx="84">
                  <c:v>190</c:v>
                </c:pt>
                <c:pt idx="85">
                  <c:v>189</c:v>
                </c:pt>
                <c:pt idx="86">
                  <c:v>189</c:v>
                </c:pt>
                <c:pt idx="87">
                  <c:v>188</c:v>
                </c:pt>
                <c:pt idx="88">
                  <c:v>187</c:v>
                </c:pt>
                <c:pt idx="89">
                  <c:v>186</c:v>
                </c:pt>
                <c:pt idx="90">
                  <c:v>185</c:v>
                </c:pt>
                <c:pt idx="91">
                  <c:v>184</c:v>
                </c:pt>
                <c:pt idx="92">
                  <c:v>184</c:v>
                </c:pt>
                <c:pt idx="93">
                  <c:v>183</c:v>
                </c:pt>
                <c:pt idx="94">
                  <c:v>182</c:v>
                </c:pt>
                <c:pt idx="95">
                  <c:v>181</c:v>
                </c:pt>
                <c:pt idx="96">
                  <c:v>180</c:v>
                </c:pt>
                <c:pt idx="97">
                  <c:v>180</c:v>
                </c:pt>
                <c:pt idx="98">
                  <c:v>178</c:v>
                </c:pt>
                <c:pt idx="99">
                  <c:v>178</c:v>
                </c:pt>
                <c:pt idx="100">
                  <c:v>177</c:v>
                </c:pt>
                <c:pt idx="101">
                  <c:v>176</c:v>
                </c:pt>
                <c:pt idx="102">
                  <c:v>176</c:v>
                </c:pt>
                <c:pt idx="103">
                  <c:v>175</c:v>
                </c:pt>
                <c:pt idx="104">
                  <c:v>175</c:v>
                </c:pt>
                <c:pt idx="105">
                  <c:v>174</c:v>
                </c:pt>
                <c:pt idx="106">
                  <c:v>173</c:v>
                </c:pt>
                <c:pt idx="107">
                  <c:v>172</c:v>
                </c:pt>
                <c:pt idx="108">
                  <c:v>171</c:v>
                </c:pt>
                <c:pt idx="109">
                  <c:v>171</c:v>
                </c:pt>
                <c:pt idx="110">
                  <c:v>170</c:v>
                </c:pt>
                <c:pt idx="111">
                  <c:v>169</c:v>
                </c:pt>
                <c:pt idx="112">
                  <c:v>168</c:v>
                </c:pt>
                <c:pt idx="113">
                  <c:v>167</c:v>
                </c:pt>
                <c:pt idx="114">
                  <c:v>167</c:v>
                </c:pt>
                <c:pt idx="115">
                  <c:v>166</c:v>
                </c:pt>
                <c:pt idx="116">
                  <c:v>165</c:v>
                </c:pt>
                <c:pt idx="117">
                  <c:v>164</c:v>
                </c:pt>
                <c:pt idx="118">
                  <c:v>164</c:v>
                </c:pt>
                <c:pt idx="119">
                  <c:v>164</c:v>
                </c:pt>
                <c:pt idx="120">
                  <c:v>163</c:v>
                </c:pt>
                <c:pt idx="121">
                  <c:v>162</c:v>
                </c:pt>
                <c:pt idx="122">
                  <c:v>162</c:v>
                </c:pt>
                <c:pt idx="123">
                  <c:v>161</c:v>
                </c:pt>
                <c:pt idx="124">
                  <c:v>160</c:v>
                </c:pt>
                <c:pt idx="125">
                  <c:v>160</c:v>
                </c:pt>
                <c:pt idx="126">
                  <c:v>159</c:v>
                </c:pt>
                <c:pt idx="127">
                  <c:v>157</c:v>
                </c:pt>
                <c:pt idx="128">
                  <c:v>156</c:v>
                </c:pt>
                <c:pt idx="129">
                  <c:v>156</c:v>
                </c:pt>
                <c:pt idx="130">
                  <c:v>155</c:v>
                </c:pt>
                <c:pt idx="131">
                  <c:v>154</c:v>
                </c:pt>
                <c:pt idx="132">
                  <c:v>153</c:v>
                </c:pt>
                <c:pt idx="133">
                  <c:v>152</c:v>
                </c:pt>
                <c:pt idx="134">
                  <c:v>152</c:v>
                </c:pt>
                <c:pt idx="135">
                  <c:v>151</c:v>
                </c:pt>
                <c:pt idx="136">
                  <c:v>150</c:v>
                </c:pt>
                <c:pt idx="137">
                  <c:v>150</c:v>
                </c:pt>
                <c:pt idx="138">
                  <c:v>149</c:v>
                </c:pt>
                <c:pt idx="139">
                  <c:v>148</c:v>
                </c:pt>
                <c:pt idx="140">
                  <c:v>148</c:v>
                </c:pt>
                <c:pt idx="141">
                  <c:v>147</c:v>
                </c:pt>
                <c:pt idx="142">
                  <c:v>146</c:v>
                </c:pt>
                <c:pt idx="143">
                  <c:v>146</c:v>
                </c:pt>
                <c:pt idx="144">
                  <c:v>145</c:v>
                </c:pt>
                <c:pt idx="145">
                  <c:v>145</c:v>
                </c:pt>
                <c:pt idx="146">
                  <c:v>144</c:v>
                </c:pt>
                <c:pt idx="147">
                  <c:v>144</c:v>
                </c:pt>
                <c:pt idx="148">
                  <c:v>143</c:v>
                </c:pt>
                <c:pt idx="149">
                  <c:v>142</c:v>
                </c:pt>
                <c:pt idx="150">
                  <c:v>142</c:v>
                </c:pt>
                <c:pt idx="151">
                  <c:v>141</c:v>
                </c:pt>
                <c:pt idx="152">
                  <c:v>141</c:v>
                </c:pt>
                <c:pt idx="153">
                  <c:v>140</c:v>
                </c:pt>
                <c:pt idx="154">
                  <c:v>140</c:v>
                </c:pt>
                <c:pt idx="155">
                  <c:v>138</c:v>
                </c:pt>
                <c:pt idx="156">
                  <c:v>138</c:v>
                </c:pt>
                <c:pt idx="157">
                  <c:v>137</c:v>
                </c:pt>
                <c:pt idx="158">
                  <c:v>137</c:v>
                </c:pt>
                <c:pt idx="159">
                  <c:v>136</c:v>
                </c:pt>
                <c:pt idx="160">
                  <c:v>136</c:v>
                </c:pt>
                <c:pt idx="161">
                  <c:v>135</c:v>
                </c:pt>
                <c:pt idx="162">
                  <c:v>135</c:v>
                </c:pt>
                <c:pt idx="163">
                  <c:v>134</c:v>
                </c:pt>
                <c:pt idx="164">
                  <c:v>134</c:v>
                </c:pt>
                <c:pt idx="165">
                  <c:v>133</c:v>
                </c:pt>
                <c:pt idx="166">
                  <c:v>133</c:v>
                </c:pt>
                <c:pt idx="167">
                  <c:v>132</c:v>
                </c:pt>
                <c:pt idx="168">
                  <c:v>131</c:v>
                </c:pt>
                <c:pt idx="169">
                  <c:v>130</c:v>
                </c:pt>
                <c:pt idx="170">
                  <c:v>130</c:v>
                </c:pt>
                <c:pt idx="171">
                  <c:v>129</c:v>
                </c:pt>
                <c:pt idx="172">
                  <c:v>128</c:v>
                </c:pt>
                <c:pt idx="173">
                  <c:v>127</c:v>
                </c:pt>
                <c:pt idx="174">
                  <c:v>126</c:v>
                </c:pt>
                <c:pt idx="175">
                  <c:v>125</c:v>
                </c:pt>
                <c:pt idx="176">
                  <c:v>125</c:v>
                </c:pt>
                <c:pt idx="177">
                  <c:v>124</c:v>
                </c:pt>
                <c:pt idx="178">
                  <c:v>123</c:v>
                </c:pt>
                <c:pt idx="179">
                  <c:v>123</c:v>
                </c:pt>
                <c:pt idx="180">
                  <c:v>122</c:v>
                </c:pt>
                <c:pt idx="181">
                  <c:v>122</c:v>
                </c:pt>
                <c:pt idx="182">
                  <c:v>121</c:v>
                </c:pt>
                <c:pt idx="183">
                  <c:v>120</c:v>
                </c:pt>
                <c:pt idx="184">
                  <c:v>118</c:v>
                </c:pt>
                <c:pt idx="185">
                  <c:v>117</c:v>
                </c:pt>
                <c:pt idx="186">
                  <c:v>117</c:v>
                </c:pt>
                <c:pt idx="187">
                  <c:v>116</c:v>
                </c:pt>
                <c:pt idx="188">
                  <c:v>115</c:v>
                </c:pt>
                <c:pt idx="189">
                  <c:v>114</c:v>
                </c:pt>
                <c:pt idx="190">
                  <c:v>114</c:v>
                </c:pt>
                <c:pt idx="191">
                  <c:v>113</c:v>
                </c:pt>
                <c:pt idx="192">
                  <c:v>113</c:v>
                </c:pt>
                <c:pt idx="193">
                  <c:v>112</c:v>
                </c:pt>
                <c:pt idx="194">
                  <c:v>111</c:v>
                </c:pt>
                <c:pt idx="195">
                  <c:v>111</c:v>
                </c:pt>
                <c:pt idx="196">
                  <c:v>110</c:v>
                </c:pt>
                <c:pt idx="197">
                  <c:v>110</c:v>
                </c:pt>
                <c:pt idx="198">
                  <c:v>109</c:v>
                </c:pt>
                <c:pt idx="199">
                  <c:v>108</c:v>
                </c:pt>
                <c:pt idx="200">
                  <c:v>108</c:v>
                </c:pt>
                <c:pt idx="201">
                  <c:v>107</c:v>
                </c:pt>
                <c:pt idx="202">
                  <c:v>107</c:v>
                </c:pt>
                <c:pt idx="203">
                  <c:v>106</c:v>
                </c:pt>
                <c:pt idx="204">
                  <c:v>106</c:v>
                </c:pt>
                <c:pt idx="205">
                  <c:v>105</c:v>
                </c:pt>
                <c:pt idx="206">
                  <c:v>105</c:v>
                </c:pt>
                <c:pt idx="207">
                  <c:v>104</c:v>
                </c:pt>
                <c:pt idx="208">
                  <c:v>104</c:v>
                </c:pt>
                <c:pt idx="209">
                  <c:v>103</c:v>
                </c:pt>
                <c:pt idx="210">
                  <c:v>103</c:v>
                </c:pt>
                <c:pt idx="211">
                  <c:v>102</c:v>
                </c:pt>
                <c:pt idx="212">
                  <c:v>102</c:v>
                </c:pt>
                <c:pt idx="213">
                  <c:v>101</c:v>
                </c:pt>
                <c:pt idx="214">
                  <c:v>100</c:v>
                </c:pt>
                <c:pt idx="215">
                  <c:v>100</c:v>
                </c:pt>
                <c:pt idx="216">
                  <c:v>99</c:v>
                </c:pt>
                <c:pt idx="217">
                  <c:v>99</c:v>
                </c:pt>
                <c:pt idx="218">
                  <c:v>98</c:v>
                </c:pt>
                <c:pt idx="219">
                  <c:v>98</c:v>
                </c:pt>
                <c:pt idx="220">
                  <c:v>97</c:v>
                </c:pt>
                <c:pt idx="221">
                  <c:v>96</c:v>
                </c:pt>
                <c:pt idx="222">
                  <c:v>96</c:v>
                </c:pt>
                <c:pt idx="223">
                  <c:v>95</c:v>
                </c:pt>
                <c:pt idx="224">
                  <c:v>94</c:v>
                </c:pt>
                <c:pt idx="225">
                  <c:v>93</c:v>
                </c:pt>
                <c:pt idx="226">
                  <c:v>93</c:v>
                </c:pt>
                <c:pt idx="227">
                  <c:v>92</c:v>
                </c:pt>
                <c:pt idx="228">
                  <c:v>91</c:v>
                </c:pt>
                <c:pt idx="229">
                  <c:v>91</c:v>
                </c:pt>
                <c:pt idx="230">
                  <c:v>90</c:v>
                </c:pt>
                <c:pt idx="231">
                  <c:v>89</c:v>
                </c:pt>
                <c:pt idx="232">
                  <c:v>89</c:v>
                </c:pt>
                <c:pt idx="233">
                  <c:v>88</c:v>
                </c:pt>
                <c:pt idx="234">
                  <c:v>87</c:v>
                </c:pt>
                <c:pt idx="235">
                  <c:v>86</c:v>
                </c:pt>
                <c:pt idx="236">
                  <c:v>85</c:v>
                </c:pt>
                <c:pt idx="237">
                  <c:v>84</c:v>
                </c:pt>
                <c:pt idx="238">
                  <c:v>84</c:v>
                </c:pt>
                <c:pt idx="239">
                  <c:v>84</c:v>
                </c:pt>
                <c:pt idx="240">
                  <c:v>83</c:v>
                </c:pt>
                <c:pt idx="241">
                  <c:v>83</c:v>
                </c:pt>
                <c:pt idx="242">
                  <c:v>83</c:v>
                </c:pt>
                <c:pt idx="243">
                  <c:v>83</c:v>
                </c:pt>
                <c:pt idx="244">
                  <c:v>82</c:v>
                </c:pt>
                <c:pt idx="245">
                  <c:v>82</c:v>
                </c:pt>
                <c:pt idx="246">
                  <c:v>82</c:v>
                </c:pt>
                <c:pt idx="247">
                  <c:v>81</c:v>
                </c:pt>
                <c:pt idx="248">
                  <c:v>81</c:v>
                </c:pt>
                <c:pt idx="249">
                  <c:v>81</c:v>
                </c:pt>
                <c:pt idx="250">
                  <c:v>80</c:v>
                </c:pt>
                <c:pt idx="251">
                  <c:v>80</c:v>
                </c:pt>
                <c:pt idx="252">
                  <c:v>79</c:v>
                </c:pt>
                <c:pt idx="253">
                  <c:v>79</c:v>
                </c:pt>
                <c:pt idx="254">
                  <c:v>79</c:v>
                </c:pt>
                <c:pt idx="255">
                  <c:v>79</c:v>
                </c:pt>
                <c:pt idx="256">
                  <c:v>78</c:v>
                </c:pt>
                <c:pt idx="257">
                  <c:v>78</c:v>
                </c:pt>
                <c:pt idx="258">
                  <c:v>78</c:v>
                </c:pt>
                <c:pt idx="259">
                  <c:v>77</c:v>
                </c:pt>
                <c:pt idx="260">
                  <c:v>77</c:v>
                </c:pt>
                <c:pt idx="261">
                  <c:v>77</c:v>
                </c:pt>
                <c:pt idx="262">
                  <c:v>76</c:v>
                </c:pt>
                <c:pt idx="263">
                  <c:v>76</c:v>
                </c:pt>
                <c:pt idx="264">
                  <c:v>76</c:v>
                </c:pt>
                <c:pt idx="265">
                  <c:v>75</c:v>
                </c:pt>
                <c:pt idx="266">
                  <c:v>75</c:v>
                </c:pt>
                <c:pt idx="267">
                  <c:v>75</c:v>
                </c:pt>
                <c:pt idx="268">
                  <c:v>74</c:v>
                </c:pt>
                <c:pt idx="269">
                  <c:v>74</c:v>
                </c:pt>
                <c:pt idx="270">
                  <c:v>74</c:v>
                </c:pt>
                <c:pt idx="271">
                  <c:v>73</c:v>
                </c:pt>
                <c:pt idx="272">
                  <c:v>73</c:v>
                </c:pt>
                <c:pt idx="273">
                  <c:v>72</c:v>
                </c:pt>
                <c:pt idx="274">
                  <c:v>72</c:v>
                </c:pt>
                <c:pt idx="275">
                  <c:v>71</c:v>
                </c:pt>
                <c:pt idx="276">
                  <c:v>71</c:v>
                </c:pt>
                <c:pt idx="277">
                  <c:v>71</c:v>
                </c:pt>
                <c:pt idx="278">
                  <c:v>70</c:v>
                </c:pt>
                <c:pt idx="279">
                  <c:v>70</c:v>
                </c:pt>
                <c:pt idx="280">
                  <c:v>70</c:v>
                </c:pt>
                <c:pt idx="281">
                  <c:v>69</c:v>
                </c:pt>
                <c:pt idx="282">
                  <c:v>69</c:v>
                </c:pt>
                <c:pt idx="283">
                  <c:v>68</c:v>
                </c:pt>
                <c:pt idx="284">
                  <c:v>68</c:v>
                </c:pt>
                <c:pt idx="285">
                  <c:v>67</c:v>
                </c:pt>
                <c:pt idx="286">
                  <c:v>67</c:v>
                </c:pt>
                <c:pt idx="287">
                  <c:v>66</c:v>
                </c:pt>
                <c:pt idx="288">
                  <c:v>66</c:v>
                </c:pt>
                <c:pt idx="289">
                  <c:v>66</c:v>
                </c:pt>
                <c:pt idx="290">
                  <c:v>65</c:v>
                </c:pt>
                <c:pt idx="291">
                  <c:v>65</c:v>
                </c:pt>
                <c:pt idx="292">
                  <c:v>64</c:v>
                </c:pt>
                <c:pt idx="293">
                  <c:v>64</c:v>
                </c:pt>
                <c:pt idx="294">
                  <c:v>64</c:v>
                </c:pt>
                <c:pt idx="295">
                  <c:v>63</c:v>
                </c:pt>
                <c:pt idx="296">
                  <c:v>63</c:v>
                </c:pt>
                <c:pt idx="297">
                  <c:v>63</c:v>
                </c:pt>
                <c:pt idx="298">
                  <c:v>63</c:v>
                </c:pt>
                <c:pt idx="299">
                  <c:v>62</c:v>
                </c:pt>
                <c:pt idx="300">
                  <c:v>62</c:v>
                </c:pt>
                <c:pt idx="301">
                  <c:v>62</c:v>
                </c:pt>
                <c:pt idx="302">
                  <c:v>62</c:v>
                </c:pt>
                <c:pt idx="303">
                  <c:v>61</c:v>
                </c:pt>
                <c:pt idx="304">
                  <c:v>61</c:v>
                </c:pt>
                <c:pt idx="305">
                  <c:v>61</c:v>
                </c:pt>
                <c:pt idx="306">
                  <c:v>61</c:v>
                </c:pt>
                <c:pt idx="307">
                  <c:v>60</c:v>
                </c:pt>
                <c:pt idx="308">
                  <c:v>60</c:v>
                </c:pt>
                <c:pt idx="309">
                  <c:v>60</c:v>
                </c:pt>
                <c:pt idx="310">
                  <c:v>59</c:v>
                </c:pt>
                <c:pt idx="311">
                  <c:v>59</c:v>
                </c:pt>
                <c:pt idx="312">
                  <c:v>59</c:v>
                </c:pt>
                <c:pt idx="313">
                  <c:v>59</c:v>
                </c:pt>
                <c:pt idx="314">
                  <c:v>58</c:v>
                </c:pt>
                <c:pt idx="315">
                  <c:v>58</c:v>
                </c:pt>
                <c:pt idx="316">
                  <c:v>58</c:v>
                </c:pt>
                <c:pt idx="317">
                  <c:v>58</c:v>
                </c:pt>
                <c:pt idx="318">
                  <c:v>57</c:v>
                </c:pt>
                <c:pt idx="319">
                  <c:v>57</c:v>
                </c:pt>
                <c:pt idx="320">
                  <c:v>57</c:v>
                </c:pt>
                <c:pt idx="321">
                  <c:v>56</c:v>
                </c:pt>
                <c:pt idx="322">
                  <c:v>56</c:v>
                </c:pt>
                <c:pt idx="323">
                  <c:v>56</c:v>
                </c:pt>
                <c:pt idx="324">
                  <c:v>56</c:v>
                </c:pt>
                <c:pt idx="325">
                  <c:v>55</c:v>
                </c:pt>
                <c:pt idx="326">
                  <c:v>55</c:v>
                </c:pt>
                <c:pt idx="327">
                  <c:v>55</c:v>
                </c:pt>
                <c:pt idx="328">
                  <c:v>55</c:v>
                </c:pt>
                <c:pt idx="329">
                  <c:v>54</c:v>
                </c:pt>
                <c:pt idx="330">
                  <c:v>54</c:v>
                </c:pt>
                <c:pt idx="331">
                  <c:v>54</c:v>
                </c:pt>
                <c:pt idx="332">
                  <c:v>54</c:v>
                </c:pt>
                <c:pt idx="333">
                  <c:v>53</c:v>
                </c:pt>
                <c:pt idx="334">
                  <c:v>53</c:v>
                </c:pt>
                <c:pt idx="335">
                  <c:v>53</c:v>
                </c:pt>
                <c:pt idx="336">
                  <c:v>52</c:v>
                </c:pt>
                <c:pt idx="337">
                  <c:v>52</c:v>
                </c:pt>
                <c:pt idx="338">
                  <c:v>51</c:v>
                </c:pt>
                <c:pt idx="339">
                  <c:v>50</c:v>
                </c:pt>
                <c:pt idx="340">
                  <c:v>50</c:v>
                </c:pt>
                <c:pt idx="341">
                  <c:v>49</c:v>
                </c:pt>
                <c:pt idx="342">
                  <c:v>49</c:v>
                </c:pt>
                <c:pt idx="343">
                  <c:v>48</c:v>
                </c:pt>
                <c:pt idx="344">
                  <c:v>48</c:v>
                </c:pt>
                <c:pt idx="345">
                  <c:v>47</c:v>
                </c:pt>
                <c:pt idx="346">
                  <c:v>46</c:v>
                </c:pt>
                <c:pt idx="347">
                  <c:v>46</c:v>
                </c:pt>
                <c:pt idx="348">
                  <c:v>45</c:v>
                </c:pt>
                <c:pt idx="349">
                  <c:v>45</c:v>
                </c:pt>
                <c:pt idx="350">
                  <c:v>44</c:v>
                </c:pt>
                <c:pt idx="351">
                  <c:v>43</c:v>
                </c:pt>
                <c:pt idx="352">
                  <c:v>43</c:v>
                </c:pt>
                <c:pt idx="353">
                  <c:v>42</c:v>
                </c:pt>
                <c:pt idx="354">
                  <c:v>42</c:v>
                </c:pt>
                <c:pt idx="355">
                  <c:v>41</c:v>
                </c:pt>
                <c:pt idx="356">
                  <c:v>41</c:v>
                </c:pt>
                <c:pt idx="357">
                  <c:v>40</c:v>
                </c:pt>
                <c:pt idx="358">
                  <c:v>40</c:v>
                </c:pt>
                <c:pt idx="359">
                  <c:v>40</c:v>
                </c:pt>
                <c:pt idx="360">
                  <c:v>39</c:v>
                </c:pt>
                <c:pt idx="361">
                  <c:v>39</c:v>
                </c:pt>
                <c:pt idx="362">
                  <c:v>38</c:v>
                </c:pt>
                <c:pt idx="363">
                  <c:v>38</c:v>
                </c:pt>
                <c:pt idx="364">
                  <c:v>38</c:v>
                </c:pt>
              </c:numCache>
            </c:numRef>
          </c:val>
          <c:extLst>
            <c:ext xmlns:c16="http://schemas.microsoft.com/office/drawing/2014/chart" uri="{C3380CC4-5D6E-409C-BE32-E72D297353CC}">
              <c16:uniqueId val="{00000001-5B5C-4D6D-9745-B0103FB419CD}"/>
            </c:ext>
          </c:extLst>
        </c:ser>
        <c:ser>
          <c:idx val="3"/>
          <c:order val="2"/>
          <c:tx>
            <c:strRef>
              <c:f>'2025-2026 Severe Load Curve'!$AX$34</c:f>
              <c:strCache>
                <c:ptCount val="1"/>
                <c:pt idx="0">
                  <c:v>NDM &gt; 732 MWh</c:v>
                </c:pt>
              </c:strCache>
            </c:strRef>
          </c:tx>
          <c:spPr>
            <a:solidFill>
              <a:srgbClr val="3366FF"/>
            </a:solidFill>
            <a:ln w="25400">
              <a:noFill/>
            </a:ln>
          </c:spPr>
          <c:invertIfNegative val="0"/>
          <c:cat>
            <c:numRef>
              <c:f>'2025-2026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Curve'!$AX$35:$AX$399</c:f>
              <c:numCache>
                <c:formatCode>0</c:formatCode>
                <c:ptCount val="365"/>
                <c:pt idx="0">
                  <c:v>389</c:v>
                </c:pt>
                <c:pt idx="1">
                  <c:v>382</c:v>
                </c:pt>
                <c:pt idx="2">
                  <c:v>375</c:v>
                </c:pt>
                <c:pt idx="3">
                  <c:v>369</c:v>
                </c:pt>
                <c:pt idx="4">
                  <c:v>363</c:v>
                </c:pt>
                <c:pt idx="5">
                  <c:v>358</c:v>
                </c:pt>
                <c:pt idx="6">
                  <c:v>354</c:v>
                </c:pt>
                <c:pt idx="7">
                  <c:v>350</c:v>
                </c:pt>
                <c:pt idx="8">
                  <c:v>346</c:v>
                </c:pt>
                <c:pt idx="9">
                  <c:v>342</c:v>
                </c:pt>
                <c:pt idx="10">
                  <c:v>340</c:v>
                </c:pt>
                <c:pt idx="11">
                  <c:v>337</c:v>
                </c:pt>
                <c:pt idx="12">
                  <c:v>335</c:v>
                </c:pt>
                <c:pt idx="13">
                  <c:v>333</c:v>
                </c:pt>
                <c:pt idx="14">
                  <c:v>331</c:v>
                </c:pt>
                <c:pt idx="15">
                  <c:v>330</c:v>
                </c:pt>
                <c:pt idx="16">
                  <c:v>328</c:v>
                </c:pt>
                <c:pt idx="17">
                  <c:v>328</c:v>
                </c:pt>
                <c:pt idx="18">
                  <c:v>327</c:v>
                </c:pt>
                <c:pt idx="19">
                  <c:v>325</c:v>
                </c:pt>
                <c:pt idx="20">
                  <c:v>325</c:v>
                </c:pt>
                <c:pt idx="21">
                  <c:v>324</c:v>
                </c:pt>
                <c:pt idx="22">
                  <c:v>322</c:v>
                </c:pt>
                <c:pt idx="23">
                  <c:v>320</c:v>
                </c:pt>
                <c:pt idx="24">
                  <c:v>319</c:v>
                </c:pt>
                <c:pt idx="25">
                  <c:v>318</c:v>
                </c:pt>
                <c:pt idx="26">
                  <c:v>316</c:v>
                </c:pt>
                <c:pt idx="27">
                  <c:v>315</c:v>
                </c:pt>
                <c:pt idx="28">
                  <c:v>314</c:v>
                </c:pt>
                <c:pt idx="29">
                  <c:v>313</c:v>
                </c:pt>
                <c:pt idx="30">
                  <c:v>312</c:v>
                </c:pt>
                <c:pt idx="31">
                  <c:v>311</c:v>
                </c:pt>
                <c:pt idx="32">
                  <c:v>310</c:v>
                </c:pt>
                <c:pt idx="33">
                  <c:v>309</c:v>
                </c:pt>
                <c:pt idx="34">
                  <c:v>308</c:v>
                </c:pt>
                <c:pt idx="35">
                  <c:v>307</c:v>
                </c:pt>
                <c:pt idx="36">
                  <c:v>306</c:v>
                </c:pt>
                <c:pt idx="37">
                  <c:v>305</c:v>
                </c:pt>
                <c:pt idx="38">
                  <c:v>303</c:v>
                </c:pt>
                <c:pt idx="39">
                  <c:v>302</c:v>
                </c:pt>
                <c:pt idx="40">
                  <c:v>300</c:v>
                </c:pt>
                <c:pt idx="41">
                  <c:v>299</c:v>
                </c:pt>
                <c:pt idx="42">
                  <c:v>298</c:v>
                </c:pt>
                <c:pt idx="43">
                  <c:v>296</c:v>
                </c:pt>
                <c:pt idx="44">
                  <c:v>295</c:v>
                </c:pt>
                <c:pt idx="45">
                  <c:v>294</c:v>
                </c:pt>
                <c:pt idx="46">
                  <c:v>292</c:v>
                </c:pt>
                <c:pt idx="47">
                  <c:v>291</c:v>
                </c:pt>
                <c:pt idx="48">
                  <c:v>289</c:v>
                </c:pt>
                <c:pt idx="49">
                  <c:v>287</c:v>
                </c:pt>
                <c:pt idx="50">
                  <c:v>286</c:v>
                </c:pt>
                <c:pt idx="51">
                  <c:v>285</c:v>
                </c:pt>
                <c:pt idx="52">
                  <c:v>284</c:v>
                </c:pt>
                <c:pt idx="53">
                  <c:v>282</c:v>
                </c:pt>
                <c:pt idx="54">
                  <c:v>282</c:v>
                </c:pt>
                <c:pt idx="55">
                  <c:v>281</c:v>
                </c:pt>
                <c:pt idx="56">
                  <c:v>280</c:v>
                </c:pt>
                <c:pt idx="57">
                  <c:v>279</c:v>
                </c:pt>
                <c:pt idx="58">
                  <c:v>279</c:v>
                </c:pt>
                <c:pt idx="59">
                  <c:v>278</c:v>
                </c:pt>
                <c:pt idx="60">
                  <c:v>276</c:v>
                </c:pt>
                <c:pt idx="61">
                  <c:v>273</c:v>
                </c:pt>
                <c:pt idx="62">
                  <c:v>273</c:v>
                </c:pt>
                <c:pt idx="63">
                  <c:v>271</c:v>
                </c:pt>
                <c:pt idx="64">
                  <c:v>271</c:v>
                </c:pt>
                <c:pt idx="65">
                  <c:v>270</c:v>
                </c:pt>
                <c:pt idx="66">
                  <c:v>270</c:v>
                </c:pt>
                <c:pt idx="67">
                  <c:v>269</c:v>
                </c:pt>
                <c:pt idx="68">
                  <c:v>268</c:v>
                </c:pt>
                <c:pt idx="69">
                  <c:v>267</c:v>
                </c:pt>
                <c:pt idx="70">
                  <c:v>266</c:v>
                </c:pt>
                <c:pt idx="71">
                  <c:v>265</c:v>
                </c:pt>
                <c:pt idx="72">
                  <c:v>264</c:v>
                </c:pt>
                <c:pt idx="73">
                  <c:v>263</c:v>
                </c:pt>
                <c:pt idx="74">
                  <c:v>262</c:v>
                </c:pt>
                <c:pt idx="75">
                  <c:v>261</c:v>
                </c:pt>
                <c:pt idx="76">
                  <c:v>261</c:v>
                </c:pt>
                <c:pt idx="77">
                  <c:v>260</c:v>
                </c:pt>
                <c:pt idx="78">
                  <c:v>259</c:v>
                </c:pt>
                <c:pt idx="79">
                  <c:v>258</c:v>
                </c:pt>
                <c:pt idx="80">
                  <c:v>257</c:v>
                </c:pt>
                <c:pt idx="81">
                  <c:v>256</c:v>
                </c:pt>
                <c:pt idx="82">
                  <c:v>255</c:v>
                </c:pt>
                <c:pt idx="83">
                  <c:v>254</c:v>
                </c:pt>
                <c:pt idx="84">
                  <c:v>254</c:v>
                </c:pt>
                <c:pt idx="85">
                  <c:v>253</c:v>
                </c:pt>
                <c:pt idx="86">
                  <c:v>252</c:v>
                </c:pt>
                <c:pt idx="87">
                  <c:v>251</c:v>
                </c:pt>
                <c:pt idx="88">
                  <c:v>250</c:v>
                </c:pt>
                <c:pt idx="89">
                  <c:v>249</c:v>
                </c:pt>
                <c:pt idx="90">
                  <c:v>248</c:v>
                </c:pt>
                <c:pt idx="91">
                  <c:v>248</c:v>
                </c:pt>
                <c:pt idx="92">
                  <c:v>247</c:v>
                </c:pt>
                <c:pt idx="93">
                  <c:v>246</c:v>
                </c:pt>
                <c:pt idx="94">
                  <c:v>245</c:v>
                </c:pt>
                <c:pt idx="95">
                  <c:v>244</c:v>
                </c:pt>
                <c:pt idx="96">
                  <c:v>243</c:v>
                </c:pt>
                <c:pt idx="97">
                  <c:v>242</c:v>
                </c:pt>
                <c:pt idx="98">
                  <c:v>241</c:v>
                </c:pt>
                <c:pt idx="99">
                  <c:v>240</c:v>
                </c:pt>
                <c:pt idx="100">
                  <c:v>240</c:v>
                </c:pt>
                <c:pt idx="101">
                  <c:v>239</c:v>
                </c:pt>
                <c:pt idx="102">
                  <c:v>238</c:v>
                </c:pt>
                <c:pt idx="103">
                  <c:v>238</c:v>
                </c:pt>
                <c:pt idx="104">
                  <c:v>237</c:v>
                </c:pt>
                <c:pt idx="105">
                  <c:v>236</c:v>
                </c:pt>
                <c:pt idx="106">
                  <c:v>235</c:v>
                </c:pt>
                <c:pt idx="107">
                  <c:v>234</c:v>
                </c:pt>
                <c:pt idx="108">
                  <c:v>234</c:v>
                </c:pt>
                <c:pt idx="109">
                  <c:v>233</c:v>
                </c:pt>
                <c:pt idx="110">
                  <c:v>232</c:v>
                </c:pt>
                <c:pt idx="111">
                  <c:v>232</c:v>
                </c:pt>
                <c:pt idx="112">
                  <c:v>231</c:v>
                </c:pt>
                <c:pt idx="113">
                  <c:v>231</c:v>
                </c:pt>
                <c:pt idx="114">
                  <c:v>230</c:v>
                </c:pt>
                <c:pt idx="115">
                  <c:v>229</c:v>
                </c:pt>
                <c:pt idx="116">
                  <c:v>228</c:v>
                </c:pt>
                <c:pt idx="117">
                  <c:v>228</c:v>
                </c:pt>
                <c:pt idx="118">
                  <c:v>226</c:v>
                </c:pt>
                <c:pt idx="119">
                  <c:v>226</c:v>
                </c:pt>
                <c:pt idx="120">
                  <c:v>225</c:v>
                </c:pt>
                <c:pt idx="121">
                  <c:v>225</c:v>
                </c:pt>
                <c:pt idx="122">
                  <c:v>224</c:v>
                </c:pt>
                <c:pt idx="123">
                  <c:v>224</c:v>
                </c:pt>
                <c:pt idx="124">
                  <c:v>223</c:v>
                </c:pt>
                <c:pt idx="125">
                  <c:v>223</c:v>
                </c:pt>
                <c:pt idx="126">
                  <c:v>222</c:v>
                </c:pt>
                <c:pt idx="127">
                  <c:v>221</c:v>
                </c:pt>
                <c:pt idx="128">
                  <c:v>220</c:v>
                </c:pt>
                <c:pt idx="129">
                  <c:v>220</c:v>
                </c:pt>
                <c:pt idx="130">
                  <c:v>219</c:v>
                </c:pt>
                <c:pt idx="131">
                  <c:v>218</c:v>
                </c:pt>
                <c:pt idx="132">
                  <c:v>217</c:v>
                </c:pt>
                <c:pt idx="133">
                  <c:v>217</c:v>
                </c:pt>
                <c:pt idx="134">
                  <c:v>216</c:v>
                </c:pt>
                <c:pt idx="135">
                  <c:v>215</c:v>
                </c:pt>
                <c:pt idx="136">
                  <c:v>214</c:v>
                </c:pt>
                <c:pt idx="137">
                  <c:v>214</c:v>
                </c:pt>
                <c:pt idx="138">
                  <c:v>213</c:v>
                </c:pt>
                <c:pt idx="139">
                  <c:v>212</c:v>
                </c:pt>
                <c:pt idx="140">
                  <c:v>211</c:v>
                </c:pt>
                <c:pt idx="141">
                  <c:v>211</c:v>
                </c:pt>
                <c:pt idx="142">
                  <c:v>210</c:v>
                </c:pt>
                <c:pt idx="143">
                  <c:v>210</c:v>
                </c:pt>
                <c:pt idx="144">
                  <c:v>209</c:v>
                </c:pt>
                <c:pt idx="145">
                  <c:v>208</c:v>
                </c:pt>
                <c:pt idx="146">
                  <c:v>208</c:v>
                </c:pt>
                <c:pt idx="147">
                  <c:v>208</c:v>
                </c:pt>
                <c:pt idx="148">
                  <c:v>207</c:v>
                </c:pt>
                <c:pt idx="149">
                  <c:v>206</c:v>
                </c:pt>
                <c:pt idx="150">
                  <c:v>205</c:v>
                </c:pt>
                <c:pt idx="151">
                  <c:v>205</c:v>
                </c:pt>
                <c:pt idx="152">
                  <c:v>204</c:v>
                </c:pt>
                <c:pt idx="153">
                  <c:v>204</c:v>
                </c:pt>
                <c:pt idx="154">
                  <c:v>203</c:v>
                </c:pt>
                <c:pt idx="155">
                  <c:v>203</c:v>
                </c:pt>
                <c:pt idx="156">
                  <c:v>202</c:v>
                </c:pt>
                <c:pt idx="157">
                  <c:v>202</c:v>
                </c:pt>
                <c:pt idx="158">
                  <c:v>201</c:v>
                </c:pt>
                <c:pt idx="159">
                  <c:v>200</c:v>
                </c:pt>
                <c:pt idx="160">
                  <c:v>200</c:v>
                </c:pt>
                <c:pt idx="161">
                  <c:v>200</c:v>
                </c:pt>
                <c:pt idx="162">
                  <c:v>199</c:v>
                </c:pt>
                <c:pt idx="163">
                  <c:v>198</c:v>
                </c:pt>
                <c:pt idx="164">
                  <c:v>198</c:v>
                </c:pt>
                <c:pt idx="165">
                  <c:v>197</c:v>
                </c:pt>
                <c:pt idx="166">
                  <c:v>197</c:v>
                </c:pt>
                <c:pt idx="167">
                  <c:v>196</c:v>
                </c:pt>
                <c:pt idx="168">
                  <c:v>196</c:v>
                </c:pt>
                <c:pt idx="169">
                  <c:v>195</c:v>
                </c:pt>
                <c:pt idx="170">
                  <c:v>194</c:v>
                </c:pt>
                <c:pt idx="171">
                  <c:v>194</c:v>
                </c:pt>
                <c:pt idx="172">
                  <c:v>193</c:v>
                </c:pt>
                <c:pt idx="173">
                  <c:v>192</c:v>
                </c:pt>
                <c:pt idx="174">
                  <c:v>192</c:v>
                </c:pt>
                <c:pt idx="175">
                  <c:v>191</c:v>
                </c:pt>
                <c:pt idx="176">
                  <c:v>191</c:v>
                </c:pt>
                <c:pt idx="177">
                  <c:v>191</c:v>
                </c:pt>
                <c:pt idx="178">
                  <c:v>190</c:v>
                </c:pt>
                <c:pt idx="179">
                  <c:v>189</c:v>
                </c:pt>
                <c:pt idx="180">
                  <c:v>189</c:v>
                </c:pt>
                <c:pt idx="181">
                  <c:v>188</c:v>
                </c:pt>
                <c:pt idx="182">
                  <c:v>188</c:v>
                </c:pt>
                <c:pt idx="183">
                  <c:v>187</c:v>
                </c:pt>
                <c:pt idx="184">
                  <c:v>186</c:v>
                </c:pt>
                <c:pt idx="185">
                  <c:v>186</c:v>
                </c:pt>
                <c:pt idx="186">
                  <c:v>185</c:v>
                </c:pt>
                <c:pt idx="187">
                  <c:v>184</c:v>
                </c:pt>
                <c:pt idx="188">
                  <c:v>184</c:v>
                </c:pt>
                <c:pt idx="189">
                  <c:v>183</c:v>
                </c:pt>
                <c:pt idx="190">
                  <c:v>183</c:v>
                </c:pt>
                <c:pt idx="191">
                  <c:v>183</c:v>
                </c:pt>
                <c:pt idx="192">
                  <c:v>182</c:v>
                </c:pt>
                <c:pt idx="193">
                  <c:v>182</c:v>
                </c:pt>
                <c:pt idx="194">
                  <c:v>181</c:v>
                </c:pt>
                <c:pt idx="195">
                  <c:v>181</c:v>
                </c:pt>
                <c:pt idx="196">
                  <c:v>180</c:v>
                </c:pt>
                <c:pt idx="197">
                  <c:v>180</c:v>
                </c:pt>
                <c:pt idx="198">
                  <c:v>179</c:v>
                </c:pt>
                <c:pt idx="199">
                  <c:v>179</c:v>
                </c:pt>
                <c:pt idx="200">
                  <c:v>178</c:v>
                </c:pt>
                <c:pt idx="201">
                  <c:v>178</c:v>
                </c:pt>
                <c:pt idx="202">
                  <c:v>177</c:v>
                </c:pt>
                <c:pt idx="203">
                  <c:v>177</c:v>
                </c:pt>
                <c:pt idx="204">
                  <c:v>176</c:v>
                </c:pt>
                <c:pt idx="205">
                  <c:v>175</c:v>
                </c:pt>
                <c:pt idx="206">
                  <c:v>175</c:v>
                </c:pt>
                <c:pt idx="207">
                  <c:v>174</c:v>
                </c:pt>
                <c:pt idx="208">
                  <c:v>173</c:v>
                </c:pt>
                <c:pt idx="209">
                  <c:v>173</c:v>
                </c:pt>
                <c:pt idx="210">
                  <c:v>172</c:v>
                </c:pt>
                <c:pt idx="211">
                  <c:v>172</c:v>
                </c:pt>
                <c:pt idx="212">
                  <c:v>171</c:v>
                </c:pt>
                <c:pt idx="213">
                  <c:v>170</c:v>
                </c:pt>
                <c:pt idx="214">
                  <c:v>169</c:v>
                </c:pt>
                <c:pt idx="215">
                  <c:v>169</c:v>
                </c:pt>
                <c:pt idx="216">
                  <c:v>168</c:v>
                </c:pt>
                <c:pt idx="217">
                  <c:v>167</c:v>
                </c:pt>
                <c:pt idx="218">
                  <c:v>167</c:v>
                </c:pt>
                <c:pt idx="219">
                  <c:v>166</c:v>
                </c:pt>
                <c:pt idx="220">
                  <c:v>165</c:v>
                </c:pt>
                <c:pt idx="221">
                  <c:v>165</c:v>
                </c:pt>
                <c:pt idx="222">
                  <c:v>164</c:v>
                </c:pt>
                <c:pt idx="223">
                  <c:v>163</c:v>
                </c:pt>
                <c:pt idx="224">
                  <c:v>162</c:v>
                </c:pt>
                <c:pt idx="225">
                  <c:v>162</c:v>
                </c:pt>
                <c:pt idx="226">
                  <c:v>161</c:v>
                </c:pt>
                <c:pt idx="227">
                  <c:v>161</c:v>
                </c:pt>
                <c:pt idx="228">
                  <c:v>160</c:v>
                </c:pt>
                <c:pt idx="229">
                  <c:v>159</c:v>
                </c:pt>
                <c:pt idx="230">
                  <c:v>158</c:v>
                </c:pt>
                <c:pt idx="231">
                  <c:v>158</c:v>
                </c:pt>
                <c:pt idx="232">
                  <c:v>158</c:v>
                </c:pt>
                <c:pt idx="233">
                  <c:v>157</c:v>
                </c:pt>
                <c:pt idx="234">
                  <c:v>156</c:v>
                </c:pt>
                <c:pt idx="235">
                  <c:v>156</c:v>
                </c:pt>
                <c:pt idx="236">
                  <c:v>155</c:v>
                </c:pt>
                <c:pt idx="237">
                  <c:v>154</c:v>
                </c:pt>
                <c:pt idx="238">
                  <c:v>154</c:v>
                </c:pt>
                <c:pt idx="239">
                  <c:v>154</c:v>
                </c:pt>
                <c:pt idx="240">
                  <c:v>153</c:v>
                </c:pt>
                <c:pt idx="241">
                  <c:v>153</c:v>
                </c:pt>
                <c:pt idx="242">
                  <c:v>153</c:v>
                </c:pt>
                <c:pt idx="243">
                  <c:v>153</c:v>
                </c:pt>
                <c:pt idx="244">
                  <c:v>152</c:v>
                </c:pt>
                <c:pt idx="245">
                  <c:v>152</c:v>
                </c:pt>
                <c:pt idx="246">
                  <c:v>152</c:v>
                </c:pt>
                <c:pt idx="247">
                  <c:v>152</c:v>
                </c:pt>
                <c:pt idx="248">
                  <c:v>151</c:v>
                </c:pt>
                <c:pt idx="249">
                  <c:v>151</c:v>
                </c:pt>
                <c:pt idx="250">
                  <c:v>151</c:v>
                </c:pt>
                <c:pt idx="251">
                  <c:v>150</c:v>
                </c:pt>
                <c:pt idx="252">
                  <c:v>150</c:v>
                </c:pt>
                <c:pt idx="253">
                  <c:v>150</c:v>
                </c:pt>
                <c:pt idx="254">
                  <c:v>150</c:v>
                </c:pt>
                <c:pt idx="255">
                  <c:v>149</c:v>
                </c:pt>
                <c:pt idx="256">
                  <c:v>149</c:v>
                </c:pt>
                <c:pt idx="257">
                  <c:v>149</c:v>
                </c:pt>
                <c:pt idx="258">
                  <c:v>149</c:v>
                </c:pt>
                <c:pt idx="259">
                  <c:v>148</c:v>
                </c:pt>
                <c:pt idx="260">
                  <c:v>148</c:v>
                </c:pt>
                <c:pt idx="261">
                  <c:v>148</c:v>
                </c:pt>
                <c:pt idx="262">
                  <c:v>148</c:v>
                </c:pt>
                <c:pt idx="263">
                  <c:v>147</c:v>
                </c:pt>
                <c:pt idx="264">
                  <c:v>147</c:v>
                </c:pt>
                <c:pt idx="265">
                  <c:v>147</c:v>
                </c:pt>
                <c:pt idx="266">
                  <c:v>146</c:v>
                </c:pt>
                <c:pt idx="267">
                  <c:v>146</c:v>
                </c:pt>
                <c:pt idx="268">
                  <c:v>146</c:v>
                </c:pt>
                <c:pt idx="269">
                  <c:v>145</c:v>
                </c:pt>
                <c:pt idx="270">
                  <c:v>145</c:v>
                </c:pt>
                <c:pt idx="271">
                  <c:v>144</c:v>
                </c:pt>
                <c:pt idx="272">
                  <c:v>144</c:v>
                </c:pt>
                <c:pt idx="273">
                  <c:v>144</c:v>
                </c:pt>
                <c:pt idx="274">
                  <c:v>143</c:v>
                </c:pt>
                <c:pt idx="275">
                  <c:v>143</c:v>
                </c:pt>
                <c:pt idx="276">
                  <c:v>142</c:v>
                </c:pt>
                <c:pt idx="277">
                  <c:v>142</c:v>
                </c:pt>
                <c:pt idx="278">
                  <c:v>142</c:v>
                </c:pt>
                <c:pt idx="279">
                  <c:v>141</c:v>
                </c:pt>
                <c:pt idx="280">
                  <c:v>141</c:v>
                </c:pt>
                <c:pt idx="281">
                  <c:v>140</c:v>
                </c:pt>
                <c:pt idx="282">
                  <c:v>140</c:v>
                </c:pt>
                <c:pt idx="283">
                  <c:v>140</c:v>
                </c:pt>
                <c:pt idx="284">
                  <c:v>139</c:v>
                </c:pt>
                <c:pt idx="285">
                  <c:v>139</c:v>
                </c:pt>
                <c:pt idx="286">
                  <c:v>138</c:v>
                </c:pt>
                <c:pt idx="287">
                  <c:v>138</c:v>
                </c:pt>
                <c:pt idx="288">
                  <c:v>137</c:v>
                </c:pt>
                <c:pt idx="289">
                  <c:v>137</c:v>
                </c:pt>
                <c:pt idx="290">
                  <c:v>137</c:v>
                </c:pt>
                <c:pt idx="291">
                  <c:v>136</c:v>
                </c:pt>
                <c:pt idx="292">
                  <c:v>136</c:v>
                </c:pt>
                <c:pt idx="293">
                  <c:v>136</c:v>
                </c:pt>
                <c:pt idx="294">
                  <c:v>136</c:v>
                </c:pt>
                <c:pt idx="295">
                  <c:v>135</c:v>
                </c:pt>
                <c:pt idx="296">
                  <c:v>135</c:v>
                </c:pt>
                <c:pt idx="297">
                  <c:v>135</c:v>
                </c:pt>
                <c:pt idx="298">
                  <c:v>135</c:v>
                </c:pt>
                <c:pt idx="299">
                  <c:v>134</c:v>
                </c:pt>
                <c:pt idx="300">
                  <c:v>134</c:v>
                </c:pt>
                <c:pt idx="301">
                  <c:v>134</c:v>
                </c:pt>
                <c:pt idx="302">
                  <c:v>133</c:v>
                </c:pt>
                <c:pt idx="303">
                  <c:v>133</c:v>
                </c:pt>
                <c:pt idx="304">
                  <c:v>133</c:v>
                </c:pt>
                <c:pt idx="305">
                  <c:v>132</c:v>
                </c:pt>
                <c:pt idx="306">
                  <c:v>132</c:v>
                </c:pt>
                <c:pt idx="307">
                  <c:v>132</c:v>
                </c:pt>
                <c:pt idx="308">
                  <c:v>132</c:v>
                </c:pt>
                <c:pt idx="309">
                  <c:v>131</c:v>
                </c:pt>
                <c:pt idx="310">
                  <c:v>131</c:v>
                </c:pt>
                <c:pt idx="311">
                  <c:v>130</c:v>
                </c:pt>
                <c:pt idx="312">
                  <c:v>130</c:v>
                </c:pt>
                <c:pt idx="313">
                  <c:v>130</c:v>
                </c:pt>
                <c:pt idx="314">
                  <c:v>130</c:v>
                </c:pt>
                <c:pt idx="315">
                  <c:v>129</c:v>
                </c:pt>
                <c:pt idx="316">
                  <c:v>129</c:v>
                </c:pt>
                <c:pt idx="317">
                  <c:v>129</c:v>
                </c:pt>
                <c:pt idx="318">
                  <c:v>128</c:v>
                </c:pt>
                <c:pt idx="319">
                  <c:v>128</c:v>
                </c:pt>
                <c:pt idx="320">
                  <c:v>127</c:v>
                </c:pt>
                <c:pt idx="321">
                  <c:v>127</c:v>
                </c:pt>
                <c:pt idx="322">
                  <c:v>127</c:v>
                </c:pt>
                <c:pt idx="323">
                  <c:v>127</c:v>
                </c:pt>
                <c:pt idx="324">
                  <c:v>126</c:v>
                </c:pt>
                <c:pt idx="325">
                  <c:v>125</c:v>
                </c:pt>
                <c:pt idx="326">
                  <c:v>124</c:v>
                </c:pt>
                <c:pt idx="327">
                  <c:v>124</c:v>
                </c:pt>
                <c:pt idx="328">
                  <c:v>123</c:v>
                </c:pt>
                <c:pt idx="329">
                  <c:v>122</c:v>
                </c:pt>
                <c:pt idx="330">
                  <c:v>121</c:v>
                </c:pt>
                <c:pt idx="331">
                  <c:v>120</c:v>
                </c:pt>
                <c:pt idx="332">
                  <c:v>120</c:v>
                </c:pt>
                <c:pt idx="333">
                  <c:v>118</c:v>
                </c:pt>
                <c:pt idx="334">
                  <c:v>117</c:v>
                </c:pt>
                <c:pt idx="335">
                  <c:v>116</c:v>
                </c:pt>
                <c:pt idx="336">
                  <c:v>116</c:v>
                </c:pt>
                <c:pt idx="337">
                  <c:v>115</c:v>
                </c:pt>
                <c:pt idx="338">
                  <c:v>114</c:v>
                </c:pt>
                <c:pt idx="339">
                  <c:v>113</c:v>
                </c:pt>
                <c:pt idx="340">
                  <c:v>112</c:v>
                </c:pt>
                <c:pt idx="341">
                  <c:v>112</c:v>
                </c:pt>
                <c:pt idx="342">
                  <c:v>111</c:v>
                </c:pt>
                <c:pt idx="343">
                  <c:v>111</c:v>
                </c:pt>
                <c:pt idx="344">
                  <c:v>110</c:v>
                </c:pt>
                <c:pt idx="345">
                  <c:v>109</c:v>
                </c:pt>
                <c:pt idx="346">
                  <c:v>108</c:v>
                </c:pt>
                <c:pt idx="347">
                  <c:v>108</c:v>
                </c:pt>
                <c:pt idx="348">
                  <c:v>107</c:v>
                </c:pt>
                <c:pt idx="349">
                  <c:v>106</c:v>
                </c:pt>
                <c:pt idx="350">
                  <c:v>106</c:v>
                </c:pt>
                <c:pt idx="351">
                  <c:v>105</c:v>
                </c:pt>
                <c:pt idx="352">
                  <c:v>105</c:v>
                </c:pt>
                <c:pt idx="353">
                  <c:v>105</c:v>
                </c:pt>
                <c:pt idx="354">
                  <c:v>104</c:v>
                </c:pt>
                <c:pt idx="355">
                  <c:v>104</c:v>
                </c:pt>
                <c:pt idx="356">
                  <c:v>103</c:v>
                </c:pt>
                <c:pt idx="357">
                  <c:v>102</c:v>
                </c:pt>
                <c:pt idx="358">
                  <c:v>102</c:v>
                </c:pt>
                <c:pt idx="359">
                  <c:v>101</c:v>
                </c:pt>
                <c:pt idx="360">
                  <c:v>101</c:v>
                </c:pt>
                <c:pt idx="361">
                  <c:v>101</c:v>
                </c:pt>
                <c:pt idx="362">
                  <c:v>100</c:v>
                </c:pt>
                <c:pt idx="363">
                  <c:v>100</c:v>
                </c:pt>
                <c:pt idx="364">
                  <c:v>99</c:v>
                </c:pt>
              </c:numCache>
            </c:numRef>
          </c:val>
          <c:extLst>
            <c:ext xmlns:c16="http://schemas.microsoft.com/office/drawing/2014/chart" uri="{C3380CC4-5D6E-409C-BE32-E72D297353CC}">
              <c16:uniqueId val="{00000002-5B5C-4D6D-9745-B0103FB419CD}"/>
            </c:ext>
          </c:extLst>
        </c:ser>
        <c:ser>
          <c:idx val="5"/>
          <c:order val="3"/>
          <c:tx>
            <c:strRef>
              <c:f>'2025-2026 Severe Load Curve'!$AY$34</c:f>
              <c:strCache>
                <c:ptCount val="1"/>
                <c:pt idx="0">
                  <c:v>Total DM</c:v>
                </c:pt>
              </c:strCache>
            </c:strRef>
          </c:tx>
          <c:spPr>
            <a:solidFill>
              <a:srgbClr val="FFCC99"/>
            </a:solidFill>
            <a:ln w="25400">
              <a:noFill/>
            </a:ln>
          </c:spPr>
          <c:invertIfNegative val="0"/>
          <c:cat>
            <c:numRef>
              <c:f>'2025-2026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Curve'!$AY$35:$AY$399</c:f>
              <c:numCache>
                <c:formatCode>0</c:formatCode>
                <c:ptCount val="365"/>
                <c:pt idx="0">
                  <c:v>336</c:v>
                </c:pt>
                <c:pt idx="1">
                  <c:v>328</c:v>
                </c:pt>
                <c:pt idx="2">
                  <c:v>320</c:v>
                </c:pt>
                <c:pt idx="3">
                  <c:v>314</c:v>
                </c:pt>
                <c:pt idx="4">
                  <c:v>308</c:v>
                </c:pt>
                <c:pt idx="5">
                  <c:v>303</c:v>
                </c:pt>
                <c:pt idx="6">
                  <c:v>298</c:v>
                </c:pt>
                <c:pt idx="7">
                  <c:v>294</c:v>
                </c:pt>
                <c:pt idx="8">
                  <c:v>291</c:v>
                </c:pt>
                <c:pt idx="9">
                  <c:v>288</c:v>
                </c:pt>
                <c:pt idx="10">
                  <c:v>286</c:v>
                </c:pt>
                <c:pt idx="11">
                  <c:v>283</c:v>
                </c:pt>
                <c:pt idx="12">
                  <c:v>282</c:v>
                </c:pt>
                <c:pt idx="13">
                  <c:v>280</c:v>
                </c:pt>
                <c:pt idx="14">
                  <c:v>279</c:v>
                </c:pt>
                <c:pt idx="15">
                  <c:v>279</c:v>
                </c:pt>
                <c:pt idx="16">
                  <c:v>278</c:v>
                </c:pt>
                <c:pt idx="17">
                  <c:v>277</c:v>
                </c:pt>
                <c:pt idx="18">
                  <c:v>277</c:v>
                </c:pt>
                <c:pt idx="19">
                  <c:v>277</c:v>
                </c:pt>
                <c:pt idx="20">
                  <c:v>277</c:v>
                </c:pt>
                <c:pt idx="21">
                  <c:v>276</c:v>
                </c:pt>
                <c:pt idx="22">
                  <c:v>276</c:v>
                </c:pt>
                <c:pt idx="23">
                  <c:v>276</c:v>
                </c:pt>
                <c:pt idx="24">
                  <c:v>275</c:v>
                </c:pt>
                <c:pt idx="25">
                  <c:v>274</c:v>
                </c:pt>
                <c:pt idx="26">
                  <c:v>273</c:v>
                </c:pt>
                <c:pt idx="27">
                  <c:v>272</c:v>
                </c:pt>
                <c:pt idx="28">
                  <c:v>271</c:v>
                </c:pt>
                <c:pt idx="29">
                  <c:v>270</c:v>
                </c:pt>
                <c:pt idx="30">
                  <c:v>269</c:v>
                </c:pt>
                <c:pt idx="31">
                  <c:v>269</c:v>
                </c:pt>
                <c:pt idx="32">
                  <c:v>268</c:v>
                </c:pt>
                <c:pt idx="33">
                  <c:v>267</c:v>
                </c:pt>
                <c:pt idx="34">
                  <c:v>267</c:v>
                </c:pt>
                <c:pt idx="35">
                  <c:v>266</c:v>
                </c:pt>
                <c:pt idx="36">
                  <c:v>266</c:v>
                </c:pt>
                <c:pt idx="37">
                  <c:v>265</c:v>
                </c:pt>
                <c:pt idx="38">
                  <c:v>265</c:v>
                </c:pt>
                <c:pt idx="39">
                  <c:v>264</c:v>
                </c:pt>
                <c:pt idx="40">
                  <c:v>264</c:v>
                </c:pt>
                <c:pt idx="41">
                  <c:v>263</c:v>
                </c:pt>
                <c:pt idx="42">
                  <c:v>263</c:v>
                </c:pt>
                <c:pt idx="43">
                  <c:v>263</c:v>
                </c:pt>
                <c:pt idx="44">
                  <c:v>262</c:v>
                </c:pt>
                <c:pt idx="45">
                  <c:v>262</c:v>
                </c:pt>
                <c:pt idx="46">
                  <c:v>262</c:v>
                </c:pt>
                <c:pt idx="47">
                  <c:v>261</c:v>
                </c:pt>
                <c:pt idx="48">
                  <c:v>261</c:v>
                </c:pt>
                <c:pt idx="49">
                  <c:v>261</c:v>
                </c:pt>
                <c:pt idx="50">
                  <c:v>260</c:v>
                </c:pt>
                <c:pt idx="51">
                  <c:v>260</c:v>
                </c:pt>
                <c:pt idx="52">
                  <c:v>260</c:v>
                </c:pt>
                <c:pt idx="53">
                  <c:v>259</c:v>
                </c:pt>
                <c:pt idx="54">
                  <c:v>259</c:v>
                </c:pt>
                <c:pt idx="55">
                  <c:v>258</c:v>
                </c:pt>
                <c:pt idx="56">
                  <c:v>258</c:v>
                </c:pt>
                <c:pt idx="57">
                  <c:v>257</c:v>
                </c:pt>
                <c:pt idx="58">
                  <c:v>257</c:v>
                </c:pt>
                <c:pt idx="59">
                  <c:v>257</c:v>
                </c:pt>
                <c:pt idx="60">
                  <c:v>257</c:v>
                </c:pt>
                <c:pt idx="61">
                  <c:v>256</c:v>
                </c:pt>
                <c:pt idx="62">
                  <c:v>256</c:v>
                </c:pt>
                <c:pt idx="63">
                  <c:v>255</c:v>
                </c:pt>
                <c:pt idx="64">
                  <c:v>255</c:v>
                </c:pt>
                <c:pt idx="65">
                  <c:v>255</c:v>
                </c:pt>
                <c:pt idx="66">
                  <c:v>254</c:v>
                </c:pt>
                <c:pt idx="67">
                  <c:v>254</c:v>
                </c:pt>
                <c:pt idx="68">
                  <c:v>253</c:v>
                </c:pt>
                <c:pt idx="69">
                  <c:v>253</c:v>
                </c:pt>
                <c:pt idx="70">
                  <c:v>253</c:v>
                </c:pt>
                <c:pt idx="71">
                  <c:v>252</c:v>
                </c:pt>
                <c:pt idx="72">
                  <c:v>252</c:v>
                </c:pt>
                <c:pt idx="73">
                  <c:v>251</c:v>
                </c:pt>
                <c:pt idx="74">
                  <c:v>251</c:v>
                </c:pt>
                <c:pt idx="75">
                  <c:v>251</c:v>
                </c:pt>
                <c:pt idx="76">
                  <c:v>250</c:v>
                </c:pt>
                <c:pt idx="77">
                  <c:v>250</c:v>
                </c:pt>
                <c:pt idx="78">
                  <c:v>250</c:v>
                </c:pt>
                <c:pt idx="79">
                  <c:v>249</c:v>
                </c:pt>
                <c:pt idx="80">
                  <c:v>249</c:v>
                </c:pt>
                <c:pt idx="81">
                  <c:v>249</c:v>
                </c:pt>
                <c:pt idx="82">
                  <c:v>248</c:v>
                </c:pt>
                <c:pt idx="83">
                  <c:v>248</c:v>
                </c:pt>
                <c:pt idx="84">
                  <c:v>247</c:v>
                </c:pt>
                <c:pt idx="85">
                  <c:v>247</c:v>
                </c:pt>
                <c:pt idx="86">
                  <c:v>247</c:v>
                </c:pt>
                <c:pt idx="87">
                  <c:v>246</c:v>
                </c:pt>
                <c:pt idx="88">
                  <c:v>246</c:v>
                </c:pt>
                <c:pt idx="89">
                  <c:v>246</c:v>
                </c:pt>
                <c:pt idx="90">
                  <c:v>245</c:v>
                </c:pt>
                <c:pt idx="91">
                  <c:v>245</c:v>
                </c:pt>
                <c:pt idx="92">
                  <c:v>245</c:v>
                </c:pt>
                <c:pt idx="93">
                  <c:v>244</c:v>
                </c:pt>
                <c:pt idx="94">
                  <c:v>244</c:v>
                </c:pt>
                <c:pt idx="95">
                  <c:v>243</c:v>
                </c:pt>
                <c:pt idx="96">
                  <c:v>243</c:v>
                </c:pt>
                <c:pt idx="97">
                  <c:v>243</c:v>
                </c:pt>
                <c:pt idx="98">
                  <c:v>242</c:v>
                </c:pt>
                <c:pt idx="99">
                  <c:v>242</c:v>
                </c:pt>
                <c:pt idx="100">
                  <c:v>242</c:v>
                </c:pt>
                <c:pt idx="101">
                  <c:v>241</c:v>
                </c:pt>
                <c:pt idx="102">
                  <c:v>241</c:v>
                </c:pt>
                <c:pt idx="103">
                  <c:v>241</c:v>
                </c:pt>
                <c:pt idx="104">
                  <c:v>241</c:v>
                </c:pt>
                <c:pt idx="105">
                  <c:v>240</c:v>
                </c:pt>
                <c:pt idx="106">
                  <c:v>240</c:v>
                </c:pt>
                <c:pt idx="107">
                  <c:v>240</c:v>
                </c:pt>
                <c:pt idx="108">
                  <c:v>239</c:v>
                </c:pt>
                <c:pt idx="109">
                  <c:v>239</c:v>
                </c:pt>
                <c:pt idx="110">
                  <c:v>239</c:v>
                </c:pt>
                <c:pt idx="111">
                  <c:v>239</c:v>
                </c:pt>
                <c:pt idx="112">
                  <c:v>238</c:v>
                </c:pt>
                <c:pt idx="113">
                  <c:v>238</c:v>
                </c:pt>
                <c:pt idx="114">
                  <c:v>238</c:v>
                </c:pt>
                <c:pt idx="115">
                  <c:v>237</c:v>
                </c:pt>
                <c:pt idx="116">
                  <c:v>237</c:v>
                </c:pt>
                <c:pt idx="117">
                  <c:v>237</c:v>
                </c:pt>
                <c:pt idx="118">
                  <c:v>237</c:v>
                </c:pt>
                <c:pt idx="119">
                  <c:v>236</c:v>
                </c:pt>
                <c:pt idx="120">
                  <c:v>236</c:v>
                </c:pt>
                <c:pt idx="121">
                  <c:v>236</c:v>
                </c:pt>
                <c:pt idx="122">
                  <c:v>236</c:v>
                </c:pt>
                <c:pt idx="123">
                  <c:v>235</c:v>
                </c:pt>
                <c:pt idx="124">
                  <c:v>235</c:v>
                </c:pt>
                <c:pt idx="125">
                  <c:v>235</c:v>
                </c:pt>
                <c:pt idx="126">
                  <c:v>234</c:v>
                </c:pt>
                <c:pt idx="127">
                  <c:v>234</c:v>
                </c:pt>
                <c:pt idx="128">
                  <c:v>234</c:v>
                </c:pt>
                <c:pt idx="129">
                  <c:v>234</c:v>
                </c:pt>
                <c:pt idx="130">
                  <c:v>233</c:v>
                </c:pt>
                <c:pt idx="131">
                  <c:v>233</c:v>
                </c:pt>
                <c:pt idx="132">
                  <c:v>233</c:v>
                </c:pt>
                <c:pt idx="133">
                  <c:v>233</c:v>
                </c:pt>
                <c:pt idx="134">
                  <c:v>232</c:v>
                </c:pt>
                <c:pt idx="135">
                  <c:v>232</c:v>
                </c:pt>
                <c:pt idx="136">
                  <c:v>232</c:v>
                </c:pt>
                <c:pt idx="137">
                  <c:v>232</c:v>
                </c:pt>
                <c:pt idx="138">
                  <c:v>231</c:v>
                </c:pt>
                <c:pt idx="139">
                  <c:v>231</c:v>
                </c:pt>
                <c:pt idx="140">
                  <c:v>231</c:v>
                </c:pt>
                <c:pt idx="141">
                  <c:v>231</c:v>
                </c:pt>
                <c:pt idx="142">
                  <c:v>230</c:v>
                </c:pt>
                <c:pt idx="143">
                  <c:v>230</c:v>
                </c:pt>
                <c:pt idx="144">
                  <c:v>230</c:v>
                </c:pt>
                <c:pt idx="145">
                  <c:v>230</c:v>
                </c:pt>
                <c:pt idx="146">
                  <c:v>229</c:v>
                </c:pt>
                <c:pt idx="147">
                  <c:v>229</c:v>
                </c:pt>
                <c:pt idx="148">
                  <c:v>229</c:v>
                </c:pt>
                <c:pt idx="149">
                  <c:v>229</c:v>
                </c:pt>
                <c:pt idx="150">
                  <c:v>229</c:v>
                </c:pt>
                <c:pt idx="151">
                  <c:v>228</c:v>
                </c:pt>
                <c:pt idx="152">
                  <c:v>228</c:v>
                </c:pt>
                <c:pt idx="153">
                  <c:v>228</c:v>
                </c:pt>
                <c:pt idx="154">
                  <c:v>228</c:v>
                </c:pt>
                <c:pt idx="155">
                  <c:v>227</c:v>
                </c:pt>
                <c:pt idx="156">
                  <c:v>227</c:v>
                </c:pt>
                <c:pt idx="157">
                  <c:v>227</c:v>
                </c:pt>
                <c:pt idx="158">
                  <c:v>227</c:v>
                </c:pt>
                <c:pt idx="159">
                  <c:v>227</c:v>
                </c:pt>
                <c:pt idx="160">
                  <c:v>226</c:v>
                </c:pt>
                <c:pt idx="161">
                  <c:v>226</c:v>
                </c:pt>
                <c:pt idx="162">
                  <c:v>226</c:v>
                </c:pt>
                <c:pt idx="163">
                  <c:v>226</c:v>
                </c:pt>
                <c:pt idx="164">
                  <c:v>226</c:v>
                </c:pt>
                <c:pt idx="165">
                  <c:v>225</c:v>
                </c:pt>
                <c:pt idx="166">
                  <c:v>225</c:v>
                </c:pt>
                <c:pt idx="167">
                  <c:v>225</c:v>
                </c:pt>
                <c:pt idx="168">
                  <c:v>225</c:v>
                </c:pt>
                <c:pt idx="169">
                  <c:v>225</c:v>
                </c:pt>
                <c:pt idx="170">
                  <c:v>224</c:v>
                </c:pt>
                <c:pt idx="171">
                  <c:v>224</c:v>
                </c:pt>
                <c:pt idx="172">
                  <c:v>224</c:v>
                </c:pt>
                <c:pt idx="173">
                  <c:v>224</c:v>
                </c:pt>
                <c:pt idx="174">
                  <c:v>224</c:v>
                </c:pt>
                <c:pt idx="175">
                  <c:v>223</c:v>
                </c:pt>
                <c:pt idx="176">
                  <c:v>223</c:v>
                </c:pt>
                <c:pt idx="177">
                  <c:v>223</c:v>
                </c:pt>
                <c:pt idx="178">
                  <c:v>223</c:v>
                </c:pt>
                <c:pt idx="179">
                  <c:v>223</c:v>
                </c:pt>
                <c:pt idx="180">
                  <c:v>222</c:v>
                </c:pt>
                <c:pt idx="181">
                  <c:v>222</c:v>
                </c:pt>
                <c:pt idx="182">
                  <c:v>222</c:v>
                </c:pt>
                <c:pt idx="183">
                  <c:v>222</c:v>
                </c:pt>
                <c:pt idx="184">
                  <c:v>222</c:v>
                </c:pt>
                <c:pt idx="185">
                  <c:v>221</c:v>
                </c:pt>
                <c:pt idx="186">
                  <c:v>221</c:v>
                </c:pt>
                <c:pt idx="187">
                  <c:v>221</c:v>
                </c:pt>
                <c:pt idx="188">
                  <c:v>221</c:v>
                </c:pt>
                <c:pt idx="189">
                  <c:v>221</c:v>
                </c:pt>
                <c:pt idx="190">
                  <c:v>220</c:v>
                </c:pt>
                <c:pt idx="191">
                  <c:v>220</c:v>
                </c:pt>
                <c:pt idx="192">
                  <c:v>220</c:v>
                </c:pt>
                <c:pt idx="193">
                  <c:v>220</c:v>
                </c:pt>
                <c:pt idx="194">
                  <c:v>220</c:v>
                </c:pt>
                <c:pt idx="195">
                  <c:v>220</c:v>
                </c:pt>
                <c:pt idx="196">
                  <c:v>220</c:v>
                </c:pt>
                <c:pt idx="197">
                  <c:v>220</c:v>
                </c:pt>
                <c:pt idx="198">
                  <c:v>220</c:v>
                </c:pt>
                <c:pt idx="199">
                  <c:v>220</c:v>
                </c:pt>
                <c:pt idx="200">
                  <c:v>219</c:v>
                </c:pt>
                <c:pt idx="201">
                  <c:v>219</c:v>
                </c:pt>
                <c:pt idx="202">
                  <c:v>219</c:v>
                </c:pt>
                <c:pt idx="203">
                  <c:v>219</c:v>
                </c:pt>
                <c:pt idx="204">
                  <c:v>219</c:v>
                </c:pt>
                <c:pt idx="205">
                  <c:v>219</c:v>
                </c:pt>
                <c:pt idx="206">
                  <c:v>219</c:v>
                </c:pt>
                <c:pt idx="207">
                  <c:v>219</c:v>
                </c:pt>
                <c:pt idx="208">
                  <c:v>219</c:v>
                </c:pt>
                <c:pt idx="209">
                  <c:v>218</c:v>
                </c:pt>
                <c:pt idx="210">
                  <c:v>218</c:v>
                </c:pt>
                <c:pt idx="211">
                  <c:v>218</c:v>
                </c:pt>
                <c:pt idx="212">
                  <c:v>218</c:v>
                </c:pt>
                <c:pt idx="213">
                  <c:v>218</c:v>
                </c:pt>
                <c:pt idx="214">
                  <c:v>218</c:v>
                </c:pt>
                <c:pt idx="215">
                  <c:v>218</c:v>
                </c:pt>
                <c:pt idx="216">
                  <c:v>218</c:v>
                </c:pt>
                <c:pt idx="217">
                  <c:v>218</c:v>
                </c:pt>
                <c:pt idx="218">
                  <c:v>218</c:v>
                </c:pt>
                <c:pt idx="219">
                  <c:v>218</c:v>
                </c:pt>
                <c:pt idx="220">
                  <c:v>217</c:v>
                </c:pt>
                <c:pt idx="221">
                  <c:v>217</c:v>
                </c:pt>
                <c:pt idx="222">
                  <c:v>217</c:v>
                </c:pt>
                <c:pt idx="223">
                  <c:v>217</c:v>
                </c:pt>
                <c:pt idx="224">
                  <c:v>217</c:v>
                </c:pt>
                <c:pt idx="225">
                  <c:v>216</c:v>
                </c:pt>
                <c:pt idx="226">
                  <c:v>216</c:v>
                </c:pt>
                <c:pt idx="227">
                  <c:v>215</c:v>
                </c:pt>
                <c:pt idx="228">
                  <c:v>215</c:v>
                </c:pt>
                <c:pt idx="229">
                  <c:v>214</c:v>
                </c:pt>
                <c:pt idx="230">
                  <c:v>214</c:v>
                </c:pt>
                <c:pt idx="231">
                  <c:v>214</c:v>
                </c:pt>
                <c:pt idx="232">
                  <c:v>214</c:v>
                </c:pt>
                <c:pt idx="233">
                  <c:v>214</c:v>
                </c:pt>
                <c:pt idx="234">
                  <c:v>214</c:v>
                </c:pt>
                <c:pt idx="235">
                  <c:v>214</c:v>
                </c:pt>
                <c:pt idx="236">
                  <c:v>213</c:v>
                </c:pt>
                <c:pt idx="237">
                  <c:v>212</c:v>
                </c:pt>
                <c:pt idx="238">
                  <c:v>211</c:v>
                </c:pt>
                <c:pt idx="239">
                  <c:v>211</c:v>
                </c:pt>
                <c:pt idx="240">
                  <c:v>210</c:v>
                </c:pt>
                <c:pt idx="241">
                  <c:v>210</c:v>
                </c:pt>
                <c:pt idx="242">
                  <c:v>210</c:v>
                </c:pt>
                <c:pt idx="243">
                  <c:v>209</c:v>
                </c:pt>
                <c:pt idx="244">
                  <c:v>209</c:v>
                </c:pt>
                <c:pt idx="245">
                  <c:v>209</c:v>
                </c:pt>
                <c:pt idx="246">
                  <c:v>209</c:v>
                </c:pt>
                <c:pt idx="247">
                  <c:v>208</c:v>
                </c:pt>
                <c:pt idx="248">
                  <c:v>208</c:v>
                </c:pt>
                <c:pt idx="249">
                  <c:v>208</c:v>
                </c:pt>
                <c:pt idx="250">
                  <c:v>207</c:v>
                </c:pt>
                <c:pt idx="251">
                  <c:v>207</c:v>
                </c:pt>
                <c:pt idx="252">
                  <c:v>207</c:v>
                </c:pt>
                <c:pt idx="253">
                  <c:v>207</c:v>
                </c:pt>
                <c:pt idx="254">
                  <c:v>206</c:v>
                </c:pt>
                <c:pt idx="255">
                  <c:v>206</c:v>
                </c:pt>
                <c:pt idx="256">
                  <c:v>206</c:v>
                </c:pt>
                <c:pt idx="257">
                  <c:v>205</c:v>
                </c:pt>
                <c:pt idx="258">
                  <c:v>205</c:v>
                </c:pt>
                <c:pt idx="259">
                  <c:v>205</c:v>
                </c:pt>
                <c:pt idx="260">
                  <c:v>204</c:v>
                </c:pt>
                <c:pt idx="261">
                  <c:v>204</c:v>
                </c:pt>
                <c:pt idx="262">
                  <c:v>204</c:v>
                </c:pt>
                <c:pt idx="263">
                  <c:v>203</c:v>
                </c:pt>
                <c:pt idx="264">
                  <c:v>203</c:v>
                </c:pt>
                <c:pt idx="265">
                  <c:v>203</c:v>
                </c:pt>
                <c:pt idx="266">
                  <c:v>202</c:v>
                </c:pt>
                <c:pt idx="267">
                  <c:v>202</c:v>
                </c:pt>
                <c:pt idx="268">
                  <c:v>202</c:v>
                </c:pt>
                <c:pt idx="269">
                  <c:v>202</c:v>
                </c:pt>
                <c:pt idx="270">
                  <c:v>201</c:v>
                </c:pt>
                <c:pt idx="271">
                  <c:v>201</c:v>
                </c:pt>
                <c:pt idx="272">
                  <c:v>201</c:v>
                </c:pt>
                <c:pt idx="273">
                  <c:v>200</c:v>
                </c:pt>
                <c:pt idx="274">
                  <c:v>200</c:v>
                </c:pt>
                <c:pt idx="275">
                  <c:v>200</c:v>
                </c:pt>
                <c:pt idx="276">
                  <c:v>199</c:v>
                </c:pt>
                <c:pt idx="277">
                  <c:v>199</c:v>
                </c:pt>
                <c:pt idx="278">
                  <c:v>199</c:v>
                </c:pt>
                <c:pt idx="279">
                  <c:v>198</c:v>
                </c:pt>
                <c:pt idx="280">
                  <c:v>198</c:v>
                </c:pt>
                <c:pt idx="281">
                  <c:v>197</c:v>
                </c:pt>
                <c:pt idx="282">
                  <c:v>197</c:v>
                </c:pt>
                <c:pt idx="283">
                  <c:v>196</c:v>
                </c:pt>
                <c:pt idx="284">
                  <c:v>196</c:v>
                </c:pt>
                <c:pt idx="285">
                  <c:v>196</c:v>
                </c:pt>
                <c:pt idx="286">
                  <c:v>196</c:v>
                </c:pt>
                <c:pt idx="287">
                  <c:v>195</c:v>
                </c:pt>
                <c:pt idx="288">
                  <c:v>195</c:v>
                </c:pt>
                <c:pt idx="289">
                  <c:v>195</c:v>
                </c:pt>
                <c:pt idx="290">
                  <c:v>194</c:v>
                </c:pt>
                <c:pt idx="291">
                  <c:v>193</c:v>
                </c:pt>
                <c:pt idx="292">
                  <c:v>193</c:v>
                </c:pt>
                <c:pt idx="293">
                  <c:v>192</c:v>
                </c:pt>
                <c:pt idx="294">
                  <c:v>192</c:v>
                </c:pt>
                <c:pt idx="295">
                  <c:v>192</c:v>
                </c:pt>
                <c:pt idx="296">
                  <c:v>191</c:v>
                </c:pt>
                <c:pt idx="297">
                  <c:v>191</c:v>
                </c:pt>
                <c:pt idx="298">
                  <c:v>191</c:v>
                </c:pt>
                <c:pt idx="299">
                  <c:v>191</c:v>
                </c:pt>
                <c:pt idx="300">
                  <c:v>190</c:v>
                </c:pt>
                <c:pt idx="301">
                  <c:v>190</c:v>
                </c:pt>
                <c:pt idx="302">
                  <c:v>190</c:v>
                </c:pt>
                <c:pt idx="303">
                  <c:v>189</c:v>
                </c:pt>
                <c:pt idx="304">
                  <c:v>189</c:v>
                </c:pt>
                <c:pt idx="305">
                  <c:v>189</c:v>
                </c:pt>
                <c:pt idx="306">
                  <c:v>188</c:v>
                </c:pt>
                <c:pt idx="307">
                  <c:v>188</c:v>
                </c:pt>
                <c:pt idx="308">
                  <c:v>188</c:v>
                </c:pt>
                <c:pt idx="309">
                  <c:v>187</c:v>
                </c:pt>
                <c:pt idx="310">
                  <c:v>187</c:v>
                </c:pt>
                <c:pt idx="311">
                  <c:v>187</c:v>
                </c:pt>
                <c:pt idx="312">
                  <c:v>186</c:v>
                </c:pt>
                <c:pt idx="313">
                  <c:v>186</c:v>
                </c:pt>
                <c:pt idx="314">
                  <c:v>186</c:v>
                </c:pt>
                <c:pt idx="315">
                  <c:v>185</c:v>
                </c:pt>
                <c:pt idx="316">
                  <c:v>185</c:v>
                </c:pt>
                <c:pt idx="317">
                  <c:v>185</c:v>
                </c:pt>
                <c:pt idx="318">
                  <c:v>184</c:v>
                </c:pt>
                <c:pt idx="319">
                  <c:v>184</c:v>
                </c:pt>
                <c:pt idx="320">
                  <c:v>184</c:v>
                </c:pt>
                <c:pt idx="321">
                  <c:v>183</c:v>
                </c:pt>
                <c:pt idx="322">
                  <c:v>183</c:v>
                </c:pt>
                <c:pt idx="323">
                  <c:v>183</c:v>
                </c:pt>
                <c:pt idx="324">
                  <c:v>182</c:v>
                </c:pt>
                <c:pt idx="325">
                  <c:v>182</c:v>
                </c:pt>
                <c:pt idx="326">
                  <c:v>182</c:v>
                </c:pt>
                <c:pt idx="327">
                  <c:v>181</c:v>
                </c:pt>
                <c:pt idx="328">
                  <c:v>181</c:v>
                </c:pt>
                <c:pt idx="329">
                  <c:v>181</c:v>
                </c:pt>
                <c:pt idx="330">
                  <c:v>180</c:v>
                </c:pt>
                <c:pt idx="331">
                  <c:v>180</c:v>
                </c:pt>
                <c:pt idx="332">
                  <c:v>180</c:v>
                </c:pt>
                <c:pt idx="333">
                  <c:v>179</c:v>
                </c:pt>
                <c:pt idx="334">
                  <c:v>179</c:v>
                </c:pt>
                <c:pt idx="335">
                  <c:v>179</c:v>
                </c:pt>
                <c:pt idx="336">
                  <c:v>178</c:v>
                </c:pt>
                <c:pt idx="337">
                  <c:v>178</c:v>
                </c:pt>
                <c:pt idx="338">
                  <c:v>178</c:v>
                </c:pt>
                <c:pt idx="339">
                  <c:v>177</c:v>
                </c:pt>
                <c:pt idx="340">
                  <c:v>177</c:v>
                </c:pt>
                <c:pt idx="341">
                  <c:v>176</c:v>
                </c:pt>
                <c:pt idx="342">
                  <c:v>176</c:v>
                </c:pt>
                <c:pt idx="343">
                  <c:v>176</c:v>
                </c:pt>
                <c:pt idx="344">
                  <c:v>175</c:v>
                </c:pt>
                <c:pt idx="345">
                  <c:v>175</c:v>
                </c:pt>
                <c:pt idx="346">
                  <c:v>174</c:v>
                </c:pt>
                <c:pt idx="347">
                  <c:v>174</c:v>
                </c:pt>
                <c:pt idx="348">
                  <c:v>174</c:v>
                </c:pt>
                <c:pt idx="349">
                  <c:v>173</c:v>
                </c:pt>
                <c:pt idx="350">
                  <c:v>173</c:v>
                </c:pt>
                <c:pt idx="351">
                  <c:v>173</c:v>
                </c:pt>
                <c:pt idx="352">
                  <c:v>172</c:v>
                </c:pt>
                <c:pt idx="353">
                  <c:v>172</c:v>
                </c:pt>
                <c:pt idx="354">
                  <c:v>172</c:v>
                </c:pt>
                <c:pt idx="355">
                  <c:v>171</c:v>
                </c:pt>
                <c:pt idx="356">
                  <c:v>171</c:v>
                </c:pt>
                <c:pt idx="357">
                  <c:v>171</c:v>
                </c:pt>
                <c:pt idx="358">
                  <c:v>170</c:v>
                </c:pt>
                <c:pt idx="359">
                  <c:v>170</c:v>
                </c:pt>
                <c:pt idx="360">
                  <c:v>170</c:v>
                </c:pt>
                <c:pt idx="361">
                  <c:v>169</c:v>
                </c:pt>
                <c:pt idx="362">
                  <c:v>169</c:v>
                </c:pt>
                <c:pt idx="363">
                  <c:v>168</c:v>
                </c:pt>
                <c:pt idx="364">
                  <c:v>168</c:v>
                </c:pt>
              </c:numCache>
            </c:numRef>
          </c:val>
          <c:extLst>
            <c:ext xmlns:c16="http://schemas.microsoft.com/office/drawing/2014/chart" uri="{C3380CC4-5D6E-409C-BE32-E72D297353CC}">
              <c16:uniqueId val="{00000003-5B5C-4D6D-9745-B0103FB419CD}"/>
            </c:ext>
          </c:extLst>
        </c:ser>
        <c:ser>
          <c:idx val="6"/>
          <c:order val="4"/>
          <c:tx>
            <c:strRef>
              <c:f>'2025-2026 Severe Load Curve'!$AZ$34</c:f>
              <c:strCache>
                <c:ptCount val="1"/>
                <c:pt idx="0">
                  <c:v>LDZ Shrinkage</c:v>
                </c:pt>
              </c:strCache>
            </c:strRef>
          </c:tx>
          <c:spPr>
            <a:solidFill>
              <a:srgbClr val="000000"/>
            </a:solidFill>
            <a:ln w="12700">
              <a:solidFill>
                <a:srgbClr val="000000"/>
              </a:solidFill>
              <a:prstDash val="solid"/>
            </a:ln>
          </c:spPr>
          <c:invertIfNegative val="0"/>
          <c:cat>
            <c:numRef>
              <c:f>'2025-2026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Curve'!$AZ$35:$AZ$399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5B5C-4D6D-9745-B0103FB419CD}"/>
            </c:ext>
          </c:extLst>
        </c:ser>
        <c:ser>
          <c:idx val="0"/>
          <c:order val="5"/>
          <c:tx>
            <c:strRef>
              <c:f>'2025-2026 Severe Load Curve'!$BA$34</c:f>
              <c:strCache>
                <c:ptCount val="1"/>
                <c:pt idx="0">
                  <c:v>NTS Industrial</c:v>
                </c:pt>
              </c:strCache>
            </c:strRef>
          </c:tx>
          <c:spPr>
            <a:solidFill>
              <a:srgbClr val="800000"/>
            </a:solidFill>
            <a:ln w="25400">
              <a:noFill/>
            </a:ln>
          </c:spPr>
          <c:invertIfNegative val="0"/>
          <c:cat>
            <c:numRef>
              <c:f>'2025-2026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Curve'!$BA$35:$BA$399</c:f>
              <c:numCache>
                <c:formatCode>0</c:formatCode>
                <c:ptCount val="365"/>
                <c:pt idx="0">
                  <c:v>30</c:v>
                </c:pt>
                <c:pt idx="1">
                  <c:v>30</c:v>
                </c:pt>
                <c:pt idx="2">
                  <c:v>30</c:v>
                </c:pt>
                <c:pt idx="3">
                  <c:v>30</c:v>
                </c:pt>
                <c:pt idx="4">
                  <c:v>30</c:v>
                </c:pt>
                <c:pt idx="5">
                  <c:v>30</c:v>
                </c:pt>
                <c:pt idx="6">
                  <c:v>30</c:v>
                </c:pt>
                <c:pt idx="7">
                  <c:v>30</c:v>
                </c:pt>
                <c:pt idx="8">
                  <c:v>30</c:v>
                </c:pt>
                <c:pt idx="9">
                  <c:v>30</c:v>
                </c:pt>
                <c:pt idx="10">
                  <c:v>29</c:v>
                </c:pt>
                <c:pt idx="11">
                  <c:v>29</c:v>
                </c:pt>
                <c:pt idx="12">
                  <c:v>29</c:v>
                </c:pt>
                <c:pt idx="13">
                  <c:v>29</c:v>
                </c:pt>
                <c:pt idx="14">
                  <c:v>29</c:v>
                </c:pt>
                <c:pt idx="15">
                  <c:v>29</c:v>
                </c:pt>
                <c:pt idx="16">
                  <c:v>29</c:v>
                </c:pt>
                <c:pt idx="17">
                  <c:v>29</c:v>
                </c:pt>
                <c:pt idx="18">
                  <c:v>29</c:v>
                </c:pt>
                <c:pt idx="19">
                  <c:v>29</c:v>
                </c:pt>
                <c:pt idx="20">
                  <c:v>29</c:v>
                </c:pt>
                <c:pt idx="21">
                  <c:v>29</c:v>
                </c:pt>
                <c:pt idx="22">
                  <c:v>29</c:v>
                </c:pt>
                <c:pt idx="23">
                  <c:v>29</c:v>
                </c:pt>
                <c:pt idx="24">
                  <c:v>29</c:v>
                </c:pt>
                <c:pt idx="25">
                  <c:v>29</c:v>
                </c:pt>
                <c:pt idx="26">
                  <c:v>29</c:v>
                </c:pt>
                <c:pt idx="27">
                  <c:v>29</c:v>
                </c:pt>
                <c:pt idx="28">
                  <c:v>28</c:v>
                </c:pt>
                <c:pt idx="29">
                  <c:v>28</c:v>
                </c:pt>
                <c:pt idx="30">
                  <c:v>28</c:v>
                </c:pt>
                <c:pt idx="31">
                  <c:v>28</c:v>
                </c:pt>
                <c:pt idx="32">
                  <c:v>28</c:v>
                </c:pt>
                <c:pt idx="33">
                  <c:v>28</c:v>
                </c:pt>
                <c:pt idx="34">
                  <c:v>28</c:v>
                </c:pt>
                <c:pt idx="35">
                  <c:v>28</c:v>
                </c:pt>
                <c:pt idx="36">
                  <c:v>28</c:v>
                </c:pt>
                <c:pt idx="37">
                  <c:v>28</c:v>
                </c:pt>
                <c:pt idx="38">
                  <c:v>28</c:v>
                </c:pt>
                <c:pt idx="39">
                  <c:v>28</c:v>
                </c:pt>
                <c:pt idx="40">
                  <c:v>28</c:v>
                </c:pt>
                <c:pt idx="41">
                  <c:v>28</c:v>
                </c:pt>
                <c:pt idx="42">
                  <c:v>28</c:v>
                </c:pt>
                <c:pt idx="43">
                  <c:v>28</c:v>
                </c:pt>
                <c:pt idx="44">
                  <c:v>28</c:v>
                </c:pt>
                <c:pt idx="45">
                  <c:v>28</c:v>
                </c:pt>
                <c:pt idx="46">
                  <c:v>28</c:v>
                </c:pt>
                <c:pt idx="47">
                  <c:v>28</c:v>
                </c:pt>
                <c:pt idx="48">
                  <c:v>28</c:v>
                </c:pt>
                <c:pt idx="49">
                  <c:v>28</c:v>
                </c:pt>
                <c:pt idx="50">
                  <c:v>28</c:v>
                </c:pt>
                <c:pt idx="51">
                  <c:v>28</c:v>
                </c:pt>
                <c:pt idx="52">
                  <c:v>27</c:v>
                </c:pt>
                <c:pt idx="53">
                  <c:v>27</c:v>
                </c:pt>
                <c:pt idx="54">
                  <c:v>27</c:v>
                </c:pt>
                <c:pt idx="55">
                  <c:v>27</c:v>
                </c:pt>
                <c:pt idx="56">
                  <c:v>27</c:v>
                </c:pt>
                <c:pt idx="57">
                  <c:v>27</c:v>
                </c:pt>
                <c:pt idx="58">
                  <c:v>27</c:v>
                </c:pt>
                <c:pt idx="59">
                  <c:v>27</c:v>
                </c:pt>
                <c:pt idx="60">
                  <c:v>27</c:v>
                </c:pt>
                <c:pt idx="61">
                  <c:v>27</c:v>
                </c:pt>
                <c:pt idx="62">
                  <c:v>27</c:v>
                </c:pt>
                <c:pt idx="63">
                  <c:v>27</c:v>
                </c:pt>
                <c:pt idx="64">
                  <c:v>27</c:v>
                </c:pt>
                <c:pt idx="65">
                  <c:v>27</c:v>
                </c:pt>
                <c:pt idx="66">
                  <c:v>27</c:v>
                </c:pt>
                <c:pt idx="67">
                  <c:v>27</c:v>
                </c:pt>
                <c:pt idx="68">
                  <c:v>27</c:v>
                </c:pt>
                <c:pt idx="69">
                  <c:v>27</c:v>
                </c:pt>
                <c:pt idx="70">
                  <c:v>27</c:v>
                </c:pt>
                <c:pt idx="71">
                  <c:v>27</c:v>
                </c:pt>
                <c:pt idx="72">
                  <c:v>27</c:v>
                </c:pt>
                <c:pt idx="73">
                  <c:v>27</c:v>
                </c:pt>
                <c:pt idx="74">
                  <c:v>27</c:v>
                </c:pt>
                <c:pt idx="75">
                  <c:v>27</c:v>
                </c:pt>
                <c:pt idx="76">
                  <c:v>27</c:v>
                </c:pt>
                <c:pt idx="77">
                  <c:v>27</c:v>
                </c:pt>
                <c:pt idx="78">
                  <c:v>27</c:v>
                </c:pt>
                <c:pt idx="79">
                  <c:v>27</c:v>
                </c:pt>
                <c:pt idx="80">
                  <c:v>27</c:v>
                </c:pt>
                <c:pt idx="81">
                  <c:v>27</c:v>
                </c:pt>
                <c:pt idx="82">
                  <c:v>27</c:v>
                </c:pt>
                <c:pt idx="83">
                  <c:v>27</c:v>
                </c:pt>
                <c:pt idx="84">
                  <c:v>27</c:v>
                </c:pt>
                <c:pt idx="85">
                  <c:v>27</c:v>
                </c:pt>
                <c:pt idx="86">
                  <c:v>27</c:v>
                </c:pt>
                <c:pt idx="87">
                  <c:v>26</c:v>
                </c:pt>
                <c:pt idx="88">
                  <c:v>26</c:v>
                </c:pt>
                <c:pt idx="89">
                  <c:v>26</c:v>
                </c:pt>
                <c:pt idx="90">
                  <c:v>26</c:v>
                </c:pt>
                <c:pt idx="91">
                  <c:v>26</c:v>
                </c:pt>
                <c:pt idx="92">
                  <c:v>26</c:v>
                </c:pt>
                <c:pt idx="93">
                  <c:v>26</c:v>
                </c:pt>
                <c:pt idx="94">
                  <c:v>26</c:v>
                </c:pt>
                <c:pt idx="95">
                  <c:v>26</c:v>
                </c:pt>
                <c:pt idx="96">
                  <c:v>26</c:v>
                </c:pt>
                <c:pt idx="97">
                  <c:v>26</c:v>
                </c:pt>
                <c:pt idx="98">
                  <c:v>26</c:v>
                </c:pt>
                <c:pt idx="99">
                  <c:v>26</c:v>
                </c:pt>
                <c:pt idx="100">
                  <c:v>26</c:v>
                </c:pt>
                <c:pt idx="101">
                  <c:v>26</c:v>
                </c:pt>
                <c:pt idx="102">
                  <c:v>26</c:v>
                </c:pt>
                <c:pt idx="103">
                  <c:v>26</c:v>
                </c:pt>
                <c:pt idx="104">
                  <c:v>26</c:v>
                </c:pt>
                <c:pt idx="105">
                  <c:v>26</c:v>
                </c:pt>
                <c:pt idx="106">
                  <c:v>26</c:v>
                </c:pt>
                <c:pt idx="107">
                  <c:v>26</c:v>
                </c:pt>
                <c:pt idx="108">
                  <c:v>26</c:v>
                </c:pt>
                <c:pt idx="109">
                  <c:v>26</c:v>
                </c:pt>
                <c:pt idx="110">
                  <c:v>26</c:v>
                </c:pt>
                <c:pt idx="111">
                  <c:v>26</c:v>
                </c:pt>
                <c:pt idx="112">
                  <c:v>26</c:v>
                </c:pt>
                <c:pt idx="113">
                  <c:v>26</c:v>
                </c:pt>
                <c:pt idx="114">
                  <c:v>26</c:v>
                </c:pt>
                <c:pt idx="115">
                  <c:v>26</c:v>
                </c:pt>
                <c:pt idx="116">
                  <c:v>26</c:v>
                </c:pt>
                <c:pt idx="117">
                  <c:v>26</c:v>
                </c:pt>
                <c:pt idx="118">
                  <c:v>26</c:v>
                </c:pt>
                <c:pt idx="119">
                  <c:v>26</c:v>
                </c:pt>
                <c:pt idx="120">
                  <c:v>26</c:v>
                </c:pt>
                <c:pt idx="121">
                  <c:v>26</c:v>
                </c:pt>
                <c:pt idx="122">
                  <c:v>26</c:v>
                </c:pt>
                <c:pt idx="123">
                  <c:v>26</c:v>
                </c:pt>
                <c:pt idx="124">
                  <c:v>26</c:v>
                </c:pt>
                <c:pt idx="125">
                  <c:v>26</c:v>
                </c:pt>
                <c:pt idx="126">
                  <c:v>26</c:v>
                </c:pt>
                <c:pt idx="127">
                  <c:v>26</c:v>
                </c:pt>
                <c:pt idx="128">
                  <c:v>26</c:v>
                </c:pt>
                <c:pt idx="129">
                  <c:v>26</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24</c:v>
                </c:pt>
                <c:pt idx="174">
                  <c:v>24</c:v>
                </c:pt>
                <c:pt idx="175">
                  <c:v>24</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24</c:v>
                </c:pt>
                <c:pt idx="191">
                  <c:v>24</c:v>
                </c:pt>
                <c:pt idx="192">
                  <c:v>24</c:v>
                </c:pt>
                <c:pt idx="193">
                  <c:v>24</c:v>
                </c:pt>
                <c:pt idx="194">
                  <c:v>24</c:v>
                </c:pt>
                <c:pt idx="195">
                  <c:v>24</c:v>
                </c:pt>
                <c:pt idx="196">
                  <c:v>24</c:v>
                </c:pt>
                <c:pt idx="197">
                  <c:v>24</c:v>
                </c:pt>
                <c:pt idx="198">
                  <c:v>24</c:v>
                </c:pt>
                <c:pt idx="199">
                  <c:v>24</c:v>
                </c:pt>
                <c:pt idx="200">
                  <c:v>24</c:v>
                </c:pt>
                <c:pt idx="201">
                  <c:v>24</c:v>
                </c:pt>
                <c:pt idx="202">
                  <c:v>24</c:v>
                </c:pt>
                <c:pt idx="203">
                  <c:v>24</c:v>
                </c:pt>
                <c:pt idx="204">
                  <c:v>24</c:v>
                </c:pt>
                <c:pt idx="205">
                  <c:v>24</c:v>
                </c:pt>
                <c:pt idx="206">
                  <c:v>24</c:v>
                </c:pt>
                <c:pt idx="207">
                  <c:v>24</c:v>
                </c:pt>
                <c:pt idx="208">
                  <c:v>24</c:v>
                </c:pt>
                <c:pt idx="209">
                  <c:v>24</c:v>
                </c:pt>
                <c:pt idx="210">
                  <c:v>24</c:v>
                </c:pt>
                <c:pt idx="211">
                  <c:v>23</c:v>
                </c:pt>
                <c:pt idx="212">
                  <c:v>23</c:v>
                </c:pt>
                <c:pt idx="213">
                  <c:v>23</c:v>
                </c:pt>
                <c:pt idx="214">
                  <c:v>23</c:v>
                </c:pt>
                <c:pt idx="215">
                  <c:v>23</c:v>
                </c:pt>
                <c:pt idx="216">
                  <c:v>23</c:v>
                </c:pt>
                <c:pt idx="217">
                  <c:v>23</c:v>
                </c:pt>
                <c:pt idx="218">
                  <c:v>23</c:v>
                </c:pt>
                <c:pt idx="219">
                  <c:v>23</c:v>
                </c:pt>
                <c:pt idx="220">
                  <c:v>23</c:v>
                </c:pt>
                <c:pt idx="221">
                  <c:v>23</c:v>
                </c:pt>
                <c:pt idx="222">
                  <c:v>23</c:v>
                </c:pt>
                <c:pt idx="223">
                  <c:v>23</c:v>
                </c:pt>
                <c:pt idx="224">
                  <c:v>23</c:v>
                </c:pt>
                <c:pt idx="225">
                  <c:v>23</c:v>
                </c:pt>
                <c:pt idx="226">
                  <c:v>23</c:v>
                </c:pt>
                <c:pt idx="227">
                  <c:v>23</c:v>
                </c:pt>
                <c:pt idx="228">
                  <c:v>23</c:v>
                </c:pt>
                <c:pt idx="229">
                  <c:v>23</c:v>
                </c:pt>
                <c:pt idx="230">
                  <c:v>23</c:v>
                </c:pt>
                <c:pt idx="231">
                  <c:v>23</c:v>
                </c:pt>
                <c:pt idx="232">
                  <c:v>23</c:v>
                </c:pt>
                <c:pt idx="233">
                  <c:v>23</c:v>
                </c:pt>
                <c:pt idx="234">
                  <c:v>23</c:v>
                </c:pt>
                <c:pt idx="235">
                  <c:v>23</c:v>
                </c:pt>
                <c:pt idx="236">
                  <c:v>23</c:v>
                </c:pt>
                <c:pt idx="237">
                  <c:v>23</c:v>
                </c:pt>
                <c:pt idx="238">
                  <c:v>23</c:v>
                </c:pt>
                <c:pt idx="239">
                  <c:v>23</c:v>
                </c:pt>
                <c:pt idx="240">
                  <c:v>23</c:v>
                </c:pt>
                <c:pt idx="241">
                  <c:v>23</c:v>
                </c:pt>
                <c:pt idx="242">
                  <c:v>23</c:v>
                </c:pt>
                <c:pt idx="243">
                  <c:v>23</c:v>
                </c:pt>
                <c:pt idx="244">
                  <c:v>23</c:v>
                </c:pt>
                <c:pt idx="245">
                  <c:v>23</c:v>
                </c:pt>
                <c:pt idx="246">
                  <c:v>23</c:v>
                </c:pt>
                <c:pt idx="247">
                  <c:v>23</c:v>
                </c:pt>
                <c:pt idx="248">
                  <c:v>23</c:v>
                </c:pt>
                <c:pt idx="249">
                  <c:v>23</c:v>
                </c:pt>
                <c:pt idx="250">
                  <c:v>23</c:v>
                </c:pt>
                <c:pt idx="251">
                  <c:v>22</c:v>
                </c:pt>
                <c:pt idx="252">
                  <c:v>22</c:v>
                </c:pt>
                <c:pt idx="253">
                  <c:v>22</c:v>
                </c:pt>
                <c:pt idx="254">
                  <c:v>22</c:v>
                </c:pt>
                <c:pt idx="255">
                  <c:v>22</c:v>
                </c:pt>
                <c:pt idx="256">
                  <c:v>22</c:v>
                </c:pt>
                <c:pt idx="257">
                  <c:v>22</c:v>
                </c:pt>
                <c:pt idx="258">
                  <c:v>22</c:v>
                </c:pt>
                <c:pt idx="259">
                  <c:v>22</c:v>
                </c:pt>
                <c:pt idx="260">
                  <c:v>22</c:v>
                </c:pt>
                <c:pt idx="261">
                  <c:v>22</c:v>
                </c:pt>
                <c:pt idx="262">
                  <c:v>22</c:v>
                </c:pt>
                <c:pt idx="263">
                  <c:v>22</c:v>
                </c:pt>
                <c:pt idx="264">
                  <c:v>22</c:v>
                </c:pt>
                <c:pt idx="265">
                  <c:v>22</c:v>
                </c:pt>
                <c:pt idx="266">
                  <c:v>22</c:v>
                </c:pt>
                <c:pt idx="267">
                  <c:v>22</c:v>
                </c:pt>
                <c:pt idx="268">
                  <c:v>22</c:v>
                </c:pt>
                <c:pt idx="269">
                  <c:v>22</c:v>
                </c:pt>
                <c:pt idx="270">
                  <c:v>22</c:v>
                </c:pt>
                <c:pt idx="271">
                  <c:v>22</c:v>
                </c:pt>
                <c:pt idx="272">
                  <c:v>22</c:v>
                </c:pt>
                <c:pt idx="273">
                  <c:v>22</c:v>
                </c:pt>
                <c:pt idx="274">
                  <c:v>22</c:v>
                </c:pt>
                <c:pt idx="275">
                  <c:v>22</c:v>
                </c:pt>
                <c:pt idx="276">
                  <c:v>22</c:v>
                </c:pt>
                <c:pt idx="277">
                  <c:v>22</c:v>
                </c:pt>
                <c:pt idx="278">
                  <c:v>22</c:v>
                </c:pt>
                <c:pt idx="279">
                  <c:v>22</c:v>
                </c:pt>
                <c:pt idx="280">
                  <c:v>22</c:v>
                </c:pt>
                <c:pt idx="281">
                  <c:v>22</c:v>
                </c:pt>
                <c:pt idx="282">
                  <c:v>22</c:v>
                </c:pt>
                <c:pt idx="283">
                  <c:v>22</c:v>
                </c:pt>
                <c:pt idx="284">
                  <c:v>22</c:v>
                </c:pt>
                <c:pt idx="285">
                  <c:v>22</c:v>
                </c:pt>
                <c:pt idx="286">
                  <c:v>22</c:v>
                </c:pt>
                <c:pt idx="287">
                  <c:v>22</c:v>
                </c:pt>
                <c:pt idx="288">
                  <c:v>22</c:v>
                </c:pt>
                <c:pt idx="289">
                  <c:v>22</c:v>
                </c:pt>
                <c:pt idx="290">
                  <c:v>22</c:v>
                </c:pt>
                <c:pt idx="291">
                  <c:v>22</c:v>
                </c:pt>
                <c:pt idx="292">
                  <c:v>22</c:v>
                </c:pt>
                <c:pt idx="293">
                  <c:v>22</c:v>
                </c:pt>
                <c:pt idx="294">
                  <c:v>22</c:v>
                </c:pt>
                <c:pt idx="295">
                  <c:v>22</c:v>
                </c:pt>
                <c:pt idx="296">
                  <c:v>22</c:v>
                </c:pt>
                <c:pt idx="297">
                  <c:v>22</c:v>
                </c:pt>
                <c:pt idx="298">
                  <c:v>22</c:v>
                </c:pt>
                <c:pt idx="299">
                  <c:v>22</c:v>
                </c:pt>
                <c:pt idx="300">
                  <c:v>22</c:v>
                </c:pt>
                <c:pt idx="301">
                  <c:v>22</c:v>
                </c:pt>
                <c:pt idx="302">
                  <c:v>22</c:v>
                </c:pt>
                <c:pt idx="303">
                  <c:v>22</c:v>
                </c:pt>
                <c:pt idx="304">
                  <c:v>22</c:v>
                </c:pt>
                <c:pt idx="305">
                  <c:v>22</c:v>
                </c:pt>
                <c:pt idx="306">
                  <c:v>22</c:v>
                </c:pt>
                <c:pt idx="307">
                  <c:v>22</c:v>
                </c:pt>
                <c:pt idx="308">
                  <c:v>22</c:v>
                </c:pt>
                <c:pt idx="309">
                  <c:v>22</c:v>
                </c:pt>
                <c:pt idx="310">
                  <c:v>22</c:v>
                </c:pt>
                <c:pt idx="311">
                  <c:v>22</c:v>
                </c:pt>
                <c:pt idx="312">
                  <c:v>22</c:v>
                </c:pt>
                <c:pt idx="313">
                  <c:v>22</c:v>
                </c:pt>
                <c:pt idx="314">
                  <c:v>22</c:v>
                </c:pt>
                <c:pt idx="315">
                  <c:v>22</c:v>
                </c:pt>
                <c:pt idx="316">
                  <c:v>22</c:v>
                </c:pt>
                <c:pt idx="317">
                  <c:v>22</c:v>
                </c:pt>
                <c:pt idx="318">
                  <c:v>22</c:v>
                </c:pt>
                <c:pt idx="319">
                  <c:v>22</c:v>
                </c:pt>
                <c:pt idx="320">
                  <c:v>22</c:v>
                </c:pt>
                <c:pt idx="321">
                  <c:v>22</c:v>
                </c:pt>
                <c:pt idx="322">
                  <c:v>22</c:v>
                </c:pt>
                <c:pt idx="323">
                  <c:v>22</c:v>
                </c:pt>
                <c:pt idx="324">
                  <c:v>22</c:v>
                </c:pt>
                <c:pt idx="325">
                  <c:v>22</c:v>
                </c:pt>
                <c:pt idx="326">
                  <c:v>22</c:v>
                </c:pt>
                <c:pt idx="327">
                  <c:v>22</c:v>
                </c:pt>
                <c:pt idx="328">
                  <c:v>22</c:v>
                </c:pt>
                <c:pt idx="329">
                  <c:v>22</c:v>
                </c:pt>
                <c:pt idx="330">
                  <c:v>22</c:v>
                </c:pt>
                <c:pt idx="331">
                  <c:v>22</c:v>
                </c:pt>
                <c:pt idx="332">
                  <c:v>22</c:v>
                </c:pt>
                <c:pt idx="333">
                  <c:v>22</c:v>
                </c:pt>
                <c:pt idx="334">
                  <c:v>22</c:v>
                </c:pt>
                <c:pt idx="335">
                  <c:v>22</c:v>
                </c:pt>
                <c:pt idx="336">
                  <c:v>22</c:v>
                </c:pt>
                <c:pt idx="337">
                  <c:v>22</c:v>
                </c:pt>
                <c:pt idx="338">
                  <c:v>22</c:v>
                </c:pt>
                <c:pt idx="339">
                  <c:v>22</c:v>
                </c:pt>
                <c:pt idx="340">
                  <c:v>22</c:v>
                </c:pt>
                <c:pt idx="341">
                  <c:v>22</c:v>
                </c:pt>
                <c:pt idx="342">
                  <c:v>22</c:v>
                </c:pt>
                <c:pt idx="343">
                  <c:v>22</c:v>
                </c:pt>
                <c:pt idx="344">
                  <c:v>22</c:v>
                </c:pt>
                <c:pt idx="345">
                  <c:v>22</c:v>
                </c:pt>
                <c:pt idx="346">
                  <c:v>22</c:v>
                </c:pt>
                <c:pt idx="347">
                  <c:v>22</c:v>
                </c:pt>
                <c:pt idx="348">
                  <c:v>22</c:v>
                </c:pt>
                <c:pt idx="349">
                  <c:v>22</c:v>
                </c:pt>
                <c:pt idx="350">
                  <c:v>22</c:v>
                </c:pt>
                <c:pt idx="351">
                  <c:v>22</c:v>
                </c:pt>
                <c:pt idx="352">
                  <c:v>22</c:v>
                </c:pt>
                <c:pt idx="353">
                  <c:v>22</c:v>
                </c:pt>
                <c:pt idx="354">
                  <c:v>22</c:v>
                </c:pt>
                <c:pt idx="355">
                  <c:v>22</c:v>
                </c:pt>
                <c:pt idx="356">
                  <c:v>22</c:v>
                </c:pt>
                <c:pt idx="357">
                  <c:v>22</c:v>
                </c:pt>
                <c:pt idx="358">
                  <c:v>22</c:v>
                </c:pt>
                <c:pt idx="359">
                  <c:v>22</c:v>
                </c:pt>
                <c:pt idx="360">
                  <c:v>22</c:v>
                </c:pt>
                <c:pt idx="361">
                  <c:v>22</c:v>
                </c:pt>
                <c:pt idx="362">
                  <c:v>22</c:v>
                </c:pt>
                <c:pt idx="363">
                  <c:v>22</c:v>
                </c:pt>
                <c:pt idx="364">
                  <c:v>22</c:v>
                </c:pt>
              </c:numCache>
            </c:numRef>
          </c:val>
          <c:extLst>
            <c:ext xmlns:c16="http://schemas.microsoft.com/office/drawing/2014/chart" uri="{C3380CC4-5D6E-409C-BE32-E72D297353CC}">
              <c16:uniqueId val="{00000005-5B5C-4D6D-9745-B0103FB419CD}"/>
            </c:ext>
          </c:extLst>
        </c:ser>
        <c:ser>
          <c:idx val="4"/>
          <c:order val="6"/>
          <c:tx>
            <c:strRef>
              <c:f>'2025-2026 Severe Load Curve'!$BB$34</c:f>
              <c:strCache>
                <c:ptCount val="1"/>
                <c:pt idx="0">
                  <c:v>Exports to Ireland</c:v>
                </c:pt>
              </c:strCache>
            </c:strRef>
          </c:tx>
          <c:spPr>
            <a:solidFill>
              <a:srgbClr val="339966"/>
            </a:solidFill>
            <a:ln w="25400">
              <a:noFill/>
            </a:ln>
          </c:spPr>
          <c:invertIfNegative val="0"/>
          <c:cat>
            <c:numRef>
              <c:f>'2025-2026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Curve'!$BB$35:$BB$399</c:f>
              <c:numCache>
                <c:formatCode>0</c:formatCode>
                <c:ptCount val="365"/>
                <c:pt idx="0">
                  <c:v>261</c:v>
                </c:pt>
                <c:pt idx="1">
                  <c:v>260</c:v>
                </c:pt>
                <c:pt idx="2">
                  <c:v>259</c:v>
                </c:pt>
                <c:pt idx="3">
                  <c:v>258</c:v>
                </c:pt>
                <c:pt idx="4">
                  <c:v>257</c:v>
                </c:pt>
                <c:pt idx="5">
                  <c:v>255</c:v>
                </c:pt>
                <c:pt idx="6">
                  <c:v>254</c:v>
                </c:pt>
                <c:pt idx="7">
                  <c:v>253</c:v>
                </c:pt>
                <c:pt idx="8">
                  <c:v>252</c:v>
                </c:pt>
                <c:pt idx="9">
                  <c:v>251</c:v>
                </c:pt>
                <c:pt idx="10">
                  <c:v>250</c:v>
                </c:pt>
                <c:pt idx="11">
                  <c:v>249</c:v>
                </c:pt>
                <c:pt idx="12">
                  <c:v>247</c:v>
                </c:pt>
                <c:pt idx="13">
                  <c:v>246</c:v>
                </c:pt>
                <c:pt idx="14">
                  <c:v>245</c:v>
                </c:pt>
                <c:pt idx="15">
                  <c:v>244</c:v>
                </c:pt>
                <c:pt idx="16">
                  <c:v>243</c:v>
                </c:pt>
                <c:pt idx="17">
                  <c:v>242</c:v>
                </c:pt>
                <c:pt idx="18">
                  <c:v>241</c:v>
                </c:pt>
                <c:pt idx="19">
                  <c:v>240</c:v>
                </c:pt>
                <c:pt idx="20">
                  <c:v>239</c:v>
                </c:pt>
                <c:pt idx="21">
                  <c:v>238</c:v>
                </c:pt>
                <c:pt idx="22">
                  <c:v>237</c:v>
                </c:pt>
                <c:pt idx="23">
                  <c:v>236</c:v>
                </c:pt>
                <c:pt idx="24">
                  <c:v>235</c:v>
                </c:pt>
                <c:pt idx="25">
                  <c:v>234</c:v>
                </c:pt>
                <c:pt idx="26">
                  <c:v>233</c:v>
                </c:pt>
                <c:pt idx="27">
                  <c:v>232</c:v>
                </c:pt>
                <c:pt idx="28">
                  <c:v>231</c:v>
                </c:pt>
                <c:pt idx="29">
                  <c:v>230</c:v>
                </c:pt>
                <c:pt idx="30">
                  <c:v>229</c:v>
                </c:pt>
                <c:pt idx="31">
                  <c:v>228</c:v>
                </c:pt>
                <c:pt idx="32">
                  <c:v>227</c:v>
                </c:pt>
                <c:pt idx="33">
                  <c:v>226</c:v>
                </c:pt>
                <c:pt idx="34">
                  <c:v>226</c:v>
                </c:pt>
                <c:pt idx="35">
                  <c:v>225</c:v>
                </c:pt>
                <c:pt idx="36">
                  <c:v>224</c:v>
                </c:pt>
                <c:pt idx="37">
                  <c:v>223</c:v>
                </c:pt>
                <c:pt idx="38">
                  <c:v>222</c:v>
                </c:pt>
                <c:pt idx="39">
                  <c:v>221</c:v>
                </c:pt>
                <c:pt idx="40">
                  <c:v>220</c:v>
                </c:pt>
                <c:pt idx="41">
                  <c:v>220</c:v>
                </c:pt>
                <c:pt idx="42">
                  <c:v>219</c:v>
                </c:pt>
                <c:pt idx="43">
                  <c:v>218</c:v>
                </c:pt>
                <c:pt idx="44">
                  <c:v>217</c:v>
                </c:pt>
                <c:pt idx="45">
                  <c:v>216</c:v>
                </c:pt>
                <c:pt idx="46">
                  <c:v>216</c:v>
                </c:pt>
                <c:pt idx="47">
                  <c:v>215</c:v>
                </c:pt>
                <c:pt idx="48">
                  <c:v>214</c:v>
                </c:pt>
                <c:pt idx="49">
                  <c:v>213</c:v>
                </c:pt>
                <c:pt idx="50">
                  <c:v>213</c:v>
                </c:pt>
                <c:pt idx="51">
                  <c:v>212</c:v>
                </c:pt>
                <c:pt idx="52">
                  <c:v>211</c:v>
                </c:pt>
                <c:pt idx="53">
                  <c:v>210</c:v>
                </c:pt>
                <c:pt idx="54">
                  <c:v>210</c:v>
                </c:pt>
                <c:pt idx="55">
                  <c:v>209</c:v>
                </c:pt>
                <c:pt idx="56">
                  <c:v>208</c:v>
                </c:pt>
                <c:pt idx="57">
                  <c:v>208</c:v>
                </c:pt>
                <c:pt idx="58">
                  <c:v>207</c:v>
                </c:pt>
                <c:pt idx="59">
                  <c:v>206</c:v>
                </c:pt>
                <c:pt idx="60">
                  <c:v>206</c:v>
                </c:pt>
                <c:pt idx="61">
                  <c:v>205</c:v>
                </c:pt>
                <c:pt idx="62">
                  <c:v>204</c:v>
                </c:pt>
                <c:pt idx="63">
                  <c:v>204</c:v>
                </c:pt>
                <c:pt idx="64">
                  <c:v>203</c:v>
                </c:pt>
                <c:pt idx="65">
                  <c:v>202</c:v>
                </c:pt>
                <c:pt idx="66">
                  <c:v>202</c:v>
                </c:pt>
                <c:pt idx="67">
                  <c:v>201</c:v>
                </c:pt>
                <c:pt idx="68">
                  <c:v>201</c:v>
                </c:pt>
                <c:pt idx="69">
                  <c:v>200</c:v>
                </c:pt>
                <c:pt idx="70">
                  <c:v>199</c:v>
                </c:pt>
                <c:pt idx="71">
                  <c:v>199</c:v>
                </c:pt>
                <c:pt idx="72">
                  <c:v>198</c:v>
                </c:pt>
                <c:pt idx="73">
                  <c:v>198</c:v>
                </c:pt>
                <c:pt idx="74">
                  <c:v>197</c:v>
                </c:pt>
                <c:pt idx="75">
                  <c:v>196</c:v>
                </c:pt>
                <c:pt idx="76">
                  <c:v>196</c:v>
                </c:pt>
                <c:pt idx="77">
                  <c:v>195</c:v>
                </c:pt>
                <c:pt idx="78">
                  <c:v>195</c:v>
                </c:pt>
                <c:pt idx="79">
                  <c:v>194</c:v>
                </c:pt>
                <c:pt idx="80">
                  <c:v>194</c:v>
                </c:pt>
                <c:pt idx="81">
                  <c:v>193</c:v>
                </c:pt>
                <c:pt idx="82">
                  <c:v>193</c:v>
                </c:pt>
                <c:pt idx="83">
                  <c:v>192</c:v>
                </c:pt>
                <c:pt idx="84">
                  <c:v>192</c:v>
                </c:pt>
                <c:pt idx="85">
                  <c:v>191</c:v>
                </c:pt>
                <c:pt idx="86">
                  <c:v>191</c:v>
                </c:pt>
                <c:pt idx="87">
                  <c:v>190</c:v>
                </c:pt>
                <c:pt idx="88">
                  <c:v>190</c:v>
                </c:pt>
                <c:pt idx="89">
                  <c:v>189</c:v>
                </c:pt>
                <c:pt idx="90">
                  <c:v>189</c:v>
                </c:pt>
                <c:pt idx="91">
                  <c:v>188</c:v>
                </c:pt>
                <c:pt idx="92">
                  <c:v>188</c:v>
                </c:pt>
                <c:pt idx="93">
                  <c:v>187</c:v>
                </c:pt>
                <c:pt idx="94">
                  <c:v>187</c:v>
                </c:pt>
                <c:pt idx="95">
                  <c:v>187</c:v>
                </c:pt>
                <c:pt idx="96">
                  <c:v>186</c:v>
                </c:pt>
                <c:pt idx="97">
                  <c:v>186</c:v>
                </c:pt>
                <c:pt idx="98">
                  <c:v>185</c:v>
                </c:pt>
                <c:pt idx="99">
                  <c:v>185</c:v>
                </c:pt>
                <c:pt idx="100">
                  <c:v>185</c:v>
                </c:pt>
                <c:pt idx="101">
                  <c:v>184</c:v>
                </c:pt>
                <c:pt idx="102">
                  <c:v>184</c:v>
                </c:pt>
                <c:pt idx="103">
                  <c:v>183</c:v>
                </c:pt>
                <c:pt idx="104">
                  <c:v>183</c:v>
                </c:pt>
                <c:pt idx="105">
                  <c:v>183</c:v>
                </c:pt>
                <c:pt idx="106">
                  <c:v>182</c:v>
                </c:pt>
                <c:pt idx="107">
                  <c:v>182</c:v>
                </c:pt>
                <c:pt idx="108">
                  <c:v>181</c:v>
                </c:pt>
                <c:pt idx="109">
                  <c:v>181</c:v>
                </c:pt>
                <c:pt idx="110">
                  <c:v>181</c:v>
                </c:pt>
                <c:pt idx="111">
                  <c:v>180</c:v>
                </c:pt>
                <c:pt idx="112">
                  <c:v>180</c:v>
                </c:pt>
                <c:pt idx="113">
                  <c:v>180</c:v>
                </c:pt>
                <c:pt idx="114">
                  <c:v>179</c:v>
                </c:pt>
                <c:pt idx="115">
                  <c:v>179</c:v>
                </c:pt>
                <c:pt idx="116">
                  <c:v>179</c:v>
                </c:pt>
                <c:pt idx="117">
                  <c:v>178</c:v>
                </c:pt>
                <c:pt idx="118">
                  <c:v>178</c:v>
                </c:pt>
                <c:pt idx="119">
                  <c:v>178</c:v>
                </c:pt>
                <c:pt idx="120">
                  <c:v>177</c:v>
                </c:pt>
                <c:pt idx="121">
                  <c:v>177</c:v>
                </c:pt>
                <c:pt idx="122">
                  <c:v>177</c:v>
                </c:pt>
                <c:pt idx="123">
                  <c:v>176</c:v>
                </c:pt>
                <c:pt idx="124">
                  <c:v>176</c:v>
                </c:pt>
                <c:pt idx="125">
                  <c:v>176</c:v>
                </c:pt>
                <c:pt idx="126">
                  <c:v>175</c:v>
                </c:pt>
                <c:pt idx="127">
                  <c:v>175</c:v>
                </c:pt>
                <c:pt idx="128">
                  <c:v>175</c:v>
                </c:pt>
                <c:pt idx="129">
                  <c:v>174</c:v>
                </c:pt>
                <c:pt idx="130">
                  <c:v>174</c:v>
                </c:pt>
                <c:pt idx="131">
                  <c:v>174</c:v>
                </c:pt>
                <c:pt idx="132">
                  <c:v>174</c:v>
                </c:pt>
                <c:pt idx="133">
                  <c:v>173</c:v>
                </c:pt>
                <c:pt idx="134">
                  <c:v>173</c:v>
                </c:pt>
                <c:pt idx="135">
                  <c:v>173</c:v>
                </c:pt>
                <c:pt idx="136">
                  <c:v>172</c:v>
                </c:pt>
                <c:pt idx="137">
                  <c:v>172</c:v>
                </c:pt>
                <c:pt idx="138">
                  <c:v>172</c:v>
                </c:pt>
                <c:pt idx="139">
                  <c:v>171</c:v>
                </c:pt>
                <c:pt idx="140">
                  <c:v>171</c:v>
                </c:pt>
                <c:pt idx="141">
                  <c:v>171</c:v>
                </c:pt>
                <c:pt idx="142">
                  <c:v>171</c:v>
                </c:pt>
                <c:pt idx="143">
                  <c:v>170</c:v>
                </c:pt>
                <c:pt idx="144">
                  <c:v>170</c:v>
                </c:pt>
                <c:pt idx="145">
                  <c:v>170</c:v>
                </c:pt>
                <c:pt idx="146">
                  <c:v>170</c:v>
                </c:pt>
                <c:pt idx="147">
                  <c:v>169</c:v>
                </c:pt>
                <c:pt idx="148">
                  <c:v>169</c:v>
                </c:pt>
                <c:pt idx="149">
                  <c:v>169</c:v>
                </c:pt>
                <c:pt idx="150">
                  <c:v>168</c:v>
                </c:pt>
                <c:pt idx="151">
                  <c:v>168</c:v>
                </c:pt>
                <c:pt idx="152">
                  <c:v>168</c:v>
                </c:pt>
                <c:pt idx="153">
                  <c:v>168</c:v>
                </c:pt>
                <c:pt idx="154">
                  <c:v>167</c:v>
                </c:pt>
                <c:pt idx="155">
                  <c:v>167</c:v>
                </c:pt>
                <c:pt idx="156">
                  <c:v>167</c:v>
                </c:pt>
                <c:pt idx="157">
                  <c:v>167</c:v>
                </c:pt>
                <c:pt idx="158">
                  <c:v>166</c:v>
                </c:pt>
                <c:pt idx="159">
                  <c:v>166</c:v>
                </c:pt>
                <c:pt idx="160">
                  <c:v>166</c:v>
                </c:pt>
                <c:pt idx="161">
                  <c:v>165</c:v>
                </c:pt>
                <c:pt idx="162">
                  <c:v>165</c:v>
                </c:pt>
                <c:pt idx="163">
                  <c:v>165</c:v>
                </c:pt>
                <c:pt idx="164">
                  <c:v>165</c:v>
                </c:pt>
                <c:pt idx="165">
                  <c:v>164</c:v>
                </c:pt>
                <c:pt idx="166">
                  <c:v>164</c:v>
                </c:pt>
                <c:pt idx="167">
                  <c:v>164</c:v>
                </c:pt>
                <c:pt idx="168">
                  <c:v>163</c:v>
                </c:pt>
                <c:pt idx="169">
                  <c:v>163</c:v>
                </c:pt>
                <c:pt idx="170">
                  <c:v>163</c:v>
                </c:pt>
                <c:pt idx="171">
                  <c:v>163</c:v>
                </c:pt>
                <c:pt idx="172">
                  <c:v>162</c:v>
                </c:pt>
                <c:pt idx="173">
                  <c:v>162</c:v>
                </c:pt>
                <c:pt idx="174">
                  <c:v>162</c:v>
                </c:pt>
                <c:pt idx="175">
                  <c:v>161</c:v>
                </c:pt>
                <c:pt idx="176">
                  <c:v>161</c:v>
                </c:pt>
                <c:pt idx="177">
                  <c:v>161</c:v>
                </c:pt>
                <c:pt idx="178">
                  <c:v>161</c:v>
                </c:pt>
                <c:pt idx="179">
                  <c:v>160</c:v>
                </c:pt>
                <c:pt idx="180">
                  <c:v>160</c:v>
                </c:pt>
                <c:pt idx="181">
                  <c:v>160</c:v>
                </c:pt>
                <c:pt idx="182">
                  <c:v>159</c:v>
                </c:pt>
                <c:pt idx="183">
                  <c:v>159</c:v>
                </c:pt>
                <c:pt idx="184">
                  <c:v>159</c:v>
                </c:pt>
                <c:pt idx="185">
                  <c:v>158</c:v>
                </c:pt>
                <c:pt idx="186">
                  <c:v>158</c:v>
                </c:pt>
                <c:pt idx="187">
                  <c:v>158</c:v>
                </c:pt>
                <c:pt idx="188">
                  <c:v>158</c:v>
                </c:pt>
                <c:pt idx="189">
                  <c:v>157</c:v>
                </c:pt>
                <c:pt idx="190">
                  <c:v>157</c:v>
                </c:pt>
                <c:pt idx="191">
                  <c:v>157</c:v>
                </c:pt>
                <c:pt idx="192">
                  <c:v>156</c:v>
                </c:pt>
                <c:pt idx="193">
                  <c:v>156</c:v>
                </c:pt>
                <c:pt idx="194">
                  <c:v>156</c:v>
                </c:pt>
                <c:pt idx="195">
                  <c:v>155</c:v>
                </c:pt>
                <c:pt idx="196">
                  <c:v>155</c:v>
                </c:pt>
                <c:pt idx="197">
                  <c:v>155</c:v>
                </c:pt>
                <c:pt idx="198">
                  <c:v>154</c:v>
                </c:pt>
                <c:pt idx="199">
                  <c:v>154</c:v>
                </c:pt>
                <c:pt idx="200">
                  <c:v>154</c:v>
                </c:pt>
                <c:pt idx="201">
                  <c:v>153</c:v>
                </c:pt>
                <c:pt idx="202">
                  <c:v>153</c:v>
                </c:pt>
                <c:pt idx="203">
                  <c:v>153</c:v>
                </c:pt>
                <c:pt idx="204">
                  <c:v>152</c:v>
                </c:pt>
                <c:pt idx="205">
                  <c:v>152</c:v>
                </c:pt>
                <c:pt idx="206">
                  <c:v>152</c:v>
                </c:pt>
                <c:pt idx="207">
                  <c:v>151</c:v>
                </c:pt>
                <c:pt idx="208">
                  <c:v>151</c:v>
                </c:pt>
                <c:pt idx="209">
                  <c:v>151</c:v>
                </c:pt>
                <c:pt idx="210">
                  <c:v>150</c:v>
                </c:pt>
                <c:pt idx="211">
                  <c:v>150</c:v>
                </c:pt>
                <c:pt idx="212">
                  <c:v>150</c:v>
                </c:pt>
                <c:pt idx="213">
                  <c:v>149</c:v>
                </c:pt>
                <c:pt idx="214">
                  <c:v>149</c:v>
                </c:pt>
                <c:pt idx="215">
                  <c:v>149</c:v>
                </c:pt>
                <c:pt idx="216">
                  <c:v>148</c:v>
                </c:pt>
                <c:pt idx="217">
                  <c:v>148</c:v>
                </c:pt>
                <c:pt idx="218">
                  <c:v>148</c:v>
                </c:pt>
                <c:pt idx="219">
                  <c:v>147</c:v>
                </c:pt>
                <c:pt idx="220">
                  <c:v>147</c:v>
                </c:pt>
                <c:pt idx="221">
                  <c:v>147</c:v>
                </c:pt>
                <c:pt idx="222">
                  <c:v>146</c:v>
                </c:pt>
                <c:pt idx="223">
                  <c:v>146</c:v>
                </c:pt>
                <c:pt idx="224">
                  <c:v>146</c:v>
                </c:pt>
                <c:pt idx="225">
                  <c:v>145</c:v>
                </c:pt>
                <c:pt idx="226">
                  <c:v>145</c:v>
                </c:pt>
                <c:pt idx="227">
                  <c:v>145</c:v>
                </c:pt>
                <c:pt idx="228">
                  <c:v>144</c:v>
                </c:pt>
                <c:pt idx="229">
                  <c:v>144</c:v>
                </c:pt>
                <c:pt idx="230">
                  <c:v>144</c:v>
                </c:pt>
                <c:pt idx="231">
                  <c:v>143</c:v>
                </c:pt>
                <c:pt idx="232">
                  <c:v>143</c:v>
                </c:pt>
                <c:pt idx="233">
                  <c:v>143</c:v>
                </c:pt>
                <c:pt idx="234">
                  <c:v>143</c:v>
                </c:pt>
                <c:pt idx="235">
                  <c:v>142</c:v>
                </c:pt>
                <c:pt idx="236">
                  <c:v>142</c:v>
                </c:pt>
                <c:pt idx="237">
                  <c:v>142</c:v>
                </c:pt>
                <c:pt idx="238">
                  <c:v>141</c:v>
                </c:pt>
                <c:pt idx="239">
                  <c:v>141</c:v>
                </c:pt>
                <c:pt idx="240">
                  <c:v>141</c:v>
                </c:pt>
                <c:pt idx="241">
                  <c:v>141</c:v>
                </c:pt>
                <c:pt idx="242">
                  <c:v>140</c:v>
                </c:pt>
                <c:pt idx="243">
                  <c:v>140</c:v>
                </c:pt>
                <c:pt idx="244">
                  <c:v>140</c:v>
                </c:pt>
                <c:pt idx="245">
                  <c:v>140</c:v>
                </c:pt>
                <c:pt idx="246">
                  <c:v>139</c:v>
                </c:pt>
                <c:pt idx="247">
                  <c:v>139</c:v>
                </c:pt>
                <c:pt idx="248">
                  <c:v>139</c:v>
                </c:pt>
                <c:pt idx="249">
                  <c:v>139</c:v>
                </c:pt>
                <c:pt idx="250">
                  <c:v>138</c:v>
                </c:pt>
                <c:pt idx="251">
                  <c:v>138</c:v>
                </c:pt>
                <c:pt idx="252">
                  <c:v>138</c:v>
                </c:pt>
                <c:pt idx="253">
                  <c:v>138</c:v>
                </c:pt>
                <c:pt idx="254">
                  <c:v>137</c:v>
                </c:pt>
                <c:pt idx="255">
                  <c:v>137</c:v>
                </c:pt>
                <c:pt idx="256">
                  <c:v>137</c:v>
                </c:pt>
                <c:pt idx="257">
                  <c:v>137</c:v>
                </c:pt>
                <c:pt idx="258">
                  <c:v>137</c:v>
                </c:pt>
                <c:pt idx="259">
                  <c:v>136</c:v>
                </c:pt>
                <c:pt idx="260">
                  <c:v>136</c:v>
                </c:pt>
                <c:pt idx="261">
                  <c:v>136</c:v>
                </c:pt>
                <c:pt idx="262">
                  <c:v>136</c:v>
                </c:pt>
                <c:pt idx="263">
                  <c:v>136</c:v>
                </c:pt>
                <c:pt idx="264">
                  <c:v>136</c:v>
                </c:pt>
                <c:pt idx="265">
                  <c:v>135</c:v>
                </c:pt>
                <c:pt idx="266">
                  <c:v>135</c:v>
                </c:pt>
                <c:pt idx="267">
                  <c:v>135</c:v>
                </c:pt>
                <c:pt idx="268">
                  <c:v>135</c:v>
                </c:pt>
                <c:pt idx="269">
                  <c:v>135</c:v>
                </c:pt>
                <c:pt idx="270">
                  <c:v>135</c:v>
                </c:pt>
                <c:pt idx="271">
                  <c:v>135</c:v>
                </c:pt>
                <c:pt idx="272">
                  <c:v>134</c:v>
                </c:pt>
                <c:pt idx="273">
                  <c:v>134</c:v>
                </c:pt>
                <c:pt idx="274">
                  <c:v>134</c:v>
                </c:pt>
                <c:pt idx="275">
                  <c:v>134</c:v>
                </c:pt>
                <c:pt idx="276">
                  <c:v>134</c:v>
                </c:pt>
                <c:pt idx="277">
                  <c:v>134</c:v>
                </c:pt>
                <c:pt idx="278">
                  <c:v>134</c:v>
                </c:pt>
                <c:pt idx="279">
                  <c:v>134</c:v>
                </c:pt>
                <c:pt idx="280">
                  <c:v>134</c:v>
                </c:pt>
                <c:pt idx="281">
                  <c:v>134</c:v>
                </c:pt>
                <c:pt idx="282">
                  <c:v>134</c:v>
                </c:pt>
                <c:pt idx="283">
                  <c:v>134</c:v>
                </c:pt>
                <c:pt idx="284">
                  <c:v>134</c:v>
                </c:pt>
                <c:pt idx="285">
                  <c:v>134</c:v>
                </c:pt>
                <c:pt idx="286">
                  <c:v>134</c:v>
                </c:pt>
                <c:pt idx="287">
                  <c:v>134</c:v>
                </c:pt>
                <c:pt idx="288">
                  <c:v>133</c:v>
                </c:pt>
                <c:pt idx="289">
                  <c:v>133</c:v>
                </c:pt>
                <c:pt idx="290">
                  <c:v>133</c:v>
                </c:pt>
                <c:pt idx="291">
                  <c:v>133</c:v>
                </c:pt>
                <c:pt idx="292">
                  <c:v>133</c:v>
                </c:pt>
                <c:pt idx="293">
                  <c:v>133</c:v>
                </c:pt>
                <c:pt idx="294">
                  <c:v>133</c:v>
                </c:pt>
                <c:pt idx="295">
                  <c:v>133</c:v>
                </c:pt>
                <c:pt idx="296">
                  <c:v>133</c:v>
                </c:pt>
                <c:pt idx="297">
                  <c:v>133</c:v>
                </c:pt>
                <c:pt idx="298">
                  <c:v>133</c:v>
                </c:pt>
                <c:pt idx="299">
                  <c:v>133</c:v>
                </c:pt>
                <c:pt idx="300">
                  <c:v>133</c:v>
                </c:pt>
                <c:pt idx="301">
                  <c:v>133</c:v>
                </c:pt>
                <c:pt idx="302">
                  <c:v>133</c:v>
                </c:pt>
                <c:pt idx="303">
                  <c:v>133</c:v>
                </c:pt>
                <c:pt idx="304">
                  <c:v>133</c:v>
                </c:pt>
                <c:pt idx="305">
                  <c:v>133</c:v>
                </c:pt>
                <c:pt idx="306">
                  <c:v>133</c:v>
                </c:pt>
                <c:pt idx="307">
                  <c:v>133</c:v>
                </c:pt>
                <c:pt idx="308">
                  <c:v>133</c:v>
                </c:pt>
                <c:pt idx="309">
                  <c:v>133</c:v>
                </c:pt>
                <c:pt idx="310">
                  <c:v>132</c:v>
                </c:pt>
                <c:pt idx="311">
                  <c:v>132</c:v>
                </c:pt>
                <c:pt idx="312">
                  <c:v>132</c:v>
                </c:pt>
                <c:pt idx="313">
                  <c:v>132</c:v>
                </c:pt>
                <c:pt idx="314">
                  <c:v>132</c:v>
                </c:pt>
                <c:pt idx="315">
                  <c:v>132</c:v>
                </c:pt>
                <c:pt idx="316">
                  <c:v>132</c:v>
                </c:pt>
                <c:pt idx="317">
                  <c:v>132</c:v>
                </c:pt>
                <c:pt idx="318">
                  <c:v>132</c:v>
                </c:pt>
                <c:pt idx="319">
                  <c:v>131</c:v>
                </c:pt>
                <c:pt idx="320">
                  <c:v>131</c:v>
                </c:pt>
                <c:pt idx="321">
                  <c:v>131</c:v>
                </c:pt>
                <c:pt idx="322">
                  <c:v>131</c:v>
                </c:pt>
                <c:pt idx="323">
                  <c:v>131</c:v>
                </c:pt>
                <c:pt idx="324">
                  <c:v>131</c:v>
                </c:pt>
                <c:pt idx="325">
                  <c:v>130</c:v>
                </c:pt>
                <c:pt idx="326">
                  <c:v>130</c:v>
                </c:pt>
                <c:pt idx="327">
                  <c:v>130</c:v>
                </c:pt>
                <c:pt idx="328">
                  <c:v>130</c:v>
                </c:pt>
                <c:pt idx="329">
                  <c:v>129</c:v>
                </c:pt>
                <c:pt idx="330">
                  <c:v>129</c:v>
                </c:pt>
                <c:pt idx="331">
                  <c:v>129</c:v>
                </c:pt>
                <c:pt idx="332">
                  <c:v>128</c:v>
                </c:pt>
                <c:pt idx="333">
                  <c:v>128</c:v>
                </c:pt>
                <c:pt idx="334">
                  <c:v>128</c:v>
                </c:pt>
                <c:pt idx="335">
                  <c:v>127</c:v>
                </c:pt>
                <c:pt idx="336">
                  <c:v>127</c:v>
                </c:pt>
                <c:pt idx="337">
                  <c:v>127</c:v>
                </c:pt>
                <c:pt idx="338">
                  <c:v>126</c:v>
                </c:pt>
                <c:pt idx="339">
                  <c:v>126</c:v>
                </c:pt>
                <c:pt idx="340">
                  <c:v>126</c:v>
                </c:pt>
                <c:pt idx="341">
                  <c:v>125</c:v>
                </c:pt>
                <c:pt idx="342">
                  <c:v>125</c:v>
                </c:pt>
                <c:pt idx="343">
                  <c:v>124</c:v>
                </c:pt>
                <c:pt idx="344">
                  <c:v>124</c:v>
                </c:pt>
                <c:pt idx="345">
                  <c:v>123</c:v>
                </c:pt>
                <c:pt idx="346">
                  <c:v>123</c:v>
                </c:pt>
                <c:pt idx="347">
                  <c:v>122</c:v>
                </c:pt>
                <c:pt idx="348">
                  <c:v>121</c:v>
                </c:pt>
                <c:pt idx="349">
                  <c:v>121</c:v>
                </c:pt>
                <c:pt idx="350">
                  <c:v>120</c:v>
                </c:pt>
                <c:pt idx="351">
                  <c:v>120</c:v>
                </c:pt>
                <c:pt idx="352">
                  <c:v>119</c:v>
                </c:pt>
                <c:pt idx="353">
                  <c:v>118</c:v>
                </c:pt>
                <c:pt idx="354">
                  <c:v>118</c:v>
                </c:pt>
                <c:pt idx="355">
                  <c:v>117</c:v>
                </c:pt>
                <c:pt idx="356">
                  <c:v>116</c:v>
                </c:pt>
                <c:pt idx="357">
                  <c:v>115</c:v>
                </c:pt>
                <c:pt idx="358">
                  <c:v>115</c:v>
                </c:pt>
                <c:pt idx="359">
                  <c:v>114</c:v>
                </c:pt>
                <c:pt idx="360">
                  <c:v>113</c:v>
                </c:pt>
                <c:pt idx="361">
                  <c:v>112</c:v>
                </c:pt>
                <c:pt idx="362">
                  <c:v>111</c:v>
                </c:pt>
                <c:pt idx="363">
                  <c:v>110</c:v>
                </c:pt>
                <c:pt idx="364">
                  <c:v>109</c:v>
                </c:pt>
              </c:numCache>
            </c:numRef>
          </c:val>
          <c:extLst>
            <c:ext xmlns:c16="http://schemas.microsoft.com/office/drawing/2014/chart" uri="{C3380CC4-5D6E-409C-BE32-E72D297353CC}">
              <c16:uniqueId val="{00000006-5B5C-4D6D-9745-B0103FB419CD}"/>
            </c:ext>
          </c:extLst>
        </c:ser>
        <c:ser>
          <c:idx val="7"/>
          <c:order val="7"/>
          <c:tx>
            <c:strRef>
              <c:f>'2025-2026 Severe Load Curve'!$BC$34</c:f>
              <c:strCache>
                <c:ptCount val="1"/>
                <c:pt idx="0">
                  <c:v>NTS Power</c:v>
                </c:pt>
              </c:strCache>
            </c:strRef>
          </c:tx>
          <c:spPr>
            <a:solidFill>
              <a:srgbClr val="FFFF99"/>
            </a:solidFill>
            <a:ln w="25400">
              <a:noFill/>
            </a:ln>
          </c:spPr>
          <c:invertIfNegative val="0"/>
          <c:cat>
            <c:numRef>
              <c:f>'2025-2026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Curve'!$BC$35:$BC$399</c:f>
              <c:numCache>
                <c:formatCode>0</c:formatCode>
                <c:ptCount val="365"/>
                <c:pt idx="0">
                  <c:v>767</c:v>
                </c:pt>
                <c:pt idx="1">
                  <c:v>761</c:v>
                </c:pt>
                <c:pt idx="2">
                  <c:v>755</c:v>
                </c:pt>
                <c:pt idx="3">
                  <c:v>749</c:v>
                </c:pt>
                <c:pt idx="4">
                  <c:v>743</c:v>
                </c:pt>
                <c:pt idx="5">
                  <c:v>737</c:v>
                </c:pt>
                <c:pt idx="6">
                  <c:v>732</c:v>
                </c:pt>
                <c:pt idx="7">
                  <c:v>726</c:v>
                </c:pt>
                <c:pt idx="8">
                  <c:v>720</c:v>
                </c:pt>
                <c:pt idx="9">
                  <c:v>715</c:v>
                </c:pt>
                <c:pt idx="10">
                  <c:v>709</c:v>
                </c:pt>
                <c:pt idx="11">
                  <c:v>704</c:v>
                </c:pt>
                <c:pt idx="12">
                  <c:v>698</c:v>
                </c:pt>
                <c:pt idx="13">
                  <c:v>693</c:v>
                </c:pt>
                <c:pt idx="14">
                  <c:v>687</c:v>
                </c:pt>
                <c:pt idx="15">
                  <c:v>682</c:v>
                </c:pt>
                <c:pt idx="16">
                  <c:v>677</c:v>
                </c:pt>
                <c:pt idx="17">
                  <c:v>672</c:v>
                </c:pt>
                <c:pt idx="18">
                  <c:v>667</c:v>
                </c:pt>
                <c:pt idx="19">
                  <c:v>661</c:v>
                </c:pt>
                <c:pt idx="20">
                  <c:v>656</c:v>
                </c:pt>
                <c:pt idx="21">
                  <c:v>651</c:v>
                </c:pt>
                <c:pt idx="22">
                  <c:v>646</c:v>
                </c:pt>
                <c:pt idx="23">
                  <c:v>642</c:v>
                </c:pt>
                <c:pt idx="24">
                  <c:v>637</c:v>
                </c:pt>
                <c:pt idx="25">
                  <c:v>632</c:v>
                </c:pt>
                <c:pt idx="26">
                  <c:v>627</c:v>
                </c:pt>
                <c:pt idx="27">
                  <c:v>622</c:v>
                </c:pt>
                <c:pt idx="28">
                  <c:v>618</c:v>
                </c:pt>
                <c:pt idx="29">
                  <c:v>613</c:v>
                </c:pt>
                <c:pt idx="30">
                  <c:v>609</c:v>
                </c:pt>
                <c:pt idx="31">
                  <c:v>604</c:v>
                </c:pt>
                <c:pt idx="32">
                  <c:v>600</c:v>
                </c:pt>
                <c:pt idx="33">
                  <c:v>595</c:v>
                </c:pt>
                <c:pt idx="34">
                  <c:v>591</c:v>
                </c:pt>
                <c:pt idx="35">
                  <c:v>587</c:v>
                </c:pt>
                <c:pt idx="36">
                  <c:v>582</c:v>
                </c:pt>
                <c:pt idx="37">
                  <c:v>578</c:v>
                </c:pt>
                <c:pt idx="38">
                  <c:v>574</c:v>
                </c:pt>
                <c:pt idx="39">
                  <c:v>570</c:v>
                </c:pt>
                <c:pt idx="40">
                  <c:v>566</c:v>
                </c:pt>
                <c:pt idx="41">
                  <c:v>562</c:v>
                </c:pt>
                <c:pt idx="42">
                  <c:v>558</c:v>
                </c:pt>
                <c:pt idx="43">
                  <c:v>554</c:v>
                </c:pt>
                <c:pt idx="44">
                  <c:v>550</c:v>
                </c:pt>
                <c:pt idx="45">
                  <c:v>546</c:v>
                </c:pt>
                <c:pt idx="46">
                  <c:v>542</c:v>
                </c:pt>
                <c:pt idx="47">
                  <c:v>538</c:v>
                </c:pt>
                <c:pt idx="48">
                  <c:v>534</c:v>
                </c:pt>
                <c:pt idx="49">
                  <c:v>531</c:v>
                </c:pt>
                <c:pt idx="50">
                  <c:v>527</c:v>
                </c:pt>
                <c:pt idx="51">
                  <c:v>523</c:v>
                </c:pt>
                <c:pt idx="52">
                  <c:v>520</c:v>
                </c:pt>
                <c:pt idx="53">
                  <c:v>516</c:v>
                </c:pt>
                <c:pt idx="54">
                  <c:v>512</c:v>
                </c:pt>
                <c:pt idx="55">
                  <c:v>509</c:v>
                </c:pt>
                <c:pt idx="56">
                  <c:v>506</c:v>
                </c:pt>
                <c:pt idx="57">
                  <c:v>502</c:v>
                </c:pt>
                <c:pt idx="58">
                  <c:v>499</c:v>
                </c:pt>
                <c:pt idx="59">
                  <c:v>495</c:v>
                </c:pt>
                <c:pt idx="60">
                  <c:v>492</c:v>
                </c:pt>
                <c:pt idx="61">
                  <c:v>489</c:v>
                </c:pt>
                <c:pt idx="62">
                  <c:v>486</c:v>
                </c:pt>
                <c:pt idx="63">
                  <c:v>482</c:v>
                </c:pt>
                <c:pt idx="64">
                  <c:v>479</c:v>
                </c:pt>
                <c:pt idx="65">
                  <c:v>476</c:v>
                </c:pt>
                <c:pt idx="66">
                  <c:v>473</c:v>
                </c:pt>
                <c:pt idx="67">
                  <c:v>470</c:v>
                </c:pt>
                <c:pt idx="68">
                  <c:v>467</c:v>
                </c:pt>
                <c:pt idx="69">
                  <c:v>464</c:v>
                </c:pt>
                <c:pt idx="70">
                  <c:v>461</c:v>
                </c:pt>
                <c:pt idx="71">
                  <c:v>458</c:v>
                </c:pt>
                <c:pt idx="72">
                  <c:v>455</c:v>
                </c:pt>
                <c:pt idx="73">
                  <c:v>452</c:v>
                </c:pt>
                <c:pt idx="74">
                  <c:v>449</c:v>
                </c:pt>
                <c:pt idx="75">
                  <c:v>447</c:v>
                </c:pt>
                <c:pt idx="76">
                  <c:v>444</c:v>
                </c:pt>
                <c:pt idx="77">
                  <c:v>441</c:v>
                </c:pt>
                <c:pt idx="78">
                  <c:v>439</c:v>
                </c:pt>
                <c:pt idx="79">
                  <c:v>436</c:v>
                </c:pt>
                <c:pt idx="80">
                  <c:v>433</c:v>
                </c:pt>
                <c:pt idx="81">
                  <c:v>431</c:v>
                </c:pt>
                <c:pt idx="82">
                  <c:v>428</c:v>
                </c:pt>
                <c:pt idx="83">
                  <c:v>426</c:v>
                </c:pt>
                <c:pt idx="84">
                  <c:v>423</c:v>
                </c:pt>
                <c:pt idx="85">
                  <c:v>421</c:v>
                </c:pt>
                <c:pt idx="86">
                  <c:v>418</c:v>
                </c:pt>
                <c:pt idx="87">
                  <c:v>416</c:v>
                </c:pt>
                <c:pt idx="88">
                  <c:v>413</c:v>
                </c:pt>
                <c:pt idx="89">
                  <c:v>411</c:v>
                </c:pt>
                <c:pt idx="90">
                  <c:v>409</c:v>
                </c:pt>
                <c:pt idx="91">
                  <c:v>406</c:v>
                </c:pt>
                <c:pt idx="92">
                  <c:v>404</c:v>
                </c:pt>
                <c:pt idx="93">
                  <c:v>402</c:v>
                </c:pt>
                <c:pt idx="94">
                  <c:v>399</c:v>
                </c:pt>
                <c:pt idx="95">
                  <c:v>397</c:v>
                </c:pt>
                <c:pt idx="96">
                  <c:v>395</c:v>
                </c:pt>
                <c:pt idx="97">
                  <c:v>393</c:v>
                </c:pt>
                <c:pt idx="98">
                  <c:v>391</c:v>
                </c:pt>
                <c:pt idx="99">
                  <c:v>389</c:v>
                </c:pt>
                <c:pt idx="100">
                  <c:v>387</c:v>
                </c:pt>
                <c:pt idx="101">
                  <c:v>385</c:v>
                </c:pt>
                <c:pt idx="102">
                  <c:v>383</c:v>
                </c:pt>
                <c:pt idx="103">
                  <c:v>381</c:v>
                </c:pt>
                <c:pt idx="104">
                  <c:v>379</c:v>
                </c:pt>
                <c:pt idx="105">
                  <c:v>377</c:v>
                </c:pt>
                <c:pt idx="106">
                  <c:v>375</c:v>
                </c:pt>
                <c:pt idx="107">
                  <c:v>373</c:v>
                </c:pt>
                <c:pt idx="108">
                  <c:v>371</c:v>
                </c:pt>
                <c:pt idx="109">
                  <c:v>369</c:v>
                </c:pt>
                <c:pt idx="110">
                  <c:v>367</c:v>
                </c:pt>
                <c:pt idx="111">
                  <c:v>365</c:v>
                </c:pt>
                <c:pt idx="112">
                  <c:v>363</c:v>
                </c:pt>
                <c:pt idx="113">
                  <c:v>362</c:v>
                </c:pt>
                <c:pt idx="114">
                  <c:v>360</c:v>
                </c:pt>
                <c:pt idx="115">
                  <c:v>358</c:v>
                </c:pt>
                <c:pt idx="116">
                  <c:v>356</c:v>
                </c:pt>
                <c:pt idx="117">
                  <c:v>355</c:v>
                </c:pt>
                <c:pt idx="118">
                  <c:v>353</c:v>
                </c:pt>
                <c:pt idx="119">
                  <c:v>351</c:v>
                </c:pt>
                <c:pt idx="120">
                  <c:v>350</c:v>
                </c:pt>
                <c:pt idx="121">
                  <c:v>348</c:v>
                </c:pt>
                <c:pt idx="122">
                  <c:v>346</c:v>
                </c:pt>
                <c:pt idx="123">
                  <c:v>345</c:v>
                </c:pt>
                <c:pt idx="124">
                  <c:v>343</c:v>
                </c:pt>
                <c:pt idx="125">
                  <c:v>341</c:v>
                </c:pt>
                <c:pt idx="126">
                  <c:v>340</c:v>
                </c:pt>
                <c:pt idx="127">
                  <c:v>338</c:v>
                </c:pt>
                <c:pt idx="128">
                  <c:v>337</c:v>
                </c:pt>
                <c:pt idx="129">
                  <c:v>335</c:v>
                </c:pt>
                <c:pt idx="130">
                  <c:v>334</c:v>
                </c:pt>
                <c:pt idx="131">
                  <c:v>332</c:v>
                </c:pt>
                <c:pt idx="132">
                  <c:v>331</c:v>
                </c:pt>
                <c:pt idx="133">
                  <c:v>329</c:v>
                </c:pt>
                <c:pt idx="134">
                  <c:v>328</c:v>
                </c:pt>
                <c:pt idx="135">
                  <c:v>326</c:v>
                </c:pt>
                <c:pt idx="136">
                  <c:v>325</c:v>
                </c:pt>
                <c:pt idx="137">
                  <c:v>323</c:v>
                </c:pt>
                <c:pt idx="138">
                  <c:v>322</c:v>
                </c:pt>
                <c:pt idx="139">
                  <c:v>321</c:v>
                </c:pt>
                <c:pt idx="140">
                  <c:v>319</c:v>
                </c:pt>
                <c:pt idx="141">
                  <c:v>318</c:v>
                </c:pt>
                <c:pt idx="142">
                  <c:v>316</c:v>
                </c:pt>
                <c:pt idx="143">
                  <c:v>315</c:v>
                </c:pt>
                <c:pt idx="144">
                  <c:v>314</c:v>
                </c:pt>
                <c:pt idx="145">
                  <c:v>312</c:v>
                </c:pt>
                <c:pt idx="146">
                  <c:v>311</c:v>
                </c:pt>
                <c:pt idx="147">
                  <c:v>310</c:v>
                </c:pt>
                <c:pt idx="148">
                  <c:v>308</c:v>
                </c:pt>
                <c:pt idx="149">
                  <c:v>307</c:v>
                </c:pt>
                <c:pt idx="150">
                  <c:v>306</c:v>
                </c:pt>
                <c:pt idx="151">
                  <c:v>304</c:v>
                </c:pt>
                <c:pt idx="152">
                  <c:v>303</c:v>
                </c:pt>
                <c:pt idx="153">
                  <c:v>302</c:v>
                </c:pt>
                <c:pt idx="154">
                  <c:v>300</c:v>
                </c:pt>
                <c:pt idx="155">
                  <c:v>299</c:v>
                </c:pt>
                <c:pt idx="156">
                  <c:v>298</c:v>
                </c:pt>
                <c:pt idx="157">
                  <c:v>296</c:v>
                </c:pt>
                <c:pt idx="158">
                  <c:v>295</c:v>
                </c:pt>
                <c:pt idx="159">
                  <c:v>294</c:v>
                </c:pt>
                <c:pt idx="160">
                  <c:v>293</c:v>
                </c:pt>
                <c:pt idx="161">
                  <c:v>291</c:v>
                </c:pt>
                <c:pt idx="162">
                  <c:v>290</c:v>
                </c:pt>
                <c:pt idx="163">
                  <c:v>289</c:v>
                </c:pt>
                <c:pt idx="164">
                  <c:v>287</c:v>
                </c:pt>
                <c:pt idx="165">
                  <c:v>286</c:v>
                </c:pt>
                <c:pt idx="166">
                  <c:v>285</c:v>
                </c:pt>
                <c:pt idx="167">
                  <c:v>284</c:v>
                </c:pt>
                <c:pt idx="168">
                  <c:v>282</c:v>
                </c:pt>
                <c:pt idx="169">
                  <c:v>281</c:v>
                </c:pt>
                <c:pt idx="170">
                  <c:v>280</c:v>
                </c:pt>
                <c:pt idx="171">
                  <c:v>279</c:v>
                </c:pt>
                <c:pt idx="172">
                  <c:v>277</c:v>
                </c:pt>
                <c:pt idx="173">
                  <c:v>276</c:v>
                </c:pt>
                <c:pt idx="174">
                  <c:v>275</c:v>
                </c:pt>
                <c:pt idx="175">
                  <c:v>273</c:v>
                </c:pt>
                <c:pt idx="176">
                  <c:v>272</c:v>
                </c:pt>
                <c:pt idx="177">
                  <c:v>271</c:v>
                </c:pt>
                <c:pt idx="178">
                  <c:v>270</c:v>
                </c:pt>
                <c:pt idx="179">
                  <c:v>268</c:v>
                </c:pt>
                <c:pt idx="180">
                  <c:v>267</c:v>
                </c:pt>
                <c:pt idx="181">
                  <c:v>266</c:v>
                </c:pt>
                <c:pt idx="182">
                  <c:v>264</c:v>
                </c:pt>
                <c:pt idx="183">
                  <c:v>263</c:v>
                </c:pt>
                <c:pt idx="184">
                  <c:v>262</c:v>
                </c:pt>
                <c:pt idx="185">
                  <c:v>260</c:v>
                </c:pt>
                <c:pt idx="186">
                  <c:v>259</c:v>
                </c:pt>
                <c:pt idx="187">
                  <c:v>258</c:v>
                </c:pt>
                <c:pt idx="188">
                  <c:v>256</c:v>
                </c:pt>
                <c:pt idx="189">
                  <c:v>255</c:v>
                </c:pt>
                <c:pt idx="190">
                  <c:v>254</c:v>
                </c:pt>
                <c:pt idx="191">
                  <c:v>252</c:v>
                </c:pt>
                <c:pt idx="192">
                  <c:v>251</c:v>
                </c:pt>
                <c:pt idx="193">
                  <c:v>250</c:v>
                </c:pt>
                <c:pt idx="194">
                  <c:v>248</c:v>
                </c:pt>
                <c:pt idx="195">
                  <c:v>247</c:v>
                </c:pt>
                <c:pt idx="196">
                  <c:v>246</c:v>
                </c:pt>
                <c:pt idx="197">
                  <c:v>244</c:v>
                </c:pt>
                <c:pt idx="198">
                  <c:v>243</c:v>
                </c:pt>
                <c:pt idx="199">
                  <c:v>242</c:v>
                </c:pt>
                <c:pt idx="200">
                  <c:v>240</c:v>
                </c:pt>
                <c:pt idx="201">
                  <c:v>239</c:v>
                </c:pt>
                <c:pt idx="202">
                  <c:v>238</c:v>
                </c:pt>
                <c:pt idx="203">
                  <c:v>236</c:v>
                </c:pt>
                <c:pt idx="204">
                  <c:v>235</c:v>
                </c:pt>
                <c:pt idx="205">
                  <c:v>234</c:v>
                </c:pt>
                <c:pt idx="206">
                  <c:v>232</c:v>
                </c:pt>
                <c:pt idx="207">
                  <c:v>231</c:v>
                </c:pt>
                <c:pt idx="208">
                  <c:v>230</c:v>
                </c:pt>
                <c:pt idx="209">
                  <c:v>228</c:v>
                </c:pt>
                <c:pt idx="210">
                  <c:v>227</c:v>
                </c:pt>
                <c:pt idx="211">
                  <c:v>226</c:v>
                </c:pt>
                <c:pt idx="212">
                  <c:v>224</c:v>
                </c:pt>
                <c:pt idx="213">
                  <c:v>223</c:v>
                </c:pt>
                <c:pt idx="214">
                  <c:v>222</c:v>
                </c:pt>
                <c:pt idx="215">
                  <c:v>221</c:v>
                </c:pt>
                <c:pt idx="216">
                  <c:v>219</c:v>
                </c:pt>
                <c:pt idx="217">
                  <c:v>218</c:v>
                </c:pt>
                <c:pt idx="218">
                  <c:v>217</c:v>
                </c:pt>
                <c:pt idx="219">
                  <c:v>216</c:v>
                </c:pt>
                <c:pt idx="220">
                  <c:v>214</c:v>
                </c:pt>
                <c:pt idx="221">
                  <c:v>213</c:v>
                </c:pt>
                <c:pt idx="222">
                  <c:v>212</c:v>
                </c:pt>
                <c:pt idx="223">
                  <c:v>211</c:v>
                </c:pt>
                <c:pt idx="224">
                  <c:v>210</c:v>
                </c:pt>
                <c:pt idx="225">
                  <c:v>209</c:v>
                </c:pt>
                <c:pt idx="226">
                  <c:v>207</c:v>
                </c:pt>
                <c:pt idx="227">
                  <c:v>206</c:v>
                </c:pt>
                <c:pt idx="228">
                  <c:v>205</c:v>
                </c:pt>
                <c:pt idx="229">
                  <c:v>204</c:v>
                </c:pt>
                <c:pt idx="230">
                  <c:v>203</c:v>
                </c:pt>
                <c:pt idx="231">
                  <c:v>202</c:v>
                </c:pt>
                <c:pt idx="232">
                  <c:v>201</c:v>
                </c:pt>
                <c:pt idx="233">
                  <c:v>200</c:v>
                </c:pt>
                <c:pt idx="234">
                  <c:v>199</c:v>
                </c:pt>
                <c:pt idx="235">
                  <c:v>198</c:v>
                </c:pt>
                <c:pt idx="236">
                  <c:v>197</c:v>
                </c:pt>
                <c:pt idx="237">
                  <c:v>196</c:v>
                </c:pt>
                <c:pt idx="238">
                  <c:v>195</c:v>
                </c:pt>
                <c:pt idx="239">
                  <c:v>194</c:v>
                </c:pt>
                <c:pt idx="240">
                  <c:v>193</c:v>
                </c:pt>
                <c:pt idx="241">
                  <c:v>192</c:v>
                </c:pt>
                <c:pt idx="242">
                  <c:v>191</c:v>
                </c:pt>
                <c:pt idx="243">
                  <c:v>191</c:v>
                </c:pt>
                <c:pt idx="244">
                  <c:v>190</c:v>
                </c:pt>
                <c:pt idx="245">
                  <c:v>189</c:v>
                </c:pt>
                <c:pt idx="246">
                  <c:v>188</c:v>
                </c:pt>
                <c:pt idx="247">
                  <c:v>187</c:v>
                </c:pt>
                <c:pt idx="248">
                  <c:v>187</c:v>
                </c:pt>
                <c:pt idx="249">
                  <c:v>186</c:v>
                </c:pt>
                <c:pt idx="250">
                  <c:v>185</c:v>
                </c:pt>
                <c:pt idx="251">
                  <c:v>185</c:v>
                </c:pt>
                <c:pt idx="252">
                  <c:v>184</c:v>
                </c:pt>
                <c:pt idx="253">
                  <c:v>183</c:v>
                </c:pt>
                <c:pt idx="254">
                  <c:v>183</c:v>
                </c:pt>
                <c:pt idx="255">
                  <c:v>182</c:v>
                </c:pt>
                <c:pt idx="256">
                  <c:v>182</c:v>
                </c:pt>
                <c:pt idx="257">
                  <c:v>181</c:v>
                </c:pt>
                <c:pt idx="258">
                  <c:v>181</c:v>
                </c:pt>
                <c:pt idx="259">
                  <c:v>180</c:v>
                </c:pt>
                <c:pt idx="260">
                  <c:v>180</c:v>
                </c:pt>
                <c:pt idx="261">
                  <c:v>179</c:v>
                </c:pt>
                <c:pt idx="262">
                  <c:v>179</c:v>
                </c:pt>
                <c:pt idx="263">
                  <c:v>179</c:v>
                </c:pt>
                <c:pt idx="264">
                  <c:v>178</c:v>
                </c:pt>
                <c:pt idx="265">
                  <c:v>178</c:v>
                </c:pt>
                <c:pt idx="266">
                  <c:v>178</c:v>
                </c:pt>
                <c:pt idx="267">
                  <c:v>178</c:v>
                </c:pt>
                <c:pt idx="268">
                  <c:v>177</c:v>
                </c:pt>
                <c:pt idx="269">
                  <c:v>177</c:v>
                </c:pt>
                <c:pt idx="270">
                  <c:v>177</c:v>
                </c:pt>
                <c:pt idx="271">
                  <c:v>177</c:v>
                </c:pt>
                <c:pt idx="272">
                  <c:v>177</c:v>
                </c:pt>
                <c:pt idx="273">
                  <c:v>177</c:v>
                </c:pt>
                <c:pt idx="274">
                  <c:v>177</c:v>
                </c:pt>
                <c:pt idx="275">
                  <c:v>177</c:v>
                </c:pt>
                <c:pt idx="276">
                  <c:v>177</c:v>
                </c:pt>
                <c:pt idx="277">
                  <c:v>177</c:v>
                </c:pt>
                <c:pt idx="278">
                  <c:v>177</c:v>
                </c:pt>
                <c:pt idx="279">
                  <c:v>177</c:v>
                </c:pt>
                <c:pt idx="280">
                  <c:v>178</c:v>
                </c:pt>
                <c:pt idx="281">
                  <c:v>178</c:v>
                </c:pt>
                <c:pt idx="282">
                  <c:v>178</c:v>
                </c:pt>
                <c:pt idx="283">
                  <c:v>178</c:v>
                </c:pt>
                <c:pt idx="284">
                  <c:v>178</c:v>
                </c:pt>
                <c:pt idx="285">
                  <c:v>179</c:v>
                </c:pt>
                <c:pt idx="286">
                  <c:v>179</c:v>
                </c:pt>
                <c:pt idx="287">
                  <c:v>179</c:v>
                </c:pt>
                <c:pt idx="288">
                  <c:v>180</c:v>
                </c:pt>
                <c:pt idx="289">
                  <c:v>180</c:v>
                </c:pt>
                <c:pt idx="290">
                  <c:v>180</c:v>
                </c:pt>
                <c:pt idx="291">
                  <c:v>181</c:v>
                </c:pt>
                <c:pt idx="292">
                  <c:v>181</c:v>
                </c:pt>
                <c:pt idx="293">
                  <c:v>181</c:v>
                </c:pt>
                <c:pt idx="294">
                  <c:v>182</c:v>
                </c:pt>
                <c:pt idx="295">
                  <c:v>182</c:v>
                </c:pt>
                <c:pt idx="296">
                  <c:v>183</c:v>
                </c:pt>
                <c:pt idx="297">
                  <c:v>183</c:v>
                </c:pt>
                <c:pt idx="298">
                  <c:v>183</c:v>
                </c:pt>
                <c:pt idx="299">
                  <c:v>184</c:v>
                </c:pt>
                <c:pt idx="300">
                  <c:v>184</c:v>
                </c:pt>
                <c:pt idx="301">
                  <c:v>184</c:v>
                </c:pt>
                <c:pt idx="302">
                  <c:v>185</c:v>
                </c:pt>
                <c:pt idx="303">
                  <c:v>185</c:v>
                </c:pt>
                <c:pt idx="304">
                  <c:v>185</c:v>
                </c:pt>
                <c:pt idx="305">
                  <c:v>186</c:v>
                </c:pt>
                <c:pt idx="306">
                  <c:v>186</c:v>
                </c:pt>
                <c:pt idx="307">
                  <c:v>186</c:v>
                </c:pt>
                <c:pt idx="308">
                  <c:v>187</c:v>
                </c:pt>
                <c:pt idx="309">
                  <c:v>187</c:v>
                </c:pt>
                <c:pt idx="310">
                  <c:v>187</c:v>
                </c:pt>
                <c:pt idx="311">
                  <c:v>188</c:v>
                </c:pt>
                <c:pt idx="312">
                  <c:v>188</c:v>
                </c:pt>
                <c:pt idx="313">
                  <c:v>188</c:v>
                </c:pt>
                <c:pt idx="314">
                  <c:v>188</c:v>
                </c:pt>
                <c:pt idx="315">
                  <c:v>188</c:v>
                </c:pt>
                <c:pt idx="316">
                  <c:v>188</c:v>
                </c:pt>
                <c:pt idx="317">
                  <c:v>188</c:v>
                </c:pt>
                <c:pt idx="318">
                  <c:v>189</c:v>
                </c:pt>
                <c:pt idx="319">
                  <c:v>189</c:v>
                </c:pt>
                <c:pt idx="320">
                  <c:v>189</c:v>
                </c:pt>
                <c:pt idx="321">
                  <c:v>189</c:v>
                </c:pt>
                <c:pt idx="322">
                  <c:v>188</c:v>
                </c:pt>
                <c:pt idx="323">
                  <c:v>188</c:v>
                </c:pt>
                <c:pt idx="324">
                  <c:v>188</c:v>
                </c:pt>
                <c:pt idx="325">
                  <c:v>188</c:v>
                </c:pt>
                <c:pt idx="326">
                  <c:v>188</c:v>
                </c:pt>
                <c:pt idx="327">
                  <c:v>188</c:v>
                </c:pt>
                <c:pt idx="328">
                  <c:v>187</c:v>
                </c:pt>
                <c:pt idx="329">
                  <c:v>187</c:v>
                </c:pt>
                <c:pt idx="330">
                  <c:v>186</c:v>
                </c:pt>
                <c:pt idx="331">
                  <c:v>186</c:v>
                </c:pt>
                <c:pt idx="332">
                  <c:v>186</c:v>
                </c:pt>
                <c:pt idx="333">
                  <c:v>185</c:v>
                </c:pt>
                <c:pt idx="334">
                  <c:v>184</c:v>
                </c:pt>
                <c:pt idx="335">
                  <c:v>184</c:v>
                </c:pt>
                <c:pt idx="336">
                  <c:v>183</c:v>
                </c:pt>
                <c:pt idx="337">
                  <c:v>182</c:v>
                </c:pt>
                <c:pt idx="338">
                  <c:v>181</c:v>
                </c:pt>
                <c:pt idx="339">
                  <c:v>181</c:v>
                </c:pt>
                <c:pt idx="340">
                  <c:v>180</c:v>
                </c:pt>
                <c:pt idx="341">
                  <c:v>179</c:v>
                </c:pt>
                <c:pt idx="342">
                  <c:v>177</c:v>
                </c:pt>
                <c:pt idx="343">
                  <c:v>176</c:v>
                </c:pt>
                <c:pt idx="344">
                  <c:v>175</c:v>
                </c:pt>
                <c:pt idx="345">
                  <c:v>174</c:v>
                </c:pt>
                <c:pt idx="346">
                  <c:v>173</c:v>
                </c:pt>
                <c:pt idx="347">
                  <c:v>171</c:v>
                </c:pt>
                <c:pt idx="348">
                  <c:v>170</c:v>
                </c:pt>
                <c:pt idx="349">
                  <c:v>168</c:v>
                </c:pt>
                <c:pt idx="350">
                  <c:v>166</c:v>
                </c:pt>
                <c:pt idx="351">
                  <c:v>165</c:v>
                </c:pt>
                <c:pt idx="352">
                  <c:v>163</c:v>
                </c:pt>
                <c:pt idx="353">
                  <c:v>161</c:v>
                </c:pt>
                <c:pt idx="354">
                  <c:v>159</c:v>
                </c:pt>
                <c:pt idx="355">
                  <c:v>157</c:v>
                </c:pt>
                <c:pt idx="356">
                  <c:v>155</c:v>
                </c:pt>
                <c:pt idx="357">
                  <c:v>153</c:v>
                </c:pt>
                <c:pt idx="358">
                  <c:v>150</c:v>
                </c:pt>
                <c:pt idx="359">
                  <c:v>148</c:v>
                </c:pt>
                <c:pt idx="360">
                  <c:v>146</c:v>
                </c:pt>
                <c:pt idx="361">
                  <c:v>143</c:v>
                </c:pt>
                <c:pt idx="362">
                  <c:v>141</c:v>
                </c:pt>
                <c:pt idx="363">
                  <c:v>138</c:v>
                </c:pt>
                <c:pt idx="364">
                  <c:v>135</c:v>
                </c:pt>
              </c:numCache>
            </c:numRef>
          </c:val>
          <c:extLst>
            <c:ext xmlns:c16="http://schemas.microsoft.com/office/drawing/2014/chart" uri="{C3380CC4-5D6E-409C-BE32-E72D297353CC}">
              <c16:uniqueId val="{00000007-5B5C-4D6D-9745-B0103FB419CD}"/>
            </c:ext>
          </c:extLst>
        </c:ser>
        <c:ser>
          <c:idx val="8"/>
          <c:order val="8"/>
          <c:tx>
            <c:strRef>
              <c:f>'2025-2026 Severe Load Curve'!$BD$34</c:f>
              <c:strCache>
                <c:ptCount val="1"/>
                <c:pt idx="0">
                  <c:v>NTS Shrinkage</c:v>
                </c:pt>
              </c:strCache>
            </c:strRef>
          </c:tx>
          <c:spPr>
            <a:solidFill>
              <a:srgbClr val="000080"/>
            </a:solidFill>
            <a:ln w="25400">
              <a:noFill/>
            </a:ln>
          </c:spPr>
          <c:invertIfNegative val="0"/>
          <c:cat>
            <c:numRef>
              <c:f>'2025-2026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Curve'!$BD$35:$BD$399</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5B5C-4D6D-9745-B0103FB419CD}"/>
            </c:ext>
          </c:extLst>
        </c:ser>
        <c:ser>
          <c:idx val="9"/>
          <c:order val="9"/>
          <c:tx>
            <c:strRef>
              <c:f>'2025-2026 Severe Load Curve'!$BE$34</c:f>
              <c:strCache>
                <c:ptCount val="1"/>
                <c:pt idx="0">
                  <c:v>IUK &amp; BBL</c:v>
                </c:pt>
              </c:strCache>
            </c:strRef>
          </c:tx>
          <c:spPr>
            <a:solidFill>
              <a:srgbClr val="FF0000"/>
            </a:solidFill>
            <a:ln w="25400">
              <a:noFill/>
            </a:ln>
          </c:spPr>
          <c:invertIfNegative val="0"/>
          <c:cat>
            <c:numRef>
              <c:f>'2025-2026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Curve'!$BE$35:$BE$399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3</c:v>
                </c:pt>
                <c:pt idx="161">
                  <c:v>6</c:v>
                </c:pt>
                <c:pt idx="162">
                  <c:v>9</c:v>
                </c:pt>
                <c:pt idx="163">
                  <c:v>12</c:v>
                </c:pt>
                <c:pt idx="164">
                  <c:v>15</c:v>
                </c:pt>
                <c:pt idx="165">
                  <c:v>18</c:v>
                </c:pt>
                <c:pt idx="166">
                  <c:v>21</c:v>
                </c:pt>
                <c:pt idx="167">
                  <c:v>24</c:v>
                </c:pt>
                <c:pt idx="168">
                  <c:v>27</c:v>
                </c:pt>
                <c:pt idx="169">
                  <c:v>30</c:v>
                </c:pt>
                <c:pt idx="170">
                  <c:v>33</c:v>
                </c:pt>
                <c:pt idx="171">
                  <c:v>36</c:v>
                </c:pt>
                <c:pt idx="172">
                  <c:v>39</c:v>
                </c:pt>
                <c:pt idx="173">
                  <c:v>42</c:v>
                </c:pt>
                <c:pt idx="174">
                  <c:v>45</c:v>
                </c:pt>
                <c:pt idx="175">
                  <c:v>48</c:v>
                </c:pt>
                <c:pt idx="176">
                  <c:v>51</c:v>
                </c:pt>
                <c:pt idx="177">
                  <c:v>54</c:v>
                </c:pt>
                <c:pt idx="178">
                  <c:v>57</c:v>
                </c:pt>
                <c:pt idx="179">
                  <c:v>60</c:v>
                </c:pt>
                <c:pt idx="180">
                  <c:v>63</c:v>
                </c:pt>
                <c:pt idx="181">
                  <c:v>66</c:v>
                </c:pt>
                <c:pt idx="182">
                  <c:v>69</c:v>
                </c:pt>
                <c:pt idx="183">
                  <c:v>72</c:v>
                </c:pt>
                <c:pt idx="184">
                  <c:v>75</c:v>
                </c:pt>
                <c:pt idx="185">
                  <c:v>78</c:v>
                </c:pt>
                <c:pt idx="186">
                  <c:v>81</c:v>
                </c:pt>
                <c:pt idx="187">
                  <c:v>84</c:v>
                </c:pt>
                <c:pt idx="188">
                  <c:v>87</c:v>
                </c:pt>
                <c:pt idx="189">
                  <c:v>90</c:v>
                </c:pt>
                <c:pt idx="190">
                  <c:v>93</c:v>
                </c:pt>
                <c:pt idx="191">
                  <c:v>96</c:v>
                </c:pt>
                <c:pt idx="192">
                  <c:v>99</c:v>
                </c:pt>
                <c:pt idx="193">
                  <c:v>102</c:v>
                </c:pt>
                <c:pt idx="194">
                  <c:v>104</c:v>
                </c:pt>
                <c:pt idx="195">
                  <c:v>107</c:v>
                </c:pt>
                <c:pt idx="196">
                  <c:v>110</c:v>
                </c:pt>
                <c:pt idx="197">
                  <c:v>113</c:v>
                </c:pt>
                <c:pt idx="198">
                  <c:v>116</c:v>
                </c:pt>
                <c:pt idx="199">
                  <c:v>119</c:v>
                </c:pt>
                <c:pt idx="200">
                  <c:v>122</c:v>
                </c:pt>
                <c:pt idx="201">
                  <c:v>125</c:v>
                </c:pt>
                <c:pt idx="202">
                  <c:v>128</c:v>
                </c:pt>
                <c:pt idx="203">
                  <c:v>130</c:v>
                </c:pt>
                <c:pt idx="204">
                  <c:v>133</c:v>
                </c:pt>
                <c:pt idx="205">
                  <c:v>136</c:v>
                </c:pt>
                <c:pt idx="206">
                  <c:v>139</c:v>
                </c:pt>
                <c:pt idx="207">
                  <c:v>142</c:v>
                </c:pt>
                <c:pt idx="208">
                  <c:v>145</c:v>
                </c:pt>
                <c:pt idx="209">
                  <c:v>147</c:v>
                </c:pt>
                <c:pt idx="210">
                  <c:v>150</c:v>
                </c:pt>
                <c:pt idx="211">
                  <c:v>153</c:v>
                </c:pt>
                <c:pt idx="212">
                  <c:v>156</c:v>
                </c:pt>
                <c:pt idx="213">
                  <c:v>159</c:v>
                </c:pt>
                <c:pt idx="214">
                  <c:v>161</c:v>
                </c:pt>
                <c:pt idx="215">
                  <c:v>164</c:v>
                </c:pt>
                <c:pt idx="216">
                  <c:v>167</c:v>
                </c:pt>
                <c:pt idx="217">
                  <c:v>170</c:v>
                </c:pt>
                <c:pt idx="218">
                  <c:v>172</c:v>
                </c:pt>
                <c:pt idx="219">
                  <c:v>175</c:v>
                </c:pt>
                <c:pt idx="220">
                  <c:v>178</c:v>
                </c:pt>
                <c:pt idx="221">
                  <c:v>180</c:v>
                </c:pt>
                <c:pt idx="222">
                  <c:v>183</c:v>
                </c:pt>
                <c:pt idx="223">
                  <c:v>186</c:v>
                </c:pt>
                <c:pt idx="224">
                  <c:v>188</c:v>
                </c:pt>
                <c:pt idx="225">
                  <c:v>191</c:v>
                </c:pt>
                <c:pt idx="226">
                  <c:v>193</c:v>
                </c:pt>
                <c:pt idx="227">
                  <c:v>196</c:v>
                </c:pt>
                <c:pt idx="228">
                  <c:v>199</c:v>
                </c:pt>
                <c:pt idx="229">
                  <c:v>201</c:v>
                </c:pt>
                <c:pt idx="230">
                  <c:v>204</c:v>
                </c:pt>
                <c:pt idx="231">
                  <c:v>206</c:v>
                </c:pt>
                <c:pt idx="232">
                  <c:v>209</c:v>
                </c:pt>
                <c:pt idx="233">
                  <c:v>211</c:v>
                </c:pt>
                <c:pt idx="234">
                  <c:v>214</c:v>
                </c:pt>
                <c:pt idx="235">
                  <c:v>216</c:v>
                </c:pt>
                <c:pt idx="236">
                  <c:v>219</c:v>
                </c:pt>
                <c:pt idx="237">
                  <c:v>221</c:v>
                </c:pt>
                <c:pt idx="238">
                  <c:v>224</c:v>
                </c:pt>
                <c:pt idx="239">
                  <c:v>226</c:v>
                </c:pt>
                <c:pt idx="240">
                  <c:v>228</c:v>
                </c:pt>
                <c:pt idx="241">
                  <c:v>231</c:v>
                </c:pt>
                <c:pt idx="242">
                  <c:v>233</c:v>
                </c:pt>
                <c:pt idx="243">
                  <c:v>235</c:v>
                </c:pt>
                <c:pt idx="244">
                  <c:v>238</c:v>
                </c:pt>
                <c:pt idx="245">
                  <c:v>240</c:v>
                </c:pt>
                <c:pt idx="246">
                  <c:v>242</c:v>
                </c:pt>
                <c:pt idx="247">
                  <c:v>245</c:v>
                </c:pt>
                <c:pt idx="248">
                  <c:v>247</c:v>
                </c:pt>
                <c:pt idx="249">
                  <c:v>249</c:v>
                </c:pt>
                <c:pt idx="250">
                  <c:v>251</c:v>
                </c:pt>
                <c:pt idx="251">
                  <c:v>253</c:v>
                </c:pt>
                <c:pt idx="252">
                  <c:v>256</c:v>
                </c:pt>
                <c:pt idx="253">
                  <c:v>258</c:v>
                </c:pt>
                <c:pt idx="254">
                  <c:v>260</c:v>
                </c:pt>
                <c:pt idx="255">
                  <c:v>262</c:v>
                </c:pt>
                <c:pt idx="256">
                  <c:v>264</c:v>
                </c:pt>
                <c:pt idx="257">
                  <c:v>266</c:v>
                </c:pt>
                <c:pt idx="258">
                  <c:v>268</c:v>
                </c:pt>
                <c:pt idx="259">
                  <c:v>270</c:v>
                </c:pt>
                <c:pt idx="260">
                  <c:v>272</c:v>
                </c:pt>
                <c:pt idx="261">
                  <c:v>274</c:v>
                </c:pt>
                <c:pt idx="262">
                  <c:v>276</c:v>
                </c:pt>
                <c:pt idx="263">
                  <c:v>278</c:v>
                </c:pt>
                <c:pt idx="264">
                  <c:v>280</c:v>
                </c:pt>
                <c:pt idx="265">
                  <c:v>282</c:v>
                </c:pt>
                <c:pt idx="266">
                  <c:v>284</c:v>
                </c:pt>
                <c:pt idx="267">
                  <c:v>286</c:v>
                </c:pt>
                <c:pt idx="268">
                  <c:v>288</c:v>
                </c:pt>
                <c:pt idx="269">
                  <c:v>289</c:v>
                </c:pt>
                <c:pt idx="270">
                  <c:v>291</c:v>
                </c:pt>
                <c:pt idx="271">
                  <c:v>293</c:v>
                </c:pt>
                <c:pt idx="272">
                  <c:v>295</c:v>
                </c:pt>
                <c:pt idx="273">
                  <c:v>297</c:v>
                </c:pt>
                <c:pt idx="274">
                  <c:v>298</c:v>
                </c:pt>
                <c:pt idx="275">
                  <c:v>300</c:v>
                </c:pt>
                <c:pt idx="276">
                  <c:v>302</c:v>
                </c:pt>
                <c:pt idx="277">
                  <c:v>303</c:v>
                </c:pt>
                <c:pt idx="278">
                  <c:v>305</c:v>
                </c:pt>
                <c:pt idx="279">
                  <c:v>306</c:v>
                </c:pt>
                <c:pt idx="280">
                  <c:v>308</c:v>
                </c:pt>
                <c:pt idx="281">
                  <c:v>310</c:v>
                </c:pt>
                <c:pt idx="282">
                  <c:v>311</c:v>
                </c:pt>
                <c:pt idx="283">
                  <c:v>313</c:v>
                </c:pt>
                <c:pt idx="284">
                  <c:v>314</c:v>
                </c:pt>
                <c:pt idx="285">
                  <c:v>315</c:v>
                </c:pt>
                <c:pt idx="286">
                  <c:v>317</c:v>
                </c:pt>
                <c:pt idx="287">
                  <c:v>318</c:v>
                </c:pt>
                <c:pt idx="288">
                  <c:v>320</c:v>
                </c:pt>
                <c:pt idx="289">
                  <c:v>321</c:v>
                </c:pt>
                <c:pt idx="290">
                  <c:v>322</c:v>
                </c:pt>
                <c:pt idx="291">
                  <c:v>324</c:v>
                </c:pt>
                <c:pt idx="292">
                  <c:v>325</c:v>
                </c:pt>
                <c:pt idx="293">
                  <c:v>326</c:v>
                </c:pt>
                <c:pt idx="294">
                  <c:v>327</c:v>
                </c:pt>
                <c:pt idx="295">
                  <c:v>329</c:v>
                </c:pt>
                <c:pt idx="296">
                  <c:v>330</c:v>
                </c:pt>
                <c:pt idx="297">
                  <c:v>331</c:v>
                </c:pt>
                <c:pt idx="298">
                  <c:v>332</c:v>
                </c:pt>
                <c:pt idx="299">
                  <c:v>333</c:v>
                </c:pt>
                <c:pt idx="300">
                  <c:v>334</c:v>
                </c:pt>
                <c:pt idx="301">
                  <c:v>335</c:v>
                </c:pt>
                <c:pt idx="302">
                  <c:v>336</c:v>
                </c:pt>
                <c:pt idx="303">
                  <c:v>337</c:v>
                </c:pt>
                <c:pt idx="304">
                  <c:v>338</c:v>
                </c:pt>
                <c:pt idx="305">
                  <c:v>339</c:v>
                </c:pt>
                <c:pt idx="306">
                  <c:v>340</c:v>
                </c:pt>
                <c:pt idx="307">
                  <c:v>341</c:v>
                </c:pt>
                <c:pt idx="308">
                  <c:v>342</c:v>
                </c:pt>
                <c:pt idx="309">
                  <c:v>343</c:v>
                </c:pt>
                <c:pt idx="310">
                  <c:v>344</c:v>
                </c:pt>
                <c:pt idx="311">
                  <c:v>344</c:v>
                </c:pt>
                <c:pt idx="312">
                  <c:v>345</c:v>
                </c:pt>
                <c:pt idx="313">
                  <c:v>346</c:v>
                </c:pt>
                <c:pt idx="314">
                  <c:v>346</c:v>
                </c:pt>
                <c:pt idx="315">
                  <c:v>346</c:v>
                </c:pt>
                <c:pt idx="316">
                  <c:v>347</c:v>
                </c:pt>
                <c:pt idx="317">
                  <c:v>347</c:v>
                </c:pt>
                <c:pt idx="318">
                  <c:v>348</c:v>
                </c:pt>
                <c:pt idx="319">
                  <c:v>348</c:v>
                </c:pt>
                <c:pt idx="320">
                  <c:v>348</c:v>
                </c:pt>
                <c:pt idx="321">
                  <c:v>348</c:v>
                </c:pt>
                <c:pt idx="322">
                  <c:v>349</c:v>
                </c:pt>
                <c:pt idx="323">
                  <c:v>349</c:v>
                </c:pt>
                <c:pt idx="324">
                  <c:v>350</c:v>
                </c:pt>
                <c:pt idx="325">
                  <c:v>350</c:v>
                </c:pt>
                <c:pt idx="326">
                  <c:v>350</c:v>
                </c:pt>
                <c:pt idx="327">
                  <c:v>350</c:v>
                </c:pt>
                <c:pt idx="328">
                  <c:v>351</c:v>
                </c:pt>
                <c:pt idx="329">
                  <c:v>351</c:v>
                </c:pt>
                <c:pt idx="330">
                  <c:v>351</c:v>
                </c:pt>
                <c:pt idx="331">
                  <c:v>351</c:v>
                </c:pt>
                <c:pt idx="332">
                  <c:v>352</c:v>
                </c:pt>
                <c:pt idx="333">
                  <c:v>352</c:v>
                </c:pt>
                <c:pt idx="334">
                  <c:v>352</c:v>
                </c:pt>
                <c:pt idx="335">
                  <c:v>352</c:v>
                </c:pt>
                <c:pt idx="336">
                  <c:v>352</c:v>
                </c:pt>
                <c:pt idx="337">
                  <c:v>352</c:v>
                </c:pt>
                <c:pt idx="338">
                  <c:v>353</c:v>
                </c:pt>
                <c:pt idx="339">
                  <c:v>353</c:v>
                </c:pt>
                <c:pt idx="340">
                  <c:v>353</c:v>
                </c:pt>
                <c:pt idx="341">
                  <c:v>353</c:v>
                </c:pt>
                <c:pt idx="342">
                  <c:v>353</c:v>
                </c:pt>
                <c:pt idx="343">
                  <c:v>353</c:v>
                </c:pt>
                <c:pt idx="344">
                  <c:v>354</c:v>
                </c:pt>
                <c:pt idx="345">
                  <c:v>354</c:v>
                </c:pt>
                <c:pt idx="346">
                  <c:v>354</c:v>
                </c:pt>
                <c:pt idx="347">
                  <c:v>354</c:v>
                </c:pt>
                <c:pt idx="348">
                  <c:v>354</c:v>
                </c:pt>
                <c:pt idx="349">
                  <c:v>354</c:v>
                </c:pt>
                <c:pt idx="350">
                  <c:v>354</c:v>
                </c:pt>
                <c:pt idx="351">
                  <c:v>354</c:v>
                </c:pt>
                <c:pt idx="352">
                  <c:v>355</c:v>
                </c:pt>
                <c:pt idx="353">
                  <c:v>355</c:v>
                </c:pt>
                <c:pt idx="354">
                  <c:v>355</c:v>
                </c:pt>
                <c:pt idx="355">
                  <c:v>355</c:v>
                </c:pt>
                <c:pt idx="356">
                  <c:v>355</c:v>
                </c:pt>
                <c:pt idx="357">
                  <c:v>355</c:v>
                </c:pt>
                <c:pt idx="358">
                  <c:v>355</c:v>
                </c:pt>
                <c:pt idx="359">
                  <c:v>355</c:v>
                </c:pt>
                <c:pt idx="360">
                  <c:v>355</c:v>
                </c:pt>
                <c:pt idx="361">
                  <c:v>355</c:v>
                </c:pt>
                <c:pt idx="362">
                  <c:v>355</c:v>
                </c:pt>
                <c:pt idx="363">
                  <c:v>355</c:v>
                </c:pt>
                <c:pt idx="364">
                  <c:v>355</c:v>
                </c:pt>
              </c:numCache>
            </c:numRef>
          </c:val>
          <c:extLst>
            <c:ext xmlns:c16="http://schemas.microsoft.com/office/drawing/2014/chart" uri="{C3380CC4-5D6E-409C-BE32-E72D297353CC}">
              <c16:uniqueId val="{00000009-5B5C-4D6D-9745-B0103FB419CD}"/>
            </c:ext>
          </c:extLst>
        </c:ser>
        <c:dLbls>
          <c:showLegendKey val="0"/>
          <c:showVal val="0"/>
          <c:showCatName val="0"/>
          <c:showSerName val="0"/>
          <c:showPercent val="0"/>
          <c:showBubbleSize val="0"/>
        </c:dLbls>
        <c:gapWidth val="0"/>
        <c:overlap val="100"/>
        <c:axId val="177702016"/>
        <c:axId val="177703936"/>
      </c:barChart>
      <c:catAx>
        <c:axId val="17770201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469268459266683"/>
              <c:y val="0.7141657428250474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703936"/>
        <c:crosses val="autoZero"/>
        <c:auto val="1"/>
        <c:lblAlgn val="ctr"/>
        <c:lblOffset val="100"/>
        <c:tickLblSkip val="20"/>
        <c:tickMarkSkip val="1"/>
        <c:noMultiLvlLbl val="0"/>
      </c:catAx>
      <c:valAx>
        <c:axId val="17770393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7.2955218259252198E-3"/>
              <c:y val="0.3594250602002586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702016"/>
        <c:crosses val="autoZero"/>
        <c:crossBetween val="between"/>
      </c:valAx>
      <c:spPr>
        <a:noFill/>
        <a:ln w="12700">
          <a:solidFill>
            <a:srgbClr val="808080"/>
          </a:solidFill>
          <a:prstDash val="solid"/>
        </a:ln>
      </c:spPr>
    </c:plotArea>
    <c:legend>
      <c:legendPos val="b"/>
      <c:layout>
        <c:manualLayout>
          <c:xMode val="edge"/>
          <c:yMode val="edge"/>
          <c:x val="9.7619992874945452E-2"/>
          <c:y val="0.78703458002278903"/>
          <c:w val="0.87304712724686895"/>
          <c:h val="0.13977460949519699"/>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76073241506"/>
          <c:y val="3.1390134529147982E-2"/>
        </c:manualLayout>
      </c:layout>
      <c:overlay val="0"/>
      <c:spPr>
        <a:noFill/>
        <a:ln w="25400">
          <a:noFill/>
        </a:ln>
      </c:spPr>
    </c:title>
    <c:autoTitleDeleted val="0"/>
    <c:plotArea>
      <c:layout>
        <c:manualLayout>
          <c:layoutTarget val="inner"/>
          <c:xMode val="edge"/>
          <c:yMode val="edge"/>
          <c:x val="0.10430503665468149"/>
          <c:y val="0.12151557128624299"/>
          <c:w val="0.86905625350016547"/>
          <c:h val="0.51865914582489947"/>
        </c:manualLayout>
      </c:layout>
      <c:barChart>
        <c:barDir val="col"/>
        <c:grouping val="stacked"/>
        <c:varyColors val="0"/>
        <c:ser>
          <c:idx val="1"/>
          <c:order val="0"/>
          <c:tx>
            <c:strRef>
              <c:f>'2025-2026 Severe Load Curve'!$BJ$34</c:f>
              <c:strCache>
                <c:ptCount val="1"/>
                <c:pt idx="0">
                  <c:v>NDM 0 - 73.2 MWh</c:v>
                </c:pt>
              </c:strCache>
            </c:strRef>
          </c:tx>
          <c:spPr>
            <a:solidFill>
              <a:srgbClr val="CCFFFF"/>
            </a:solidFill>
            <a:ln w="25400">
              <a:noFill/>
            </a:ln>
          </c:spPr>
          <c:invertIfNegative val="0"/>
          <c:cat>
            <c:numRef>
              <c:f>'2025-2026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Curve'!$BJ$35:$BJ$399</c:f>
              <c:numCache>
                <c:formatCode>0</c:formatCode>
                <c:ptCount val="365"/>
                <c:pt idx="0">
                  <c:v>2906</c:v>
                </c:pt>
                <c:pt idx="1">
                  <c:v>2826</c:v>
                </c:pt>
                <c:pt idx="2">
                  <c:v>2753</c:v>
                </c:pt>
                <c:pt idx="3">
                  <c:v>2687</c:v>
                </c:pt>
                <c:pt idx="4">
                  <c:v>2629</c:v>
                </c:pt>
                <c:pt idx="5">
                  <c:v>2576</c:v>
                </c:pt>
                <c:pt idx="6">
                  <c:v>2529</c:v>
                </c:pt>
                <c:pt idx="7">
                  <c:v>2487</c:v>
                </c:pt>
                <c:pt idx="8">
                  <c:v>2450</c:v>
                </c:pt>
                <c:pt idx="9">
                  <c:v>2419</c:v>
                </c:pt>
                <c:pt idx="10">
                  <c:v>2390</c:v>
                </c:pt>
                <c:pt idx="11">
                  <c:v>2365</c:v>
                </c:pt>
                <c:pt idx="12">
                  <c:v>2342</c:v>
                </c:pt>
                <c:pt idx="13">
                  <c:v>2323</c:v>
                </c:pt>
                <c:pt idx="14">
                  <c:v>2307</c:v>
                </c:pt>
                <c:pt idx="15">
                  <c:v>2291</c:v>
                </c:pt>
                <c:pt idx="16">
                  <c:v>2278</c:v>
                </c:pt>
                <c:pt idx="17">
                  <c:v>2265</c:v>
                </c:pt>
                <c:pt idx="18">
                  <c:v>2253</c:v>
                </c:pt>
                <c:pt idx="19">
                  <c:v>2241</c:v>
                </c:pt>
                <c:pt idx="20">
                  <c:v>2228</c:v>
                </c:pt>
                <c:pt idx="21">
                  <c:v>2215</c:v>
                </c:pt>
                <c:pt idx="22">
                  <c:v>2201</c:v>
                </c:pt>
                <c:pt idx="23">
                  <c:v>2187</c:v>
                </c:pt>
                <c:pt idx="24">
                  <c:v>2173</c:v>
                </c:pt>
                <c:pt idx="25">
                  <c:v>2163</c:v>
                </c:pt>
                <c:pt idx="26">
                  <c:v>2152</c:v>
                </c:pt>
                <c:pt idx="27">
                  <c:v>2141</c:v>
                </c:pt>
                <c:pt idx="28">
                  <c:v>2131</c:v>
                </c:pt>
                <c:pt idx="29">
                  <c:v>2122</c:v>
                </c:pt>
                <c:pt idx="30">
                  <c:v>2112</c:v>
                </c:pt>
                <c:pt idx="31">
                  <c:v>2103</c:v>
                </c:pt>
                <c:pt idx="32">
                  <c:v>2093</c:v>
                </c:pt>
                <c:pt idx="33">
                  <c:v>2083</c:v>
                </c:pt>
                <c:pt idx="34">
                  <c:v>2074</c:v>
                </c:pt>
                <c:pt idx="35">
                  <c:v>2064</c:v>
                </c:pt>
                <c:pt idx="36">
                  <c:v>2056</c:v>
                </c:pt>
                <c:pt idx="37">
                  <c:v>2047</c:v>
                </c:pt>
                <c:pt idx="38">
                  <c:v>2039</c:v>
                </c:pt>
                <c:pt idx="39">
                  <c:v>2031</c:v>
                </c:pt>
                <c:pt idx="40">
                  <c:v>2022</c:v>
                </c:pt>
                <c:pt idx="41">
                  <c:v>2011</c:v>
                </c:pt>
                <c:pt idx="42">
                  <c:v>2001</c:v>
                </c:pt>
                <c:pt idx="43">
                  <c:v>1992</c:v>
                </c:pt>
                <c:pt idx="44">
                  <c:v>1981</c:v>
                </c:pt>
                <c:pt idx="45">
                  <c:v>1972</c:v>
                </c:pt>
                <c:pt idx="46">
                  <c:v>1964</c:v>
                </c:pt>
                <c:pt idx="47">
                  <c:v>1955</c:v>
                </c:pt>
                <c:pt idx="48">
                  <c:v>1948</c:v>
                </c:pt>
                <c:pt idx="49">
                  <c:v>1940</c:v>
                </c:pt>
                <c:pt idx="50">
                  <c:v>1934</c:v>
                </c:pt>
                <c:pt idx="51">
                  <c:v>1924</c:v>
                </c:pt>
                <c:pt idx="52">
                  <c:v>1915</c:v>
                </c:pt>
                <c:pt idx="53">
                  <c:v>1906</c:v>
                </c:pt>
                <c:pt idx="54">
                  <c:v>1897</c:v>
                </c:pt>
                <c:pt idx="55">
                  <c:v>1888</c:v>
                </c:pt>
                <c:pt idx="56">
                  <c:v>1878</c:v>
                </c:pt>
                <c:pt idx="57">
                  <c:v>1869</c:v>
                </c:pt>
                <c:pt idx="58">
                  <c:v>1859</c:v>
                </c:pt>
                <c:pt idx="59">
                  <c:v>1850</c:v>
                </c:pt>
                <c:pt idx="60">
                  <c:v>1841</c:v>
                </c:pt>
                <c:pt idx="61">
                  <c:v>1834</c:v>
                </c:pt>
                <c:pt idx="62">
                  <c:v>1825</c:v>
                </c:pt>
                <c:pt idx="63">
                  <c:v>1816</c:v>
                </c:pt>
                <c:pt idx="64">
                  <c:v>1808</c:v>
                </c:pt>
                <c:pt idx="65">
                  <c:v>1800</c:v>
                </c:pt>
                <c:pt idx="66">
                  <c:v>1793</c:v>
                </c:pt>
                <c:pt idx="67">
                  <c:v>1785</c:v>
                </c:pt>
                <c:pt idx="68">
                  <c:v>1777</c:v>
                </c:pt>
                <c:pt idx="69">
                  <c:v>1769</c:v>
                </c:pt>
                <c:pt idx="70">
                  <c:v>1762</c:v>
                </c:pt>
                <c:pt idx="71">
                  <c:v>1754</c:v>
                </c:pt>
                <c:pt idx="72">
                  <c:v>1747</c:v>
                </c:pt>
                <c:pt idx="73">
                  <c:v>1738</c:v>
                </c:pt>
                <c:pt idx="74">
                  <c:v>1731</c:v>
                </c:pt>
                <c:pt idx="75">
                  <c:v>1724</c:v>
                </c:pt>
                <c:pt idx="76">
                  <c:v>1716</c:v>
                </c:pt>
                <c:pt idx="77">
                  <c:v>1708</c:v>
                </c:pt>
                <c:pt idx="78">
                  <c:v>1700</c:v>
                </c:pt>
                <c:pt idx="79">
                  <c:v>1692</c:v>
                </c:pt>
                <c:pt idx="80">
                  <c:v>1684</c:v>
                </c:pt>
                <c:pt idx="81">
                  <c:v>1677</c:v>
                </c:pt>
                <c:pt idx="82">
                  <c:v>1669</c:v>
                </c:pt>
                <c:pt idx="83">
                  <c:v>1662</c:v>
                </c:pt>
                <c:pt idx="84">
                  <c:v>1654</c:v>
                </c:pt>
                <c:pt idx="85">
                  <c:v>1646</c:v>
                </c:pt>
                <c:pt idx="86">
                  <c:v>1638</c:v>
                </c:pt>
                <c:pt idx="87">
                  <c:v>1630</c:v>
                </c:pt>
                <c:pt idx="88">
                  <c:v>1623</c:v>
                </c:pt>
                <c:pt idx="89">
                  <c:v>1615</c:v>
                </c:pt>
                <c:pt idx="90">
                  <c:v>1608</c:v>
                </c:pt>
                <c:pt idx="91">
                  <c:v>1600</c:v>
                </c:pt>
                <c:pt idx="92">
                  <c:v>1592</c:v>
                </c:pt>
                <c:pt idx="93">
                  <c:v>1585</c:v>
                </c:pt>
                <c:pt idx="94">
                  <c:v>1577</c:v>
                </c:pt>
                <c:pt idx="95">
                  <c:v>1570</c:v>
                </c:pt>
                <c:pt idx="96">
                  <c:v>1562</c:v>
                </c:pt>
                <c:pt idx="97">
                  <c:v>1555</c:v>
                </c:pt>
                <c:pt idx="98">
                  <c:v>1547</c:v>
                </c:pt>
                <c:pt idx="99">
                  <c:v>1540</c:v>
                </c:pt>
                <c:pt idx="100">
                  <c:v>1532</c:v>
                </c:pt>
                <c:pt idx="101">
                  <c:v>1523</c:v>
                </c:pt>
                <c:pt idx="102">
                  <c:v>1515</c:v>
                </c:pt>
                <c:pt idx="103">
                  <c:v>1508</c:v>
                </c:pt>
                <c:pt idx="104">
                  <c:v>1500</c:v>
                </c:pt>
                <c:pt idx="105">
                  <c:v>1493</c:v>
                </c:pt>
                <c:pt idx="106">
                  <c:v>1486</c:v>
                </c:pt>
                <c:pt idx="107">
                  <c:v>1479</c:v>
                </c:pt>
                <c:pt idx="108">
                  <c:v>1472</c:v>
                </c:pt>
                <c:pt idx="109">
                  <c:v>1464</c:v>
                </c:pt>
                <c:pt idx="110">
                  <c:v>1457</c:v>
                </c:pt>
                <c:pt idx="111">
                  <c:v>1450</c:v>
                </c:pt>
                <c:pt idx="112">
                  <c:v>1443</c:v>
                </c:pt>
                <c:pt idx="113">
                  <c:v>1435</c:v>
                </c:pt>
                <c:pt idx="114">
                  <c:v>1428</c:v>
                </c:pt>
                <c:pt idx="115">
                  <c:v>1421</c:v>
                </c:pt>
                <c:pt idx="116">
                  <c:v>1414</c:v>
                </c:pt>
                <c:pt idx="117">
                  <c:v>1406</c:v>
                </c:pt>
                <c:pt idx="118">
                  <c:v>1399</c:v>
                </c:pt>
                <c:pt idx="119">
                  <c:v>1391</c:v>
                </c:pt>
                <c:pt idx="120">
                  <c:v>1384</c:v>
                </c:pt>
                <c:pt idx="121">
                  <c:v>1376</c:v>
                </c:pt>
                <c:pt idx="122">
                  <c:v>1368</c:v>
                </c:pt>
                <c:pt idx="123">
                  <c:v>1361</c:v>
                </c:pt>
                <c:pt idx="124">
                  <c:v>1354</c:v>
                </c:pt>
                <c:pt idx="125">
                  <c:v>1346</c:v>
                </c:pt>
                <c:pt idx="126">
                  <c:v>1339</c:v>
                </c:pt>
                <c:pt idx="127">
                  <c:v>1332</c:v>
                </c:pt>
                <c:pt idx="128">
                  <c:v>1326</c:v>
                </c:pt>
                <c:pt idx="129">
                  <c:v>1318</c:v>
                </c:pt>
                <c:pt idx="130">
                  <c:v>1311</c:v>
                </c:pt>
                <c:pt idx="131">
                  <c:v>1304</c:v>
                </c:pt>
                <c:pt idx="132">
                  <c:v>1296</c:v>
                </c:pt>
                <c:pt idx="133">
                  <c:v>1289</c:v>
                </c:pt>
                <c:pt idx="134">
                  <c:v>1282</c:v>
                </c:pt>
                <c:pt idx="135">
                  <c:v>1274</c:v>
                </c:pt>
                <c:pt idx="136">
                  <c:v>1267</c:v>
                </c:pt>
                <c:pt idx="137">
                  <c:v>1260</c:v>
                </c:pt>
                <c:pt idx="138">
                  <c:v>1253</c:v>
                </c:pt>
                <c:pt idx="139">
                  <c:v>1246</c:v>
                </c:pt>
                <c:pt idx="140">
                  <c:v>1238</c:v>
                </c:pt>
                <c:pt idx="141">
                  <c:v>1231</c:v>
                </c:pt>
                <c:pt idx="142">
                  <c:v>1223</c:v>
                </c:pt>
                <c:pt idx="143">
                  <c:v>1215</c:v>
                </c:pt>
                <c:pt idx="144">
                  <c:v>1207</c:v>
                </c:pt>
                <c:pt idx="145">
                  <c:v>1200</c:v>
                </c:pt>
                <c:pt idx="146">
                  <c:v>1192</c:v>
                </c:pt>
                <c:pt idx="147">
                  <c:v>1184</c:v>
                </c:pt>
                <c:pt idx="148">
                  <c:v>1177</c:v>
                </c:pt>
                <c:pt idx="149">
                  <c:v>1170</c:v>
                </c:pt>
                <c:pt idx="150">
                  <c:v>1162</c:v>
                </c:pt>
                <c:pt idx="151">
                  <c:v>1155</c:v>
                </c:pt>
                <c:pt idx="152">
                  <c:v>1147</c:v>
                </c:pt>
                <c:pt idx="153">
                  <c:v>1139</c:v>
                </c:pt>
                <c:pt idx="154">
                  <c:v>1132</c:v>
                </c:pt>
                <c:pt idx="155">
                  <c:v>1125</c:v>
                </c:pt>
                <c:pt idx="156">
                  <c:v>1117</c:v>
                </c:pt>
                <c:pt idx="157">
                  <c:v>1109</c:v>
                </c:pt>
                <c:pt idx="158">
                  <c:v>1102</c:v>
                </c:pt>
                <c:pt idx="159">
                  <c:v>1095</c:v>
                </c:pt>
                <c:pt idx="160">
                  <c:v>1086</c:v>
                </c:pt>
                <c:pt idx="161">
                  <c:v>1079</c:v>
                </c:pt>
                <c:pt idx="162">
                  <c:v>1071</c:v>
                </c:pt>
                <c:pt idx="163">
                  <c:v>1063</c:v>
                </c:pt>
                <c:pt idx="164">
                  <c:v>1055</c:v>
                </c:pt>
                <c:pt idx="165">
                  <c:v>1048</c:v>
                </c:pt>
                <c:pt idx="166">
                  <c:v>1041</c:v>
                </c:pt>
                <c:pt idx="167">
                  <c:v>1033</c:v>
                </c:pt>
                <c:pt idx="168">
                  <c:v>1026</c:v>
                </c:pt>
                <c:pt idx="169">
                  <c:v>1019</c:v>
                </c:pt>
                <c:pt idx="170">
                  <c:v>1011</c:v>
                </c:pt>
                <c:pt idx="171">
                  <c:v>1004</c:v>
                </c:pt>
                <c:pt idx="172">
                  <c:v>997</c:v>
                </c:pt>
                <c:pt idx="173">
                  <c:v>989</c:v>
                </c:pt>
                <c:pt idx="174">
                  <c:v>982</c:v>
                </c:pt>
                <c:pt idx="175">
                  <c:v>975</c:v>
                </c:pt>
                <c:pt idx="176">
                  <c:v>967</c:v>
                </c:pt>
                <c:pt idx="177">
                  <c:v>959</c:v>
                </c:pt>
                <c:pt idx="178">
                  <c:v>952</c:v>
                </c:pt>
                <c:pt idx="179">
                  <c:v>945</c:v>
                </c:pt>
                <c:pt idx="180">
                  <c:v>937</c:v>
                </c:pt>
                <c:pt idx="181">
                  <c:v>930</c:v>
                </c:pt>
                <c:pt idx="182">
                  <c:v>922</c:v>
                </c:pt>
                <c:pt idx="183">
                  <c:v>915</c:v>
                </c:pt>
                <c:pt idx="184">
                  <c:v>908</c:v>
                </c:pt>
                <c:pt idx="185">
                  <c:v>901</c:v>
                </c:pt>
                <c:pt idx="186">
                  <c:v>894</c:v>
                </c:pt>
                <c:pt idx="187">
                  <c:v>887</c:v>
                </c:pt>
                <c:pt idx="188">
                  <c:v>880</c:v>
                </c:pt>
                <c:pt idx="189">
                  <c:v>873</c:v>
                </c:pt>
                <c:pt idx="190">
                  <c:v>866</c:v>
                </c:pt>
                <c:pt idx="191">
                  <c:v>860</c:v>
                </c:pt>
                <c:pt idx="192">
                  <c:v>853</c:v>
                </c:pt>
                <c:pt idx="193">
                  <c:v>847</c:v>
                </c:pt>
                <c:pt idx="194">
                  <c:v>840</c:v>
                </c:pt>
                <c:pt idx="195">
                  <c:v>833</c:v>
                </c:pt>
                <c:pt idx="196">
                  <c:v>827</c:v>
                </c:pt>
                <c:pt idx="197">
                  <c:v>820</c:v>
                </c:pt>
                <c:pt idx="198">
                  <c:v>813</c:v>
                </c:pt>
                <c:pt idx="199">
                  <c:v>806</c:v>
                </c:pt>
                <c:pt idx="200">
                  <c:v>800</c:v>
                </c:pt>
                <c:pt idx="201">
                  <c:v>793</c:v>
                </c:pt>
                <c:pt idx="202">
                  <c:v>787</c:v>
                </c:pt>
                <c:pt idx="203">
                  <c:v>780</c:v>
                </c:pt>
                <c:pt idx="204">
                  <c:v>774</c:v>
                </c:pt>
                <c:pt idx="205">
                  <c:v>767</c:v>
                </c:pt>
                <c:pt idx="206">
                  <c:v>760</c:v>
                </c:pt>
                <c:pt idx="207">
                  <c:v>754</c:v>
                </c:pt>
                <c:pt idx="208">
                  <c:v>747</c:v>
                </c:pt>
                <c:pt idx="209">
                  <c:v>740</c:v>
                </c:pt>
                <c:pt idx="210">
                  <c:v>734</c:v>
                </c:pt>
                <c:pt idx="211">
                  <c:v>728</c:v>
                </c:pt>
                <c:pt idx="212">
                  <c:v>721</c:v>
                </c:pt>
                <c:pt idx="213">
                  <c:v>715</c:v>
                </c:pt>
                <c:pt idx="214">
                  <c:v>709</c:v>
                </c:pt>
                <c:pt idx="215">
                  <c:v>702</c:v>
                </c:pt>
                <c:pt idx="216">
                  <c:v>696</c:v>
                </c:pt>
                <c:pt idx="217">
                  <c:v>689</c:v>
                </c:pt>
                <c:pt idx="218">
                  <c:v>683</c:v>
                </c:pt>
                <c:pt idx="219">
                  <c:v>676</c:v>
                </c:pt>
                <c:pt idx="220">
                  <c:v>670</c:v>
                </c:pt>
                <c:pt idx="221">
                  <c:v>664</c:v>
                </c:pt>
                <c:pt idx="222">
                  <c:v>658</c:v>
                </c:pt>
                <c:pt idx="223">
                  <c:v>651</c:v>
                </c:pt>
                <c:pt idx="224">
                  <c:v>645</c:v>
                </c:pt>
                <c:pt idx="225">
                  <c:v>639</c:v>
                </c:pt>
                <c:pt idx="226">
                  <c:v>633</c:v>
                </c:pt>
                <c:pt idx="227">
                  <c:v>627</c:v>
                </c:pt>
                <c:pt idx="228">
                  <c:v>621</c:v>
                </c:pt>
                <c:pt idx="229">
                  <c:v>615</c:v>
                </c:pt>
                <c:pt idx="230">
                  <c:v>609</c:v>
                </c:pt>
                <c:pt idx="231">
                  <c:v>602</c:v>
                </c:pt>
                <c:pt idx="232">
                  <c:v>596</c:v>
                </c:pt>
                <c:pt idx="233">
                  <c:v>590</c:v>
                </c:pt>
                <c:pt idx="234">
                  <c:v>584</c:v>
                </c:pt>
                <c:pt idx="235">
                  <c:v>578</c:v>
                </c:pt>
                <c:pt idx="236">
                  <c:v>572</c:v>
                </c:pt>
                <c:pt idx="237">
                  <c:v>566</c:v>
                </c:pt>
                <c:pt idx="238">
                  <c:v>561</c:v>
                </c:pt>
                <c:pt idx="239">
                  <c:v>557</c:v>
                </c:pt>
                <c:pt idx="240">
                  <c:v>553</c:v>
                </c:pt>
                <c:pt idx="241">
                  <c:v>549</c:v>
                </c:pt>
                <c:pt idx="242">
                  <c:v>545</c:v>
                </c:pt>
                <c:pt idx="243">
                  <c:v>540</c:v>
                </c:pt>
                <c:pt idx="244">
                  <c:v>536</c:v>
                </c:pt>
                <c:pt idx="245">
                  <c:v>532</c:v>
                </c:pt>
                <c:pt idx="246">
                  <c:v>528</c:v>
                </c:pt>
                <c:pt idx="247">
                  <c:v>524</c:v>
                </c:pt>
                <c:pt idx="248">
                  <c:v>519</c:v>
                </c:pt>
                <c:pt idx="249">
                  <c:v>515</c:v>
                </c:pt>
                <c:pt idx="250">
                  <c:v>511</c:v>
                </c:pt>
                <c:pt idx="251">
                  <c:v>507</c:v>
                </c:pt>
                <c:pt idx="252">
                  <c:v>503</c:v>
                </c:pt>
                <c:pt idx="253">
                  <c:v>498</c:v>
                </c:pt>
                <c:pt idx="254">
                  <c:v>494</c:v>
                </c:pt>
                <c:pt idx="255">
                  <c:v>490</c:v>
                </c:pt>
                <c:pt idx="256">
                  <c:v>486</c:v>
                </c:pt>
                <c:pt idx="257">
                  <c:v>482</c:v>
                </c:pt>
                <c:pt idx="258">
                  <c:v>478</c:v>
                </c:pt>
                <c:pt idx="259">
                  <c:v>474</c:v>
                </c:pt>
                <c:pt idx="260">
                  <c:v>469</c:v>
                </c:pt>
                <c:pt idx="261">
                  <c:v>465</c:v>
                </c:pt>
                <c:pt idx="262">
                  <c:v>461</c:v>
                </c:pt>
                <c:pt idx="263">
                  <c:v>457</c:v>
                </c:pt>
                <c:pt idx="264">
                  <c:v>453</c:v>
                </c:pt>
                <c:pt idx="265">
                  <c:v>449</c:v>
                </c:pt>
                <c:pt idx="266">
                  <c:v>445</c:v>
                </c:pt>
                <c:pt idx="267">
                  <c:v>441</c:v>
                </c:pt>
                <c:pt idx="268">
                  <c:v>437</c:v>
                </c:pt>
                <c:pt idx="269">
                  <c:v>433</c:v>
                </c:pt>
                <c:pt idx="270">
                  <c:v>428</c:v>
                </c:pt>
                <c:pt idx="271">
                  <c:v>425</c:v>
                </c:pt>
                <c:pt idx="272">
                  <c:v>421</c:v>
                </c:pt>
                <c:pt idx="273">
                  <c:v>417</c:v>
                </c:pt>
                <c:pt idx="274">
                  <c:v>413</c:v>
                </c:pt>
                <c:pt idx="275">
                  <c:v>409</c:v>
                </c:pt>
                <c:pt idx="276">
                  <c:v>405</c:v>
                </c:pt>
                <c:pt idx="277">
                  <c:v>401</c:v>
                </c:pt>
                <c:pt idx="278">
                  <c:v>397</c:v>
                </c:pt>
                <c:pt idx="279">
                  <c:v>393</c:v>
                </c:pt>
                <c:pt idx="280">
                  <c:v>390</c:v>
                </c:pt>
                <c:pt idx="281">
                  <c:v>386</c:v>
                </c:pt>
                <c:pt idx="282">
                  <c:v>382</c:v>
                </c:pt>
                <c:pt idx="283">
                  <c:v>378</c:v>
                </c:pt>
                <c:pt idx="284">
                  <c:v>374</c:v>
                </c:pt>
                <c:pt idx="285">
                  <c:v>370</c:v>
                </c:pt>
                <c:pt idx="286">
                  <c:v>366</c:v>
                </c:pt>
                <c:pt idx="287">
                  <c:v>362</c:v>
                </c:pt>
                <c:pt idx="288">
                  <c:v>359</c:v>
                </c:pt>
                <c:pt idx="289">
                  <c:v>355</c:v>
                </c:pt>
                <c:pt idx="290">
                  <c:v>351</c:v>
                </c:pt>
                <c:pt idx="291">
                  <c:v>347</c:v>
                </c:pt>
                <c:pt idx="292">
                  <c:v>344</c:v>
                </c:pt>
                <c:pt idx="293">
                  <c:v>342</c:v>
                </c:pt>
                <c:pt idx="294">
                  <c:v>339</c:v>
                </c:pt>
                <c:pt idx="295">
                  <c:v>337</c:v>
                </c:pt>
                <c:pt idx="296">
                  <c:v>334</c:v>
                </c:pt>
                <c:pt idx="297">
                  <c:v>331</c:v>
                </c:pt>
                <c:pt idx="298">
                  <c:v>328</c:v>
                </c:pt>
                <c:pt idx="299">
                  <c:v>326</c:v>
                </c:pt>
                <c:pt idx="300">
                  <c:v>323</c:v>
                </c:pt>
                <c:pt idx="301">
                  <c:v>320</c:v>
                </c:pt>
                <c:pt idx="302">
                  <c:v>318</c:v>
                </c:pt>
                <c:pt idx="303">
                  <c:v>315</c:v>
                </c:pt>
                <c:pt idx="304">
                  <c:v>313</c:v>
                </c:pt>
                <c:pt idx="305">
                  <c:v>310</c:v>
                </c:pt>
                <c:pt idx="306">
                  <c:v>308</c:v>
                </c:pt>
                <c:pt idx="307">
                  <c:v>305</c:v>
                </c:pt>
                <c:pt idx="308">
                  <c:v>303</c:v>
                </c:pt>
                <c:pt idx="309">
                  <c:v>300</c:v>
                </c:pt>
                <c:pt idx="310">
                  <c:v>298</c:v>
                </c:pt>
                <c:pt idx="311">
                  <c:v>295</c:v>
                </c:pt>
                <c:pt idx="312">
                  <c:v>292</c:v>
                </c:pt>
                <c:pt idx="313">
                  <c:v>290</c:v>
                </c:pt>
                <c:pt idx="314">
                  <c:v>287</c:v>
                </c:pt>
                <c:pt idx="315">
                  <c:v>285</c:v>
                </c:pt>
                <c:pt idx="316">
                  <c:v>282</c:v>
                </c:pt>
                <c:pt idx="317">
                  <c:v>280</c:v>
                </c:pt>
                <c:pt idx="318">
                  <c:v>277</c:v>
                </c:pt>
                <c:pt idx="319">
                  <c:v>275</c:v>
                </c:pt>
                <c:pt idx="320">
                  <c:v>272</c:v>
                </c:pt>
                <c:pt idx="321">
                  <c:v>270</c:v>
                </c:pt>
                <c:pt idx="322">
                  <c:v>267</c:v>
                </c:pt>
                <c:pt idx="323">
                  <c:v>265</c:v>
                </c:pt>
                <c:pt idx="324">
                  <c:v>262</c:v>
                </c:pt>
                <c:pt idx="325">
                  <c:v>260</c:v>
                </c:pt>
                <c:pt idx="326">
                  <c:v>258</c:v>
                </c:pt>
                <c:pt idx="327">
                  <c:v>256</c:v>
                </c:pt>
                <c:pt idx="328">
                  <c:v>254</c:v>
                </c:pt>
                <c:pt idx="329">
                  <c:v>252</c:v>
                </c:pt>
                <c:pt idx="330">
                  <c:v>249</c:v>
                </c:pt>
                <c:pt idx="331">
                  <c:v>247</c:v>
                </c:pt>
                <c:pt idx="332">
                  <c:v>245</c:v>
                </c:pt>
                <c:pt idx="333">
                  <c:v>244</c:v>
                </c:pt>
                <c:pt idx="334">
                  <c:v>242</c:v>
                </c:pt>
                <c:pt idx="335">
                  <c:v>240</c:v>
                </c:pt>
                <c:pt idx="336">
                  <c:v>238</c:v>
                </c:pt>
                <c:pt idx="337">
                  <c:v>236</c:v>
                </c:pt>
                <c:pt idx="338">
                  <c:v>235</c:v>
                </c:pt>
                <c:pt idx="339">
                  <c:v>233</c:v>
                </c:pt>
                <c:pt idx="340">
                  <c:v>231</c:v>
                </c:pt>
                <c:pt idx="341">
                  <c:v>229</c:v>
                </c:pt>
                <c:pt idx="342">
                  <c:v>227</c:v>
                </c:pt>
                <c:pt idx="343">
                  <c:v>226</c:v>
                </c:pt>
                <c:pt idx="344">
                  <c:v>224</c:v>
                </c:pt>
                <c:pt idx="345">
                  <c:v>222</c:v>
                </c:pt>
                <c:pt idx="346">
                  <c:v>220</c:v>
                </c:pt>
                <c:pt idx="347">
                  <c:v>218</c:v>
                </c:pt>
                <c:pt idx="348">
                  <c:v>216</c:v>
                </c:pt>
                <c:pt idx="349">
                  <c:v>215</c:v>
                </c:pt>
                <c:pt idx="350">
                  <c:v>213</c:v>
                </c:pt>
                <c:pt idx="351">
                  <c:v>211</c:v>
                </c:pt>
                <c:pt idx="352">
                  <c:v>208</c:v>
                </c:pt>
                <c:pt idx="353">
                  <c:v>206</c:v>
                </c:pt>
                <c:pt idx="354">
                  <c:v>204</c:v>
                </c:pt>
                <c:pt idx="355">
                  <c:v>201</c:v>
                </c:pt>
                <c:pt idx="356">
                  <c:v>199</c:v>
                </c:pt>
                <c:pt idx="357">
                  <c:v>197</c:v>
                </c:pt>
                <c:pt idx="358">
                  <c:v>195</c:v>
                </c:pt>
                <c:pt idx="359">
                  <c:v>193</c:v>
                </c:pt>
                <c:pt idx="360">
                  <c:v>191</c:v>
                </c:pt>
                <c:pt idx="361">
                  <c:v>188</c:v>
                </c:pt>
                <c:pt idx="362">
                  <c:v>186</c:v>
                </c:pt>
                <c:pt idx="363">
                  <c:v>184</c:v>
                </c:pt>
                <c:pt idx="364">
                  <c:v>181</c:v>
                </c:pt>
              </c:numCache>
            </c:numRef>
          </c:val>
          <c:extLst>
            <c:ext xmlns:c16="http://schemas.microsoft.com/office/drawing/2014/chart" uri="{C3380CC4-5D6E-409C-BE32-E72D297353CC}">
              <c16:uniqueId val="{00000000-B952-4CE5-A8FE-DC9157542926}"/>
            </c:ext>
          </c:extLst>
        </c:ser>
        <c:ser>
          <c:idx val="2"/>
          <c:order val="1"/>
          <c:tx>
            <c:strRef>
              <c:f>'2025-2026 Severe Load Curve'!$BK$34</c:f>
              <c:strCache>
                <c:ptCount val="1"/>
                <c:pt idx="0">
                  <c:v>NDM 73.2-732 MWh</c:v>
                </c:pt>
              </c:strCache>
            </c:strRef>
          </c:tx>
          <c:spPr>
            <a:solidFill>
              <a:srgbClr val="99CCFF"/>
            </a:solidFill>
            <a:ln w="25400">
              <a:noFill/>
            </a:ln>
          </c:spPr>
          <c:invertIfNegative val="0"/>
          <c:cat>
            <c:numRef>
              <c:f>'2025-2026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Curve'!$BK$35:$BK$399</c:f>
              <c:numCache>
                <c:formatCode>0</c:formatCode>
                <c:ptCount val="365"/>
                <c:pt idx="0">
                  <c:v>329</c:v>
                </c:pt>
                <c:pt idx="1">
                  <c:v>322</c:v>
                </c:pt>
                <c:pt idx="2">
                  <c:v>314</c:v>
                </c:pt>
                <c:pt idx="3">
                  <c:v>308</c:v>
                </c:pt>
                <c:pt idx="4">
                  <c:v>301</c:v>
                </c:pt>
                <c:pt idx="5">
                  <c:v>296</c:v>
                </c:pt>
                <c:pt idx="6">
                  <c:v>291</c:v>
                </c:pt>
                <c:pt idx="7">
                  <c:v>288</c:v>
                </c:pt>
                <c:pt idx="8">
                  <c:v>284</c:v>
                </c:pt>
                <c:pt idx="9">
                  <c:v>280</c:v>
                </c:pt>
                <c:pt idx="10">
                  <c:v>277</c:v>
                </c:pt>
                <c:pt idx="11">
                  <c:v>275</c:v>
                </c:pt>
                <c:pt idx="12">
                  <c:v>273</c:v>
                </c:pt>
                <c:pt idx="13">
                  <c:v>272</c:v>
                </c:pt>
                <c:pt idx="14">
                  <c:v>270</c:v>
                </c:pt>
                <c:pt idx="15">
                  <c:v>268</c:v>
                </c:pt>
                <c:pt idx="16">
                  <c:v>267</c:v>
                </c:pt>
                <c:pt idx="17">
                  <c:v>266</c:v>
                </c:pt>
                <c:pt idx="18">
                  <c:v>264</c:v>
                </c:pt>
                <c:pt idx="19">
                  <c:v>263</c:v>
                </c:pt>
                <c:pt idx="20">
                  <c:v>262</c:v>
                </c:pt>
                <c:pt idx="21">
                  <c:v>261</c:v>
                </c:pt>
                <c:pt idx="22">
                  <c:v>260</c:v>
                </c:pt>
                <c:pt idx="23">
                  <c:v>258</c:v>
                </c:pt>
                <c:pt idx="24">
                  <c:v>257</c:v>
                </c:pt>
                <c:pt idx="25">
                  <c:v>256</c:v>
                </c:pt>
                <c:pt idx="26">
                  <c:v>254</c:v>
                </c:pt>
                <c:pt idx="27">
                  <c:v>253</c:v>
                </c:pt>
                <c:pt idx="28">
                  <c:v>252</c:v>
                </c:pt>
                <c:pt idx="29">
                  <c:v>251</c:v>
                </c:pt>
                <c:pt idx="30">
                  <c:v>250</c:v>
                </c:pt>
                <c:pt idx="31">
                  <c:v>248</c:v>
                </c:pt>
                <c:pt idx="32">
                  <c:v>247</c:v>
                </c:pt>
                <c:pt idx="33">
                  <c:v>247</c:v>
                </c:pt>
                <c:pt idx="34">
                  <c:v>246</c:v>
                </c:pt>
                <c:pt idx="35">
                  <c:v>245</c:v>
                </c:pt>
                <c:pt idx="36">
                  <c:v>244</c:v>
                </c:pt>
                <c:pt idx="37">
                  <c:v>243</c:v>
                </c:pt>
                <c:pt idx="38">
                  <c:v>242</c:v>
                </c:pt>
                <c:pt idx="39">
                  <c:v>240</c:v>
                </c:pt>
                <c:pt idx="40">
                  <c:v>238</c:v>
                </c:pt>
                <c:pt idx="41">
                  <c:v>237</c:v>
                </c:pt>
                <c:pt idx="42">
                  <c:v>234</c:v>
                </c:pt>
                <c:pt idx="43">
                  <c:v>233</c:v>
                </c:pt>
                <c:pt idx="44">
                  <c:v>231</c:v>
                </c:pt>
                <c:pt idx="45">
                  <c:v>230</c:v>
                </c:pt>
                <c:pt idx="46">
                  <c:v>229</c:v>
                </c:pt>
                <c:pt idx="47">
                  <c:v>228</c:v>
                </c:pt>
                <c:pt idx="48">
                  <c:v>225</c:v>
                </c:pt>
                <c:pt idx="49">
                  <c:v>224</c:v>
                </c:pt>
                <c:pt idx="50">
                  <c:v>221</c:v>
                </c:pt>
                <c:pt idx="51">
                  <c:v>220</c:v>
                </c:pt>
                <c:pt idx="52">
                  <c:v>219</c:v>
                </c:pt>
                <c:pt idx="53">
                  <c:v>218</c:v>
                </c:pt>
                <c:pt idx="54">
                  <c:v>217</c:v>
                </c:pt>
                <c:pt idx="55">
                  <c:v>215</c:v>
                </c:pt>
                <c:pt idx="56">
                  <c:v>215</c:v>
                </c:pt>
                <c:pt idx="57">
                  <c:v>214</c:v>
                </c:pt>
                <c:pt idx="58">
                  <c:v>213</c:v>
                </c:pt>
                <c:pt idx="59">
                  <c:v>212</c:v>
                </c:pt>
                <c:pt idx="60">
                  <c:v>211</c:v>
                </c:pt>
                <c:pt idx="61">
                  <c:v>209</c:v>
                </c:pt>
                <c:pt idx="62">
                  <c:v>208</c:v>
                </c:pt>
                <c:pt idx="63">
                  <c:v>207</c:v>
                </c:pt>
                <c:pt idx="64">
                  <c:v>207</c:v>
                </c:pt>
                <c:pt idx="65">
                  <c:v>206</c:v>
                </c:pt>
                <c:pt idx="66">
                  <c:v>205</c:v>
                </c:pt>
                <c:pt idx="67">
                  <c:v>204</c:v>
                </c:pt>
                <c:pt idx="68">
                  <c:v>203</c:v>
                </c:pt>
                <c:pt idx="69">
                  <c:v>202</c:v>
                </c:pt>
                <c:pt idx="70">
                  <c:v>201</c:v>
                </c:pt>
                <c:pt idx="71">
                  <c:v>201</c:v>
                </c:pt>
                <c:pt idx="72">
                  <c:v>200</c:v>
                </c:pt>
                <c:pt idx="73">
                  <c:v>200</c:v>
                </c:pt>
                <c:pt idx="74">
                  <c:v>199</c:v>
                </c:pt>
                <c:pt idx="75">
                  <c:v>198</c:v>
                </c:pt>
                <c:pt idx="76">
                  <c:v>197</c:v>
                </c:pt>
                <c:pt idx="77">
                  <c:v>197</c:v>
                </c:pt>
                <c:pt idx="78">
                  <c:v>196</c:v>
                </c:pt>
                <c:pt idx="79">
                  <c:v>196</c:v>
                </c:pt>
                <c:pt idx="80">
                  <c:v>195</c:v>
                </c:pt>
                <c:pt idx="81">
                  <c:v>194</c:v>
                </c:pt>
                <c:pt idx="82">
                  <c:v>194</c:v>
                </c:pt>
                <c:pt idx="83">
                  <c:v>193</c:v>
                </c:pt>
                <c:pt idx="84">
                  <c:v>192</c:v>
                </c:pt>
                <c:pt idx="85">
                  <c:v>192</c:v>
                </c:pt>
                <c:pt idx="86">
                  <c:v>191</c:v>
                </c:pt>
                <c:pt idx="87">
                  <c:v>190</c:v>
                </c:pt>
                <c:pt idx="88">
                  <c:v>189</c:v>
                </c:pt>
                <c:pt idx="89">
                  <c:v>188</c:v>
                </c:pt>
                <c:pt idx="90">
                  <c:v>188</c:v>
                </c:pt>
                <c:pt idx="91">
                  <c:v>187</c:v>
                </c:pt>
                <c:pt idx="92">
                  <c:v>186</c:v>
                </c:pt>
                <c:pt idx="93">
                  <c:v>185</c:v>
                </c:pt>
                <c:pt idx="94">
                  <c:v>184</c:v>
                </c:pt>
                <c:pt idx="95">
                  <c:v>183</c:v>
                </c:pt>
                <c:pt idx="96">
                  <c:v>182</c:v>
                </c:pt>
                <c:pt idx="97">
                  <c:v>182</c:v>
                </c:pt>
                <c:pt idx="98">
                  <c:v>181</c:v>
                </c:pt>
                <c:pt idx="99">
                  <c:v>180</c:v>
                </c:pt>
                <c:pt idx="100">
                  <c:v>180</c:v>
                </c:pt>
                <c:pt idx="101">
                  <c:v>179</c:v>
                </c:pt>
                <c:pt idx="102">
                  <c:v>178</c:v>
                </c:pt>
                <c:pt idx="103">
                  <c:v>177</c:v>
                </c:pt>
                <c:pt idx="104">
                  <c:v>177</c:v>
                </c:pt>
                <c:pt idx="105">
                  <c:v>176</c:v>
                </c:pt>
                <c:pt idx="106">
                  <c:v>175</c:v>
                </c:pt>
                <c:pt idx="107">
                  <c:v>175</c:v>
                </c:pt>
                <c:pt idx="108">
                  <c:v>174</c:v>
                </c:pt>
                <c:pt idx="109">
                  <c:v>173</c:v>
                </c:pt>
                <c:pt idx="110">
                  <c:v>172</c:v>
                </c:pt>
                <c:pt idx="111">
                  <c:v>171</c:v>
                </c:pt>
                <c:pt idx="112">
                  <c:v>170</c:v>
                </c:pt>
                <c:pt idx="113">
                  <c:v>170</c:v>
                </c:pt>
                <c:pt idx="114">
                  <c:v>169</c:v>
                </c:pt>
                <c:pt idx="115">
                  <c:v>168</c:v>
                </c:pt>
                <c:pt idx="116">
                  <c:v>167</c:v>
                </c:pt>
                <c:pt idx="117">
                  <c:v>167</c:v>
                </c:pt>
                <c:pt idx="118">
                  <c:v>166</c:v>
                </c:pt>
                <c:pt idx="119">
                  <c:v>166</c:v>
                </c:pt>
                <c:pt idx="120">
                  <c:v>165</c:v>
                </c:pt>
                <c:pt idx="121">
                  <c:v>164</c:v>
                </c:pt>
                <c:pt idx="122">
                  <c:v>164</c:v>
                </c:pt>
                <c:pt idx="123">
                  <c:v>163</c:v>
                </c:pt>
                <c:pt idx="124">
                  <c:v>162</c:v>
                </c:pt>
                <c:pt idx="125">
                  <c:v>161</c:v>
                </c:pt>
                <c:pt idx="126">
                  <c:v>161</c:v>
                </c:pt>
                <c:pt idx="127">
                  <c:v>159</c:v>
                </c:pt>
                <c:pt idx="128">
                  <c:v>158</c:v>
                </c:pt>
                <c:pt idx="129">
                  <c:v>157</c:v>
                </c:pt>
                <c:pt idx="130">
                  <c:v>157</c:v>
                </c:pt>
                <c:pt idx="131">
                  <c:v>156</c:v>
                </c:pt>
                <c:pt idx="132">
                  <c:v>155</c:v>
                </c:pt>
                <c:pt idx="133">
                  <c:v>154</c:v>
                </c:pt>
                <c:pt idx="134">
                  <c:v>154</c:v>
                </c:pt>
                <c:pt idx="135">
                  <c:v>153</c:v>
                </c:pt>
                <c:pt idx="136">
                  <c:v>152</c:v>
                </c:pt>
                <c:pt idx="137">
                  <c:v>152</c:v>
                </c:pt>
                <c:pt idx="138">
                  <c:v>151</c:v>
                </c:pt>
                <c:pt idx="139">
                  <c:v>150</c:v>
                </c:pt>
                <c:pt idx="140">
                  <c:v>149</c:v>
                </c:pt>
                <c:pt idx="141">
                  <c:v>149</c:v>
                </c:pt>
                <c:pt idx="142">
                  <c:v>148</c:v>
                </c:pt>
                <c:pt idx="143">
                  <c:v>148</c:v>
                </c:pt>
                <c:pt idx="144">
                  <c:v>147</c:v>
                </c:pt>
                <c:pt idx="145">
                  <c:v>147</c:v>
                </c:pt>
                <c:pt idx="146">
                  <c:v>146</c:v>
                </c:pt>
                <c:pt idx="147">
                  <c:v>146</c:v>
                </c:pt>
                <c:pt idx="148">
                  <c:v>145</c:v>
                </c:pt>
                <c:pt idx="149">
                  <c:v>144</c:v>
                </c:pt>
                <c:pt idx="150">
                  <c:v>144</c:v>
                </c:pt>
                <c:pt idx="151">
                  <c:v>143</c:v>
                </c:pt>
                <c:pt idx="152">
                  <c:v>143</c:v>
                </c:pt>
                <c:pt idx="153">
                  <c:v>142</c:v>
                </c:pt>
                <c:pt idx="154">
                  <c:v>141</c:v>
                </c:pt>
                <c:pt idx="155">
                  <c:v>140</c:v>
                </c:pt>
                <c:pt idx="156">
                  <c:v>140</c:v>
                </c:pt>
                <c:pt idx="157">
                  <c:v>139</c:v>
                </c:pt>
                <c:pt idx="158">
                  <c:v>139</c:v>
                </c:pt>
                <c:pt idx="159">
                  <c:v>138</c:v>
                </c:pt>
                <c:pt idx="160">
                  <c:v>138</c:v>
                </c:pt>
                <c:pt idx="161">
                  <c:v>137</c:v>
                </c:pt>
                <c:pt idx="162">
                  <c:v>137</c:v>
                </c:pt>
                <c:pt idx="163">
                  <c:v>136</c:v>
                </c:pt>
                <c:pt idx="164">
                  <c:v>136</c:v>
                </c:pt>
                <c:pt idx="165">
                  <c:v>135</c:v>
                </c:pt>
                <c:pt idx="166">
                  <c:v>135</c:v>
                </c:pt>
                <c:pt idx="167">
                  <c:v>134</c:v>
                </c:pt>
                <c:pt idx="168">
                  <c:v>133</c:v>
                </c:pt>
                <c:pt idx="169">
                  <c:v>132</c:v>
                </c:pt>
                <c:pt idx="170">
                  <c:v>131</c:v>
                </c:pt>
                <c:pt idx="171">
                  <c:v>130</c:v>
                </c:pt>
                <c:pt idx="172">
                  <c:v>130</c:v>
                </c:pt>
                <c:pt idx="173">
                  <c:v>129</c:v>
                </c:pt>
                <c:pt idx="174">
                  <c:v>128</c:v>
                </c:pt>
                <c:pt idx="175">
                  <c:v>127</c:v>
                </c:pt>
                <c:pt idx="176">
                  <c:v>127</c:v>
                </c:pt>
                <c:pt idx="177">
                  <c:v>126</c:v>
                </c:pt>
                <c:pt idx="178">
                  <c:v>125</c:v>
                </c:pt>
                <c:pt idx="179">
                  <c:v>124</c:v>
                </c:pt>
                <c:pt idx="180">
                  <c:v>124</c:v>
                </c:pt>
                <c:pt idx="181">
                  <c:v>123</c:v>
                </c:pt>
                <c:pt idx="182">
                  <c:v>122</c:v>
                </c:pt>
                <c:pt idx="183">
                  <c:v>121</c:v>
                </c:pt>
                <c:pt idx="184">
                  <c:v>120</c:v>
                </c:pt>
                <c:pt idx="185">
                  <c:v>119</c:v>
                </c:pt>
                <c:pt idx="186">
                  <c:v>118</c:v>
                </c:pt>
                <c:pt idx="187">
                  <c:v>117</c:v>
                </c:pt>
                <c:pt idx="188">
                  <c:v>116</c:v>
                </c:pt>
                <c:pt idx="189">
                  <c:v>116</c:v>
                </c:pt>
                <c:pt idx="190">
                  <c:v>115</c:v>
                </c:pt>
                <c:pt idx="191">
                  <c:v>114</c:v>
                </c:pt>
                <c:pt idx="192">
                  <c:v>114</c:v>
                </c:pt>
                <c:pt idx="193">
                  <c:v>113</c:v>
                </c:pt>
                <c:pt idx="194">
                  <c:v>113</c:v>
                </c:pt>
                <c:pt idx="195">
                  <c:v>112</c:v>
                </c:pt>
                <c:pt idx="196">
                  <c:v>111</c:v>
                </c:pt>
                <c:pt idx="197">
                  <c:v>111</c:v>
                </c:pt>
                <c:pt idx="198">
                  <c:v>110</c:v>
                </c:pt>
                <c:pt idx="199">
                  <c:v>110</c:v>
                </c:pt>
                <c:pt idx="200">
                  <c:v>110</c:v>
                </c:pt>
                <c:pt idx="201">
                  <c:v>109</c:v>
                </c:pt>
                <c:pt idx="202">
                  <c:v>108</c:v>
                </c:pt>
                <c:pt idx="203">
                  <c:v>108</c:v>
                </c:pt>
                <c:pt idx="204">
                  <c:v>107</c:v>
                </c:pt>
                <c:pt idx="205">
                  <c:v>107</c:v>
                </c:pt>
                <c:pt idx="206">
                  <c:v>106</c:v>
                </c:pt>
                <c:pt idx="207">
                  <c:v>106</c:v>
                </c:pt>
                <c:pt idx="208">
                  <c:v>106</c:v>
                </c:pt>
                <c:pt idx="209">
                  <c:v>105</c:v>
                </c:pt>
                <c:pt idx="210">
                  <c:v>105</c:v>
                </c:pt>
                <c:pt idx="211">
                  <c:v>104</c:v>
                </c:pt>
                <c:pt idx="212">
                  <c:v>103</c:v>
                </c:pt>
                <c:pt idx="213">
                  <c:v>103</c:v>
                </c:pt>
                <c:pt idx="214">
                  <c:v>102</c:v>
                </c:pt>
                <c:pt idx="215">
                  <c:v>101</c:v>
                </c:pt>
                <c:pt idx="216">
                  <c:v>101</c:v>
                </c:pt>
                <c:pt idx="217">
                  <c:v>100</c:v>
                </c:pt>
                <c:pt idx="218">
                  <c:v>100</c:v>
                </c:pt>
                <c:pt idx="219">
                  <c:v>99</c:v>
                </c:pt>
                <c:pt idx="220">
                  <c:v>98</c:v>
                </c:pt>
                <c:pt idx="221">
                  <c:v>98</c:v>
                </c:pt>
                <c:pt idx="222">
                  <c:v>97</c:v>
                </c:pt>
                <c:pt idx="223">
                  <c:v>97</c:v>
                </c:pt>
                <c:pt idx="224">
                  <c:v>96</c:v>
                </c:pt>
                <c:pt idx="225">
                  <c:v>95</c:v>
                </c:pt>
                <c:pt idx="226">
                  <c:v>94</c:v>
                </c:pt>
                <c:pt idx="227">
                  <c:v>94</c:v>
                </c:pt>
                <c:pt idx="228">
                  <c:v>93</c:v>
                </c:pt>
                <c:pt idx="229">
                  <c:v>92</c:v>
                </c:pt>
                <c:pt idx="230">
                  <c:v>92</c:v>
                </c:pt>
                <c:pt idx="231">
                  <c:v>91</c:v>
                </c:pt>
                <c:pt idx="232">
                  <c:v>90</c:v>
                </c:pt>
                <c:pt idx="233">
                  <c:v>89</c:v>
                </c:pt>
                <c:pt idx="234">
                  <c:v>88</c:v>
                </c:pt>
                <c:pt idx="235">
                  <c:v>87</c:v>
                </c:pt>
                <c:pt idx="236">
                  <c:v>86</c:v>
                </c:pt>
                <c:pt idx="237">
                  <c:v>86</c:v>
                </c:pt>
                <c:pt idx="238">
                  <c:v>86</c:v>
                </c:pt>
                <c:pt idx="239">
                  <c:v>85</c:v>
                </c:pt>
                <c:pt idx="240">
                  <c:v>85</c:v>
                </c:pt>
                <c:pt idx="241">
                  <c:v>85</c:v>
                </c:pt>
                <c:pt idx="242">
                  <c:v>84</c:v>
                </c:pt>
                <c:pt idx="243">
                  <c:v>84</c:v>
                </c:pt>
                <c:pt idx="244">
                  <c:v>84</c:v>
                </c:pt>
                <c:pt idx="245">
                  <c:v>84</c:v>
                </c:pt>
                <c:pt idx="246">
                  <c:v>83</c:v>
                </c:pt>
                <c:pt idx="247">
                  <c:v>83</c:v>
                </c:pt>
                <c:pt idx="248">
                  <c:v>83</c:v>
                </c:pt>
                <c:pt idx="249">
                  <c:v>82</c:v>
                </c:pt>
                <c:pt idx="250">
                  <c:v>82</c:v>
                </c:pt>
                <c:pt idx="251">
                  <c:v>81</c:v>
                </c:pt>
                <c:pt idx="252">
                  <c:v>81</c:v>
                </c:pt>
                <c:pt idx="253">
                  <c:v>81</c:v>
                </c:pt>
                <c:pt idx="254">
                  <c:v>81</c:v>
                </c:pt>
                <c:pt idx="255">
                  <c:v>80</c:v>
                </c:pt>
                <c:pt idx="256">
                  <c:v>80</c:v>
                </c:pt>
                <c:pt idx="257">
                  <c:v>80</c:v>
                </c:pt>
                <c:pt idx="258">
                  <c:v>79</c:v>
                </c:pt>
                <c:pt idx="259">
                  <c:v>79</c:v>
                </c:pt>
                <c:pt idx="260">
                  <c:v>79</c:v>
                </c:pt>
                <c:pt idx="261">
                  <c:v>78</c:v>
                </c:pt>
                <c:pt idx="262">
                  <c:v>78</c:v>
                </c:pt>
                <c:pt idx="263">
                  <c:v>78</c:v>
                </c:pt>
                <c:pt idx="264">
                  <c:v>77</c:v>
                </c:pt>
                <c:pt idx="265">
                  <c:v>77</c:v>
                </c:pt>
                <c:pt idx="266">
                  <c:v>77</c:v>
                </c:pt>
                <c:pt idx="267">
                  <c:v>76</c:v>
                </c:pt>
                <c:pt idx="268">
                  <c:v>76</c:v>
                </c:pt>
                <c:pt idx="269">
                  <c:v>75</c:v>
                </c:pt>
                <c:pt idx="270">
                  <c:v>75</c:v>
                </c:pt>
                <c:pt idx="271">
                  <c:v>75</c:v>
                </c:pt>
                <c:pt idx="272">
                  <c:v>74</c:v>
                </c:pt>
                <c:pt idx="273">
                  <c:v>74</c:v>
                </c:pt>
                <c:pt idx="274">
                  <c:v>73</c:v>
                </c:pt>
                <c:pt idx="275">
                  <c:v>73</c:v>
                </c:pt>
                <c:pt idx="276">
                  <c:v>73</c:v>
                </c:pt>
                <c:pt idx="277">
                  <c:v>72</c:v>
                </c:pt>
                <c:pt idx="278">
                  <c:v>72</c:v>
                </c:pt>
                <c:pt idx="279">
                  <c:v>72</c:v>
                </c:pt>
                <c:pt idx="280">
                  <c:v>71</c:v>
                </c:pt>
                <c:pt idx="281">
                  <c:v>71</c:v>
                </c:pt>
                <c:pt idx="282">
                  <c:v>70</c:v>
                </c:pt>
                <c:pt idx="283">
                  <c:v>70</c:v>
                </c:pt>
                <c:pt idx="284">
                  <c:v>69</c:v>
                </c:pt>
                <c:pt idx="285">
                  <c:v>69</c:v>
                </c:pt>
                <c:pt idx="286">
                  <c:v>69</c:v>
                </c:pt>
                <c:pt idx="287">
                  <c:v>68</c:v>
                </c:pt>
                <c:pt idx="288">
                  <c:v>68</c:v>
                </c:pt>
                <c:pt idx="289">
                  <c:v>67</c:v>
                </c:pt>
                <c:pt idx="290">
                  <c:v>67</c:v>
                </c:pt>
                <c:pt idx="291">
                  <c:v>66</c:v>
                </c:pt>
                <c:pt idx="292">
                  <c:v>66</c:v>
                </c:pt>
                <c:pt idx="293">
                  <c:v>66</c:v>
                </c:pt>
                <c:pt idx="294">
                  <c:v>65</c:v>
                </c:pt>
                <c:pt idx="295">
                  <c:v>65</c:v>
                </c:pt>
                <c:pt idx="296">
                  <c:v>65</c:v>
                </c:pt>
                <c:pt idx="297">
                  <c:v>64</c:v>
                </c:pt>
                <c:pt idx="298">
                  <c:v>64</c:v>
                </c:pt>
                <c:pt idx="299">
                  <c:v>64</c:v>
                </c:pt>
                <c:pt idx="300">
                  <c:v>64</c:v>
                </c:pt>
                <c:pt idx="301">
                  <c:v>63</c:v>
                </c:pt>
                <c:pt idx="302">
                  <c:v>63</c:v>
                </c:pt>
                <c:pt idx="303">
                  <c:v>63</c:v>
                </c:pt>
                <c:pt idx="304">
                  <c:v>62</c:v>
                </c:pt>
                <c:pt idx="305">
                  <c:v>62</c:v>
                </c:pt>
                <c:pt idx="306">
                  <c:v>62</c:v>
                </c:pt>
                <c:pt idx="307">
                  <c:v>61</c:v>
                </c:pt>
                <c:pt idx="308">
                  <c:v>61</c:v>
                </c:pt>
                <c:pt idx="309">
                  <c:v>61</c:v>
                </c:pt>
                <c:pt idx="310">
                  <c:v>61</c:v>
                </c:pt>
                <c:pt idx="311">
                  <c:v>61</c:v>
                </c:pt>
                <c:pt idx="312">
                  <c:v>60</c:v>
                </c:pt>
                <c:pt idx="313">
                  <c:v>60</c:v>
                </c:pt>
                <c:pt idx="314">
                  <c:v>60</c:v>
                </c:pt>
                <c:pt idx="315">
                  <c:v>59</c:v>
                </c:pt>
                <c:pt idx="316">
                  <c:v>59</c:v>
                </c:pt>
                <c:pt idx="317">
                  <c:v>59</c:v>
                </c:pt>
                <c:pt idx="318">
                  <c:v>59</c:v>
                </c:pt>
                <c:pt idx="319">
                  <c:v>58</c:v>
                </c:pt>
                <c:pt idx="320">
                  <c:v>58</c:v>
                </c:pt>
                <c:pt idx="321">
                  <c:v>58</c:v>
                </c:pt>
                <c:pt idx="322">
                  <c:v>57</c:v>
                </c:pt>
                <c:pt idx="323">
                  <c:v>57</c:v>
                </c:pt>
                <c:pt idx="324">
                  <c:v>57</c:v>
                </c:pt>
                <c:pt idx="325">
                  <c:v>57</c:v>
                </c:pt>
                <c:pt idx="326">
                  <c:v>56</c:v>
                </c:pt>
                <c:pt idx="327">
                  <c:v>56</c:v>
                </c:pt>
                <c:pt idx="328">
                  <c:v>56</c:v>
                </c:pt>
                <c:pt idx="329">
                  <c:v>56</c:v>
                </c:pt>
                <c:pt idx="330">
                  <c:v>55</c:v>
                </c:pt>
                <c:pt idx="331">
                  <c:v>55</c:v>
                </c:pt>
                <c:pt idx="332">
                  <c:v>55</c:v>
                </c:pt>
                <c:pt idx="333">
                  <c:v>55</c:v>
                </c:pt>
                <c:pt idx="334">
                  <c:v>54</c:v>
                </c:pt>
                <c:pt idx="335">
                  <c:v>54</c:v>
                </c:pt>
                <c:pt idx="336">
                  <c:v>53</c:v>
                </c:pt>
                <c:pt idx="337">
                  <c:v>53</c:v>
                </c:pt>
                <c:pt idx="338">
                  <c:v>52</c:v>
                </c:pt>
                <c:pt idx="339">
                  <c:v>51</c:v>
                </c:pt>
                <c:pt idx="340">
                  <c:v>51</c:v>
                </c:pt>
                <c:pt idx="341">
                  <c:v>50</c:v>
                </c:pt>
                <c:pt idx="342">
                  <c:v>50</c:v>
                </c:pt>
                <c:pt idx="343">
                  <c:v>49</c:v>
                </c:pt>
                <c:pt idx="344">
                  <c:v>49</c:v>
                </c:pt>
                <c:pt idx="345">
                  <c:v>48</c:v>
                </c:pt>
                <c:pt idx="346">
                  <c:v>48</c:v>
                </c:pt>
                <c:pt idx="347">
                  <c:v>47</c:v>
                </c:pt>
                <c:pt idx="348">
                  <c:v>46</c:v>
                </c:pt>
                <c:pt idx="349">
                  <c:v>46</c:v>
                </c:pt>
                <c:pt idx="350">
                  <c:v>45</c:v>
                </c:pt>
                <c:pt idx="351">
                  <c:v>44</c:v>
                </c:pt>
                <c:pt idx="352">
                  <c:v>44</c:v>
                </c:pt>
                <c:pt idx="353">
                  <c:v>43</c:v>
                </c:pt>
                <c:pt idx="354">
                  <c:v>43</c:v>
                </c:pt>
                <c:pt idx="355">
                  <c:v>42</c:v>
                </c:pt>
                <c:pt idx="356">
                  <c:v>42</c:v>
                </c:pt>
                <c:pt idx="357">
                  <c:v>42</c:v>
                </c:pt>
                <c:pt idx="358">
                  <c:v>41</c:v>
                </c:pt>
                <c:pt idx="359">
                  <c:v>41</c:v>
                </c:pt>
                <c:pt idx="360">
                  <c:v>40</c:v>
                </c:pt>
                <c:pt idx="361">
                  <c:v>40</c:v>
                </c:pt>
                <c:pt idx="362">
                  <c:v>39</c:v>
                </c:pt>
                <c:pt idx="363">
                  <c:v>39</c:v>
                </c:pt>
                <c:pt idx="364">
                  <c:v>38</c:v>
                </c:pt>
              </c:numCache>
            </c:numRef>
          </c:val>
          <c:extLst>
            <c:ext xmlns:c16="http://schemas.microsoft.com/office/drawing/2014/chart" uri="{C3380CC4-5D6E-409C-BE32-E72D297353CC}">
              <c16:uniqueId val="{00000001-B952-4CE5-A8FE-DC9157542926}"/>
            </c:ext>
          </c:extLst>
        </c:ser>
        <c:ser>
          <c:idx val="3"/>
          <c:order val="2"/>
          <c:tx>
            <c:strRef>
              <c:f>'2025-2026 Severe Load Curve'!$BL$34</c:f>
              <c:strCache>
                <c:ptCount val="1"/>
                <c:pt idx="0">
                  <c:v>NDM &gt; 732 MWh</c:v>
                </c:pt>
              </c:strCache>
            </c:strRef>
          </c:tx>
          <c:spPr>
            <a:solidFill>
              <a:srgbClr val="3366FF"/>
            </a:solidFill>
            <a:ln w="25400">
              <a:noFill/>
            </a:ln>
          </c:spPr>
          <c:invertIfNegative val="0"/>
          <c:cat>
            <c:numRef>
              <c:f>'2025-2026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Curve'!$BL$35:$BL$399</c:f>
              <c:numCache>
                <c:formatCode>0</c:formatCode>
                <c:ptCount val="365"/>
                <c:pt idx="0">
                  <c:v>391</c:v>
                </c:pt>
                <c:pt idx="1">
                  <c:v>383</c:v>
                </c:pt>
                <c:pt idx="2">
                  <c:v>376</c:v>
                </c:pt>
                <c:pt idx="3">
                  <c:v>370</c:v>
                </c:pt>
                <c:pt idx="4">
                  <c:v>365</c:v>
                </c:pt>
                <c:pt idx="5">
                  <c:v>359</c:v>
                </c:pt>
                <c:pt idx="6">
                  <c:v>355</c:v>
                </c:pt>
                <c:pt idx="7">
                  <c:v>351</c:v>
                </c:pt>
                <c:pt idx="8">
                  <c:v>347</c:v>
                </c:pt>
                <c:pt idx="9">
                  <c:v>343</c:v>
                </c:pt>
                <c:pt idx="10">
                  <c:v>341</c:v>
                </c:pt>
                <c:pt idx="11">
                  <c:v>338</c:v>
                </c:pt>
                <c:pt idx="12">
                  <c:v>336</c:v>
                </c:pt>
                <c:pt idx="13">
                  <c:v>334</c:v>
                </c:pt>
                <c:pt idx="14">
                  <c:v>332</c:v>
                </c:pt>
                <c:pt idx="15">
                  <c:v>331</c:v>
                </c:pt>
                <c:pt idx="16">
                  <c:v>330</c:v>
                </c:pt>
                <c:pt idx="17">
                  <c:v>329</c:v>
                </c:pt>
                <c:pt idx="18">
                  <c:v>328</c:v>
                </c:pt>
                <c:pt idx="19">
                  <c:v>327</c:v>
                </c:pt>
                <c:pt idx="20">
                  <c:v>326</c:v>
                </c:pt>
                <c:pt idx="21">
                  <c:v>325</c:v>
                </c:pt>
                <c:pt idx="22">
                  <c:v>323</c:v>
                </c:pt>
                <c:pt idx="23">
                  <c:v>321</c:v>
                </c:pt>
                <c:pt idx="24">
                  <c:v>320</c:v>
                </c:pt>
                <c:pt idx="25">
                  <c:v>319</c:v>
                </c:pt>
                <c:pt idx="26">
                  <c:v>318</c:v>
                </c:pt>
                <c:pt idx="27">
                  <c:v>316</c:v>
                </c:pt>
                <c:pt idx="28">
                  <c:v>315</c:v>
                </c:pt>
                <c:pt idx="29">
                  <c:v>314</c:v>
                </c:pt>
                <c:pt idx="30">
                  <c:v>313</c:v>
                </c:pt>
                <c:pt idx="31">
                  <c:v>312</c:v>
                </c:pt>
                <c:pt idx="32">
                  <c:v>311</c:v>
                </c:pt>
                <c:pt idx="33">
                  <c:v>310</c:v>
                </c:pt>
                <c:pt idx="34">
                  <c:v>309</c:v>
                </c:pt>
                <c:pt idx="35">
                  <c:v>309</c:v>
                </c:pt>
                <c:pt idx="36">
                  <c:v>308</c:v>
                </c:pt>
                <c:pt idx="37">
                  <c:v>306</c:v>
                </c:pt>
                <c:pt idx="38">
                  <c:v>304</c:v>
                </c:pt>
                <c:pt idx="39">
                  <c:v>303</c:v>
                </c:pt>
                <c:pt idx="40">
                  <c:v>301</c:v>
                </c:pt>
                <c:pt idx="41">
                  <c:v>300</c:v>
                </c:pt>
                <c:pt idx="42">
                  <c:v>299</c:v>
                </c:pt>
                <c:pt idx="43">
                  <c:v>297</c:v>
                </c:pt>
                <c:pt idx="44">
                  <c:v>296</c:v>
                </c:pt>
                <c:pt idx="45">
                  <c:v>295</c:v>
                </c:pt>
                <c:pt idx="46">
                  <c:v>293</c:v>
                </c:pt>
                <c:pt idx="47">
                  <c:v>292</c:v>
                </c:pt>
                <c:pt idx="48">
                  <c:v>291</c:v>
                </c:pt>
                <c:pt idx="49">
                  <c:v>288</c:v>
                </c:pt>
                <c:pt idx="50">
                  <c:v>287</c:v>
                </c:pt>
                <c:pt idx="51">
                  <c:v>286</c:v>
                </c:pt>
                <c:pt idx="52">
                  <c:v>285</c:v>
                </c:pt>
                <c:pt idx="53">
                  <c:v>283</c:v>
                </c:pt>
                <c:pt idx="54">
                  <c:v>282</c:v>
                </c:pt>
                <c:pt idx="55">
                  <c:v>282</c:v>
                </c:pt>
                <c:pt idx="56">
                  <c:v>281</c:v>
                </c:pt>
                <c:pt idx="57">
                  <c:v>280</c:v>
                </c:pt>
                <c:pt idx="58">
                  <c:v>279</c:v>
                </c:pt>
                <c:pt idx="59">
                  <c:v>278</c:v>
                </c:pt>
                <c:pt idx="60">
                  <c:v>277</c:v>
                </c:pt>
                <c:pt idx="61">
                  <c:v>275</c:v>
                </c:pt>
                <c:pt idx="62">
                  <c:v>273</c:v>
                </c:pt>
                <c:pt idx="63">
                  <c:v>272</c:v>
                </c:pt>
                <c:pt idx="64">
                  <c:v>271</c:v>
                </c:pt>
                <c:pt idx="65">
                  <c:v>271</c:v>
                </c:pt>
                <c:pt idx="66">
                  <c:v>270</c:v>
                </c:pt>
                <c:pt idx="67">
                  <c:v>269</c:v>
                </c:pt>
                <c:pt idx="68">
                  <c:v>269</c:v>
                </c:pt>
                <c:pt idx="69">
                  <c:v>268</c:v>
                </c:pt>
                <c:pt idx="70">
                  <c:v>267</c:v>
                </c:pt>
                <c:pt idx="71">
                  <c:v>266</c:v>
                </c:pt>
                <c:pt idx="72">
                  <c:v>265</c:v>
                </c:pt>
                <c:pt idx="73">
                  <c:v>264</c:v>
                </c:pt>
                <c:pt idx="74">
                  <c:v>263</c:v>
                </c:pt>
                <c:pt idx="75">
                  <c:v>262</c:v>
                </c:pt>
                <c:pt idx="76">
                  <c:v>261</c:v>
                </c:pt>
                <c:pt idx="77">
                  <c:v>260</c:v>
                </c:pt>
                <c:pt idx="78">
                  <c:v>259</c:v>
                </c:pt>
                <c:pt idx="79">
                  <c:v>259</c:v>
                </c:pt>
                <c:pt idx="80">
                  <c:v>258</c:v>
                </c:pt>
                <c:pt idx="81">
                  <c:v>257</c:v>
                </c:pt>
                <c:pt idx="82">
                  <c:v>256</c:v>
                </c:pt>
                <c:pt idx="83">
                  <c:v>255</c:v>
                </c:pt>
                <c:pt idx="84">
                  <c:v>254</c:v>
                </c:pt>
                <c:pt idx="85">
                  <c:v>253</c:v>
                </c:pt>
                <c:pt idx="86">
                  <c:v>253</c:v>
                </c:pt>
                <c:pt idx="87">
                  <c:v>252</c:v>
                </c:pt>
                <c:pt idx="88">
                  <c:v>251</c:v>
                </c:pt>
                <c:pt idx="89">
                  <c:v>250</c:v>
                </c:pt>
                <c:pt idx="90">
                  <c:v>249</c:v>
                </c:pt>
                <c:pt idx="91">
                  <c:v>248</c:v>
                </c:pt>
                <c:pt idx="92">
                  <c:v>247</c:v>
                </c:pt>
                <c:pt idx="93">
                  <c:v>246</c:v>
                </c:pt>
                <c:pt idx="94">
                  <c:v>245</c:v>
                </c:pt>
                <c:pt idx="95">
                  <c:v>245</c:v>
                </c:pt>
                <c:pt idx="96">
                  <c:v>244</c:v>
                </c:pt>
                <c:pt idx="97">
                  <c:v>243</c:v>
                </c:pt>
                <c:pt idx="98">
                  <c:v>242</c:v>
                </c:pt>
                <c:pt idx="99">
                  <c:v>241</c:v>
                </c:pt>
                <c:pt idx="100">
                  <c:v>240</c:v>
                </c:pt>
                <c:pt idx="101">
                  <c:v>240</c:v>
                </c:pt>
                <c:pt idx="102">
                  <c:v>239</c:v>
                </c:pt>
                <c:pt idx="103">
                  <c:v>238</c:v>
                </c:pt>
                <c:pt idx="104">
                  <c:v>238</c:v>
                </c:pt>
                <c:pt idx="105">
                  <c:v>237</c:v>
                </c:pt>
                <c:pt idx="106">
                  <c:v>236</c:v>
                </c:pt>
                <c:pt idx="107">
                  <c:v>235</c:v>
                </c:pt>
                <c:pt idx="108">
                  <c:v>234</c:v>
                </c:pt>
                <c:pt idx="109">
                  <c:v>234</c:v>
                </c:pt>
                <c:pt idx="110">
                  <c:v>233</c:v>
                </c:pt>
                <c:pt idx="111">
                  <c:v>232</c:v>
                </c:pt>
                <c:pt idx="112">
                  <c:v>231</c:v>
                </c:pt>
                <c:pt idx="113">
                  <c:v>231</c:v>
                </c:pt>
                <c:pt idx="114">
                  <c:v>230</c:v>
                </c:pt>
                <c:pt idx="115">
                  <c:v>229</c:v>
                </c:pt>
                <c:pt idx="116">
                  <c:v>229</c:v>
                </c:pt>
                <c:pt idx="117">
                  <c:v>228</c:v>
                </c:pt>
                <c:pt idx="118">
                  <c:v>227</c:v>
                </c:pt>
                <c:pt idx="119">
                  <c:v>226</c:v>
                </c:pt>
                <c:pt idx="120">
                  <c:v>226</c:v>
                </c:pt>
                <c:pt idx="121">
                  <c:v>226</c:v>
                </c:pt>
                <c:pt idx="122">
                  <c:v>225</c:v>
                </c:pt>
                <c:pt idx="123">
                  <c:v>224</c:v>
                </c:pt>
                <c:pt idx="124">
                  <c:v>224</c:v>
                </c:pt>
                <c:pt idx="125">
                  <c:v>223</c:v>
                </c:pt>
                <c:pt idx="126">
                  <c:v>222</c:v>
                </c:pt>
                <c:pt idx="127">
                  <c:v>222</c:v>
                </c:pt>
                <c:pt idx="128">
                  <c:v>221</c:v>
                </c:pt>
                <c:pt idx="129">
                  <c:v>220</c:v>
                </c:pt>
                <c:pt idx="130">
                  <c:v>219</c:v>
                </c:pt>
                <c:pt idx="131">
                  <c:v>218</c:v>
                </c:pt>
                <c:pt idx="132">
                  <c:v>218</c:v>
                </c:pt>
                <c:pt idx="133">
                  <c:v>217</c:v>
                </c:pt>
                <c:pt idx="134">
                  <c:v>217</c:v>
                </c:pt>
                <c:pt idx="135">
                  <c:v>216</c:v>
                </c:pt>
                <c:pt idx="136">
                  <c:v>215</c:v>
                </c:pt>
                <c:pt idx="137">
                  <c:v>214</c:v>
                </c:pt>
                <c:pt idx="138">
                  <c:v>214</c:v>
                </c:pt>
                <c:pt idx="139">
                  <c:v>212</c:v>
                </c:pt>
                <c:pt idx="140">
                  <c:v>212</c:v>
                </c:pt>
                <c:pt idx="141">
                  <c:v>211</c:v>
                </c:pt>
                <c:pt idx="142">
                  <c:v>211</c:v>
                </c:pt>
                <c:pt idx="143">
                  <c:v>210</c:v>
                </c:pt>
                <c:pt idx="144">
                  <c:v>210</c:v>
                </c:pt>
                <c:pt idx="145">
                  <c:v>209</c:v>
                </c:pt>
                <c:pt idx="146">
                  <c:v>208</c:v>
                </c:pt>
                <c:pt idx="147">
                  <c:v>208</c:v>
                </c:pt>
                <c:pt idx="148">
                  <c:v>207</c:v>
                </c:pt>
                <c:pt idx="149">
                  <c:v>207</c:v>
                </c:pt>
                <c:pt idx="150">
                  <c:v>206</c:v>
                </c:pt>
                <c:pt idx="151">
                  <c:v>205</c:v>
                </c:pt>
                <c:pt idx="152">
                  <c:v>205</c:v>
                </c:pt>
                <c:pt idx="153">
                  <c:v>204</c:v>
                </c:pt>
                <c:pt idx="154">
                  <c:v>204</c:v>
                </c:pt>
                <c:pt idx="155">
                  <c:v>203</c:v>
                </c:pt>
                <c:pt idx="156">
                  <c:v>203</c:v>
                </c:pt>
                <c:pt idx="157">
                  <c:v>202</c:v>
                </c:pt>
                <c:pt idx="158">
                  <c:v>202</c:v>
                </c:pt>
                <c:pt idx="159">
                  <c:v>201</c:v>
                </c:pt>
                <c:pt idx="160">
                  <c:v>201</c:v>
                </c:pt>
                <c:pt idx="161">
                  <c:v>200</c:v>
                </c:pt>
                <c:pt idx="162">
                  <c:v>200</c:v>
                </c:pt>
                <c:pt idx="163">
                  <c:v>199</c:v>
                </c:pt>
                <c:pt idx="164">
                  <c:v>199</c:v>
                </c:pt>
                <c:pt idx="165">
                  <c:v>198</c:v>
                </c:pt>
                <c:pt idx="166">
                  <c:v>197</c:v>
                </c:pt>
                <c:pt idx="167">
                  <c:v>197</c:v>
                </c:pt>
                <c:pt idx="168">
                  <c:v>196</c:v>
                </c:pt>
                <c:pt idx="169">
                  <c:v>196</c:v>
                </c:pt>
                <c:pt idx="170">
                  <c:v>195</c:v>
                </c:pt>
                <c:pt idx="171">
                  <c:v>194</c:v>
                </c:pt>
                <c:pt idx="172">
                  <c:v>194</c:v>
                </c:pt>
                <c:pt idx="173">
                  <c:v>193</c:v>
                </c:pt>
                <c:pt idx="174">
                  <c:v>193</c:v>
                </c:pt>
                <c:pt idx="175">
                  <c:v>192</c:v>
                </c:pt>
                <c:pt idx="176">
                  <c:v>192</c:v>
                </c:pt>
                <c:pt idx="177">
                  <c:v>191</c:v>
                </c:pt>
                <c:pt idx="178">
                  <c:v>191</c:v>
                </c:pt>
                <c:pt idx="179">
                  <c:v>190</c:v>
                </c:pt>
                <c:pt idx="180">
                  <c:v>190</c:v>
                </c:pt>
                <c:pt idx="181">
                  <c:v>189</c:v>
                </c:pt>
                <c:pt idx="182">
                  <c:v>189</c:v>
                </c:pt>
                <c:pt idx="183">
                  <c:v>188</c:v>
                </c:pt>
                <c:pt idx="184">
                  <c:v>187</c:v>
                </c:pt>
                <c:pt idx="185">
                  <c:v>187</c:v>
                </c:pt>
                <c:pt idx="186">
                  <c:v>186</c:v>
                </c:pt>
                <c:pt idx="187">
                  <c:v>185</c:v>
                </c:pt>
                <c:pt idx="188">
                  <c:v>185</c:v>
                </c:pt>
                <c:pt idx="189">
                  <c:v>184</c:v>
                </c:pt>
                <c:pt idx="190">
                  <c:v>184</c:v>
                </c:pt>
                <c:pt idx="191">
                  <c:v>183</c:v>
                </c:pt>
                <c:pt idx="192">
                  <c:v>183</c:v>
                </c:pt>
                <c:pt idx="193">
                  <c:v>183</c:v>
                </c:pt>
                <c:pt idx="194">
                  <c:v>182</c:v>
                </c:pt>
                <c:pt idx="195">
                  <c:v>182</c:v>
                </c:pt>
                <c:pt idx="196">
                  <c:v>181</c:v>
                </c:pt>
                <c:pt idx="197">
                  <c:v>181</c:v>
                </c:pt>
                <c:pt idx="198">
                  <c:v>180</c:v>
                </c:pt>
                <c:pt idx="199">
                  <c:v>180</c:v>
                </c:pt>
                <c:pt idx="200">
                  <c:v>179</c:v>
                </c:pt>
                <c:pt idx="201">
                  <c:v>179</c:v>
                </c:pt>
                <c:pt idx="202">
                  <c:v>178</c:v>
                </c:pt>
                <c:pt idx="203">
                  <c:v>178</c:v>
                </c:pt>
                <c:pt idx="204">
                  <c:v>177</c:v>
                </c:pt>
                <c:pt idx="205">
                  <c:v>176</c:v>
                </c:pt>
                <c:pt idx="206">
                  <c:v>176</c:v>
                </c:pt>
                <c:pt idx="207">
                  <c:v>175</c:v>
                </c:pt>
                <c:pt idx="208">
                  <c:v>174</c:v>
                </c:pt>
                <c:pt idx="209">
                  <c:v>174</c:v>
                </c:pt>
                <c:pt idx="210">
                  <c:v>173</c:v>
                </c:pt>
                <c:pt idx="211">
                  <c:v>173</c:v>
                </c:pt>
                <c:pt idx="212">
                  <c:v>172</c:v>
                </c:pt>
                <c:pt idx="213">
                  <c:v>171</c:v>
                </c:pt>
                <c:pt idx="214">
                  <c:v>171</c:v>
                </c:pt>
                <c:pt idx="215">
                  <c:v>170</c:v>
                </c:pt>
                <c:pt idx="216">
                  <c:v>169</c:v>
                </c:pt>
                <c:pt idx="217">
                  <c:v>168</c:v>
                </c:pt>
                <c:pt idx="218">
                  <c:v>168</c:v>
                </c:pt>
                <c:pt idx="219">
                  <c:v>167</c:v>
                </c:pt>
                <c:pt idx="220">
                  <c:v>166</c:v>
                </c:pt>
                <c:pt idx="221">
                  <c:v>166</c:v>
                </c:pt>
                <c:pt idx="222">
                  <c:v>165</c:v>
                </c:pt>
                <c:pt idx="223">
                  <c:v>164</c:v>
                </c:pt>
                <c:pt idx="224">
                  <c:v>164</c:v>
                </c:pt>
                <c:pt idx="225">
                  <c:v>163</c:v>
                </c:pt>
                <c:pt idx="226">
                  <c:v>163</c:v>
                </c:pt>
                <c:pt idx="227">
                  <c:v>162</c:v>
                </c:pt>
                <c:pt idx="228">
                  <c:v>161</c:v>
                </c:pt>
                <c:pt idx="229">
                  <c:v>161</c:v>
                </c:pt>
                <c:pt idx="230">
                  <c:v>160</c:v>
                </c:pt>
                <c:pt idx="231">
                  <c:v>159</c:v>
                </c:pt>
                <c:pt idx="232">
                  <c:v>159</c:v>
                </c:pt>
                <c:pt idx="233">
                  <c:v>159</c:v>
                </c:pt>
                <c:pt idx="234">
                  <c:v>158</c:v>
                </c:pt>
                <c:pt idx="235">
                  <c:v>157</c:v>
                </c:pt>
                <c:pt idx="236">
                  <c:v>156</c:v>
                </c:pt>
                <c:pt idx="237">
                  <c:v>156</c:v>
                </c:pt>
                <c:pt idx="238">
                  <c:v>155</c:v>
                </c:pt>
                <c:pt idx="239">
                  <c:v>155</c:v>
                </c:pt>
                <c:pt idx="240">
                  <c:v>155</c:v>
                </c:pt>
                <c:pt idx="241">
                  <c:v>154</c:v>
                </c:pt>
                <c:pt idx="242">
                  <c:v>154</c:v>
                </c:pt>
                <c:pt idx="243">
                  <c:v>154</c:v>
                </c:pt>
                <c:pt idx="244">
                  <c:v>154</c:v>
                </c:pt>
                <c:pt idx="245">
                  <c:v>153</c:v>
                </c:pt>
                <c:pt idx="246">
                  <c:v>153</c:v>
                </c:pt>
                <c:pt idx="247">
                  <c:v>153</c:v>
                </c:pt>
                <c:pt idx="248">
                  <c:v>152</c:v>
                </c:pt>
                <c:pt idx="249">
                  <c:v>152</c:v>
                </c:pt>
                <c:pt idx="250">
                  <c:v>152</c:v>
                </c:pt>
                <c:pt idx="251">
                  <c:v>152</c:v>
                </c:pt>
                <c:pt idx="252">
                  <c:v>152</c:v>
                </c:pt>
                <c:pt idx="253">
                  <c:v>151</c:v>
                </c:pt>
                <c:pt idx="254">
                  <c:v>151</c:v>
                </c:pt>
                <c:pt idx="255">
                  <c:v>151</c:v>
                </c:pt>
                <c:pt idx="256">
                  <c:v>150</c:v>
                </c:pt>
                <c:pt idx="257">
                  <c:v>150</c:v>
                </c:pt>
                <c:pt idx="258">
                  <c:v>150</c:v>
                </c:pt>
                <c:pt idx="259">
                  <c:v>149</c:v>
                </c:pt>
                <c:pt idx="260">
                  <c:v>149</c:v>
                </c:pt>
                <c:pt idx="261">
                  <c:v>149</c:v>
                </c:pt>
                <c:pt idx="262">
                  <c:v>149</c:v>
                </c:pt>
                <c:pt idx="263">
                  <c:v>149</c:v>
                </c:pt>
                <c:pt idx="264">
                  <c:v>148</c:v>
                </c:pt>
                <c:pt idx="265">
                  <c:v>148</c:v>
                </c:pt>
                <c:pt idx="266">
                  <c:v>148</c:v>
                </c:pt>
                <c:pt idx="267">
                  <c:v>147</c:v>
                </c:pt>
                <c:pt idx="268">
                  <c:v>147</c:v>
                </c:pt>
                <c:pt idx="269">
                  <c:v>147</c:v>
                </c:pt>
                <c:pt idx="270">
                  <c:v>146</c:v>
                </c:pt>
                <c:pt idx="271">
                  <c:v>146</c:v>
                </c:pt>
                <c:pt idx="272">
                  <c:v>145</c:v>
                </c:pt>
                <c:pt idx="273">
                  <c:v>145</c:v>
                </c:pt>
                <c:pt idx="274">
                  <c:v>145</c:v>
                </c:pt>
                <c:pt idx="275">
                  <c:v>144</c:v>
                </c:pt>
                <c:pt idx="276">
                  <c:v>144</c:v>
                </c:pt>
                <c:pt idx="277">
                  <c:v>143</c:v>
                </c:pt>
                <c:pt idx="278">
                  <c:v>143</c:v>
                </c:pt>
                <c:pt idx="279">
                  <c:v>143</c:v>
                </c:pt>
                <c:pt idx="280">
                  <c:v>142</c:v>
                </c:pt>
                <c:pt idx="281">
                  <c:v>142</c:v>
                </c:pt>
                <c:pt idx="282">
                  <c:v>142</c:v>
                </c:pt>
                <c:pt idx="283">
                  <c:v>141</c:v>
                </c:pt>
                <c:pt idx="284">
                  <c:v>141</c:v>
                </c:pt>
                <c:pt idx="285">
                  <c:v>140</c:v>
                </c:pt>
                <c:pt idx="286">
                  <c:v>140</c:v>
                </c:pt>
                <c:pt idx="287">
                  <c:v>139</c:v>
                </c:pt>
                <c:pt idx="288">
                  <c:v>139</c:v>
                </c:pt>
                <c:pt idx="289">
                  <c:v>138</c:v>
                </c:pt>
                <c:pt idx="290">
                  <c:v>138</c:v>
                </c:pt>
                <c:pt idx="291">
                  <c:v>138</c:v>
                </c:pt>
                <c:pt idx="292">
                  <c:v>138</c:v>
                </c:pt>
                <c:pt idx="293">
                  <c:v>137</c:v>
                </c:pt>
                <c:pt idx="294">
                  <c:v>137</c:v>
                </c:pt>
                <c:pt idx="295">
                  <c:v>137</c:v>
                </c:pt>
                <c:pt idx="296">
                  <c:v>137</c:v>
                </c:pt>
                <c:pt idx="297">
                  <c:v>136</c:v>
                </c:pt>
                <c:pt idx="298">
                  <c:v>136</c:v>
                </c:pt>
                <c:pt idx="299">
                  <c:v>136</c:v>
                </c:pt>
                <c:pt idx="300">
                  <c:v>136</c:v>
                </c:pt>
                <c:pt idx="301">
                  <c:v>135</c:v>
                </c:pt>
                <c:pt idx="302">
                  <c:v>135</c:v>
                </c:pt>
                <c:pt idx="303">
                  <c:v>135</c:v>
                </c:pt>
                <c:pt idx="304">
                  <c:v>134</c:v>
                </c:pt>
                <c:pt idx="305">
                  <c:v>134</c:v>
                </c:pt>
                <c:pt idx="306">
                  <c:v>134</c:v>
                </c:pt>
                <c:pt idx="307">
                  <c:v>133</c:v>
                </c:pt>
                <c:pt idx="308">
                  <c:v>133</c:v>
                </c:pt>
                <c:pt idx="309">
                  <c:v>133</c:v>
                </c:pt>
                <c:pt idx="310">
                  <c:v>132</c:v>
                </c:pt>
                <c:pt idx="311">
                  <c:v>132</c:v>
                </c:pt>
                <c:pt idx="312">
                  <c:v>132</c:v>
                </c:pt>
                <c:pt idx="313">
                  <c:v>131</c:v>
                </c:pt>
                <c:pt idx="314">
                  <c:v>131</c:v>
                </c:pt>
                <c:pt idx="315">
                  <c:v>131</c:v>
                </c:pt>
                <c:pt idx="316">
                  <c:v>130</c:v>
                </c:pt>
                <c:pt idx="317">
                  <c:v>130</c:v>
                </c:pt>
                <c:pt idx="318">
                  <c:v>130</c:v>
                </c:pt>
                <c:pt idx="319">
                  <c:v>129</c:v>
                </c:pt>
                <c:pt idx="320">
                  <c:v>129</c:v>
                </c:pt>
                <c:pt idx="321">
                  <c:v>128</c:v>
                </c:pt>
                <c:pt idx="322">
                  <c:v>128</c:v>
                </c:pt>
                <c:pt idx="323">
                  <c:v>128</c:v>
                </c:pt>
                <c:pt idx="324">
                  <c:v>127</c:v>
                </c:pt>
                <c:pt idx="325">
                  <c:v>126</c:v>
                </c:pt>
                <c:pt idx="326">
                  <c:v>126</c:v>
                </c:pt>
                <c:pt idx="327">
                  <c:v>125</c:v>
                </c:pt>
                <c:pt idx="328">
                  <c:v>124</c:v>
                </c:pt>
                <c:pt idx="329">
                  <c:v>123</c:v>
                </c:pt>
                <c:pt idx="330">
                  <c:v>123</c:v>
                </c:pt>
                <c:pt idx="331">
                  <c:v>122</c:v>
                </c:pt>
                <c:pt idx="332">
                  <c:v>121</c:v>
                </c:pt>
                <c:pt idx="333">
                  <c:v>119</c:v>
                </c:pt>
                <c:pt idx="334">
                  <c:v>118</c:v>
                </c:pt>
                <c:pt idx="335">
                  <c:v>118</c:v>
                </c:pt>
                <c:pt idx="336">
                  <c:v>117</c:v>
                </c:pt>
                <c:pt idx="337">
                  <c:v>116</c:v>
                </c:pt>
                <c:pt idx="338">
                  <c:v>115</c:v>
                </c:pt>
                <c:pt idx="339">
                  <c:v>114</c:v>
                </c:pt>
                <c:pt idx="340">
                  <c:v>114</c:v>
                </c:pt>
                <c:pt idx="341">
                  <c:v>113</c:v>
                </c:pt>
                <c:pt idx="342">
                  <c:v>112</c:v>
                </c:pt>
                <c:pt idx="343">
                  <c:v>111</c:v>
                </c:pt>
                <c:pt idx="344">
                  <c:v>111</c:v>
                </c:pt>
                <c:pt idx="345">
                  <c:v>110</c:v>
                </c:pt>
                <c:pt idx="346">
                  <c:v>109</c:v>
                </c:pt>
                <c:pt idx="347">
                  <c:v>109</c:v>
                </c:pt>
                <c:pt idx="348">
                  <c:v>108</c:v>
                </c:pt>
                <c:pt idx="349">
                  <c:v>107</c:v>
                </c:pt>
                <c:pt idx="350">
                  <c:v>107</c:v>
                </c:pt>
                <c:pt idx="351">
                  <c:v>106</c:v>
                </c:pt>
                <c:pt idx="352">
                  <c:v>106</c:v>
                </c:pt>
                <c:pt idx="353">
                  <c:v>106</c:v>
                </c:pt>
                <c:pt idx="354">
                  <c:v>105</c:v>
                </c:pt>
                <c:pt idx="355">
                  <c:v>105</c:v>
                </c:pt>
                <c:pt idx="356">
                  <c:v>104</c:v>
                </c:pt>
                <c:pt idx="357">
                  <c:v>103</c:v>
                </c:pt>
                <c:pt idx="358">
                  <c:v>103</c:v>
                </c:pt>
                <c:pt idx="359">
                  <c:v>102</c:v>
                </c:pt>
                <c:pt idx="360">
                  <c:v>102</c:v>
                </c:pt>
                <c:pt idx="361">
                  <c:v>102</c:v>
                </c:pt>
                <c:pt idx="362">
                  <c:v>101</c:v>
                </c:pt>
                <c:pt idx="363">
                  <c:v>101</c:v>
                </c:pt>
                <c:pt idx="364">
                  <c:v>100</c:v>
                </c:pt>
              </c:numCache>
            </c:numRef>
          </c:val>
          <c:extLst>
            <c:ext xmlns:c16="http://schemas.microsoft.com/office/drawing/2014/chart" uri="{C3380CC4-5D6E-409C-BE32-E72D297353CC}">
              <c16:uniqueId val="{00000002-B952-4CE5-A8FE-DC9157542926}"/>
            </c:ext>
          </c:extLst>
        </c:ser>
        <c:ser>
          <c:idx val="5"/>
          <c:order val="3"/>
          <c:tx>
            <c:strRef>
              <c:f>'2025-2026 Severe Load Curve'!$BM$34</c:f>
              <c:strCache>
                <c:ptCount val="1"/>
                <c:pt idx="0">
                  <c:v>Total DM</c:v>
                </c:pt>
              </c:strCache>
            </c:strRef>
          </c:tx>
          <c:spPr>
            <a:solidFill>
              <a:srgbClr val="FFCC99"/>
            </a:solidFill>
            <a:ln w="25400">
              <a:noFill/>
            </a:ln>
          </c:spPr>
          <c:invertIfNegative val="0"/>
          <c:cat>
            <c:numRef>
              <c:f>'2025-2026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Curve'!$BM$35:$BM$399</c:f>
              <c:numCache>
                <c:formatCode>0</c:formatCode>
                <c:ptCount val="365"/>
                <c:pt idx="0">
                  <c:v>338</c:v>
                </c:pt>
                <c:pt idx="1">
                  <c:v>329</c:v>
                </c:pt>
                <c:pt idx="2">
                  <c:v>322</c:v>
                </c:pt>
                <c:pt idx="3">
                  <c:v>315</c:v>
                </c:pt>
                <c:pt idx="4">
                  <c:v>309</c:v>
                </c:pt>
                <c:pt idx="5">
                  <c:v>304</c:v>
                </c:pt>
                <c:pt idx="6">
                  <c:v>299</c:v>
                </c:pt>
                <c:pt idx="7">
                  <c:v>295</c:v>
                </c:pt>
                <c:pt idx="8">
                  <c:v>292</c:v>
                </c:pt>
                <c:pt idx="9">
                  <c:v>289</c:v>
                </c:pt>
                <c:pt idx="10">
                  <c:v>287</c:v>
                </c:pt>
                <c:pt idx="11">
                  <c:v>285</c:v>
                </c:pt>
                <c:pt idx="12">
                  <c:v>283</c:v>
                </c:pt>
                <c:pt idx="13">
                  <c:v>282</c:v>
                </c:pt>
                <c:pt idx="14">
                  <c:v>281</c:v>
                </c:pt>
                <c:pt idx="15">
                  <c:v>280</c:v>
                </c:pt>
                <c:pt idx="16">
                  <c:v>280</c:v>
                </c:pt>
                <c:pt idx="17">
                  <c:v>279</c:v>
                </c:pt>
                <c:pt idx="18">
                  <c:v>279</c:v>
                </c:pt>
                <c:pt idx="19">
                  <c:v>279</c:v>
                </c:pt>
                <c:pt idx="20">
                  <c:v>278</c:v>
                </c:pt>
                <c:pt idx="21">
                  <c:v>278</c:v>
                </c:pt>
                <c:pt idx="22">
                  <c:v>278</c:v>
                </c:pt>
                <c:pt idx="23">
                  <c:v>277</c:v>
                </c:pt>
                <c:pt idx="24">
                  <c:v>276</c:v>
                </c:pt>
                <c:pt idx="25">
                  <c:v>276</c:v>
                </c:pt>
                <c:pt idx="26">
                  <c:v>275</c:v>
                </c:pt>
                <c:pt idx="27">
                  <c:v>274</c:v>
                </c:pt>
                <c:pt idx="28">
                  <c:v>273</c:v>
                </c:pt>
                <c:pt idx="29">
                  <c:v>272</c:v>
                </c:pt>
                <c:pt idx="30">
                  <c:v>271</c:v>
                </c:pt>
                <c:pt idx="31">
                  <c:v>270</c:v>
                </c:pt>
                <c:pt idx="32">
                  <c:v>269</c:v>
                </c:pt>
                <c:pt idx="33">
                  <c:v>269</c:v>
                </c:pt>
                <c:pt idx="34">
                  <c:v>268</c:v>
                </c:pt>
                <c:pt idx="35">
                  <c:v>268</c:v>
                </c:pt>
                <c:pt idx="36">
                  <c:v>267</c:v>
                </c:pt>
                <c:pt idx="37">
                  <c:v>266</c:v>
                </c:pt>
                <c:pt idx="38">
                  <c:v>266</c:v>
                </c:pt>
                <c:pt idx="39">
                  <c:v>265</c:v>
                </c:pt>
                <c:pt idx="40">
                  <c:v>265</c:v>
                </c:pt>
                <c:pt idx="41">
                  <c:v>265</c:v>
                </c:pt>
                <c:pt idx="42">
                  <c:v>264</c:v>
                </c:pt>
                <c:pt idx="43">
                  <c:v>264</c:v>
                </c:pt>
                <c:pt idx="44">
                  <c:v>264</c:v>
                </c:pt>
                <c:pt idx="45">
                  <c:v>263</c:v>
                </c:pt>
                <c:pt idx="46">
                  <c:v>263</c:v>
                </c:pt>
                <c:pt idx="47">
                  <c:v>263</c:v>
                </c:pt>
                <c:pt idx="48">
                  <c:v>262</c:v>
                </c:pt>
                <c:pt idx="49">
                  <c:v>262</c:v>
                </c:pt>
                <c:pt idx="50">
                  <c:v>262</c:v>
                </c:pt>
                <c:pt idx="51">
                  <c:v>261</c:v>
                </c:pt>
                <c:pt idx="52">
                  <c:v>261</c:v>
                </c:pt>
                <c:pt idx="53">
                  <c:v>260</c:v>
                </c:pt>
                <c:pt idx="54">
                  <c:v>260</c:v>
                </c:pt>
                <c:pt idx="55">
                  <c:v>260</c:v>
                </c:pt>
                <c:pt idx="56">
                  <c:v>259</c:v>
                </c:pt>
                <c:pt idx="57">
                  <c:v>259</c:v>
                </c:pt>
                <c:pt idx="58">
                  <c:v>258</c:v>
                </c:pt>
                <c:pt idx="59">
                  <c:v>258</c:v>
                </c:pt>
                <c:pt idx="60">
                  <c:v>258</c:v>
                </c:pt>
                <c:pt idx="61">
                  <c:v>257</c:v>
                </c:pt>
                <c:pt idx="62">
                  <c:v>257</c:v>
                </c:pt>
                <c:pt idx="63">
                  <c:v>257</c:v>
                </c:pt>
                <c:pt idx="64">
                  <c:v>256</c:v>
                </c:pt>
                <c:pt idx="65">
                  <c:v>256</c:v>
                </c:pt>
                <c:pt idx="66">
                  <c:v>256</c:v>
                </c:pt>
                <c:pt idx="67">
                  <c:v>255</c:v>
                </c:pt>
                <c:pt idx="68">
                  <c:v>255</c:v>
                </c:pt>
                <c:pt idx="69">
                  <c:v>254</c:v>
                </c:pt>
                <c:pt idx="70">
                  <c:v>254</c:v>
                </c:pt>
                <c:pt idx="71">
                  <c:v>254</c:v>
                </c:pt>
                <c:pt idx="72">
                  <c:v>253</c:v>
                </c:pt>
                <c:pt idx="73">
                  <c:v>253</c:v>
                </c:pt>
                <c:pt idx="74">
                  <c:v>252</c:v>
                </c:pt>
                <c:pt idx="75">
                  <c:v>252</c:v>
                </c:pt>
                <c:pt idx="76">
                  <c:v>252</c:v>
                </c:pt>
                <c:pt idx="77">
                  <c:v>251</c:v>
                </c:pt>
                <c:pt idx="78">
                  <c:v>251</c:v>
                </c:pt>
                <c:pt idx="79">
                  <c:v>251</c:v>
                </c:pt>
                <c:pt idx="80">
                  <c:v>250</c:v>
                </c:pt>
                <c:pt idx="81">
                  <c:v>250</c:v>
                </c:pt>
                <c:pt idx="82">
                  <c:v>250</c:v>
                </c:pt>
                <c:pt idx="83">
                  <c:v>249</c:v>
                </c:pt>
                <c:pt idx="84">
                  <c:v>249</c:v>
                </c:pt>
                <c:pt idx="85">
                  <c:v>248</c:v>
                </c:pt>
                <c:pt idx="86">
                  <c:v>248</c:v>
                </c:pt>
                <c:pt idx="87">
                  <c:v>248</c:v>
                </c:pt>
                <c:pt idx="88">
                  <c:v>247</c:v>
                </c:pt>
                <c:pt idx="89">
                  <c:v>247</c:v>
                </c:pt>
                <c:pt idx="90">
                  <c:v>247</c:v>
                </c:pt>
                <c:pt idx="91">
                  <c:v>246</c:v>
                </c:pt>
                <c:pt idx="92">
                  <c:v>246</c:v>
                </c:pt>
                <c:pt idx="93">
                  <c:v>245</c:v>
                </c:pt>
                <c:pt idx="94">
                  <c:v>245</c:v>
                </c:pt>
                <c:pt idx="95">
                  <c:v>245</c:v>
                </c:pt>
                <c:pt idx="96">
                  <c:v>244</c:v>
                </c:pt>
                <c:pt idx="97">
                  <c:v>244</c:v>
                </c:pt>
                <c:pt idx="98">
                  <c:v>244</c:v>
                </c:pt>
                <c:pt idx="99">
                  <c:v>243</c:v>
                </c:pt>
                <c:pt idx="100">
                  <c:v>243</c:v>
                </c:pt>
                <c:pt idx="101">
                  <c:v>243</c:v>
                </c:pt>
                <c:pt idx="102">
                  <c:v>242</c:v>
                </c:pt>
                <c:pt idx="103">
                  <c:v>242</c:v>
                </c:pt>
                <c:pt idx="104">
                  <c:v>242</c:v>
                </c:pt>
                <c:pt idx="105">
                  <c:v>242</c:v>
                </c:pt>
                <c:pt idx="106">
                  <c:v>241</c:v>
                </c:pt>
                <c:pt idx="107">
                  <c:v>241</c:v>
                </c:pt>
                <c:pt idx="108">
                  <c:v>241</c:v>
                </c:pt>
                <c:pt idx="109">
                  <c:v>240</c:v>
                </c:pt>
                <c:pt idx="110">
                  <c:v>240</c:v>
                </c:pt>
                <c:pt idx="111">
                  <c:v>240</c:v>
                </c:pt>
                <c:pt idx="112">
                  <c:v>240</c:v>
                </c:pt>
                <c:pt idx="113">
                  <c:v>239</c:v>
                </c:pt>
                <c:pt idx="114">
                  <c:v>239</c:v>
                </c:pt>
                <c:pt idx="115">
                  <c:v>239</c:v>
                </c:pt>
                <c:pt idx="116">
                  <c:v>238</c:v>
                </c:pt>
                <c:pt idx="117">
                  <c:v>238</c:v>
                </c:pt>
                <c:pt idx="118">
                  <c:v>238</c:v>
                </c:pt>
                <c:pt idx="119">
                  <c:v>238</c:v>
                </c:pt>
                <c:pt idx="120">
                  <c:v>237</c:v>
                </c:pt>
                <c:pt idx="121">
                  <c:v>237</c:v>
                </c:pt>
                <c:pt idx="122">
                  <c:v>237</c:v>
                </c:pt>
                <c:pt idx="123">
                  <c:v>237</c:v>
                </c:pt>
                <c:pt idx="124">
                  <c:v>236</c:v>
                </c:pt>
                <c:pt idx="125">
                  <c:v>236</c:v>
                </c:pt>
                <c:pt idx="126">
                  <c:v>236</c:v>
                </c:pt>
                <c:pt idx="127">
                  <c:v>235</c:v>
                </c:pt>
                <c:pt idx="128">
                  <c:v>235</c:v>
                </c:pt>
                <c:pt idx="129">
                  <c:v>235</c:v>
                </c:pt>
                <c:pt idx="130">
                  <c:v>235</c:v>
                </c:pt>
                <c:pt idx="131">
                  <c:v>234</c:v>
                </c:pt>
                <c:pt idx="132">
                  <c:v>234</c:v>
                </c:pt>
                <c:pt idx="133">
                  <c:v>234</c:v>
                </c:pt>
                <c:pt idx="134">
                  <c:v>234</c:v>
                </c:pt>
                <c:pt idx="135">
                  <c:v>233</c:v>
                </c:pt>
                <c:pt idx="136">
                  <c:v>233</c:v>
                </c:pt>
                <c:pt idx="137">
                  <c:v>233</c:v>
                </c:pt>
                <c:pt idx="138">
                  <c:v>232</c:v>
                </c:pt>
                <c:pt idx="139">
                  <c:v>232</c:v>
                </c:pt>
                <c:pt idx="140">
                  <c:v>232</c:v>
                </c:pt>
                <c:pt idx="141">
                  <c:v>232</c:v>
                </c:pt>
                <c:pt idx="142">
                  <c:v>232</c:v>
                </c:pt>
                <c:pt idx="143">
                  <c:v>231</c:v>
                </c:pt>
                <c:pt idx="144">
                  <c:v>231</c:v>
                </c:pt>
                <c:pt idx="145">
                  <c:v>231</c:v>
                </c:pt>
                <c:pt idx="146">
                  <c:v>231</c:v>
                </c:pt>
                <c:pt idx="147">
                  <c:v>230</c:v>
                </c:pt>
                <c:pt idx="148">
                  <c:v>230</c:v>
                </c:pt>
                <c:pt idx="149">
                  <c:v>230</c:v>
                </c:pt>
                <c:pt idx="150">
                  <c:v>230</c:v>
                </c:pt>
                <c:pt idx="151">
                  <c:v>230</c:v>
                </c:pt>
                <c:pt idx="152">
                  <c:v>229</c:v>
                </c:pt>
                <c:pt idx="153">
                  <c:v>229</c:v>
                </c:pt>
                <c:pt idx="154">
                  <c:v>229</c:v>
                </c:pt>
                <c:pt idx="155">
                  <c:v>229</c:v>
                </c:pt>
                <c:pt idx="156">
                  <c:v>229</c:v>
                </c:pt>
                <c:pt idx="157">
                  <c:v>228</c:v>
                </c:pt>
                <c:pt idx="158">
                  <c:v>228</c:v>
                </c:pt>
                <c:pt idx="159">
                  <c:v>228</c:v>
                </c:pt>
                <c:pt idx="160">
                  <c:v>228</c:v>
                </c:pt>
                <c:pt idx="161">
                  <c:v>228</c:v>
                </c:pt>
                <c:pt idx="162">
                  <c:v>227</c:v>
                </c:pt>
                <c:pt idx="163">
                  <c:v>227</c:v>
                </c:pt>
                <c:pt idx="164">
                  <c:v>227</c:v>
                </c:pt>
                <c:pt idx="165">
                  <c:v>227</c:v>
                </c:pt>
                <c:pt idx="166">
                  <c:v>227</c:v>
                </c:pt>
                <c:pt idx="167">
                  <c:v>226</c:v>
                </c:pt>
                <c:pt idx="168">
                  <c:v>226</c:v>
                </c:pt>
                <c:pt idx="169">
                  <c:v>226</c:v>
                </c:pt>
                <c:pt idx="170">
                  <c:v>226</c:v>
                </c:pt>
                <c:pt idx="171">
                  <c:v>226</c:v>
                </c:pt>
                <c:pt idx="172">
                  <c:v>225</c:v>
                </c:pt>
                <c:pt idx="173">
                  <c:v>225</c:v>
                </c:pt>
                <c:pt idx="174">
                  <c:v>225</c:v>
                </c:pt>
                <c:pt idx="175">
                  <c:v>225</c:v>
                </c:pt>
                <c:pt idx="176">
                  <c:v>225</c:v>
                </c:pt>
                <c:pt idx="177">
                  <c:v>224</c:v>
                </c:pt>
                <c:pt idx="178">
                  <c:v>224</c:v>
                </c:pt>
                <c:pt idx="179">
                  <c:v>224</c:v>
                </c:pt>
                <c:pt idx="180">
                  <c:v>224</c:v>
                </c:pt>
                <c:pt idx="181">
                  <c:v>223</c:v>
                </c:pt>
                <c:pt idx="182">
                  <c:v>223</c:v>
                </c:pt>
                <c:pt idx="183">
                  <c:v>223</c:v>
                </c:pt>
                <c:pt idx="184">
                  <c:v>223</c:v>
                </c:pt>
                <c:pt idx="185">
                  <c:v>223</c:v>
                </c:pt>
                <c:pt idx="186">
                  <c:v>223</c:v>
                </c:pt>
                <c:pt idx="187">
                  <c:v>222</c:v>
                </c:pt>
                <c:pt idx="188">
                  <c:v>222</c:v>
                </c:pt>
                <c:pt idx="189">
                  <c:v>222</c:v>
                </c:pt>
                <c:pt idx="190">
                  <c:v>222</c:v>
                </c:pt>
                <c:pt idx="191">
                  <c:v>222</c:v>
                </c:pt>
                <c:pt idx="192">
                  <c:v>222</c:v>
                </c:pt>
                <c:pt idx="193">
                  <c:v>222</c:v>
                </c:pt>
                <c:pt idx="194">
                  <c:v>221</c:v>
                </c:pt>
                <c:pt idx="195">
                  <c:v>221</c:v>
                </c:pt>
                <c:pt idx="196">
                  <c:v>221</c:v>
                </c:pt>
                <c:pt idx="197">
                  <c:v>221</c:v>
                </c:pt>
                <c:pt idx="198">
                  <c:v>221</c:v>
                </c:pt>
                <c:pt idx="199">
                  <c:v>221</c:v>
                </c:pt>
                <c:pt idx="200">
                  <c:v>221</c:v>
                </c:pt>
                <c:pt idx="201">
                  <c:v>221</c:v>
                </c:pt>
                <c:pt idx="202">
                  <c:v>221</c:v>
                </c:pt>
                <c:pt idx="203">
                  <c:v>221</c:v>
                </c:pt>
                <c:pt idx="204">
                  <c:v>221</c:v>
                </c:pt>
                <c:pt idx="205">
                  <c:v>220</c:v>
                </c:pt>
                <c:pt idx="206">
                  <c:v>220</c:v>
                </c:pt>
                <c:pt idx="207">
                  <c:v>220</c:v>
                </c:pt>
                <c:pt idx="208">
                  <c:v>220</c:v>
                </c:pt>
                <c:pt idx="209">
                  <c:v>220</c:v>
                </c:pt>
                <c:pt idx="210">
                  <c:v>220</c:v>
                </c:pt>
                <c:pt idx="211">
                  <c:v>220</c:v>
                </c:pt>
                <c:pt idx="212">
                  <c:v>220</c:v>
                </c:pt>
                <c:pt idx="213">
                  <c:v>220</c:v>
                </c:pt>
                <c:pt idx="214">
                  <c:v>220</c:v>
                </c:pt>
                <c:pt idx="215">
                  <c:v>220</c:v>
                </c:pt>
                <c:pt idx="216">
                  <c:v>219</c:v>
                </c:pt>
                <c:pt idx="217">
                  <c:v>219</c:v>
                </c:pt>
                <c:pt idx="218">
                  <c:v>219</c:v>
                </c:pt>
                <c:pt idx="219">
                  <c:v>219</c:v>
                </c:pt>
                <c:pt idx="220">
                  <c:v>219</c:v>
                </c:pt>
                <c:pt idx="221">
                  <c:v>219</c:v>
                </c:pt>
                <c:pt idx="222">
                  <c:v>219</c:v>
                </c:pt>
                <c:pt idx="223">
                  <c:v>219</c:v>
                </c:pt>
                <c:pt idx="224">
                  <c:v>218</c:v>
                </c:pt>
                <c:pt idx="225">
                  <c:v>218</c:v>
                </c:pt>
                <c:pt idx="226">
                  <c:v>217</c:v>
                </c:pt>
                <c:pt idx="227">
                  <c:v>217</c:v>
                </c:pt>
                <c:pt idx="228">
                  <c:v>216</c:v>
                </c:pt>
                <c:pt idx="229">
                  <c:v>216</c:v>
                </c:pt>
                <c:pt idx="230">
                  <c:v>216</c:v>
                </c:pt>
                <c:pt idx="231">
                  <c:v>216</c:v>
                </c:pt>
                <c:pt idx="232">
                  <c:v>215</c:v>
                </c:pt>
                <c:pt idx="233">
                  <c:v>215</c:v>
                </c:pt>
                <c:pt idx="234">
                  <c:v>215</c:v>
                </c:pt>
                <c:pt idx="235">
                  <c:v>215</c:v>
                </c:pt>
                <c:pt idx="236">
                  <c:v>215</c:v>
                </c:pt>
                <c:pt idx="237">
                  <c:v>214</c:v>
                </c:pt>
                <c:pt idx="238">
                  <c:v>213</c:v>
                </c:pt>
                <c:pt idx="239">
                  <c:v>212</c:v>
                </c:pt>
                <c:pt idx="240">
                  <c:v>212</c:v>
                </c:pt>
                <c:pt idx="241">
                  <c:v>212</c:v>
                </c:pt>
                <c:pt idx="242">
                  <c:v>212</c:v>
                </c:pt>
                <c:pt idx="243">
                  <c:v>211</c:v>
                </c:pt>
                <c:pt idx="244">
                  <c:v>211</c:v>
                </c:pt>
                <c:pt idx="245">
                  <c:v>211</c:v>
                </c:pt>
                <c:pt idx="246">
                  <c:v>210</c:v>
                </c:pt>
                <c:pt idx="247">
                  <c:v>210</c:v>
                </c:pt>
                <c:pt idx="248">
                  <c:v>210</c:v>
                </c:pt>
                <c:pt idx="249">
                  <c:v>209</c:v>
                </c:pt>
                <c:pt idx="250">
                  <c:v>209</c:v>
                </c:pt>
                <c:pt idx="251">
                  <c:v>209</c:v>
                </c:pt>
                <c:pt idx="252">
                  <c:v>209</c:v>
                </c:pt>
                <c:pt idx="253">
                  <c:v>208</c:v>
                </c:pt>
                <c:pt idx="254">
                  <c:v>208</c:v>
                </c:pt>
                <c:pt idx="255">
                  <c:v>208</c:v>
                </c:pt>
                <c:pt idx="256">
                  <c:v>207</c:v>
                </c:pt>
                <c:pt idx="257">
                  <c:v>207</c:v>
                </c:pt>
                <c:pt idx="258">
                  <c:v>207</c:v>
                </c:pt>
                <c:pt idx="259">
                  <c:v>206</c:v>
                </c:pt>
                <c:pt idx="260">
                  <c:v>206</c:v>
                </c:pt>
                <c:pt idx="261">
                  <c:v>206</c:v>
                </c:pt>
                <c:pt idx="262">
                  <c:v>205</c:v>
                </c:pt>
                <c:pt idx="263">
                  <c:v>205</c:v>
                </c:pt>
                <c:pt idx="264">
                  <c:v>205</c:v>
                </c:pt>
                <c:pt idx="265">
                  <c:v>204</c:v>
                </c:pt>
                <c:pt idx="266">
                  <c:v>204</c:v>
                </c:pt>
                <c:pt idx="267">
                  <c:v>204</c:v>
                </c:pt>
                <c:pt idx="268">
                  <c:v>204</c:v>
                </c:pt>
                <c:pt idx="269">
                  <c:v>203</c:v>
                </c:pt>
                <c:pt idx="270">
                  <c:v>203</c:v>
                </c:pt>
                <c:pt idx="271">
                  <c:v>203</c:v>
                </c:pt>
                <c:pt idx="272">
                  <c:v>202</c:v>
                </c:pt>
                <c:pt idx="273">
                  <c:v>202</c:v>
                </c:pt>
                <c:pt idx="274">
                  <c:v>202</c:v>
                </c:pt>
                <c:pt idx="275">
                  <c:v>201</c:v>
                </c:pt>
                <c:pt idx="276">
                  <c:v>201</c:v>
                </c:pt>
                <c:pt idx="277">
                  <c:v>201</c:v>
                </c:pt>
                <c:pt idx="278">
                  <c:v>200</c:v>
                </c:pt>
                <c:pt idx="279">
                  <c:v>200</c:v>
                </c:pt>
                <c:pt idx="280">
                  <c:v>199</c:v>
                </c:pt>
                <c:pt idx="281">
                  <c:v>199</c:v>
                </c:pt>
                <c:pt idx="282">
                  <c:v>198</c:v>
                </c:pt>
                <c:pt idx="283">
                  <c:v>198</c:v>
                </c:pt>
                <c:pt idx="284">
                  <c:v>198</c:v>
                </c:pt>
                <c:pt idx="285">
                  <c:v>198</c:v>
                </c:pt>
                <c:pt idx="286">
                  <c:v>197</c:v>
                </c:pt>
                <c:pt idx="287">
                  <c:v>197</c:v>
                </c:pt>
                <c:pt idx="288">
                  <c:v>197</c:v>
                </c:pt>
                <c:pt idx="289">
                  <c:v>196</c:v>
                </c:pt>
                <c:pt idx="290">
                  <c:v>196</c:v>
                </c:pt>
                <c:pt idx="291">
                  <c:v>195</c:v>
                </c:pt>
                <c:pt idx="292">
                  <c:v>195</c:v>
                </c:pt>
                <c:pt idx="293">
                  <c:v>194</c:v>
                </c:pt>
                <c:pt idx="294">
                  <c:v>194</c:v>
                </c:pt>
                <c:pt idx="295">
                  <c:v>193</c:v>
                </c:pt>
                <c:pt idx="296">
                  <c:v>193</c:v>
                </c:pt>
                <c:pt idx="297">
                  <c:v>193</c:v>
                </c:pt>
                <c:pt idx="298">
                  <c:v>193</c:v>
                </c:pt>
                <c:pt idx="299">
                  <c:v>192</c:v>
                </c:pt>
                <c:pt idx="300">
                  <c:v>192</c:v>
                </c:pt>
                <c:pt idx="301">
                  <c:v>192</c:v>
                </c:pt>
                <c:pt idx="302">
                  <c:v>191</c:v>
                </c:pt>
                <c:pt idx="303">
                  <c:v>191</c:v>
                </c:pt>
                <c:pt idx="304">
                  <c:v>191</c:v>
                </c:pt>
                <c:pt idx="305">
                  <c:v>190</c:v>
                </c:pt>
                <c:pt idx="306">
                  <c:v>190</c:v>
                </c:pt>
                <c:pt idx="307">
                  <c:v>190</c:v>
                </c:pt>
                <c:pt idx="308">
                  <c:v>189</c:v>
                </c:pt>
                <c:pt idx="309">
                  <c:v>189</c:v>
                </c:pt>
                <c:pt idx="310">
                  <c:v>189</c:v>
                </c:pt>
                <c:pt idx="311">
                  <c:v>188</c:v>
                </c:pt>
                <c:pt idx="312">
                  <c:v>188</c:v>
                </c:pt>
                <c:pt idx="313">
                  <c:v>188</c:v>
                </c:pt>
                <c:pt idx="314">
                  <c:v>187</c:v>
                </c:pt>
                <c:pt idx="315">
                  <c:v>187</c:v>
                </c:pt>
                <c:pt idx="316">
                  <c:v>187</c:v>
                </c:pt>
                <c:pt idx="317">
                  <c:v>186</c:v>
                </c:pt>
                <c:pt idx="318">
                  <c:v>186</c:v>
                </c:pt>
                <c:pt idx="319">
                  <c:v>186</c:v>
                </c:pt>
                <c:pt idx="320">
                  <c:v>185</c:v>
                </c:pt>
                <c:pt idx="321">
                  <c:v>185</c:v>
                </c:pt>
                <c:pt idx="322">
                  <c:v>185</c:v>
                </c:pt>
                <c:pt idx="323">
                  <c:v>184</c:v>
                </c:pt>
                <c:pt idx="324">
                  <c:v>184</c:v>
                </c:pt>
                <c:pt idx="325">
                  <c:v>184</c:v>
                </c:pt>
                <c:pt idx="326">
                  <c:v>183</c:v>
                </c:pt>
                <c:pt idx="327">
                  <c:v>183</c:v>
                </c:pt>
                <c:pt idx="328">
                  <c:v>183</c:v>
                </c:pt>
                <c:pt idx="329">
                  <c:v>182</c:v>
                </c:pt>
                <c:pt idx="330">
                  <c:v>182</c:v>
                </c:pt>
                <c:pt idx="331">
                  <c:v>182</c:v>
                </c:pt>
                <c:pt idx="332">
                  <c:v>181</c:v>
                </c:pt>
                <c:pt idx="333">
                  <c:v>181</c:v>
                </c:pt>
                <c:pt idx="334">
                  <c:v>181</c:v>
                </c:pt>
                <c:pt idx="335">
                  <c:v>180</c:v>
                </c:pt>
                <c:pt idx="336">
                  <c:v>180</c:v>
                </c:pt>
                <c:pt idx="337">
                  <c:v>180</c:v>
                </c:pt>
                <c:pt idx="338">
                  <c:v>179</c:v>
                </c:pt>
                <c:pt idx="339">
                  <c:v>179</c:v>
                </c:pt>
                <c:pt idx="340">
                  <c:v>178</c:v>
                </c:pt>
                <c:pt idx="341">
                  <c:v>178</c:v>
                </c:pt>
                <c:pt idx="342">
                  <c:v>178</c:v>
                </c:pt>
                <c:pt idx="343">
                  <c:v>177</c:v>
                </c:pt>
                <c:pt idx="344">
                  <c:v>177</c:v>
                </c:pt>
                <c:pt idx="345">
                  <c:v>176</c:v>
                </c:pt>
                <c:pt idx="346">
                  <c:v>176</c:v>
                </c:pt>
                <c:pt idx="347">
                  <c:v>176</c:v>
                </c:pt>
                <c:pt idx="348">
                  <c:v>175</c:v>
                </c:pt>
                <c:pt idx="349">
                  <c:v>175</c:v>
                </c:pt>
                <c:pt idx="350">
                  <c:v>175</c:v>
                </c:pt>
                <c:pt idx="351">
                  <c:v>174</c:v>
                </c:pt>
                <c:pt idx="352">
                  <c:v>174</c:v>
                </c:pt>
                <c:pt idx="353">
                  <c:v>174</c:v>
                </c:pt>
                <c:pt idx="354">
                  <c:v>173</c:v>
                </c:pt>
                <c:pt idx="355">
                  <c:v>173</c:v>
                </c:pt>
                <c:pt idx="356">
                  <c:v>173</c:v>
                </c:pt>
                <c:pt idx="357">
                  <c:v>172</c:v>
                </c:pt>
                <c:pt idx="358">
                  <c:v>172</c:v>
                </c:pt>
                <c:pt idx="359">
                  <c:v>172</c:v>
                </c:pt>
                <c:pt idx="360">
                  <c:v>171</c:v>
                </c:pt>
                <c:pt idx="361">
                  <c:v>171</c:v>
                </c:pt>
                <c:pt idx="362">
                  <c:v>170</c:v>
                </c:pt>
                <c:pt idx="363">
                  <c:v>170</c:v>
                </c:pt>
                <c:pt idx="364">
                  <c:v>170</c:v>
                </c:pt>
              </c:numCache>
            </c:numRef>
          </c:val>
          <c:extLst>
            <c:ext xmlns:c16="http://schemas.microsoft.com/office/drawing/2014/chart" uri="{C3380CC4-5D6E-409C-BE32-E72D297353CC}">
              <c16:uniqueId val="{00000003-B952-4CE5-A8FE-DC9157542926}"/>
            </c:ext>
          </c:extLst>
        </c:ser>
        <c:ser>
          <c:idx val="6"/>
          <c:order val="4"/>
          <c:tx>
            <c:strRef>
              <c:f>'2025-2026 Severe Load Curve'!$BN$34</c:f>
              <c:strCache>
                <c:ptCount val="1"/>
                <c:pt idx="0">
                  <c:v>LDZ Shrinkage</c:v>
                </c:pt>
              </c:strCache>
            </c:strRef>
          </c:tx>
          <c:spPr>
            <a:solidFill>
              <a:srgbClr val="000000"/>
            </a:solidFill>
            <a:ln w="12700">
              <a:solidFill>
                <a:srgbClr val="000000"/>
              </a:solidFill>
              <a:prstDash val="solid"/>
            </a:ln>
          </c:spPr>
          <c:invertIfNegative val="0"/>
          <c:cat>
            <c:numRef>
              <c:f>'2025-2026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Curve'!$BN$35:$BN$399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B952-4CE5-A8FE-DC9157542926}"/>
            </c:ext>
          </c:extLst>
        </c:ser>
        <c:ser>
          <c:idx val="0"/>
          <c:order val="5"/>
          <c:tx>
            <c:strRef>
              <c:f>'2025-2026 Severe Load Curve'!$BO$34</c:f>
              <c:strCache>
                <c:ptCount val="1"/>
                <c:pt idx="0">
                  <c:v>NTS Industrial</c:v>
                </c:pt>
              </c:strCache>
            </c:strRef>
          </c:tx>
          <c:spPr>
            <a:solidFill>
              <a:srgbClr val="800000"/>
            </a:solidFill>
            <a:ln w="25400">
              <a:noFill/>
            </a:ln>
          </c:spPr>
          <c:invertIfNegative val="0"/>
          <c:cat>
            <c:numRef>
              <c:f>'2025-2026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Curve'!$BO$35:$BO$399</c:f>
              <c:numCache>
                <c:formatCode>0</c:formatCode>
                <c:ptCount val="365"/>
                <c:pt idx="0">
                  <c:v>30</c:v>
                </c:pt>
                <c:pt idx="1">
                  <c:v>30</c:v>
                </c:pt>
                <c:pt idx="2">
                  <c:v>30</c:v>
                </c:pt>
                <c:pt idx="3">
                  <c:v>30</c:v>
                </c:pt>
                <c:pt idx="4">
                  <c:v>30</c:v>
                </c:pt>
                <c:pt idx="5">
                  <c:v>30</c:v>
                </c:pt>
                <c:pt idx="6">
                  <c:v>30</c:v>
                </c:pt>
                <c:pt idx="7">
                  <c:v>30</c:v>
                </c:pt>
                <c:pt idx="8">
                  <c:v>30</c:v>
                </c:pt>
                <c:pt idx="9">
                  <c:v>29</c:v>
                </c:pt>
                <c:pt idx="10">
                  <c:v>29</c:v>
                </c:pt>
                <c:pt idx="11">
                  <c:v>29</c:v>
                </c:pt>
                <c:pt idx="12">
                  <c:v>29</c:v>
                </c:pt>
                <c:pt idx="13">
                  <c:v>29</c:v>
                </c:pt>
                <c:pt idx="14">
                  <c:v>29</c:v>
                </c:pt>
                <c:pt idx="15">
                  <c:v>29</c:v>
                </c:pt>
                <c:pt idx="16">
                  <c:v>29</c:v>
                </c:pt>
                <c:pt idx="17">
                  <c:v>29</c:v>
                </c:pt>
                <c:pt idx="18">
                  <c:v>29</c:v>
                </c:pt>
                <c:pt idx="19">
                  <c:v>29</c:v>
                </c:pt>
                <c:pt idx="20">
                  <c:v>29</c:v>
                </c:pt>
                <c:pt idx="21">
                  <c:v>29</c:v>
                </c:pt>
                <c:pt idx="22">
                  <c:v>29</c:v>
                </c:pt>
                <c:pt idx="23">
                  <c:v>29</c:v>
                </c:pt>
                <c:pt idx="24">
                  <c:v>29</c:v>
                </c:pt>
                <c:pt idx="25">
                  <c:v>29</c:v>
                </c:pt>
                <c:pt idx="26">
                  <c:v>29</c:v>
                </c:pt>
                <c:pt idx="27">
                  <c:v>28</c:v>
                </c:pt>
                <c:pt idx="28">
                  <c:v>28</c:v>
                </c:pt>
                <c:pt idx="29">
                  <c:v>28</c:v>
                </c:pt>
                <c:pt idx="30">
                  <c:v>28</c:v>
                </c:pt>
                <c:pt idx="31">
                  <c:v>28</c:v>
                </c:pt>
                <c:pt idx="32">
                  <c:v>28</c:v>
                </c:pt>
                <c:pt idx="33">
                  <c:v>28</c:v>
                </c:pt>
                <c:pt idx="34">
                  <c:v>28</c:v>
                </c:pt>
                <c:pt idx="35">
                  <c:v>28</c:v>
                </c:pt>
                <c:pt idx="36">
                  <c:v>28</c:v>
                </c:pt>
                <c:pt idx="37">
                  <c:v>28</c:v>
                </c:pt>
                <c:pt idx="38">
                  <c:v>28</c:v>
                </c:pt>
                <c:pt idx="39">
                  <c:v>28</c:v>
                </c:pt>
                <c:pt idx="40">
                  <c:v>28</c:v>
                </c:pt>
                <c:pt idx="41">
                  <c:v>28</c:v>
                </c:pt>
                <c:pt idx="42">
                  <c:v>28</c:v>
                </c:pt>
                <c:pt idx="43">
                  <c:v>28</c:v>
                </c:pt>
                <c:pt idx="44">
                  <c:v>28</c:v>
                </c:pt>
                <c:pt idx="45">
                  <c:v>28</c:v>
                </c:pt>
                <c:pt idx="46">
                  <c:v>28</c:v>
                </c:pt>
                <c:pt idx="47">
                  <c:v>28</c:v>
                </c:pt>
                <c:pt idx="48">
                  <c:v>28</c:v>
                </c:pt>
                <c:pt idx="49">
                  <c:v>28</c:v>
                </c:pt>
                <c:pt idx="50">
                  <c:v>28</c:v>
                </c:pt>
                <c:pt idx="51">
                  <c:v>27</c:v>
                </c:pt>
                <c:pt idx="52">
                  <c:v>27</c:v>
                </c:pt>
                <c:pt idx="53">
                  <c:v>27</c:v>
                </c:pt>
                <c:pt idx="54">
                  <c:v>27</c:v>
                </c:pt>
                <c:pt idx="55">
                  <c:v>27</c:v>
                </c:pt>
                <c:pt idx="56">
                  <c:v>27</c:v>
                </c:pt>
                <c:pt idx="57">
                  <c:v>27</c:v>
                </c:pt>
                <c:pt idx="58">
                  <c:v>27</c:v>
                </c:pt>
                <c:pt idx="59">
                  <c:v>27</c:v>
                </c:pt>
                <c:pt idx="60">
                  <c:v>27</c:v>
                </c:pt>
                <c:pt idx="61">
                  <c:v>27</c:v>
                </c:pt>
                <c:pt idx="62">
                  <c:v>27</c:v>
                </c:pt>
                <c:pt idx="63">
                  <c:v>27</c:v>
                </c:pt>
                <c:pt idx="64">
                  <c:v>27</c:v>
                </c:pt>
                <c:pt idx="65">
                  <c:v>27</c:v>
                </c:pt>
                <c:pt idx="66">
                  <c:v>27</c:v>
                </c:pt>
                <c:pt idx="67">
                  <c:v>27</c:v>
                </c:pt>
                <c:pt idx="68">
                  <c:v>27</c:v>
                </c:pt>
                <c:pt idx="69">
                  <c:v>27</c:v>
                </c:pt>
                <c:pt idx="70">
                  <c:v>27</c:v>
                </c:pt>
                <c:pt idx="71">
                  <c:v>27</c:v>
                </c:pt>
                <c:pt idx="72">
                  <c:v>27</c:v>
                </c:pt>
                <c:pt idx="73">
                  <c:v>27</c:v>
                </c:pt>
                <c:pt idx="74">
                  <c:v>27</c:v>
                </c:pt>
                <c:pt idx="75">
                  <c:v>27</c:v>
                </c:pt>
                <c:pt idx="76">
                  <c:v>27</c:v>
                </c:pt>
                <c:pt idx="77">
                  <c:v>27</c:v>
                </c:pt>
                <c:pt idx="78">
                  <c:v>27</c:v>
                </c:pt>
                <c:pt idx="79">
                  <c:v>27</c:v>
                </c:pt>
                <c:pt idx="80">
                  <c:v>27</c:v>
                </c:pt>
                <c:pt idx="81">
                  <c:v>27</c:v>
                </c:pt>
                <c:pt idx="82">
                  <c:v>27</c:v>
                </c:pt>
                <c:pt idx="83">
                  <c:v>27</c:v>
                </c:pt>
                <c:pt idx="84">
                  <c:v>27</c:v>
                </c:pt>
                <c:pt idx="85">
                  <c:v>26</c:v>
                </c:pt>
                <c:pt idx="86">
                  <c:v>26</c:v>
                </c:pt>
                <c:pt idx="87">
                  <c:v>26</c:v>
                </c:pt>
                <c:pt idx="88">
                  <c:v>26</c:v>
                </c:pt>
                <c:pt idx="89">
                  <c:v>26</c:v>
                </c:pt>
                <c:pt idx="90">
                  <c:v>26</c:v>
                </c:pt>
                <c:pt idx="91">
                  <c:v>26</c:v>
                </c:pt>
                <c:pt idx="92">
                  <c:v>26</c:v>
                </c:pt>
                <c:pt idx="93">
                  <c:v>26</c:v>
                </c:pt>
                <c:pt idx="94">
                  <c:v>26</c:v>
                </c:pt>
                <c:pt idx="95">
                  <c:v>26</c:v>
                </c:pt>
                <c:pt idx="96">
                  <c:v>26</c:v>
                </c:pt>
                <c:pt idx="97">
                  <c:v>26</c:v>
                </c:pt>
                <c:pt idx="98">
                  <c:v>26</c:v>
                </c:pt>
                <c:pt idx="99">
                  <c:v>26</c:v>
                </c:pt>
                <c:pt idx="100">
                  <c:v>26</c:v>
                </c:pt>
                <c:pt idx="101">
                  <c:v>26</c:v>
                </c:pt>
                <c:pt idx="102">
                  <c:v>26</c:v>
                </c:pt>
                <c:pt idx="103">
                  <c:v>26</c:v>
                </c:pt>
                <c:pt idx="104">
                  <c:v>26</c:v>
                </c:pt>
                <c:pt idx="105">
                  <c:v>26</c:v>
                </c:pt>
                <c:pt idx="106">
                  <c:v>26</c:v>
                </c:pt>
                <c:pt idx="107">
                  <c:v>26</c:v>
                </c:pt>
                <c:pt idx="108">
                  <c:v>26</c:v>
                </c:pt>
                <c:pt idx="109">
                  <c:v>26</c:v>
                </c:pt>
                <c:pt idx="110">
                  <c:v>26</c:v>
                </c:pt>
                <c:pt idx="111">
                  <c:v>26</c:v>
                </c:pt>
                <c:pt idx="112">
                  <c:v>26</c:v>
                </c:pt>
                <c:pt idx="113">
                  <c:v>26</c:v>
                </c:pt>
                <c:pt idx="114">
                  <c:v>26</c:v>
                </c:pt>
                <c:pt idx="115">
                  <c:v>26</c:v>
                </c:pt>
                <c:pt idx="116">
                  <c:v>26</c:v>
                </c:pt>
                <c:pt idx="117">
                  <c:v>26</c:v>
                </c:pt>
                <c:pt idx="118">
                  <c:v>26</c:v>
                </c:pt>
                <c:pt idx="119">
                  <c:v>26</c:v>
                </c:pt>
                <c:pt idx="120">
                  <c:v>26</c:v>
                </c:pt>
                <c:pt idx="121">
                  <c:v>26</c:v>
                </c:pt>
                <c:pt idx="122">
                  <c:v>26</c:v>
                </c:pt>
                <c:pt idx="123">
                  <c:v>26</c:v>
                </c:pt>
                <c:pt idx="124">
                  <c:v>26</c:v>
                </c:pt>
                <c:pt idx="125">
                  <c:v>26</c:v>
                </c:pt>
                <c:pt idx="126">
                  <c:v>26</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24</c:v>
                </c:pt>
                <c:pt idx="171">
                  <c:v>24</c:v>
                </c:pt>
                <c:pt idx="172">
                  <c:v>24</c:v>
                </c:pt>
                <c:pt idx="173">
                  <c:v>24</c:v>
                </c:pt>
                <c:pt idx="174">
                  <c:v>24</c:v>
                </c:pt>
                <c:pt idx="175">
                  <c:v>24</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24</c:v>
                </c:pt>
                <c:pt idx="191">
                  <c:v>24</c:v>
                </c:pt>
                <c:pt idx="192">
                  <c:v>24</c:v>
                </c:pt>
                <c:pt idx="193">
                  <c:v>24</c:v>
                </c:pt>
                <c:pt idx="194">
                  <c:v>24</c:v>
                </c:pt>
                <c:pt idx="195">
                  <c:v>24</c:v>
                </c:pt>
                <c:pt idx="196">
                  <c:v>24</c:v>
                </c:pt>
                <c:pt idx="197">
                  <c:v>24</c:v>
                </c:pt>
                <c:pt idx="198">
                  <c:v>24</c:v>
                </c:pt>
                <c:pt idx="199">
                  <c:v>24</c:v>
                </c:pt>
                <c:pt idx="200">
                  <c:v>24</c:v>
                </c:pt>
                <c:pt idx="201">
                  <c:v>24</c:v>
                </c:pt>
                <c:pt idx="202">
                  <c:v>24</c:v>
                </c:pt>
                <c:pt idx="203">
                  <c:v>24</c:v>
                </c:pt>
                <c:pt idx="204">
                  <c:v>24</c:v>
                </c:pt>
                <c:pt idx="205">
                  <c:v>24</c:v>
                </c:pt>
                <c:pt idx="206">
                  <c:v>24</c:v>
                </c:pt>
                <c:pt idx="207">
                  <c:v>24</c:v>
                </c:pt>
                <c:pt idx="208">
                  <c:v>24</c:v>
                </c:pt>
                <c:pt idx="209">
                  <c:v>24</c:v>
                </c:pt>
                <c:pt idx="210">
                  <c:v>23</c:v>
                </c:pt>
                <c:pt idx="211">
                  <c:v>23</c:v>
                </c:pt>
                <c:pt idx="212">
                  <c:v>23</c:v>
                </c:pt>
                <c:pt idx="213">
                  <c:v>23</c:v>
                </c:pt>
                <c:pt idx="214">
                  <c:v>23</c:v>
                </c:pt>
                <c:pt idx="215">
                  <c:v>23</c:v>
                </c:pt>
                <c:pt idx="216">
                  <c:v>23</c:v>
                </c:pt>
                <c:pt idx="217">
                  <c:v>23</c:v>
                </c:pt>
                <c:pt idx="218">
                  <c:v>23</c:v>
                </c:pt>
                <c:pt idx="219">
                  <c:v>23</c:v>
                </c:pt>
                <c:pt idx="220">
                  <c:v>23</c:v>
                </c:pt>
                <c:pt idx="221">
                  <c:v>23</c:v>
                </c:pt>
                <c:pt idx="222">
                  <c:v>23</c:v>
                </c:pt>
                <c:pt idx="223">
                  <c:v>23</c:v>
                </c:pt>
                <c:pt idx="224">
                  <c:v>23</c:v>
                </c:pt>
                <c:pt idx="225">
                  <c:v>23</c:v>
                </c:pt>
                <c:pt idx="226">
                  <c:v>23</c:v>
                </c:pt>
                <c:pt idx="227">
                  <c:v>23</c:v>
                </c:pt>
                <c:pt idx="228">
                  <c:v>23</c:v>
                </c:pt>
                <c:pt idx="229">
                  <c:v>23</c:v>
                </c:pt>
                <c:pt idx="230">
                  <c:v>23</c:v>
                </c:pt>
                <c:pt idx="231">
                  <c:v>23</c:v>
                </c:pt>
                <c:pt idx="232">
                  <c:v>23</c:v>
                </c:pt>
                <c:pt idx="233">
                  <c:v>23</c:v>
                </c:pt>
                <c:pt idx="234">
                  <c:v>23</c:v>
                </c:pt>
                <c:pt idx="235">
                  <c:v>23</c:v>
                </c:pt>
                <c:pt idx="236">
                  <c:v>23</c:v>
                </c:pt>
                <c:pt idx="237">
                  <c:v>23</c:v>
                </c:pt>
                <c:pt idx="238">
                  <c:v>23</c:v>
                </c:pt>
                <c:pt idx="239">
                  <c:v>23</c:v>
                </c:pt>
                <c:pt idx="240">
                  <c:v>23</c:v>
                </c:pt>
                <c:pt idx="241">
                  <c:v>23</c:v>
                </c:pt>
                <c:pt idx="242">
                  <c:v>23</c:v>
                </c:pt>
                <c:pt idx="243">
                  <c:v>23</c:v>
                </c:pt>
                <c:pt idx="244">
                  <c:v>23</c:v>
                </c:pt>
                <c:pt idx="245">
                  <c:v>23</c:v>
                </c:pt>
                <c:pt idx="246">
                  <c:v>23</c:v>
                </c:pt>
                <c:pt idx="247">
                  <c:v>23</c:v>
                </c:pt>
                <c:pt idx="248">
                  <c:v>23</c:v>
                </c:pt>
                <c:pt idx="249">
                  <c:v>23</c:v>
                </c:pt>
                <c:pt idx="250">
                  <c:v>23</c:v>
                </c:pt>
                <c:pt idx="251">
                  <c:v>23</c:v>
                </c:pt>
                <c:pt idx="252">
                  <c:v>23</c:v>
                </c:pt>
                <c:pt idx="253">
                  <c:v>23</c:v>
                </c:pt>
                <c:pt idx="254">
                  <c:v>23</c:v>
                </c:pt>
                <c:pt idx="255">
                  <c:v>22</c:v>
                </c:pt>
                <c:pt idx="256">
                  <c:v>22</c:v>
                </c:pt>
                <c:pt idx="257">
                  <c:v>22</c:v>
                </c:pt>
                <c:pt idx="258">
                  <c:v>22</c:v>
                </c:pt>
                <c:pt idx="259">
                  <c:v>22</c:v>
                </c:pt>
                <c:pt idx="260">
                  <c:v>22</c:v>
                </c:pt>
                <c:pt idx="261">
                  <c:v>22</c:v>
                </c:pt>
                <c:pt idx="262">
                  <c:v>22</c:v>
                </c:pt>
                <c:pt idx="263">
                  <c:v>22</c:v>
                </c:pt>
                <c:pt idx="264">
                  <c:v>22</c:v>
                </c:pt>
                <c:pt idx="265">
                  <c:v>22</c:v>
                </c:pt>
                <c:pt idx="266">
                  <c:v>22</c:v>
                </c:pt>
                <c:pt idx="267">
                  <c:v>22</c:v>
                </c:pt>
                <c:pt idx="268">
                  <c:v>22</c:v>
                </c:pt>
                <c:pt idx="269">
                  <c:v>22</c:v>
                </c:pt>
                <c:pt idx="270">
                  <c:v>22</c:v>
                </c:pt>
                <c:pt idx="271">
                  <c:v>22</c:v>
                </c:pt>
                <c:pt idx="272">
                  <c:v>22</c:v>
                </c:pt>
                <c:pt idx="273">
                  <c:v>22</c:v>
                </c:pt>
                <c:pt idx="274">
                  <c:v>22</c:v>
                </c:pt>
                <c:pt idx="275">
                  <c:v>22</c:v>
                </c:pt>
                <c:pt idx="276">
                  <c:v>22</c:v>
                </c:pt>
                <c:pt idx="277">
                  <c:v>22</c:v>
                </c:pt>
                <c:pt idx="278">
                  <c:v>22</c:v>
                </c:pt>
                <c:pt idx="279">
                  <c:v>22</c:v>
                </c:pt>
                <c:pt idx="280">
                  <c:v>22</c:v>
                </c:pt>
                <c:pt idx="281">
                  <c:v>22</c:v>
                </c:pt>
                <c:pt idx="282">
                  <c:v>22</c:v>
                </c:pt>
                <c:pt idx="283">
                  <c:v>22</c:v>
                </c:pt>
                <c:pt idx="284">
                  <c:v>22</c:v>
                </c:pt>
                <c:pt idx="285">
                  <c:v>22</c:v>
                </c:pt>
                <c:pt idx="286">
                  <c:v>22</c:v>
                </c:pt>
                <c:pt idx="287">
                  <c:v>22</c:v>
                </c:pt>
                <c:pt idx="288">
                  <c:v>22</c:v>
                </c:pt>
                <c:pt idx="289">
                  <c:v>22</c:v>
                </c:pt>
                <c:pt idx="290">
                  <c:v>22</c:v>
                </c:pt>
                <c:pt idx="291">
                  <c:v>22</c:v>
                </c:pt>
                <c:pt idx="292">
                  <c:v>22</c:v>
                </c:pt>
                <c:pt idx="293">
                  <c:v>22</c:v>
                </c:pt>
                <c:pt idx="294">
                  <c:v>22</c:v>
                </c:pt>
                <c:pt idx="295">
                  <c:v>22</c:v>
                </c:pt>
                <c:pt idx="296">
                  <c:v>22</c:v>
                </c:pt>
                <c:pt idx="297">
                  <c:v>22</c:v>
                </c:pt>
                <c:pt idx="298">
                  <c:v>22</c:v>
                </c:pt>
                <c:pt idx="299">
                  <c:v>22</c:v>
                </c:pt>
                <c:pt idx="300">
                  <c:v>22</c:v>
                </c:pt>
                <c:pt idx="301">
                  <c:v>22</c:v>
                </c:pt>
                <c:pt idx="302">
                  <c:v>22</c:v>
                </c:pt>
                <c:pt idx="303">
                  <c:v>22</c:v>
                </c:pt>
                <c:pt idx="304">
                  <c:v>22</c:v>
                </c:pt>
                <c:pt idx="305">
                  <c:v>22</c:v>
                </c:pt>
                <c:pt idx="306">
                  <c:v>22</c:v>
                </c:pt>
                <c:pt idx="307">
                  <c:v>22</c:v>
                </c:pt>
                <c:pt idx="308">
                  <c:v>22</c:v>
                </c:pt>
                <c:pt idx="309">
                  <c:v>22</c:v>
                </c:pt>
                <c:pt idx="310">
                  <c:v>22</c:v>
                </c:pt>
                <c:pt idx="311">
                  <c:v>22</c:v>
                </c:pt>
                <c:pt idx="312">
                  <c:v>22</c:v>
                </c:pt>
                <c:pt idx="313">
                  <c:v>22</c:v>
                </c:pt>
                <c:pt idx="314">
                  <c:v>22</c:v>
                </c:pt>
                <c:pt idx="315">
                  <c:v>22</c:v>
                </c:pt>
                <c:pt idx="316">
                  <c:v>22</c:v>
                </c:pt>
                <c:pt idx="317">
                  <c:v>22</c:v>
                </c:pt>
                <c:pt idx="318">
                  <c:v>22</c:v>
                </c:pt>
                <c:pt idx="319">
                  <c:v>22</c:v>
                </c:pt>
                <c:pt idx="320">
                  <c:v>22</c:v>
                </c:pt>
                <c:pt idx="321">
                  <c:v>22</c:v>
                </c:pt>
                <c:pt idx="322">
                  <c:v>22</c:v>
                </c:pt>
                <c:pt idx="323">
                  <c:v>22</c:v>
                </c:pt>
                <c:pt idx="324">
                  <c:v>22</c:v>
                </c:pt>
                <c:pt idx="325">
                  <c:v>22</c:v>
                </c:pt>
                <c:pt idx="326">
                  <c:v>22</c:v>
                </c:pt>
                <c:pt idx="327">
                  <c:v>22</c:v>
                </c:pt>
                <c:pt idx="328">
                  <c:v>22</c:v>
                </c:pt>
                <c:pt idx="329">
                  <c:v>22</c:v>
                </c:pt>
                <c:pt idx="330">
                  <c:v>22</c:v>
                </c:pt>
                <c:pt idx="331">
                  <c:v>22</c:v>
                </c:pt>
                <c:pt idx="332">
                  <c:v>22</c:v>
                </c:pt>
                <c:pt idx="333">
                  <c:v>22</c:v>
                </c:pt>
                <c:pt idx="334">
                  <c:v>22</c:v>
                </c:pt>
                <c:pt idx="335">
                  <c:v>22</c:v>
                </c:pt>
                <c:pt idx="336">
                  <c:v>22</c:v>
                </c:pt>
                <c:pt idx="337">
                  <c:v>22</c:v>
                </c:pt>
                <c:pt idx="338">
                  <c:v>22</c:v>
                </c:pt>
                <c:pt idx="339">
                  <c:v>22</c:v>
                </c:pt>
                <c:pt idx="340">
                  <c:v>22</c:v>
                </c:pt>
                <c:pt idx="341">
                  <c:v>22</c:v>
                </c:pt>
                <c:pt idx="342">
                  <c:v>22</c:v>
                </c:pt>
                <c:pt idx="343">
                  <c:v>22</c:v>
                </c:pt>
                <c:pt idx="344">
                  <c:v>22</c:v>
                </c:pt>
                <c:pt idx="345">
                  <c:v>22</c:v>
                </c:pt>
                <c:pt idx="346">
                  <c:v>22</c:v>
                </c:pt>
                <c:pt idx="347">
                  <c:v>22</c:v>
                </c:pt>
                <c:pt idx="348">
                  <c:v>22</c:v>
                </c:pt>
                <c:pt idx="349">
                  <c:v>22</c:v>
                </c:pt>
                <c:pt idx="350">
                  <c:v>22</c:v>
                </c:pt>
                <c:pt idx="351">
                  <c:v>22</c:v>
                </c:pt>
                <c:pt idx="352">
                  <c:v>22</c:v>
                </c:pt>
                <c:pt idx="353">
                  <c:v>22</c:v>
                </c:pt>
                <c:pt idx="354">
                  <c:v>22</c:v>
                </c:pt>
                <c:pt idx="355">
                  <c:v>22</c:v>
                </c:pt>
                <c:pt idx="356">
                  <c:v>22</c:v>
                </c:pt>
                <c:pt idx="357">
                  <c:v>22</c:v>
                </c:pt>
                <c:pt idx="358">
                  <c:v>22</c:v>
                </c:pt>
                <c:pt idx="359">
                  <c:v>22</c:v>
                </c:pt>
                <c:pt idx="360">
                  <c:v>22</c:v>
                </c:pt>
                <c:pt idx="361">
                  <c:v>22</c:v>
                </c:pt>
                <c:pt idx="362">
                  <c:v>22</c:v>
                </c:pt>
                <c:pt idx="363">
                  <c:v>22</c:v>
                </c:pt>
                <c:pt idx="364">
                  <c:v>22</c:v>
                </c:pt>
              </c:numCache>
            </c:numRef>
          </c:val>
          <c:extLst>
            <c:ext xmlns:c16="http://schemas.microsoft.com/office/drawing/2014/chart" uri="{C3380CC4-5D6E-409C-BE32-E72D297353CC}">
              <c16:uniqueId val="{00000005-B952-4CE5-A8FE-DC9157542926}"/>
            </c:ext>
          </c:extLst>
        </c:ser>
        <c:ser>
          <c:idx val="4"/>
          <c:order val="6"/>
          <c:tx>
            <c:strRef>
              <c:f>'2025-2026 Severe Load Curve'!$BP$34</c:f>
              <c:strCache>
                <c:ptCount val="1"/>
                <c:pt idx="0">
                  <c:v>Exports to Ireland</c:v>
                </c:pt>
              </c:strCache>
            </c:strRef>
          </c:tx>
          <c:spPr>
            <a:solidFill>
              <a:srgbClr val="339966"/>
            </a:solidFill>
            <a:ln w="25400">
              <a:noFill/>
            </a:ln>
          </c:spPr>
          <c:invertIfNegative val="0"/>
          <c:cat>
            <c:numRef>
              <c:f>'2025-2026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Curve'!$BP$35:$BP$399</c:f>
              <c:numCache>
                <c:formatCode>0</c:formatCode>
                <c:ptCount val="365"/>
                <c:pt idx="0">
                  <c:v>294</c:v>
                </c:pt>
                <c:pt idx="1">
                  <c:v>293</c:v>
                </c:pt>
                <c:pt idx="2">
                  <c:v>291</c:v>
                </c:pt>
                <c:pt idx="3">
                  <c:v>290</c:v>
                </c:pt>
                <c:pt idx="4">
                  <c:v>288</c:v>
                </c:pt>
                <c:pt idx="5">
                  <c:v>287</c:v>
                </c:pt>
                <c:pt idx="6">
                  <c:v>286</c:v>
                </c:pt>
                <c:pt idx="7">
                  <c:v>284</c:v>
                </c:pt>
                <c:pt idx="8">
                  <c:v>283</c:v>
                </c:pt>
                <c:pt idx="9">
                  <c:v>282</c:v>
                </c:pt>
                <c:pt idx="10">
                  <c:v>281</c:v>
                </c:pt>
                <c:pt idx="11">
                  <c:v>279</c:v>
                </c:pt>
                <c:pt idx="12">
                  <c:v>278</c:v>
                </c:pt>
                <c:pt idx="13">
                  <c:v>277</c:v>
                </c:pt>
                <c:pt idx="14">
                  <c:v>276</c:v>
                </c:pt>
                <c:pt idx="15">
                  <c:v>274</c:v>
                </c:pt>
                <c:pt idx="16">
                  <c:v>273</c:v>
                </c:pt>
                <c:pt idx="17">
                  <c:v>272</c:v>
                </c:pt>
                <c:pt idx="18">
                  <c:v>271</c:v>
                </c:pt>
                <c:pt idx="19">
                  <c:v>270</c:v>
                </c:pt>
                <c:pt idx="20">
                  <c:v>269</c:v>
                </c:pt>
                <c:pt idx="21">
                  <c:v>267</c:v>
                </c:pt>
                <c:pt idx="22">
                  <c:v>266</c:v>
                </c:pt>
                <c:pt idx="23">
                  <c:v>265</c:v>
                </c:pt>
                <c:pt idx="24">
                  <c:v>264</c:v>
                </c:pt>
                <c:pt idx="25">
                  <c:v>263</c:v>
                </c:pt>
                <c:pt idx="26">
                  <c:v>262</c:v>
                </c:pt>
                <c:pt idx="27">
                  <c:v>261</c:v>
                </c:pt>
                <c:pt idx="28">
                  <c:v>260</c:v>
                </c:pt>
                <c:pt idx="29">
                  <c:v>259</c:v>
                </c:pt>
                <c:pt idx="30">
                  <c:v>258</c:v>
                </c:pt>
                <c:pt idx="31">
                  <c:v>257</c:v>
                </c:pt>
                <c:pt idx="32">
                  <c:v>256</c:v>
                </c:pt>
                <c:pt idx="33">
                  <c:v>255</c:v>
                </c:pt>
                <c:pt idx="34">
                  <c:v>254</c:v>
                </c:pt>
                <c:pt idx="35">
                  <c:v>253</c:v>
                </c:pt>
                <c:pt idx="36">
                  <c:v>252</c:v>
                </c:pt>
                <c:pt idx="37">
                  <c:v>251</c:v>
                </c:pt>
                <c:pt idx="38">
                  <c:v>250</c:v>
                </c:pt>
                <c:pt idx="39">
                  <c:v>249</c:v>
                </c:pt>
                <c:pt idx="40">
                  <c:v>248</c:v>
                </c:pt>
                <c:pt idx="41">
                  <c:v>247</c:v>
                </c:pt>
                <c:pt idx="42">
                  <c:v>246</c:v>
                </c:pt>
                <c:pt idx="43">
                  <c:v>245</c:v>
                </c:pt>
                <c:pt idx="44">
                  <c:v>244</c:v>
                </c:pt>
                <c:pt idx="45">
                  <c:v>243</c:v>
                </c:pt>
                <c:pt idx="46">
                  <c:v>243</c:v>
                </c:pt>
                <c:pt idx="47">
                  <c:v>242</c:v>
                </c:pt>
                <c:pt idx="48">
                  <c:v>241</c:v>
                </c:pt>
                <c:pt idx="49">
                  <c:v>240</c:v>
                </c:pt>
                <c:pt idx="50">
                  <c:v>239</c:v>
                </c:pt>
                <c:pt idx="51">
                  <c:v>238</c:v>
                </c:pt>
                <c:pt idx="52">
                  <c:v>238</c:v>
                </c:pt>
                <c:pt idx="53">
                  <c:v>237</c:v>
                </c:pt>
                <c:pt idx="54">
                  <c:v>236</c:v>
                </c:pt>
                <c:pt idx="55">
                  <c:v>235</c:v>
                </c:pt>
                <c:pt idx="56">
                  <c:v>234</c:v>
                </c:pt>
                <c:pt idx="57">
                  <c:v>234</c:v>
                </c:pt>
                <c:pt idx="58">
                  <c:v>233</c:v>
                </c:pt>
                <c:pt idx="59">
                  <c:v>232</c:v>
                </c:pt>
                <c:pt idx="60">
                  <c:v>231</c:v>
                </c:pt>
                <c:pt idx="61">
                  <c:v>231</c:v>
                </c:pt>
                <c:pt idx="62">
                  <c:v>230</c:v>
                </c:pt>
                <c:pt idx="63">
                  <c:v>229</c:v>
                </c:pt>
                <c:pt idx="64">
                  <c:v>228</c:v>
                </c:pt>
                <c:pt idx="65">
                  <c:v>228</c:v>
                </c:pt>
                <c:pt idx="66">
                  <c:v>227</c:v>
                </c:pt>
                <c:pt idx="67">
                  <c:v>226</c:v>
                </c:pt>
                <c:pt idx="68">
                  <c:v>226</c:v>
                </c:pt>
                <c:pt idx="69">
                  <c:v>225</c:v>
                </c:pt>
                <c:pt idx="70">
                  <c:v>224</c:v>
                </c:pt>
                <c:pt idx="71">
                  <c:v>224</c:v>
                </c:pt>
                <c:pt idx="72">
                  <c:v>223</c:v>
                </c:pt>
                <c:pt idx="73">
                  <c:v>222</c:v>
                </c:pt>
                <c:pt idx="74">
                  <c:v>222</c:v>
                </c:pt>
                <c:pt idx="75">
                  <c:v>221</c:v>
                </c:pt>
                <c:pt idx="76">
                  <c:v>220</c:v>
                </c:pt>
                <c:pt idx="77">
                  <c:v>220</c:v>
                </c:pt>
                <c:pt idx="78">
                  <c:v>219</c:v>
                </c:pt>
                <c:pt idx="79">
                  <c:v>219</c:v>
                </c:pt>
                <c:pt idx="80">
                  <c:v>218</c:v>
                </c:pt>
                <c:pt idx="81">
                  <c:v>217</c:v>
                </c:pt>
                <c:pt idx="82">
                  <c:v>217</c:v>
                </c:pt>
                <c:pt idx="83">
                  <c:v>216</c:v>
                </c:pt>
                <c:pt idx="84">
                  <c:v>216</c:v>
                </c:pt>
                <c:pt idx="85">
                  <c:v>215</c:v>
                </c:pt>
                <c:pt idx="86">
                  <c:v>215</c:v>
                </c:pt>
                <c:pt idx="87">
                  <c:v>214</c:v>
                </c:pt>
                <c:pt idx="88">
                  <c:v>213</c:v>
                </c:pt>
                <c:pt idx="89">
                  <c:v>213</c:v>
                </c:pt>
                <c:pt idx="90">
                  <c:v>212</c:v>
                </c:pt>
                <c:pt idx="91">
                  <c:v>212</c:v>
                </c:pt>
                <c:pt idx="92">
                  <c:v>211</c:v>
                </c:pt>
                <c:pt idx="93">
                  <c:v>211</c:v>
                </c:pt>
                <c:pt idx="94">
                  <c:v>210</c:v>
                </c:pt>
                <c:pt idx="95">
                  <c:v>210</c:v>
                </c:pt>
                <c:pt idx="96">
                  <c:v>209</c:v>
                </c:pt>
                <c:pt idx="97">
                  <c:v>209</c:v>
                </c:pt>
                <c:pt idx="98">
                  <c:v>208</c:v>
                </c:pt>
                <c:pt idx="99">
                  <c:v>208</c:v>
                </c:pt>
                <c:pt idx="100">
                  <c:v>207</c:v>
                </c:pt>
                <c:pt idx="101">
                  <c:v>207</c:v>
                </c:pt>
                <c:pt idx="102">
                  <c:v>206</c:v>
                </c:pt>
                <c:pt idx="103">
                  <c:v>206</c:v>
                </c:pt>
                <c:pt idx="104">
                  <c:v>205</c:v>
                </c:pt>
                <c:pt idx="105">
                  <c:v>205</c:v>
                </c:pt>
                <c:pt idx="106">
                  <c:v>205</c:v>
                </c:pt>
                <c:pt idx="107">
                  <c:v>204</c:v>
                </c:pt>
                <c:pt idx="108">
                  <c:v>204</c:v>
                </c:pt>
                <c:pt idx="109">
                  <c:v>203</c:v>
                </c:pt>
                <c:pt idx="110">
                  <c:v>203</c:v>
                </c:pt>
                <c:pt idx="111">
                  <c:v>202</c:v>
                </c:pt>
                <c:pt idx="112">
                  <c:v>202</c:v>
                </c:pt>
                <c:pt idx="113">
                  <c:v>201</c:v>
                </c:pt>
                <c:pt idx="114">
                  <c:v>201</c:v>
                </c:pt>
                <c:pt idx="115">
                  <c:v>201</c:v>
                </c:pt>
                <c:pt idx="116">
                  <c:v>200</c:v>
                </c:pt>
                <c:pt idx="117">
                  <c:v>200</c:v>
                </c:pt>
                <c:pt idx="118">
                  <c:v>199</c:v>
                </c:pt>
                <c:pt idx="119">
                  <c:v>199</c:v>
                </c:pt>
                <c:pt idx="120">
                  <c:v>199</c:v>
                </c:pt>
                <c:pt idx="121">
                  <c:v>198</c:v>
                </c:pt>
                <c:pt idx="122">
                  <c:v>198</c:v>
                </c:pt>
                <c:pt idx="123">
                  <c:v>197</c:v>
                </c:pt>
                <c:pt idx="124">
                  <c:v>197</c:v>
                </c:pt>
                <c:pt idx="125">
                  <c:v>197</c:v>
                </c:pt>
                <c:pt idx="126">
                  <c:v>196</c:v>
                </c:pt>
                <c:pt idx="127">
                  <c:v>196</c:v>
                </c:pt>
                <c:pt idx="128">
                  <c:v>196</c:v>
                </c:pt>
                <c:pt idx="129">
                  <c:v>195</c:v>
                </c:pt>
                <c:pt idx="130">
                  <c:v>195</c:v>
                </c:pt>
                <c:pt idx="131">
                  <c:v>194</c:v>
                </c:pt>
                <c:pt idx="132">
                  <c:v>194</c:v>
                </c:pt>
                <c:pt idx="133">
                  <c:v>194</c:v>
                </c:pt>
                <c:pt idx="134">
                  <c:v>193</c:v>
                </c:pt>
                <c:pt idx="135">
                  <c:v>193</c:v>
                </c:pt>
                <c:pt idx="136">
                  <c:v>193</c:v>
                </c:pt>
                <c:pt idx="137">
                  <c:v>192</c:v>
                </c:pt>
                <c:pt idx="138">
                  <c:v>192</c:v>
                </c:pt>
                <c:pt idx="139">
                  <c:v>192</c:v>
                </c:pt>
                <c:pt idx="140">
                  <c:v>191</c:v>
                </c:pt>
                <c:pt idx="141">
                  <c:v>191</c:v>
                </c:pt>
                <c:pt idx="142">
                  <c:v>191</c:v>
                </c:pt>
                <c:pt idx="143">
                  <c:v>190</c:v>
                </c:pt>
                <c:pt idx="144">
                  <c:v>190</c:v>
                </c:pt>
                <c:pt idx="145">
                  <c:v>190</c:v>
                </c:pt>
                <c:pt idx="146">
                  <c:v>189</c:v>
                </c:pt>
                <c:pt idx="147">
                  <c:v>189</c:v>
                </c:pt>
                <c:pt idx="148">
                  <c:v>189</c:v>
                </c:pt>
                <c:pt idx="149">
                  <c:v>188</c:v>
                </c:pt>
                <c:pt idx="150">
                  <c:v>188</c:v>
                </c:pt>
                <c:pt idx="151">
                  <c:v>188</c:v>
                </c:pt>
                <c:pt idx="152">
                  <c:v>187</c:v>
                </c:pt>
                <c:pt idx="153">
                  <c:v>187</c:v>
                </c:pt>
                <c:pt idx="154">
                  <c:v>187</c:v>
                </c:pt>
                <c:pt idx="155">
                  <c:v>186</c:v>
                </c:pt>
                <c:pt idx="156">
                  <c:v>186</c:v>
                </c:pt>
                <c:pt idx="157">
                  <c:v>186</c:v>
                </c:pt>
                <c:pt idx="158">
                  <c:v>185</c:v>
                </c:pt>
                <c:pt idx="159">
                  <c:v>185</c:v>
                </c:pt>
                <c:pt idx="160">
                  <c:v>185</c:v>
                </c:pt>
                <c:pt idx="161">
                  <c:v>185</c:v>
                </c:pt>
                <c:pt idx="162">
                  <c:v>184</c:v>
                </c:pt>
                <c:pt idx="163">
                  <c:v>184</c:v>
                </c:pt>
                <c:pt idx="164">
                  <c:v>184</c:v>
                </c:pt>
                <c:pt idx="165">
                  <c:v>183</c:v>
                </c:pt>
                <c:pt idx="166">
                  <c:v>183</c:v>
                </c:pt>
                <c:pt idx="167">
                  <c:v>183</c:v>
                </c:pt>
                <c:pt idx="168">
                  <c:v>182</c:v>
                </c:pt>
                <c:pt idx="169">
                  <c:v>182</c:v>
                </c:pt>
                <c:pt idx="170">
                  <c:v>182</c:v>
                </c:pt>
                <c:pt idx="171">
                  <c:v>182</c:v>
                </c:pt>
                <c:pt idx="172">
                  <c:v>181</c:v>
                </c:pt>
                <c:pt idx="173">
                  <c:v>181</c:v>
                </c:pt>
                <c:pt idx="174">
                  <c:v>181</c:v>
                </c:pt>
                <c:pt idx="175">
                  <c:v>180</c:v>
                </c:pt>
                <c:pt idx="176">
                  <c:v>180</c:v>
                </c:pt>
                <c:pt idx="177">
                  <c:v>180</c:v>
                </c:pt>
                <c:pt idx="178">
                  <c:v>179</c:v>
                </c:pt>
                <c:pt idx="179">
                  <c:v>179</c:v>
                </c:pt>
                <c:pt idx="180">
                  <c:v>179</c:v>
                </c:pt>
                <c:pt idx="181">
                  <c:v>179</c:v>
                </c:pt>
                <c:pt idx="182">
                  <c:v>178</c:v>
                </c:pt>
                <c:pt idx="183">
                  <c:v>178</c:v>
                </c:pt>
                <c:pt idx="184">
                  <c:v>178</c:v>
                </c:pt>
                <c:pt idx="185">
                  <c:v>177</c:v>
                </c:pt>
                <c:pt idx="186">
                  <c:v>177</c:v>
                </c:pt>
                <c:pt idx="187">
                  <c:v>177</c:v>
                </c:pt>
                <c:pt idx="188">
                  <c:v>176</c:v>
                </c:pt>
                <c:pt idx="189">
                  <c:v>176</c:v>
                </c:pt>
                <c:pt idx="190">
                  <c:v>176</c:v>
                </c:pt>
                <c:pt idx="191">
                  <c:v>176</c:v>
                </c:pt>
                <c:pt idx="192">
                  <c:v>175</c:v>
                </c:pt>
                <c:pt idx="193">
                  <c:v>175</c:v>
                </c:pt>
                <c:pt idx="194">
                  <c:v>175</c:v>
                </c:pt>
                <c:pt idx="195">
                  <c:v>174</c:v>
                </c:pt>
                <c:pt idx="196">
                  <c:v>174</c:v>
                </c:pt>
                <c:pt idx="197">
                  <c:v>174</c:v>
                </c:pt>
                <c:pt idx="198">
                  <c:v>173</c:v>
                </c:pt>
                <c:pt idx="199">
                  <c:v>173</c:v>
                </c:pt>
                <c:pt idx="200">
                  <c:v>173</c:v>
                </c:pt>
                <c:pt idx="201">
                  <c:v>173</c:v>
                </c:pt>
                <c:pt idx="202">
                  <c:v>172</c:v>
                </c:pt>
                <c:pt idx="203">
                  <c:v>172</c:v>
                </c:pt>
                <c:pt idx="204">
                  <c:v>172</c:v>
                </c:pt>
                <c:pt idx="205">
                  <c:v>171</c:v>
                </c:pt>
                <c:pt idx="206">
                  <c:v>171</c:v>
                </c:pt>
                <c:pt idx="207">
                  <c:v>171</c:v>
                </c:pt>
                <c:pt idx="208">
                  <c:v>170</c:v>
                </c:pt>
                <c:pt idx="209">
                  <c:v>170</c:v>
                </c:pt>
                <c:pt idx="210">
                  <c:v>170</c:v>
                </c:pt>
                <c:pt idx="211">
                  <c:v>170</c:v>
                </c:pt>
                <c:pt idx="212">
                  <c:v>169</c:v>
                </c:pt>
                <c:pt idx="213">
                  <c:v>169</c:v>
                </c:pt>
                <c:pt idx="214">
                  <c:v>169</c:v>
                </c:pt>
                <c:pt idx="215">
                  <c:v>168</c:v>
                </c:pt>
                <c:pt idx="216">
                  <c:v>168</c:v>
                </c:pt>
                <c:pt idx="217">
                  <c:v>168</c:v>
                </c:pt>
                <c:pt idx="218">
                  <c:v>168</c:v>
                </c:pt>
                <c:pt idx="219">
                  <c:v>167</c:v>
                </c:pt>
                <c:pt idx="220">
                  <c:v>167</c:v>
                </c:pt>
                <c:pt idx="221">
                  <c:v>167</c:v>
                </c:pt>
                <c:pt idx="222">
                  <c:v>166</c:v>
                </c:pt>
                <c:pt idx="223">
                  <c:v>166</c:v>
                </c:pt>
                <c:pt idx="224">
                  <c:v>166</c:v>
                </c:pt>
                <c:pt idx="225">
                  <c:v>166</c:v>
                </c:pt>
                <c:pt idx="226">
                  <c:v>165</c:v>
                </c:pt>
                <c:pt idx="227">
                  <c:v>165</c:v>
                </c:pt>
                <c:pt idx="228">
                  <c:v>165</c:v>
                </c:pt>
                <c:pt idx="229">
                  <c:v>165</c:v>
                </c:pt>
                <c:pt idx="230">
                  <c:v>164</c:v>
                </c:pt>
                <c:pt idx="231">
                  <c:v>164</c:v>
                </c:pt>
                <c:pt idx="232">
                  <c:v>164</c:v>
                </c:pt>
                <c:pt idx="233">
                  <c:v>163</c:v>
                </c:pt>
                <c:pt idx="234">
                  <c:v>163</c:v>
                </c:pt>
                <c:pt idx="235">
                  <c:v>163</c:v>
                </c:pt>
                <c:pt idx="236">
                  <c:v>163</c:v>
                </c:pt>
                <c:pt idx="237">
                  <c:v>162</c:v>
                </c:pt>
                <c:pt idx="238">
                  <c:v>162</c:v>
                </c:pt>
                <c:pt idx="239">
                  <c:v>162</c:v>
                </c:pt>
                <c:pt idx="240">
                  <c:v>162</c:v>
                </c:pt>
                <c:pt idx="241">
                  <c:v>162</c:v>
                </c:pt>
                <c:pt idx="242">
                  <c:v>161</c:v>
                </c:pt>
                <c:pt idx="243">
                  <c:v>161</c:v>
                </c:pt>
                <c:pt idx="244">
                  <c:v>161</c:v>
                </c:pt>
                <c:pt idx="245">
                  <c:v>161</c:v>
                </c:pt>
                <c:pt idx="246">
                  <c:v>160</c:v>
                </c:pt>
                <c:pt idx="247">
                  <c:v>160</c:v>
                </c:pt>
                <c:pt idx="248">
                  <c:v>160</c:v>
                </c:pt>
                <c:pt idx="249">
                  <c:v>160</c:v>
                </c:pt>
                <c:pt idx="250">
                  <c:v>160</c:v>
                </c:pt>
                <c:pt idx="251">
                  <c:v>159</c:v>
                </c:pt>
                <c:pt idx="252">
                  <c:v>159</c:v>
                </c:pt>
                <c:pt idx="253">
                  <c:v>159</c:v>
                </c:pt>
                <c:pt idx="254">
                  <c:v>159</c:v>
                </c:pt>
                <c:pt idx="255">
                  <c:v>158</c:v>
                </c:pt>
                <c:pt idx="256">
                  <c:v>158</c:v>
                </c:pt>
                <c:pt idx="257">
                  <c:v>158</c:v>
                </c:pt>
                <c:pt idx="258">
                  <c:v>158</c:v>
                </c:pt>
                <c:pt idx="259">
                  <c:v>158</c:v>
                </c:pt>
                <c:pt idx="260">
                  <c:v>158</c:v>
                </c:pt>
                <c:pt idx="261">
                  <c:v>157</c:v>
                </c:pt>
                <c:pt idx="262">
                  <c:v>157</c:v>
                </c:pt>
                <c:pt idx="263">
                  <c:v>157</c:v>
                </c:pt>
                <c:pt idx="264">
                  <c:v>157</c:v>
                </c:pt>
                <c:pt idx="265">
                  <c:v>157</c:v>
                </c:pt>
                <c:pt idx="266">
                  <c:v>157</c:v>
                </c:pt>
                <c:pt idx="267">
                  <c:v>156</c:v>
                </c:pt>
                <c:pt idx="268">
                  <c:v>156</c:v>
                </c:pt>
                <c:pt idx="269">
                  <c:v>156</c:v>
                </c:pt>
                <c:pt idx="270">
                  <c:v>156</c:v>
                </c:pt>
                <c:pt idx="271">
                  <c:v>156</c:v>
                </c:pt>
                <c:pt idx="272">
                  <c:v>156</c:v>
                </c:pt>
                <c:pt idx="273">
                  <c:v>156</c:v>
                </c:pt>
                <c:pt idx="274">
                  <c:v>155</c:v>
                </c:pt>
                <c:pt idx="275">
                  <c:v>155</c:v>
                </c:pt>
                <c:pt idx="276">
                  <c:v>155</c:v>
                </c:pt>
                <c:pt idx="277">
                  <c:v>155</c:v>
                </c:pt>
                <c:pt idx="278">
                  <c:v>155</c:v>
                </c:pt>
                <c:pt idx="279">
                  <c:v>155</c:v>
                </c:pt>
                <c:pt idx="280">
                  <c:v>155</c:v>
                </c:pt>
                <c:pt idx="281">
                  <c:v>155</c:v>
                </c:pt>
                <c:pt idx="282">
                  <c:v>155</c:v>
                </c:pt>
                <c:pt idx="283">
                  <c:v>155</c:v>
                </c:pt>
                <c:pt idx="284">
                  <c:v>154</c:v>
                </c:pt>
                <c:pt idx="285">
                  <c:v>154</c:v>
                </c:pt>
                <c:pt idx="286">
                  <c:v>154</c:v>
                </c:pt>
                <c:pt idx="287">
                  <c:v>154</c:v>
                </c:pt>
                <c:pt idx="288">
                  <c:v>154</c:v>
                </c:pt>
                <c:pt idx="289">
                  <c:v>154</c:v>
                </c:pt>
                <c:pt idx="290">
                  <c:v>154</c:v>
                </c:pt>
                <c:pt idx="291">
                  <c:v>154</c:v>
                </c:pt>
                <c:pt idx="292">
                  <c:v>154</c:v>
                </c:pt>
                <c:pt idx="293">
                  <c:v>154</c:v>
                </c:pt>
                <c:pt idx="294">
                  <c:v>154</c:v>
                </c:pt>
                <c:pt idx="295">
                  <c:v>153</c:v>
                </c:pt>
                <c:pt idx="296">
                  <c:v>153</c:v>
                </c:pt>
                <c:pt idx="297">
                  <c:v>153</c:v>
                </c:pt>
                <c:pt idx="298">
                  <c:v>153</c:v>
                </c:pt>
                <c:pt idx="299">
                  <c:v>153</c:v>
                </c:pt>
                <c:pt idx="300">
                  <c:v>153</c:v>
                </c:pt>
                <c:pt idx="301">
                  <c:v>153</c:v>
                </c:pt>
                <c:pt idx="302">
                  <c:v>153</c:v>
                </c:pt>
                <c:pt idx="303">
                  <c:v>153</c:v>
                </c:pt>
                <c:pt idx="304">
                  <c:v>152</c:v>
                </c:pt>
                <c:pt idx="305">
                  <c:v>152</c:v>
                </c:pt>
                <c:pt idx="306">
                  <c:v>152</c:v>
                </c:pt>
                <c:pt idx="307">
                  <c:v>152</c:v>
                </c:pt>
                <c:pt idx="308">
                  <c:v>152</c:v>
                </c:pt>
                <c:pt idx="309">
                  <c:v>152</c:v>
                </c:pt>
                <c:pt idx="310">
                  <c:v>152</c:v>
                </c:pt>
                <c:pt idx="311">
                  <c:v>151</c:v>
                </c:pt>
                <c:pt idx="312">
                  <c:v>151</c:v>
                </c:pt>
                <c:pt idx="313">
                  <c:v>151</c:v>
                </c:pt>
                <c:pt idx="314">
                  <c:v>151</c:v>
                </c:pt>
                <c:pt idx="315">
                  <c:v>151</c:v>
                </c:pt>
                <c:pt idx="316">
                  <c:v>150</c:v>
                </c:pt>
                <c:pt idx="317">
                  <c:v>150</c:v>
                </c:pt>
                <c:pt idx="318">
                  <c:v>150</c:v>
                </c:pt>
                <c:pt idx="319">
                  <c:v>150</c:v>
                </c:pt>
                <c:pt idx="320">
                  <c:v>149</c:v>
                </c:pt>
                <c:pt idx="321">
                  <c:v>149</c:v>
                </c:pt>
                <c:pt idx="322">
                  <c:v>149</c:v>
                </c:pt>
                <c:pt idx="323">
                  <c:v>149</c:v>
                </c:pt>
                <c:pt idx="324">
                  <c:v>148</c:v>
                </c:pt>
                <c:pt idx="325">
                  <c:v>148</c:v>
                </c:pt>
                <c:pt idx="326">
                  <c:v>148</c:v>
                </c:pt>
                <c:pt idx="327">
                  <c:v>147</c:v>
                </c:pt>
                <c:pt idx="328">
                  <c:v>147</c:v>
                </c:pt>
                <c:pt idx="329">
                  <c:v>147</c:v>
                </c:pt>
                <c:pt idx="330">
                  <c:v>146</c:v>
                </c:pt>
                <c:pt idx="331">
                  <c:v>146</c:v>
                </c:pt>
                <c:pt idx="332">
                  <c:v>146</c:v>
                </c:pt>
                <c:pt idx="333">
                  <c:v>145</c:v>
                </c:pt>
                <c:pt idx="334">
                  <c:v>145</c:v>
                </c:pt>
                <c:pt idx="335">
                  <c:v>144</c:v>
                </c:pt>
                <c:pt idx="336">
                  <c:v>144</c:v>
                </c:pt>
                <c:pt idx="337">
                  <c:v>143</c:v>
                </c:pt>
                <c:pt idx="338">
                  <c:v>143</c:v>
                </c:pt>
                <c:pt idx="339">
                  <c:v>143</c:v>
                </c:pt>
                <c:pt idx="340">
                  <c:v>142</c:v>
                </c:pt>
                <c:pt idx="341">
                  <c:v>141</c:v>
                </c:pt>
                <c:pt idx="342">
                  <c:v>141</c:v>
                </c:pt>
                <c:pt idx="343">
                  <c:v>140</c:v>
                </c:pt>
                <c:pt idx="344">
                  <c:v>140</c:v>
                </c:pt>
                <c:pt idx="345">
                  <c:v>139</c:v>
                </c:pt>
                <c:pt idx="346">
                  <c:v>139</c:v>
                </c:pt>
                <c:pt idx="347">
                  <c:v>138</c:v>
                </c:pt>
                <c:pt idx="348">
                  <c:v>137</c:v>
                </c:pt>
                <c:pt idx="349">
                  <c:v>137</c:v>
                </c:pt>
                <c:pt idx="350">
                  <c:v>136</c:v>
                </c:pt>
                <c:pt idx="351">
                  <c:v>135</c:v>
                </c:pt>
                <c:pt idx="352">
                  <c:v>135</c:v>
                </c:pt>
                <c:pt idx="353">
                  <c:v>134</c:v>
                </c:pt>
                <c:pt idx="354">
                  <c:v>133</c:v>
                </c:pt>
                <c:pt idx="355">
                  <c:v>132</c:v>
                </c:pt>
                <c:pt idx="356">
                  <c:v>132</c:v>
                </c:pt>
                <c:pt idx="357">
                  <c:v>131</c:v>
                </c:pt>
                <c:pt idx="358">
                  <c:v>130</c:v>
                </c:pt>
                <c:pt idx="359">
                  <c:v>129</c:v>
                </c:pt>
                <c:pt idx="360">
                  <c:v>128</c:v>
                </c:pt>
                <c:pt idx="361">
                  <c:v>127</c:v>
                </c:pt>
                <c:pt idx="362">
                  <c:v>126</c:v>
                </c:pt>
                <c:pt idx="363">
                  <c:v>125</c:v>
                </c:pt>
                <c:pt idx="364">
                  <c:v>124</c:v>
                </c:pt>
              </c:numCache>
            </c:numRef>
          </c:val>
          <c:extLst>
            <c:ext xmlns:c16="http://schemas.microsoft.com/office/drawing/2014/chart" uri="{C3380CC4-5D6E-409C-BE32-E72D297353CC}">
              <c16:uniqueId val="{00000006-B952-4CE5-A8FE-DC9157542926}"/>
            </c:ext>
          </c:extLst>
        </c:ser>
        <c:ser>
          <c:idx val="7"/>
          <c:order val="7"/>
          <c:tx>
            <c:strRef>
              <c:f>'2025-2026 Severe Load Curve'!$BQ$34</c:f>
              <c:strCache>
                <c:ptCount val="1"/>
                <c:pt idx="0">
                  <c:v>NTS Power</c:v>
                </c:pt>
              </c:strCache>
            </c:strRef>
          </c:tx>
          <c:spPr>
            <a:solidFill>
              <a:srgbClr val="FFFF99"/>
            </a:solidFill>
            <a:ln w="25400">
              <a:noFill/>
            </a:ln>
          </c:spPr>
          <c:invertIfNegative val="0"/>
          <c:cat>
            <c:numRef>
              <c:f>'2025-2026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Curve'!$BQ$35:$BQ$399</c:f>
              <c:numCache>
                <c:formatCode>0</c:formatCode>
                <c:ptCount val="365"/>
                <c:pt idx="0">
                  <c:v>833</c:v>
                </c:pt>
                <c:pt idx="1">
                  <c:v>827</c:v>
                </c:pt>
                <c:pt idx="2">
                  <c:v>820</c:v>
                </c:pt>
                <c:pt idx="3">
                  <c:v>814</c:v>
                </c:pt>
                <c:pt idx="4">
                  <c:v>808</c:v>
                </c:pt>
                <c:pt idx="5">
                  <c:v>802</c:v>
                </c:pt>
                <c:pt idx="6">
                  <c:v>796</c:v>
                </c:pt>
                <c:pt idx="7">
                  <c:v>790</c:v>
                </c:pt>
                <c:pt idx="8">
                  <c:v>784</c:v>
                </c:pt>
                <c:pt idx="9">
                  <c:v>779</c:v>
                </c:pt>
                <c:pt idx="10">
                  <c:v>773</c:v>
                </c:pt>
                <c:pt idx="11">
                  <c:v>767</c:v>
                </c:pt>
                <c:pt idx="12">
                  <c:v>761</c:v>
                </c:pt>
                <c:pt idx="13">
                  <c:v>756</c:v>
                </c:pt>
                <c:pt idx="14">
                  <c:v>750</c:v>
                </c:pt>
                <c:pt idx="15">
                  <c:v>745</c:v>
                </c:pt>
                <c:pt idx="16">
                  <c:v>739</c:v>
                </c:pt>
                <c:pt idx="17">
                  <c:v>734</c:v>
                </c:pt>
                <c:pt idx="18">
                  <c:v>729</c:v>
                </c:pt>
                <c:pt idx="19">
                  <c:v>723</c:v>
                </c:pt>
                <c:pt idx="20">
                  <c:v>718</c:v>
                </c:pt>
                <c:pt idx="21">
                  <c:v>713</c:v>
                </c:pt>
                <c:pt idx="22">
                  <c:v>708</c:v>
                </c:pt>
                <c:pt idx="23">
                  <c:v>703</c:v>
                </c:pt>
                <c:pt idx="24">
                  <c:v>698</c:v>
                </c:pt>
                <c:pt idx="25">
                  <c:v>693</c:v>
                </c:pt>
                <c:pt idx="26">
                  <c:v>688</c:v>
                </c:pt>
                <c:pt idx="27">
                  <c:v>683</c:v>
                </c:pt>
                <c:pt idx="28">
                  <c:v>678</c:v>
                </c:pt>
                <c:pt idx="29">
                  <c:v>673</c:v>
                </c:pt>
                <c:pt idx="30">
                  <c:v>668</c:v>
                </c:pt>
                <c:pt idx="31">
                  <c:v>664</c:v>
                </c:pt>
                <c:pt idx="32">
                  <c:v>659</c:v>
                </c:pt>
                <c:pt idx="33">
                  <c:v>655</c:v>
                </c:pt>
                <c:pt idx="34">
                  <c:v>650</c:v>
                </c:pt>
                <c:pt idx="35">
                  <c:v>645</c:v>
                </c:pt>
                <c:pt idx="36">
                  <c:v>641</c:v>
                </c:pt>
                <c:pt idx="37">
                  <c:v>637</c:v>
                </c:pt>
                <c:pt idx="38">
                  <c:v>632</c:v>
                </c:pt>
                <c:pt idx="39">
                  <c:v>628</c:v>
                </c:pt>
                <c:pt idx="40">
                  <c:v>624</c:v>
                </c:pt>
                <c:pt idx="41">
                  <c:v>619</c:v>
                </c:pt>
                <c:pt idx="42">
                  <c:v>615</c:v>
                </c:pt>
                <c:pt idx="43">
                  <c:v>611</c:v>
                </c:pt>
                <c:pt idx="44">
                  <c:v>607</c:v>
                </c:pt>
                <c:pt idx="45">
                  <c:v>603</c:v>
                </c:pt>
                <c:pt idx="46">
                  <c:v>599</c:v>
                </c:pt>
                <c:pt idx="47">
                  <c:v>595</c:v>
                </c:pt>
                <c:pt idx="48">
                  <c:v>591</c:v>
                </c:pt>
                <c:pt idx="49">
                  <c:v>587</c:v>
                </c:pt>
                <c:pt idx="50">
                  <c:v>583</c:v>
                </c:pt>
                <c:pt idx="51">
                  <c:v>579</c:v>
                </c:pt>
                <c:pt idx="52">
                  <c:v>575</c:v>
                </c:pt>
                <c:pt idx="53">
                  <c:v>572</c:v>
                </c:pt>
                <c:pt idx="54">
                  <c:v>568</c:v>
                </c:pt>
                <c:pt idx="55">
                  <c:v>564</c:v>
                </c:pt>
                <c:pt idx="56">
                  <c:v>561</c:v>
                </c:pt>
                <c:pt idx="57">
                  <c:v>557</c:v>
                </c:pt>
                <c:pt idx="58">
                  <c:v>553</c:v>
                </c:pt>
                <c:pt idx="59">
                  <c:v>550</c:v>
                </c:pt>
                <c:pt idx="60">
                  <c:v>546</c:v>
                </c:pt>
                <c:pt idx="61">
                  <c:v>543</c:v>
                </c:pt>
                <c:pt idx="62">
                  <c:v>540</c:v>
                </c:pt>
                <c:pt idx="63">
                  <c:v>536</c:v>
                </c:pt>
                <c:pt idx="64">
                  <c:v>533</c:v>
                </c:pt>
                <c:pt idx="65">
                  <c:v>530</c:v>
                </c:pt>
                <c:pt idx="66">
                  <c:v>526</c:v>
                </c:pt>
                <c:pt idx="67">
                  <c:v>523</c:v>
                </c:pt>
                <c:pt idx="68">
                  <c:v>520</c:v>
                </c:pt>
                <c:pt idx="69">
                  <c:v>517</c:v>
                </c:pt>
                <c:pt idx="70">
                  <c:v>514</c:v>
                </c:pt>
                <c:pt idx="71">
                  <c:v>510</c:v>
                </c:pt>
                <c:pt idx="72">
                  <c:v>507</c:v>
                </c:pt>
                <c:pt idx="73">
                  <c:v>504</c:v>
                </c:pt>
                <c:pt idx="74">
                  <c:v>501</c:v>
                </c:pt>
                <c:pt idx="75">
                  <c:v>498</c:v>
                </c:pt>
                <c:pt idx="76">
                  <c:v>496</c:v>
                </c:pt>
                <c:pt idx="77">
                  <c:v>493</c:v>
                </c:pt>
                <c:pt idx="78">
                  <c:v>490</c:v>
                </c:pt>
                <c:pt idx="79">
                  <c:v>487</c:v>
                </c:pt>
                <c:pt idx="80">
                  <c:v>484</c:v>
                </c:pt>
                <c:pt idx="81">
                  <c:v>481</c:v>
                </c:pt>
                <c:pt idx="82">
                  <c:v>479</c:v>
                </c:pt>
                <c:pt idx="83">
                  <c:v>476</c:v>
                </c:pt>
                <c:pt idx="84">
                  <c:v>473</c:v>
                </c:pt>
                <c:pt idx="85">
                  <c:v>471</c:v>
                </c:pt>
                <c:pt idx="86">
                  <c:v>468</c:v>
                </c:pt>
                <c:pt idx="87">
                  <c:v>465</c:v>
                </c:pt>
                <c:pt idx="88">
                  <c:v>463</c:v>
                </c:pt>
                <c:pt idx="89">
                  <c:v>460</c:v>
                </c:pt>
                <c:pt idx="90">
                  <c:v>458</c:v>
                </c:pt>
                <c:pt idx="91">
                  <c:v>455</c:v>
                </c:pt>
                <c:pt idx="92">
                  <c:v>453</c:v>
                </c:pt>
                <c:pt idx="93">
                  <c:v>450</c:v>
                </c:pt>
                <c:pt idx="94">
                  <c:v>448</c:v>
                </c:pt>
                <c:pt idx="95">
                  <c:v>446</c:v>
                </c:pt>
                <c:pt idx="96">
                  <c:v>443</c:v>
                </c:pt>
                <c:pt idx="97">
                  <c:v>441</c:v>
                </c:pt>
                <c:pt idx="98">
                  <c:v>439</c:v>
                </c:pt>
                <c:pt idx="99">
                  <c:v>437</c:v>
                </c:pt>
                <c:pt idx="100">
                  <c:v>434</c:v>
                </c:pt>
                <c:pt idx="101">
                  <c:v>432</c:v>
                </c:pt>
                <c:pt idx="102">
                  <c:v>430</c:v>
                </c:pt>
                <c:pt idx="103">
                  <c:v>428</c:v>
                </c:pt>
                <c:pt idx="104">
                  <c:v>426</c:v>
                </c:pt>
                <c:pt idx="105">
                  <c:v>423</c:v>
                </c:pt>
                <c:pt idx="106">
                  <c:v>421</c:v>
                </c:pt>
                <c:pt idx="107">
                  <c:v>419</c:v>
                </c:pt>
                <c:pt idx="108">
                  <c:v>417</c:v>
                </c:pt>
                <c:pt idx="109">
                  <c:v>415</c:v>
                </c:pt>
                <c:pt idx="110">
                  <c:v>413</c:v>
                </c:pt>
                <c:pt idx="111">
                  <c:v>411</c:v>
                </c:pt>
                <c:pt idx="112">
                  <c:v>409</c:v>
                </c:pt>
                <c:pt idx="113">
                  <c:v>407</c:v>
                </c:pt>
                <c:pt idx="114">
                  <c:v>405</c:v>
                </c:pt>
                <c:pt idx="115">
                  <c:v>404</c:v>
                </c:pt>
                <c:pt idx="116">
                  <c:v>402</c:v>
                </c:pt>
                <c:pt idx="117">
                  <c:v>400</c:v>
                </c:pt>
                <c:pt idx="118">
                  <c:v>398</c:v>
                </c:pt>
                <c:pt idx="119">
                  <c:v>396</c:v>
                </c:pt>
                <c:pt idx="120">
                  <c:v>394</c:v>
                </c:pt>
                <c:pt idx="121">
                  <c:v>393</c:v>
                </c:pt>
                <c:pt idx="122">
                  <c:v>391</c:v>
                </c:pt>
                <c:pt idx="123">
                  <c:v>389</c:v>
                </c:pt>
                <c:pt idx="124">
                  <c:v>387</c:v>
                </c:pt>
                <c:pt idx="125">
                  <c:v>386</c:v>
                </c:pt>
                <c:pt idx="126">
                  <c:v>384</c:v>
                </c:pt>
                <c:pt idx="127">
                  <c:v>382</c:v>
                </c:pt>
                <c:pt idx="128">
                  <c:v>381</c:v>
                </c:pt>
                <c:pt idx="129">
                  <c:v>379</c:v>
                </c:pt>
                <c:pt idx="130">
                  <c:v>377</c:v>
                </c:pt>
                <c:pt idx="131">
                  <c:v>376</c:v>
                </c:pt>
                <c:pt idx="132">
                  <c:v>374</c:v>
                </c:pt>
                <c:pt idx="133">
                  <c:v>373</c:v>
                </c:pt>
                <c:pt idx="134">
                  <c:v>371</c:v>
                </c:pt>
                <c:pt idx="135">
                  <c:v>370</c:v>
                </c:pt>
                <c:pt idx="136">
                  <c:v>368</c:v>
                </c:pt>
                <c:pt idx="137">
                  <c:v>367</c:v>
                </c:pt>
                <c:pt idx="138">
                  <c:v>365</c:v>
                </c:pt>
                <c:pt idx="139">
                  <c:v>364</c:v>
                </c:pt>
                <c:pt idx="140">
                  <c:v>362</c:v>
                </c:pt>
                <c:pt idx="141">
                  <c:v>361</c:v>
                </c:pt>
                <c:pt idx="142">
                  <c:v>359</c:v>
                </c:pt>
                <c:pt idx="143">
                  <c:v>358</c:v>
                </c:pt>
                <c:pt idx="144">
                  <c:v>357</c:v>
                </c:pt>
                <c:pt idx="145">
                  <c:v>355</c:v>
                </c:pt>
                <c:pt idx="146">
                  <c:v>354</c:v>
                </c:pt>
                <c:pt idx="147">
                  <c:v>352</c:v>
                </c:pt>
                <c:pt idx="148">
                  <c:v>351</c:v>
                </c:pt>
                <c:pt idx="149">
                  <c:v>350</c:v>
                </c:pt>
                <c:pt idx="150">
                  <c:v>348</c:v>
                </c:pt>
                <c:pt idx="151">
                  <c:v>347</c:v>
                </c:pt>
                <c:pt idx="152">
                  <c:v>346</c:v>
                </c:pt>
                <c:pt idx="153">
                  <c:v>344</c:v>
                </c:pt>
                <c:pt idx="154">
                  <c:v>343</c:v>
                </c:pt>
                <c:pt idx="155">
                  <c:v>342</c:v>
                </c:pt>
                <c:pt idx="156">
                  <c:v>341</c:v>
                </c:pt>
                <c:pt idx="157">
                  <c:v>339</c:v>
                </c:pt>
                <c:pt idx="158">
                  <c:v>338</c:v>
                </c:pt>
                <c:pt idx="159">
                  <c:v>337</c:v>
                </c:pt>
                <c:pt idx="160">
                  <c:v>336</c:v>
                </c:pt>
                <c:pt idx="161">
                  <c:v>334</c:v>
                </c:pt>
                <c:pt idx="162">
                  <c:v>333</c:v>
                </c:pt>
                <c:pt idx="163">
                  <c:v>332</c:v>
                </c:pt>
                <c:pt idx="164">
                  <c:v>331</c:v>
                </c:pt>
                <c:pt idx="165">
                  <c:v>329</c:v>
                </c:pt>
                <c:pt idx="166">
                  <c:v>328</c:v>
                </c:pt>
                <c:pt idx="167">
                  <c:v>327</c:v>
                </c:pt>
                <c:pt idx="168">
                  <c:v>326</c:v>
                </c:pt>
                <c:pt idx="169">
                  <c:v>325</c:v>
                </c:pt>
                <c:pt idx="170">
                  <c:v>324</c:v>
                </c:pt>
                <c:pt idx="171">
                  <c:v>322</c:v>
                </c:pt>
                <c:pt idx="172">
                  <c:v>321</c:v>
                </c:pt>
                <c:pt idx="173">
                  <c:v>320</c:v>
                </c:pt>
                <c:pt idx="174">
                  <c:v>319</c:v>
                </c:pt>
                <c:pt idx="175">
                  <c:v>318</c:v>
                </c:pt>
                <c:pt idx="176">
                  <c:v>317</c:v>
                </c:pt>
                <c:pt idx="177">
                  <c:v>316</c:v>
                </c:pt>
                <c:pt idx="178">
                  <c:v>314</c:v>
                </c:pt>
                <c:pt idx="179">
                  <c:v>313</c:v>
                </c:pt>
                <c:pt idx="180">
                  <c:v>312</c:v>
                </c:pt>
                <c:pt idx="181">
                  <c:v>311</c:v>
                </c:pt>
                <c:pt idx="182">
                  <c:v>310</c:v>
                </c:pt>
                <c:pt idx="183">
                  <c:v>309</c:v>
                </c:pt>
                <c:pt idx="184">
                  <c:v>308</c:v>
                </c:pt>
                <c:pt idx="185">
                  <c:v>307</c:v>
                </c:pt>
                <c:pt idx="186">
                  <c:v>305</c:v>
                </c:pt>
                <c:pt idx="187">
                  <c:v>304</c:v>
                </c:pt>
                <c:pt idx="188">
                  <c:v>303</c:v>
                </c:pt>
                <c:pt idx="189">
                  <c:v>302</c:v>
                </c:pt>
                <c:pt idx="190">
                  <c:v>301</c:v>
                </c:pt>
                <c:pt idx="191">
                  <c:v>300</c:v>
                </c:pt>
                <c:pt idx="192">
                  <c:v>299</c:v>
                </c:pt>
                <c:pt idx="193">
                  <c:v>298</c:v>
                </c:pt>
                <c:pt idx="194">
                  <c:v>297</c:v>
                </c:pt>
                <c:pt idx="195">
                  <c:v>296</c:v>
                </c:pt>
                <c:pt idx="196">
                  <c:v>295</c:v>
                </c:pt>
                <c:pt idx="197">
                  <c:v>294</c:v>
                </c:pt>
                <c:pt idx="198">
                  <c:v>292</c:v>
                </c:pt>
                <c:pt idx="199">
                  <c:v>291</c:v>
                </c:pt>
                <c:pt idx="200">
                  <c:v>290</c:v>
                </c:pt>
                <c:pt idx="201">
                  <c:v>289</c:v>
                </c:pt>
                <c:pt idx="202">
                  <c:v>288</c:v>
                </c:pt>
                <c:pt idx="203">
                  <c:v>287</c:v>
                </c:pt>
                <c:pt idx="204">
                  <c:v>286</c:v>
                </c:pt>
                <c:pt idx="205">
                  <c:v>285</c:v>
                </c:pt>
                <c:pt idx="206">
                  <c:v>284</c:v>
                </c:pt>
                <c:pt idx="207">
                  <c:v>283</c:v>
                </c:pt>
                <c:pt idx="208">
                  <c:v>282</c:v>
                </c:pt>
                <c:pt idx="209">
                  <c:v>281</c:v>
                </c:pt>
                <c:pt idx="210">
                  <c:v>280</c:v>
                </c:pt>
                <c:pt idx="211">
                  <c:v>279</c:v>
                </c:pt>
                <c:pt idx="212">
                  <c:v>278</c:v>
                </c:pt>
                <c:pt idx="213">
                  <c:v>277</c:v>
                </c:pt>
                <c:pt idx="214">
                  <c:v>277</c:v>
                </c:pt>
                <c:pt idx="215">
                  <c:v>276</c:v>
                </c:pt>
                <c:pt idx="216">
                  <c:v>275</c:v>
                </c:pt>
                <c:pt idx="217">
                  <c:v>274</c:v>
                </c:pt>
                <c:pt idx="218">
                  <c:v>273</c:v>
                </c:pt>
                <c:pt idx="219">
                  <c:v>272</c:v>
                </c:pt>
                <c:pt idx="220">
                  <c:v>271</c:v>
                </c:pt>
                <c:pt idx="221">
                  <c:v>270</c:v>
                </c:pt>
                <c:pt idx="222">
                  <c:v>269</c:v>
                </c:pt>
                <c:pt idx="223">
                  <c:v>269</c:v>
                </c:pt>
                <c:pt idx="224">
                  <c:v>268</c:v>
                </c:pt>
                <c:pt idx="225">
                  <c:v>267</c:v>
                </c:pt>
                <c:pt idx="226">
                  <c:v>266</c:v>
                </c:pt>
                <c:pt idx="227">
                  <c:v>265</c:v>
                </c:pt>
                <c:pt idx="228">
                  <c:v>265</c:v>
                </c:pt>
                <c:pt idx="229">
                  <c:v>264</c:v>
                </c:pt>
                <c:pt idx="230">
                  <c:v>263</c:v>
                </c:pt>
                <c:pt idx="231">
                  <c:v>262</c:v>
                </c:pt>
                <c:pt idx="232">
                  <c:v>262</c:v>
                </c:pt>
                <c:pt idx="233">
                  <c:v>261</c:v>
                </c:pt>
                <c:pt idx="234">
                  <c:v>260</c:v>
                </c:pt>
                <c:pt idx="235">
                  <c:v>260</c:v>
                </c:pt>
                <c:pt idx="236">
                  <c:v>259</c:v>
                </c:pt>
                <c:pt idx="237">
                  <c:v>258</c:v>
                </c:pt>
                <c:pt idx="238">
                  <c:v>258</c:v>
                </c:pt>
                <c:pt idx="239">
                  <c:v>257</c:v>
                </c:pt>
                <c:pt idx="240">
                  <c:v>256</c:v>
                </c:pt>
                <c:pt idx="241">
                  <c:v>256</c:v>
                </c:pt>
                <c:pt idx="242">
                  <c:v>255</c:v>
                </c:pt>
                <c:pt idx="243">
                  <c:v>255</c:v>
                </c:pt>
                <c:pt idx="244">
                  <c:v>254</c:v>
                </c:pt>
                <c:pt idx="245">
                  <c:v>254</c:v>
                </c:pt>
                <c:pt idx="246">
                  <c:v>253</c:v>
                </c:pt>
                <c:pt idx="247">
                  <c:v>253</c:v>
                </c:pt>
                <c:pt idx="248">
                  <c:v>252</c:v>
                </c:pt>
                <c:pt idx="249">
                  <c:v>252</c:v>
                </c:pt>
                <c:pt idx="250">
                  <c:v>251</c:v>
                </c:pt>
                <c:pt idx="251">
                  <c:v>251</c:v>
                </c:pt>
                <c:pt idx="252">
                  <c:v>251</c:v>
                </c:pt>
                <c:pt idx="253">
                  <c:v>250</c:v>
                </c:pt>
                <c:pt idx="254">
                  <c:v>250</c:v>
                </c:pt>
                <c:pt idx="255">
                  <c:v>250</c:v>
                </c:pt>
                <c:pt idx="256">
                  <c:v>249</c:v>
                </c:pt>
                <c:pt idx="257">
                  <c:v>249</c:v>
                </c:pt>
                <c:pt idx="258">
                  <c:v>249</c:v>
                </c:pt>
                <c:pt idx="259">
                  <c:v>248</c:v>
                </c:pt>
                <c:pt idx="260">
                  <c:v>248</c:v>
                </c:pt>
                <c:pt idx="261">
                  <c:v>248</c:v>
                </c:pt>
                <c:pt idx="262">
                  <c:v>248</c:v>
                </c:pt>
                <c:pt idx="263">
                  <c:v>248</c:v>
                </c:pt>
                <c:pt idx="264">
                  <c:v>248</c:v>
                </c:pt>
                <c:pt idx="265">
                  <c:v>247</c:v>
                </c:pt>
                <c:pt idx="266">
                  <c:v>247</c:v>
                </c:pt>
                <c:pt idx="267">
                  <c:v>247</c:v>
                </c:pt>
                <c:pt idx="268">
                  <c:v>247</c:v>
                </c:pt>
                <c:pt idx="269">
                  <c:v>247</c:v>
                </c:pt>
                <c:pt idx="270">
                  <c:v>247</c:v>
                </c:pt>
                <c:pt idx="271">
                  <c:v>247</c:v>
                </c:pt>
                <c:pt idx="272">
                  <c:v>247</c:v>
                </c:pt>
                <c:pt idx="273">
                  <c:v>247</c:v>
                </c:pt>
                <c:pt idx="274">
                  <c:v>247</c:v>
                </c:pt>
                <c:pt idx="275">
                  <c:v>247</c:v>
                </c:pt>
                <c:pt idx="276">
                  <c:v>248</c:v>
                </c:pt>
                <c:pt idx="277">
                  <c:v>248</c:v>
                </c:pt>
                <c:pt idx="278">
                  <c:v>248</c:v>
                </c:pt>
                <c:pt idx="279">
                  <c:v>248</c:v>
                </c:pt>
                <c:pt idx="280">
                  <c:v>248</c:v>
                </c:pt>
                <c:pt idx="281">
                  <c:v>248</c:v>
                </c:pt>
                <c:pt idx="282">
                  <c:v>249</c:v>
                </c:pt>
                <c:pt idx="283">
                  <c:v>249</c:v>
                </c:pt>
                <c:pt idx="284">
                  <c:v>249</c:v>
                </c:pt>
                <c:pt idx="285">
                  <c:v>249</c:v>
                </c:pt>
                <c:pt idx="286">
                  <c:v>250</c:v>
                </c:pt>
                <c:pt idx="287">
                  <c:v>250</c:v>
                </c:pt>
                <c:pt idx="288">
                  <c:v>250</c:v>
                </c:pt>
                <c:pt idx="289">
                  <c:v>250</c:v>
                </c:pt>
                <c:pt idx="290">
                  <c:v>251</c:v>
                </c:pt>
                <c:pt idx="291">
                  <c:v>251</c:v>
                </c:pt>
                <c:pt idx="292">
                  <c:v>251</c:v>
                </c:pt>
                <c:pt idx="293">
                  <c:v>251</c:v>
                </c:pt>
                <c:pt idx="294">
                  <c:v>252</c:v>
                </c:pt>
                <c:pt idx="295">
                  <c:v>252</c:v>
                </c:pt>
                <c:pt idx="296">
                  <c:v>252</c:v>
                </c:pt>
                <c:pt idx="297">
                  <c:v>252</c:v>
                </c:pt>
                <c:pt idx="298">
                  <c:v>252</c:v>
                </c:pt>
                <c:pt idx="299">
                  <c:v>253</c:v>
                </c:pt>
                <c:pt idx="300">
                  <c:v>253</c:v>
                </c:pt>
                <c:pt idx="301">
                  <c:v>253</c:v>
                </c:pt>
                <c:pt idx="302">
                  <c:v>253</c:v>
                </c:pt>
                <c:pt idx="303">
                  <c:v>253</c:v>
                </c:pt>
                <c:pt idx="304">
                  <c:v>253</c:v>
                </c:pt>
                <c:pt idx="305">
                  <c:v>253</c:v>
                </c:pt>
                <c:pt idx="306">
                  <c:v>254</c:v>
                </c:pt>
                <c:pt idx="307">
                  <c:v>254</c:v>
                </c:pt>
                <c:pt idx="308">
                  <c:v>254</c:v>
                </c:pt>
                <c:pt idx="309">
                  <c:v>254</c:v>
                </c:pt>
                <c:pt idx="310">
                  <c:v>254</c:v>
                </c:pt>
                <c:pt idx="311">
                  <c:v>254</c:v>
                </c:pt>
                <c:pt idx="312">
                  <c:v>253</c:v>
                </c:pt>
                <c:pt idx="313">
                  <c:v>253</c:v>
                </c:pt>
                <c:pt idx="314">
                  <c:v>253</c:v>
                </c:pt>
                <c:pt idx="315">
                  <c:v>253</c:v>
                </c:pt>
                <c:pt idx="316">
                  <c:v>253</c:v>
                </c:pt>
                <c:pt idx="317">
                  <c:v>253</c:v>
                </c:pt>
                <c:pt idx="318">
                  <c:v>252</c:v>
                </c:pt>
                <c:pt idx="319">
                  <c:v>252</c:v>
                </c:pt>
                <c:pt idx="320">
                  <c:v>252</c:v>
                </c:pt>
                <c:pt idx="321">
                  <c:v>251</c:v>
                </c:pt>
                <c:pt idx="322">
                  <c:v>251</c:v>
                </c:pt>
                <c:pt idx="323">
                  <c:v>250</c:v>
                </c:pt>
                <c:pt idx="324">
                  <c:v>250</c:v>
                </c:pt>
                <c:pt idx="325">
                  <c:v>249</c:v>
                </c:pt>
                <c:pt idx="326">
                  <c:v>248</c:v>
                </c:pt>
                <c:pt idx="327">
                  <c:v>248</c:v>
                </c:pt>
                <c:pt idx="328">
                  <c:v>247</c:v>
                </c:pt>
                <c:pt idx="329">
                  <c:v>246</c:v>
                </c:pt>
                <c:pt idx="330">
                  <c:v>245</c:v>
                </c:pt>
                <c:pt idx="331">
                  <c:v>244</c:v>
                </c:pt>
                <c:pt idx="332">
                  <c:v>243</c:v>
                </c:pt>
                <c:pt idx="333">
                  <c:v>242</c:v>
                </c:pt>
                <c:pt idx="334">
                  <c:v>241</c:v>
                </c:pt>
                <c:pt idx="335">
                  <c:v>240</c:v>
                </c:pt>
                <c:pt idx="336">
                  <c:v>239</c:v>
                </c:pt>
                <c:pt idx="337">
                  <c:v>237</c:v>
                </c:pt>
                <c:pt idx="338">
                  <c:v>236</c:v>
                </c:pt>
                <c:pt idx="339">
                  <c:v>235</c:v>
                </c:pt>
                <c:pt idx="340">
                  <c:v>233</c:v>
                </c:pt>
                <c:pt idx="341">
                  <c:v>232</c:v>
                </c:pt>
                <c:pt idx="342">
                  <c:v>230</c:v>
                </c:pt>
                <c:pt idx="343">
                  <c:v>228</c:v>
                </c:pt>
                <c:pt idx="344">
                  <c:v>226</c:v>
                </c:pt>
                <c:pt idx="345">
                  <c:v>224</c:v>
                </c:pt>
                <c:pt idx="346">
                  <c:v>223</c:v>
                </c:pt>
                <c:pt idx="347">
                  <c:v>220</c:v>
                </c:pt>
                <c:pt idx="348">
                  <c:v>218</c:v>
                </c:pt>
                <c:pt idx="349">
                  <c:v>216</c:v>
                </c:pt>
                <c:pt idx="350">
                  <c:v>214</c:v>
                </c:pt>
                <c:pt idx="351">
                  <c:v>211</c:v>
                </c:pt>
                <c:pt idx="352">
                  <c:v>209</c:v>
                </c:pt>
                <c:pt idx="353">
                  <c:v>206</c:v>
                </c:pt>
                <c:pt idx="354">
                  <c:v>204</c:v>
                </c:pt>
                <c:pt idx="355">
                  <c:v>201</c:v>
                </c:pt>
                <c:pt idx="356">
                  <c:v>198</c:v>
                </c:pt>
                <c:pt idx="357">
                  <c:v>195</c:v>
                </c:pt>
                <c:pt idx="358">
                  <c:v>192</c:v>
                </c:pt>
                <c:pt idx="359">
                  <c:v>189</c:v>
                </c:pt>
                <c:pt idx="360">
                  <c:v>186</c:v>
                </c:pt>
                <c:pt idx="361">
                  <c:v>183</c:v>
                </c:pt>
                <c:pt idx="362">
                  <c:v>179</c:v>
                </c:pt>
                <c:pt idx="363">
                  <c:v>176</c:v>
                </c:pt>
                <c:pt idx="364">
                  <c:v>172</c:v>
                </c:pt>
              </c:numCache>
            </c:numRef>
          </c:val>
          <c:extLst>
            <c:ext xmlns:c16="http://schemas.microsoft.com/office/drawing/2014/chart" uri="{C3380CC4-5D6E-409C-BE32-E72D297353CC}">
              <c16:uniqueId val="{00000007-B952-4CE5-A8FE-DC9157542926}"/>
            </c:ext>
          </c:extLst>
        </c:ser>
        <c:ser>
          <c:idx val="8"/>
          <c:order val="8"/>
          <c:tx>
            <c:strRef>
              <c:f>'2025-2026 Severe Load Curve'!$BR$34</c:f>
              <c:strCache>
                <c:ptCount val="1"/>
                <c:pt idx="0">
                  <c:v>NTS Shrinkage</c:v>
                </c:pt>
              </c:strCache>
            </c:strRef>
          </c:tx>
          <c:spPr>
            <a:solidFill>
              <a:srgbClr val="000080"/>
            </a:solidFill>
            <a:ln w="25400">
              <a:noFill/>
            </a:ln>
          </c:spPr>
          <c:invertIfNegative val="0"/>
          <c:cat>
            <c:numRef>
              <c:f>'2025-2026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Curve'!$BR$35:$BR$399</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B952-4CE5-A8FE-DC9157542926}"/>
            </c:ext>
          </c:extLst>
        </c:ser>
        <c:ser>
          <c:idx val="9"/>
          <c:order val="9"/>
          <c:tx>
            <c:strRef>
              <c:f>'2025-2026 Severe Load Curve'!$BS$34</c:f>
              <c:strCache>
                <c:ptCount val="1"/>
                <c:pt idx="0">
                  <c:v>IUK &amp; BBL</c:v>
                </c:pt>
              </c:strCache>
            </c:strRef>
          </c:tx>
          <c:spPr>
            <a:solidFill>
              <a:srgbClr val="FF0000"/>
            </a:solidFill>
            <a:ln w="25400">
              <a:noFill/>
            </a:ln>
          </c:spPr>
          <c:invertIfNegative val="0"/>
          <c:cat>
            <c:numRef>
              <c:f>'2025-2026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'2025-2026 Severe Load Curve'!$BS$35:$BS$399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1</c:v>
                </c:pt>
                <c:pt idx="166">
                  <c:v>4</c:v>
                </c:pt>
                <c:pt idx="167">
                  <c:v>8</c:v>
                </c:pt>
                <c:pt idx="168">
                  <c:v>11</c:v>
                </c:pt>
                <c:pt idx="169">
                  <c:v>14</c:v>
                </c:pt>
                <c:pt idx="170">
                  <c:v>17</c:v>
                </c:pt>
                <c:pt idx="171">
                  <c:v>20</c:v>
                </c:pt>
                <c:pt idx="172">
                  <c:v>24</c:v>
                </c:pt>
                <c:pt idx="173">
                  <c:v>27</c:v>
                </c:pt>
                <c:pt idx="174">
                  <c:v>30</c:v>
                </c:pt>
                <c:pt idx="175">
                  <c:v>33</c:v>
                </c:pt>
                <c:pt idx="176">
                  <c:v>36</c:v>
                </c:pt>
                <c:pt idx="177">
                  <c:v>40</c:v>
                </c:pt>
                <c:pt idx="178">
                  <c:v>43</c:v>
                </c:pt>
                <c:pt idx="179">
                  <c:v>46</c:v>
                </c:pt>
                <c:pt idx="180">
                  <c:v>49</c:v>
                </c:pt>
                <c:pt idx="181">
                  <c:v>52</c:v>
                </c:pt>
                <c:pt idx="182">
                  <c:v>55</c:v>
                </c:pt>
                <c:pt idx="183">
                  <c:v>59</c:v>
                </c:pt>
                <c:pt idx="184">
                  <c:v>62</c:v>
                </c:pt>
                <c:pt idx="185">
                  <c:v>65</c:v>
                </c:pt>
                <c:pt idx="186">
                  <c:v>68</c:v>
                </c:pt>
                <c:pt idx="187">
                  <c:v>71</c:v>
                </c:pt>
                <c:pt idx="188">
                  <c:v>74</c:v>
                </c:pt>
                <c:pt idx="189">
                  <c:v>77</c:v>
                </c:pt>
                <c:pt idx="190">
                  <c:v>81</c:v>
                </c:pt>
                <c:pt idx="191">
                  <c:v>84</c:v>
                </c:pt>
                <c:pt idx="192">
                  <c:v>87</c:v>
                </c:pt>
                <c:pt idx="193">
                  <c:v>90</c:v>
                </c:pt>
                <c:pt idx="194">
                  <c:v>93</c:v>
                </c:pt>
                <c:pt idx="195">
                  <c:v>96</c:v>
                </c:pt>
                <c:pt idx="196">
                  <c:v>99</c:v>
                </c:pt>
                <c:pt idx="197">
                  <c:v>102</c:v>
                </c:pt>
                <c:pt idx="198">
                  <c:v>105</c:v>
                </c:pt>
                <c:pt idx="199">
                  <c:v>109</c:v>
                </c:pt>
                <c:pt idx="200">
                  <c:v>112</c:v>
                </c:pt>
                <c:pt idx="201">
                  <c:v>115</c:v>
                </c:pt>
                <c:pt idx="202">
                  <c:v>118</c:v>
                </c:pt>
                <c:pt idx="203">
                  <c:v>121</c:v>
                </c:pt>
                <c:pt idx="204">
                  <c:v>124</c:v>
                </c:pt>
                <c:pt idx="205">
                  <c:v>127</c:v>
                </c:pt>
                <c:pt idx="206">
                  <c:v>130</c:v>
                </c:pt>
                <c:pt idx="207">
                  <c:v>133</c:v>
                </c:pt>
                <c:pt idx="208">
                  <c:v>136</c:v>
                </c:pt>
                <c:pt idx="209">
                  <c:v>139</c:v>
                </c:pt>
                <c:pt idx="210">
                  <c:v>142</c:v>
                </c:pt>
                <c:pt idx="211">
                  <c:v>145</c:v>
                </c:pt>
                <c:pt idx="212">
                  <c:v>148</c:v>
                </c:pt>
                <c:pt idx="213">
                  <c:v>151</c:v>
                </c:pt>
                <c:pt idx="214">
                  <c:v>153</c:v>
                </c:pt>
                <c:pt idx="215">
                  <c:v>156</c:v>
                </c:pt>
                <c:pt idx="216">
                  <c:v>159</c:v>
                </c:pt>
                <c:pt idx="217">
                  <c:v>162</c:v>
                </c:pt>
                <c:pt idx="218">
                  <c:v>165</c:v>
                </c:pt>
                <c:pt idx="219">
                  <c:v>168</c:v>
                </c:pt>
                <c:pt idx="220">
                  <c:v>171</c:v>
                </c:pt>
                <c:pt idx="221">
                  <c:v>174</c:v>
                </c:pt>
                <c:pt idx="222">
                  <c:v>176</c:v>
                </c:pt>
                <c:pt idx="223">
                  <c:v>179</c:v>
                </c:pt>
                <c:pt idx="224">
                  <c:v>182</c:v>
                </c:pt>
                <c:pt idx="225">
                  <c:v>185</c:v>
                </c:pt>
                <c:pt idx="226">
                  <c:v>188</c:v>
                </c:pt>
                <c:pt idx="227">
                  <c:v>190</c:v>
                </c:pt>
                <c:pt idx="228">
                  <c:v>193</c:v>
                </c:pt>
                <c:pt idx="229">
                  <c:v>196</c:v>
                </c:pt>
                <c:pt idx="230">
                  <c:v>198</c:v>
                </c:pt>
                <c:pt idx="231">
                  <c:v>201</c:v>
                </c:pt>
                <c:pt idx="232">
                  <c:v>204</c:v>
                </c:pt>
                <c:pt idx="233">
                  <c:v>207</c:v>
                </c:pt>
                <c:pt idx="234">
                  <c:v>209</c:v>
                </c:pt>
                <c:pt idx="235">
                  <c:v>212</c:v>
                </c:pt>
                <c:pt idx="236">
                  <c:v>214</c:v>
                </c:pt>
                <c:pt idx="237">
                  <c:v>217</c:v>
                </c:pt>
                <c:pt idx="238">
                  <c:v>220</c:v>
                </c:pt>
                <c:pt idx="239">
                  <c:v>222</c:v>
                </c:pt>
                <c:pt idx="240">
                  <c:v>225</c:v>
                </c:pt>
                <c:pt idx="241">
                  <c:v>227</c:v>
                </c:pt>
                <c:pt idx="242">
                  <c:v>230</c:v>
                </c:pt>
                <c:pt idx="243">
                  <c:v>232</c:v>
                </c:pt>
                <c:pt idx="244">
                  <c:v>235</c:v>
                </c:pt>
                <c:pt idx="245">
                  <c:v>237</c:v>
                </c:pt>
                <c:pt idx="246">
                  <c:v>239</c:v>
                </c:pt>
                <c:pt idx="247">
                  <c:v>242</c:v>
                </c:pt>
                <c:pt idx="248">
                  <c:v>244</c:v>
                </c:pt>
                <c:pt idx="249">
                  <c:v>247</c:v>
                </c:pt>
                <c:pt idx="250">
                  <c:v>249</c:v>
                </c:pt>
                <c:pt idx="251">
                  <c:v>251</c:v>
                </c:pt>
                <c:pt idx="252">
                  <c:v>254</c:v>
                </c:pt>
                <c:pt idx="253">
                  <c:v>256</c:v>
                </c:pt>
                <c:pt idx="254">
                  <c:v>258</c:v>
                </c:pt>
                <c:pt idx="255">
                  <c:v>260</c:v>
                </c:pt>
                <c:pt idx="256">
                  <c:v>263</c:v>
                </c:pt>
                <c:pt idx="257">
                  <c:v>265</c:v>
                </c:pt>
                <c:pt idx="258">
                  <c:v>267</c:v>
                </c:pt>
                <c:pt idx="259">
                  <c:v>269</c:v>
                </c:pt>
                <c:pt idx="260">
                  <c:v>271</c:v>
                </c:pt>
                <c:pt idx="261">
                  <c:v>273</c:v>
                </c:pt>
                <c:pt idx="262">
                  <c:v>276</c:v>
                </c:pt>
                <c:pt idx="263">
                  <c:v>278</c:v>
                </c:pt>
                <c:pt idx="264">
                  <c:v>280</c:v>
                </c:pt>
                <c:pt idx="265">
                  <c:v>282</c:v>
                </c:pt>
                <c:pt idx="266">
                  <c:v>284</c:v>
                </c:pt>
                <c:pt idx="267">
                  <c:v>286</c:v>
                </c:pt>
                <c:pt idx="268">
                  <c:v>288</c:v>
                </c:pt>
                <c:pt idx="269">
                  <c:v>290</c:v>
                </c:pt>
                <c:pt idx="270">
                  <c:v>291</c:v>
                </c:pt>
                <c:pt idx="271">
                  <c:v>293</c:v>
                </c:pt>
                <c:pt idx="272">
                  <c:v>295</c:v>
                </c:pt>
                <c:pt idx="273">
                  <c:v>297</c:v>
                </c:pt>
                <c:pt idx="274">
                  <c:v>299</c:v>
                </c:pt>
                <c:pt idx="275">
                  <c:v>301</c:v>
                </c:pt>
                <c:pt idx="276">
                  <c:v>302</c:v>
                </c:pt>
                <c:pt idx="277">
                  <c:v>304</c:v>
                </c:pt>
                <c:pt idx="278">
                  <c:v>306</c:v>
                </c:pt>
                <c:pt idx="279">
                  <c:v>308</c:v>
                </c:pt>
                <c:pt idx="280">
                  <c:v>309</c:v>
                </c:pt>
                <c:pt idx="281">
                  <c:v>311</c:v>
                </c:pt>
                <c:pt idx="282">
                  <c:v>312</c:v>
                </c:pt>
                <c:pt idx="283">
                  <c:v>314</c:v>
                </c:pt>
                <c:pt idx="284">
                  <c:v>316</c:v>
                </c:pt>
                <c:pt idx="285">
                  <c:v>317</c:v>
                </c:pt>
                <c:pt idx="286">
                  <c:v>319</c:v>
                </c:pt>
                <c:pt idx="287">
                  <c:v>320</c:v>
                </c:pt>
                <c:pt idx="288">
                  <c:v>322</c:v>
                </c:pt>
                <c:pt idx="289">
                  <c:v>323</c:v>
                </c:pt>
                <c:pt idx="290">
                  <c:v>324</c:v>
                </c:pt>
                <c:pt idx="291">
                  <c:v>326</c:v>
                </c:pt>
                <c:pt idx="292">
                  <c:v>327</c:v>
                </c:pt>
                <c:pt idx="293">
                  <c:v>329</c:v>
                </c:pt>
                <c:pt idx="294">
                  <c:v>330</c:v>
                </c:pt>
                <c:pt idx="295">
                  <c:v>331</c:v>
                </c:pt>
                <c:pt idx="296">
                  <c:v>332</c:v>
                </c:pt>
                <c:pt idx="297">
                  <c:v>334</c:v>
                </c:pt>
                <c:pt idx="298">
                  <c:v>335</c:v>
                </c:pt>
                <c:pt idx="299">
                  <c:v>336</c:v>
                </c:pt>
                <c:pt idx="300">
                  <c:v>337</c:v>
                </c:pt>
                <c:pt idx="301">
                  <c:v>338</c:v>
                </c:pt>
                <c:pt idx="302">
                  <c:v>339</c:v>
                </c:pt>
                <c:pt idx="303">
                  <c:v>340</c:v>
                </c:pt>
                <c:pt idx="304">
                  <c:v>341</c:v>
                </c:pt>
                <c:pt idx="305">
                  <c:v>342</c:v>
                </c:pt>
                <c:pt idx="306">
                  <c:v>343</c:v>
                </c:pt>
                <c:pt idx="307">
                  <c:v>344</c:v>
                </c:pt>
                <c:pt idx="308">
                  <c:v>345</c:v>
                </c:pt>
                <c:pt idx="309">
                  <c:v>346</c:v>
                </c:pt>
                <c:pt idx="310">
                  <c:v>347</c:v>
                </c:pt>
                <c:pt idx="311">
                  <c:v>348</c:v>
                </c:pt>
                <c:pt idx="312">
                  <c:v>349</c:v>
                </c:pt>
                <c:pt idx="313">
                  <c:v>349</c:v>
                </c:pt>
                <c:pt idx="314">
                  <c:v>350</c:v>
                </c:pt>
                <c:pt idx="315">
                  <c:v>350</c:v>
                </c:pt>
                <c:pt idx="316">
                  <c:v>351</c:v>
                </c:pt>
                <c:pt idx="317">
                  <c:v>351</c:v>
                </c:pt>
                <c:pt idx="318">
                  <c:v>351</c:v>
                </c:pt>
                <c:pt idx="319">
                  <c:v>351</c:v>
                </c:pt>
                <c:pt idx="320">
                  <c:v>352</c:v>
                </c:pt>
                <c:pt idx="321">
                  <c:v>352</c:v>
                </c:pt>
                <c:pt idx="322">
                  <c:v>353</c:v>
                </c:pt>
                <c:pt idx="323">
                  <c:v>353</c:v>
                </c:pt>
                <c:pt idx="324">
                  <c:v>353</c:v>
                </c:pt>
                <c:pt idx="325">
                  <c:v>353</c:v>
                </c:pt>
                <c:pt idx="326">
                  <c:v>354</c:v>
                </c:pt>
                <c:pt idx="327">
                  <c:v>354</c:v>
                </c:pt>
                <c:pt idx="328">
                  <c:v>354</c:v>
                </c:pt>
                <c:pt idx="329">
                  <c:v>354</c:v>
                </c:pt>
                <c:pt idx="330">
                  <c:v>355</c:v>
                </c:pt>
                <c:pt idx="331">
                  <c:v>355</c:v>
                </c:pt>
                <c:pt idx="332">
                  <c:v>355</c:v>
                </c:pt>
                <c:pt idx="333">
                  <c:v>355</c:v>
                </c:pt>
                <c:pt idx="334">
                  <c:v>356</c:v>
                </c:pt>
                <c:pt idx="335">
                  <c:v>356</c:v>
                </c:pt>
                <c:pt idx="336">
                  <c:v>356</c:v>
                </c:pt>
                <c:pt idx="337">
                  <c:v>356</c:v>
                </c:pt>
                <c:pt idx="338">
                  <c:v>357</c:v>
                </c:pt>
                <c:pt idx="339">
                  <c:v>357</c:v>
                </c:pt>
                <c:pt idx="340">
                  <c:v>357</c:v>
                </c:pt>
                <c:pt idx="341">
                  <c:v>357</c:v>
                </c:pt>
                <c:pt idx="342">
                  <c:v>357</c:v>
                </c:pt>
                <c:pt idx="343">
                  <c:v>357</c:v>
                </c:pt>
                <c:pt idx="344">
                  <c:v>358</c:v>
                </c:pt>
                <c:pt idx="345">
                  <c:v>358</c:v>
                </c:pt>
                <c:pt idx="346">
                  <c:v>358</c:v>
                </c:pt>
                <c:pt idx="347">
                  <c:v>358</c:v>
                </c:pt>
                <c:pt idx="348">
                  <c:v>358</c:v>
                </c:pt>
                <c:pt idx="349">
                  <c:v>358</c:v>
                </c:pt>
                <c:pt idx="350">
                  <c:v>359</c:v>
                </c:pt>
                <c:pt idx="351">
                  <c:v>359</c:v>
                </c:pt>
                <c:pt idx="352">
                  <c:v>359</c:v>
                </c:pt>
                <c:pt idx="353">
                  <c:v>359</c:v>
                </c:pt>
                <c:pt idx="354">
                  <c:v>359</c:v>
                </c:pt>
                <c:pt idx="355">
                  <c:v>359</c:v>
                </c:pt>
                <c:pt idx="356">
                  <c:v>359</c:v>
                </c:pt>
                <c:pt idx="357">
                  <c:v>359</c:v>
                </c:pt>
                <c:pt idx="358">
                  <c:v>359</c:v>
                </c:pt>
                <c:pt idx="359">
                  <c:v>359</c:v>
                </c:pt>
                <c:pt idx="360">
                  <c:v>359</c:v>
                </c:pt>
                <c:pt idx="361">
                  <c:v>359</c:v>
                </c:pt>
                <c:pt idx="362">
                  <c:v>359</c:v>
                </c:pt>
                <c:pt idx="363">
                  <c:v>359</c:v>
                </c:pt>
                <c:pt idx="364">
                  <c:v>359</c:v>
                </c:pt>
              </c:numCache>
            </c:numRef>
          </c:val>
          <c:extLst>
            <c:ext xmlns:c16="http://schemas.microsoft.com/office/drawing/2014/chart" uri="{C3380CC4-5D6E-409C-BE32-E72D297353CC}">
              <c16:uniqueId val="{00000009-B952-4CE5-A8FE-DC9157542926}"/>
            </c:ext>
          </c:extLst>
        </c:ser>
        <c:dLbls>
          <c:showLegendKey val="0"/>
          <c:showVal val="0"/>
          <c:showCatName val="0"/>
          <c:showSerName val="0"/>
          <c:showPercent val="0"/>
          <c:showBubbleSize val="0"/>
        </c:dLbls>
        <c:gapWidth val="0"/>
        <c:overlap val="100"/>
        <c:axId val="177830528"/>
        <c:axId val="177832704"/>
      </c:barChart>
      <c:catAx>
        <c:axId val="17783052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112313063935068"/>
              <c:y val="0.7112428974281491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32704"/>
        <c:crosses val="autoZero"/>
        <c:auto val="1"/>
        <c:lblAlgn val="ctr"/>
        <c:lblOffset val="100"/>
        <c:tickLblSkip val="20"/>
        <c:tickMarkSkip val="1"/>
        <c:noMultiLvlLbl val="0"/>
      </c:catAx>
      <c:valAx>
        <c:axId val="17783270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0865075779241357E-2"/>
              <c:y val="0.3623479055971568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30528"/>
        <c:crosses val="autoZero"/>
        <c:crossBetween val="between"/>
      </c:valAx>
      <c:spPr>
        <a:noFill/>
        <a:ln w="12700">
          <a:solidFill>
            <a:srgbClr val="808080"/>
          </a:solidFill>
          <a:prstDash val="solid"/>
        </a:ln>
      </c:spPr>
    </c:plotArea>
    <c:legend>
      <c:legendPos val="b"/>
      <c:layout>
        <c:manualLayout>
          <c:xMode val="edge"/>
          <c:yMode val="edge"/>
          <c:x val="0.10297432380491967"/>
          <c:y val="0.78411173462589079"/>
          <c:w val="0.86769279631689478"/>
          <c:h val="0.14269745489209523"/>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556457257358959"/>
          <c:y val="2.9535864978902954E-2"/>
        </c:manualLayout>
      </c:layout>
      <c:overlay val="0"/>
      <c:spPr>
        <a:noFill/>
        <a:ln w="25400">
          <a:noFill/>
        </a:ln>
      </c:spPr>
    </c:title>
    <c:autoTitleDeleted val="0"/>
    <c:plotArea>
      <c:layout>
        <c:manualLayout>
          <c:layoutTarget val="inner"/>
          <c:xMode val="edge"/>
          <c:yMode val="edge"/>
          <c:x val="0.10709208901827587"/>
          <c:y val="0.12830064201883759"/>
          <c:w val="0.8663091219641077"/>
          <c:h val="0.48281127851488354"/>
        </c:manualLayout>
      </c:layout>
      <c:barChart>
        <c:barDir val="col"/>
        <c:grouping val="stacked"/>
        <c:varyColors val="0"/>
        <c:ser>
          <c:idx val="1"/>
          <c:order val="0"/>
          <c:tx>
            <c:strRef>
              <c:f>'2030-2031 Severe Load Curve'!$F$34</c:f>
              <c:strCache>
                <c:ptCount val="1"/>
                <c:pt idx="0">
                  <c:v>NDM 0 - 73.2 MWh</c:v>
                </c:pt>
              </c:strCache>
            </c:strRef>
          </c:tx>
          <c:spPr>
            <a:solidFill>
              <a:srgbClr val="CCFFFF"/>
            </a:solidFill>
            <a:ln w="25400">
              <a:noFill/>
            </a:ln>
          </c:spPr>
          <c:invertIfNegative val="0"/>
          <c:cat>
            <c:numRef>
              <c:f>'2030-2031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Curve'!$F$35:$F$399</c:f>
              <c:numCache>
                <c:formatCode>0</c:formatCode>
                <c:ptCount val="365"/>
                <c:pt idx="0">
                  <c:v>2999</c:v>
                </c:pt>
                <c:pt idx="1">
                  <c:v>2919</c:v>
                </c:pt>
                <c:pt idx="2">
                  <c:v>2845</c:v>
                </c:pt>
                <c:pt idx="3">
                  <c:v>2779</c:v>
                </c:pt>
                <c:pt idx="4">
                  <c:v>2719</c:v>
                </c:pt>
                <c:pt idx="5">
                  <c:v>2664</c:v>
                </c:pt>
                <c:pt idx="6">
                  <c:v>2615</c:v>
                </c:pt>
                <c:pt idx="7">
                  <c:v>2572</c:v>
                </c:pt>
                <c:pt idx="8">
                  <c:v>2534</c:v>
                </c:pt>
                <c:pt idx="9">
                  <c:v>2499</c:v>
                </c:pt>
                <c:pt idx="10">
                  <c:v>2467</c:v>
                </c:pt>
                <c:pt idx="11">
                  <c:v>2441</c:v>
                </c:pt>
                <c:pt idx="12">
                  <c:v>2418</c:v>
                </c:pt>
                <c:pt idx="13">
                  <c:v>2397</c:v>
                </c:pt>
                <c:pt idx="14">
                  <c:v>2380</c:v>
                </c:pt>
                <c:pt idx="15">
                  <c:v>2364</c:v>
                </c:pt>
                <c:pt idx="16">
                  <c:v>2349</c:v>
                </c:pt>
                <c:pt idx="17">
                  <c:v>2336</c:v>
                </c:pt>
                <c:pt idx="18">
                  <c:v>2323</c:v>
                </c:pt>
                <c:pt idx="19">
                  <c:v>2312</c:v>
                </c:pt>
                <c:pt idx="20">
                  <c:v>2300</c:v>
                </c:pt>
                <c:pt idx="21">
                  <c:v>2288</c:v>
                </c:pt>
                <c:pt idx="22">
                  <c:v>2275</c:v>
                </c:pt>
                <c:pt idx="23">
                  <c:v>2262</c:v>
                </c:pt>
                <c:pt idx="24">
                  <c:v>2249</c:v>
                </c:pt>
                <c:pt idx="25">
                  <c:v>2237</c:v>
                </c:pt>
                <c:pt idx="26">
                  <c:v>2226</c:v>
                </c:pt>
                <c:pt idx="27">
                  <c:v>2215</c:v>
                </c:pt>
                <c:pt idx="28">
                  <c:v>2202</c:v>
                </c:pt>
                <c:pt idx="29">
                  <c:v>2192</c:v>
                </c:pt>
                <c:pt idx="30">
                  <c:v>2182</c:v>
                </c:pt>
                <c:pt idx="31">
                  <c:v>2171</c:v>
                </c:pt>
                <c:pt idx="32">
                  <c:v>2161</c:v>
                </c:pt>
                <c:pt idx="33">
                  <c:v>2153</c:v>
                </c:pt>
                <c:pt idx="34">
                  <c:v>2143</c:v>
                </c:pt>
                <c:pt idx="35">
                  <c:v>2133</c:v>
                </c:pt>
                <c:pt idx="36">
                  <c:v>2124</c:v>
                </c:pt>
                <c:pt idx="37">
                  <c:v>2115</c:v>
                </c:pt>
                <c:pt idx="38">
                  <c:v>2106</c:v>
                </c:pt>
                <c:pt idx="39">
                  <c:v>2097</c:v>
                </c:pt>
                <c:pt idx="40">
                  <c:v>2086</c:v>
                </c:pt>
                <c:pt idx="41">
                  <c:v>2076</c:v>
                </c:pt>
                <c:pt idx="42">
                  <c:v>2066</c:v>
                </c:pt>
                <c:pt idx="43">
                  <c:v>2058</c:v>
                </c:pt>
                <c:pt idx="44">
                  <c:v>2048</c:v>
                </c:pt>
                <c:pt idx="45">
                  <c:v>2039</c:v>
                </c:pt>
                <c:pt idx="46">
                  <c:v>2030</c:v>
                </c:pt>
                <c:pt idx="47">
                  <c:v>2020</c:v>
                </c:pt>
                <c:pt idx="48">
                  <c:v>2012</c:v>
                </c:pt>
                <c:pt idx="49">
                  <c:v>2003</c:v>
                </c:pt>
                <c:pt idx="50">
                  <c:v>1994</c:v>
                </c:pt>
                <c:pt idx="51">
                  <c:v>1986</c:v>
                </c:pt>
                <c:pt idx="52">
                  <c:v>1977</c:v>
                </c:pt>
                <c:pt idx="53">
                  <c:v>1969</c:v>
                </c:pt>
                <c:pt idx="54">
                  <c:v>1959</c:v>
                </c:pt>
                <c:pt idx="55">
                  <c:v>1950</c:v>
                </c:pt>
                <c:pt idx="56">
                  <c:v>1941</c:v>
                </c:pt>
                <c:pt idx="57">
                  <c:v>1933</c:v>
                </c:pt>
                <c:pt idx="58">
                  <c:v>1924</c:v>
                </c:pt>
                <c:pt idx="59">
                  <c:v>1914</c:v>
                </c:pt>
                <c:pt idx="60">
                  <c:v>1905</c:v>
                </c:pt>
                <c:pt idx="61">
                  <c:v>1896</c:v>
                </c:pt>
                <c:pt idx="62">
                  <c:v>1887</c:v>
                </c:pt>
                <c:pt idx="63">
                  <c:v>1878</c:v>
                </c:pt>
                <c:pt idx="64">
                  <c:v>1869</c:v>
                </c:pt>
                <c:pt idx="65">
                  <c:v>1861</c:v>
                </c:pt>
                <c:pt idx="66">
                  <c:v>1853</c:v>
                </c:pt>
                <c:pt idx="67">
                  <c:v>1845</c:v>
                </c:pt>
                <c:pt idx="68">
                  <c:v>1836</c:v>
                </c:pt>
                <c:pt idx="69">
                  <c:v>1829</c:v>
                </c:pt>
                <c:pt idx="70">
                  <c:v>1821</c:v>
                </c:pt>
                <c:pt idx="71">
                  <c:v>1813</c:v>
                </c:pt>
                <c:pt idx="72">
                  <c:v>1806</c:v>
                </c:pt>
                <c:pt idx="73">
                  <c:v>1798</c:v>
                </c:pt>
                <c:pt idx="74">
                  <c:v>1790</c:v>
                </c:pt>
                <c:pt idx="75">
                  <c:v>1782</c:v>
                </c:pt>
                <c:pt idx="76">
                  <c:v>1774</c:v>
                </c:pt>
                <c:pt idx="77">
                  <c:v>1766</c:v>
                </c:pt>
                <c:pt idx="78">
                  <c:v>1758</c:v>
                </c:pt>
                <c:pt idx="79">
                  <c:v>1751</c:v>
                </c:pt>
                <c:pt idx="80">
                  <c:v>1743</c:v>
                </c:pt>
                <c:pt idx="81">
                  <c:v>1735</c:v>
                </c:pt>
                <c:pt idx="82">
                  <c:v>1727</c:v>
                </c:pt>
                <c:pt idx="83">
                  <c:v>1720</c:v>
                </c:pt>
                <c:pt idx="84">
                  <c:v>1712</c:v>
                </c:pt>
                <c:pt idx="85">
                  <c:v>1704</c:v>
                </c:pt>
                <c:pt idx="86">
                  <c:v>1695</c:v>
                </c:pt>
                <c:pt idx="87">
                  <c:v>1688</c:v>
                </c:pt>
                <c:pt idx="88">
                  <c:v>1679</c:v>
                </c:pt>
                <c:pt idx="89">
                  <c:v>1672</c:v>
                </c:pt>
                <c:pt idx="90">
                  <c:v>1664</c:v>
                </c:pt>
                <c:pt idx="91">
                  <c:v>1656</c:v>
                </c:pt>
                <c:pt idx="92">
                  <c:v>1648</c:v>
                </c:pt>
                <c:pt idx="93">
                  <c:v>1640</c:v>
                </c:pt>
                <c:pt idx="94">
                  <c:v>1632</c:v>
                </c:pt>
                <c:pt idx="95">
                  <c:v>1624</c:v>
                </c:pt>
                <c:pt idx="96">
                  <c:v>1616</c:v>
                </c:pt>
                <c:pt idx="97">
                  <c:v>1609</c:v>
                </c:pt>
                <c:pt idx="98">
                  <c:v>1601</c:v>
                </c:pt>
                <c:pt idx="99">
                  <c:v>1593</c:v>
                </c:pt>
                <c:pt idx="100">
                  <c:v>1585</c:v>
                </c:pt>
                <c:pt idx="101">
                  <c:v>1577</c:v>
                </c:pt>
                <c:pt idx="102">
                  <c:v>1569</c:v>
                </c:pt>
                <c:pt idx="103">
                  <c:v>1560</c:v>
                </c:pt>
                <c:pt idx="104">
                  <c:v>1553</c:v>
                </c:pt>
                <c:pt idx="105">
                  <c:v>1545</c:v>
                </c:pt>
                <c:pt idx="106">
                  <c:v>1538</c:v>
                </c:pt>
                <c:pt idx="107">
                  <c:v>1530</c:v>
                </c:pt>
                <c:pt idx="108">
                  <c:v>1523</c:v>
                </c:pt>
                <c:pt idx="109">
                  <c:v>1516</c:v>
                </c:pt>
                <c:pt idx="110">
                  <c:v>1509</c:v>
                </c:pt>
                <c:pt idx="111">
                  <c:v>1502</c:v>
                </c:pt>
                <c:pt idx="112">
                  <c:v>1494</c:v>
                </c:pt>
                <c:pt idx="113">
                  <c:v>1487</c:v>
                </c:pt>
                <c:pt idx="114">
                  <c:v>1480</c:v>
                </c:pt>
                <c:pt idx="115">
                  <c:v>1472</c:v>
                </c:pt>
                <c:pt idx="116">
                  <c:v>1465</c:v>
                </c:pt>
                <c:pt idx="117">
                  <c:v>1457</c:v>
                </c:pt>
                <c:pt idx="118">
                  <c:v>1449</c:v>
                </c:pt>
                <c:pt idx="119">
                  <c:v>1441</c:v>
                </c:pt>
                <c:pt idx="120">
                  <c:v>1433</c:v>
                </c:pt>
                <c:pt idx="121">
                  <c:v>1424</c:v>
                </c:pt>
                <c:pt idx="122">
                  <c:v>1416</c:v>
                </c:pt>
                <c:pt idx="123">
                  <c:v>1409</c:v>
                </c:pt>
                <c:pt idx="124">
                  <c:v>1402</c:v>
                </c:pt>
                <c:pt idx="125">
                  <c:v>1394</c:v>
                </c:pt>
                <c:pt idx="126">
                  <c:v>1387</c:v>
                </c:pt>
                <c:pt idx="127">
                  <c:v>1380</c:v>
                </c:pt>
                <c:pt idx="128">
                  <c:v>1372</c:v>
                </c:pt>
                <c:pt idx="129">
                  <c:v>1365</c:v>
                </c:pt>
                <c:pt idx="130">
                  <c:v>1357</c:v>
                </c:pt>
                <c:pt idx="131">
                  <c:v>1350</c:v>
                </c:pt>
                <c:pt idx="132">
                  <c:v>1342</c:v>
                </c:pt>
                <c:pt idx="133">
                  <c:v>1334</c:v>
                </c:pt>
                <c:pt idx="134">
                  <c:v>1326</c:v>
                </c:pt>
                <c:pt idx="135">
                  <c:v>1318</c:v>
                </c:pt>
                <c:pt idx="136">
                  <c:v>1311</c:v>
                </c:pt>
                <c:pt idx="137">
                  <c:v>1303</c:v>
                </c:pt>
                <c:pt idx="138">
                  <c:v>1296</c:v>
                </c:pt>
                <c:pt idx="139">
                  <c:v>1289</c:v>
                </c:pt>
                <c:pt idx="140">
                  <c:v>1282</c:v>
                </c:pt>
                <c:pt idx="141">
                  <c:v>1274</c:v>
                </c:pt>
                <c:pt idx="142">
                  <c:v>1267</c:v>
                </c:pt>
                <c:pt idx="143">
                  <c:v>1259</c:v>
                </c:pt>
                <c:pt idx="144">
                  <c:v>1251</c:v>
                </c:pt>
                <c:pt idx="145">
                  <c:v>1243</c:v>
                </c:pt>
                <c:pt idx="146">
                  <c:v>1236</c:v>
                </c:pt>
                <c:pt idx="147">
                  <c:v>1228</c:v>
                </c:pt>
                <c:pt idx="148">
                  <c:v>1220</c:v>
                </c:pt>
                <c:pt idx="149">
                  <c:v>1212</c:v>
                </c:pt>
                <c:pt idx="150">
                  <c:v>1205</c:v>
                </c:pt>
                <c:pt idx="151">
                  <c:v>1197</c:v>
                </c:pt>
                <c:pt idx="152">
                  <c:v>1189</c:v>
                </c:pt>
                <c:pt idx="153">
                  <c:v>1182</c:v>
                </c:pt>
                <c:pt idx="154">
                  <c:v>1175</c:v>
                </c:pt>
                <c:pt idx="155">
                  <c:v>1167</c:v>
                </c:pt>
                <c:pt idx="156">
                  <c:v>1160</c:v>
                </c:pt>
                <c:pt idx="157">
                  <c:v>1152</c:v>
                </c:pt>
                <c:pt idx="158">
                  <c:v>1144</c:v>
                </c:pt>
                <c:pt idx="159">
                  <c:v>1136</c:v>
                </c:pt>
                <c:pt idx="160">
                  <c:v>1128</c:v>
                </c:pt>
                <c:pt idx="161">
                  <c:v>1120</c:v>
                </c:pt>
                <c:pt idx="162">
                  <c:v>1112</c:v>
                </c:pt>
                <c:pt idx="163">
                  <c:v>1104</c:v>
                </c:pt>
                <c:pt idx="164">
                  <c:v>1096</c:v>
                </c:pt>
                <c:pt idx="165">
                  <c:v>1088</c:v>
                </c:pt>
                <c:pt idx="166">
                  <c:v>1080</c:v>
                </c:pt>
                <c:pt idx="167">
                  <c:v>1072</c:v>
                </c:pt>
                <c:pt idx="168">
                  <c:v>1064</c:v>
                </c:pt>
                <c:pt idx="169">
                  <c:v>1055</c:v>
                </c:pt>
                <c:pt idx="170">
                  <c:v>1047</c:v>
                </c:pt>
                <c:pt idx="171">
                  <c:v>1039</c:v>
                </c:pt>
                <c:pt idx="172">
                  <c:v>1031</c:v>
                </c:pt>
                <c:pt idx="173">
                  <c:v>1023</c:v>
                </c:pt>
                <c:pt idx="174">
                  <c:v>1015</c:v>
                </c:pt>
                <c:pt idx="175">
                  <c:v>1007</c:v>
                </c:pt>
                <c:pt idx="176">
                  <c:v>999</c:v>
                </c:pt>
                <c:pt idx="177">
                  <c:v>991</c:v>
                </c:pt>
                <c:pt idx="178">
                  <c:v>984</c:v>
                </c:pt>
                <c:pt idx="179">
                  <c:v>976</c:v>
                </c:pt>
                <c:pt idx="180">
                  <c:v>968</c:v>
                </c:pt>
                <c:pt idx="181">
                  <c:v>960</c:v>
                </c:pt>
                <c:pt idx="182">
                  <c:v>952</c:v>
                </c:pt>
                <c:pt idx="183">
                  <c:v>945</c:v>
                </c:pt>
                <c:pt idx="184">
                  <c:v>937</c:v>
                </c:pt>
                <c:pt idx="185">
                  <c:v>929</c:v>
                </c:pt>
                <c:pt idx="186">
                  <c:v>922</c:v>
                </c:pt>
                <c:pt idx="187">
                  <c:v>914</c:v>
                </c:pt>
                <c:pt idx="188">
                  <c:v>906</c:v>
                </c:pt>
                <c:pt idx="189">
                  <c:v>899</c:v>
                </c:pt>
                <c:pt idx="190">
                  <c:v>892</c:v>
                </c:pt>
                <c:pt idx="191">
                  <c:v>886</c:v>
                </c:pt>
                <c:pt idx="192">
                  <c:v>879</c:v>
                </c:pt>
                <c:pt idx="193">
                  <c:v>872</c:v>
                </c:pt>
                <c:pt idx="194">
                  <c:v>865</c:v>
                </c:pt>
                <c:pt idx="195">
                  <c:v>858</c:v>
                </c:pt>
                <c:pt idx="196">
                  <c:v>852</c:v>
                </c:pt>
                <c:pt idx="197">
                  <c:v>845</c:v>
                </c:pt>
                <c:pt idx="198">
                  <c:v>838</c:v>
                </c:pt>
                <c:pt idx="199">
                  <c:v>832</c:v>
                </c:pt>
                <c:pt idx="200">
                  <c:v>826</c:v>
                </c:pt>
                <c:pt idx="201">
                  <c:v>819</c:v>
                </c:pt>
                <c:pt idx="202">
                  <c:v>811</c:v>
                </c:pt>
                <c:pt idx="203">
                  <c:v>804</c:v>
                </c:pt>
                <c:pt idx="204">
                  <c:v>797</c:v>
                </c:pt>
                <c:pt idx="205">
                  <c:v>790</c:v>
                </c:pt>
                <c:pt idx="206">
                  <c:v>784</c:v>
                </c:pt>
                <c:pt idx="207">
                  <c:v>777</c:v>
                </c:pt>
                <c:pt idx="208">
                  <c:v>770</c:v>
                </c:pt>
                <c:pt idx="209">
                  <c:v>763</c:v>
                </c:pt>
                <c:pt idx="210">
                  <c:v>757</c:v>
                </c:pt>
                <c:pt idx="211">
                  <c:v>750</c:v>
                </c:pt>
                <c:pt idx="212">
                  <c:v>744</c:v>
                </c:pt>
                <c:pt idx="213">
                  <c:v>737</c:v>
                </c:pt>
                <c:pt idx="214">
                  <c:v>730</c:v>
                </c:pt>
                <c:pt idx="215">
                  <c:v>723</c:v>
                </c:pt>
                <c:pt idx="216">
                  <c:v>716</c:v>
                </c:pt>
                <c:pt idx="217">
                  <c:v>709</c:v>
                </c:pt>
                <c:pt idx="218">
                  <c:v>702</c:v>
                </c:pt>
                <c:pt idx="219">
                  <c:v>695</c:v>
                </c:pt>
                <c:pt idx="220">
                  <c:v>689</c:v>
                </c:pt>
                <c:pt idx="221">
                  <c:v>682</c:v>
                </c:pt>
                <c:pt idx="222">
                  <c:v>675</c:v>
                </c:pt>
                <c:pt idx="223">
                  <c:v>669</c:v>
                </c:pt>
                <c:pt idx="224">
                  <c:v>662</c:v>
                </c:pt>
                <c:pt idx="225">
                  <c:v>657</c:v>
                </c:pt>
                <c:pt idx="226">
                  <c:v>651</c:v>
                </c:pt>
                <c:pt idx="227">
                  <c:v>644</c:v>
                </c:pt>
                <c:pt idx="228">
                  <c:v>637</c:v>
                </c:pt>
                <c:pt idx="229">
                  <c:v>631</c:v>
                </c:pt>
                <c:pt idx="230">
                  <c:v>624</c:v>
                </c:pt>
                <c:pt idx="231">
                  <c:v>617</c:v>
                </c:pt>
                <c:pt idx="232">
                  <c:v>610</c:v>
                </c:pt>
                <c:pt idx="233">
                  <c:v>604</c:v>
                </c:pt>
                <c:pt idx="234">
                  <c:v>597</c:v>
                </c:pt>
                <c:pt idx="235">
                  <c:v>590</c:v>
                </c:pt>
                <c:pt idx="236">
                  <c:v>584</c:v>
                </c:pt>
                <c:pt idx="237">
                  <c:v>578</c:v>
                </c:pt>
                <c:pt idx="238">
                  <c:v>573</c:v>
                </c:pt>
                <c:pt idx="239">
                  <c:v>570</c:v>
                </c:pt>
                <c:pt idx="240">
                  <c:v>565</c:v>
                </c:pt>
                <c:pt idx="241">
                  <c:v>561</c:v>
                </c:pt>
                <c:pt idx="242">
                  <c:v>557</c:v>
                </c:pt>
                <c:pt idx="243">
                  <c:v>553</c:v>
                </c:pt>
                <c:pt idx="244">
                  <c:v>548</c:v>
                </c:pt>
                <c:pt idx="245">
                  <c:v>544</c:v>
                </c:pt>
                <c:pt idx="246">
                  <c:v>540</c:v>
                </c:pt>
                <c:pt idx="247">
                  <c:v>536</c:v>
                </c:pt>
                <c:pt idx="248">
                  <c:v>532</c:v>
                </c:pt>
                <c:pt idx="249">
                  <c:v>527</c:v>
                </c:pt>
                <c:pt idx="250">
                  <c:v>523</c:v>
                </c:pt>
                <c:pt idx="251">
                  <c:v>519</c:v>
                </c:pt>
                <c:pt idx="252">
                  <c:v>514</c:v>
                </c:pt>
                <c:pt idx="253">
                  <c:v>510</c:v>
                </c:pt>
                <c:pt idx="254">
                  <c:v>506</c:v>
                </c:pt>
                <c:pt idx="255">
                  <c:v>502</c:v>
                </c:pt>
                <c:pt idx="256">
                  <c:v>498</c:v>
                </c:pt>
                <c:pt idx="257">
                  <c:v>494</c:v>
                </c:pt>
                <c:pt idx="258">
                  <c:v>490</c:v>
                </c:pt>
                <c:pt idx="259">
                  <c:v>485</c:v>
                </c:pt>
                <c:pt idx="260">
                  <c:v>481</c:v>
                </c:pt>
                <c:pt idx="261">
                  <c:v>477</c:v>
                </c:pt>
                <c:pt idx="262">
                  <c:v>472</c:v>
                </c:pt>
                <c:pt idx="263">
                  <c:v>468</c:v>
                </c:pt>
                <c:pt idx="264">
                  <c:v>464</c:v>
                </c:pt>
                <c:pt idx="265">
                  <c:v>459</c:v>
                </c:pt>
                <c:pt idx="266">
                  <c:v>455</c:v>
                </c:pt>
                <c:pt idx="267">
                  <c:v>451</c:v>
                </c:pt>
                <c:pt idx="268">
                  <c:v>447</c:v>
                </c:pt>
                <c:pt idx="269">
                  <c:v>443</c:v>
                </c:pt>
                <c:pt idx="270">
                  <c:v>438</c:v>
                </c:pt>
                <c:pt idx="271">
                  <c:v>434</c:v>
                </c:pt>
                <c:pt idx="272">
                  <c:v>430</c:v>
                </c:pt>
                <c:pt idx="273">
                  <c:v>426</c:v>
                </c:pt>
                <c:pt idx="274">
                  <c:v>422</c:v>
                </c:pt>
                <c:pt idx="275">
                  <c:v>418</c:v>
                </c:pt>
                <c:pt idx="276">
                  <c:v>414</c:v>
                </c:pt>
                <c:pt idx="277">
                  <c:v>410</c:v>
                </c:pt>
                <c:pt idx="278">
                  <c:v>406</c:v>
                </c:pt>
                <c:pt idx="279">
                  <c:v>402</c:v>
                </c:pt>
                <c:pt idx="280">
                  <c:v>398</c:v>
                </c:pt>
                <c:pt idx="281">
                  <c:v>394</c:v>
                </c:pt>
                <c:pt idx="282">
                  <c:v>390</c:v>
                </c:pt>
                <c:pt idx="283">
                  <c:v>386</c:v>
                </c:pt>
                <c:pt idx="284">
                  <c:v>382</c:v>
                </c:pt>
                <c:pt idx="285">
                  <c:v>378</c:v>
                </c:pt>
                <c:pt idx="286">
                  <c:v>374</c:v>
                </c:pt>
                <c:pt idx="287">
                  <c:v>370</c:v>
                </c:pt>
                <c:pt idx="288">
                  <c:v>366</c:v>
                </c:pt>
                <c:pt idx="289">
                  <c:v>362</c:v>
                </c:pt>
                <c:pt idx="290">
                  <c:v>358</c:v>
                </c:pt>
                <c:pt idx="291">
                  <c:v>355</c:v>
                </c:pt>
                <c:pt idx="292">
                  <c:v>352</c:v>
                </c:pt>
                <c:pt idx="293">
                  <c:v>349</c:v>
                </c:pt>
                <c:pt idx="294">
                  <c:v>346</c:v>
                </c:pt>
                <c:pt idx="295">
                  <c:v>344</c:v>
                </c:pt>
                <c:pt idx="296">
                  <c:v>341</c:v>
                </c:pt>
                <c:pt idx="297">
                  <c:v>338</c:v>
                </c:pt>
                <c:pt idx="298">
                  <c:v>336</c:v>
                </c:pt>
                <c:pt idx="299">
                  <c:v>333</c:v>
                </c:pt>
                <c:pt idx="300">
                  <c:v>330</c:v>
                </c:pt>
                <c:pt idx="301">
                  <c:v>328</c:v>
                </c:pt>
                <c:pt idx="302">
                  <c:v>325</c:v>
                </c:pt>
                <c:pt idx="303">
                  <c:v>322</c:v>
                </c:pt>
                <c:pt idx="304">
                  <c:v>320</c:v>
                </c:pt>
                <c:pt idx="305">
                  <c:v>317</c:v>
                </c:pt>
                <c:pt idx="306">
                  <c:v>314</c:v>
                </c:pt>
                <c:pt idx="307">
                  <c:v>311</c:v>
                </c:pt>
                <c:pt idx="308">
                  <c:v>309</c:v>
                </c:pt>
                <c:pt idx="309">
                  <c:v>306</c:v>
                </c:pt>
                <c:pt idx="310">
                  <c:v>304</c:v>
                </c:pt>
                <c:pt idx="311">
                  <c:v>301</c:v>
                </c:pt>
                <c:pt idx="312">
                  <c:v>299</c:v>
                </c:pt>
                <c:pt idx="313">
                  <c:v>296</c:v>
                </c:pt>
                <c:pt idx="314">
                  <c:v>294</c:v>
                </c:pt>
                <c:pt idx="315">
                  <c:v>291</c:v>
                </c:pt>
                <c:pt idx="316">
                  <c:v>288</c:v>
                </c:pt>
                <c:pt idx="317">
                  <c:v>286</c:v>
                </c:pt>
                <c:pt idx="318">
                  <c:v>283</c:v>
                </c:pt>
                <c:pt idx="319">
                  <c:v>280</c:v>
                </c:pt>
                <c:pt idx="320">
                  <c:v>277</c:v>
                </c:pt>
                <c:pt idx="321">
                  <c:v>275</c:v>
                </c:pt>
                <c:pt idx="322">
                  <c:v>272</c:v>
                </c:pt>
                <c:pt idx="323">
                  <c:v>270</c:v>
                </c:pt>
                <c:pt idx="324">
                  <c:v>267</c:v>
                </c:pt>
                <c:pt idx="325">
                  <c:v>265</c:v>
                </c:pt>
                <c:pt idx="326">
                  <c:v>263</c:v>
                </c:pt>
                <c:pt idx="327">
                  <c:v>260</c:v>
                </c:pt>
                <c:pt idx="328">
                  <c:v>258</c:v>
                </c:pt>
                <c:pt idx="329">
                  <c:v>256</c:v>
                </c:pt>
                <c:pt idx="330">
                  <c:v>254</c:v>
                </c:pt>
                <c:pt idx="331">
                  <c:v>251</c:v>
                </c:pt>
                <c:pt idx="332">
                  <c:v>249</c:v>
                </c:pt>
                <c:pt idx="333">
                  <c:v>248</c:v>
                </c:pt>
                <c:pt idx="334">
                  <c:v>246</c:v>
                </c:pt>
                <c:pt idx="335">
                  <c:v>244</c:v>
                </c:pt>
                <c:pt idx="336">
                  <c:v>242</c:v>
                </c:pt>
                <c:pt idx="337">
                  <c:v>240</c:v>
                </c:pt>
                <c:pt idx="338">
                  <c:v>238</c:v>
                </c:pt>
                <c:pt idx="339">
                  <c:v>236</c:v>
                </c:pt>
                <c:pt idx="340">
                  <c:v>235</c:v>
                </c:pt>
                <c:pt idx="341">
                  <c:v>233</c:v>
                </c:pt>
                <c:pt idx="342">
                  <c:v>230</c:v>
                </c:pt>
                <c:pt idx="343">
                  <c:v>228</c:v>
                </c:pt>
                <c:pt idx="344">
                  <c:v>226</c:v>
                </c:pt>
                <c:pt idx="345">
                  <c:v>225</c:v>
                </c:pt>
                <c:pt idx="346">
                  <c:v>223</c:v>
                </c:pt>
                <c:pt idx="347">
                  <c:v>221</c:v>
                </c:pt>
                <c:pt idx="348">
                  <c:v>219</c:v>
                </c:pt>
                <c:pt idx="349">
                  <c:v>216</c:v>
                </c:pt>
                <c:pt idx="350">
                  <c:v>215</c:v>
                </c:pt>
                <c:pt idx="351">
                  <c:v>213</c:v>
                </c:pt>
                <c:pt idx="352">
                  <c:v>210</c:v>
                </c:pt>
                <c:pt idx="353">
                  <c:v>208</c:v>
                </c:pt>
                <c:pt idx="354">
                  <c:v>205</c:v>
                </c:pt>
                <c:pt idx="355">
                  <c:v>203</c:v>
                </c:pt>
                <c:pt idx="356">
                  <c:v>201</c:v>
                </c:pt>
                <c:pt idx="357">
                  <c:v>199</c:v>
                </c:pt>
                <c:pt idx="358">
                  <c:v>197</c:v>
                </c:pt>
                <c:pt idx="359">
                  <c:v>195</c:v>
                </c:pt>
                <c:pt idx="360">
                  <c:v>193</c:v>
                </c:pt>
                <c:pt idx="361">
                  <c:v>190</c:v>
                </c:pt>
                <c:pt idx="362">
                  <c:v>188</c:v>
                </c:pt>
                <c:pt idx="363">
                  <c:v>186</c:v>
                </c:pt>
                <c:pt idx="364">
                  <c:v>183</c:v>
                </c:pt>
              </c:numCache>
            </c:numRef>
          </c:val>
          <c:extLst>
            <c:ext xmlns:c16="http://schemas.microsoft.com/office/drawing/2014/chart" uri="{C3380CC4-5D6E-409C-BE32-E72D297353CC}">
              <c16:uniqueId val="{00000000-2829-4C9D-B5E8-9365844E842F}"/>
            </c:ext>
          </c:extLst>
        </c:ser>
        <c:ser>
          <c:idx val="2"/>
          <c:order val="1"/>
          <c:tx>
            <c:strRef>
              <c:f>'2030-2031 Severe Load Curve'!$G$34</c:f>
              <c:strCache>
                <c:ptCount val="1"/>
                <c:pt idx="0">
                  <c:v>NDM 73.2-732 MWh</c:v>
                </c:pt>
              </c:strCache>
            </c:strRef>
          </c:tx>
          <c:spPr>
            <a:solidFill>
              <a:srgbClr val="99CCFF"/>
            </a:solidFill>
            <a:ln w="25400">
              <a:noFill/>
            </a:ln>
          </c:spPr>
          <c:invertIfNegative val="0"/>
          <c:cat>
            <c:numRef>
              <c:f>'2030-2031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Curve'!$G$35:$G$399</c:f>
              <c:numCache>
                <c:formatCode>0</c:formatCode>
                <c:ptCount val="365"/>
                <c:pt idx="0">
                  <c:v>329</c:v>
                </c:pt>
                <c:pt idx="1">
                  <c:v>321</c:v>
                </c:pt>
                <c:pt idx="2">
                  <c:v>314</c:v>
                </c:pt>
                <c:pt idx="3">
                  <c:v>307</c:v>
                </c:pt>
                <c:pt idx="4">
                  <c:v>301</c:v>
                </c:pt>
                <c:pt idx="5">
                  <c:v>296</c:v>
                </c:pt>
                <c:pt idx="6">
                  <c:v>292</c:v>
                </c:pt>
                <c:pt idx="7">
                  <c:v>288</c:v>
                </c:pt>
                <c:pt idx="8">
                  <c:v>284</c:v>
                </c:pt>
                <c:pt idx="9">
                  <c:v>281</c:v>
                </c:pt>
                <c:pt idx="10">
                  <c:v>279</c:v>
                </c:pt>
                <c:pt idx="11">
                  <c:v>277</c:v>
                </c:pt>
                <c:pt idx="12">
                  <c:v>274</c:v>
                </c:pt>
                <c:pt idx="13">
                  <c:v>272</c:v>
                </c:pt>
                <c:pt idx="14">
                  <c:v>270</c:v>
                </c:pt>
                <c:pt idx="15">
                  <c:v>268</c:v>
                </c:pt>
                <c:pt idx="16">
                  <c:v>267</c:v>
                </c:pt>
                <c:pt idx="17">
                  <c:v>266</c:v>
                </c:pt>
                <c:pt idx="18">
                  <c:v>265</c:v>
                </c:pt>
                <c:pt idx="19">
                  <c:v>264</c:v>
                </c:pt>
                <c:pt idx="20">
                  <c:v>263</c:v>
                </c:pt>
                <c:pt idx="21">
                  <c:v>262</c:v>
                </c:pt>
                <c:pt idx="22">
                  <c:v>261</c:v>
                </c:pt>
                <c:pt idx="23">
                  <c:v>260</c:v>
                </c:pt>
                <c:pt idx="24">
                  <c:v>259</c:v>
                </c:pt>
                <c:pt idx="25">
                  <c:v>258</c:v>
                </c:pt>
                <c:pt idx="26">
                  <c:v>257</c:v>
                </c:pt>
                <c:pt idx="27">
                  <c:v>255</c:v>
                </c:pt>
                <c:pt idx="28">
                  <c:v>254</c:v>
                </c:pt>
                <c:pt idx="29">
                  <c:v>253</c:v>
                </c:pt>
                <c:pt idx="30">
                  <c:v>251</c:v>
                </c:pt>
                <c:pt idx="31">
                  <c:v>250</c:v>
                </c:pt>
                <c:pt idx="32">
                  <c:v>249</c:v>
                </c:pt>
                <c:pt idx="33">
                  <c:v>247</c:v>
                </c:pt>
                <c:pt idx="34">
                  <c:v>246</c:v>
                </c:pt>
                <c:pt idx="35">
                  <c:v>245</c:v>
                </c:pt>
                <c:pt idx="36">
                  <c:v>244</c:v>
                </c:pt>
                <c:pt idx="37">
                  <c:v>243</c:v>
                </c:pt>
                <c:pt idx="38">
                  <c:v>242</c:v>
                </c:pt>
                <c:pt idx="39">
                  <c:v>241</c:v>
                </c:pt>
                <c:pt idx="40">
                  <c:v>240</c:v>
                </c:pt>
                <c:pt idx="41">
                  <c:v>237</c:v>
                </c:pt>
                <c:pt idx="42">
                  <c:v>235</c:v>
                </c:pt>
                <c:pt idx="43">
                  <c:v>233</c:v>
                </c:pt>
                <c:pt idx="44">
                  <c:v>231</c:v>
                </c:pt>
                <c:pt idx="45">
                  <c:v>230</c:v>
                </c:pt>
                <c:pt idx="46">
                  <c:v>229</c:v>
                </c:pt>
                <c:pt idx="47">
                  <c:v>228</c:v>
                </c:pt>
                <c:pt idx="48">
                  <c:v>227</c:v>
                </c:pt>
                <c:pt idx="49">
                  <c:v>226</c:v>
                </c:pt>
                <c:pt idx="50">
                  <c:v>224</c:v>
                </c:pt>
                <c:pt idx="51">
                  <c:v>222</c:v>
                </c:pt>
                <c:pt idx="52">
                  <c:v>221</c:v>
                </c:pt>
                <c:pt idx="53">
                  <c:v>220</c:v>
                </c:pt>
                <c:pt idx="54">
                  <c:v>219</c:v>
                </c:pt>
                <c:pt idx="55">
                  <c:v>217</c:v>
                </c:pt>
                <c:pt idx="56">
                  <c:v>216</c:v>
                </c:pt>
                <c:pt idx="57">
                  <c:v>215</c:v>
                </c:pt>
                <c:pt idx="58">
                  <c:v>214</c:v>
                </c:pt>
                <c:pt idx="59">
                  <c:v>213</c:v>
                </c:pt>
                <c:pt idx="60">
                  <c:v>212</c:v>
                </c:pt>
                <c:pt idx="61">
                  <c:v>211</c:v>
                </c:pt>
                <c:pt idx="62">
                  <c:v>210</c:v>
                </c:pt>
                <c:pt idx="63">
                  <c:v>209</c:v>
                </c:pt>
                <c:pt idx="64">
                  <c:v>208</c:v>
                </c:pt>
                <c:pt idx="65">
                  <c:v>207</c:v>
                </c:pt>
                <c:pt idx="66">
                  <c:v>207</c:v>
                </c:pt>
                <c:pt idx="67">
                  <c:v>206</c:v>
                </c:pt>
                <c:pt idx="68">
                  <c:v>206</c:v>
                </c:pt>
                <c:pt idx="69">
                  <c:v>205</c:v>
                </c:pt>
                <c:pt idx="70">
                  <c:v>204</c:v>
                </c:pt>
                <c:pt idx="71">
                  <c:v>203</c:v>
                </c:pt>
                <c:pt idx="72">
                  <c:v>202</c:v>
                </c:pt>
                <c:pt idx="73">
                  <c:v>202</c:v>
                </c:pt>
                <c:pt idx="74">
                  <c:v>201</c:v>
                </c:pt>
                <c:pt idx="75">
                  <c:v>201</c:v>
                </c:pt>
                <c:pt idx="76">
                  <c:v>200</c:v>
                </c:pt>
                <c:pt idx="77">
                  <c:v>199</c:v>
                </c:pt>
                <c:pt idx="78">
                  <c:v>198</c:v>
                </c:pt>
                <c:pt idx="79">
                  <c:v>197</c:v>
                </c:pt>
                <c:pt idx="80">
                  <c:v>197</c:v>
                </c:pt>
                <c:pt idx="81">
                  <c:v>196</c:v>
                </c:pt>
                <c:pt idx="82">
                  <c:v>195</c:v>
                </c:pt>
                <c:pt idx="83">
                  <c:v>194</c:v>
                </c:pt>
                <c:pt idx="84">
                  <c:v>194</c:v>
                </c:pt>
                <c:pt idx="85">
                  <c:v>193</c:v>
                </c:pt>
                <c:pt idx="86">
                  <c:v>192</c:v>
                </c:pt>
                <c:pt idx="87">
                  <c:v>192</c:v>
                </c:pt>
                <c:pt idx="88">
                  <c:v>191</c:v>
                </c:pt>
                <c:pt idx="89">
                  <c:v>190</c:v>
                </c:pt>
                <c:pt idx="90">
                  <c:v>189</c:v>
                </c:pt>
                <c:pt idx="91">
                  <c:v>188</c:v>
                </c:pt>
                <c:pt idx="92">
                  <c:v>187</c:v>
                </c:pt>
                <c:pt idx="93">
                  <c:v>187</c:v>
                </c:pt>
                <c:pt idx="94">
                  <c:v>186</c:v>
                </c:pt>
                <c:pt idx="95">
                  <c:v>185</c:v>
                </c:pt>
                <c:pt idx="96">
                  <c:v>184</c:v>
                </c:pt>
                <c:pt idx="97">
                  <c:v>184</c:v>
                </c:pt>
                <c:pt idx="98">
                  <c:v>183</c:v>
                </c:pt>
                <c:pt idx="99">
                  <c:v>182</c:v>
                </c:pt>
                <c:pt idx="100">
                  <c:v>181</c:v>
                </c:pt>
                <c:pt idx="101">
                  <c:v>181</c:v>
                </c:pt>
                <c:pt idx="102">
                  <c:v>180</c:v>
                </c:pt>
                <c:pt idx="103">
                  <c:v>180</c:v>
                </c:pt>
                <c:pt idx="104">
                  <c:v>179</c:v>
                </c:pt>
                <c:pt idx="105">
                  <c:v>178</c:v>
                </c:pt>
                <c:pt idx="106">
                  <c:v>177</c:v>
                </c:pt>
                <c:pt idx="107">
                  <c:v>177</c:v>
                </c:pt>
                <c:pt idx="108">
                  <c:v>176</c:v>
                </c:pt>
                <c:pt idx="109">
                  <c:v>175</c:v>
                </c:pt>
                <c:pt idx="110">
                  <c:v>174</c:v>
                </c:pt>
                <c:pt idx="111">
                  <c:v>173</c:v>
                </c:pt>
                <c:pt idx="112">
                  <c:v>173</c:v>
                </c:pt>
                <c:pt idx="113">
                  <c:v>172</c:v>
                </c:pt>
                <c:pt idx="114">
                  <c:v>170</c:v>
                </c:pt>
                <c:pt idx="115">
                  <c:v>170</c:v>
                </c:pt>
                <c:pt idx="116">
                  <c:v>169</c:v>
                </c:pt>
                <c:pt idx="117">
                  <c:v>168</c:v>
                </c:pt>
                <c:pt idx="118">
                  <c:v>167</c:v>
                </c:pt>
                <c:pt idx="119">
                  <c:v>167</c:v>
                </c:pt>
                <c:pt idx="120">
                  <c:v>167</c:v>
                </c:pt>
                <c:pt idx="121">
                  <c:v>167</c:v>
                </c:pt>
                <c:pt idx="122">
                  <c:v>166</c:v>
                </c:pt>
                <c:pt idx="123">
                  <c:v>166</c:v>
                </c:pt>
                <c:pt idx="124">
                  <c:v>165</c:v>
                </c:pt>
                <c:pt idx="125">
                  <c:v>164</c:v>
                </c:pt>
                <c:pt idx="126">
                  <c:v>163</c:v>
                </c:pt>
                <c:pt idx="127">
                  <c:v>163</c:v>
                </c:pt>
                <c:pt idx="128">
                  <c:v>162</c:v>
                </c:pt>
                <c:pt idx="129">
                  <c:v>161</c:v>
                </c:pt>
                <c:pt idx="130">
                  <c:v>160</c:v>
                </c:pt>
                <c:pt idx="131">
                  <c:v>159</c:v>
                </c:pt>
                <c:pt idx="132">
                  <c:v>158</c:v>
                </c:pt>
                <c:pt idx="133">
                  <c:v>158</c:v>
                </c:pt>
                <c:pt idx="134">
                  <c:v>157</c:v>
                </c:pt>
                <c:pt idx="135">
                  <c:v>157</c:v>
                </c:pt>
                <c:pt idx="136">
                  <c:v>156</c:v>
                </c:pt>
                <c:pt idx="137">
                  <c:v>155</c:v>
                </c:pt>
                <c:pt idx="138">
                  <c:v>154</c:v>
                </c:pt>
                <c:pt idx="139">
                  <c:v>154</c:v>
                </c:pt>
                <c:pt idx="140">
                  <c:v>152</c:v>
                </c:pt>
                <c:pt idx="141">
                  <c:v>152</c:v>
                </c:pt>
                <c:pt idx="142">
                  <c:v>151</c:v>
                </c:pt>
                <c:pt idx="143">
                  <c:v>150</c:v>
                </c:pt>
                <c:pt idx="144">
                  <c:v>150</c:v>
                </c:pt>
                <c:pt idx="145">
                  <c:v>149</c:v>
                </c:pt>
                <c:pt idx="146">
                  <c:v>148</c:v>
                </c:pt>
                <c:pt idx="147">
                  <c:v>147</c:v>
                </c:pt>
                <c:pt idx="148">
                  <c:v>147</c:v>
                </c:pt>
                <c:pt idx="149">
                  <c:v>146</c:v>
                </c:pt>
                <c:pt idx="150">
                  <c:v>145</c:v>
                </c:pt>
                <c:pt idx="151">
                  <c:v>144</c:v>
                </c:pt>
                <c:pt idx="152">
                  <c:v>144</c:v>
                </c:pt>
                <c:pt idx="153">
                  <c:v>143</c:v>
                </c:pt>
                <c:pt idx="154">
                  <c:v>142</c:v>
                </c:pt>
                <c:pt idx="155">
                  <c:v>141</c:v>
                </c:pt>
                <c:pt idx="156">
                  <c:v>140</c:v>
                </c:pt>
                <c:pt idx="157">
                  <c:v>140</c:v>
                </c:pt>
                <c:pt idx="158">
                  <c:v>139</c:v>
                </c:pt>
                <c:pt idx="159">
                  <c:v>138</c:v>
                </c:pt>
                <c:pt idx="160">
                  <c:v>137</c:v>
                </c:pt>
                <c:pt idx="161">
                  <c:v>137</c:v>
                </c:pt>
                <c:pt idx="162">
                  <c:v>136</c:v>
                </c:pt>
                <c:pt idx="163">
                  <c:v>135</c:v>
                </c:pt>
                <c:pt idx="164">
                  <c:v>135</c:v>
                </c:pt>
                <c:pt idx="165">
                  <c:v>134</c:v>
                </c:pt>
                <c:pt idx="166">
                  <c:v>134</c:v>
                </c:pt>
                <c:pt idx="167">
                  <c:v>134</c:v>
                </c:pt>
                <c:pt idx="168">
                  <c:v>133</c:v>
                </c:pt>
                <c:pt idx="169">
                  <c:v>132</c:v>
                </c:pt>
                <c:pt idx="170">
                  <c:v>132</c:v>
                </c:pt>
                <c:pt idx="171">
                  <c:v>131</c:v>
                </c:pt>
                <c:pt idx="172">
                  <c:v>131</c:v>
                </c:pt>
                <c:pt idx="173">
                  <c:v>130</c:v>
                </c:pt>
                <c:pt idx="174">
                  <c:v>130</c:v>
                </c:pt>
                <c:pt idx="175">
                  <c:v>129</c:v>
                </c:pt>
                <c:pt idx="176">
                  <c:v>129</c:v>
                </c:pt>
                <c:pt idx="177">
                  <c:v>128</c:v>
                </c:pt>
                <c:pt idx="178">
                  <c:v>127</c:v>
                </c:pt>
                <c:pt idx="179">
                  <c:v>127</c:v>
                </c:pt>
                <c:pt idx="180">
                  <c:v>126</c:v>
                </c:pt>
                <c:pt idx="181">
                  <c:v>125</c:v>
                </c:pt>
                <c:pt idx="182">
                  <c:v>125</c:v>
                </c:pt>
                <c:pt idx="183">
                  <c:v>124</c:v>
                </c:pt>
                <c:pt idx="184">
                  <c:v>123</c:v>
                </c:pt>
                <c:pt idx="185">
                  <c:v>122</c:v>
                </c:pt>
                <c:pt idx="186">
                  <c:v>121</c:v>
                </c:pt>
                <c:pt idx="187">
                  <c:v>121</c:v>
                </c:pt>
                <c:pt idx="188">
                  <c:v>120</c:v>
                </c:pt>
                <c:pt idx="189">
                  <c:v>119</c:v>
                </c:pt>
                <c:pt idx="190">
                  <c:v>119</c:v>
                </c:pt>
                <c:pt idx="191">
                  <c:v>118</c:v>
                </c:pt>
                <c:pt idx="192">
                  <c:v>117</c:v>
                </c:pt>
                <c:pt idx="193">
                  <c:v>117</c:v>
                </c:pt>
                <c:pt idx="194">
                  <c:v>116</c:v>
                </c:pt>
                <c:pt idx="195">
                  <c:v>115</c:v>
                </c:pt>
                <c:pt idx="196">
                  <c:v>115</c:v>
                </c:pt>
                <c:pt idx="197">
                  <c:v>114</c:v>
                </c:pt>
                <c:pt idx="198">
                  <c:v>113</c:v>
                </c:pt>
                <c:pt idx="199">
                  <c:v>112</c:v>
                </c:pt>
                <c:pt idx="200">
                  <c:v>111</c:v>
                </c:pt>
                <c:pt idx="201">
                  <c:v>111</c:v>
                </c:pt>
                <c:pt idx="202">
                  <c:v>111</c:v>
                </c:pt>
                <c:pt idx="203">
                  <c:v>110</c:v>
                </c:pt>
                <c:pt idx="204">
                  <c:v>110</c:v>
                </c:pt>
                <c:pt idx="205">
                  <c:v>109</c:v>
                </c:pt>
                <c:pt idx="206">
                  <c:v>109</c:v>
                </c:pt>
                <c:pt idx="207">
                  <c:v>108</c:v>
                </c:pt>
                <c:pt idx="208">
                  <c:v>108</c:v>
                </c:pt>
                <c:pt idx="209">
                  <c:v>107</c:v>
                </c:pt>
                <c:pt idx="210">
                  <c:v>106</c:v>
                </c:pt>
                <c:pt idx="211">
                  <c:v>106</c:v>
                </c:pt>
                <c:pt idx="212">
                  <c:v>105</c:v>
                </c:pt>
                <c:pt idx="213">
                  <c:v>105</c:v>
                </c:pt>
                <c:pt idx="214">
                  <c:v>104</c:v>
                </c:pt>
                <c:pt idx="215">
                  <c:v>104</c:v>
                </c:pt>
                <c:pt idx="216">
                  <c:v>103</c:v>
                </c:pt>
                <c:pt idx="217">
                  <c:v>103</c:v>
                </c:pt>
                <c:pt idx="218">
                  <c:v>102</c:v>
                </c:pt>
                <c:pt idx="219">
                  <c:v>102</c:v>
                </c:pt>
                <c:pt idx="220">
                  <c:v>101</c:v>
                </c:pt>
                <c:pt idx="221">
                  <c:v>101</c:v>
                </c:pt>
                <c:pt idx="222">
                  <c:v>100</c:v>
                </c:pt>
                <c:pt idx="223">
                  <c:v>99</c:v>
                </c:pt>
                <c:pt idx="224">
                  <c:v>99</c:v>
                </c:pt>
                <c:pt idx="225">
                  <c:v>98</c:v>
                </c:pt>
                <c:pt idx="226">
                  <c:v>97</c:v>
                </c:pt>
                <c:pt idx="227">
                  <c:v>96</c:v>
                </c:pt>
                <c:pt idx="228">
                  <c:v>96</c:v>
                </c:pt>
                <c:pt idx="229">
                  <c:v>96</c:v>
                </c:pt>
                <c:pt idx="230">
                  <c:v>95</c:v>
                </c:pt>
                <c:pt idx="231">
                  <c:v>94</c:v>
                </c:pt>
                <c:pt idx="232">
                  <c:v>94</c:v>
                </c:pt>
                <c:pt idx="233">
                  <c:v>93</c:v>
                </c:pt>
                <c:pt idx="234">
                  <c:v>93</c:v>
                </c:pt>
                <c:pt idx="235">
                  <c:v>92</c:v>
                </c:pt>
                <c:pt idx="236">
                  <c:v>92</c:v>
                </c:pt>
                <c:pt idx="237">
                  <c:v>91</c:v>
                </c:pt>
                <c:pt idx="238">
                  <c:v>90</c:v>
                </c:pt>
                <c:pt idx="239">
                  <c:v>90</c:v>
                </c:pt>
                <c:pt idx="240">
                  <c:v>89</c:v>
                </c:pt>
                <c:pt idx="241">
                  <c:v>89</c:v>
                </c:pt>
                <c:pt idx="242">
                  <c:v>89</c:v>
                </c:pt>
                <c:pt idx="243">
                  <c:v>88</c:v>
                </c:pt>
                <c:pt idx="244">
                  <c:v>88</c:v>
                </c:pt>
                <c:pt idx="245">
                  <c:v>88</c:v>
                </c:pt>
                <c:pt idx="246">
                  <c:v>87</c:v>
                </c:pt>
                <c:pt idx="247">
                  <c:v>87</c:v>
                </c:pt>
                <c:pt idx="248">
                  <c:v>86</c:v>
                </c:pt>
                <c:pt idx="249">
                  <c:v>86</c:v>
                </c:pt>
                <c:pt idx="250">
                  <c:v>86</c:v>
                </c:pt>
                <c:pt idx="251">
                  <c:v>85</c:v>
                </c:pt>
                <c:pt idx="252">
                  <c:v>85</c:v>
                </c:pt>
                <c:pt idx="253">
                  <c:v>84</c:v>
                </c:pt>
                <c:pt idx="254">
                  <c:v>84</c:v>
                </c:pt>
                <c:pt idx="255">
                  <c:v>84</c:v>
                </c:pt>
                <c:pt idx="256">
                  <c:v>83</c:v>
                </c:pt>
                <c:pt idx="257">
                  <c:v>83</c:v>
                </c:pt>
                <c:pt idx="258">
                  <c:v>82</c:v>
                </c:pt>
                <c:pt idx="259">
                  <c:v>82</c:v>
                </c:pt>
                <c:pt idx="260">
                  <c:v>82</c:v>
                </c:pt>
                <c:pt idx="261">
                  <c:v>81</c:v>
                </c:pt>
                <c:pt idx="262">
                  <c:v>81</c:v>
                </c:pt>
                <c:pt idx="263">
                  <c:v>81</c:v>
                </c:pt>
                <c:pt idx="264">
                  <c:v>81</c:v>
                </c:pt>
                <c:pt idx="265">
                  <c:v>80</c:v>
                </c:pt>
                <c:pt idx="266">
                  <c:v>80</c:v>
                </c:pt>
                <c:pt idx="267">
                  <c:v>79</c:v>
                </c:pt>
                <c:pt idx="268">
                  <c:v>79</c:v>
                </c:pt>
                <c:pt idx="269">
                  <c:v>79</c:v>
                </c:pt>
                <c:pt idx="270">
                  <c:v>78</c:v>
                </c:pt>
                <c:pt idx="271">
                  <c:v>78</c:v>
                </c:pt>
                <c:pt idx="272">
                  <c:v>78</c:v>
                </c:pt>
                <c:pt idx="273">
                  <c:v>77</c:v>
                </c:pt>
                <c:pt idx="274">
                  <c:v>77</c:v>
                </c:pt>
                <c:pt idx="275">
                  <c:v>76</c:v>
                </c:pt>
                <c:pt idx="276">
                  <c:v>76</c:v>
                </c:pt>
                <c:pt idx="277">
                  <c:v>76</c:v>
                </c:pt>
                <c:pt idx="278">
                  <c:v>75</c:v>
                </c:pt>
                <c:pt idx="279">
                  <c:v>75</c:v>
                </c:pt>
                <c:pt idx="280">
                  <c:v>74</c:v>
                </c:pt>
                <c:pt idx="281">
                  <c:v>74</c:v>
                </c:pt>
                <c:pt idx="282">
                  <c:v>74</c:v>
                </c:pt>
                <c:pt idx="283">
                  <c:v>73</c:v>
                </c:pt>
                <c:pt idx="284">
                  <c:v>73</c:v>
                </c:pt>
                <c:pt idx="285">
                  <c:v>72</c:v>
                </c:pt>
                <c:pt idx="286">
                  <c:v>72</c:v>
                </c:pt>
                <c:pt idx="287">
                  <c:v>71</c:v>
                </c:pt>
                <c:pt idx="288">
                  <c:v>71</c:v>
                </c:pt>
                <c:pt idx="289">
                  <c:v>70</c:v>
                </c:pt>
                <c:pt idx="290">
                  <c:v>70</c:v>
                </c:pt>
                <c:pt idx="291">
                  <c:v>69</c:v>
                </c:pt>
                <c:pt idx="292">
                  <c:v>69</c:v>
                </c:pt>
                <c:pt idx="293">
                  <c:v>69</c:v>
                </c:pt>
                <c:pt idx="294">
                  <c:v>69</c:v>
                </c:pt>
                <c:pt idx="295">
                  <c:v>68</c:v>
                </c:pt>
                <c:pt idx="296">
                  <c:v>68</c:v>
                </c:pt>
                <c:pt idx="297">
                  <c:v>68</c:v>
                </c:pt>
                <c:pt idx="298">
                  <c:v>67</c:v>
                </c:pt>
                <c:pt idx="299">
                  <c:v>67</c:v>
                </c:pt>
                <c:pt idx="300">
                  <c:v>67</c:v>
                </c:pt>
                <c:pt idx="301">
                  <c:v>66</c:v>
                </c:pt>
                <c:pt idx="302">
                  <c:v>66</c:v>
                </c:pt>
                <c:pt idx="303">
                  <c:v>66</c:v>
                </c:pt>
                <c:pt idx="304">
                  <c:v>65</c:v>
                </c:pt>
                <c:pt idx="305">
                  <c:v>65</c:v>
                </c:pt>
                <c:pt idx="306">
                  <c:v>65</c:v>
                </c:pt>
                <c:pt idx="307">
                  <c:v>65</c:v>
                </c:pt>
                <c:pt idx="308">
                  <c:v>64</c:v>
                </c:pt>
                <c:pt idx="309">
                  <c:v>64</c:v>
                </c:pt>
                <c:pt idx="310">
                  <c:v>64</c:v>
                </c:pt>
                <c:pt idx="311">
                  <c:v>63</c:v>
                </c:pt>
                <c:pt idx="312">
                  <c:v>63</c:v>
                </c:pt>
                <c:pt idx="313">
                  <c:v>63</c:v>
                </c:pt>
                <c:pt idx="314">
                  <c:v>62</c:v>
                </c:pt>
                <c:pt idx="315">
                  <c:v>62</c:v>
                </c:pt>
                <c:pt idx="316">
                  <c:v>62</c:v>
                </c:pt>
                <c:pt idx="317">
                  <c:v>61</c:v>
                </c:pt>
                <c:pt idx="318">
                  <c:v>61</c:v>
                </c:pt>
                <c:pt idx="319">
                  <c:v>61</c:v>
                </c:pt>
                <c:pt idx="320">
                  <c:v>61</c:v>
                </c:pt>
                <c:pt idx="321">
                  <c:v>61</c:v>
                </c:pt>
                <c:pt idx="322">
                  <c:v>60</c:v>
                </c:pt>
                <c:pt idx="323">
                  <c:v>60</c:v>
                </c:pt>
                <c:pt idx="324">
                  <c:v>60</c:v>
                </c:pt>
                <c:pt idx="325">
                  <c:v>60</c:v>
                </c:pt>
                <c:pt idx="326">
                  <c:v>59</c:v>
                </c:pt>
                <c:pt idx="327">
                  <c:v>59</c:v>
                </c:pt>
                <c:pt idx="328">
                  <c:v>59</c:v>
                </c:pt>
                <c:pt idx="329">
                  <c:v>58</c:v>
                </c:pt>
                <c:pt idx="330">
                  <c:v>58</c:v>
                </c:pt>
                <c:pt idx="331">
                  <c:v>58</c:v>
                </c:pt>
                <c:pt idx="332">
                  <c:v>57</c:v>
                </c:pt>
                <c:pt idx="333">
                  <c:v>57</c:v>
                </c:pt>
                <c:pt idx="334">
                  <c:v>56</c:v>
                </c:pt>
                <c:pt idx="335">
                  <c:v>56</c:v>
                </c:pt>
                <c:pt idx="336">
                  <c:v>56</c:v>
                </c:pt>
                <c:pt idx="337">
                  <c:v>55</c:v>
                </c:pt>
                <c:pt idx="338">
                  <c:v>55</c:v>
                </c:pt>
                <c:pt idx="339">
                  <c:v>54</c:v>
                </c:pt>
                <c:pt idx="340">
                  <c:v>54</c:v>
                </c:pt>
                <c:pt idx="341">
                  <c:v>53</c:v>
                </c:pt>
                <c:pt idx="342">
                  <c:v>53</c:v>
                </c:pt>
                <c:pt idx="343">
                  <c:v>52</c:v>
                </c:pt>
                <c:pt idx="344">
                  <c:v>52</c:v>
                </c:pt>
                <c:pt idx="345">
                  <c:v>51</c:v>
                </c:pt>
                <c:pt idx="346">
                  <c:v>51</c:v>
                </c:pt>
                <c:pt idx="347">
                  <c:v>50</c:v>
                </c:pt>
                <c:pt idx="348">
                  <c:v>49</c:v>
                </c:pt>
                <c:pt idx="349">
                  <c:v>49</c:v>
                </c:pt>
                <c:pt idx="350">
                  <c:v>48</c:v>
                </c:pt>
                <c:pt idx="351">
                  <c:v>47</c:v>
                </c:pt>
                <c:pt idx="352">
                  <c:v>46</c:v>
                </c:pt>
                <c:pt idx="353">
                  <c:v>46</c:v>
                </c:pt>
                <c:pt idx="354">
                  <c:v>45</c:v>
                </c:pt>
                <c:pt idx="355">
                  <c:v>45</c:v>
                </c:pt>
                <c:pt idx="356">
                  <c:v>44</c:v>
                </c:pt>
                <c:pt idx="357">
                  <c:v>44</c:v>
                </c:pt>
                <c:pt idx="358">
                  <c:v>43</c:v>
                </c:pt>
                <c:pt idx="359">
                  <c:v>42</c:v>
                </c:pt>
                <c:pt idx="360">
                  <c:v>42</c:v>
                </c:pt>
                <c:pt idx="361">
                  <c:v>41</c:v>
                </c:pt>
                <c:pt idx="362">
                  <c:v>41</c:v>
                </c:pt>
                <c:pt idx="363">
                  <c:v>41</c:v>
                </c:pt>
                <c:pt idx="364">
                  <c:v>40</c:v>
                </c:pt>
              </c:numCache>
            </c:numRef>
          </c:val>
          <c:extLst>
            <c:ext xmlns:c16="http://schemas.microsoft.com/office/drawing/2014/chart" uri="{C3380CC4-5D6E-409C-BE32-E72D297353CC}">
              <c16:uniqueId val="{00000001-2829-4C9D-B5E8-9365844E842F}"/>
            </c:ext>
          </c:extLst>
        </c:ser>
        <c:ser>
          <c:idx val="3"/>
          <c:order val="2"/>
          <c:tx>
            <c:strRef>
              <c:f>'2030-2031 Severe Load Curve'!$H$34</c:f>
              <c:strCache>
                <c:ptCount val="1"/>
                <c:pt idx="0">
                  <c:v>NDM &gt; 732 MWh</c:v>
                </c:pt>
              </c:strCache>
            </c:strRef>
          </c:tx>
          <c:spPr>
            <a:solidFill>
              <a:srgbClr val="3366FF"/>
            </a:solidFill>
            <a:ln w="25400">
              <a:noFill/>
            </a:ln>
          </c:spPr>
          <c:invertIfNegative val="0"/>
          <c:cat>
            <c:numRef>
              <c:f>'2030-2031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Curve'!$H$35:$H$399</c:f>
              <c:numCache>
                <c:formatCode>0</c:formatCode>
                <c:ptCount val="365"/>
                <c:pt idx="0">
                  <c:v>377</c:v>
                </c:pt>
                <c:pt idx="1">
                  <c:v>369</c:v>
                </c:pt>
                <c:pt idx="2">
                  <c:v>363</c:v>
                </c:pt>
                <c:pt idx="3">
                  <c:v>357</c:v>
                </c:pt>
                <c:pt idx="4">
                  <c:v>352</c:v>
                </c:pt>
                <c:pt idx="5">
                  <c:v>347</c:v>
                </c:pt>
                <c:pt idx="6">
                  <c:v>342</c:v>
                </c:pt>
                <c:pt idx="7">
                  <c:v>338</c:v>
                </c:pt>
                <c:pt idx="8">
                  <c:v>334</c:v>
                </c:pt>
                <c:pt idx="9">
                  <c:v>331</c:v>
                </c:pt>
                <c:pt idx="10">
                  <c:v>329</c:v>
                </c:pt>
                <c:pt idx="11">
                  <c:v>326</c:v>
                </c:pt>
                <c:pt idx="12">
                  <c:v>324</c:v>
                </c:pt>
                <c:pt idx="13">
                  <c:v>322</c:v>
                </c:pt>
                <c:pt idx="14">
                  <c:v>321</c:v>
                </c:pt>
                <c:pt idx="15">
                  <c:v>319</c:v>
                </c:pt>
                <c:pt idx="16">
                  <c:v>318</c:v>
                </c:pt>
                <c:pt idx="17">
                  <c:v>317</c:v>
                </c:pt>
                <c:pt idx="18">
                  <c:v>316</c:v>
                </c:pt>
                <c:pt idx="19">
                  <c:v>315</c:v>
                </c:pt>
                <c:pt idx="20">
                  <c:v>314</c:v>
                </c:pt>
                <c:pt idx="21">
                  <c:v>312</c:v>
                </c:pt>
                <c:pt idx="22">
                  <c:v>311</c:v>
                </c:pt>
                <c:pt idx="23">
                  <c:v>310</c:v>
                </c:pt>
                <c:pt idx="24">
                  <c:v>309</c:v>
                </c:pt>
                <c:pt idx="25">
                  <c:v>308</c:v>
                </c:pt>
                <c:pt idx="26">
                  <c:v>306</c:v>
                </c:pt>
                <c:pt idx="27">
                  <c:v>305</c:v>
                </c:pt>
                <c:pt idx="28">
                  <c:v>304</c:v>
                </c:pt>
                <c:pt idx="29">
                  <c:v>303</c:v>
                </c:pt>
                <c:pt idx="30">
                  <c:v>302</c:v>
                </c:pt>
                <c:pt idx="31">
                  <c:v>301</c:v>
                </c:pt>
                <c:pt idx="32">
                  <c:v>300</c:v>
                </c:pt>
                <c:pt idx="33">
                  <c:v>299</c:v>
                </c:pt>
                <c:pt idx="34">
                  <c:v>298</c:v>
                </c:pt>
                <c:pt idx="35">
                  <c:v>297</c:v>
                </c:pt>
                <c:pt idx="36">
                  <c:v>296</c:v>
                </c:pt>
                <c:pt idx="37">
                  <c:v>294</c:v>
                </c:pt>
                <c:pt idx="38">
                  <c:v>293</c:v>
                </c:pt>
                <c:pt idx="39">
                  <c:v>292</c:v>
                </c:pt>
                <c:pt idx="40">
                  <c:v>291</c:v>
                </c:pt>
                <c:pt idx="41">
                  <c:v>290</c:v>
                </c:pt>
                <c:pt idx="42">
                  <c:v>289</c:v>
                </c:pt>
                <c:pt idx="43">
                  <c:v>287</c:v>
                </c:pt>
                <c:pt idx="44">
                  <c:v>285</c:v>
                </c:pt>
                <c:pt idx="45">
                  <c:v>284</c:v>
                </c:pt>
                <c:pt idx="46">
                  <c:v>283</c:v>
                </c:pt>
                <c:pt idx="47">
                  <c:v>281</c:v>
                </c:pt>
                <c:pt idx="48">
                  <c:v>280</c:v>
                </c:pt>
                <c:pt idx="49">
                  <c:v>278</c:v>
                </c:pt>
                <c:pt idx="50">
                  <c:v>277</c:v>
                </c:pt>
                <c:pt idx="51">
                  <c:v>276</c:v>
                </c:pt>
                <c:pt idx="52">
                  <c:v>275</c:v>
                </c:pt>
                <c:pt idx="53">
                  <c:v>273</c:v>
                </c:pt>
                <c:pt idx="54">
                  <c:v>273</c:v>
                </c:pt>
                <c:pt idx="55">
                  <c:v>272</c:v>
                </c:pt>
                <c:pt idx="56">
                  <c:v>271</c:v>
                </c:pt>
                <c:pt idx="57">
                  <c:v>270</c:v>
                </c:pt>
                <c:pt idx="58">
                  <c:v>268</c:v>
                </c:pt>
                <c:pt idx="59">
                  <c:v>268</c:v>
                </c:pt>
                <c:pt idx="60">
                  <c:v>266</c:v>
                </c:pt>
                <c:pt idx="61">
                  <c:v>264</c:v>
                </c:pt>
                <c:pt idx="62">
                  <c:v>264</c:v>
                </c:pt>
                <c:pt idx="63">
                  <c:v>262</c:v>
                </c:pt>
                <c:pt idx="64">
                  <c:v>262</c:v>
                </c:pt>
                <c:pt idx="65">
                  <c:v>261</c:v>
                </c:pt>
                <c:pt idx="66">
                  <c:v>260</c:v>
                </c:pt>
                <c:pt idx="67">
                  <c:v>260</c:v>
                </c:pt>
                <c:pt idx="68">
                  <c:v>259</c:v>
                </c:pt>
                <c:pt idx="69">
                  <c:v>258</c:v>
                </c:pt>
                <c:pt idx="70">
                  <c:v>257</c:v>
                </c:pt>
                <c:pt idx="71">
                  <c:v>256</c:v>
                </c:pt>
                <c:pt idx="72">
                  <c:v>255</c:v>
                </c:pt>
                <c:pt idx="73">
                  <c:v>254</c:v>
                </c:pt>
                <c:pt idx="74">
                  <c:v>253</c:v>
                </c:pt>
                <c:pt idx="75">
                  <c:v>253</c:v>
                </c:pt>
                <c:pt idx="76">
                  <c:v>252</c:v>
                </c:pt>
                <c:pt idx="77">
                  <c:v>251</c:v>
                </c:pt>
                <c:pt idx="78">
                  <c:v>251</c:v>
                </c:pt>
                <c:pt idx="79">
                  <c:v>249</c:v>
                </c:pt>
                <c:pt idx="80">
                  <c:v>248</c:v>
                </c:pt>
                <c:pt idx="81">
                  <c:v>247</c:v>
                </c:pt>
                <c:pt idx="82">
                  <c:v>246</c:v>
                </c:pt>
                <c:pt idx="83">
                  <c:v>245</c:v>
                </c:pt>
                <c:pt idx="84">
                  <c:v>244</c:v>
                </c:pt>
                <c:pt idx="85">
                  <c:v>244</c:v>
                </c:pt>
                <c:pt idx="86">
                  <c:v>243</c:v>
                </c:pt>
                <c:pt idx="87">
                  <c:v>242</c:v>
                </c:pt>
                <c:pt idx="88">
                  <c:v>242</c:v>
                </c:pt>
                <c:pt idx="89">
                  <c:v>241</c:v>
                </c:pt>
                <c:pt idx="90">
                  <c:v>240</c:v>
                </c:pt>
                <c:pt idx="91">
                  <c:v>239</c:v>
                </c:pt>
                <c:pt idx="92">
                  <c:v>239</c:v>
                </c:pt>
                <c:pt idx="93">
                  <c:v>238</c:v>
                </c:pt>
                <c:pt idx="94">
                  <c:v>237</c:v>
                </c:pt>
                <c:pt idx="95">
                  <c:v>236</c:v>
                </c:pt>
                <c:pt idx="96">
                  <c:v>235</c:v>
                </c:pt>
                <c:pt idx="97">
                  <c:v>235</c:v>
                </c:pt>
                <c:pt idx="98">
                  <c:v>234</c:v>
                </c:pt>
                <c:pt idx="99">
                  <c:v>233</c:v>
                </c:pt>
                <c:pt idx="100">
                  <c:v>232</c:v>
                </c:pt>
                <c:pt idx="101">
                  <c:v>231</c:v>
                </c:pt>
                <c:pt idx="102">
                  <c:v>230</c:v>
                </c:pt>
                <c:pt idx="103">
                  <c:v>230</c:v>
                </c:pt>
                <c:pt idx="104">
                  <c:v>229</c:v>
                </c:pt>
                <c:pt idx="105">
                  <c:v>228</c:v>
                </c:pt>
                <c:pt idx="106">
                  <c:v>227</c:v>
                </c:pt>
                <c:pt idx="107">
                  <c:v>227</c:v>
                </c:pt>
                <c:pt idx="108">
                  <c:v>226</c:v>
                </c:pt>
                <c:pt idx="109">
                  <c:v>225</c:v>
                </c:pt>
                <c:pt idx="110">
                  <c:v>224</c:v>
                </c:pt>
                <c:pt idx="111">
                  <c:v>223</c:v>
                </c:pt>
                <c:pt idx="112">
                  <c:v>223</c:v>
                </c:pt>
                <c:pt idx="113">
                  <c:v>221</c:v>
                </c:pt>
                <c:pt idx="114">
                  <c:v>221</c:v>
                </c:pt>
                <c:pt idx="115">
                  <c:v>220</c:v>
                </c:pt>
                <c:pt idx="116">
                  <c:v>220</c:v>
                </c:pt>
                <c:pt idx="117">
                  <c:v>219</c:v>
                </c:pt>
                <c:pt idx="118">
                  <c:v>218</c:v>
                </c:pt>
                <c:pt idx="119">
                  <c:v>218</c:v>
                </c:pt>
                <c:pt idx="120">
                  <c:v>218</c:v>
                </c:pt>
                <c:pt idx="121">
                  <c:v>217</c:v>
                </c:pt>
                <c:pt idx="122">
                  <c:v>216</c:v>
                </c:pt>
                <c:pt idx="123">
                  <c:v>215</c:v>
                </c:pt>
                <c:pt idx="124">
                  <c:v>215</c:v>
                </c:pt>
                <c:pt idx="125">
                  <c:v>214</c:v>
                </c:pt>
                <c:pt idx="126">
                  <c:v>213</c:v>
                </c:pt>
                <c:pt idx="127">
                  <c:v>212</c:v>
                </c:pt>
                <c:pt idx="128">
                  <c:v>211</c:v>
                </c:pt>
                <c:pt idx="129">
                  <c:v>211</c:v>
                </c:pt>
                <c:pt idx="130">
                  <c:v>210</c:v>
                </c:pt>
                <c:pt idx="131">
                  <c:v>210</c:v>
                </c:pt>
                <c:pt idx="132">
                  <c:v>209</c:v>
                </c:pt>
                <c:pt idx="133">
                  <c:v>209</c:v>
                </c:pt>
                <c:pt idx="134">
                  <c:v>208</c:v>
                </c:pt>
                <c:pt idx="135">
                  <c:v>208</c:v>
                </c:pt>
                <c:pt idx="136">
                  <c:v>207</c:v>
                </c:pt>
                <c:pt idx="137">
                  <c:v>206</c:v>
                </c:pt>
                <c:pt idx="138">
                  <c:v>206</c:v>
                </c:pt>
                <c:pt idx="139">
                  <c:v>204</c:v>
                </c:pt>
                <c:pt idx="140">
                  <c:v>203</c:v>
                </c:pt>
                <c:pt idx="141">
                  <c:v>203</c:v>
                </c:pt>
                <c:pt idx="142">
                  <c:v>202</c:v>
                </c:pt>
                <c:pt idx="143">
                  <c:v>202</c:v>
                </c:pt>
                <c:pt idx="144">
                  <c:v>201</c:v>
                </c:pt>
                <c:pt idx="145">
                  <c:v>200</c:v>
                </c:pt>
                <c:pt idx="146">
                  <c:v>200</c:v>
                </c:pt>
                <c:pt idx="147">
                  <c:v>199</c:v>
                </c:pt>
                <c:pt idx="148">
                  <c:v>199</c:v>
                </c:pt>
                <c:pt idx="149">
                  <c:v>198</c:v>
                </c:pt>
                <c:pt idx="150">
                  <c:v>198</c:v>
                </c:pt>
                <c:pt idx="151">
                  <c:v>197</c:v>
                </c:pt>
                <c:pt idx="152">
                  <c:v>196</c:v>
                </c:pt>
                <c:pt idx="153">
                  <c:v>196</c:v>
                </c:pt>
                <c:pt idx="154">
                  <c:v>195</c:v>
                </c:pt>
                <c:pt idx="155">
                  <c:v>194</c:v>
                </c:pt>
                <c:pt idx="156">
                  <c:v>193</c:v>
                </c:pt>
                <c:pt idx="157">
                  <c:v>193</c:v>
                </c:pt>
                <c:pt idx="158">
                  <c:v>192</c:v>
                </c:pt>
                <c:pt idx="159">
                  <c:v>192</c:v>
                </c:pt>
                <c:pt idx="160">
                  <c:v>192</c:v>
                </c:pt>
                <c:pt idx="161">
                  <c:v>191</c:v>
                </c:pt>
                <c:pt idx="162">
                  <c:v>191</c:v>
                </c:pt>
                <c:pt idx="163">
                  <c:v>190</c:v>
                </c:pt>
                <c:pt idx="164">
                  <c:v>190</c:v>
                </c:pt>
                <c:pt idx="165">
                  <c:v>189</c:v>
                </c:pt>
                <c:pt idx="166">
                  <c:v>189</c:v>
                </c:pt>
                <c:pt idx="167">
                  <c:v>189</c:v>
                </c:pt>
                <c:pt idx="168">
                  <c:v>188</c:v>
                </c:pt>
                <c:pt idx="169">
                  <c:v>188</c:v>
                </c:pt>
                <c:pt idx="170">
                  <c:v>188</c:v>
                </c:pt>
                <c:pt idx="171">
                  <c:v>187</c:v>
                </c:pt>
                <c:pt idx="172">
                  <c:v>187</c:v>
                </c:pt>
                <c:pt idx="173">
                  <c:v>186</c:v>
                </c:pt>
                <c:pt idx="174">
                  <c:v>186</c:v>
                </c:pt>
                <c:pt idx="175">
                  <c:v>185</c:v>
                </c:pt>
                <c:pt idx="176">
                  <c:v>184</c:v>
                </c:pt>
                <c:pt idx="177">
                  <c:v>184</c:v>
                </c:pt>
                <c:pt idx="178">
                  <c:v>184</c:v>
                </c:pt>
                <c:pt idx="179">
                  <c:v>183</c:v>
                </c:pt>
                <c:pt idx="180">
                  <c:v>182</c:v>
                </c:pt>
                <c:pt idx="181">
                  <c:v>182</c:v>
                </c:pt>
                <c:pt idx="182">
                  <c:v>181</c:v>
                </c:pt>
                <c:pt idx="183">
                  <c:v>181</c:v>
                </c:pt>
                <c:pt idx="184">
                  <c:v>180</c:v>
                </c:pt>
                <c:pt idx="185">
                  <c:v>180</c:v>
                </c:pt>
                <c:pt idx="186">
                  <c:v>179</c:v>
                </c:pt>
                <c:pt idx="187">
                  <c:v>178</c:v>
                </c:pt>
                <c:pt idx="188">
                  <c:v>178</c:v>
                </c:pt>
                <c:pt idx="189">
                  <c:v>177</c:v>
                </c:pt>
                <c:pt idx="190">
                  <c:v>177</c:v>
                </c:pt>
                <c:pt idx="191">
                  <c:v>176</c:v>
                </c:pt>
                <c:pt idx="192">
                  <c:v>176</c:v>
                </c:pt>
                <c:pt idx="193">
                  <c:v>176</c:v>
                </c:pt>
                <c:pt idx="194">
                  <c:v>175</c:v>
                </c:pt>
                <c:pt idx="195">
                  <c:v>175</c:v>
                </c:pt>
                <c:pt idx="196">
                  <c:v>174</c:v>
                </c:pt>
                <c:pt idx="197">
                  <c:v>174</c:v>
                </c:pt>
                <c:pt idx="198">
                  <c:v>173</c:v>
                </c:pt>
                <c:pt idx="199">
                  <c:v>172</c:v>
                </c:pt>
                <c:pt idx="200">
                  <c:v>172</c:v>
                </c:pt>
                <c:pt idx="201">
                  <c:v>171</c:v>
                </c:pt>
                <c:pt idx="202">
                  <c:v>171</c:v>
                </c:pt>
                <c:pt idx="203">
                  <c:v>171</c:v>
                </c:pt>
                <c:pt idx="204">
                  <c:v>170</c:v>
                </c:pt>
                <c:pt idx="205">
                  <c:v>170</c:v>
                </c:pt>
                <c:pt idx="206">
                  <c:v>169</c:v>
                </c:pt>
                <c:pt idx="207">
                  <c:v>168</c:v>
                </c:pt>
                <c:pt idx="208">
                  <c:v>168</c:v>
                </c:pt>
                <c:pt idx="209">
                  <c:v>167</c:v>
                </c:pt>
                <c:pt idx="210">
                  <c:v>166</c:v>
                </c:pt>
                <c:pt idx="211">
                  <c:v>166</c:v>
                </c:pt>
                <c:pt idx="212">
                  <c:v>165</c:v>
                </c:pt>
                <c:pt idx="213">
                  <c:v>165</c:v>
                </c:pt>
                <c:pt idx="214">
                  <c:v>164</c:v>
                </c:pt>
                <c:pt idx="215">
                  <c:v>164</c:v>
                </c:pt>
                <c:pt idx="216">
                  <c:v>163</c:v>
                </c:pt>
                <c:pt idx="217">
                  <c:v>163</c:v>
                </c:pt>
                <c:pt idx="218">
                  <c:v>162</c:v>
                </c:pt>
                <c:pt idx="219">
                  <c:v>161</c:v>
                </c:pt>
                <c:pt idx="220">
                  <c:v>161</c:v>
                </c:pt>
                <c:pt idx="221">
                  <c:v>160</c:v>
                </c:pt>
                <c:pt idx="222">
                  <c:v>159</c:v>
                </c:pt>
                <c:pt idx="223">
                  <c:v>158</c:v>
                </c:pt>
                <c:pt idx="224">
                  <c:v>158</c:v>
                </c:pt>
                <c:pt idx="225">
                  <c:v>157</c:v>
                </c:pt>
                <c:pt idx="226">
                  <c:v>157</c:v>
                </c:pt>
                <c:pt idx="227">
                  <c:v>156</c:v>
                </c:pt>
                <c:pt idx="228">
                  <c:v>156</c:v>
                </c:pt>
                <c:pt idx="229">
                  <c:v>155</c:v>
                </c:pt>
                <c:pt idx="230">
                  <c:v>154</c:v>
                </c:pt>
                <c:pt idx="231">
                  <c:v>154</c:v>
                </c:pt>
                <c:pt idx="232">
                  <c:v>153</c:v>
                </c:pt>
                <c:pt idx="233">
                  <c:v>153</c:v>
                </c:pt>
                <c:pt idx="234">
                  <c:v>152</c:v>
                </c:pt>
                <c:pt idx="235">
                  <c:v>152</c:v>
                </c:pt>
                <c:pt idx="236">
                  <c:v>151</c:v>
                </c:pt>
                <c:pt idx="237">
                  <c:v>151</c:v>
                </c:pt>
                <c:pt idx="238">
                  <c:v>150</c:v>
                </c:pt>
                <c:pt idx="239">
                  <c:v>150</c:v>
                </c:pt>
                <c:pt idx="240">
                  <c:v>150</c:v>
                </c:pt>
                <c:pt idx="241">
                  <c:v>150</c:v>
                </c:pt>
                <c:pt idx="242">
                  <c:v>149</c:v>
                </c:pt>
                <c:pt idx="243">
                  <c:v>149</c:v>
                </c:pt>
                <c:pt idx="244">
                  <c:v>149</c:v>
                </c:pt>
                <c:pt idx="245">
                  <c:v>148</c:v>
                </c:pt>
                <c:pt idx="246">
                  <c:v>148</c:v>
                </c:pt>
                <c:pt idx="247">
                  <c:v>147</c:v>
                </c:pt>
                <c:pt idx="248">
                  <c:v>147</c:v>
                </c:pt>
                <c:pt idx="249">
                  <c:v>147</c:v>
                </c:pt>
                <c:pt idx="250">
                  <c:v>147</c:v>
                </c:pt>
                <c:pt idx="251">
                  <c:v>147</c:v>
                </c:pt>
                <c:pt idx="252">
                  <c:v>146</c:v>
                </c:pt>
                <c:pt idx="253">
                  <c:v>146</c:v>
                </c:pt>
                <c:pt idx="254">
                  <c:v>146</c:v>
                </c:pt>
                <c:pt idx="255">
                  <c:v>145</c:v>
                </c:pt>
                <c:pt idx="256">
                  <c:v>145</c:v>
                </c:pt>
                <c:pt idx="257">
                  <c:v>145</c:v>
                </c:pt>
                <c:pt idx="258">
                  <c:v>145</c:v>
                </c:pt>
                <c:pt idx="259">
                  <c:v>145</c:v>
                </c:pt>
                <c:pt idx="260">
                  <c:v>144</c:v>
                </c:pt>
                <c:pt idx="261">
                  <c:v>144</c:v>
                </c:pt>
                <c:pt idx="262">
                  <c:v>144</c:v>
                </c:pt>
                <c:pt idx="263">
                  <c:v>144</c:v>
                </c:pt>
                <c:pt idx="264">
                  <c:v>143</c:v>
                </c:pt>
                <c:pt idx="265">
                  <c:v>143</c:v>
                </c:pt>
                <c:pt idx="266">
                  <c:v>143</c:v>
                </c:pt>
                <c:pt idx="267">
                  <c:v>142</c:v>
                </c:pt>
                <c:pt idx="268">
                  <c:v>142</c:v>
                </c:pt>
                <c:pt idx="269">
                  <c:v>142</c:v>
                </c:pt>
                <c:pt idx="270">
                  <c:v>141</c:v>
                </c:pt>
                <c:pt idx="271">
                  <c:v>141</c:v>
                </c:pt>
                <c:pt idx="272">
                  <c:v>141</c:v>
                </c:pt>
                <c:pt idx="273">
                  <c:v>140</c:v>
                </c:pt>
                <c:pt idx="274">
                  <c:v>140</c:v>
                </c:pt>
                <c:pt idx="275">
                  <c:v>139</c:v>
                </c:pt>
                <c:pt idx="276">
                  <c:v>139</c:v>
                </c:pt>
                <c:pt idx="277">
                  <c:v>139</c:v>
                </c:pt>
                <c:pt idx="278">
                  <c:v>138</c:v>
                </c:pt>
                <c:pt idx="279">
                  <c:v>138</c:v>
                </c:pt>
                <c:pt idx="280">
                  <c:v>138</c:v>
                </c:pt>
                <c:pt idx="281">
                  <c:v>137</c:v>
                </c:pt>
                <c:pt idx="282">
                  <c:v>137</c:v>
                </c:pt>
                <c:pt idx="283">
                  <c:v>136</c:v>
                </c:pt>
                <c:pt idx="284">
                  <c:v>136</c:v>
                </c:pt>
                <c:pt idx="285">
                  <c:v>136</c:v>
                </c:pt>
                <c:pt idx="286">
                  <c:v>135</c:v>
                </c:pt>
                <c:pt idx="287">
                  <c:v>135</c:v>
                </c:pt>
                <c:pt idx="288">
                  <c:v>134</c:v>
                </c:pt>
                <c:pt idx="289">
                  <c:v>134</c:v>
                </c:pt>
                <c:pt idx="290">
                  <c:v>134</c:v>
                </c:pt>
                <c:pt idx="291">
                  <c:v>133</c:v>
                </c:pt>
                <c:pt idx="292">
                  <c:v>133</c:v>
                </c:pt>
                <c:pt idx="293">
                  <c:v>133</c:v>
                </c:pt>
                <c:pt idx="294">
                  <c:v>133</c:v>
                </c:pt>
                <c:pt idx="295">
                  <c:v>132</c:v>
                </c:pt>
                <c:pt idx="296">
                  <c:v>132</c:v>
                </c:pt>
                <c:pt idx="297">
                  <c:v>132</c:v>
                </c:pt>
                <c:pt idx="298">
                  <c:v>131</c:v>
                </c:pt>
                <c:pt idx="299">
                  <c:v>131</c:v>
                </c:pt>
                <c:pt idx="300">
                  <c:v>131</c:v>
                </c:pt>
                <c:pt idx="301">
                  <c:v>131</c:v>
                </c:pt>
                <c:pt idx="302">
                  <c:v>130</c:v>
                </c:pt>
                <c:pt idx="303">
                  <c:v>130</c:v>
                </c:pt>
                <c:pt idx="304">
                  <c:v>130</c:v>
                </c:pt>
                <c:pt idx="305">
                  <c:v>129</c:v>
                </c:pt>
                <c:pt idx="306">
                  <c:v>129</c:v>
                </c:pt>
                <c:pt idx="307">
                  <c:v>129</c:v>
                </c:pt>
                <c:pt idx="308">
                  <c:v>129</c:v>
                </c:pt>
                <c:pt idx="309">
                  <c:v>128</c:v>
                </c:pt>
                <c:pt idx="310">
                  <c:v>128</c:v>
                </c:pt>
                <c:pt idx="311">
                  <c:v>128</c:v>
                </c:pt>
                <c:pt idx="312">
                  <c:v>127</c:v>
                </c:pt>
                <c:pt idx="313">
                  <c:v>127</c:v>
                </c:pt>
                <c:pt idx="314">
                  <c:v>127</c:v>
                </c:pt>
                <c:pt idx="315">
                  <c:v>126</c:v>
                </c:pt>
                <c:pt idx="316">
                  <c:v>126</c:v>
                </c:pt>
                <c:pt idx="317">
                  <c:v>125</c:v>
                </c:pt>
                <c:pt idx="318">
                  <c:v>125</c:v>
                </c:pt>
                <c:pt idx="319">
                  <c:v>125</c:v>
                </c:pt>
                <c:pt idx="320">
                  <c:v>124</c:v>
                </c:pt>
                <c:pt idx="321">
                  <c:v>124</c:v>
                </c:pt>
                <c:pt idx="322">
                  <c:v>123</c:v>
                </c:pt>
                <c:pt idx="323">
                  <c:v>123</c:v>
                </c:pt>
                <c:pt idx="324">
                  <c:v>123</c:v>
                </c:pt>
                <c:pt idx="325">
                  <c:v>122</c:v>
                </c:pt>
                <c:pt idx="326">
                  <c:v>121</c:v>
                </c:pt>
                <c:pt idx="327">
                  <c:v>121</c:v>
                </c:pt>
                <c:pt idx="328">
                  <c:v>120</c:v>
                </c:pt>
                <c:pt idx="329">
                  <c:v>119</c:v>
                </c:pt>
                <c:pt idx="330">
                  <c:v>118</c:v>
                </c:pt>
                <c:pt idx="331">
                  <c:v>118</c:v>
                </c:pt>
                <c:pt idx="332">
                  <c:v>117</c:v>
                </c:pt>
                <c:pt idx="333">
                  <c:v>116</c:v>
                </c:pt>
                <c:pt idx="334">
                  <c:v>114</c:v>
                </c:pt>
                <c:pt idx="335">
                  <c:v>113</c:v>
                </c:pt>
                <c:pt idx="336">
                  <c:v>112</c:v>
                </c:pt>
                <c:pt idx="337">
                  <c:v>112</c:v>
                </c:pt>
                <c:pt idx="338">
                  <c:v>111</c:v>
                </c:pt>
                <c:pt idx="339">
                  <c:v>110</c:v>
                </c:pt>
                <c:pt idx="340">
                  <c:v>110</c:v>
                </c:pt>
                <c:pt idx="341">
                  <c:v>109</c:v>
                </c:pt>
                <c:pt idx="342">
                  <c:v>108</c:v>
                </c:pt>
                <c:pt idx="343">
                  <c:v>108</c:v>
                </c:pt>
                <c:pt idx="344">
                  <c:v>107</c:v>
                </c:pt>
                <c:pt idx="345">
                  <c:v>106</c:v>
                </c:pt>
                <c:pt idx="346">
                  <c:v>105</c:v>
                </c:pt>
                <c:pt idx="347">
                  <c:v>105</c:v>
                </c:pt>
                <c:pt idx="348">
                  <c:v>104</c:v>
                </c:pt>
                <c:pt idx="349">
                  <c:v>104</c:v>
                </c:pt>
                <c:pt idx="350">
                  <c:v>103</c:v>
                </c:pt>
                <c:pt idx="351">
                  <c:v>103</c:v>
                </c:pt>
                <c:pt idx="352">
                  <c:v>102</c:v>
                </c:pt>
                <c:pt idx="353">
                  <c:v>102</c:v>
                </c:pt>
                <c:pt idx="354">
                  <c:v>102</c:v>
                </c:pt>
                <c:pt idx="355">
                  <c:v>101</c:v>
                </c:pt>
                <c:pt idx="356">
                  <c:v>101</c:v>
                </c:pt>
                <c:pt idx="357">
                  <c:v>100</c:v>
                </c:pt>
                <c:pt idx="358">
                  <c:v>99</c:v>
                </c:pt>
                <c:pt idx="359">
                  <c:v>99</c:v>
                </c:pt>
                <c:pt idx="360">
                  <c:v>98</c:v>
                </c:pt>
                <c:pt idx="361">
                  <c:v>98</c:v>
                </c:pt>
                <c:pt idx="362">
                  <c:v>98</c:v>
                </c:pt>
                <c:pt idx="363">
                  <c:v>97</c:v>
                </c:pt>
                <c:pt idx="364">
                  <c:v>97</c:v>
                </c:pt>
              </c:numCache>
            </c:numRef>
          </c:val>
          <c:extLst>
            <c:ext xmlns:c16="http://schemas.microsoft.com/office/drawing/2014/chart" uri="{C3380CC4-5D6E-409C-BE32-E72D297353CC}">
              <c16:uniqueId val="{00000002-2829-4C9D-B5E8-9365844E842F}"/>
            </c:ext>
          </c:extLst>
        </c:ser>
        <c:ser>
          <c:idx val="5"/>
          <c:order val="3"/>
          <c:tx>
            <c:strRef>
              <c:f>'2030-2031 Severe Load Curve'!$I$34</c:f>
              <c:strCache>
                <c:ptCount val="1"/>
                <c:pt idx="0">
                  <c:v>Total DM</c:v>
                </c:pt>
              </c:strCache>
            </c:strRef>
          </c:tx>
          <c:spPr>
            <a:solidFill>
              <a:srgbClr val="FFCC99"/>
            </a:solidFill>
            <a:ln w="25400">
              <a:noFill/>
            </a:ln>
          </c:spPr>
          <c:invertIfNegative val="0"/>
          <c:cat>
            <c:numRef>
              <c:f>'2030-2031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Curve'!$I$35:$I$399</c:f>
              <c:numCache>
                <c:formatCode>0</c:formatCode>
                <c:ptCount val="365"/>
                <c:pt idx="0">
                  <c:v>328</c:v>
                </c:pt>
                <c:pt idx="1">
                  <c:v>319</c:v>
                </c:pt>
                <c:pt idx="2">
                  <c:v>312</c:v>
                </c:pt>
                <c:pt idx="3">
                  <c:v>306</c:v>
                </c:pt>
                <c:pt idx="4">
                  <c:v>300</c:v>
                </c:pt>
                <c:pt idx="5">
                  <c:v>295</c:v>
                </c:pt>
                <c:pt idx="6">
                  <c:v>290</c:v>
                </c:pt>
                <c:pt idx="7">
                  <c:v>287</c:v>
                </c:pt>
                <c:pt idx="8">
                  <c:v>283</c:v>
                </c:pt>
                <c:pt idx="9">
                  <c:v>281</c:v>
                </c:pt>
                <c:pt idx="10">
                  <c:v>279</c:v>
                </c:pt>
                <c:pt idx="11">
                  <c:v>277</c:v>
                </c:pt>
                <c:pt idx="12">
                  <c:v>275</c:v>
                </c:pt>
                <c:pt idx="13">
                  <c:v>274</c:v>
                </c:pt>
                <c:pt idx="14">
                  <c:v>273</c:v>
                </c:pt>
                <c:pt idx="15">
                  <c:v>273</c:v>
                </c:pt>
                <c:pt idx="16">
                  <c:v>272</c:v>
                </c:pt>
                <c:pt idx="17">
                  <c:v>272</c:v>
                </c:pt>
                <c:pt idx="18">
                  <c:v>271</c:v>
                </c:pt>
                <c:pt idx="19">
                  <c:v>271</c:v>
                </c:pt>
                <c:pt idx="20">
                  <c:v>271</c:v>
                </c:pt>
                <c:pt idx="21">
                  <c:v>270</c:v>
                </c:pt>
                <c:pt idx="22">
                  <c:v>269</c:v>
                </c:pt>
                <c:pt idx="23">
                  <c:v>268</c:v>
                </c:pt>
                <c:pt idx="24">
                  <c:v>267</c:v>
                </c:pt>
                <c:pt idx="25">
                  <c:v>266</c:v>
                </c:pt>
                <c:pt idx="26">
                  <c:v>266</c:v>
                </c:pt>
                <c:pt idx="27">
                  <c:v>265</c:v>
                </c:pt>
                <c:pt idx="28">
                  <c:v>264</c:v>
                </c:pt>
                <c:pt idx="29">
                  <c:v>263</c:v>
                </c:pt>
                <c:pt idx="30">
                  <c:v>263</c:v>
                </c:pt>
                <c:pt idx="31">
                  <c:v>262</c:v>
                </c:pt>
                <c:pt idx="32">
                  <c:v>262</c:v>
                </c:pt>
                <c:pt idx="33">
                  <c:v>261</c:v>
                </c:pt>
                <c:pt idx="34">
                  <c:v>261</c:v>
                </c:pt>
                <c:pt idx="35">
                  <c:v>260</c:v>
                </c:pt>
                <c:pt idx="36">
                  <c:v>259</c:v>
                </c:pt>
                <c:pt idx="37">
                  <c:v>259</c:v>
                </c:pt>
                <c:pt idx="38">
                  <c:v>259</c:v>
                </c:pt>
                <c:pt idx="39">
                  <c:v>258</c:v>
                </c:pt>
                <c:pt idx="40">
                  <c:v>258</c:v>
                </c:pt>
                <c:pt idx="41">
                  <c:v>258</c:v>
                </c:pt>
                <c:pt idx="42">
                  <c:v>257</c:v>
                </c:pt>
                <c:pt idx="43">
                  <c:v>257</c:v>
                </c:pt>
                <c:pt idx="44">
                  <c:v>257</c:v>
                </c:pt>
                <c:pt idx="45">
                  <c:v>256</c:v>
                </c:pt>
                <c:pt idx="46">
                  <c:v>256</c:v>
                </c:pt>
                <c:pt idx="47">
                  <c:v>256</c:v>
                </c:pt>
                <c:pt idx="48">
                  <c:v>255</c:v>
                </c:pt>
                <c:pt idx="49">
                  <c:v>255</c:v>
                </c:pt>
                <c:pt idx="50">
                  <c:v>255</c:v>
                </c:pt>
                <c:pt idx="51">
                  <c:v>254</c:v>
                </c:pt>
                <c:pt idx="52">
                  <c:v>254</c:v>
                </c:pt>
                <c:pt idx="53">
                  <c:v>253</c:v>
                </c:pt>
                <c:pt idx="54">
                  <c:v>253</c:v>
                </c:pt>
                <c:pt idx="55">
                  <c:v>252</c:v>
                </c:pt>
                <c:pt idx="56">
                  <c:v>252</c:v>
                </c:pt>
                <c:pt idx="57">
                  <c:v>252</c:v>
                </c:pt>
                <c:pt idx="58">
                  <c:v>251</c:v>
                </c:pt>
                <c:pt idx="59">
                  <c:v>251</c:v>
                </c:pt>
                <c:pt idx="60">
                  <c:v>251</c:v>
                </c:pt>
                <c:pt idx="61">
                  <c:v>250</c:v>
                </c:pt>
                <c:pt idx="62">
                  <c:v>250</c:v>
                </c:pt>
                <c:pt idx="63">
                  <c:v>249</c:v>
                </c:pt>
                <c:pt idx="64">
                  <c:v>249</c:v>
                </c:pt>
                <c:pt idx="65">
                  <c:v>249</c:v>
                </c:pt>
                <c:pt idx="66">
                  <c:v>248</c:v>
                </c:pt>
                <c:pt idx="67">
                  <c:v>248</c:v>
                </c:pt>
                <c:pt idx="68">
                  <c:v>248</c:v>
                </c:pt>
                <c:pt idx="69">
                  <c:v>247</c:v>
                </c:pt>
                <c:pt idx="70">
                  <c:v>247</c:v>
                </c:pt>
                <c:pt idx="71">
                  <c:v>246</c:v>
                </c:pt>
                <c:pt idx="72">
                  <c:v>246</c:v>
                </c:pt>
                <c:pt idx="73">
                  <c:v>246</c:v>
                </c:pt>
                <c:pt idx="74">
                  <c:v>245</c:v>
                </c:pt>
                <c:pt idx="75">
                  <c:v>245</c:v>
                </c:pt>
                <c:pt idx="76">
                  <c:v>244</c:v>
                </c:pt>
                <c:pt idx="77">
                  <c:v>244</c:v>
                </c:pt>
                <c:pt idx="78">
                  <c:v>244</c:v>
                </c:pt>
                <c:pt idx="79">
                  <c:v>243</c:v>
                </c:pt>
                <c:pt idx="80">
                  <c:v>243</c:v>
                </c:pt>
                <c:pt idx="81">
                  <c:v>243</c:v>
                </c:pt>
                <c:pt idx="82">
                  <c:v>242</c:v>
                </c:pt>
                <c:pt idx="83">
                  <c:v>242</c:v>
                </c:pt>
                <c:pt idx="84">
                  <c:v>242</c:v>
                </c:pt>
                <c:pt idx="85">
                  <c:v>241</c:v>
                </c:pt>
                <c:pt idx="86">
                  <c:v>241</c:v>
                </c:pt>
                <c:pt idx="87">
                  <c:v>241</c:v>
                </c:pt>
                <c:pt idx="88">
                  <c:v>240</c:v>
                </c:pt>
                <c:pt idx="89">
                  <c:v>240</c:v>
                </c:pt>
                <c:pt idx="90">
                  <c:v>240</c:v>
                </c:pt>
                <c:pt idx="91">
                  <c:v>239</c:v>
                </c:pt>
                <c:pt idx="92">
                  <c:v>239</c:v>
                </c:pt>
                <c:pt idx="93">
                  <c:v>238</c:v>
                </c:pt>
                <c:pt idx="94">
                  <c:v>238</c:v>
                </c:pt>
                <c:pt idx="95">
                  <c:v>238</c:v>
                </c:pt>
                <c:pt idx="96">
                  <c:v>237</c:v>
                </c:pt>
                <c:pt idx="97">
                  <c:v>237</c:v>
                </c:pt>
                <c:pt idx="98">
                  <c:v>237</c:v>
                </c:pt>
                <c:pt idx="99">
                  <c:v>236</c:v>
                </c:pt>
                <c:pt idx="100">
                  <c:v>236</c:v>
                </c:pt>
                <c:pt idx="101">
                  <c:v>236</c:v>
                </c:pt>
                <c:pt idx="102">
                  <c:v>236</c:v>
                </c:pt>
                <c:pt idx="103">
                  <c:v>235</c:v>
                </c:pt>
                <c:pt idx="104">
                  <c:v>235</c:v>
                </c:pt>
                <c:pt idx="105">
                  <c:v>235</c:v>
                </c:pt>
                <c:pt idx="106">
                  <c:v>234</c:v>
                </c:pt>
                <c:pt idx="107">
                  <c:v>234</c:v>
                </c:pt>
                <c:pt idx="108">
                  <c:v>234</c:v>
                </c:pt>
                <c:pt idx="109">
                  <c:v>233</c:v>
                </c:pt>
                <c:pt idx="110">
                  <c:v>233</c:v>
                </c:pt>
                <c:pt idx="111">
                  <c:v>233</c:v>
                </c:pt>
                <c:pt idx="112">
                  <c:v>233</c:v>
                </c:pt>
                <c:pt idx="113">
                  <c:v>232</c:v>
                </c:pt>
                <c:pt idx="114">
                  <c:v>232</c:v>
                </c:pt>
                <c:pt idx="115">
                  <c:v>232</c:v>
                </c:pt>
                <c:pt idx="116">
                  <c:v>231</c:v>
                </c:pt>
                <c:pt idx="117">
                  <c:v>231</c:v>
                </c:pt>
                <c:pt idx="118">
                  <c:v>231</c:v>
                </c:pt>
                <c:pt idx="119">
                  <c:v>231</c:v>
                </c:pt>
                <c:pt idx="120">
                  <c:v>230</c:v>
                </c:pt>
                <c:pt idx="121">
                  <c:v>230</c:v>
                </c:pt>
                <c:pt idx="122">
                  <c:v>230</c:v>
                </c:pt>
                <c:pt idx="123">
                  <c:v>230</c:v>
                </c:pt>
                <c:pt idx="124">
                  <c:v>229</c:v>
                </c:pt>
                <c:pt idx="125">
                  <c:v>229</c:v>
                </c:pt>
                <c:pt idx="126">
                  <c:v>229</c:v>
                </c:pt>
                <c:pt idx="127">
                  <c:v>228</c:v>
                </c:pt>
                <c:pt idx="128">
                  <c:v>228</c:v>
                </c:pt>
                <c:pt idx="129">
                  <c:v>228</c:v>
                </c:pt>
                <c:pt idx="130">
                  <c:v>228</c:v>
                </c:pt>
                <c:pt idx="131">
                  <c:v>227</c:v>
                </c:pt>
                <c:pt idx="132">
                  <c:v>227</c:v>
                </c:pt>
                <c:pt idx="133">
                  <c:v>227</c:v>
                </c:pt>
                <c:pt idx="134">
                  <c:v>227</c:v>
                </c:pt>
                <c:pt idx="135">
                  <c:v>226</c:v>
                </c:pt>
                <c:pt idx="136">
                  <c:v>226</c:v>
                </c:pt>
                <c:pt idx="137">
                  <c:v>226</c:v>
                </c:pt>
                <c:pt idx="138">
                  <c:v>226</c:v>
                </c:pt>
                <c:pt idx="139">
                  <c:v>225</c:v>
                </c:pt>
                <c:pt idx="140">
                  <c:v>225</c:v>
                </c:pt>
                <c:pt idx="141">
                  <c:v>225</c:v>
                </c:pt>
                <c:pt idx="142">
                  <c:v>225</c:v>
                </c:pt>
                <c:pt idx="143">
                  <c:v>224</c:v>
                </c:pt>
                <c:pt idx="144">
                  <c:v>224</c:v>
                </c:pt>
                <c:pt idx="145">
                  <c:v>224</c:v>
                </c:pt>
                <c:pt idx="146">
                  <c:v>224</c:v>
                </c:pt>
                <c:pt idx="147">
                  <c:v>223</c:v>
                </c:pt>
                <c:pt idx="148">
                  <c:v>223</c:v>
                </c:pt>
                <c:pt idx="149">
                  <c:v>223</c:v>
                </c:pt>
                <c:pt idx="150">
                  <c:v>223</c:v>
                </c:pt>
                <c:pt idx="151">
                  <c:v>223</c:v>
                </c:pt>
                <c:pt idx="152">
                  <c:v>222</c:v>
                </c:pt>
                <c:pt idx="153">
                  <c:v>222</c:v>
                </c:pt>
                <c:pt idx="154">
                  <c:v>222</c:v>
                </c:pt>
                <c:pt idx="155">
                  <c:v>222</c:v>
                </c:pt>
                <c:pt idx="156">
                  <c:v>222</c:v>
                </c:pt>
                <c:pt idx="157">
                  <c:v>221</c:v>
                </c:pt>
                <c:pt idx="158">
                  <c:v>221</c:v>
                </c:pt>
                <c:pt idx="159">
                  <c:v>221</c:v>
                </c:pt>
                <c:pt idx="160">
                  <c:v>221</c:v>
                </c:pt>
                <c:pt idx="161">
                  <c:v>221</c:v>
                </c:pt>
                <c:pt idx="162">
                  <c:v>220</c:v>
                </c:pt>
                <c:pt idx="163">
                  <c:v>220</c:v>
                </c:pt>
                <c:pt idx="164">
                  <c:v>220</c:v>
                </c:pt>
                <c:pt idx="165">
                  <c:v>220</c:v>
                </c:pt>
                <c:pt idx="166">
                  <c:v>220</c:v>
                </c:pt>
                <c:pt idx="167">
                  <c:v>219</c:v>
                </c:pt>
                <c:pt idx="168">
                  <c:v>219</c:v>
                </c:pt>
                <c:pt idx="169">
                  <c:v>219</c:v>
                </c:pt>
                <c:pt idx="170">
                  <c:v>219</c:v>
                </c:pt>
                <c:pt idx="171">
                  <c:v>219</c:v>
                </c:pt>
                <c:pt idx="172">
                  <c:v>218</c:v>
                </c:pt>
                <c:pt idx="173">
                  <c:v>218</c:v>
                </c:pt>
                <c:pt idx="174">
                  <c:v>218</c:v>
                </c:pt>
                <c:pt idx="175">
                  <c:v>218</c:v>
                </c:pt>
                <c:pt idx="176">
                  <c:v>218</c:v>
                </c:pt>
                <c:pt idx="177">
                  <c:v>218</c:v>
                </c:pt>
                <c:pt idx="178">
                  <c:v>217</c:v>
                </c:pt>
                <c:pt idx="179">
                  <c:v>217</c:v>
                </c:pt>
                <c:pt idx="180">
                  <c:v>217</c:v>
                </c:pt>
                <c:pt idx="181">
                  <c:v>217</c:v>
                </c:pt>
                <c:pt idx="182">
                  <c:v>217</c:v>
                </c:pt>
                <c:pt idx="183">
                  <c:v>216</c:v>
                </c:pt>
                <c:pt idx="184">
                  <c:v>216</c:v>
                </c:pt>
                <c:pt idx="185">
                  <c:v>216</c:v>
                </c:pt>
                <c:pt idx="186">
                  <c:v>216</c:v>
                </c:pt>
                <c:pt idx="187">
                  <c:v>216</c:v>
                </c:pt>
                <c:pt idx="188">
                  <c:v>215</c:v>
                </c:pt>
                <c:pt idx="189">
                  <c:v>215</c:v>
                </c:pt>
                <c:pt idx="190">
                  <c:v>215</c:v>
                </c:pt>
                <c:pt idx="191">
                  <c:v>215</c:v>
                </c:pt>
                <c:pt idx="192">
                  <c:v>215</c:v>
                </c:pt>
                <c:pt idx="193">
                  <c:v>215</c:v>
                </c:pt>
                <c:pt idx="194">
                  <c:v>215</c:v>
                </c:pt>
                <c:pt idx="195">
                  <c:v>215</c:v>
                </c:pt>
                <c:pt idx="196">
                  <c:v>214</c:v>
                </c:pt>
                <c:pt idx="197">
                  <c:v>214</c:v>
                </c:pt>
                <c:pt idx="198">
                  <c:v>214</c:v>
                </c:pt>
                <c:pt idx="199">
                  <c:v>214</c:v>
                </c:pt>
                <c:pt idx="200">
                  <c:v>214</c:v>
                </c:pt>
                <c:pt idx="201">
                  <c:v>214</c:v>
                </c:pt>
                <c:pt idx="202">
                  <c:v>214</c:v>
                </c:pt>
                <c:pt idx="203">
                  <c:v>214</c:v>
                </c:pt>
                <c:pt idx="204">
                  <c:v>214</c:v>
                </c:pt>
                <c:pt idx="205">
                  <c:v>214</c:v>
                </c:pt>
                <c:pt idx="206">
                  <c:v>213</c:v>
                </c:pt>
                <c:pt idx="207">
                  <c:v>213</c:v>
                </c:pt>
                <c:pt idx="208">
                  <c:v>213</c:v>
                </c:pt>
                <c:pt idx="209">
                  <c:v>213</c:v>
                </c:pt>
                <c:pt idx="210">
                  <c:v>213</c:v>
                </c:pt>
                <c:pt idx="211">
                  <c:v>213</c:v>
                </c:pt>
                <c:pt idx="212">
                  <c:v>213</c:v>
                </c:pt>
                <c:pt idx="213">
                  <c:v>213</c:v>
                </c:pt>
                <c:pt idx="214">
                  <c:v>213</c:v>
                </c:pt>
                <c:pt idx="215">
                  <c:v>213</c:v>
                </c:pt>
                <c:pt idx="216">
                  <c:v>213</c:v>
                </c:pt>
                <c:pt idx="217">
                  <c:v>213</c:v>
                </c:pt>
                <c:pt idx="218">
                  <c:v>213</c:v>
                </c:pt>
                <c:pt idx="219">
                  <c:v>212</c:v>
                </c:pt>
                <c:pt idx="220">
                  <c:v>212</c:v>
                </c:pt>
                <c:pt idx="221">
                  <c:v>212</c:v>
                </c:pt>
                <c:pt idx="222">
                  <c:v>212</c:v>
                </c:pt>
                <c:pt idx="223">
                  <c:v>212</c:v>
                </c:pt>
                <c:pt idx="224">
                  <c:v>211</c:v>
                </c:pt>
                <c:pt idx="225">
                  <c:v>211</c:v>
                </c:pt>
                <c:pt idx="226">
                  <c:v>210</c:v>
                </c:pt>
                <c:pt idx="227">
                  <c:v>210</c:v>
                </c:pt>
                <c:pt idx="228">
                  <c:v>210</c:v>
                </c:pt>
                <c:pt idx="229">
                  <c:v>209</c:v>
                </c:pt>
                <c:pt idx="230">
                  <c:v>209</c:v>
                </c:pt>
                <c:pt idx="231">
                  <c:v>209</c:v>
                </c:pt>
                <c:pt idx="232">
                  <c:v>209</c:v>
                </c:pt>
                <c:pt idx="233">
                  <c:v>209</c:v>
                </c:pt>
                <c:pt idx="234">
                  <c:v>209</c:v>
                </c:pt>
                <c:pt idx="235">
                  <c:v>208</c:v>
                </c:pt>
                <c:pt idx="236">
                  <c:v>208</c:v>
                </c:pt>
                <c:pt idx="237">
                  <c:v>207</c:v>
                </c:pt>
                <c:pt idx="238">
                  <c:v>206</c:v>
                </c:pt>
                <c:pt idx="239">
                  <c:v>206</c:v>
                </c:pt>
                <c:pt idx="240">
                  <c:v>205</c:v>
                </c:pt>
                <c:pt idx="241">
                  <c:v>205</c:v>
                </c:pt>
                <c:pt idx="242">
                  <c:v>205</c:v>
                </c:pt>
                <c:pt idx="243">
                  <c:v>205</c:v>
                </c:pt>
                <c:pt idx="244">
                  <c:v>204</c:v>
                </c:pt>
                <c:pt idx="245">
                  <c:v>204</c:v>
                </c:pt>
                <c:pt idx="246">
                  <c:v>204</c:v>
                </c:pt>
                <c:pt idx="247">
                  <c:v>203</c:v>
                </c:pt>
                <c:pt idx="248">
                  <c:v>203</c:v>
                </c:pt>
                <c:pt idx="249">
                  <c:v>203</c:v>
                </c:pt>
                <c:pt idx="250">
                  <c:v>203</c:v>
                </c:pt>
                <c:pt idx="251">
                  <c:v>202</c:v>
                </c:pt>
                <c:pt idx="252">
                  <c:v>202</c:v>
                </c:pt>
                <c:pt idx="253">
                  <c:v>202</c:v>
                </c:pt>
                <c:pt idx="254">
                  <c:v>202</c:v>
                </c:pt>
                <c:pt idx="255">
                  <c:v>201</c:v>
                </c:pt>
                <c:pt idx="256">
                  <c:v>201</c:v>
                </c:pt>
                <c:pt idx="257">
                  <c:v>200</c:v>
                </c:pt>
                <c:pt idx="258">
                  <c:v>200</c:v>
                </c:pt>
                <c:pt idx="259">
                  <c:v>200</c:v>
                </c:pt>
                <c:pt idx="260">
                  <c:v>199</c:v>
                </c:pt>
                <c:pt idx="261">
                  <c:v>199</c:v>
                </c:pt>
                <c:pt idx="262">
                  <c:v>199</c:v>
                </c:pt>
                <c:pt idx="263">
                  <c:v>199</c:v>
                </c:pt>
                <c:pt idx="264">
                  <c:v>198</c:v>
                </c:pt>
                <c:pt idx="265">
                  <c:v>198</c:v>
                </c:pt>
                <c:pt idx="266">
                  <c:v>198</c:v>
                </c:pt>
                <c:pt idx="267">
                  <c:v>197</c:v>
                </c:pt>
                <c:pt idx="268">
                  <c:v>197</c:v>
                </c:pt>
                <c:pt idx="269">
                  <c:v>197</c:v>
                </c:pt>
                <c:pt idx="270">
                  <c:v>197</c:v>
                </c:pt>
                <c:pt idx="271">
                  <c:v>196</c:v>
                </c:pt>
                <c:pt idx="272">
                  <c:v>196</c:v>
                </c:pt>
                <c:pt idx="273">
                  <c:v>196</c:v>
                </c:pt>
                <c:pt idx="274">
                  <c:v>195</c:v>
                </c:pt>
                <c:pt idx="275">
                  <c:v>195</c:v>
                </c:pt>
                <c:pt idx="276">
                  <c:v>195</c:v>
                </c:pt>
                <c:pt idx="277">
                  <c:v>194</c:v>
                </c:pt>
                <c:pt idx="278">
                  <c:v>194</c:v>
                </c:pt>
                <c:pt idx="279">
                  <c:v>193</c:v>
                </c:pt>
                <c:pt idx="280">
                  <c:v>193</c:v>
                </c:pt>
                <c:pt idx="281">
                  <c:v>192</c:v>
                </c:pt>
                <c:pt idx="282">
                  <c:v>192</c:v>
                </c:pt>
                <c:pt idx="283">
                  <c:v>192</c:v>
                </c:pt>
                <c:pt idx="284">
                  <c:v>192</c:v>
                </c:pt>
                <c:pt idx="285">
                  <c:v>191</c:v>
                </c:pt>
                <c:pt idx="286">
                  <c:v>191</c:v>
                </c:pt>
                <c:pt idx="287">
                  <c:v>191</c:v>
                </c:pt>
                <c:pt idx="288">
                  <c:v>190</c:v>
                </c:pt>
                <c:pt idx="289">
                  <c:v>190</c:v>
                </c:pt>
                <c:pt idx="290">
                  <c:v>189</c:v>
                </c:pt>
                <c:pt idx="291">
                  <c:v>189</c:v>
                </c:pt>
                <c:pt idx="292">
                  <c:v>188</c:v>
                </c:pt>
                <c:pt idx="293">
                  <c:v>188</c:v>
                </c:pt>
                <c:pt idx="294">
                  <c:v>188</c:v>
                </c:pt>
                <c:pt idx="295">
                  <c:v>187</c:v>
                </c:pt>
                <c:pt idx="296">
                  <c:v>187</c:v>
                </c:pt>
                <c:pt idx="297">
                  <c:v>187</c:v>
                </c:pt>
                <c:pt idx="298">
                  <c:v>187</c:v>
                </c:pt>
                <c:pt idx="299">
                  <c:v>186</c:v>
                </c:pt>
                <c:pt idx="300">
                  <c:v>186</c:v>
                </c:pt>
                <c:pt idx="301">
                  <c:v>186</c:v>
                </c:pt>
                <c:pt idx="302">
                  <c:v>185</c:v>
                </c:pt>
                <c:pt idx="303">
                  <c:v>185</c:v>
                </c:pt>
                <c:pt idx="304">
                  <c:v>185</c:v>
                </c:pt>
                <c:pt idx="305">
                  <c:v>184</c:v>
                </c:pt>
                <c:pt idx="306">
                  <c:v>184</c:v>
                </c:pt>
                <c:pt idx="307">
                  <c:v>184</c:v>
                </c:pt>
                <c:pt idx="308">
                  <c:v>183</c:v>
                </c:pt>
                <c:pt idx="309">
                  <c:v>183</c:v>
                </c:pt>
                <c:pt idx="310">
                  <c:v>183</c:v>
                </c:pt>
                <c:pt idx="311">
                  <c:v>182</c:v>
                </c:pt>
                <c:pt idx="312">
                  <c:v>182</c:v>
                </c:pt>
                <c:pt idx="313">
                  <c:v>182</c:v>
                </c:pt>
                <c:pt idx="314">
                  <c:v>181</c:v>
                </c:pt>
                <c:pt idx="315">
                  <c:v>181</c:v>
                </c:pt>
                <c:pt idx="316">
                  <c:v>181</c:v>
                </c:pt>
                <c:pt idx="317">
                  <c:v>180</c:v>
                </c:pt>
                <c:pt idx="318">
                  <c:v>180</c:v>
                </c:pt>
                <c:pt idx="319">
                  <c:v>180</c:v>
                </c:pt>
                <c:pt idx="320">
                  <c:v>179</c:v>
                </c:pt>
                <c:pt idx="321">
                  <c:v>179</c:v>
                </c:pt>
                <c:pt idx="322">
                  <c:v>179</c:v>
                </c:pt>
                <c:pt idx="323">
                  <c:v>178</c:v>
                </c:pt>
                <c:pt idx="324">
                  <c:v>178</c:v>
                </c:pt>
                <c:pt idx="325">
                  <c:v>178</c:v>
                </c:pt>
                <c:pt idx="326">
                  <c:v>177</c:v>
                </c:pt>
                <c:pt idx="327">
                  <c:v>177</c:v>
                </c:pt>
                <c:pt idx="328">
                  <c:v>177</c:v>
                </c:pt>
                <c:pt idx="329">
                  <c:v>176</c:v>
                </c:pt>
                <c:pt idx="330">
                  <c:v>176</c:v>
                </c:pt>
                <c:pt idx="331">
                  <c:v>176</c:v>
                </c:pt>
                <c:pt idx="332">
                  <c:v>175</c:v>
                </c:pt>
                <c:pt idx="333">
                  <c:v>175</c:v>
                </c:pt>
                <c:pt idx="334">
                  <c:v>175</c:v>
                </c:pt>
                <c:pt idx="335">
                  <c:v>174</c:v>
                </c:pt>
                <c:pt idx="336">
                  <c:v>174</c:v>
                </c:pt>
                <c:pt idx="337">
                  <c:v>174</c:v>
                </c:pt>
                <c:pt idx="338">
                  <c:v>173</c:v>
                </c:pt>
                <c:pt idx="339">
                  <c:v>173</c:v>
                </c:pt>
                <c:pt idx="340">
                  <c:v>173</c:v>
                </c:pt>
                <c:pt idx="341">
                  <c:v>172</c:v>
                </c:pt>
                <c:pt idx="342">
                  <c:v>172</c:v>
                </c:pt>
                <c:pt idx="343">
                  <c:v>171</c:v>
                </c:pt>
                <c:pt idx="344">
                  <c:v>171</c:v>
                </c:pt>
                <c:pt idx="345">
                  <c:v>171</c:v>
                </c:pt>
                <c:pt idx="346">
                  <c:v>170</c:v>
                </c:pt>
                <c:pt idx="347">
                  <c:v>170</c:v>
                </c:pt>
                <c:pt idx="348">
                  <c:v>170</c:v>
                </c:pt>
                <c:pt idx="349">
                  <c:v>169</c:v>
                </c:pt>
                <c:pt idx="350">
                  <c:v>169</c:v>
                </c:pt>
                <c:pt idx="351">
                  <c:v>169</c:v>
                </c:pt>
                <c:pt idx="352">
                  <c:v>168</c:v>
                </c:pt>
                <c:pt idx="353">
                  <c:v>168</c:v>
                </c:pt>
                <c:pt idx="354">
                  <c:v>168</c:v>
                </c:pt>
                <c:pt idx="355">
                  <c:v>167</c:v>
                </c:pt>
                <c:pt idx="356">
                  <c:v>167</c:v>
                </c:pt>
                <c:pt idx="357">
                  <c:v>167</c:v>
                </c:pt>
                <c:pt idx="358">
                  <c:v>166</c:v>
                </c:pt>
                <c:pt idx="359">
                  <c:v>166</c:v>
                </c:pt>
                <c:pt idx="360">
                  <c:v>166</c:v>
                </c:pt>
                <c:pt idx="361">
                  <c:v>165</c:v>
                </c:pt>
                <c:pt idx="362">
                  <c:v>165</c:v>
                </c:pt>
                <c:pt idx="363">
                  <c:v>165</c:v>
                </c:pt>
                <c:pt idx="364">
                  <c:v>164</c:v>
                </c:pt>
              </c:numCache>
            </c:numRef>
          </c:val>
          <c:extLst>
            <c:ext xmlns:c16="http://schemas.microsoft.com/office/drawing/2014/chart" uri="{C3380CC4-5D6E-409C-BE32-E72D297353CC}">
              <c16:uniqueId val="{00000003-2829-4C9D-B5E8-9365844E842F}"/>
            </c:ext>
          </c:extLst>
        </c:ser>
        <c:ser>
          <c:idx val="6"/>
          <c:order val="4"/>
          <c:tx>
            <c:strRef>
              <c:f>'2030-2031 Severe Load Curve'!$J$34</c:f>
              <c:strCache>
                <c:ptCount val="1"/>
                <c:pt idx="0">
                  <c:v>LDZ Shrinkage</c:v>
                </c:pt>
              </c:strCache>
            </c:strRef>
          </c:tx>
          <c:spPr>
            <a:solidFill>
              <a:srgbClr val="000000"/>
            </a:solidFill>
            <a:ln w="12700">
              <a:solidFill>
                <a:srgbClr val="000000"/>
              </a:solidFill>
              <a:prstDash val="solid"/>
            </a:ln>
          </c:spPr>
          <c:invertIfNegative val="0"/>
          <c:cat>
            <c:numRef>
              <c:f>'2030-2031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Curve'!$J$35:$J$399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2829-4C9D-B5E8-9365844E842F}"/>
            </c:ext>
          </c:extLst>
        </c:ser>
        <c:ser>
          <c:idx val="0"/>
          <c:order val="5"/>
          <c:tx>
            <c:strRef>
              <c:f>'2030-2031 Severe Load Curve'!$K$34</c:f>
              <c:strCache>
                <c:ptCount val="1"/>
                <c:pt idx="0">
                  <c:v>NTS Industrial</c:v>
                </c:pt>
              </c:strCache>
            </c:strRef>
          </c:tx>
          <c:spPr>
            <a:solidFill>
              <a:srgbClr val="800000"/>
            </a:solidFill>
            <a:ln w="25400">
              <a:noFill/>
            </a:ln>
          </c:spPr>
          <c:invertIfNegative val="0"/>
          <c:cat>
            <c:numRef>
              <c:f>'2030-2031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Curve'!$K$35:$K$399</c:f>
              <c:numCache>
                <c:formatCode>0</c:formatCode>
                <c:ptCount val="365"/>
                <c:pt idx="0">
                  <c:v>30</c:v>
                </c:pt>
                <c:pt idx="1">
                  <c:v>30</c:v>
                </c:pt>
                <c:pt idx="2">
                  <c:v>30</c:v>
                </c:pt>
                <c:pt idx="3">
                  <c:v>30</c:v>
                </c:pt>
                <c:pt idx="4">
                  <c:v>29</c:v>
                </c:pt>
                <c:pt idx="5">
                  <c:v>29</c:v>
                </c:pt>
                <c:pt idx="6">
                  <c:v>29</c:v>
                </c:pt>
                <c:pt idx="7">
                  <c:v>29</c:v>
                </c:pt>
                <c:pt idx="8">
                  <c:v>29</c:v>
                </c:pt>
                <c:pt idx="9">
                  <c:v>29</c:v>
                </c:pt>
                <c:pt idx="10">
                  <c:v>29</c:v>
                </c:pt>
                <c:pt idx="11">
                  <c:v>29</c:v>
                </c:pt>
                <c:pt idx="12">
                  <c:v>29</c:v>
                </c:pt>
                <c:pt idx="13">
                  <c:v>29</c:v>
                </c:pt>
                <c:pt idx="14">
                  <c:v>29</c:v>
                </c:pt>
                <c:pt idx="15">
                  <c:v>29</c:v>
                </c:pt>
                <c:pt idx="16">
                  <c:v>29</c:v>
                </c:pt>
                <c:pt idx="17">
                  <c:v>29</c:v>
                </c:pt>
                <c:pt idx="18">
                  <c:v>29</c:v>
                </c:pt>
                <c:pt idx="19">
                  <c:v>29</c:v>
                </c:pt>
                <c:pt idx="20">
                  <c:v>28</c:v>
                </c:pt>
                <c:pt idx="21">
                  <c:v>28</c:v>
                </c:pt>
                <c:pt idx="22">
                  <c:v>28</c:v>
                </c:pt>
                <c:pt idx="23">
                  <c:v>28</c:v>
                </c:pt>
                <c:pt idx="24">
                  <c:v>28</c:v>
                </c:pt>
                <c:pt idx="25">
                  <c:v>28</c:v>
                </c:pt>
                <c:pt idx="26">
                  <c:v>28</c:v>
                </c:pt>
                <c:pt idx="27">
                  <c:v>28</c:v>
                </c:pt>
                <c:pt idx="28">
                  <c:v>28</c:v>
                </c:pt>
                <c:pt idx="29">
                  <c:v>28</c:v>
                </c:pt>
                <c:pt idx="30">
                  <c:v>28</c:v>
                </c:pt>
                <c:pt idx="31">
                  <c:v>28</c:v>
                </c:pt>
                <c:pt idx="32">
                  <c:v>28</c:v>
                </c:pt>
                <c:pt idx="33">
                  <c:v>28</c:v>
                </c:pt>
                <c:pt idx="34">
                  <c:v>28</c:v>
                </c:pt>
                <c:pt idx="35">
                  <c:v>28</c:v>
                </c:pt>
                <c:pt idx="36">
                  <c:v>28</c:v>
                </c:pt>
                <c:pt idx="37">
                  <c:v>28</c:v>
                </c:pt>
                <c:pt idx="38">
                  <c:v>28</c:v>
                </c:pt>
                <c:pt idx="39">
                  <c:v>28</c:v>
                </c:pt>
                <c:pt idx="40">
                  <c:v>28</c:v>
                </c:pt>
                <c:pt idx="41">
                  <c:v>28</c:v>
                </c:pt>
                <c:pt idx="42">
                  <c:v>27</c:v>
                </c:pt>
                <c:pt idx="43">
                  <c:v>27</c:v>
                </c:pt>
                <c:pt idx="44">
                  <c:v>27</c:v>
                </c:pt>
                <c:pt idx="45">
                  <c:v>27</c:v>
                </c:pt>
                <c:pt idx="46">
                  <c:v>27</c:v>
                </c:pt>
                <c:pt idx="47">
                  <c:v>27</c:v>
                </c:pt>
                <c:pt idx="48">
                  <c:v>27</c:v>
                </c:pt>
                <c:pt idx="49">
                  <c:v>27</c:v>
                </c:pt>
                <c:pt idx="50">
                  <c:v>27</c:v>
                </c:pt>
                <c:pt idx="51">
                  <c:v>27</c:v>
                </c:pt>
                <c:pt idx="52">
                  <c:v>27</c:v>
                </c:pt>
                <c:pt idx="53">
                  <c:v>27</c:v>
                </c:pt>
                <c:pt idx="54">
                  <c:v>27</c:v>
                </c:pt>
                <c:pt idx="55">
                  <c:v>27</c:v>
                </c:pt>
                <c:pt idx="56">
                  <c:v>27</c:v>
                </c:pt>
                <c:pt idx="57">
                  <c:v>27</c:v>
                </c:pt>
                <c:pt idx="58">
                  <c:v>27</c:v>
                </c:pt>
                <c:pt idx="59">
                  <c:v>27</c:v>
                </c:pt>
                <c:pt idx="60">
                  <c:v>27</c:v>
                </c:pt>
                <c:pt idx="61">
                  <c:v>27</c:v>
                </c:pt>
                <c:pt idx="62">
                  <c:v>27</c:v>
                </c:pt>
                <c:pt idx="63">
                  <c:v>27</c:v>
                </c:pt>
                <c:pt idx="64">
                  <c:v>27</c:v>
                </c:pt>
                <c:pt idx="65">
                  <c:v>27</c:v>
                </c:pt>
                <c:pt idx="66">
                  <c:v>27</c:v>
                </c:pt>
                <c:pt idx="67">
                  <c:v>27</c:v>
                </c:pt>
                <c:pt idx="68">
                  <c:v>27</c:v>
                </c:pt>
                <c:pt idx="69">
                  <c:v>27</c:v>
                </c:pt>
                <c:pt idx="70">
                  <c:v>27</c:v>
                </c:pt>
                <c:pt idx="71">
                  <c:v>27</c:v>
                </c:pt>
                <c:pt idx="72">
                  <c:v>27</c:v>
                </c:pt>
                <c:pt idx="73">
                  <c:v>27</c:v>
                </c:pt>
                <c:pt idx="74">
                  <c:v>27</c:v>
                </c:pt>
                <c:pt idx="75">
                  <c:v>26</c:v>
                </c:pt>
                <c:pt idx="76">
                  <c:v>26</c:v>
                </c:pt>
                <c:pt idx="77">
                  <c:v>26</c:v>
                </c:pt>
                <c:pt idx="78">
                  <c:v>26</c:v>
                </c:pt>
                <c:pt idx="79">
                  <c:v>26</c:v>
                </c:pt>
                <c:pt idx="80">
                  <c:v>26</c:v>
                </c:pt>
                <c:pt idx="81">
                  <c:v>26</c:v>
                </c:pt>
                <c:pt idx="82">
                  <c:v>26</c:v>
                </c:pt>
                <c:pt idx="83">
                  <c:v>26</c:v>
                </c:pt>
                <c:pt idx="84">
                  <c:v>26</c:v>
                </c:pt>
                <c:pt idx="85">
                  <c:v>26</c:v>
                </c:pt>
                <c:pt idx="86">
                  <c:v>26</c:v>
                </c:pt>
                <c:pt idx="87">
                  <c:v>26</c:v>
                </c:pt>
                <c:pt idx="88">
                  <c:v>26</c:v>
                </c:pt>
                <c:pt idx="89">
                  <c:v>26</c:v>
                </c:pt>
                <c:pt idx="90">
                  <c:v>26</c:v>
                </c:pt>
                <c:pt idx="91">
                  <c:v>26</c:v>
                </c:pt>
                <c:pt idx="92">
                  <c:v>26</c:v>
                </c:pt>
                <c:pt idx="93">
                  <c:v>26</c:v>
                </c:pt>
                <c:pt idx="94">
                  <c:v>26</c:v>
                </c:pt>
                <c:pt idx="95">
                  <c:v>26</c:v>
                </c:pt>
                <c:pt idx="96">
                  <c:v>26</c:v>
                </c:pt>
                <c:pt idx="97">
                  <c:v>26</c:v>
                </c:pt>
                <c:pt idx="98">
                  <c:v>26</c:v>
                </c:pt>
                <c:pt idx="99">
                  <c:v>26</c:v>
                </c:pt>
                <c:pt idx="100">
                  <c:v>26</c:v>
                </c:pt>
                <c:pt idx="101">
                  <c:v>26</c:v>
                </c:pt>
                <c:pt idx="102">
                  <c:v>26</c:v>
                </c:pt>
                <c:pt idx="103">
                  <c:v>26</c:v>
                </c:pt>
                <c:pt idx="104">
                  <c:v>26</c:v>
                </c:pt>
                <c:pt idx="105">
                  <c:v>26</c:v>
                </c:pt>
                <c:pt idx="106">
                  <c:v>26</c:v>
                </c:pt>
                <c:pt idx="107">
                  <c:v>26</c:v>
                </c:pt>
                <c:pt idx="108">
                  <c:v>26</c:v>
                </c:pt>
                <c:pt idx="109">
                  <c:v>26</c:v>
                </c:pt>
                <c:pt idx="110">
                  <c:v>26</c:v>
                </c:pt>
                <c:pt idx="111">
                  <c:v>26</c:v>
                </c:pt>
                <c:pt idx="112">
                  <c:v>26</c:v>
                </c:pt>
                <c:pt idx="113">
                  <c:v>26</c:v>
                </c:pt>
                <c:pt idx="114">
                  <c:v>26</c:v>
                </c:pt>
                <c:pt idx="115">
                  <c:v>26</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24</c:v>
                </c:pt>
                <c:pt idx="158">
                  <c:v>24</c:v>
                </c:pt>
                <c:pt idx="159">
                  <c:v>24</c:v>
                </c:pt>
                <c:pt idx="160">
                  <c:v>24</c:v>
                </c:pt>
                <c:pt idx="161">
                  <c:v>24</c:v>
                </c:pt>
                <c:pt idx="162">
                  <c:v>24</c:v>
                </c:pt>
                <c:pt idx="163">
                  <c:v>24</c:v>
                </c:pt>
                <c:pt idx="164">
                  <c:v>24</c:v>
                </c:pt>
                <c:pt idx="165">
                  <c:v>24</c:v>
                </c:pt>
                <c:pt idx="166">
                  <c:v>24</c:v>
                </c:pt>
                <c:pt idx="167">
                  <c:v>24</c:v>
                </c:pt>
                <c:pt idx="168">
                  <c:v>24</c:v>
                </c:pt>
                <c:pt idx="169">
                  <c:v>24</c:v>
                </c:pt>
                <c:pt idx="170">
                  <c:v>24</c:v>
                </c:pt>
                <c:pt idx="171">
                  <c:v>24</c:v>
                </c:pt>
                <c:pt idx="172">
                  <c:v>24</c:v>
                </c:pt>
                <c:pt idx="173">
                  <c:v>24</c:v>
                </c:pt>
                <c:pt idx="174">
                  <c:v>24</c:v>
                </c:pt>
                <c:pt idx="175">
                  <c:v>24</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24</c:v>
                </c:pt>
                <c:pt idx="191">
                  <c:v>24</c:v>
                </c:pt>
                <c:pt idx="192">
                  <c:v>24</c:v>
                </c:pt>
                <c:pt idx="193">
                  <c:v>24</c:v>
                </c:pt>
                <c:pt idx="194">
                  <c:v>24</c:v>
                </c:pt>
                <c:pt idx="195">
                  <c:v>24</c:v>
                </c:pt>
                <c:pt idx="196">
                  <c:v>24</c:v>
                </c:pt>
                <c:pt idx="197">
                  <c:v>23</c:v>
                </c:pt>
                <c:pt idx="198">
                  <c:v>23</c:v>
                </c:pt>
                <c:pt idx="199">
                  <c:v>23</c:v>
                </c:pt>
                <c:pt idx="200">
                  <c:v>23</c:v>
                </c:pt>
                <c:pt idx="201">
                  <c:v>23</c:v>
                </c:pt>
                <c:pt idx="202">
                  <c:v>23</c:v>
                </c:pt>
                <c:pt idx="203">
                  <c:v>23</c:v>
                </c:pt>
                <c:pt idx="204">
                  <c:v>23</c:v>
                </c:pt>
                <c:pt idx="205">
                  <c:v>23</c:v>
                </c:pt>
                <c:pt idx="206">
                  <c:v>23</c:v>
                </c:pt>
                <c:pt idx="207">
                  <c:v>23</c:v>
                </c:pt>
                <c:pt idx="208">
                  <c:v>23</c:v>
                </c:pt>
                <c:pt idx="209">
                  <c:v>23</c:v>
                </c:pt>
                <c:pt idx="210">
                  <c:v>23</c:v>
                </c:pt>
                <c:pt idx="211">
                  <c:v>23</c:v>
                </c:pt>
                <c:pt idx="212">
                  <c:v>23</c:v>
                </c:pt>
                <c:pt idx="213">
                  <c:v>23</c:v>
                </c:pt>
                <c:pt idx="214">
                  <c:v>23</c:v>
                </c:pt>
                <c:pt idx="215">
                  <c:v>23</c:v>
                </c:pt>
                <c:pt idx="216">
                  <c:v>23</c:v>
                </c:pt>
                <c:pt idx="217">
                  <c:v>23</c:v>
                </c:pt>
                <c:pt idx="218">
                  <c:v>23</c:v>
                </c:pt>
                <c:pt idx="219">
                  <c:v>23</c:v>
                </c:pt>
                <c:pt idx="220">
                  <c:v>23</c:v>
                </c:pt>
                <c:pt idx="221">
                  <c:v>23</c:v>
                </c:pt>
                <c:pt idx="222">
                  <c:v>23</c:v>
                </c:pt>
                <c:pt idx="223">
                  <c:v>23</c:v>
                </c:pt>
                <c:pt idx="224">
                  <c:v>23</c:v>
                </c:pt>
                <c:pt idx="225">
                  <c:v>23</c:v>
                </c:pt>
                <c:pt idx="226">
                  <c:v>23</c:v>
                </c:pt>
                <c:pt idx="227">
                  <c:v>23</c:v>
                </c:pt>
                <c:pt idx="228">
                  <c:v>23</c:v>
                </c:pt>
                <c:pt idx="229">
                  <c:v>23</c:v>
                </c:pt>
                <c:pt idx="230">
                  <c:v>23</c:v>
                </c:pt>
                <c:pt idx="231">
                  <c:v>23</c:v>
                </c:pt>
                <c:pt idx="232">
                  <c:v>23</c:v>
                </c:pt>
                <c:pt idx="233">
                  <c:v>23</c:v>
                </c:pt>
                <c:pt idx="234">
                  <c:v>23</c:v>
                </c:pt>
                <c:pt idx="235">
                  <c:v>23</c:v>
                </c:pt>
                <c:pt idx="236">
                  <c:v>23</c:v>
                </c:pt>
                <c:pt idx="237">
                  <c:v>23</c:v>
                </c:pt>
                <c:pt idx="238">
                  <c:v>23</c:v>
                </c:pt>
                <c:pt idx="239">
                  <c:v>23</c:v>
                </c:pt>
                <c:pt idx="240">
                  <c:v>23</c:v>
                </c:pt>
                <c:pt idx="241">
                  <c:v>22</c:v>
                </c:pt>
                <c:pt idx="242">
                  <c:v>22</c:v>
                </c:pt>
                <c:pt idx="243">
                  <c:v>22</c:v>
                </c:pt>
                <c:pt idx="244">
                  <c:v>22</c:v>
                </c:pt>
                <c:pt idx="245">
                  <c:v>22</c:v>
                </c:pt>
                <c:pt idx="246">
                  <c:v>22</c:v>
                </c:pt>
                <c:pt idx="247">
                  <c:v>22</c:v>
                </c:pt>
                <c:pt idx="248">
                  <c:v>22</c:v>
                </c:pt>
                <c:pt idx="249">
                  <c:v>22</c:v>
                </c:pt>
                <c:pt idx="250">
                  <c:v>22</c:v>
                </c:pt>
                <c:pt idx="251">
                  <c:v>22</c:v>
                </c:pt>
                <c:pt idx="252">
                  <c:v>22</c:v>
                </c:pt>
                <c:pt idx="253">
                  <c:v>22</c:v>
                </c:pt>
                <c:pt idx="254">
                  <c:v>22</c:v>
                </c:pt>
                <c:pt idx="255">
                  <c:v>22</c:v>
                </c:pt>
                <c:pt idx="256">
                  <c:v>22</c:v>
                </c:pt>
                <c:pt idx="257">
                  <c:v>22</c:v>
                </c:pt>
                <c:pt idx="258">
                  <c:v>22</c:v>
                </c:pt>
                <c:pt idx="259">
                  <c:v>22</c:v>
                </c:pt>
                <c:pt idx="260">
                  <c:v>22</c:v>
                </c:pt>
                <c:pt idx="261">
                  <c:v>22</c:v>
                </c:pt>
                <c:pt idx="262">
                  <c:v>22</c:v>
                </c:pt>
                <c:pt idx="263">
                  <c:v>22</c:v>
                </c:pt>
                <c:pt idx="264">
                  <c:v>22</c:v>
                </c:pt>
                <c:pt idx="265">
                  <c:v>22</c:v>
                </c:pt>
                <c:pt idx="266">
                  <c:v>22</c:v>
                </c:pt>
                <c:pt idx="267">
                  <c:v>22</c:v>
                </c:pt>
                <c:pt idx="268">
                  <c:v>22</c:v>
                </c:pt>
                <c:pt idx="269">
                  <c:v>22</c:v>
                </c:pt>
                <c:pt idx="270">
                  <c:v>22</c:v>
                </c:pt>
                <c:pt idx="271">
                  <c:v>22</c:v>
                </c:pt>
                <c:pt idx="272">
                  <c:v>22</c:v>
                </c:pt>
                <c:pt idx="273">
                  <c:v>22</c:v>
                </c:pt>
                <c:pt idx="274">
                  <c:v>22</c:v>
                </c:pt>
                <c:pt idx="275">
                  <c:v>22</c:v>
                </c:pt>
                <c:pt idx="276">
                  <c:v>22</c:v>
                </c:pt>
                <c:pt idx="277">
                  <c:v>22</c:v>
                </c:pt>
                <c:pt idx="278">
                  <c:v>22</c:v>
                </c:pt>
                <c:pt idx="279">
                  <c:v>22</c:v>
                </c:pt>
                <c:pt idx="280">
                  <c:v>22</c:v>
                </c:pt>
                <c:pt idx="281">
                  <c:v>22</c:v>
                </c:pt>
                <c:pt idx="282">
                  <c:v>22</c:v>
                </c:pt>
                <c:pt idx="283">
                  <c:v>22</c:v>
                </c:pt>
                <c:pt idx="284">
                  <c:v>22</c:v>
                </c:pt>
                <c:pt idx="285">
                  <c:v>22</c:v>
                </c:pt>
                <c:pt idx="286">
                  <c:v>22</c:v>
                </c:pt>
                <c:pt idx="287">
                  <c:v>22</c:v>
                </c:pt>
                <c:pt idx="288">
                  <c:v>22</c:v>
                </c:pt>
                <c:pt idx="289">
                  <c:v>22</c:v>
                </c:pt>
                <c:pt idx="290">
                  <c:v>22</c:v>
                </c:pt>
                <c:pt idx="291">
                  <c:v>22</c:v>
                </c:pt>
                <c:pt idx="292">
                  <c:v>22</c:v>
                </c:pt>
                <c:pt idx="293">
                  <c:v>22</c:v>
                </c:pt>
                <c:pt idx="294">
                  <c:v>22</c:v>
                </c:pt>
                <c:pt idx="295">
                  <c:v>22</c:v>
                </c:pt>
                <c:pt idx="296">
                  <c:v>22</c:v>
                </c:pt>
                <c:pt idx="297">
                  <c:v>22</c:v>
                </c:pt>
                <c:pt idx="298">
                  <c:v>22</c:v>
                </c:pt>
                <c:pt idx="299">
                  <c:v>22</c:v>
                </c:pt>
                <c:pt idx="300">
                  <c:v>22</c:v>
                </c:pt>
                <c:pt idx="301">
                  <c:v>22</c:v>
                </c:pt>
                <c:pt idx="302">
                  <c:v>22</c:v>
                </c:pt>
                <c:pt idx="303">
                  <c:v>22</c:v>
                </c:pt>
                <c:pt idx="304">
                  <c:v>22</c:v>
                </c:pt>
                <c:pt idx="305">
                  <c:v>22</c:v>
                </c:pt>
                <c:pt idx="306">
                  <c:v>22</c:v>
                </c:pt>
                <c:pt idx="307">
                  <c:v>22</c:v>
                </c:pt>
                <c:pt idx="308">
                  <c:v>22</c:v>
                </c:pt>
                <c:pt idx="309">
                  <c:v>22</c:v>
                </c:pt>
                <c:pt idx="310">
                  <c:v>22</c:v>
                </c:pt>
                <c:pt idx="311">
                  <c:v>22</c:v>
                </c:pt>
                <c:pt idx="312">
                  <c:v>22</c:v>
                </c:pt>
                <c:pt idx="313">
                  <c:v>22</c:v>
                </c:pt>
                <c:pt idx="314">
                  <c:v>22</c:v>
                </c:pt>
                <c:pt idx="315">
                  <c:v>22</c:v>
                </c:pt>
                <c:pt idx="316">
                  <c:v>22</c:v>
                </c:pt>
                <c:pt idx="317">
                  <c:v>22</c:v>
                </c:pt>
                <c:pt idx="318">
                  <c:v>22</c:v>
                </c:pt>
                <c:pt idx="319">
                  <c:v>22</c:v>
                </c:pt>
                <c:pt idx="320">
                  <c:v>22</c:v>
                </c:pt>
                <c:pt idx="321">
                  <c:v>22</c:v>
                </c:pt>
                <c:pt idx="322">
                  <c:v>22</c:v>
                </c:pt>
                <c:pt idx="323">
                  <c:v>22</c:v>
                </c:pt>
                <c:pt idx="324">
                  <c:v>22</c:v>
                </c:pt>
                <c:pt idx="325">
                  <c:v>22</c:v>
                </c:pt>
                <c:pt idx="326">
                  <c:v>22</c:v>
                </c:pt>
                <c:pt idx="327">
                  <c:v>22</c:v>
                </c:pt>
                <c:pt idx="328">
                  <c:v>22</c:v>
                </c:pt>
                <c:pt idx="329">
                  <c:v>22</c:v>
                </c:pt>
                <c:pt idx="330">
                  <c:v>22</c:v>
                </c:pt>
                <c:pt idx="331">
                  <c:v>22</c:v>
                </c:pt>
                <c:pt idx="332">
                  <c:v>22</c:v>
                </c:pt>
                <c:pt idx="333">
                  <c:v>21</c:v>
                </c:pt>
                <c:pt idx="334">
                  <c:v>21</c:v>
                </c:pt>
                <c:pt idx="335">
                  <c:v>21</c:v>
                </c:pt>
                <c:pt idx="336">
                  <c:v>21</c:v>
                </c:pt>
                <c:pt idx="337">
                  <c:v>21</c:v>
                </c:pt>
                <c:pt idx="338">
                  <c:v>21</c:v>
                </c:pt>
                <c:pt idx="339">
                  <c:v>21</c:v>
                </c:pt>
                <c:pt idx="340">
                  <c:v>21</c:v>
                </c:pt>
                <c:pt idx="341">
                  <c:v>21</c:v>
                </c:pt>
                <c:pt idx="342">
                  <c:v>21</c:v>
                </c:pt>
                <c:pt idx="343">
                  <c:v>21</c:v>
                </c:pt>
                <c:pt idx="344">
                  <c:v>21</c:v>
                </c:pt>
                <c:pt idx="345">
                  <c:v>21</c:v>
                </c:pt>
                <c:pt idx="346">
                  <c:v>21</c:v>
                </c:pt>
                <c:pt idx="347">
                  <c:v>21</c:v>
                </c:pt>
                <c:pt idx="348">
                  <c:v>21</c:v>
                </c:pt>
                <c:pt idx="349">
                  <c:v>21</c:v>
                </c:pt>
                <c:pt idx="350">
                  <c:v>21</c:v>
                </c:pt>
                <c:pt idx="351">
                  <c:v>21</c:v>
                </c:pt>
                <c:pt idx="352">
                  <c:v>21</c:v>
                </c:pt>
                <c:pt idx="353">
                  <c:v>21</c:v>
                </c:pt>
                <c:pt idx="354">
                  <c:v>21</c:v>
                </c:pt>
                <c:pt idx="355">
                  <c:v>21</c:v>
                </c:pt>
                <c:pt idx="356">
                  <c:v>21</c:v>
                </c:pt>
                <c:pt idx="357">
                  <c:v>21</c:v>
                </c:pt>
                <c:pt idx="358">
                  <c:v>21</c:v>
                </c:pt>
                <c:pt idx="359">
                  <c:v>21</c:v>
                </c:pt>
                <c:pt idx="360">
                  <c:v>21</c:v>
                </c:pt>
                <c:pt idx="361">
                  <c:v>21</c:v>
                </c:pt>
                <c:pt idx="362">
                  <c:v>21</c:v>
                </c:pt>
                <c:pt idx="363">
                  <c:v>21</c:v>
                </c:pt>
                <c:pt idx="364">
                  <c:v>21</c:v>
                </c:pt>
              </c:numCache>
            </c:numRef>
          </c:val>
          <c:extLst>
            <c:ext xmlns:c16="http://schemas.microsoft.com/office/drawing/2014/chart" uri="{C3380CC4-5D6E-409C-BE32-E72D297353CC}">
              <c16:uniqueId val="{00000005-2829-4C9D-B5E8-9365844E842F}"/>
            </c:ext>
          </c:extLst>
        </c:ser>
        <c:ser>
          <c:idx val="4"/>
          <c:order val="6"/>
          <c:tx>
            <c:strRef>
              <c:f>'2030-2031 Severe Load Curve'!$L$34</c:f>
              <c:strCache>
                <c:ptCount val="1"/>
                <c:pt idx="0">
                  <c:v>Exports to Ireland</c:v>
                </c:pt>
              </c:strCache>
            </c:strRef>
          </c:tx>
          <c:spPr>
            <a:solidFill>
              <a:srgbClr val="339966"/>
            </a:solidFill>
            <a:ln w="25400">
              <a:noFill/>
            </a:ln>
          </c:spPr>
          <c:invertIfNegative val="0"/>
          <c:cat>
            <c:numRef>
              <c:f>'2030-2031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Curve'!$L$35:$L$399</c:f>
              <c:numCache>
                <c:formatCode>0</c:formatCode>
                <c:ptCount val="365"/>
                <c:pt idx="0">
                  <c:v>348</c:v>
                </c:pt>
                <c:pt idx="1">
                  <c:v>347</c:v>
                </c:pt>
                <c:pt idx="2">
                  <c:v>345</c:v>
                </c:pt>
                <c:pt idx="3">
                  <c:v>343</c:v>
                </c:pt>
                <c:pt idx="4">
                  <c:v>342</c:v>
                </c:pt>
                <c:pt idx="5">
                  <c:v>340</c:v>
                </c:pt>
                <c:pt idx="6">
                  <c:v>339</c:v>
                </c:pt>
                <c:pt idx="7">
                  <c:v>337</c:v>
                </c:pt>
                <c:pt idx="8">
                  <c:v>336</c:v>
                </c:pt>
                <c:pt idx="9">
                  <c:v>334</c:v>
                </c:pt>
                <c:pt idx="10">
                  <c:v>333</c:v>
                </c:pt>
                <c:pt idx="11">
                  <c:v>332</c:v>
                </c:pt>
                <c:pt idx="12">
                  <c:v>330</c:v>
                </c:pt>
                <c:pt idx="13">
                  <c:v>329</c:v>
                </c:pt>
                <c:pt idx="14">
                  <c:v>327</c:v>
                </c:pt>
                <c:pt idx="15">
                  <c:v>326</c:v>
                </c:pt>
                <c:pt idx="16">
                  <c:v>324</c:v>
                </c:pt>
                <c:pt idx="17">
                  <c:v>323</c:v>
                </c:pt>
                <c:pt idx="18">
                  <c:v>322</c:v>
                </c:pt>
                <c:pt idx="19">
                  <c:v>320</c:v>
                </c:pt>
                <c:pt idx="20">
                  <c:v>319</c:v>
                </c:pt>
                <c:pt idx="21">
                  <c:v>318</c:v>
                </c:pt>
                <c:pt idx="22">
                  <c:v>316</c:v>
                </c:pt>
                <c:pt idx="23">
                  <c:v>315</c:v>
                </c:pt>
                <c:pt idx="24">
                  <c:v>314</c:v>
                </c:pt>
                <c:pt idx="25">
                  <c:v>313</c:v>
                </c:pt>
                <c:pt idx="26">
                  <c:v>311</c:v>
                </c:pt>
                <c:pt idx="27">
                  <c:v>310</c:v>
                </c:pt>
                <c:pt idx="28">
                  <c:v>309</c:v>
                </c:pt>
                <c:pt idx="29">
                  <c:v>308</c:v>
                </c:pt>
                <c:pt idx="30">
                  <c:v>306</c:v>
                </c:pt>
                <c:pt idx="31">
                  <c:v>305</c:v>
                </c:pt>
                <c:pt idx="32">
                  <c:v>304</c:v>
                </c:pt>
                <c:pt idx="33">
                  <c:v>303</c:v>
                </c:pt>
                <c:pt idx="34">
                  <c:v>302</c:v>
                </c:pt>
                <c:pt idx="35">
                  <c:v>301</c:v>
                </c:pt>
                <c:pt idx="36">
                  <c:v>299</c:v>
                </c:pt>
                <c:pt idx="37">
                  <c:v>298</c:v>
                </c:pt>
                <c:pt idx="38">
                  <c:v>297</c:v>
                </c:pt>
                <c:pt idx="39">
                  <c:v>296</c:v>
                </c:pt>
                <c:pt idx="40">
                  <c:v>295</c:v>
                </c:pt>
                <c:pt idx="41">
                  <c:v>294</c:v>
                </c:pt>
                <c:pt idx="42">
                  <c:v>293</c:v>
                </c:pt>
                <c:pt idx="43">
                  <c:v>292</c:v>
                </c:pt>
                <c:pt idx="44">
                  <c:v>291</c:v>
                </c:pt>
                <c:pt idx="45">
                  <c:v>290</c:v>
                </c:pt>
                <c:pt idx="46">
                  <c:v>289</c:v>
                </c:pt>
                <c:pt idx="47">
                  <c:v>288</c:v>
                </c:pt>
                <c:pt idx="48">
                  <c:v>287</c:v>
                </c:pt>
                <c:pt idx="49">
                  <c:v>286</c:v>
                </c:pt>
                <c:pt idx="50">
                  <c:v>285</c:v>
                </c:pt>
                <c:pt idx="51">
                  <c:v>284</c:v>
                </c:pt>
                <c:pt idx="52">
                  <c:v>283</c:v>
                </c:pt>
                <c:pt idx="53">
                  <c:v>282</c:v>
                </c:pt>
                <c:pt idx="54">
                  <c:v>281</c:v>
                </c:pt>
                <c:pt idx="55">
                  <c:v>280</c:v>
                </c:pt>
                <c:pt idx="56">
                  <c:v>279</c:v>
                </c:pt>
                <c:pt idx="57">
                  <c:v>278</c:v>
                </c:pt>
                <c:pt idx="58">
                  <c:v>277</c:v>
                </c:pt>
                <c:pt idx="59">
                  <c:v>276</c:v>
                </c:pt>
                <c:pt idx="60">
                  <c:v>275</c:v>
                </c:pt>
                <c:pt idx="61">
                  <c:v>274</c:v>
                </c:pt>
                <c:pt idx="62">
                  <c:v>274</c:v>
                </c:pt>
                <c:pt idx="63">
                  <c:v>273</c:v>
                </c:pt>
                <c:pt idx="64">
                  <c:v>272</c:v>
                </c:pt>
                <c:pt idx="65">
                  <c:v>271</c:v>
                </c:pt>
                <c:pt idx="66">
                  <c:v>270</c:v>
                </c:pt>
                <c:pt idx="67">
                  <c:v>269</c:v>
                </c:pt>
                <c:pt idx="68">
                  <c:v>268</c:v>
                </c:pt>
                <c:pt idx="69">
                  <c:v>268</c:v>
                </c:pt>
                <c:pt idx="70">
                  <c:v>267</c:v>
                </c:pt>
                <c:pt idx="71">
                  <c:v>266</c:v>
                </c:pt>
                <c:pt idx="72">
                  <c:v>265</c:v>
                </c:pt>
                <c:pt idx="73">
                  <c:v>264</c:v>
                </c:pt>
                <c:pt idx="74">
                  <c:v>264</c:v>
                </c:pt>
                <c:pt idx="75">
                  <c:v>263</c:v>
                </c:pt>
                <c:pt idx="76">
                  <c:v>262</c:v>
                </c:pt>
                <c:pt idx="77">
                  <c:v>261</c:v>
                </c:pt>
                <c:pt idx="78">
                  <c:v>261</c:v>
                </c:pt>
                <c:pt idx="79">
                  <c:v>260</c:v>
                </c:pt>
                <c:pt idx="80">
                  <c:v>259</c:v>
                </c:pt>
                <c:pt idx="81">
                  <c:v>259</c:v>
                </c:pt>
                <c:pt idx="82">
                  <c:v>258</c:v>
                </c:pt>
                <c:pt idx="83">
                  <c:v>257</c:v>
                </c:pt>
                <c:pt idx="84">
                  <c:v>256</c:v>
                </c:pt>
                <c:pt idx="85">
                  <c:v>256</c:v>
                </c:pt>
                <c:pt idx="86">
                  <c:v>255</c:v>
                </c:pt>
                <c:pt idx="87">
                  <c:v>254</c:v>
                </c:pt>
                <c:pt idx="88">
                  <c:v>254</c:v>
                </c:pt>
                <c:pt idx="89">
                  <c:v>253</c:v>
                </c:pt>
                <c:pt idx="90">
                  <c:v>252</c:v>
                </c:pt>
                <c:pt idx="91">
                  <c:v>252</c:v>
                </c:pt>
                <c:pt idx="92">
                  <c:v>251</c:v>
                </c:pt>
                <c:pt idx="93">
                  <c:v>251</c:v>
                </c:pt>
                <c:pt idx="94">
                  <c:v>250</c:v>
                </c:pt>
                <c:pt idx="95">
                  <c:v>249</c:v>
                </c:pt>
                <c:pt idx="96">
                  <c:v>249</c:v>
                </c:pt>
                <c:pt idx="97">
                  <c:v>248</c:v>
                </c:pt>
                <c:pt idx="98">
                  <c:v>248</c:v>
                </c:pt>
                <c:pt idx="99">
                  <c:v>247</c:v>
                </c:pt>
                <c:pt idx="100">
                  <c:v>246</c:v>
                </c:pt>
                <c:pt idx="101">
                  <c:v>246</c:v>
                </c:pt>
                <c:pt idx="102">
                  <c:v>245</c:v>
                </c:pt>
                <c:pt idx="103">
                  <c:v>245</c:v>
                </c:pt>
                <c:pt idx="104">
                  <c:v>244</c:v>
                </c:pt>
                <c:pt idx="105">
                  <c:v>244</c:v>
                </c:pt>
                <c:pt idx="106">
                  <c:v>243</c:v>
                </c:pt>
                <c:pt idx="107">
                  <c:v>242</c:v>
                </c:pt>
                <c:pt idx="108">
                  <c:v>242</c:v>
                </c:pt>
                <c:pt idx="109">
                  <c:v>241</c:v>
                </c:pt>
                <c:pt idx="110">
                  <c:v>241</c:v>
                </c:pt>
                <c:pt idx="111">
                  <c:v>240</c:v>
                </c:pt>
                <c:pt idx="112">
                  <c:v>240</c:v>
                </c:pt>
                <c:pt idx="113">
                  <c:v>239</c:v>
                </c:pt>
                <c:pt idx="114">
                  <c:v>239</c:v>
                </c:pt>
                <c:pt idx="115">
                  <c:v>238</c:v>
                </c:pt>
                <c:pt idx="116">
                  <c:v>238</c:v>
                </c:pt>
                <c:pt idx="117">
                  <c:v>237</c:v>
                </c:pt>
                <c:pt idx="118">
                  <c:v>237</c:v>
                </c:pt>
                <c:pt idx="119">
                  <c:v>236</c:v>
                </c:pt>
                <c:pt idx="120">
                  <c:v>236</c:v>
                </c:pt>
                <c:pt idx="121">
                  <c:v>235</c:v>
                </c:pt>
                <c:pt idx="122">
                  <c:v>235</c:v>
                </c:pt>
                <c:pt idx="123">
                  <c:v>235</c:v>
                </c:pt>
                <c:pt idx="124">
                  <c:v>234</c:v>
                </c:pt>
                <c:pt idx="125">
                  <c:v>234</c:v>
                </c:pt>
                <c:pt idx="126">
                  <c:v>233</c:v>
                </c:pt>
                <c:pt idx="127">
                  <c:v>233</c:v>
                </c:pt>
                <c:pt idx="128">
                  <c:v>232</c:v>
                </c:pt>
                <c:pt idx="129">
                  <c:v>232</c:v>
                </c:pt>
                <c:pt idx="130">
                  <c:v>231</c:v>
                </c:pt>
                <c:pt idx="131">
                  <c:v>231</c:v>
                </c:pt>
                <c:pt idx="132">
                  <c:v>231</c:v>
                </c:pt>
                <c:pt idx="133">
                  <c:v>230</c:v>
                </c:pt>
                <c:pt idx="134">
                  <c:v>230</c:v>
                </c:pt>
                <c:pt idx="135">
                  <c:v>229</c:v>
                </c:pt>
                <c:pt idx="136">
                  <c:v>229</c:v>
                </c:pt>
                <c:pt idx="137">
                  <c:v>228</c:v>
                </c:pt>
                <c:pt idx="138">
                  <c:v>228</c:v>
                </c:pt>
                <c:pt idx="139">
                  <c:v>228</c:v>
                </c:pt>
                <c:pt idx="140">
                  <c:v>227</c:v>
                </c:pt>
                <c:pt idx="141">
                  <c:v>227</c:v>
                </c:pt>
                <c:pt idx="142">
                  <c:v>226</c:v>
                </c:pt>
                <c:pt idx="143">
                  <c:v>226</c:v>
                </c:pt>
                <c:pt idx="144">
                  <c:v>226</c:v>
                </c:pt>
                <c:pt idx="145">
                  <c:v>225</c:v>
                </c:pt>
                <c:pt idx="146">
                  <c:v>225</c:v>
                </c:pt>
                <c:pt idx="147">
                  <c:v>225</c:v>
                </c:pt>
                <c:pt idx="148">
                  <c:v>224</c:v>
                </c:pt>
                <c:pt idx="149">
                  <c:v>224</c:v>
                </c:pt>
                <c:pt idx="150">
                  <c:v>223</c:v>
                </c:pt>
                <c:pt idx="151">
                  <c:v>223</c:v>
                </c:pt>
                <c:pt idx="152">
                  <c:v>223</c:v>
                </c:pt>
                <c:pt idx="153">
                  <c:v>222</c:v>
                </c:pt>
                <c:pt idx="154">
                  <c:v>222</c:v>
                </c:pt>
                <c:pt idx="155">
                  <c:v>221</c:v>
                </c:pt>
                <c:pt idx="156">
                  <c:v>221</c:v>
                </c:pt>
                <c:pt idx="157">
                  <c:v>221</c:v>
                </c:pt>
                <c:pt idx="158">
                  <c:v>220</c:v>
                </c:pt>
                <c:pt idx="159">
                  <c:v>220</c:v>
                </c:pt>
                <c:pt idx="160">
                  <c:v>220</c:v>
                </c:pt>
                <c:pt idx="161">
                  <c:v>219</c:v>
                </c:pt>
                <c:pt idx="162">
                  <c:v>219</c:v>
                </c:pt>
                <c:pt idx="163">
                  <c:v>219</c:v>
                </c:pt>
                <c:pt idx="164">
                  <c:v>218</c:v>
                </c:pt>
                <c:pt idx="165">
                  <c:v>218</c:v>
                </c:pt>
                <c:pt idx="166">
                  <c:v>217</c:v>
                </c:pt>
                <c:pt idx="167">
                  <c:v>217</c:v>
                </c:pt>
                <c:pt idx="168">
                  <c:v>217</c:v>
                </c:pt>
                <c:pt idx="169">
                  <c:v>216</c:v>
                </c:pt>
                <c:pt idx="170">
                  <c:v>216</c:v>
                </c:pt>
                <c:pt idx="171">
                  <c:v>216</c:v>
                </c:pt>
                <c:pt idx="172">
                  <c:v>215</c:v>
                </c:pt>
                <c:pt idx="173">
                  <c:v>215</c:v>
                </c:pt>
                <c:pt idx="174">
                  <c:v>215</c:v>
                </c:pt>
                <c:pt idx="175">
                  <c:v>214</c:v>
                </c:pt>
                <c:pt idx="176">
                  <c:v>214</c:v>
                </c:pt>
                <c:pt idx="177">
                  <c:v>213</c:v>
                </c:pt>
                <c:pt idx="178">
                  <c:v>213</c:v>
                </c:pt>
                <c:pt idx="179">
                  <c:v>213</c:v>
                </c:pt>
                <c:pt idx="180">
                  <c:v>212</c:v>
                </c:pt>
                <c:pt idx="181">
                  <c:v>212</c:v>
                </c:pt>
                <c:pt idx="182">
                  <c:v>212</c:v>
                </c:pt>
                <c:pt idx="183">
                  <c:v>211</c:v>
                </c:pt>
                <c:pt idx="184">
                  <c:v>211</c:v>
                </c:pt>
                <c:pt idx="185">
                  <c:v>211</c:v>
                </c:pt>
                <c:pt idx="186">
                  <c:v>210</c:v>
                </c:pt>
                <c:pt idx="187">
                  <c:v>210</c:v>
                </c:pt>
                <c:pt idx="188">
                  <c:v>209</c:v>
                </c:pt>
                <c:pt idx="189">
                  <c:v>209</c:v>
                </c:pt>
                <c:pt idx="190">
                  <c:v>209</c:v>
                </c:pt>
                <c:pt idx="191">
                  <c:v>208</c:v>
                </c:pt>
                <c:pt idx="192">
                  <c:v>208</c:v>
                </c:pt>
                <c:pt idx="193">
                  <c:v>208</c:v>
                </c:pt>
                <c:pt idx="194">
                  <c:v>207</c:v>
                </c:pt>
                <c:pt idx="195">
                  <c:v>207</c:v>
                </c:pt>
                <c:pt idx="196">
                  <c:v>206</c:v>
                </c:pt>
                <c:pt idx="197">
                  <c:v>206</c:v>
                </c:pt>
                <c:pt idx="198">
                  <c:v>206</c:v>
                </c:pt>
                <c:pt idx="199">
                  <c:v>205</c:v>
                </c:pt>
                <c:pt idx="200">
                  <c:v>205</c:v>
                </c:pt>
                <c:pt idx="201">
                  <c:v>204</c:v>
                </c:pt>
                <c:pt idx="202">
                  <c:v>204</c:v>
                </c:pt>
                <c:pt idx="203">
                  <c:v>204</c:v>
                </c:pt>
                <c:pt idx="204">
                  <c:v>203</c:v>
                </c:pt>
                <c:pt idx="205">
                  <c:v>203</c:v>
                </c:pt>
                <c:pt idx="206">
                  <c:v>203</c:v>
                </c:pt>
                <c:pt idx="207">
                  <c:v>202</c:v>
                </c:pt>
                <c:pt idx="208">
                  <c:v>202</c:v>
                </c:pt>
                <c:pt idx="209">
                  <c:v>201</c:v>
                </c:pt>
                <c:pt idx="210">
                  <c:v>201</c:v>
                </c:pt>
                <c:pt idx="211">
                  <c:v>201</c:v>
                </c:pt>
                <c:pt idx="212">
                  <c:v>200</c:v>
                </c:pt>
                <c:pt idx="213">
                  <c:v>200</c:v>
                </c:pt>
                <c:pt idx="214">
                  <c:v>200</c:v>
                </c:pt>
                <c:pt idx="215">
                  <c:v>199</c:v>
                </c:pt>
                <c:pt idx="216">
                  <c:v>199</c:v>
                </c:pt>
                <c:pt idx="217">
                  <c:v>199</c:v>
                </c:pt>
                <c:pt idx="218">
                  <c:v>198</c:v>
                </c:pt>
                <c:pt idx="219">
                  <c:v>198</c:v>
                </c:pt>
                <c:pt idx="220">
                  <c:v>197</c:v>
                </c:pt>
                <c:pt idx="221">
                  <c:v>197</c:v>
                </c:pt>
                <c:pt idx="222">
                  <c:v>197</c:v>
                </c:pt>
                <c:pt idx="223">
                  <c:v>196</c:v>
                </c:pt>
                <c:pt idx="224">
                  <c:v>196</c:v>
                </c:pt>
                <c:pt idx="225">
                  <c:v>196</c:v>
                </c:pt>
                <c:pt idx="226">
                  <c:v>195</c:v>
                </c:pt>
                <c:pt idx="227">
                  <c:v>195</c:v>
                </c:pt>
                <c:pt idx="228">
                  <c:v>195</c:v>
                </c:pt>
                <c:pt idx="229">
                  <c:v>194</c:v>
                </c:pt>
                <c:pt idx="230">
                  <c:v>194</c:v>
                </c:pt>
                <c:pt idx="231">
                  <c:v>194</c:v>
                </c:pt>
                <c:pt idx="232">
                  <c:v>193</c:v>
                </c:pt>
                <c:pt idx="233">
                  <c:v>193</c:v>
                </c:pt>
                <c:pt idx="234">
                  <c:v>193</c:v>
                </c:pt>
                <c:pt idx="235">
                  <c:v>192</c:v>
                </c:pt>
                <c:pt idx="236">
                  <c:v>192</c:v>
                </c:pt>
                <c:pt idx="237">
                  <c:v>192</c:v>
                </c:pt>
                <c:pt idx="238">
                  <c:v>191</c:v>
                </c:pt>
                <c:pt idx="239">
                  <c:v>191</c:v>
                </c:pt>
                <c:pt idx="240">
                  <c:v>191</c:v>
                </c:pt>
                <c:pt idx="241">
                  <c:v>190</c:v>
                </c:pt>
                <c:pt idx="242">
                  <c:v>190</c:v>
                </c:pt>
                <c:pt idx="243">
                  <c:v>190</c:v>
                </c:pt>
                <c:pt idx="244">
                  <c:v>189</c:v>
                </c:pt>
                <c:pt idx="245">
                  <c:v>189</c:v>
                </c:pt>
                <c:pt idx="246">
                  <c:v>189</c:v>
                </c:pt>
                <c:pt idx="247">
                  <c:v>188</c:v>
                </c:pt>
                <c:pt idx="248">
                  <c:v>188</c:v>
                </c:pt>
                <c:pt idx="249">
                  <c:v>188</c:v>
                </c:pt>
                <c:pt idx="250">
                  <c:v>188</c:v>
                </c:pt>
                <c:pt idx="251">
                  <c:v>187</c:v>
                </c:pt>
                <c:pt idx="252">
                  <c:v>187</c:v>
                </c:pt>
                <c:pt idx="253">
                  <c:v>187</c:v>
                </c:pt>
                <c:pt idx="254">
                  <c:v>186</c:v>
                </c:pt>
                <c:pt idx="255">
                  <c:v>186</c:v>
                </c:pt>
                <c:pt idx="256">
                  <c:v>186</c:v>
                </c:pt>
                <c:pt idx="257">
                  <c:v>186</c:v>
                </c:pt>
                <c:pt idx="258">
                  <c:v>185</c:v>
                </c:pt>
                <c:pt idx="259">
                  <c:v>185</c:v>
                </c:pt>
                <c:pt idx="260">
                  <c:v>185</c:v>
                </c:pt>
                <c:pt idx="261">
                  <c:v>185</c:v>
                </c:pt>
                <c:pt idx="262">
                  <c:v>184</c:v>
                </c:pt>
                <c:pt idx="263">
                  <c:v>184</c:v>
                </c:pt>
                <c:pt idx="264">
                  <c:v>184</c:v>
                </c:pt>
                <c:pt idx="265">
                  <c:v>184</c:v>
                </c:pt>
                <c:pt idx="266">
                  <c:v>184</c:v>
                </c:pt>
                <c:pt idx="267">
                  <c:v>183</c:v>
                </c:pt>
                <c:pt idx="268">
                  <c:v>183</c:v>
                </c:pt>
                <c:pt idx="269">
                  <c:v>183</c:v>
                </c:pt>
                <c:pt idx="270">
                  <c:v>183</c:v>
                </c:pt>
                <c:pt idx="271">
                  <c:v>182</c:v>
                </c:pt>
                <c:pt idx="272">
                  <c:v>182</c:v>
                </c:pt>
                <c:pt idx="273">
                  <c:v>182</c:v>
                </c:pt>
                <c:pt idx="274">
                  <c:v>182</c:v>
                </c:pt>
                <c:pt idx="275">
                  <c:v>182</c:v>
                </c:pt>
                <c:pt idx="276">
                  <c:v>182</c:v>
                </c:pt>
                <c:pt idx="277">
                  <c:v>181</c:v>
                </c:pt>
                <c:pt idx="278">
                  <c:v>181</c:v>
                </c:pt>
                <c:pt idx="279">
                  <c:v>181</c:v>
                </c:pt>
                <c:pt idx="280">
                  <c:v>181</c:v>
                </c:pt>
                <c:pt idx="281">
                  <c:v>181</c:v>
                </c:pt>
                <c:pt idx="282">
                  <c:v>181</c:v>
                </c:pt>
                <c:pt idx="283">
                  <c:v>180</c:v>
                </c:pt>
                <c:pt idx="284">
                  <c:v>180</c:v>
                </c:pt>
                <c:pt idx="285">
                  <c:v>180</c:v>
                </c:pt>
                <c:pt idx="286">
                  <c:v>180</c:v>
                </c:pt>
                <c:pt idx="287">
                  <c:v>180</c:v>
                </c:pt>
                <c:pt idx="288">
                  <c:v>180</c:v>
                </c:pt>
                <c:pt idx="289">
                  <c:v>180</c:v>
                </c:pt>
                <c:pt idx="290">
                  <c:v>179</c:v>
                </c:pt>
                <c:pt idx="291">
                  <c:v>179</c:v>
                </c:pt>
                <c:pt idx="292">
                  <c:v>179</c:v>
                </c:pt>
                <c:pt idx="293">
                  <c:v>179</c:v>
                </c:pt>
                <c:pt idx="294">
                  <c:v>179</c:v>
                </c:pt>
                <c:pt idx="295">
                  <c:v>179</c:v>
                </c:pt>
                <c:pt idx="296">
                  <c:v>178</c:v>
                </c:pt>
                <c:pt idx="297">
                  <c:v>178</c:v>
                </c:pt>
                <c:pt idx="298">
                  <c:v>178</c:v>
                </c:pt>
                <c:pt idx="299">
                  <c:v>178</c:v>
                </c:pt>
                <c:pt idx="300">
                  <c:v>178</c:v>
                </c:pt>
                <c:pt idx="301">
                  <c:v>178</c:v>
                </c:pt>
                <c:pt idx="302">
                  <c:v>177</c:v>
                </c:pt>
                <c:pt idx="303">
                  <c:v>177</c:v>
                </c:pt>
                <c:pt idx="304">
                  <c:v>177</c:v>
                </c:pt>
                <c:pt idx="305">
                  <c:v>177</c:v>
                </c:pt>
                <c:pt idx="306">
                  <c:v>177</c:v>
                </c:pt>
                <c:pt idx="307">
                  <c:v>176</c:v>
                </c:pt>
                <c:pt idx="308">
                  <c:v>176</c:v>
                </c:pt>
                <c:pt idx="309">
                  <c:v>176</c:v>
                </c:pt>
                <c:pt idx="310">
                  <c:v>176</c:v>
                </c:pt>
                <c:pt idx="311">
                  <c:v>175</c:v>
                </c:pt>
                <c:pt idx="312">
                  <c:v>175</c:v>
                </c:pt>
                <c:pt idx="313">
                  <c:v>175</c:v>
                </c:pt>
                <c:pt idx="314">
                  <c:v>175</c:v>
                </c:pt>
                <c:pt idx="315">
                  <c:v>174</c:v>
                </c:pt>
                <c:pt idx="316">
                  <c:v>174</c:v>
                </c:pt>
                <c:pt idx="317">
                  <c:v>174</c:v>
                </c:pt>
                <c:pt idx="318">
                  <c:v>173</c:v>
                </c:pt>
                <c:pt idx="319">
                  <c:v>173</c:v>
                </c:pt>
                <c:pt idx="320">
                  <c:v>173</c:v>
                </c:pt>
                <c:pt idx="321">
                  <c:v>172</c:v>
                </c:pt>
                <c:pt idx="322">
                  <c:v>172</c:v>
                </c:pt>
                <c:pt idx="323">
                  <c:v>172</c:v>
                </c:pt>
                <c:pt idx="324">
                  <c:v>171</c:v>
                </c:pt>
                <c:pt idx="325">
                  <c:v>171</c:v>
                </c:pt>
                <c:pt idx="326">
                  <c:v>170</c:v>
                </c:pt>
                <c:pt idx="327">
                  <c:v>170</c:v>
                </c:pt>
                <c:pt idx="328">
                  <c:v>169</c:v>
                </c:pt>
                <c:pt idx="329">
                  <c:v>169</c:v>
                </c:pt>
                <c:pt idx="330">
                  <c:v>169</c:v>
                </c:pt>
                <c:pt idx="331">
                  <c:v>168</c:v>
                </c:pt>
                <c:pt idx="332">
                  <c:v>168</c:v>
                </c:pt>
                <c:pt idx="333">
                  <c:v>167</c:v>
                </c:pt>
                <c:pt idx="334">
                  <c:v>166</c:v>
                </c:pt>
                <c:pt idx="335">
                  <c:v>166</c:v>
                </c:pt>
                <c:pt idx="336">
                  <c:v>165</c:v>
                </c:pt>
                <c:pt idx="337">
                  <c:v>165</c:v>
                </c:pt>
                <c:pt idx="338">
                  <c:v>164</c:v>
                </c:pt>
                <c:pt idx="339">
                  <c:v>163</c:v>
                </c:pt>
                <c:pt idx="340">
                  <c:v>163</c:v>
                </c:pt>
                <c:pt idx="341">
                  <c:v>162</c:v>
                </c:pt>
                <c:pt idx="342">
                  <c:v>161</c:v>
                </c:pt>
                <c:pt idx="343">
                  <c:v>161</c:v>
                </c:pt>
                <c:pt idx="344">
                  <c:v>160</c:v>
                </c:pt>
                <c:pt idx="345">
                  <c:v>159</c:v>
                </c:pt>
                <c:pt idx="346">
                  <c:v>159</c:v>
                </c:pt>
                <c:pt idx="347">
                  <c:v>158</c:v>
                </c:pt>
                <c:pt idx="348">
                  <c:v>157</c:v>
                </c:pt>
                <c:pt idx="349">
                  <c:v>156</c:v>
                </c:pt>
                <c:pt idx="350">
                  <c:v>155</c:v>
                </c:pt>
                <c:pt idx="351">
                  <c:v>154</c:v>
                </c:pt>
                <c:pt idx="352">
                  <c:v>153</c:v>
                </c:pt>
                <c:pt idx="353">
                  <c:v>152</c:v>
                </c:pt>
                <c:pt idx="354">
                  <c:v>152</c:v>
                </c:pt>
                <c:pt idx="355">
                  <c:v>151</c:v>
                </c:pt>
                <c:pt idx="356">
                  <c:v>150</c:v>
                </c:pt>
                <c:pt idx="357">
                  <c:v>149</c:v>
                </c:pt>
                <c:pt idx="358">
                  <c:v>147</c:v>
                </c:pt>
                <c:pt idx="359">
                  <c:v>146</c:v>
                </c:pt>
                <c:pt idx="360">
                  <c:v>145</c:v>
                </c:pt>
                <c:pt idx="361">
                  <c:v>144</c:v>
                </c:pt>
                <c:pt idx="362">
                  <c:v>143</c:v>
                </c:pt>
                <c:pt idx="363">
                  <c:v>142</c:v>
                </c:pt>
                <c:pt idx="364">
                  <c:v>141</c:v>
                </c:pt>
              </c:numCache>
            </c:numRef>
          </c:val>
          <c:extLst>
            <c:ext xmlns:c16="http://schemas.microsoft.com/office/drawing/2014/chart" uri="{C3380CC4-5D6E-409C-BE32-E72D297353CC}">
              <c16:uniqueId val="{00000006-2829-4C9D-B5E8-9365844E842F}"/>
            </c:ext>
          </c:extLst>
        </c:ser>
        <c:ser>
          <c:idx val="7"/>
          <c:order val="7"/>
          <c:tx>
            <c:strRef>
              <c:f>'2030-2031 Severe Load Curve'!$M$34</c:f>
              <c:strCache>
                <c:ptCount val="1"/>
                <c:pt idx="0">
                  <c:v>NTS Power</c:v>
                </c:pt>
              </c:strCache>
            </c:strRef>
          </c:tx>
          <c:spPr>
            <a:solidFill>
              <a:srgbClr val="FFFF99"/>
            </a:solidFill>
            <a:ln w="25400">
              <a:noFill/>
            </a:ln>
          </c:spPr>
          <c:invertIfNegative val="0"/>
          <c:cat>
            <c:numRef>
              <c:f>'2030-2031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Curve'!$M$35:$M$399</c:f>
              <c:numCache>
                <c:formatCode>0</c:formatCode>
                <c:ptCount val="365"/>
                <c:pt idx="0">
                  <c:v>861</c:v>
                </c:pt>
                <c:pt idx="1">
                  <c:v>855</c:v>
                </c:pt>
                <c:pt idx="2">
                  <c:v>848</c:v>
                </c:pt>
                <c:pt idx="3">
                  <c:v>841</c:v>
                </c:pt>
                <c:pt idx="4">
                  <c:v>835</c:v>
                </c:pt>
                <c:pt idx="5">
                  <c:v>828</c:v>
                </c:pt>
                <c:pt idx="6">
                  <c:v>822</c:v>
                </c:pt>
                <c:pt idx="7">
                  <c:v>816</c:v>
                </c:pt>
                <c:pt idx="8">
                  <c:v>809</c:v>
                </c:pt>
                <c:pt idx="9">
                  <c:v>803</c:v>
                </c:pt>
                <c:pt idx="10">
                  <c:v>797</c:v>
                </c:pt>
                <c:pt idx="11">
                  <c:v>791</c:v>
                </c:pt>
                <c:pt idx="12">
                  <c:v>785</c:v>
                </c:pt>
                <c:pt idx="13">
                  <c:v>779</c:v>
                </c:pt>
                <c:pt idx="14">
                  <c:v>774</c:v>
                </c:pt>
                <c:pt idx="15">
                  <c:v>768</c:v>
                </c:pt>
                <c:pt idx="16">
                  <c:v>762</c:v>
                </c:pt>
                <c:pt idx="17">
                  <c:v>757</c:v>
                </c:pt>
                <c:pt idx="18">
                  <c:v>751</c:v>
                </c:pt>
                <c:pt idx="19">
                  <c:v>746</c:v>
                </c:pt>
                <c:pt idx="20">
                  <c:v>740</c:v>
                </c:pt>
                <c:pt idx="21">
                  <c:v>735</c:v>
                </c:pt>
                <c:pt idx="22">
                  <c:v>729</c:v>
                </c:pt>
                <c:pt idx="23">
                  <c:v>724</c:v>
                </c:pt>
                <c:pt idx="24">
                  <c:v>719</c:v>
                </c:pt>
                <c:pt idx="25">
                  <c:v>713</c:v>
                </c:pt>
                <c:pt idx="26">
                  <c:v>708</c:v>
                </c:pt>
                <c:pt idx="27">
                  <c:v>703</c:v>
                </c:pt>
                <c:pt idx="28">
                  <c:v>698</c:v>
                </c:pt>
                <c:pt idx="29">
                  <c:v>693</c:v>
                </c:pt>
                <c:pt idx="30">
                  <c:v>687</c:v>
                </c:pt>
                <c:pt idx="31">
                  <c:v>682</c:v>
                </c:pt>
                <c:pt idx="32">
                  <c:v>677</c:v>
                </c:pt>
                <c:pt idx="33">
                  <c:v>673</c:v>
                </c:pt>
                <c:pt idx="34">
                  <c:v>668</c:v>
                </c:pt>
                <c:pt idx="35">
                  <c:v>663</c:v>
                </c:pt>
                <c:pt idx="36">
                  <c:v>658</c:v>
                </c:pt>
                <c:pt idx="37">
                  <c:v>653</c:v>
                </c:pt>
                <c:pt idx="38">
                  <c:v>648</c:v>
                </c:pt>
                <c:pt idx="39">
                  <c:v>644</c:v>
                </c:pt>
                <c:pt idx="40">
                  <c:v>639</c:v>
                </c:pt>
                <c:pt idx="41">
                  <c:v>635</c:v>
                </c:pt>
                <c:pt idx="42">
                  <c:v>630</c:v>
                </c:pt>
                <c:pt idx="43">
                  <c:v>625</c:v>
                </c:pt>
                <c:pt idx="44">
                  <c:v>621</c:v>
                </c:pt>
                <c:pt idx="45">
                  <c:v>617</c:v>
                </c:pt>
                <c:pt idx="46">
                  <c:v>612</c:v>
                </c:pt>
                <c:pt idx="47">
                  <c:v>608</c:v>
                </c:pt>
                <c:pt idx="48">
                  <c:v>603</c:v>
                </c:pt>
                <c:pt idx="49">
                  <c:v>599</c:v>
                </c:pt>
                <c:pt idx="50">
                  <c:v>595</c:v>
                </c:pt>
                <c:pt idx="51">
                  <c:v>591</c:v>
                </c:pt>
                <c:pt idx="52">
                  <c:v>587</c:v>
                </c:pt>
                <c:pt idx="53">
                  <c:v>582</c:v>
                </c:pt>
                <c:pt idx="54">
                  <c:v>578</c:v>
                </c:pt>
                <c:pt idx="55">
                  <c:v>574</c:v>
                </c:pt>
                <c:pt idx="56">
                  <c:v>570</c:v>
                </c:pt>
                <c:pt idx="57">
                  <c:v>566</c:v>
                </c:pt>
                <c:pt idx="58">
                  <c:v>563</c:v>
                </c:pt>
                <c:pt idx="59">
                  <c:v>559</c:v>
                </c:pt>
                <c:pt idx="60">
                  <c:v>555</c:v>
                </c:pt>
                <c:pt idx="61">
                  <c:v>551</c:v>
                </c:pt>
                <c:pt idx="62">
                  <c:v>548</c:v>
                </c:pt>
                <c:pt idx="63">
                  <c:v>544</c:v>
                </c:pt>
                <c:pt idx="64">
                  <c:v>541</c:v>
                </c:pt>
                <c:pt idx="65">
                  <c:v>537</c:v>
                </c:pt>
                <c:pt idx="66">
                  <c:v>534</c:v>
                </c:pt>
                <c:pt idx="67">
                  <c:v>530</c:v>
                </c:pt>
                <c:pt idx="68">
                  <c:v>527</c:v>
                </c:pt>
                <c:pt idx="69">
                  <c:v>523</c:v>
                </c:pt>
                <c:pt idx="70">
                  <c:v>520</c:v>
                </c:pt>
                <c:pt idx="71">
                  <c:v>517</c:v>
                </c:pt>
                <c:pt idx="72">
                  <c:v>513</c:v>
                </c:pt>
                <c:pt idx="73">
                  <c:v>510</c:v>
                </c:pt>
                <c:pt idx="74">
                  <c:v>507</c:v>
                </c:pt>
                <c:pt idx="75">
                  <c:v>504</c:v>
                </c:pt>
                <c:pt idx="76">
                  <c:v>501</c:v>
                </c:pt>
                <c:pt idx="77">
                  <c:v>498</c:v>
                </c:pt>
                <c:pt idx="78">
                  <c:v>495</c:v>
                </c:pt>
                <c:pt idx="79">
                  <c:v>492</c:v>
                </c:pt>
                <c:pt idx="80">
                  <c:v>489</c:v>
                </c:pt>
                <c:pt idx="81">
                  <c:v>486</c:v>
                </c:pt>
                <c:pt idx="82">
                  <c:v>483</c:v>
                </c:pt>
                <c:pt idx="83">
                  <c:v>480</c:v>
                </c:pt>
                <c:pt idx="84">
                  <c:v>477</c:v>
                </c:pt>
                <c:pt idx="85">
                  <c:v>474</c:v>
                </c:pt>
                <c:pt idx="86">
                  <c:v>471</c:v>
                </c:pt>
                <c:pt idx="87">
                  <c:v>468</c:v>
                </c:pt>
                <c:pt idx="88">
                  <c:v>466</c:v>
                </c:pt>
                <c:pt idx="89">
                  <c:v>463</c:v>
                </c:pt>
                <c:pt idx="90">
                  <c:v>460</c:v>
                </c:pt>
                <c:pt idx="91">
                  <c:v>458</c:v>
                </c:pt>
                <c:pt idx="92">
                  <c:v>455</c:v>
                </c:pt>
                <c:pt idx="93">
                  <c:v>452</c:v>
                </c:pt>
                <c:pt idx="94">
                  <c:v>450</c:v>
                </c:pt>
                <c:pt idx="95">
                  <c:v>447</c:v>
                </c:pt>
                <c:pt idx="96">
                  <c:v>445</c:v>
                </c:pt>
                <c:pt idx="97">
                  <c:v>442</c:v>
                </c:pt>
                <c:pt idx="98">
                  <c:v>440</c:v>
                </c:pt>
                <c:pt idx="99">
                  <c:v>438</c:v>
                </c:pt>
                <c:pt idx="100">
                  <c:v>435</c:v>
                </c:pt>
                <c:pt idx="101">
                  <c:v>433</c:v>
                </c:pt>
                <c:pt idx="102">
                  <c:v>430</c:v>
                </c:pt>
                <c:pt idx="103">
                  <c:v>428</c:v>
                </c:pt>
                <c:pt idx="104">
                  <c:v>426</c:v>
                </c:pt>
                <c:pt idx="105">
                  <c:v>424</c:v>
                </c:pt>
                <c:pt idx="106">
                  <c:v>421</c:v>
                </c:pt>
                <c:pt idx="107">
                  <c:v>419</c:v>
                </c:pt>
                <c:pt idx="108">
                  <c:v>417</c:v>
                </c:pt>
                <c:pt idx="109">
                  <c:v>415</c:v>
                </c:pt>
                <c:pt idx="110">
                  <c:v>413</c:v>
                </c:pt>
                <c:pt idx="111">
                  <c:v>411</c:v>
                </c:pt>
                <c:pt idx="112">
                  <c:v>408</c:v>
                </c:pt>
                <c:pt idx="113">
                  <c:v>406</c:v>
                </c:pt>
                <c:pt idx="114">
                  <c:v>404</c:v>
                </c:pt>
                <c:pt idx="115">
                  <c:v>402</c:v>
                </c:pt>
                <c:pt idx="116">
                  <c:v>400</c:v>
                </c:pt>
                <c:pt idx="117">
                  <c:v>398</c:v>
                </c:pt>
                <c:pt idx="118">
                  <c:v>397</c:v>
                </c:pt>
                <c:pt idx="119">
                  <c:v>395</c:v>
                </c:pt>
                <c:pt idx="120">
                  <c:v>393</c:v>
                </c:pt>
                <c:pt idx="121">
                  <c:v>391</c:v>
                </c:pt>
                <c:pt idx="122">
                  <c:v>389</c:v>
                </c:pt>
                <c:pt idx="123">
                  <c:v>388</c:v>
                </c:pt>
                <c:pt idx="124">
                  <c:v>386</c:v>
                </c:pt>
                <c:pt idx="125">
                  <c:v>384</c:v>
                </c:pt>
                <c:pt idx="126">
                  <c:v>383</c:v>
                </c:pt>
                <c:pt idx="127">
                  <c:v>381</c:v>
                </c:pt>
                <c:pt idx="128">
                  <c:v>380</c:v>
                </c:pt>
                <c:pt idx="129">
                  <c:v>378</c:v>
                </c:pt>
                <c:pt idx="130">
                  <c:v>377</c:v>
                </c:pt>
                <c:pt idx="131">
                  <c:v>375</c:v>
                </c:pt>
                <c:pt idx="132">
                  <c:v>374</c:v>
                </c:pt>
                <c:pt idx="133">
                  <c:v>372</c:v>
                </c:pt>
                <c:pt idx="134">
                  <c:v>371</c:v>
                </c:pt>
                <c:pt idx="135">
                  <c:v>369</c:v>
                </c:pt>
                <c:pt idx="136">
                  <c:v>368</c:v>
                </c:pt>
                <c:pt idx="137">
                  <c:v>367</c:v>
                </c:pt>
                <c:pt idx="138">
                  <c:v>365</c:v>
                </c:pt>
                <c:pt idx="139">
                  <c:v>364</c:v>
                </c:pt>
                <c:pt idx="140">
                  <c:v>363</c:v>
                </c:pt>
                <c:pt idx="141">
                  <c:v>362</c:v>
                </c:pt>
                <c:pt idx="142">
                  <c:v>360</c:v>
                </c:pt>
                <c:pt idx="143">
                  <c:v>359</c:v>
                </c:pt>
                <c:pt idx="144">
                  <c:v>358</c:v>
                </c:pt>
                <c:pt idx="145">
                  <c:v>357</c:v>
                </c:pt>
                <c:pt idx="146">
                  <c:v>356</c:v>
                </c:pt>
                <c:pt idx="147">
                  <c:v>354</c:v>
                </c:pt>
                <c:pt idx="148">
                  <c:v>353</c:v>
                </c:pt>
                <c:pt idx="149">
                  <c:v>352</c:v>
                </c:pt>
                <c:pt idx="150">
                  <c:v>351</c:v>
                </c:pt>
                <c:pt idx="151">
                  <c:v>350</c:v>
                </c:pt>
                <c:pt idx="152">
                  <c:v>349</c:v>
                </c:pt>
                <c:pt idx="153">
                  <c:v>348</c:v>
                </c:pt>
                <c:pt idx="154">
                  <c:v>347</c:v>
                </c:pt>
                <c:pt idx="155">
                  <c:v>346</c:v>
                </c:pt>
                <c:pt idx="156">
                  <c:v>345</c:v>
                </c:pt>
                <c:pt idx="157">
                  <c:v>344</c:v>
                </c:pt>
                <c:pt idx="158">
                  <c:v>343</c:v>
                </c:pt>
                <c:pt idx="159">
                  <c:v>342</c:v>
                </c:pt>
                <c:pt idx="160">
                  <c:v>341</c:v>
                </c:pt>
                <c:pt idx="161">
                  <c:v>340</c:v>
                </c:pt>
                <c:pt idx="162">
                  <c:v>339</c:v>
                </c:pt>
                <c:pt idx="163">
                  <c:v>338</c:v>
                </c:pt>
                <c:pt idx="164">
                  <c:v>337</c:v>
                </c:pt>
                <c:pt idx="165">
                  <c:v>336</c:v>
                </c:pt>
                <c:pt idx="166">
                  <c:v>335</c:v>
                </c:pt>
                <c:pt idx="167">
                  <c:v>334</c:v>
                </c:pt>
                <c:pt idx="168">
                  <c:v>333</c:v>
                </c:pt>
                <c:pt idx="169">
                  <c:v>332</c:v>
                </c:pt>
                <c:pt idx="170">
                  <c:v>331</c:v>
                </c:pt>
                <c:pt idx="171">
                  <c:v>330</c:v>
                </c:pt>
                <c:pt idx="172">
                  <c:v>330</c:v>
                </c:pt>
                <c:pt idx="173">
                  <c:v>329</c:v>
                </c:pt>
                <c:pt idx="174">
                  <c:v>328</c:v>
                </c:pt>
                <c:pt idx="175">
                  <c:v>327</c:v>
                </c:pt>
                <c:pt idx="176">
                  <c:v>326</c:v>
                </c:pt>
                <c:pt idx="177">
                  <c:v>325</c:v>
                </c:pt>
                <c:pt idx="178">
                  <c:v>324</c:v>
                </c:pt>
                <c:pt idx="179">
                  <c:v>324</c:v>
                </c:pt>
                <c:pt idx="180">
                  <c:v>323</c:v>
                </c:pt>
                <c:pt idx="181">
                  <c:v>322</c:v>
                </c:pt>
                <c:pt idx="182">
                  <c:v>321</c:v>
                </c:pt>
                <c:pt idx="183">
                  <c:v>320</c:v>
                </c:pt>
                <c:pt idx="184">
                  <c:v>319</c:v>
                </c:pt>
                <c:pt idx="185">
                  <c:v>319</c:v>
                </c:pt>
                <c:pt idx="186">
                  <c:v>318</c:v>
                </c:pt>
                <c:pt idx="187">
                  <c:v>317</c:v>
                </c:pt>
                <c:pt idx="188">
                  <c:v>316</c:v>
                </c:pt>
                <c:pt idx="189">
                  <c:v>315</c:v>
                </c:pt>
                <c:pt idx="190">
                  <c:v>315</c:v>
                </c:pt>
                <c:pt idx="191">
                  <c:v>314</c:v>
                </c:pt>
                <c:pt idx="192">
                  <c:v>313</c:v>
                </c:pt>
                <c:pt idx="193">
                  <c:v>312</c:v>
                </c:pt>
                <c:pt idx="194">
                  <c:v>311</c:v>
                </c:pt>
                <c:pt idx="195">
                  <c:v>311</c:v>
                </c:pt>
                <c:pt idx="196">
                  <c:v>310</c:v>
                </c:pt>
                <c:pt idx="197">
                  <c:v>310</c:v>
                </c:pt>
                <c:pt idx="198">
                  <c:v>310</c:v>
                </c:pt>
                <c:pt idx="199">
                  <c:v>309</c:v>
                </c:pt>
                <c:pt idx="200">
                  <c:v>309</c:v>
                </c:pt>
                <c:pt idx="201">
                  <c:v>308</c:v>
                </c:pt>
                <c:pt idx="202">
                  <c:v>308</c:v>
                </c:pt>
                <c:pt idx="203">
                  <c:v>308</c:v>
                </c:pt>
                <c:pt idx="204">
                  <c:v>307</c:v>
                </c:pt>
                <c:pt idx="205">
                  <c:v>307</c:v>
                </c:pt>
                <c:pt idx="206">
                  <c:v>307</c:v>
                </c:pt>
                <c:pt idx="207">
                  <c:v>306</c:v>
                </c:pt>
                <c:pt idx="208">
                  <c:v>306</c:v>
                </c:pt>
                <c:pt idx="209">
                  <c:v>306</c:v>
                </c:pt>
                <c:pt idx="210">
                  <c:v>306</c:v>
                </c:pt>
                <c:pt idx="211">
                  <c:v>305</c:v>
                </c:pt>
                <c:pt idx="212">
                  <c:v>305</c:v>
                </c:pt>
                <c:pt idx="213">
                  <c:v>305</c:v>
                </c:pt>
                <c:pt idx="214">
                  <c:v>305</c:v>
                </c:pt>
                <c:pt idx="215">
                  <c:v>304</c:v>
                </c:pt>
                <c:pt idx="216">
                  <c:v>304</c:v>
                </c:pt>
                <c:pt idx="217">
                  <c:v>304</c:v>
                </c:pt>
                <c:pt idx="218">
                  <c:v>304</c:v>
                </c:pt>
                <c:pt idx="219">
                  <c:v>304</c:v>
                </c:pt>
                <c:pt idx="220">
                  <c:v>303</c:v>
                </c:pt>
                <c:pt idx="221">
                  <c:v>303</c:v>
                </c:pt>
                <c:pt idx="222">
                  <c:v>303</c:v>
                </c:pt>
                <c:pt idx="223">
                  <c:v>303</c:v>
                </c:pt>
                <c:pt idx="224">
                  <c:v>303</c:v>
                </c:pt>
                <c:pt idx="225">
                  <c:v>303</c:v>
                </c:pt>
                <c:pt idx="226">
                  <c:v>303</c:v>
                </c:pt>
                <c:pt idx="227">
                  <c:v>303</c:v>
                </c:pt>
                <c:pt idx="228">
                  <c:v>303</c:v>
                </c:pt>
                <c:pt idx="229">
                  <c:v>303</c:v>
                </c:pt>
                <c:pt idx="230">
                  <c:v>303</c:v>
                </c:pt>
                <c:pt idx="231">
                  <c:v>303</c:v>
                </c:pt>
                <c:pt idx="232">
                  <c:v>303</c:v>
                </c:pt>
                <c:pt idx="233">
                  <c:v>303</c:v>
                </c:pt>
                <c:pt idx="234">
                  <c:v>303</c:v>
                </c:pt>
                <c:pt idx="235">
                  <c:v>303</c:v>
                </c:pt>
                <c:pt idx="236">
                  <c:v>303</c:v>
                </c:pt>
                <c:pt idx="237">
                  <c:v>303</c:v>
                </c:pt>
                <c:pt idx="238">
                  <c:v>303</c:v>
                </c:pt>
                <c:pt idx="239">
                  <c:v>303</c:v>
                </c:pt>
                <c:pt idx="240">
                  <c:v>303</c:v>
                </c:pt>
                <c:pt idx="241">
                  <c:v>303</c:v>
                </c:pt>
                <c:pt idx="242">
                  <c:v>303</c:v>
                </c:pt>
                <c:pt idx="243">
                  <c:v>303</c:v>
                </c:pt>
                <c:pt idx="244">
                  <c:v>303</c:v>
                </c:pt>
                <c:pt idx="245">
                  <c:v>303</c:v>
                </c:pt>
                <c:pt idx="246">
                  <c:v>304</c:v>
                </c:pt>
                <c:pt idx="247">
                  <c:v>304</c:v>
                </c:pt>
                <c:pt idx="248">
                  <c:v>304</c:v>
                </c:pt>
                <c:pt idx="249">
                  <c:v>304</c:v>
                </c:pt>
                <c:pt idx="250">
                  <c:v>304</c:v>
                </c:pt>
                <c:pt idx="251">
                  <c:v>304</c:v>
                </c:pt>
                <c:pt idx="252">
                  <c:v>305</c:v>
                </c:pt>
                <c:pt idx="253">
                  <c:v>305</c:v>
                </c:pt>
                <c:pt idx="254">
                  <c:v>305</c:v>
                </c:pt>
                <c:pt idx="255">
                  <c:v>305</c:v>
                </c:pt>
                <c:pt idx="256">
                  <c:v>306</c:v>
                </c:pt>
                <c:pt idx="257">
                  <c:v>306</c:v>
                </c:pt>
                <c:pt idx="258">
                  <c:v>306</c:v>
                </c:pt>
                <c:pt idx="259">
                  <c:v>306</c:v>
                </c:pt>
                <c:pt idx="260">
                  <c:v>307</c:v>
                </c:pt>
                <c:pt idx="261">
                  <c:v>307</c:v>
                </c:pt>
                <c:pt idx="262">
                  <c:v>307</c:v>
                </c:pt>
                <c:pt idx="263">
                  <c:v>307</c:v>
                </c:pt>
                <c:pt idx="264">
                  <c:v>308</c:v>
                </c:pt>
                <c:pt idx="265">
                  <c:v>308</c:v>
                </c:pt>
                <c:pt idx="266">
                  <c:v>308</c:v>
                </c:pt>
                <c:pt idx="267">
                  <c:v>309</c:v>
                </c:pt>
                <c:pt idx="268">
                  <c:v>309</c:v>
                </c:pt>
                <c:pt idx="269">
                  <c:v>309</c:v>
                </c:pt>
                <c:pt idx="270">
                  <c:v>310</c:v>
                </c:pt>
                <c:pt idx="271">
                  <c:v>310</c:v>
                </c:pt>
                <c:pt idx="272">
                  <c:v>311</c:v>
                </c:pt>
                <c:pt idx="273">
                  <c:v>311</c:v>
                </c:pt>
                <c:pt idx="274">
                  <c:v>311</c:v>
                </c:pt>
                <c:pt idx="275">
                  <c:v>312</c:v>
                </c:pt>
                <c:pt idx="276">
                  <c:v>312</c:v>
                </c:pt>
                <c:pt idx="277">
                  <c:v>313</c:v>
                </c:pt>
                <c:pt idx="278">
                  <c:v>313</c:v>
                </c:pt>
                <c:pt idx="279">
                  <c:v>313</c:v>
                </c:pt>
                <c:pt idx="280">
                  <c:v>314</c:v>
                </c:pt>
                <c:pt idx="281">
                  <c:v>314</c:v>
                </c:pt>
                <c:pt idx="282">
                  <c:v>315</c:v>
                </c:pt>
                <c:pt idx="283">
                  <c:v>315</c:v>
                </c:pt>
                <c:pt idx="284">
                  <c:v>315</c:v>
                </c:pt>
                <c:pt idx="285">
                  <c:v>316</c:v>
                </c:pt>
                <c:pt idx="286">
                  <c:v>316</c:v>
                </c:pt>
                <c:pt idx="287">
                  <c:v>316</c:v>
                </c:pt>
                <c:pt idx="288">
                  <c:v>317</c:v>
                </c:pt>
                <c:pt idx="289">
                  <c:v>317</c:v>
                </c:pt>
                <c:pt idx="290">
                  <c:v>317</c:v>
                </c:pt>
                <c:pt idx="291">
                  <c:v>318</c:v>
                </c:pt>
                <c:pt idx="292">
                  <c:v>318</c:v>
                </c:pt>
                <c:pt idx="293">
                  <c:v>318</c:v>
                </c:pt>
                <c:pt idx="294">
                  <c:v>318</c:v>
                </c:pt>
                <c:pt idx="295">
                  <c:v>319</c:v>
                </c:pt>
                <c:pt idx="296">
                  <c:v>319</c:v>
                </c:pt>
                <c:pt idx="297">
                  <c:v>319</c:v>
                </c:pt>
                <c:pt idx="298">
                  <c:v>319</c:v>
                </c:pt>
                <c:pt idx="299">
                  <c:v>319</c:v>
                </c:pt>
                <c:pt idx="300">
                  <c:v>319</c:v>
                </c:pt>
                <c:pt idx="301">
                  <c:v>319</c:v>
                </c:pt>
                <c:pt idx="302">
                  <c:v>319</c:v>
                </c:pt>
                <c:pt idx="303">
                  <c:v>319</c:v>
                </c:pt>
                <c:pt idx="304">
                  <c:v>319</c:v>
                </c:pt>
                <c:pt idx="305">
                  <c:v>319</c:v>
                </c:pt>
                <c:pt idx="306">
                  <c:v>319</c:v>
                </c:pt>
                <c:pt idx="307">
                  <c:v>319</c:v>
                </c:pt>
                <c:pt idx="308">
                  <c:v>319</c:v>
                </c:pt>
                <c:pt idx="309">
                  <c:v>319</c:v>
                </c:pt>
                <c:pt idx="310">
                  <c:v>318</c:v>
                </c:pt>
                <c:pt idx="311">
                  <c:v>318</c:v>
                </c:pt>
                <c:pt idx="312">
                  <c:v>318</c:v>
                </c:pt>
                <c:pt idx="313">
                  <c:v>317</c:v>
                </c:pt>
                <c:pt idx="314">
                  <c:v>317</c:v>
                </c:pt>
                <c:pt idx="315">
                  <c:v>316</c:v>
                </c:pt>
                <c:pt idx="316">
                  <c:v>315</c:v>
                </c:pt>
                <c:pt idx="317">
                  <c:v>315</c:v>
                </c:pt>
                <c:pt idx="318">
                  <c:v>314</c:v>
                </c:pt>
                <c:pt idx="319">
                  <c:v>313</c:v>
                </c:pt>
                <c:pt idx="320">
                  <c:v>313</c:v>
                </c:pt>
                <c:pt idx="321">
                  <c:v>312</c:v>
                </c:pt>
                <c:pt idx="322">
                  <c:v>311</c:v>
                </c:pt>
                <c:pt idx="323">
                  <c:v>310</c:v>
                </c:pt>
                <c:pt idx="324">
                  <c:v>309</c:v>
                </c:pt>
                <c:pt idx="325">
                  <c:v>308</c:v>
                </c:pt>
                <c:pt idx="326">
                  <c:v>306</c:v>
                </c:pt>
                <c:pt idx="327">
                  <c:v>305</c:v>
                </c:pt>
                <c:pt idx="328">
                  <c:v>304</c:v>
                </c:pt>
                <c:pt idx="329">
                  <c:v>302</c:v>
                </c:pt>
                <c:pt idx="330">
                  <c:v>301</c:v>
                </c:pt>
                <c:pt idx="331">
                  <c:v>299</c:v>
                </c:pt>
                <c:pt idx="332">
                  <c:v>298</c:v>
                </c:pt>
                <c:pt idx="333">
                  <c:v>296</c:v>
                </c:pt>
                <c:pt idx="334">
                  <c:v>294</c:v>
                </c:pt>
                <c:pt idx="335">
                  <c:v>292</c:v>
                </c:pt>
                <c:pt idx="336">
                  <c:v>290</c:v>
                </c:pt>
                <c:pt idx="337">
                  <c:v>288</c:v>
                </c:pt>
                <c:pt idx="338">
                  <c:v>286</c:v>
                </c:pt>
                <c:pt idx="339">
                  <c:v>284</c:v>
                </c:pt>
                <c:pt idx="340">
                  <c:v>282</c:v>
                </c:pt>
                <c:pt idx="341">
                  <c:v>279</c:v>
                </c:pt>
                <c:pt idx="342">
                  <c:v>277</c:v>
                </c:pt>
                <c:pt idx="343">
                  <c:v>274</c:v>
                </c:pt>
                <c:pt idx="344">
                  <c:v>272</c:v>
                </c:pt>
                <c:pt idx="345">
                  <c:v>269</c:v>
                </c:pt>
                <c:pt idx="346">
                  <c:v>266</c:v>
                </c:pt>
                <c:pt idx="347">
                  <c:v>263</c:v>
                </c:pt>
                <c:pt idx="348">
                  <c:v>260</c:v>
                </c:pt>
                <c:pt idx="349">
                  <c:v>257</c:v>
                </c:pt>
                <c:pt idx="350">
                  <c:v>254</c:v>
                </c:pt>
                <c:pt idx="351">
                  <c:v>250</c:v>
                </c:pt>
                <c:pt idx="352">
                  <c:v>247</c:v>
                </c:pt>
                <c:pt idx="353">
                  <c:v>243</c:v>
                </c:pt>
                <c:pt idx="354">
                  <c:v>240</c:v>
                </c:pt>
                <c:pt idx="355">
                  <c:v>236</c:v>
                </c:pt>
                <c:pt idx="356">
                  <c:v>232</c:v>
                </c:pt>
                <c:pt idx="357">
                  <c:v>228</c:v>
                </c:pt>
                <c:pt idx="358">
                  <c:v>224</c:v>
                </c:pt>
                <c:pt idx="359">
                  <c:v>220</c:v>
                </c:pt>
                <c:pt idx="360">
                  <c:v>216</c:v>
                </c:pt>
                <c:pt idx="361">
                  <c:v>211</c:v>
                </c:pt>
                <c:pt idx="362">
                  <c:v>207</c:v>
                </c:pt>
                <c:pt idx="363">
                  <c:v>202</c:v>
                </c:pt>
                <c:pt idx="364">
                  <c:v>197</c:v>
                </c:pt>
              </c:numCache>
            </c:numRef>
          </c:val>
          <c:extLst>
            <c:ext xmlns:c16="http://schemas.microsoft.com/office/drawing/2014/chart" uri="{C3380CC4-5D6E-409C-BE32-E72D297353CC}">
              <c16:uniqueId val="{00000007-2829-4C9D-B5E8-9365844E842F}"/>
            </c:ext>
          </c:extLst>
        </c:ser>
        <c:ser>
          <c:idx val="8"/>
          <c:order val="8"/>
          <c:tx>
            <c:strRef>
              <c:f>'2030-2031 Severe Load Curve'!$N$34</c:f>
              <c:strCache>
                <c:ptCount val="1"/>
                <c:pt idx="0">
                  <c:v>NTS Shrinkage</c:v>
                </c:pt>
              </c:strCache>
            </c:strRef>
          </c:tx>
          <c:spPr>
            <a:solidFill>
              <a:srgbClr val="000080"/>
            </a:solidFill>
            <a:ln w="25400">
              <a:noFill/>
            </a:ln>
          </c:spPr>
          <c:invertIfNegative val="0"/>
          <c:cat>
            <c:numRef>
              <c:f>'2030-2031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Curve'!$N$35:$N$399</c:f>
              <c:numCache>
                <c:formatCode>0</c:formatCode>
                <c:ptCount val="365"/>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pt idx="22">
                  <c:v>8</c:v>
                </c:pt>
                <c:pt idx="23">
                  <c:v>8</c:v>
                </c:pt>
                <c:pt idx="24">
                  <c:v>8</c:v>
                </c:pt>
                <c:pt idx="25">
                  <c:v>8</c:v>
                </c:pt>
                <c:pt idx="26">
                  <c:v>8</c:v>
                </c:pt>
                <c:pt idx="27">
                  <c:v>8</c:v>
                </c:pt>
                <c:pt idx="28">
                  <c:v>8</c:v>
                </c:pt>
                <c:pt idx="29">
                  <c:v>8</c:v>
                </c:pt>
                <c:pt idx="30">
                  <c:v>8</c:v>
                </c:pt>
                <c:pt idx="31">
                  <c:v>8</c:v>
                </c:pt>
                <c:pt idx="32">
                  <c:v>8</c:v>
                </c:pt>
                <c:pt idx="33">
                  <c:v>8</c:v>
                </c:pt>
                <c:pt idx="34">
                  <c:v>8</c:v>
                </c:pt>
                <c:pt idx="35">
                  <c:v>8</c:v>
                </c:pt>
                <c:pt idx="36">
                  <c:v>8</c:v>
                </c:pt>
                <c:pt idx="37">
                  <c:v>8</c:v>
                </c:pt>
                <c:pt idx="38">
                  <c:v>8</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8</c:v>
                </c:pt>
                <c:pt idx="54">
                  <c:v>8</c:v>
                </c:pt>
                <c:pt idx="55">
                  <c:v>8</c:v>
                </c:pt>
                <c:pt idx="56">
                  <c:v>8</c:v>
                </c:pt>
                <c:pt idx="57">
                  <c:v>8</c:v>
                </c:pt>
                <c:pt idx="58">
                  <c:v>8</c:v>
                </c:pt>
                <c:pt idx="59">
                  <c:v>8</c:v>
                </c:pt>
                <c:pt idx="60">
                  <c:v>8</c:v>
                </c:pt>
                <c:pt idx="61">
                  <c:v>8</c:v>
                </c:pt>
                <c:pt idx="62">
                  <c:v>8</c:v>
                </c:pt>
                <c:pt idx="63">
                  <c:v>8</c:v>
                </c:pt>
                <c:pt idx="64">
                  <c:v>8</c:v>
                </c:pt>
                <c:pt idx="65">
                  <c:v>8</c:v>
                </c:pt>
                <c:pt idx="66">
                  <c:v>8</c:v>
                </c:pt>
                <c:pt idx="67">
                  <c:v>8</c:v>
                </c:pt>
                <c:pt idx="68">
                  <c:v>8</c:v>
                </c:pt>
                <c:pt idx="69">
                  <c:v>8</c:v>
                </c:pt>
                <c:pt idx="70">
                  <c:v>8</c:v>
                </c:pt>
                <c:pt idx="71">
                  <c:v>8</c:v>
                </c:pt>
                <c:pt idx="72">
                  <c:v>8</c:v>
                </c:pt>
                <c:pt idx="73">
                  <c:v>8</c:v>
                </c:pt>
                <c:pt idx="74">
                  <c:v>8</c:v>
                </c:pt>
                <c:pt idx="75">
                  <c:v>8</c:v>
                </c:pt>
                <c:pt idx="76">
                  <c:v>8</c:v>
                </c:pt>
                <c:pt idx="77">
                  <c:v>8</c:v>
                </c:pt>
                <c:pt idx="78">
                  <c:v>8</c:v>
                </c:pt>
                <c:pt idx="79">
                  <c:v>8</c:v>
                </c:pt>
                <c:pt idx="80">
                  <c:v>8</c:v>
                </c:pt>
                <c:pt idx="81">
                  <c:v>8</c:v>
                </c:pt>
                <c:pt idx="82">
                  <c:v>8</c:v>
                </c:pt>
                <c:pt idx="83">
                  <c:v>8</c:v>
                </c:pt>
                <c:pt idx="84">
                  <c:v>8</c:v>
                </c:pt>
                <c:pt idx="85">
                  <c:v>8</c:v>
                </c:pt>
                <c:pt idx="86">
                  <c:v>8</c:v>
                </c:pt>
                <c:pt idx="87">
                  <c:v>8</c:v>
                </c:pt>
                <c:pt idx="88">
                  <c:v>8</c:v>
                </c:pt>
                <c:pt idx="89">
                  <c:v>8</c:v>
                </c:pt>
                <c:pt idx="90">
                  <c:v>8</c:v>
                </c:pt>
                <c:pt idx="91">
                  <c:v>8</c:v>
                </c:pt>
                <c:pt idx="92">
                  <c:v>8</c:v>
                </c:pt>
                <c:pt idx="93">
                  <c:v>8</c:v>
                </c:pt>
                <c:pt idx="94">
                  <c:v>8</c:v>
                </c:pt>
                <c:pt idx="95">
                  <c:v>8</c:v>
                </c:pt>
                <c:pt idx="96">
                  <c:v>8</c:v>
                </c:pt>
                <c:pt idx="97">
                  <c:v>8</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8</c:v>
                </c:pt>
                <c:pt idx="113">
                  <c:v>8</c:v>
                </c:pt>
                <c:pt idx="114">
                  <c:v>8</c:v>
                </c:pt>
                <c:pt idx="115">
                  <c:v>8</c:v>
                </c:pt>
                <c:pt idx="116">
                  <c:v>8</c:v>
                </c:pt>
                <c:pt idx="117">
                  <c:v>8</c:v>
                </c:pt>
                <c:pt idx="118">
                  <c:v>8</c:v>
                </c:pt>
                <c:pt idx="119">
                  <c:v>8</c:v>
                </c:pt>
                <c:pt idx="120">
                  <c:v>8</c:v>
                </c:pt>
                <c:pt idx="121">
                  <c:v>8</c:v>
                </c:pt>
                <c:pt idx="122">
                  <c:v>8</c:v>
                </c:pt>
                <c:pt idx="123">
                  <c:v>8</c:v>
                </c:pt>
                <c:pt idx="124">
                  <c:v>8</c:v>
                </c:pt>
                <c:pt idx="125">
                  <c:v>8</c:v>
                </c:pt>
                <c:pt idx="126">
                  <c:v>8</c:v>
                </c:pt>
                <c:pt idx="127">
                  <c:v>8</c:v>
                </c:pt>
                <c:pt idx="128">
                  <c:v>8</c:v>
                </c:pt>
                <c:pt idx="129">
                  <c:v>8</c:v>
                </c:pt>
                <c:pt idx="130">
                  <c:v>8</c:v>
                </c:pt>
                <c:pt idx="131">
                  <c:v>8</c:v>
                </c:pt>
                <c:pt idx="132">
                  <c:v>8</c:v>
                </c:pt>
                <c:pt idx="133">
                  <c:v>8</c:v>
                </c:pt>
                <c:pt idx="134">
                  <c:v>8</c:v>
                </c:pt>
                <c:pt idx="135">
                  <c:v>8</c:v>
                </c:pt>
                <c:pt idx="136">
                  <c:v>8</c:v>
                </c:pt>
                <c:pt idx="137">
                  <c:v>8</c:v>
                </c:pt>
                <c:pt idx="138">
                  <c:v>8</c:v>
                </c:pt>
                <c:pt idx="139">
                  <c:v>8</c:v>
                </c:pt>
                <c:pt idx="140">
                  <c:v>8</c:v>
                </c:pt>
                <c:pt idx="141">
                  <c:v>8</c:v>
                </c:pt>
                <c:pt idx="142">
                  <c:v>8</c:v>
                </c:pt>
                <c:pt idx="143">
                  <c:v>8</c:v>
                </c:pt>
                <c:pt idx="144">
                  <c:v>8</c:v>
                </c:pt>
                <c:pt idx="145">
                  <c:v>8</c:v>
                </c:pt>
                <c:pt idx="146">
                  <c:v>8</c:v>
                </c:pt>
                <c:pt idx="147">
                  <c:v>8</c:v>
                </c:pt>
                <c:pt idx="148">
                  <c:v>8</c:v>
                </c:pt>
                <c:pt idx="149">
                  <c:v>8</c:v>
                </c:pt>
                <c:pt idx="150">
                  <c:v>8</c:v>
                </c:pt>
                <c:pt idx="151">
                  <c:v>8</c:v>
                </c:pt>
                <c:pt idx="152">
                  <c:v>8</c:v>
                </c:pt>
                <c:pt idx="153">
                  <c:v>8</c:v>
                </c:pt>
                <c:pt idx="154">
                  <c:v>8</c:v>
                </c:pt>
                <c:pt idx="155">
                  <c:v>8</c:v>
                </c:pt>
                <c:pt idx="156">
                  <c:v>8</c:v>
                </c:pt>
                <c:pt idx="157">
                  <c:v>8</c:v>
                </c:pt>
                <c:pt idx="158">
                  <c:v>8</c:v>
                </c:pt>
                <c:pt idx="159">
                  <c:v>8</c:v>
                </c:pt>
                <c:pt idx="160">
                  <c:v>8</c:v>
                </c:pt>
                <c:pt idx="161">
                  <c:v>8</c:v>
                </c:pt>
                <c:pt idx="162">
                  <c:v>8</c:v>
                </c:pt>
                <c:pt idx="163">
                  <c:v>8</c:v>
                </c:pt>
                <c:pt idx="164">
                  <c:v>8</c:v>
                </c:pt>
                <c:pt idx="165">
                  <c:v>8</c:v>
                </c:pt>
                <c:pt idx="166">
                  <c:v>8</c:v>
                </c:pt>
                <c:pt idx="167">
                  <c:v>8</c:v>
                </c:pt>
                <c:pt idx="168">
                  <c:v>8</c:v>
                </c:pt>
                <c:pt idx="169">
                  <c:v>8</c:v>
                </c:pt>
                <c:pt idx="170">
                  <c:v>8</c:v>
                </c:pt>
                <c:pt idx="171">
                  <c:v>8</c:v>
                </c:pt>
                <c:pt idx="172">
                  <c:v>8</c:v>
                </c:pt>
                <c:pt idx="173">
                  <c:v>8</c:v>
                </c:pt>
                <c:pt idx="174">
                  <c:v>8</c:v>
                </c:pt>
                <c:pt idx="175">
                  <c:v>8</c:v>
                </c:pt>
                <c:pt idx="176">
                  <c:v>8</c:v>
                </c:pt>
                <c:pt idx="177">
                  <c:v>8</c:v>
                </c:pt>
                <c:pt idx="178">
                  <c:v>8</c:v>
                </c:pt>
                <c:pt idx="179">
                  <c:v>8</c:v>
                </c:pt>
                <c:pt idx="180">
                  <c:v>8</c:v>
                </c:pt>
                <c:pt idx="181">
                  <c:v>8</c:v>
                </c:pt>
                <c:pt idx="182">
                  <c:v>8</c:v>
                </c:pt>
                <c:pt idx="183">
                  <c:v>8</c:v>
                </c:pt>
                <c:pt idx="184">
                  <c:v>8</c:v>
                </c:pt>
                <c:pt idx="185">
                  <c:v>8</c:v>
                </c:pt>
                <c:pt idx="186">
                  <c:v>8</c:v>
                </c:pt>
                <c:pt idx="187">
                  <c:v>8</c:v>
                </c:pt>
                <c:pt idx="188">
                  <c:v>8</c:v>
                </c:pt>
                <c:pt idx="189">
                  <c:v>8</c:v>
                </c:pt>
                <c:pt idx="190">
                  <c:v>8</c:v>
                </c:pt>
                <c:pt idx="191">
                  <c:v>8</c:v>
                </c:pt>
                <c:pt idx="192">
                  <c:v>8</c:v>
                </c:pt>
                <c:pt idx="193">
                  <c:v>8</c:v>
                </c:pt>
                <c:pt idx="194">
                  <c:v>8</c:v>
                </c:pt>
                <c:pt idx="195">
                  <c:v>8</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8</c:v>
                </c:pt>
                <c:pt idx="295">
                  <c:v>8</c:v>
                </c:pt>
                <c:pt idx="296">
                  <c:v>8</c:v>
                </c:pt>
                <c:pt idx="297">
                  <c:v>8</c:v>
                </c:pt>
                <c:pt idx="298">
                  <c:v>8</c:v>
                </c:pt>
                <c:pt idx="299">
                  <c:v>8</c:v>
                </c:pt>
                <c:pt idx="300">
                  <c:v>8</c:v>
                </c:pt>
                <c:pt idx="301">
                  <c:v>8</c:v>
                </c:pt>
                <c:pt idx="302">
                  <c:v>8</c:v>
                </c:pt>
                <c:pt idx="303">
                  <c:v>8</c:v>
                </c:pt>
                <c:pt idx="304">
                  <c:v>8</c:v>
                </c:pt>
                <c:pt idx="305">
                  <c:v>8</c:v>
                </c:pt>
                <c:pt idx="306">
                  <c:v>8</c:v>
                </c:pt>
                <c:pt idx="307">
                  <c:v>8</c:v>
                </c:pt>
                <c:pt idx="308">
                  <c:v>8</c:v>
                </c:pt>
                <c:pt idx="309">
                  <c:v>8</c:v>
                </c:pt>
                <c:pt idx="310">
                  <c:v>8</c:v>
                </c:pt>
                <c:pt idx="311">
                  <c:v>8</c:v>
                </c:pt>
                <c:pt idx="312">
                  <c:v>8</c:v>
                </c:pt>
                <c:pt idx="313">
                  <c:v>8</c:v>
                </c:pt>
                <c:pt idx="314">
                  <c:v>8</c:v>
                </c:pt>
                <c:pt idx="315">
                  <c:v>8</c:v>
                </c:pt>
                <c:pt idx="316">
                  <c:v>8</c:v>
                </c:pt>
                <c:pt idx="317">
                  <c:v>8</c:v>
                </c:pt>
                <c:pt idx="318">
                  <c:v>8</c:v>
                </c:pt>
                <c:pt idx="319">
                  <c:v>8</c:v>
                </c:pt>
                <c:pt idx="320">
                  <c:v>8</c:v>
                </c:pt>
                <c:pt idx="321">
                  <c:v>8</c:v>
                </c:pt>
                <c:pt idx="322">
                  <c:v>8</c:v>
                </c:pt>
                <c:pt idx="323">
                  <c:v>8</c:v>
                </c:pt>
                <c:pt idx="324">
                  <c:v>8</c:v>
                </c:pt>
                <c:pt idx="325">
                  <c:v>8</c:v>
                </c:pt>
                <c:pt idx="326">
                  <c:v>8</c:v>
                </c:pt>
                <c:pt idx="327">
                  <c:v>8</c:v>
                </c:pt>
                <c:pt idx="328">
                  <c:v>8</c:v>
                </c:pt>
                <c:pt idx="329">
                  <c:v>8</c:v>
                </c:pt>
                <c:pt idx="330">
                  <c:v>8</c:v>
                </c:pt>
                <c:pt idx="331">
                  <c:v>8</c:v>
                </c:pt>
                <c:pt idx="332">
                  <c:v>8</c:v>
                </c:pt>
                <c:pt idx="333">
                  <c:v>8</c:v>
                </c:pt>
                <c:pt idx="334">
                  <c:v>8</c:v>
                </c:pt>
                <c:pt idx="335">
                  <c:v>8</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8</c:v>
                </c:pt>
                <c:pt idx="351">
                  <c:v>8</c:v>
                </c:pt>
                <c:pt idx="352">
                  <c:v>8</c:v>
                </c:pt>
                <c:pt idx="353">
                  <c:v>8</c:v>
                </c:pt>
                <c:pt idx="354">
                  <c:v>8</c:v>
                </c:pt>
                <c:pt idx="355">
                  <c:v>8</c:v>
                </c:pt>
                <c:pt idx="356">
                  <c:v>8</c:v>
                </c:pt>
                <c:pt idx="357">
                  <c:v>8</c:v>
                </c:pt>
                <c:pt idx="358">
                  <c:v>8</c:v>
                </c:pt>
                <c:pt idx="359">
                  <c:v>8</c:v>
                </c:pt>
                <c:pt idx="360">
                  <c:v>8</c:v>
                </c:pt>
                <c:pt idx="361">
                  <c:v>8</c:v>
                </c:pt>
                <c:pt idx="362">
                  <c:v>8</c:v>
                </c:pt>
                <c:pt idx="363">
                  <c:v>8</c:v>
                </c:pt>
                <c:pt idx="364">
                  <c:v>8</c:v>
                </c:pt>
              </c:numCache>
            </c:numRef>
          </c:val>
          <c:extLst>
            <c:ext xmlns:c16="http://schemas.microsoft.com/office/drawing/2014/chart" uri="{C3380CC4-5D6E-409C-BE32-E72D297353CC}">
              <c16:uniqueId val="{00000008-2829-4C9D-B5E8-9365844E842F}"/>
            </c:ext>
          </c:extLst>
        </c:ser>
        <c:ser>
          <c:idx val="9"/>
          <c:order val="9"/>
          <c:tx>
            <c:strRef>
              <c:f>'2030-2031 Severe Load Curve'!$O$34</c:f>
              <c:strCache>
                <c:ptCount val="1"/>
                <c:pt idx="0">
                  <c:v>IUK &amp; BBL</c:v>
                </c:pt>
              </c:strCache>
            </c:strRef>
          </c:tx>
          <c:spPr>
            <a:solidFill>
              <a:srgbClr val="FF0000"/>
            </a:solidFill>
            <a:ln w="25400">
              <a:noFill/>
            </a:ln>
          </c:spPr>
          <c:invertIfNegative val="0"/>
          <c:cat>
            <c:numRef>
              <c:f>'2030-2031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Curve'!$O$35:$O$399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c:v>
                </c:pt>
                <c:pt idx="65">
                  <c:v>1</c:v>
                </c:pt>
                <c:pt idx="66">
                  <c:v>2</c:v>
                </c:pt>
                <c:pt idx="67">
                  <c:v>3</c:v>
                </c:pt>
                <c:pt idx="68">
                  <c:v>3</c:v>
                </c:pt>
                <c:pt idx="69">
                  <c:v>4</c:v>
                </c:pt>
                <c:pt idx="70">
                  <c:v>5</c:v>
                </c:pt>
                <c:pt idx="71">
                  <c:v>5</c:v>
                </c:pt>
                <c:pt idx="72">
                  <c:v>6</c:v>
                </c:pt>
                <c:pt idx="73">
                  <c:v>7</c:v>
                </c:pt>
                <c:pt idx="74">
                  <c:v>7</c:v>
                </c:pt>
                <c:pt idx="75">
                  <c:v>8</c:v>
                </c:pt>
                <c:pt idx="76">
                  <c:v>9</c:v>
                </c:pt>
                <c:pt idx="77">
                  <c:v>9</c:v>
                </c:pt>
                <c:pt idx="78">
                  <c:v>10</c:v>
                </c:pt>
                <c:pt idx="79">
                  <c:v>11</c:v>
                </c:pt>
                <c:pt idx="80">
                  <c:v>11</c:v>
                </c:pt>
                <c:pt idx="81">
                  <c:v>12</c:v>
                </c:pt>
                <c:pt idx="82">
                  <c:v>13</c:v>
                </c:pt>
                <c:pt idx="83">
                  <c:v>14</c:v>
                </c:pt>
                <c:pt idx="84">
                  <c:v>14</c:v>
                </c:pt>
                <c:pt idx="85">
                  <c:v>15</c:v>
                </c:pt>
                <c:pt idx="86">
                  <c:v>16</c:v>
                </c:pt>
                <c:pt idx="87">
                  <c:v>17</c:v>
                </c:pt>
                <c:pt idx="88">
                  <c:v>17</c:v>
                </c:pt>
                <c:pt idx="89">
                  <c:v>18</c:v>
                </c:pt>
                <c:pt idx="90">
                  <c:v>19</c:v>
                </c:pt>
                <c:pt idx="91">
                  <c:v>20</c:v>
                </c:pt>
                <c:pt idx="92">
                  <c:v>21</c:v>
                </c:pt>
                <c:pt idx="93">
                  <c:v>21</c:v>
                </c:pt>
                <c:pt idx="94">
                  <c:v>22</c:v>
                </c:pt>
                <c:pt idx="95">
                  <c:v>23</c:v>
                </c:pt>
                <c:pt idx="96">
                  <c:v>24</c:v>
                </c:pt>
                <c:pt idx="97">
                  <c:v>25</c:v>
                </c:pt>
                <c:pt idx="98">
                  <c:v>26</c:v>
                </c:pt>
                <c:pt idx="99">
                  <c:v>26</c:v>
                </c:pt>
                <c:pt idx="100">
                  <c:v>27</c:v>
                </c:pt>
                <c:pt idx="101">
                  <c:v>28</c:v>
                </c:pt>
                <c:pt idx="102">
                  <c:v>29</c:v>
                </c:pt>
                <c:pt idx="103">
                  <c:v>30</c:v>
                </c:pt>
                <c:pt idx="104">
                  <c:v>31</c:v>
                </c:pt>
                <c:pt idx="105">
                  <c:v>32</c:v>
                </c:pt>
                <c:pt idx="106">
                  <c:v>33</c:v>
                </c:pt>
                <c:pt idx="107">
                  <c:v>33</c:v>
                </c:pt>
                <c:pt idx="108">
                  <c:v>34</c:v>
                </c:pt>
                <c:pt idx="109">
                  <c:v>35</c:v>
                </c:pt>
                <c:pt idx="110">
                  <c:v>36</c:v>
                </c:pt>
                <c:pt idx="111">
                  <c:v>37</c:v>
                </c:pt>
                <c:pt idx="112">
                  <c:v>38</c:v>
                </c:pt>
                <c:pt idx="113">
                  <c:v>39</c:v>
                </c:pt>
                <c:pt idx="114">
                  <c:v>40</c:v>
                </c:pt>
                <c:pt idx="115">
                  <c:v>41</c:v>
                </c:pt>
                <c:pt idx="116">
                  <c:v>42</c:v>
                </c:pt>
                <c:pt idx="117">
                  <c:v>43</c:v>
                </c:pt>
                <c:pt idx="118">
                  <c:v>44</c:v>
                </c:pt>
                <c:pt idx="119">
                  <c:v>45</c:v>
                </c:pt>
                <c:pt idx="120">
                  <c:v>45</c:v>
                </c:pt>
                <c:pt idx="121">
                  <c:v>46</c:v>
                </c:pt>
                <c:pt idx="122">
                  <c:v>47</c:v>
                </c:pt>
                <c:pt idx="123">
                  <c:v>48</c:v>
                </c:pt>
                <c:pt idx="124">
                  <c:v>49</c:v>
                </c:pt>
                <c:pt idx="125">
                  <c:v>50</c:v>
                </c:pt>
                <c:pt idx="126">
                  <c:v>51</c:v>
                </c:pt>
                <c:pt idx="127">
                  <c:v>52</c:v>
                </c:pt>
                <c:pt idx="128">
                  <c:v>53</c:v>
                </c:pt>
                <c:pt idx="129">
                  <c:v>54</c:v>
                </c:pt>
                <c:pt idx="130">
                  <c:v>55</c:v>
                </c:pt>
                <c:pt idx="131">
                  <c:v>56</c:v>
                </c:pt>
                <c:pt idx="132">
                  <c:v>57</c:v>
                </c:pt>
                <c:pt idx="133">
                  <c:v>58</c:v>
                </c:pt>
                <c:pt idx="134">
                  <c:v>59</c:v>
                </c:pt>
                <c:pt idx="135">
                  <c:v>60</c:v>
                </c:pt>
                <c:pt idx="136">
                  <c:v>61</c:v>
                </c:pt>
                <c:pt idx="137">
                  <c:v>62</c:v>
                </c:pt>
                <c:pt idx="138">
                  <c:v>63</c:v>
                </c:pt>
                <c:pt idx="139">
                  <c:v>64</c:v>
                </c:pt>
                <c:pt idx="140">
                  <c:v>65</c:v>
                </c:pt>
                <c:pt idx="141">
                  <c:v>66</c:v>
                </c:pt>
                <c:pt idx="142">
                  <c:v>67</c:v>
                </c:pt>
                <c:pt idx="143">
                  <c:v>68</c:v>
                </c:pt>
                <c:pt idx="144">
                  <c:v>70</c:v>
                </c:pt>
                <c:pt idx="145">
                  <c:v>71</c:v>
                </c:pt>
                <c:pt idx="146">
                  <c:v>72</c:v>
                </c:pt>
                <c:pt idx="147">
                  <c:v>73</c:v>
                </c:pt>
                <c:pt idx="148">
                  <c:v>74</c:v>
                </c:pt>
                <c:pt idx="149">
                  <c:v>75</c:v>
                </c:pt>
                <c:pt idx="150">
                  <c:v>76</c:v>
                </c:pt>
                <c:pt idx="151">
                  <c:v>77</c:v>
                </c:pt>
                <c:pt idx="152">
                  <c:v>78</c:v>
                </c:pt>
                <c:pt idx="153">
                  <c:v>79</c:v>
                </c:pt>
                <c:pt idx="154">
                  <c:v>80</c:v>
                </c:pt>
                <c:pt idx="155">
                  <c:v>81</c:v>
                </c:pt>
                <c:pt idx="156">
                  <c:v>82</c:v>
                </c:pt>
                <c:pt idx="157">
                  <c:v>83</c:v>
                </c:pt>
                <c:pt idx="158">
                  <c:v>84</c:v>
                </c:pt>
                <c:pt idx="159">
                  <c:v>85</c:v>
                </c:pt>
                <c:pt idx="160">
                  <c:v>86</c:v>
                </c:pt>
                <c:pt idx="161">
                  <c:v>87</c:v>
                </c:pt>
                <c:pt idx="162">
                  <c:v>88</c:v>
                </c:pt>
                <c:pt idx="163">
                  <c:v>89</c:v>
                </c:pt>
                <c:pt idx="164">
                  <c:v>91</c:v>
                </c:pt>
                <c:pt idx="165">
                  <c:v>92</c:v>
                </c:pt>
                <c:pt idx="166">
                  <c:v>93</c:v>
                </c:pt>
                <c:pt idx="167">
                  <c:v>94</c:v>
                </c:pt>
                <c:pt idx="168">
                  <c:v>95</c:v>
                </c:pt>
                <c:pt idx="169">
                  <c:v>96</c:v>
                </c:pt>
                <c:pt idx="170">
                  <c:v>97</c:v>
                </c:pt>
                <c:pt idx="171">
                  <c:v>98</c:v>
                </c:pt>
                <c:pt idx="172">
                  <c:v>99</c:v>
                </c:pt>
                <c:pt idx="173">
                  <c:v>100</c:v>
                </c:pt>
                <c:pt idx="174">
                  <c:v>101</c:v>
                </c:pt>
                <c:pt idx="175">
                  <c:v>102</c:v>
                </c:pt>
                <c:pt idx="176">
                  <c:v>103</c:v>
                </c:pt>
                <c:pt idx="177">
                  <c:v>104</c:v>
                </c:pt>
                <c:pt idx="178">
                  <c:v>105</c:v>
                </c:pt>
                <c:pt idx="179">
                  <c:v>106</c:v>
                </c:pt>
                <c:pt idx="180">
                  <c:v>108</c:v>
                </c:pt>
                <c:pt idx="181">
                  <c:v>109</c:v>
                </c:pt>
                <c:pt idx="182">
                  <c:v>110</c:v>
                </c:pt>
                <c:pt idx="183">
                  <c:v>111</c:v>
                </c:pt>
                <c:pt idx="184">
                  <c:v>112</c:v>
                </c:pt>
                <c:pt idx="185">
                  <c:v>113</c:v>
                </c:pt>
                <c:pt idx="186">
                  <c:v>114</c:v>
                </c:pt>
                <c:pt idx="187">
                  <c:v>115</c:v>
                </c:pt>
                <c:pt idx="188">
                  <c:v>116</c:v>
                </c:pt>
                <c:pt idx="189">
                  <c:v>117</c:v>
                </c:pt>
                <c:pt idx="190">
                  <c:v>118</c:v>
                </c:pt>
                <c:pt idx="191">
                  <c:v>119</c:v>
                </c:pt>
                <c:pt idx="192">
                  <c:v>120</c:v>
                </c:pt>
                <c:pt idx="193">
                  <c:v>121</c:v>
                </c:pt>
                <c:pt idx="194">
                  <c:v>122</c:v>
                </c:pt>
                <c:pt idx="195">
                  <c:v>123</c:v>
                </c:pt>
                <c:pt idx="196">
                  <c:v>124</c:v>
                </c:pt>
                <c:pt idx="197">
                  <c:v>125</c:v>
                </c:pt>
                <c:pt idx="198">
                  <c:v>126</c:v>
                </c:pt>
                <c:pt idx="199">
                  <c:v>127</c:v>
                </c:pt>
                <c:pt idx="200">
                  <c:v>128</c:v>
                </c:pt>
                <c:pt idx="201">
                  <c:v>129</c:v>
                </c:pt>
                <c:pt idx="202">
                  <c:v>130</c:v>
                </c:pt>
                <c:pt idx="203">
                  <c:v>131</c:v>
                </c:pt>
                <c:pt idx="204">
                  <c:v>132</c:v>
                </c:pt>
                <c:pt idx="205">
                  <c:v>133</c:v>
                </c:pt>
                <c:pt idx="206">
                  <c:v>134</c:v>
                </c:pt>
                <c:pt idx="207">
                  <c:v>135</c:v>
                </c:pt>
                <c:pt idx="208">
                  <c:v>136</c:v>
                </c:pt>
                <c:pt idx="209">
                  <c:v>137</c:v>
                </c:pt>
                <c:pt idx="210">
                  <c:v>138</c:v>
                </c:pt>
                <c:pt idx="211">
                  <c:v>139</c:v>
                </c:pt>
                <c:pt idx="212">
                  <c:v>140</c:v>
                </c:pt>
                <c:pt idx="213">
                  <c:v>141</c:v>
                </c:pt>
                <c:pt idx="214">
                  <c:v>142</c:v>
                </c:pt>
                <c:pt idx="215">
                  <c:v>143</c:v>
                </c:pt>
                <c:pt idx="216">
                  <c:v>144</c:v>
                </c:pt>
                <c:pt idx="217">
                  <c:v>145</c:v>
                </c:pt>
                <c:pt idx="218">
                  <c:v>146</c:v>
                </c:pt>
                <c:pt idx="219">
                  <c:v>147</c:v>
                </c:pt>
                <c:pt idx="220">
                  <c:v>148</c:v>
                </c:pt>
                <c:pt idx="221">
                  <c:v>149</c:v>
                </c:pt>
                <c:pt idx="222">
                  <c:v>150</c:v>
                </c:pt>
                <c:pt idx="223">
                  <c:v>151</c:v>
                </c:pt>
                <c:pt idx="224">
                  <c:v>152</c:v>
                </c:pt>
                <c:pt idx="225">
                  <c:v>153</c:v>
                </c:pt>
                <c:pt idx="226">
                  <c:v>154</c:v>
                </c:pt>
                <c:pt idx="227">
                  <c:v>155</c:v>
                </c:pt>
                <c:pt idx="228">
                  <c:v>156</c:v>
                </c:pt>
                <c:pt idx="229">
                  <c:v>156</c:v>
                </c:pt>
                <c:pt idx="230">
                  <c:v>157</c:v>
                </c:pt>
                <c:pt idx="231">
                  <c:v>158</c:v>
                </c:pt>
                <c:pt idx="232">
                  <c:v>159</c:v>
                </c:pt>
                <c:pt idx="233">
                  <c:v>160</c:v>
                </c:pt>
                <c:pt idx="234">
                  <c:v>161</c:v>
                </c:pt>
                <c:pt idx="235">
                  <c:v>162</c:v>
                </c:pt>
                <c:pt idx="236">
                  <c:v>163</c:v>
                </c:pt>
                <c:pt idx="237">
                  <c:v>164</c:v>
                </c:pt>
                <c:pt idx="238">
                  <c:v>164</c:v>
                </c:pt>
                <c:pt idx="239">
                  <c:v>165</c:v>
                </c:pt>
                <c:pt idx="240">
                  <c:v>166</c:v>
                </c:pt>
                <c:pt idx="241">
                  <c:v>167</c:v>
                </c:pt>
                <c:pt idx="242">
                  <c:v>168</c:v>
                </c:pt>
                <c:pt idx="243">
                  <c:v>169</c:v>
                </c:pt>
                <c:pt idx="244">
                  <c:v>169</c:v>
                </c:pt>
                <c:pt idx="245">
                  <c:v>170</c:v>
                </c:pt>
                <c:pt idx="246">
                  <c:v>171</c:v>
                </c:pt>
                <c:pt idx="247">
                  <c:v>172</c:v>
                </c:pt>
                <c:pt idx="248">
                  <c:v>173</c:v>
                </c:pt>
                <c:pt idx="249">
                  <c:v>173</c:v>
                </c:pt>
                <c:pt idx="250">
                  <c:v>174</c:v>
                </c:pt>
                <c:pt idx="251">
                  <c:v>175</c:v>
                </c:pt>
                <c:pt idx="252">
                  <c:v>176</c:v>
                </c:pt>
                <c:pt idx="253">
                  <c:v>177</c:v>
                </c:pt>
                <c:pt idx="254">
                  <c:v>177</c:v>
                </c:pt>
                <c:pt idx="255">
                  <c:v>178</c:v>
                </c:pt>
                <c:pt idx="256">
                  <c:v>179</c:v>
                </c:pt>
                <c:pt idx="257">
                  <c:v>180</c:v>
                </c:pt>
                <c:pt idx="258">
                  <c:v>180</c:v>
                </c:pt>
                <c:pt idx="259">
                  <c:v>181</c:v>
                </c:pt>
                <c:pt idx="260">
                  <c:v>182</c:v>
                </c:pt>
                <c:pt idx="261">
                  <c:v>182</c:v>
                </c:pt>
                <c:pt idx="262">
                  <c:v>183</c:v>
                </c:pt>
                <c:pt idx="263">
                  <c:v>184</c:v>
                </c:pt>
                <c:pt idx="264">
                  <c:v>184</c:v>
                </c:pt>
                <c:pt idx="265">
                  <c:v>185</c:v>
                </c:pt>
                <c:pt idx="266">
                  <c:v>186</c:v>
                </c:pt>
                <c:pt idx="267">
                  <c:v>186</c:v>
                </c:pt>
                <c:pt idx="268">
                  <c:v>187</c:v>
                </c:pt>
                <c:pt idx="269">
                  <c:v>188</c:v>
                </c:pt>
                <c:pt idx="270">
                  <c:v>188</c:v>
                </c:pt>
                <c:pt idx="271">
                  <c:v>189</c:v>
                </c:pt>
                <c:pt idx="272">
                  <c:v>190</c:v>
                </c:pt>
                <c:pt idx="273">
                  <c:v>190</c:v>
                </c:pt>
                <c:pt idx="274">
                  <c:v>191</c:v>
                </c:pt>
                <c:pt idx="275">
                  <c:v>191</c:v>
                </c:pt>
                <c:pt idx="276">
                  <c:v>192</c:v>
                </c:pt>
                <c:pt idx="277">
                  <c:v>193</c:v>
                </c:pt>
                <c:pt idx="278">
                  <c:v>193</c:v>
                </c:pt>
                <c:pt idx="279">
                  <c:v>194</c:v>
                </c:pt>
                <c:pt idx="280">
                  <c:v>194</c:v>
                </c:pt>
                <c:pt idx="281">
                  <c:v>195</c:v>
                </c:pt>
                <c:pt idx="282">
                  <c:v>195</c:v>
                </c:pt>
                <c:pt idx="283">
                  <c:v>196</c:v>
                </c:pt>
                <c:pt idx="284">
                  <c:v>196</c:v>
                </c:pt>
                <c:pt idx="285">
                  <c:v>197</c:v>
                </c:pt>
                <c:pt idx="286">
                  <c:v>198</c:v>
                </c:pt>
                <c:pt idx="287">
                  <c:v>198</c:v>
                </c:pt>
                <c:pt idx="288">
                  <c:v>198</c:v>
                </c:pt>
                <c:pt idx="289">
                  <c:v>199</c:v>
                </c:pt>
                <c:pt idx="290">
                  <c:v>199</c:v>
                </c:pt>
                <c:pt idx="291">
                  <c:v>200</c:v>
                </c:pt>
                <c:pt idx="292">
                  <c:v>200</c:v>
                </c:pt>
                <c:pt idx="293">
                  <c:v>201</c:v>
                </c:pt>
                <c:pt idx="294">
                  <c:v>201</c:v>
                </c:pt>
                <c:pt idx="295">
                  <c:v>202</c:v>
                </c:pt>
                <c:pt idx="296">
                  <c:v>202</c:v>
                </c:pt>
                <c:pt idx="297">
                  <c:v>202</c:v>
                </c:pt>
                <c:pt idx="298">
                  <c:v>203</c:v>
                </c:pt>
                <c:pt idx="299">
                  <c:v>203</c:v>
                </c:pt>
                <c:pt idx="300">
                  <c:v>204</c:v>
                </c:pt>
                <c:pt idx="301">
                  <c:v>204</c:v>
                </c:pt>
                <c:pt idx="302">
                  <c:v>204</c:v>
                </c:pt>
                <c:pt idx="303">
                  <c:v>205</c:v>
                </c:pt>
                <c:pt idx="304">
                  <c:v>205</c:v>
                </c:pt>
                <c:pt idx="305">
                  <c:v>205</c:v>
                </c:pt>
                <c:pt idx="306">
                  <c:v>206</c:v>
                </c:pt>
                <c:pt idx="307">
                  <c:v>206</c:v>
                </c:pt>
                <c:pt idx="308">
                  <c:v>206</c:v>
                </c:pt>
                <c:pt idx="309">
                  <c:v>207</c:v>
                </c:pt>
                <c:pt idx="310">
                  <c:v>207</c:v>
                </c:pt>
                <c:pt idx="311">
                  <c:v>207</c:v>
                </c:pt>
                <c:pt idx="312">
                  <c:v>207</c:v>
                </c:pt>
                <c:pt idx="313">
                  <c:v>208</c:v>
                </c:pt>
                <c:pt idx="314">
                  <c:v>208</c:v>
                </c:pt>
                <c:pt idx="315">
                  <c:v>208</c:v>
                </c:pt>
                <c:pt idx="316">
                  <c:v>208</c:v>
                </c:pt>
                <c:pt idx="317">
                  <c:v>208</c:v>
                </c:pt>
                <c:pt idx="318">
                  <c:v>208</c:v>
                </c:pt>
                <c:pt idx="319">
                  <c:v>208</c:v>
                </c:pt>
                <c:pt idx="320">
                  <c:v>209</c:v>
                </c:pt>
                <c:pt idx="321">
                  <c:v>209</c:v>
                </c:pt>
                <c:pt idx="322">
                  <c:v>209</c:v>
                </c:pt>
                <c:pt idx="323">
                  <c:v>209</c:v>
                </c:pt>
                <c:pt idx="324">
                  <c:v>209</c:v>
                </c:pt>
                <c:pt idx="325">
                  <c:v>209</c:v>
                </c:pt>
                <c:pt idx="326">
                  <c:v>209</c:v>
                </c:pt>
                <c:pt idx="327">
                  <c:v>209</c:v>
                </c:pt>
                <c:pt idx="328">
                  <c:v>209</c:v>
                </c:pt>
                <c:pt idx="329">
                  <c:v>209</c:v>
                </c:pt>
                <c:pt idx="330">
                  <c:v>210</c:v>
                </c:pt>
                <c:pt idx="331">
                  <c:v>210</c:v>
                </c:pt>
                <c:pt idx="332">
                  <c:v>210</c:v>
                </c:pt>
                <c:pt idx="333">
                  <c:v>210</c:v>
                </c:pt>
                <c:pt idx="334">
                  <c:v>210</c:v>
                </c:pt>
                <c:pt idx="335">
                  <c:v>210</c:v>
                </c:pt>
                <c:pt idx="336">
                  <c:v>210</c:v>
                </c:pt>
                <c:pt idx="337">
                  <c:v>210</c:v>
                </c:pt>
                <c:pt idx="338">
                  <c:v>210</c:v>
                </c:pt>
                <c:pt idx="339">
                  <c:v>210</c:v>
                </c:pt>
                <c:pt idx="340">
                  <c:v>210</c:v>
                </c:pt>
                <c:pt idx="341">
                  <c:v>210</c:v>
                </c:pt>
                <c:pt idx="342">
                  <c:v>210</c:v>
                </c:pt>
                <c:pt idx="343">
                  <c:v>210</c:v>
                </c:pt>
                <c:pt idx="344">
                  <c:v>211</c:v>
                </c:pt>
                <c:pt idx="345">
                  <c:v>211</c:v>
                </c:pt>
                <c:pt idx="346">
                  <c:v>211</c:v>
                </c:pt>
                <c:pt idx="347">
                  <c:v>211</c:v>
                </c:pt>
                <c:pt idx="348">
                  <c:v>211</c:v>
                </c:pt>
                <c:pt idx="349">
                  <c:v>211</c:v>
                </c:pt>
                <c:pt idx="350">
                  <c:v>211</c:v>
                </c:pt>
                <c:pt idx="351">
                  <c:v>211</c:v>
                </c:pt>
                <c:pt idx="352">
                  <c:v>211</c:v>
                </c:pt>
                <c:pt idx="353">
                  <c:v>211</c:v>
                </c:pt>
                <c:pt idx="354">
                  <c:v>211</c:v>
                </c:pt>
                <c:pt idx="355">
                  <c:v>211</c:v>
                </c:pt>
                <c:pt idx="356">
                  <c:v>211</c:v>
                </c:pt>
                <c:pt idx="357">
                  <c:v>211</c:v>
                </c:pt>
                <c:pt idx="358">
                  <c:v>211</c:v>
                </c:pt>
                <c:pt idx="359">
                  <c:v>211</c:v>
                </c:pt>
                <c:pt idx="360">
                  <c:v>211</c:v>
                </c:pt>
                <c:pt idx="361">
                  <c:v>211</c:v>
                </c:pt>
                <c:pt idx="362">
                  <c:v>211</c:v>
                </c:pt>
                <c:pt idx="363">
                  <c:v>211</c:v>
                </c:pt>
                <c:pt idx="364">
                  <c:v>211</c:v>
                </c:pt>
              </c:numCache>
            </c:numRef>
          </c:val>
          <c:extLst>
            <c:ext xmlns:c16="http://schemas.microsoft.com/office/drawing/2014/chart" uri="{C3380CC4-5D6E-409C-BE32-E72D297353CC}">
              <c16:uniqueId val="{00000009-2829-4C9D-B5E8-9365844E842F}"/>
            </c:ext>
          </c:extLst>
        </c:ser>
        <c:dLbls>
          <c:showLegendKey val="0"/>
          <c:showVal val="0"/>
          <c:showCatName val="0"/>
          <c:showSerName val="0"/>
          <c:showPercent val="0"/>
          <c:showBubbleSize val="0"/>
        </c:dLbls>
        <c:gapWidth val="0"/>
        <c:overlap val="100"/>
        <c:axId val="178119424"/>
        <c:axId val="178121344"/>
      </c:barChart>
      <c:catAx>
        <c:axId val="1781194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5454522494293131"/>
              <c:y val="0.6846392633606710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121344"/>
        <c:crosses val="autoZero"/>
        <c:auto val="1"/>
        <c:lblAlgn val="ctr"/>
        <c:lblOffset val="100"/>
        <c:tickLblSkip val="20"/>
        <c:tickMarkSkip val="1"/>
        <c:noMultiLvlLbl val="0"/>
      </c:catAx>
      <c:valAx>
        <c:axId val="178121344"/>
        <c:scaling>
          <c:orientation val="minMax"/>
          <c:max val="6000"/>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0314804065306561E-2"/>
              <c:y val="0.35310284822157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119424"/>
        <c:crosses val="autoZero"/>
        <c:crossBetween val="between"/>
      </c:valAx>
      <c:spPr>
        <a:noFill/>
        <a:ln w="12700">
          <a:solidFill>
            <a:srgbClr val="808080"/>
          </a:solidFill>
          <a:prstDash val="solid"/>
        </a:ln>
      </c:spPr>
    </c:plotArea>
    <c:legend>
      <c:legendPos val="b"/>
      <c:layout>
        <c:manualLayout>
          <c:xMode val="edge"/>
          <c:yMode val="edge"/>
          <c:x val="0.10472880300257853"/>
          <c:y val="0.74949359233238011"/>
          <c:w val="0.86930872586148811"/>
          <c:h val="0.18002912100195187"/>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150118554145348"/>
          <c:y val="0.12697753958493921"/>
          <c:w val="0.86185013047139469"/>
          <c:h val="0.48029187475783719"/>
        </c:manualLayout>
      </c:layout>
      <c:barChart>
        <c:barDir val="col"/>
        <c:grouping val="stacked"/>
        <c:varyColors val="0"/>
        <c:ser>
          <c:idx val="1"/>
          <c:order val="0"/>
          <c:tx>
            <c:strRef>
              <c:f>'2030-2031 Severe Load Curve'!$T$34</c:f>
              <c:strCache>
                <c:ptCount val="1"/>
                <c:pt idx="0">
                  <c:v>NDM 0 - 73.2 MWh</c:v>
                </c:pt>
              </c:strCache>
            </c:strRef>
          </c:tx>
          <c:spPr>
            <a:solidFill>
              <a:srgbClr val="CCFFFF"/>
            </a:solidFill>
            <a:ln w="25400">
              <a:noFill/>
            </a:ln>
          </c:spPr>
          <c:invertIfNegative val="0"/>
          <c:cat>
            <c:numRef>
              <c:f>'2030-2031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Curve'!$T$35:$T$399</c:f>
              <c:numCache>
                <c:formatCode>0</c:formatCode>
                <c:ptCount val="365"/>
                <c:pt idx="0">
                  <c:v>2759</c:v>
                </c:pt>
                <c:pt idx="1">
                  <c:v>2686</c:v>
                </c:pt>
                <c:pt idx="2">
                  <c:v>2619</c:v>
                </c:pt>
                <c:pt idx="3">
                  <c:v>2558</c:v>
                </c:pt>
                <c:pt idx="4">
                  <c:v>2504</c:v>
                </c:pt>
                <c:pt idx="5">
                  <c:v>2454</c:v>
                </c:pt>
                <c:pt idx="6">
                  <c:v>2408</c:v>
                </c:pt>
                <c:pt idx="7">
                  <c:v>2369</c:v>
                </c:pt>
                <c:pt idx="8">
                  <c:v>2333</c:v>
                </c:pt>
                <c:pt idx="9">
                  <c:v>2301</c:v>
                </c:pt>
                <c:pt idx="10">
                  <c:v>2272</c:v>
                </c:pt>
                <c:pt idx="11">
                  <c:v>2248</c:v>
                </c:pt>
                <c:pt idx="12">
                  <c:v>2226</c:v>
                </c:pt>
                <c:pt idx="13">
                  <c:v>2207</c:v>
                </c:pt>
                <c:pt idx="14">
                  <c:v>2191</c:v>
                </c:pt>
                <c:pt idx="15">
                  <c:v>2176</c:v>
                </c:pt>
                <c:pt idx="16">
                  <c:v>2162</c:v>
                </c:pt>
                <c:pt idx="17">
                  <c:v>2150</c:v>
                </c:pt>
                <c:pt idx="18">
                  <c:v>2138</c:v>
                </c:pt>
                <c:pt idx="19">
                  <c:v>2127</c:v>
                </c:pt>
                <c:pt idx="20">
                  <c:v>2117</c:v>
                </c:pt>
                <c:pt idx="21">
                  <c:v>2106</c:v>
                </c:pt>
                <c:pt idx="22">
                  <c:v>2095</c:v>
                </c:pt>
                <c:pt idx="23">
                  <c:v>2083</c:v>
                </c:pt>
                <c:pt idx="24">
                  <c:v>2071</c:v>
                </c:pt>
                <c:pt idx="25">
                  <c:v>2060</c:v>
                </c:pt>
                <c:pt idx="26">
                  <c:v>2050</c:v>
                </c:pt>
                <c:pt idx="27">
                  <c:v>2040</c:v>
                </c:pt>
                <c:pt idx="28">
                  <c:v>2029</c:v>
                </c:pt>
                <c:pt idx="29">
                  <c:v>2019</c:v>
                </c:pt>
                <c:pt idx="30">
                  <c:v>2010</c:v>
                </c:pt>
                <c:pt idx="31">
                  <c:v>2000</c:v>
                </c:pt>
                <c:pt idx="32">
                  <c:v>1991</c:v>
                </c:pt>
                <c:pt idx="33">
                  <c:v>1983</c:v>
                </c:pt>
                <c:pt idx="34">
                  <c:v>1974</c:v>
                </c:pt>
                <c:pt idx="35">
                  <c:v>1966</c:v>
                </c:pt>
                <c:pt idx="36">
                  <c:v>1958</c:v>
                </c:pt>
                <c:pt idx="37">
                  <c:v>1949</c:v>
                </c:pt>
                <c:pt idx="38">
                  <c:v>1941</c:v>
                </c:pt>
                <c:pt idx="39">
                  <c:v>1931</c:v>
                </c:pt>
                <c:pt idx="40">
                  <c:v>1922</c:v>
                </c:pt>
                <c:pt idx="41">
                  <c:v>1913</c:v>
                </c:pt>
                <c:pt idx="42">
                  <c:v>1903</c:v>
                </c:pt>
                <c:pt idx="43">
                  <c:v>1896</c:v>
                </c:pt>
                <c:pt idx="44">
                  <c:v>1887</c:v>
                </c:pt>
                <c:pt idx="45">
                  <c:v>1878</c:v>
                </c:pt>
                <c:pt idx="46">
                  <c:v>1869</c:v>
                </c:pt>
                <c:pt idx="47">
                  <c:v>1861</c:v>
                </c:pt>
                <c:pt idx="48">
                  <c:v>1852</c:v>
                </c:pt>
                <c:pt idx="49">
                  <c:v>1844</c:v>
                </c:pt>
                <c:pt idx="50">
                  <c:v>1836</c:v>
                </c:pt>
                <c:pt idx="51">
                  <c:v>1828</c:v>
                </c:pt>
                <c:pt idx="52">
                  <c:v>1820</c:v>
                </c:pt>
                <c:pt idx="53">
                  <c:v>1812</c:v>
                </c:pt>
                <c:pt idx="54">
                  <c:v>1804</c:v>
                </c:pt>
                <c:pt idx="55">
                  <c:v>1796</c:v>
                </c:pt>
                <c:pt idx="56">
                  <c:v>1787</c:v>
                </c:pt>
                <c:pt idx="57">
                  <c:v>1780</c:v>
                </c:pt>
                <c:pt idx="58">
                  <c:v>1772</c:v>
                </c:pt>
                <c:pt idx="59">
                  <c:v>1763</c:v>
                </c:pt>
                <c:pt idx="60">
                  <c:v>1755</c:v>
                </c:pt>
                <c:pt idx="61">
                  <c:v>1746</c:v>
                </c:pt>
                <c:pt idx="62">
                  <c:v>1737</c:v>
                </c:pt>
                <c:pt idx="63">
                  <c:v>1728</c:v>
                </c:pt>
                <c:pt idx="64">
                  <c:v>1720</c:v>
                </c:pt>
                <c:pt idx="65">
                  <c:v>1713</c:v>
                </c:pt>
                <c:pt idx="66">
                  <c:v>1706</c:v>
                </c:pt>
                <c:pt idx="67">
                  <c:v>1699</c:v>
                </c:pt>
                <c:pt idx="68">
                  <c:v>1692</c:v>
                </c:pt>
                <c:pt idx="69">
                  <c:v>1684</c:v>
                </c:pt>
                <c:pt idx="70">
                  <c:v>1676</c:v>
                </c:pt>
                <c:pt idx="71">
                  <c:v>1669</c:v>
                </c:pt>
                <c:pt idx="72">
                  <c:v>1662</c:v>
                </c:pt>
                <c:pt idx="73">
                  <c:v>1654</c:v>
                </c:pt>
                <c:pt idx="74">
                  <c:v>1647</c:v>
                </c:pt>
                <c:pt idx="75">
                  <c:v>1640</c:v>
                </c:pt>
                <c:pt idx="76">
                  <c:v>1633</c:v>
                </c:pt>
                <c:pt idx="77">
                  <c:v>1626</c:v>
                </c:pt>
                <c:pt idx="78">
                  <c:v>1619</c:v>
                </c:pt>
                <c:pt idx="79">
                  <c:v>1612</c:v>
                </c:pt>
                <c:pt idx="80">
                  <c:v>1605</c:v>
                </c:pt>
                <c:pt idx="81">
                  <c:v>1598</c:v>
                </c:pt>
                <c:pt idx="82">
                  <c:v>1590</c:v>
                </c:pt>
                <c:pt idx="83">
                  <c:v>1583</c:v>
                </c:pt>
                <c:pt idx="84">
                  <c:v>1575</c:v>
                </c:pt>
                <c:pt idx="85">
                  <c:v>1568</c:v>
                </c:pt>
                <c:pt idx="86">
                  <c:v>1561</c:v>
                </c:pt>
                <c:pt idx="87">
                  <c:v>1554</c:v>
                </c:pt>
                <c:pt idx="88">
                  <c:v>1546</c:v>
                </c:pt>
                <c:pt idx="89">
                  <c:v>1540</c:v>
                </c:pt>
                <c:pt idx="90">
                  <c:v>1532</c:v>
                </c:pt>
                <c:pt idx="91">
                  <c:v>1525</c:v>
                </c:pt>
                <c:pt idx="92">
                  <c:v>1517</c:v>
                </c:pt>
                <c:pt idx="93">
                  <c:v>1510</c:v>
                </c:pt>
                <c:pt idx="94">
                  <c:v>1503</c:v>
                </c:pt>
                <c:pt idx="95">
                  <c:v>1495</c:v>
                </c:pt>
                <c:pt idx="96">
                  <c:v>1488</c:v>
                </c:pt>
                <c:pt idx="97">
                  <c:v>1481</c:v>
                </c:pt>
                <c:pt idx="98">
                  <c:v>1474</c:v>
                </c:pt>
                <c:pt idx="99">
                  <c:v>1467</c:v>
                </c:pt>
                <c:pt idx="100">
                  <c:v>1459</c:v>
                </c:pt>
                <c:pt idx="101">
                  <c:v>1452</c:v>
                </c:pt>
                <c:pt idx="102">
                  <c:v>1445</c:v>
                </c:pt>
                <c:pt idx="103">
                  <c:v>1437</c:v>
                </c:pt>
                <c:pt idx="104">
                  <c:v>1430</c:v>
                </c:pt>
                <c:pt idx="105">
                  <c:v>1423</c:v>
                </c:pt>
                <c:pt idx="106">
                  <c:v>1416</c:v>
                </c:pt>
                <c:pt idx="107">
                  <c:v>1409</c:v>
                </c:pt>
                <c:pt idx="108">
                  <c:v>1402</c:v>
                </c:pt>
                <c:pt idx="109">
                  <c:v>1396</c:v>
                </c:pt>
                <c:pt idx="110">
                  <c:v>1389</c:v>
                </c:pt>
                <c:pt idx="111">
                  <c:v>1382</c:v>
                </c:pt>
                <c:pt idx="112">
                  <c:v>1376</c:v>
                </c:pt>
                <c:pt idx="113">
                  <c:v>1369</c:v>
                </c:pt>
                <c:pt idx="114">
                  <c:v>1362</c:v>
                </c:pt>
                <c:pt idx="115">
                  <c:v>1355</c:v>
                </c:pt>
                <c:pt idx="116">
                  <c:v>1348</c:v>
                </c:pt>
                <c:pt idx="117">
                  <c:v>1341</c:v>
                </c:pt>
                <c:pt idx="118">
                  <c:v>1333</c:v>
                </c:pt>
                <c:pt idx="119">
                  <c:v>1326</c:v>
                </c:pt>
                <c:pt idx="120">
                  <c:v>1318</c:v>
                </c:pt>
                <c:pt idx="121">
                  <c:v>1311</c:v>
                </c:pt>
                <c:pt idx="122">
                  <c:v>1304</c:v>
                </c:pt>
                <c:pt idx="123">
                  <c:v>1297</c:v>
                </c:pt>
                <c:pt idx="124">
                  <c:v>1290</c:v>
                </c:pt>
                <c:pt idx="125">
                  <c:v>1283</c:v>
                </c:pt>
                <c:pt idx="126">
                  <c:v>1277</c:v>
                </c:pt>
                <c:pt idx="127">
                  <c:v>1270</c:v>
                </c:pt>
                <c:pt idx="128">
                  <c:v>1264</c:v>
                </c:pt>
                <c:pt idx="129">
                  <c:v>1257</c:v>
                </c:pt>
                <c:pt idx="130">
                  <c:v>1250</c:v>
                </c:pt>
                <c:pt idx="131">
                  <c:v>1243</c:v>
                </c:pt>
                <c:pt idx="132">
                  <c:v>1236</c:v>
                </c:pt>
                <c:pt idx="133">
                  <c:v>1229</c:v>
                </c:pt>
                <c:pt idx="134">
                  <c:v>1222</c:v>
                </c:pt>
                <c:pt idx="135">
                  <c:v>1214</c:v>
                </c:pt>
                <c:pt idx="136">
                  <c:v>1207</c:v>
                </c:pt>
                <c:pt idx="137">
                  <c:v>1200</c:v>
                </c:pt>
                <c:pt idx="138">
                  <c:v>1193</c:v>
                </c:pt>
                <c:pt idx="139">
                  <c:v>1186</c:v>
                </c:pt>
                <c:pt idx="140">
                  <c:v>1180</c:v>
                </c:pt>
                <c:pt idx="141">
                  <c:v>1173</c:v>
                </c:pt>
                <c:pt idx="142">
                  <c:v>1166</c:v>
                </c:pt>
                <c:pt idx="143">
                  <c:v>1159</c:v>
                </c:pt>
                <c:pt idx="144">
                  <c:v>1152</c:v>
                </c:pt>
                <c:pt idx="145">
                  <c:v>1145</c:v>
                </c:pt>
                <c:pt idx="146">
                  <c:v>1138</c:v>
                </c:pt>
                <c:pt idx="147">
                  <c:v>1130</c:v>
                </c:pt>
                <c:pt idx="148">
                  <c:v>1122</c:v>
                </c:pt>
                <c:pt idx="149">
                  <c:v>1116</c:v>
                </c:pt>
                <c:pt idx="150">
                  <c:v>1109</c:v>
                </c:pt>
                <c:pt idx="151">
                  <c:v>1102</c:v>
                </c:pt>
                <c:pt idx="152">
                  <c:v>1095</c:v>
                </c:pt>
                <c:pt idx="153">
                  <c:v>1088</c:v>
                </c:pt>
                <c:pt idx="154">
                  <c:v>1081</c:v>
                </c:pt>
                <c:pt idx="155">
                  <c:v>1075</c:v>
                </c:pt>
                <c:pt idx="156">
                  <c:v>1067</c:v>
                </c:pt>
                <c:pt idx="157">
                  <c:v>1060</c:v>
                </c:pt>
                <c:pt idx="158">
                  <c:v>1054</c:v>
                </c:pt>
                <c:pt idx="159">
                  <c:v>1047</c:v>
                </c:pt>
                <c:pt idx="160">
                  <c:v>1039</c:v>
                </c:pt>
                <c:pt idx="161">
                  <c:v>1031</c:v>
                </c:pt>
                <c:pt idx="162">
                  <c:v>1024</c:v>
                </c:pt>
                <c:pt idx="163">
                  <c:v>1017</c:v>
                </c:pt>
                <c:pt idx="164">
                  <c:v>1010</c:v>
                </c:pt>
                <c:pt idx="165">
                  <c:v>1002</c:v>
                </c:pt>
                <c:pt idx="166">
                  <c:v>994</c:v>
                </c:pt>
                <c:pt idx="167">
                  <c:v>986</c:v>
                </c:pt>
                <c:pt idx="168">
                  <c:v>979</c:v>
                </c:pt>
                <c:pt idx="169">
                  <c:v>971</c:v>
                </c:pt>
                <c:pt idx="170">
                  <c:v>964</c:v>
                </c:pt>
                <c:pt idx="171">
                  <c:v>956</c:v>
                </c:pt>
                <c:pt idx="172">
                  <c:v>949</c:v>
                </c:pt>
                <c:pt idx="173">
                  <c:v>942</c:v>
                </c:pt>
                <c:pt idx="174">
                  <c:v>934</c:v>
                </c:pt>
                <c:pt idx="175">
                  <c:v>927</c:v>
                </c:pt>
                <c:pt idx="176">
                  <c:v>920</c:v>
                </c:pt>
                <c:pt idx="177">
                  <c:v>912</c:v>
                </c:pt>
                <c:pt idx="178">
                  <c:v>905</c:v>
                </c:pt>
                <c:pt idx="179">
                  <c:v>897</c:v>
                </c:pt>
                <c:pt idx="180">
                  <c:v>890</c:v>
                </c:pt>
                <c:pt idx="181">
                  <c:v>883</c:v>
                </c:pt>
                <c:pt idx="182">
                  <c:v>876</c:v>
                </c:pt>
                <c:pt idx="183">
                  <c:v>869</c:v>
                </c:pt>
                <c:pt idx="184">
                  <c:v>861</c:v>
                </c:pt>
                <c:pt idx="185">
                  <c:v>855</c:v>
                </c:pt>
                <c:pt idx="186">
                  <c:v>847</c:v>
                </c:pt>
                <c:pt idx="187">
                  <c:v>840</c:v>
                </c:pt>
                <c:pt idx="188">
                  <c:v>833</c:v>
                </c:pt>
                <c:pt idx="189">
                  <c:v>826</c:v>
                </c:pt>
                <c:pt idx="190">
                  <c:v>820</c:v>
                </c:pt>
                <c:pt idx="191">
                  <c:v>814</c:v>
                </c:pt>
                <c:pt idx="192">
                  <c:v>807</c:v>
                </c:pt>
                <c:pt idx="193">
                  <c:v>801</c:v>
                </c:pt>
                <c:pt idx="194">
                  <c:v>795</c:v>
                </c:pt>
                <c:pt idx="195">
                  <c:v>789</c:v>
                </c:pt>
                <c:pt idx="196">
                  <c:v>782</c:v>
                </c:pt>
                <c:pt idx="197">
                  <c:v>776</c:v>
                </c:pt>
                <c:pt idx="198">
                  <c:v>770</c:v>
                </c:pt>
                <c:pt idx="199">
                  <c:v>764</c:v>
                </c:pt>
                <c:pt idx="200">
                  <c:v>758</c:v>
                </c:pt>
                <c:pt idx="201">
                  <c:v>752</c:v>
                </c:pt>
                <c:pt idx="202">
                  <c:v>745</c:v>
                </c:pt>
                <c:pt idx="203">
                  <c:v>738</c:v>
                </c:pt>
                <c:pt idx="204">
                  <c:v>732</c:v>
                </c:pt>
                <c:pt idx="205">
                  <c:v>726</c:v>
                </c:pt>
                <c:pt idx="206">
                  <c:v>720</c:v>
                </c:pt>
                <c:pt idx="207">
                  <c:v>714</c:v>
                </c:pt>
                <c:pt idx="208">
                  <c:v>707</c:v>
                </c:pt>
                <c:pt idx="209">
                  <c:v>701</c:v>
                </c:pt>
                <c:pt idx="210">
                  <c:v>694</c:v>
                </c:pt>
                <c:pt idx="211">
                  <c:v>688</c:v>
                </c:pt>
                <c:pt idx="212">
                  <c:v>682</c:v>
                </c:pt>
                <c:pt idx="213">
                  <c:v>676</c:v>
                </c:pt>
                <c:pt idx="214">
                  <c:v>669</c:v>
                </c:pt>
                <c:pt idx="215">
                  <c:v>663</c:v>
                </c:pt>
                <c:pt idx="216">
                  <c:v>656</c:v>
                </c:pt>
                <c:pt idx="217">
                  <c:v>650</c:v>
                </c:pt>
                <c:pt idx="218">
                  <c:v>644</c:v>
                </c:pt>
                <c:pt idx="219">
                  <c:v>638</c:v>
                </c:pt>
                <c:pt idx="220">
                  <c:v>632</c:v>
                </c:pt>
                <c:pt idx="221">
                  <c:v>626</c:v>
                </c:pt>
                <c:pt idx="222">
                  <c:v>620</c:v>
                </c:pt>
                <c:pt idx="223">
                  <c:v>613</c:v>
                </c:pt>
                <c:pt idx="224">
                  <c:v>608</c:v>
                </c:pt>
                <c:pt idx="225">
                  <c:v>602</c:v>
                </c:pt>
                <c:pt idx="226">
                  <c:v>596</c:v>
                </c:pt>
                <c:pt idx="227">
                  <c:v>590</c:v>
                </c:pt>
                <c:pt idx="228">
                  <c:v>584</c:v>
                </c:pt>
                <c:pt idx="229">
                  <c:v>578</c:v>
                </c:pt>
                <c:pt idx="230">
                  <c:v>572</c:v>
                </c:pt>
                <c:pt idx="231">
                  <c:v>566</c:v>
                </c:pt>
                <c:pt idx="232">
                  <c:v>560</c:v>
                </c:pt>
                <c:pt idx="233">
                  <c:v>553</c:v>
                </c:pt>
                <c:pt idx="234">
                  <c:v>547</c:v>
                </c:pt>
                <c:pt idx="235">
                  <c:v>541</c:v>
                </c:pt>
                <c:pt idx="236">
                  <c:v>535</c:v>
                </c:pt>
                <c:pt idx="237">
                  <c:v>529</c:v>
                </c:pt>
                <c:pt idx="238">
                  <c:v>525</c:v>
                </c:pt>
                <c:pt idx="239">
                  <c:v>521</c:v>
                </c:pt>
                <c:pt idx="240">
                  <c:v>517</c:v>
                </c:pt>
                <c:pt idx="241">
                  <c:v>513</c:v>
                </c:pt>
                <c:pt idx="242">
                  <c:v>509</c:v>
                </c:pt>
                <c:pt idx="243">
                  <c:v>506</c:v>
                </c:pt>
                <c:pt idx="244">
                  <c:v>502</c:v>
                </c:pt>
                <c:pt idx="245">
                  <c:v>498</c:v>
                </c:pt>
                <c:pt idx="246">
                  <c:v>494</c:v>
                </c:pt>
                <c:pt idx="247">
                  <c:v>490</c:v>
                </c:pt>
                <c:pt idx="248">
                  <c:v>487</c:v>
                </c:pt>
                <c:pt idx="249">
                  <c:v>483</c:v>
                </c:pt>
                <c:pt idx="250">
                  <c:v>479</c:v>
                </c:pt>
                <c:pt idx="251">
                  <c:v>475</c:v>
                </c:pt>
                <c:pt idx="252">
                  <c:v>471</c:v>
                </c:pt>
                <c:pt idx="253">
                  <c:v>467</c:v>
                </c:pt>
                <c:pt idx="254">
                  <c:v>464</c:v>
                </c:pt>
                <c:pt idx="255">
                  <c:v>459</c:v>
                </c:pt>
                <c:pt idx="256">
                  <c:v>456</c:v>
                </c:pt>
                <c:pt idx="257">
                  <c:v>452</c:v>
                </c:pt>
                <c:pt idx="258">
                  <c:v>448</c:v>
                </c:pt>
                <c:pt idx="259">
                  <c:v>444</c:v>
                </c:pt>
                <c:pt idx="260">
                  <c:v>440</c:v>
                </c:pt>
                <c:pt idx="261">
                  <c:v>436</c:v>
                </c:pt>
                <c:pt idx="262">
                  <c:v>432</c:v>
                </c:pt>
                <c:pt idx="263">
                  <c:v>428</c:v>
                </c:pt>
                <c:pt idx="264">
                  <c:v>424</c:v>
                </c:pt>
                <c:pt idx="265">
                  <c:v>420</c:v>
                </c:pt>
                <c:pt idx="266">
                  <c:v>416</c:v>
                </c:pt>
                <c:pt idx="267">
                  <c:v>412</c:v>
                </c:pt>
                <c:pt idx="268">
                  <c:v>409</c:v>
                </c:pt>
                <c:pt idx="269">
                  <c:v>405</c:v>
                </c:pt>
                <c:pt idx="270">
                  <c:v>401</c:v>
                </c:pt>
                <c:pt idx="271">
                  <c:v>397</c:v>
                </c:pt>
                <c:pt idx="272">
                  <c:v>393</c:v>
                </c:pt>
                <c:pt idx="273">
                  <c:v>389</c:v>
                </c:pt>
                <c:pt idx="274">
                  <c:v>386</c:v>
                </c:pt>
                <c:pt idx="275">
                  <c:v>382</c:v>
                </c:pt>
                <c:pt idx="276">
                  <c:v>378</c:v>
                </c:pt>
                <c:pt idx="277">
                  <c:v>375</c:v>
                </c:pt>
                <c:pt idx="278">
                  <c:v>371</c:v>
                </c:pt>
                <c:pt idx="279">
                  <c:v>368</c:v>
                </c:pt>
                <c:pt idx="280">
                  <c:v>364</c:v>
                </c:pt>
                <c:pt idx="281">
                  <c:v>360</c:v>
                </c:pt>
                <c:pt idx="282">
                  <c:v>356</c:v>
                </c:pt>
                <c:pt idx="283">
                  <c:v>352</c:v>
                </c:pt>
                <c:pt idx="284">
                  <c:v>349</c:v>
                </c:pt>
                <c:pt idx="285">
                  <c:v>345</c:v>
                </c:pt>
                <c:pt idx="286">
                  <c:v>341</c:v>
                </c:pt>
                <c:pt idx="287">
                  <c:v>337</c:v>
                </c:pt>
                <c:pt idx="288">
                  <c:v>334</c:v>
                </c:pt>
                <c:pt idx="289">
                  <c:v>330</c:v>
                </c:pt>
                <c:pt idx="290">
                  <c:v>326</c:v>
                </c:pt>
                <c:pt idx="291">
                  <c:v>324</c:v>
                </c:pt>
                <c:pt idx="292">
                  <c:v>321</c:v>
                </c:pt>
                <c:pt idx="293">
                  <c:v>319</c:v>
                </c:pt>
                <c:pt idx="294">
                  <c:v>316</c:v>
                </c:pt>
                <c:pt idx="295">
                  <c:v>314</c:v>
                </c:pt>
                <c:pt idx="296">
                  <c:v>311</c:v>
                </c:pt>
                <c:pt idx="297">
                  <c:v>309</c:v>
                </c:pt>
                <c:pt idx="298">
                  <c:v>306</c:v>
                </c:pt>
                <c:pt idx="299">
                  <c:v>303</c:v>
                </c:pt>
                <c:pt idx="300">
                  <c:v>301</c:v>
                </c:pt>
                <c:pt idx="301">
                  <c:v>299</c:v>
                </c:pt>
                <c:pt idx="302">
                  <c:v>296</c:v>
                </c:pt>
                <c:pt idx="303">
                  <c:v>294</c:v>
                </c:pt>
                <c:pt idx="304">
                  <c:v>291</c:v>
                </c:pt>
                <c:pt idx="305">
                  <c:v>289</c:v>
                </c:pt>
                <c:pt idx="306">
                  <c:v>286</c:v>
                </c:pt>
                <c:pt idx="307">
                  <c:v>284</c:v>
                </c:pt>
                <c:pt idx="308">
                  <c:v>281</c:v>
                </c:pt>
                <c:pt idx="309">
                  <c:v>279</c:v>
                </c:pt>
                <c:pt idx="310">
                  <c:v>276</c:v>
                </c:pt>
                <c:pt idx="311">
                  <c:v>274</c:v>
                </c:pt>
                <c:pt idx="312">
                  <c:v>272</c:v>
                </c:pt>
                <c:pt idx="313">
                  <c:v>269</c:v>
                </c:pt>
                <c:pt idx="314">
                  <c:v>267</c:v>
                </c:pt>
                <c:pt idx="315">
                  <c:v>264</c:v>
                </c:pt>
                <c:pt idx="316">
                  <c:v>262</c:v>
                </c:pt>
                <c:pt idx="317">
                  <c:v>259</c:v>
                </c:pt>
                <c:pt idx="318">
                  <c:v>257</c:v>
                </c:pt>
                <c:pt idx="319">
                  <c:v>254</c:v>
                </c:pt>
                <c:pt idx="320">
                  <c:v>252</c:v>
                </c:pt>
                <c:pt idx="321">
                  <c:v>250</c:v>
                </c:pt>
                <c:pt idx="322">
                  <c:v>247</c:v>
                </c:pt>
                <c:pt idx="323">
                  <c:v>245</c:v>
                </c:pt>
                <c:pt idx="324">
                  <c:v>242</c:v>
                </c:pt>
                <c:pt idx="325">
                  <c:v>240</c:v>
                </c:pt>
                <c:pt idx="326">
                  <c:v>238</c:v>
                </c:pt>
                <c:pt idx="327">
                  <c:v>236</c:v>
                </c:pt>
                <c:pt idx="328">
                  <c:v>234</c:v>
                </c:pt>
                <c:pt idx="329">
                  <c:v>232</c:v>
                </c:pt>
                <c:pt idx="330">
                  <c:v>230</c:v>
                </c:pt>
                <c:pt idx="331">
                  <c:v>228</c:v>
                </c:pt>
                <c:pt idx="332">
                  <c:v>226</c:v>
                </c:pt>
                <c:pt idx="333">
                  <c:v>225</c:v>
                </c:pt>
                <c:pt idx="334">
                  <c:v>223</c:v>
                </c:pt>
                <c:pt idx="335">
                  <c:v>221</c:v>
                </c:pt>
                <c:pt idx="336">
                  <c:v>219</c:v>
                </c:pt>
                <c:pt idx="337">
                  <c:v>217</c:v>
                </c:pt>
                <c:pt idx="338">
                  <c:v>215</c:v>
                </c:pt>
                <c:pt idx="339">
                  <c:v>213</c:v>
                </c:pt>
                <c:pt idx="340">
                  <c:v>212</c:v>
                </c:pt>
                <c:pt idx="341">
                  <c:v>210</c:v>
                </c:pt>
                <c:pt idx="342">
                  <c:v>208</c:v>
                </c:pt>
                <c:pt idx="343">
                  <c:v>206</c:v>
                </c:pt>
                <c:pt idx="344">
                  <c:v>204</c:v>
                </c:pt>
                <c:pt idx="345">
                  <c:v>202</c:v>
                </c:pt>
                <c:pt idx="346">
                  <c:v>200</c:v>
                </c:pt>
                <c:pt idx="347">
                  <c:v>199</c:v>
                </c:pt>
                <c:pt idx="348">
                  <c:v>197</c:v>
                </c:pt>
                <c:pt idx="349">
                  <c:v>195</c:v>
                </c:pt>
                <c:pt idx="350">
                  <c:v>193</c:v>
                </c:pt>
                <c:pt idx="351">
                  <c:v>191</c:v>
                </c:pt>
                <c:pt idx="352">
                  <c:v>189</c:v>
                </c:pt>
                <c:pt idx="353">
                  <c:v>187</c:v>
                </c:pt>
                <c:pt idx="354">
                  <c:v>185</c:v>
                </c:pt>
                <c:pt idx="355">
                  <c:v>183</c:v>
                </c:pt>
                <c:pt idx="356">
                  <c:v>181</c:v>
                </c:pt>
                <c:pt idx="357">
                  <c:v>179</c:v>
                </c:pt>
                <c:pt idx="358">
                  <c:v>177</c:v>
                </c:pt>
                <c:pt idx="359">
                  <c:v>175</c:v>
                </c:pt>
                <c:pt idx="360">
                  <c:v>173</c:v>
                </c:pt>
                <c:pt idx="361">
                  <c:v>170</c:v>
                </c:pt>
                <c:pt idx="362">
                  <c:v>168</c:v>
                </c:pt>
                <c:pt idx="363">
                  <c:v>166</c:v>
                </c:pt>
                <c:pt idx="364">
                  <c:v>164</c:v>
                </c:pt>
              </c:numCache>
            </c:numRef>
          </c:val>
          <c:extLst>
            <c:ext xmlns:c16="http://schemas.microsoft.com/office/drawing/2014/chart" uri="{C3380CC4-5D6E-409C-BE32-E72D297353CC}">
              <c16:uniqueId val="{00000000-16C7-4093-BE08-26F8902F8BF4}"/>
            </c:ext>
          </c:extLst>
        </c:ser>
        <c:ser>
          <c:idx val="2"/>
          <c:order val="1"/>
          <c:tx>
            <c:strRef>
              <c:f>'2030-2031 Severe Load Curve'!$U$34</c:f>
              <c:strCache>
                <c:ptCount val="1"/>
                <c:pt idx="0">
                  <c:v>NDM 73.2-732 MWh</c:v>
                </c:pt>
              </c:strCache>
            </c:strRef>
          </c:tx>
          <c:spPr>
            <a:solidFill>
              <a:srgbClr val="99CCFF"/>
            </a:solidFill>
            <a:ln w="25400">
              <a:noFill/>
            </a:ln>
          </c:spPr>
          <c:invertIfNegative val="0"/>
          <c:cat>
            <c:numRef>
              <c:f>'2030-2031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Curve'!$U$35:$U$399</c:f>
              <c:numCache>
                <c:formatCode>0</c:formatCode>
                <c:ptCount val="365"/>
                <c:pt idx="0">
                  <c:v>311</c:v>
                </c:pt>
                <c:pt idx="1">
                  <c:v>304</c:v>
                </c:pt>
                <c:pt idx="2">
                  <c:v>297</c:v>
                </c:pt>
                <c:pt idx="3">
                  <c:v>291</c:v>
                </c:pt>
                <c:pt idx="4">
                  <c:v>285</c:v>
                </c:pt>
                <c:pt idx="5">
                  <c:v>280</c:v>
                </c:pt>
                <c:pt idx="6">
                  <c:v>276</c:v>
                </c:pt>
                <c:pt idx="7">
                  <c:v>272</c:v>
                </c:pt>
                <c:pt idx="8">
                  <c:v>268</c:v>
                </c:pt>
                <c:pt idx="9">
                  <c:v>266</c:v>
                </c:pt>
                <c:pt idx="10">
                  <c:v>263</c:v>
                </c:pt>
                <c:pt idx="11">
                  <c:v>261</c:v>
                </c:pt>
                <c:pt idx="12">
                  <c:v>259</c:v>
                </c:pt>
                <c:pt idx="13">
                  <c:v>257</c:v>
                </c:pt>
                <c:pt idx="14">
                  <c:v>255</c:v>
                </c:pt>
                <c:pt idx="15">
                  <c:v>253</c:v>
                </c:pt>
                <c:pt idx="16">
                  <c:v>252</c:v>
                </c:pt>
                <c:pt idx="17">
                  <c:v>251</c:v>
                </c:pt>
                <c:pt idx="18">
                  <c:v>250</c:v>
                </c:pt>
                <c:pt idx="19">
                  <c:v>249</c:v>
                </c:pt>
                <c:pt idx="20">
                  <c:v>248</c:v>
                </c:pt>
                <c:pt idx="21">
                  <c:v>247</c:v>
                </c:pt>
                <c:pt idx="22">
                  <c:v>246</c:v>
                </c:pt>
                <c:pt idx="23">
                  <c:v>245</c:v>
                </c:pt>
                <c:pt idx="24">
                  <c:v>244</c:v>
                </c:pt>
                <c:pt idx="25">
                  <c:v>243</c:v>
                </c:pt>
                <c:pt idx="26">
                  <c:v>242</c:v>
                </c:pt>
                <c:pt idx="27">
                  <c:v>241</c:v>
                </c:pt>
                <c:pt idx="28">
                  <c:v>240</c:v>
                </c:pt>
                <c:pt idx="29">
                  <c:v>239</c:v>
                </c:pt>
                <c:pt idx="30">
                  <c:v>237</c:v>
                </c:pt>
                <c:pt idx="31">
                  <c:v>236</c:v>
                </c:pt>
                <c:pt idx="32">
                  <c:v>235</c:v>
                </c:pt>
                <c:pt idx="33">
                  <c:v>234</c:v>
                </c:pt>
                <c:pt idx="34">
                  <c:v>232</c:v>
                </c:pt>
                <c:pt idx="35">
                  <c:v>232</c:v>
                </c:pt>
                <c:pt idx="36">
                  <c:v>230</c:v>
                </c:pt>
                <c:pt idx="37">
                  <c:v>230</c:v>
                </c:pt>
                <c:pt idx="38">
                  <c:v>228</c:v>
                </c:pt>
                <c:pt idx="39">
                  <c:v>227</c:v>
                </c:pt>
                <c:pt idx="40">
                  <c:v>226</c:v>
                </c:pt>
                <c:pt idx="41">
                  <c:v>223</c:v>
                </c:pt>
                <c:pt idx="42">
                  <c:v>221</c:v>
                </c:pt>
                <c:pt idx="43">
                  <c:v>219</c:v>
                </c:pt>
                <c:pt idx="44">
                  <c:v>218</c:v>
                </c:pt>
                <c:pt idx="45">
                  <c:v>217</c:v>
                </c:pt>
                <c:pt idx="46">
                  <c:v>216</c:v>
                </c:pt>
                <c:pt idx="47">
                  <c:v>215</c:v>
                </c:pt>
                <c:pt idx="48">
                  <c:v>214</c:v>
                </c:pt>
                <c:pt idx="49">
                  <c:v>213</c:v>
                </c:pt>
                <c:pt idx="50">
                  <c:v>212</c:v>
                </c:pt>
                <c:pt idx="51">
                  <c:v>210</c:v>
                </c:pt>
                <c:pt idx="52">
                  <c:v>209</c:v>
                </c:pt>
                <c:pt idx="53">
                  <c:v>207</c:v>
                </c:pt>
                <c:pt idx="54">
                  <c:v>206</c:v>
                </c:pt>
                <c:pt idx="55">
                  <c:v>205</c:v>
                </c:pt>
                <c:pt idx="56">
                  <c:v>204</c:v>
                </c:pt>
                <c:pt idx="57">
                  <c:v>202</c:v>
                </c:pt>
                <c:pt idx="58">
                  <c:v>201</c:v>
                </c:pt>
                <c:pt idx="59">
                  <c:v>200</c:v>
                </c:pt>
                <c:pt idx="60">
                  <c:v>200</c:v>
                </c:pt>
                <c:pt idx="61">
                  <c:v>198</c:v>
                </c:pt>
                <c:pt idx="62">
                  <c:v>198</c:v>
                </c:pt>
                <c:pt idx="63">
                  <c:v>197</c:v>
                </c:pt>
                <c:pt idx="64">
                  <c:v>196</c:v>
                </c:pt>
                <c:pt idx="65">
                  <c:v>195</c:v>
                </c:pt>
                <c:pt idx="66">
                  <c:v>194</c:v>
                </c:pt>
                <c:pt idx="67">
                  <c:v>194</c:v>
                </c:pt>
                <c:pt idx="68">
                  <c:v>193</c:v>
                </c:pt>
                <c:pt idx="69">
                  <c:v>193</c:v>
                </c:pt>
                <c:pt idx="70">
                  <c:v>192</c:v>
                </c:pt>
                <c:pt idx="71">
                  <c:v>192</c:v>
                </c:pt>
                <c:pt idx="72">
                  <c:v>191</c:v>
                </c:pt>
                <c:pt idx="73">
                  <c:v>190</c:v>
                </c:pt>
                <c:pt idx="74">
                  <c:v>190</c:v>
                </c:pt>
                <c:pt idx="75">
                  <c:v>189</c:v>
                </c:pt>
                <c:pt idx="76">
                  <c:v>188</c:v>
                </c:pt>
                <c:pt idx="77">
                  <c:v>187</c:v>
                </c:pt>
                <c:pt idx="78">
                  <c:v>187</c:v>
                </c:pt>
                <c:pt idx="79">
                  <c:v>186</c:v>
                </c:pt>
                <c:pt idx="80">
                  <c:v>185</c:v>
                </c:pt>
                <c:pt idx="81">
                  <c:v>185</c:v>
                </c:pt>
                <c:pt idx="82">
                  <c:v>184</c:v>
                </c:pt>
                <c:pt idx="83">
                  <c:v>183</c:v>
                </c:pt>
                <c:pt idx="84">
                  <c:v>183</c:v>
                </c:pt>
                <c:pt idx="85">
                  <c:v>182</c:v>
                </c:pt>
                <c:pt idx="86">
                  <c:v>181</c:v>
                </c:pt>
                <c:pt idx="87">
                  <c:v>180</c:v>
                </c:pt>
                <c:pt idx="88">
                  <c:v>180</c:v>
                </c:pt>
                <c:pt idx="89">
                  <c:v>178</c:v>
                </c:pt>
                <c:pt idx="90">
                  <c:v>178</c:v>
                </c:pt>
                <c:pt idx="91">
                  <c:v>177</c:v>
                </c:pt>
                <c:pt idx="92">
                  <c:v>176</c:v>
                </c:pt>
                <c:pt idx="93">
                  <c:v>176</c:v>
                </c:pt>
                <c:pt idx="94">
                  <c:v>175</c:v>
                </c:pt>
                <c:pt idx="95">
                  <c:v>174</c:v>
                </c:pt>
                <c:pt idx="96">
                  <c:v>173</c:v>
                </c:pt>
                <c:pt idx="97">
                  <c:v>173</c:v>
                </c:pt>
                <c:pt idx="98">
                  <c:v>172</c:v>
                </c:pt>
                <c:pt idx="99">
                  <c:v>171</c:v>
                </c:pt>
                <c:pt idx="100">
                  <c:v>171</c:v>
                </c:pt>
                <c:pt idx="101">
                  <c:v>170</c:v>
                </c:pt>
                <c:pt idx="102">
                  <c:v>169</c:v>
                </c:pt>
                <c:pt idx="103">
                  <c:v>169</c:v>
                </c:pt>
                <c:pt idx="104">
                  <c:v>168</c:v>
                </c:pt>
                <c:pt idx="105">
                  <c:v>167</c:v>
                </c:pt>
                <c:pt idx="106">
                  <c:v>167</c:v>
                </c:pt>
                <c:pt idx="107">
                  <c:v>166</c:v>
                </c:pt>
                <c:pt idx="108">
                  <c:v>165</c:v>
                </c:pt>
                <c:pt idx="109">
                  <c:v>164</c:v>
                </c:pt>
                <c:pt idx="110">
                  <c:v>163</c:v>
                </c:pt>
                <c:pt idx="111">
                  <c:v>163</c:v>
                </c:pt>
                <c:pt idx="112">
                  <c:v>162</c:v>
                </c:pt>
                <c:pt idx="113">
                  <c:v>161</c:v>
                </c:pt>
                <c:pt idx="114">
                  <c:v>160</c:v>
                </c:pt>
                <c:pt idx="115">
                  <c:v>160</c:v>
                </c:pt>
                <c:pt idx="116">
                  <c:v>159</c:v>
                </c:pt>
                <c:pt idx="117">
                  <c:v>159</c:v>
                </c:pt>
                <c:pt idx="118">
                  <c:v>158</c:v>
                </c:pt>
                <c:pt idx="119">
                  <c:v>158</c:v>
                </c:pt>
                <c:pt idx="120">
                  <c:v>157</c:v>
                </c:pt>
                <c:pt idx="121">
                  <c:v>157</c:v>
                </c:pt>
                <c:pt idx="122">
                  <c:v>157</c:v>
                </c:pt>
                <c:pt idx="123">
                  <c:v>156</c:v>
                </c:pt>
                <c:pt idx="124">
                  <c:v>155</c:v>
                </c:pt>
                <c:pt idx="125">
                  <c:v>154</c:v>
                </c:pt>
                <c:pt idx="126">
                  <c:v>154</c:v>
                </c:pt>
                <c:pt idx="127">
                  <c:v>153</c:v>
                </c:pt>
                <c:pt idx="128">
                  <c:v>152</c:v>
                </c:pt>
                <c:pt idx="129">
                  <c:v>151</c:v>
                </c:pt>
                <c:pt idx="130">
                  <c:v>150</c:v>
                </c:pt>
                <c:pt idx="131">
                  <c:v>149</c:v>
                </c:pt>
                <c:pt idx="132">
                  <c:v>149</c:v>
                </c:pt>
                <c:pt idx="133">
                  <c:v>148</c:v>
                </c:pt>
                <c:pt idx="134">
                  <c:v>148</c:v>
                </c:pt>
                <c:pt idx="135">
                  <c:v>147</c:v>
                </c:pt>
                <c:pt idx="136">
                  <c:v>146</c:v>
                </c:pt>
                <c:pt idx="137">
                  <c:v>146</c:v>
                </c:pt>
                <c:pt idx="138">
                  <c:v>145</c:v>
                </c:pt>
                <c:pt idx="139">
                  <c:v>144</c:v>
                </c:pt>
                <c:pt idx="140">
                  <c:v>143</c:v>
                </c:pt>
                <c:pt idx="141">
                  <c:v>143</c:v>
                </c:pt>
                <c:pt idx="142">
                  <c:v>142</c:v>
                </c:pt>
                <c:pt idx="143">
                  <c:v>141</c:v>
                </c:pt>
                <c:pt idx="144">
                  <c:v>140</c:v>
                </c:pt>
                <c:pt idx="145">
                  <c:v>140</c:v>
                </c:pt>
                <c:pt idx="146">
                  <c:v>139</c:v>
                </c:pt>
                <c:pt idx="147">
                  <c:v>139</c:v>
                </c:pt>
                <c:pt idx="148">
                  <c:v>138</c:v>
                </c:pt>
                <c:pt idx="149">
                  <c:v>137</c:v>
                </c:pt>
                <c:pt idx="150">
                  <c:v>136</c:v>
                </c:pt>
                <c:pt idx="151">
                  <c:v>135</c:v>
                </c:pt>
                <c:pt idx="152">
                  <c:v>135</c:v>
                </c:pt>
                <c:pt idx="153">
                  <c:v>134</c:v>
                </c:pt>
                <c:pt idx="154">
                  <c:v>133</c:v>
                </c:pt>
                <c:pt idx="155">
                  <c:v>132</c:v>
                </c:pt>
                <c:pt idx="156">
                  <c:v>131</c:v>
                </c:pt>
                <c:pt idx="157">
                  <c:v>131</c:v>
                </c:pt>
                <c:pt idx="158">
                  <c:v>129</c:v>
                </c:pt>
                <c:pt idx="159">
                  <c:v>129</c:v>
                </c:pt>
                <c:pt idx="160">
                  <c:v>129</c:v>
                </c:pt>
                <c:pt idx="161">
                  <c:v>128</c:v>
                </c:pt>
                <c:pt idx="162">
                  <c:v>128</c:v>
                </c:pt>
                <c:pt idx="163">
                  <c:v>127</c:v>
                </c:pt>
                <c:pt idx="164">
                  <c:v>126</c:v>
                </c:pt>
                <c:pt idx="165">
                  <c:v>126</c:v>
                </c:pt>
                <c:pt idx="166">
                  <c:v>125</c:v>
                </c:pt>
                <c:pt idx="167">
                  <c:v>125</c:v>
                </c:pt>
                <c:pt idx="168">
                  <c:v>125</c:v>
                </c:pt>
                <c:pt idx="169">
                  <c:v>124</c:v>
                </c:pt>
                <c:pt idx="170">
                  <c:v>124</c:v>
                </c:pt>
                <c:pt idx="171">
                  <c:v>123</c:v>
                </c:pt>
                <c:pt idx="172">
                  <c:v>123</c:v>
                </c:pt>
                <c:pt idx="173">
                  <c:v>122</c:v>
                </c:pt>
                <c:pt idx="174">
                  <c:v>122</c:v>
                </c:pt>
                <c:pt idx="175">
                  <c:v>121</c:v>
                </c:pt>
                <c:pt idx="176">
                  <c:v>120</c:v>
                </c:pt>
                <c:pt idx="177">
                  <c:v>120</c:v>
                </c:pt>
                <c:pt idx="178">
                  <c:v>119</c:v>
                </c:pt>
                <c:pt idx="179">
                  <c:v>119</c:v>
                </c:pt>
                <c:pt idx="180">
                  <c:v>118</c:v>
                </c:pt>
                <c:pt idx="181">
                  <c:v>117</c:v>
                </c:pt>
                <c:pt idx="182">
                  <c:v>117</c:v>
                </c:pt>
                <c:pt idx="183">
                  <c:v>116</c:v>
                </c:pt>
                <c:pt idx="184">
                  <c:v>116</c:v>
                </c:pt>
                <c:pt idx="185">
                  <c:v>115</c:v>
                </c:pt>
                <c:pt idx="186">
                  <c:v>114</c:v>
                </c:pt>
                <c:pt idx="187">
                  <c:v>113</c:v>
                </c:pt>
                <c:pt idx="188">
                  <c:v>113</c:v>
                </c:pt>
                <c:pt idx="189">
                  <c:v>112</c:v>
                </c:pt>
                <c:pt idx="190">
                  <c:v>111</c:v>
                </c:pt>
                <c:pt idx="191">
                  <c:v>111</c:v>
                </c:pt>
                <c:pt idx="192">
                  <c:v>110</c:v>
                </c:pt>
                <c:pt idx="193">
                  <c:v>109</c:v>
                </c:pt>
                <c:pt idx="194">
                  <c:v>108</c:v>
                </c:pt>
                <c:pt idx="195">
                  <c:v>108</c:v>
                </c:pt>
                <c:pt idx="196">
                  <c:v>107</c:v>
                </c:pt>
                <c:pt idx="197">
                  <c:v>106</c:v>
                </c:pt>
                <c:pt idx="198">
                  <c:v>106</c:v>
                </c:pt>
                <c:pt idx="199">
                  <c:v>105</c:v>
                </c:pt>
                <c:pt idx="200">
                  <c:v>105</c:v>
                </c:pt>
                <c:pt idx="201">
                  <c:v>104</c:v>
                </c:pt>
                <c:pt idx="202">
                  <c:v>103</c:v>
                </c:pt>
                <c:pt idx="203">
                  <c:v>103</c:v>
                </c:pt>
                <c:pt idx="204">
                  <c:v>102</c:v>
                </c:pt>
                <c:pt idx="205">
                  <c:v>101</c:v>
                </c:pt>
                <c:pt idx="206">
                  <c:v>101</c:v>
                </c:pt>
                <c:pt idx="207">
                  <c:v>100</c:v>
                </c:pt>
                <c:pt idx="208">
                  <c:v>100</c:v>
                </c:pt>
                <c:pt idx="209">
                  <c:v>99</c:v>
                </c:pt>
                <c:pt idx="210">
                  <c:v>99</c:v>
                </c:pt>
                <c:pt idx="211">
                  <c:v>98</c:v>
                </c:pt>
                <c:pt idx="212">
                  <c:v>98</c:v>
                </c:pt>
                <c:pt idx="213">
                  <c:v>97</c:v>
                </c:pt>
                <c:pt idx="214">
                  <c:v>97</c:v>
                </c:pt>
                <c:pt idx="215">
                  <c:v>96</c:v>
                </c:pt>
                <c:pt idx="216">
                  <c:v>96</c:v>
                </c:pt>
                <c:pt idx="217">
                  <c:v>95</c:v>
                </c:pt>
                <c:pt idx="218">
                  <c:v>95</c:v>
                </c:pt>
                <c:pt idx="219">
                  <c:v>94</c:v>
                </c:pt>
                <c:pt idx="220">
                  <c:v>94</c:v>
                </c:pt>
                <c:pt idx="221">
                  <c:v>93</c:v>
                </c:pt>
                <c:pt idx="222">
                  <c:v>92</c:v>
                </c:pt>
                <c:pt idx="223">
                  <c:v>92</c:v>
                </c:pt>
                <c:pt idx="224">
                  <c:v>91</c:v>
                </c:pt>
                <c:pt idx="225">
                  <c:v>90</c:v>
                </c:pt>
                <c:pt idx="226">
                  <c:v>90</c:v>
                </c:pt>
                <c:pt idx="227">
                  <c:v>89</c:v>
                </c:pt>
                <c:pt idx="228">
                  <c:v>89</c:v>
                </c:pt>
                <c:pt idx="229">
                  <c:v>88</c:v>
                </c:pt>
                <c:pt idx="230">
                  <c:v>88</c:v>
                </c:pt>
                <c:pt idx="231">
                  <c:v>87</c:v>
                </c:pt>
                <c:pt idx="232">
                  <c:v>86</c:v>
                </c:pt>
                <c:pt idx="233">
                  <c:v>86</c:v>
                </c:pt>
                <c:pt idx="234">
                  <c:v>85</c:v>
                </c:pt>
                <c:pt idx="235">
                  <c:v>85</c:v>
                </c:pt>
                <c:pt idx="236">
                  <c:v>84</c:v>
                </c:pt>
                <c:pt idx="237">
                  <c:v>84</c:v>
                </c:pt>
                <c:pt idx="238">
                  <c:v>84</c:v>
                </c:pt>
                <c:pt idx="239">
                  <c:v>83</c:v>
                </c:pt>
                <c:pt idx="240">
                  <c:v>83</c:v>
                </c:pt>
                <c:pt idx="241">
                  <c:v>82</c:v>
                </c:pt>
                <c:pt idx="242">
                  <c:v>82</c:v>
                </c:pt>
                <c:pt idx="243">
                  <c:v>82</c:v>
                </c:pt>
                <c:pt idx="244">
                  <c:v>81</c:v>
                </c:pt>
                <c:pt idx="245">
                  <c:v>81</c:v>
                </c:pt>
                <c:pt idx="246">
                  <c:v>80</c:v>
                </c:pt>
                <c:pt idx="247">
                  <c:v>80</c:v>
                </c:pt>
                <c:pt idx="248">
                  <c:v>80</c:v>
                </c:pt>
                <c:pt idx="249">
                  <c:v>79</c:v>
                </c:pt>
                <c:pt idx="250">
                  <c:v>78</c:v>
                </c:pt>
                <c:pt idx="251">
                  <c:v>78</c:v>
                </c:pt>
                <c:pt idx="252">
                  <c:v>78</c:v>
                </c:pt>
                <c:pt idx="253">
                  <c:v>78</c:v>
                </c:pt>
                <c:pt idx="254">
                  <c:v>77</c:v>
                </c:pt>
                <c:pt idx="255">
                  <c:v>77</c:v>
                </c:pt>
                <c:pt idx="256">
                  <c:v>77</c:v>
                </c:pt>
                <c:pt idx="257">
                  <c:v>76</c:v>
                </c:pt>
                <c:pt idx="258">
                  <c:v>76</c:v>
                </c:pt>
                <c:pt idx="259">
                  <c:v>75</c:v>
                </c:pt>
                <c:pt idx="260">
                  <c:v>75</c:v>
                </c:pt>
                <c:pt idx="261">
                  <c:v>75</c:v>
                </c:pt>
                <c:pt idx="262">
                  <c:v>75</c:v>
                </c:pt>
                <c:pt idx="263">
                  <c:v>74</c:v>
                </c:pt>
                <c:pt idx="264">
                  <c:v>74</c:v>
                </c:pt>
                <c:pt idx="265">
                  <c:v>73</c:v>
                </c:pt>
                <c:pt idx="266">
                  <c:v>73</c:v>
                </c:pt>
                <c:pt idx="267">
                  <c:v>73</c:v>
                </c:pt>
                <c:pt idx="268">
                  <c:v>72</c:v>
                </c:pt>
                <c:pt idx="269">
                  <c:v>72</c:v>
                </c:pt>
                <c:pt idx="270">
                  <c:v>72</c:v>
                </c:pt>
                <c:pt idx="271">
                  <c:v>71</c:v>
                </c:pt>
                <c:pt idx="272">
                  <c:v>71</c:v>
                </c:pt>
                <c:pt idx="273">
                  <c:v>70</c:v>
                </c:pt>
                <c:pt idx="274">
                  <c:v>70</c:v>
                </c:pt>
                <c:pt idx="275">
                  <c:v>70</c:v>
                </c:pt>
                <c:pt idx="276">
                  <c:v>69</c:v>
                </c:pt>
                <c:pt idx="277">
                  <c:v>69</c:v>
                </c:pt>
                <c:pt idx="278">
                  <c:v>68</c:v>
                </c:pt>
                <c:pt idx="279">
                  <c:v>68</c:v>
                </c:pt>
                <c:pt idx="280">
                  <c:v>68</c:v>
                </c:pt>
                <c:pt idx="281">
                  <c:v>67</c:v>
                </c:pt>
                <c:pt idx="282">
                  <c:v>67</c:v>
                </c:pt>
                <c:pt idx="283">
                  <c:v>67</c:v>
                </c:pt>
                <c:pt idx="284">
                  <c:v>66</c:v>
                </c:pt>
                <c:pt idx="285">
                  <c:v>66</c:v>
                </c:pt>
                <c:pt idx="286">
                  <c:v>65</c:v>
                </c:pt>
                <c:pt idx="287">
                  <c:v>65</c:v>
                </c:pt>
                <c:pt idx="288">
                  <c:v>65</c:v>
                </c:pt>
                <c:pt idx="289">
                  <c:v>64</c:v>
                </c:pt>
                <c:pt idx="290">
                  <c:v>64</c:v>
                </c:pt>
                <c:pt idx="291">
                  <c:v>63</c:v>
                </c:pt>
                <c:pt idx="292">
                  <c:v>63</c:v>
                </c:pt>
                <c:pt idx="293">
                  <c:v>63</c:v>
                </c:pt>
                <c:pt idx="294">
                  <c:v>62</c:v>
                </c:pt>
                <c:pt idx="295">
                  <c:v>62</c:v>
                </c:pt>
                <c:pt idx="296">
                  <c:v>62</c:v>
                </c:pt>
                <c:pt idx="297">
                  <c:v>62</c:v>
                </c:pt>
                <c:pt idx="298">
                  <c:v>61</c:v>
                </c:pt>
                <c:pt idx="299">
                  <c:v>61</c:v>
                </c:pt>
                <c:pt idx="300">
                  <c:v>61</c:v>
                </c:pt>
                <c:pt idx="301">
                  <c:v>60</c:v>
                </c:pt>
                <c:pt idx="302">
                  <c:v>60</c:v>
                </c:pt>
                <c:pt idx="303">
                  <c:v>60</c:v>
                </c:pt>
                <c:pt idx="304">
                  <c:v>60</c:v>
                </c:pt>
                <c:pt idx="305">
                  <c:v>59</c:v>
                </c:pt>
                <c:pt idx="306">
                  <c:v>59</c:v>
                </c:pt>
                <c:pt idx="307">
                  <c:v>59</c:v>
                </c:pt>
                <c:pt idx="308">
                  <c:v>58</c:v>
                </c:pt>
                <c:pt idx="309">
                  <c:v>58</c:v>
                </c:pt>
                <c:pt idx="310">
                  <c:v>58</c:v>
                </c:pt>
                <c:pt idx="311">
                  <c:v>58</c:v>
                </c:pt>
                <c:pt idx="312">
                  <c:v>58</c:v>
                </c:pt>
                <c:pt idx="313">
                  <c:v>57</c:v>
                </c:pt>
                <c:pt idx="314">
                  <c:v>57</c:v>
                </c:pt>
                <c:pt idx="315">
                  <c:v>57</c:v>
                </c:pt>
                <c:pt idx="316">
                  <c:v>56</c:v>
                </c:pt>
                <c:pt idx="317">
                  <c:v>56</c:v>
                </c:pt>
                <c:pt idx="318">
                  <c:v>56</c:v>
                </c:pt>
                <c:pt idx="319">
                  <c:v>56</c:v>
                </c:pt>
                <c:pt idx="320">
                  <c:v>55</c:v>
                </c:pt>
                <c:pt idx="321">
                  <c:v>55</c:v>
                </c:pt>
                <c:pt idx="322">
                  <c:v>55</c:v>
                </c:pt>
                <c:pt idx="323">
                  <c:v>55</c:v>
                </c:pt>
                <c:pt idx="324">
                  <c:v>54</c:v>
                </c:pt>
                <c:pt idx="325">
                  <c:v>54</c:v>
                </c:pt>
                <c:pt idx="326">
                  <c:v>54</c:v>
                </c:pt>
                <c:pt idx="327">
                  <c:v>54</c:v>
                </c:pt>
                <c:pt idx="328">
                  <c:v>53</c:v>
                </c:pt>
                <c:pt idx="329">
                  <c:v>53</c:v>
                </c:pt>
                <c:pt idx="330">
                  <c:v>53</c:v>
                </c:pt>
                <c:pt idx="331">
                  <c:v>52</c:v>
                </c:pt>
                <c:pt idx="332">
                  <c:v>52</c:v>
                </c:pt>
                <c:pt idx="333">
                  <c:v>52</c:v>
                </c:pt>
                <c:pt idx="334">
                  <c:v>52</c:v>
                </c:pt>
                <c:pt idx="335">
                  <c:v>51</c:v>
                </c:pt>
                <c:pt idx="336">
                  <c:v>51</c:v>
                </c:pt>
                <c:pt idx="337">
                  <c:v>50</c:v>
                </c:pt>
                <c:pt idx="338">
                  <c:v>50</c:v>
                </c:pt>
                <c:pt idx="339">
                  <c:v>49</c:v>
                </c:pt>
                <c:pt idx="340">
                  <c:v>49</c:v>
                </c:pt>
                <c:pt idx="341">
                  <c:v>49</c:v>
                </c:pt>
                <c:pt idx="342">
                  <c:v>48</c:v>
                </c:pt>
                <c:pt idx="343">
                  <c:v>48</c:v>
                </c:pt>
                <c:pt idx="344">
                  <c:v>47</c:v>
                </c:pt>
                <c:pt idx="345">
                  <c:v>47</c:v>
                </c:pt>
                <c:pt idx="346">
                  <c:v>46</c:v>
                </c:pt>
                <c:pt idx="347">
                  <c:v>45</c:v>
                </c:pt>
                <c:pt idx="348">
                  <c:v>45</c:v>
                </c:pt>
                <c:pt idx="349">
                  <c:v>44</c:v>
                </c:pt>
                <c:pt idx="350">
                  <c:v>43</c:v>
                </c:pt>
                <c:pt idx="351">
                  <c:v>42</c:v>
                </c:pt>
                <c:pt idx="352">
                  <c:v>42</c:v>
                </c:pt>
                <c:pt idx="353">
                  <c:v>42</c:v>
                </c:pt>
                <c:pt idx="354">
                  <c:v>41</c:v>
                </c:pt>
                <c:pt idx="355">
                  <c:v>41</c:v>
                </c:pt>
                <c:pt idx="356">
                  <c:v>40</c:v>
                </c:pt>
                <c:pt idx="357">
                  <c:v>40</c:v>
                </c:pt>
                <c:pt idx="358">
                  <c:v>39</c:v>
                </c:pt>
                <c:pt idx="359">
                  <c:v>39</c:v>
                </c:pt>
                <c:pt idx="360">
                  <c:v>38</c:v>
                </c:pt>
                <c:pt idx="361">
                  <c:v>38</c:v>
                </c:pt>
                <c:pt idx="362">
                  <c:v>37</c:v>
                </c:pt>
                <c:pt idx="363">
                  <c:v>37</c:v>
                </c:pt>
                <c:pt idx="364">
                  <c:v>36</c:v>
                </c:pt>
              </c:numCache>
            </c:numRef>
          </c:val>
          <c:extLst>
            <c:ext xmlns:c16="http://schemas.microsoft.com/office/drawing/2014/chart" uri="{C3380CC4-5D6E-409C-BE32-E72D297353CC}">
              <c16:uniqueId val="{00000001-16C7-4093-BE08-26F8902F8BF4}"/>
            </c:ext>
          </c:extLst>
        </c:ser>
        <c:ser>
          <c:idx val="3"/>
          <c:order val="2"/>
          <c:tx>
            <c:strRef>
              <c:f>'2030-2031 Severe Load Curve'!$V$34</c:f>
              <c:strCache>
                <c:ptCount val="1"/>
                <c:pt idx="0">
                  <c:v>NDM &gt; 732 MWh</c:v>
                </c:pt>
              </c:strCache>
            </c:strRef>
          </c:tx>
          <c:spPr>
            <a:solidFill>
              <a:srgbClr val="3366FF"/>
            </a:solidFill>
            <a:ln w="25400">
              <a:noFill/>
            </a:ln>
          </c:spPr>
          <c:invertIfNegative val="0"/>
          <c:cat>
            <c:numRef>
              <c:f>'2030-2031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Curve'!$V$35:$V$399</c:f>
              <c:numCache>
                <c:formatCode>0</c:formatCode>
                <c:ptCount val="365"/>
                <c:pt idx="0">
                  <c:v>334</c:v>
                </c:pt>
                <c:pt idx="1">
                  <c:v>328</c:v>
                </c:pt>
                <c:pt idx="2">
                  <c:v>323</c:v>
                </c:pt>
                <c:pt idx="3">
                  <c:v>317</c:v>
                </c:pt>
                <c:pt idx="4">
                  <c:v>312</c:v>
                </c:pt>
                <c:pt idx="5">
                  <c:v>308</c:v>
                </c:pt>
                <c:pt idx="6">
                  <c:v>304</c:v>
                </c:pt>
                <c:pt idx="7">
                  <c:v>300</c:v>
                </c:pt>
                <c:pt idx="8">
                  <c:v>297</c:v>
                </c:pt>
                <c:pt idx="9">
                  <c:v>294</c:v>
                </c:pt>
                <c:pt idx="10">
                  <c:v>292</c:v>
                </c:pt>
                <c:pt idx="11">
                  <c:v>290</c:v>
                </c:pt>
                <c:pt idx="12">
                  <c:v>288</c:v>
                </c:pt>
                <c:pt idx="13">
                  <c:v>286</c:v>
                </c:pt>
                <c:pt idx="14">
                  <c:v>284</c:v>
                </c:pt>
                <c:pt idx="15">
                  <c:v>283</c:v>
                </c:pt>
                <c:pt idx="16">
                  <c:v>282</c:v>
                </c:pt>
                <c:pt idx="17">
                  <c:v>281</c:v>
                </c:pt>
                <c:pt idx="18">
                  <c:v>280</c:v>
                </c:pt>
                <c:pt idx="19">
                  <c:v>279</c:v>
                </c:pt>
                <c:pt idx="20">
                  <c:v>278</c:v>
                </c:pt>
                <c:pt idx="21">
                  <c:v>277</c:v>
                </c:pt>
                <c:pt idx="22">
                  <c:v>276</c:v>
                </c:pt>
                <c:pt idx="23">
                  <c:v>275</c:v>
                </c:pt>
                <c:pt idx="24">
                  <c:v>274</c:v>
                </c:pt>
                <c:pt idx="25">
                  <c:v>273</c:v>
                </c:pt>
                <c:pt idx="26">
                  <c:v>272</c:v>
                </c:pt>
                <c:pt idx="27">
                  <c:v>271</c:v>
                </c:pt>
                <c:pt idx="28">
                  <c:v>270</c:v>
                </c:pt>
                <c:pt idx="29">
                  <c:v>269</c:v>
                </c:pt>
                <c:pt idx="30">
                  <c:v>269</c:v>
                </c:pt>
                <c:pt idx="31">
                  <c:v>268</c:v>
                </c:pt>
                <c:pt idx="32">
                  <c:v>267</c:v>
                </c:pt>
                <c:pt idx="33">
                  <c:v>266</c:v>
                </c:pt>
                <c:pt idx="34">
                  <c:v>264</c:v>
                </c:pt>
                <c:pt idx="35">
                  <c:v>263</c:v>
                </c:pt>
                <c:pt idx="36">
                  <c:v>262</c:v>
                </c:pt>
                <c:pt idx="37">
                  <c:v>262</c:v>
                </c:pt>
                <c:pt idx="38">
                  <c:v>260</c:v>
                </c:pt>
                <c:pt idx="39">
                  <c:v>259</c:v>
                </c:pt>
                <c:pt idx="40">
                  <c:v>259</c:v>
                </c:pt>
                <c:pt idx="41">
                  <c:v>258</c:v>
                </c:pt>
                <c:pt idx="42">
                  <c:v>257</c:v>
                </c:pt>
                <c:pt idx="43">
                  <c:v>254</c:v>
                </c:pt>
                <c:pt idx="44">
                  <c:v>253</c:v>
                </c:pt>
                <c:pt idx="45">
                  <c:v>252</c:v>
                </c:pt>
                <c:pt idx="46">
                  <c:v>251</c:v>
                </c:pt>
                <c:pt idx="47">
                  <c:v>250</c:v>
                </c:pt>
                <c:pt idx="48">
                  <c:v>249</c:v>
                </c:pt>
                <c:pt idx="49">
                  <c:v>248</c:v>
                </c:pt>
                <c:pt idx="50">
                  <c:v>247</c:v>
                </c:pt>
                <c:pt idx="51">
                  <c:v>246</c:v>
                </c:pt>
                <c:pt idx="52">
                  <c:v>245</c:v>
                </c:pt>
                <c:pt idx="53">
                  <c:v>244</c:v>
                </c:pt>
                <c:pt idx="54">
                  <c:v>243</c:v>
                </c:pt>
                <c:pt idx="55">
                  <c:v>241</c:v>
                </c:pt>
                <c:pt idx="56">
                  <c:v>241</c:v>
                </c:pt>
                <c:pt idx="57">
                  <c:v>239</c:v>
                </c:pt>
                <c:pt idx="58">
                  <c:v>238</c:v>
                </c:pt>
                <c:pt idx="59">
                  <c:v>237</c:v>
                </c:pt>
                <c:pt idx="60">
                  <c:v>236</c:v>
                </c:pt>
                <c:pt idx="61">
                  <c:v>235</c:v>
                </c:pt>
                <c:pt idx="62">
                  <c:v>235</c:v>
                </c:pt>
                <c:pt idx="63">
                  <c:v>234</c:v>
                </c:pt>
                <c:pt idx="64">
                  <c:v>233</c:v>
                </c:pt>
                <c:pt idx="65">
                  <c:v>232</c:v>
                </c:pt>
                <c:pt idx="66">
                  <c:v>231</c:v>
                </c:pt>
                <c:pt idx="67">
                  <c:v>230</c:v>
                </c:pt>
                <c:pt idx="68">
                  <c:v>229</c:v>
                </c:pt>
                <c:pt idx="69">
                  <c:v>229</c:v>
                </c:pt>
                <c:pt idx="70">
                  <c:v>228</c:v>
                </c:pt>
                <c:pt idx="71">
                  <c:v>228</c:v>
                </c:pt>
                <c:pt idx="72">
                  <c:v>227</c:v>
                </c:pt>
                <c:pt idx="73">
                  <c:v>227</c:v>
                </c:pt>
                <c:pt idx="74">
                  <c:v>226</c:v>
                </c:pt>
                <c:pt idx="75">
                  <c:v>225</c:v>
                </c:pt>
                <c:pt idx="76">
                  <c:v>224</c:v>
                </c:pt>
                <c:pt idx="77">
                  <c:v>223</c:v>
                </c:pt>
                <c:pt idx="78">
                  <c:v>222</c:v>
                </c:pt>
                <c:pt idx="79">
                  <c:v>221</c:v>
                </c:pt>
                <c:pt idx="80">
                  <c:v>220</c:v>
                </c:pt>
                <c:pt idx="81">
                  <c:v>219</c:v>
                </c:pt>
                <c:pt idx="82">
                  <c:v>218</c:v>
                </c:pt>
                <c:pt idx="83">
                  <c:v>218</c:v>
                </c:pt>
                <c:pt idx="84">
                  <c:v>217</c:v>
                </c:pt>
                <c:pt idx="85">
                  <c:v>217</c:v>
                </c:pt>
                <c:pt idx="86">
                  <c:v>216</c:v>
                </c:pt>
                <c:pt idx="87">
                  <c:v>215</c:v>
                </c:pt>
                <c:pt idx="88">
                  <c:v>215</c:v>
                </c:pt>
                <c:pt idx="89">
                  <c:v>214</c:v>
                </c:pt>
                <c:pt idx="90">
                  <c:v>213</c:v>
                </c:pt>
                <c:pt idx="91">
                  <c:v>213</c:v>
                </c:pt>
                <c:pt idx="92">
                  <c:v>212</c:v>
                </c:pt>
                <c:pt idx="93">
                  <c:v>211</c:v>
                </c:pt>
                <c:pt idx="94">
                  <c:v>211</c:v>
                </c:pt>
                <c:pt idx="95">
                  <c:v>210</c:v>
                </c:pt>
                <c:pt idx="96">
                  <c:v>210</c:v>
                </c:pt>
                <c:pt idx="97">
                  <c:v>209</c:v>
                </c:pt>
                <c:pt idx="98">
                  <c:v>208</c:v>
                </c:pt>
                <c:pt idx="99">
                  <c:v>207</c:v>
                </c:pt>
                <c:pt idx="100">
                  <c:v>206</c:v>
                </c:pt>
                <c:pt idx="101">
                  <c:v>205</c:v>
                </c:pt>
                <c:pt idx="102">
                  <c:v>205</c:v>
                </c:pt>
                <c:pt idx="103">
                  <c:v>204</c:v>
                </c:pt>
                <c:pt idx="104">
                  <c:v>203</c:v>
                </c:pt>
                <c:pt idx="105">
                  <c:v>203</c:v>
                </c:pt>
                <c:pt idx="106">
                  <c:v>202</c:v>
                </c:pt>
                <c:pt idx="107">
                  <c:v>201</c:v>
                </c:pt>
                <c:pt idx="108">
                  <c:v>201</c:v>
                </c:pt>
                <c:pt idx="109">
                  <c:v>200</c:v>
                </c:pt>
                <c:pt idx="110">
                  <c:v>199</c:v>
                </c:pt>
                <c:pt idx="111">
                  <c:v>199</c:v>
                </c:pt>
                <c:pt idx="112">
                  <c:v>197</c:v>
                </c:pt>
                <c:pt idx="113">
                  <c:v>197</c:v>
                </c:pt>
                <c:pt idx="114">
                  <c:v>196</c:v>
                </c:pt>
                <c:pt idx="115">
                  <c:v>196</c:v>
                </c:pt>
                <c:pt idx="116">
                  <c:v>195</c:v>
                </c:pt>
                <c:pt idx="117">
                  <c:v>195</c:v>
                </c:pt>
                <c:pt idx="118">
                  <c:v>194</c:v>
                </c:pt>
                <c:pt idx="119">
                  <c:v>194</c:v>
                </c:pt>
                <c:pt idx="120">
                  <c:v>194</c:v>
                </c:pt>
                <c:pt idx="121">
                  <c:v>193</c:v>
                </c:pt>
                <c:pt idx="122">
                  <c:v>193</c:v>
                </c:pt>
                <c:pt idx="123">
                  <c:v>192</c:v>
                </c:pt>
                <c:pt idx="124">
                  <c:v>191</c:v>
                </c:pt>
                <c:pt idx="125">
                  <c:v>190</c:v>
                </c:pt>
                <c:pt idx="126">
                  <c:v>189</c:v>
                </c:pt>
                <c:pt idx="127">
                  <c:v>189</c:v>
                </c:pt>
                <c:pt idx="128">
                  <c:v>188</c:v>
                </c:pt>
                <c:pt idx="129">
                  <c:v>187</c:v>
                </c:pt>
                <c:pt idx="130">
                  <c:v>187</c:v>
                </c:pt>
                <c:pt idx="131">
                  <c:v>186</c:v>
                </c:pt>
                <c:pt idx="132">
                  <c:v>185</c:v>
                </c:pt>
                <c:pt idx="133">
                  <c:v>185</c:v>
                </c:pt>
                <c:pt idx="134">
                  <c:v>184</c:v>
                </c:pt>
                <c:pt idx="135">
                  <c:v>184</c:v>
                </c:pt>
                <c:pt idx="136">
                  <c:v>184</c:v>
                </c:pt>
                <c:pt idx="137">
                  <c:v>183</c:v>
                </c:pt>
                <c:pt idx="138">
                  <c:v>183</c:v>
                </c:pt>
                <c:pt idx="139">
                  <c:v>182</c:v>
                </c:pt>
                <c:pt idx="140">
                  <c:v>181</c:v>
                </c:pt>
                <c:pt idx="141">
                  <c:v>180</c:v>
                </c:pt>
                <c:pt idx="142">
                  <c:v>180</c:v>
                </c:pt>
                <c:pt idx="143">
                  <c:v>179</c:v>
                </c:pt>
                <c:pt idx="144">
                  <c:v>179</c:v>
                </c:pt>
                <c:pt idx="145">
                  <c:v>178</c:v>
                </c:pt>
                <c:pt idx="146">
                  <c:v>178</c:v>
                </c:pt>
                <c:pt idx="147">
                  <c:v>177</c:v>
                </c:pt>
                <c:pt idx="148">
                  <c:v>177</c:v>
                </c:pt>
                <c:pt idx="149">
                  <c:v>177</c:v>
                </c:pt>
                <c:pt idx="150">
                  <c:v>176</c:v>
                </c:pt>
                <c:pt idx="151">
                  <c:v>175</c:v>
                </c:pt>
                <c:pt idx="152">
                  <c:v>174</c:v>
                </c:pt>
                <c:pt idx="153">
                  <c:v>174</c:v>
                </c:pt>
                <c:pt idx="154">
                  <c:v>173</c:v>
                </c:pt>
                <c:pt idx="155">
                  <c:v>172</c:v>
                </c:pt>
                <c:pt idx="156">
                  <c:v>172</c:v>
                </c:pt>
                <c:pt idx="157">
                  <c:v>171</c:v>
                </c:pt>
                <c:pt idx="158">
                  <c:v>171</c:v>
                </c:pt>
                <c:pt idx="159">
                  <c:v>170</c:v>
                </c:pt>
                <c:pt idx="160">
                  <c:v>170</c:v>
                </c:pt>
                <c:pt idx="161">
                  <c:v>170</c:v>
                </c:pt>
                <c:pt idx="162">
                  <c:v>169</c:v>
                </c:pt>
                <c:pt idx="163">
                  <c:v>168</c:v>
                </c:pt>
                <c:pt idx="164">
                  <c:v>168</c:v>
                </c:pt>
                <c:pt idx="165">
                  <c:v>168</c:v>
                </c:pt>
                <c:pt idx="166">
                  <c:v>168</c:v>
                </c:pt>
                <c:pt idx="167">
                  <c:v>167</c:v>
                </c:pt>
                <c:pt idx="168">
                  <c:v>167</c:v>
                </c:pt>
                <c:pt idx="169">
                  <c:v>167</c:v>
                </c:pt>
                <c:pt idx="170">
                  <c:v>167</c:v>
                </c:pt>
                <c:pt idx="171">
                  <c:v>166</c:v>
                </c:pt>
                <c:pt idx="172">
                  <c:v>166</c:v>
                </c:pt>
                <c:pt idx="173">
                  <c:v>165</c:v>
                </c:pt>
                <c:pt idx="174">
                  <c:v>165</c:v>
                </c:pt>
                <c:pt idx="175">
                  <c:v>164</c:v>
                </c:pt>
                <c:pt idx="176">
                  <c:v>164</c:v>
                </c:pt>
                <c:pt idx="177">
                  <c:v>163</c:v>
                </c:pt>
                <c:pt idx="178">
                  <c:v>163</c:v>
                </c:pt>
                <c:pt idx="179">
                  <c:v>162</c:v>
                </c:pt>
                <c:pt idx="180">
                  <c:v>162</c:v>
                </c:pt>
                <c:pt idx="181">
                  <c:v>161</c:v>
                </c:pt>
                <c:pt idx="182">
                  <c:v>161</c:v>
                </c:pt>
                <c:pt idx="183">
                  <c:v>160</c:v>
                </c:pt>
                <c:pt idx="184">
                  <c:v>160</c:v>
                </c:pt>
                <c:pt idx="185">
                  <c:v>159</c:v>
                </c:pt>
                <c:pt idx="186">
                  <c:v>159</c:v>
                </c:pt>
                <c:pt idx="187">
                  <c:v>158</c:v>
                </c:pt>
                <c:pt idx="188">
                  <c:v>158</c:v>
                </c:pt>
                <c:pt idx="189">
                  <c:v>157</c:v>
                </c:pt>
                <c:pt idx="190">
                  <c:v>157</c:v>
                </c:pt>
                <c:pt idx="191">
                  <c:v>156</c:v>
                </c:pt>
                <c:pt idx="192">
                  <c:v>156</c:v>
                </c:pt>
                <c:pt idx="193">
                  <c:v>155</c:v>
                </c:pt>
                <c:pt idx="194">
                  <c:v>155</c:v>
                </c:pt>
                <c:pt idx="195">
                  <c:v>155</c:v>
                </c:pt>
                <c:pt idx="196">
                  <c:v>154</c:v>
                </c:pt>
                <c:pt idx="197">
                  <c:v>154</c:v>
                </c:pt>
                <c:pt idx="198">
                  <c:v>153</c:v>
                </c:pt>
                <c:pt idx="199">
                  <c:v>153</c:v>
                </c:pt>
                <c:pt idx="200">
                  <c:v>152</c:v>
                </c:pt>
                <c:pt idx="201">
                  <c:v>152</c:v>
                </c:pt>
                <c:pt idx="202">
                  <c:v>151</c:v>
                </c:pt>
                <c:pt idx="203">
                  <c:v>151</c:v>
                </c:pt>
                <c:pt idx="204">
                  <c:v>150</c:v>
                </c:pt>
                <c:pt idx="205">
                  <c:v>150</c:v>
                </c:pt>
                <c:pt idx="206">
                  <c:v>149</c:v>
                </c:pt>
                <c:pt idx="207">
                  <c:v>149</c:v>
                </c:pt>
                <c:pt idx="208">
                  <c:v>148</c:v>
                </c:pt>
                <c:pt idx="209">
                  <c:v>148</c:v>
                </c:pt>
                <c:pt idx="210">
                  <c:v>147</c:v>
                </c:pt>
                <c:pt idx="211">
                  <c:v>147</c:v>
                </c:pt>
                <c:pt idx="212">
                  <c:v>146</c:v>
                </c:pt>
                <c:pt idx="213">
                  <c:v>145</c:v>
                </c:pt>
                <c:pt idx="214">
                  <c:v>145</c:v>
                </c:pt>
                <c:pt idx="215">
                  <c:v>144</c:v>
                </c:pt>
                <c:pt idx="216">
                  <c:v>144</c:v>
                </c:pt>
                <c:pt idx="217">
                  <c:v>143</c:v>
                </c:pt>
                <c:pt idx="218">
                  <c:v>143</c:v>
                </c:pt>
                <c:pt idx="219">
                  <c:v>142</c:v>
                </c:pt>
                <c:pt idx="220">
                  <c:v>141</c:v>
                </c:pt>
                <c:pt idx="221">
                  <c:v>141</c:v>
                </c:pt>
                <c:pt idx="222">
                  <c:v>140</c:v>
                </c:pt>
                <c:pt idx="223">
                  <c:v>140</c:v>
                </c:pt>
                <c:pt idx="224">
                  <c:v>139</c:v>
                </c:pt>
                <c:pt idx="225">
                  <c:v>138</c:v>
                </c:pt>
                <c:pt idx="226">
                  <c:v>138</c:v>
                </c:pt>
                <c:pt idx="227">
                  <c:v>137</c:v>
                </c:pt>
                <c:pt idx="228">
                  <c:v>137</c:v>
                </c:pt>
                <c:pt idx="229">
                  <c:v>136</c:v>
                </c:pt>
                <c:pt idx="230">
                  <c:v>135</c:v>
                </c:pt>
                <c:pt idx="231">
                  <c:v>135</c:v>
                </c:pt>
                <c:pt idx="232">
                  <c:v>134</c:v>
                </c:pt>
                <c:pt idx="233">
                  <c:v>134</c:v>
                </c:pt>
                <c:pt idx="234">
                  <c:v>133</c:v>
                </c:pt>
                <c:pt idx="235">
                  <c:v>132</c:v>
                </c:pt>
                <c:pt idx="236">
                  <c:v>132</c:v>
                </c:pt>
                <c:pt idx="237">
                  <c:v>132</c:v>
                </c:pt>
                <c:pt idx="238">
                  <c:v>132</c:v>
                </c:pt>
                <c:pt idx="239">
                  <c:v>131</c:v>
                </c:pt>
                <c:pt idx="240">
                  <c:v>131</c:v>
                </c:pt>
                <c:pt idx="241">
                  <c:v>131</c:v>
                </c:pt>
                <c:pt idx="242">
                  <c:v>131</c:v>
                </c:pt>
                <c:pt idx="243">
                  <c:v>131</c:v>
                </c:pt>
                <c:pt idx="244">
                  <c:v>130</c:v>
                </c:pt>
                <c:pt idx="245">
                  <c:v>130</c:v>
                </c:pt>
                <c:pt idx="246">
                  <c:v>130</c:v>
                </c:pt>
                <c:pt idx="247">
                  <c:v>129</c:v>
                </c:pt>
                <c:pt idx="248">
                  <c:v>129</c:v>
                </c:pt>
                <c:pt idx="249">
                  <c:v>129</c:v>
                </c:pt>
                <c:pt idx="250">
                  <c:v>129</c:v>
                </c:pt>
                <c:pt idx="251">
                  <c:v>128</c:v>
                </c:pt>
                <c:pt idx="252">
                  <c:v>128</c:v>
                </c:pt>
                <c:pt idx="253">
                  <c:v>128</c:v>
                </c:pt>
                <c:pt idx="254">
                  <c:v>127</c:v>
                </c:pt>
                <c:pt idx="255">
                  <c:v>127</c:v>
                </c:pt>
                <c:pt idx="256">
                  <c:v>127</c:v>
                </c:pt>
                <c:pt idx="257">
                  <c:v>127</c:v>
                </c:pt>
                <c:pt idx="258">
                  <c:v>126</c:v>
                </c:pt>
                <c:pt idx="259">
                  <c:v>126</c:v>
                </c:pt>
                <c:pt idx="260">
                  <c:v>126</c:v>
                </c:pt>
                <c:pt idx="261">
                  <c:v>126</c:v>
                </c:pt>
                <c:pt idx="262">
                  <c:v>126</c:v>
                </c:pt>
                <c:pt idx="263">
                  <c:v>126</c:v>
                </c:pt>
                <c:pt idx="264">
                  <c:v>125</c:v>
                </c:pt>
                <c:pt idx="265">
                  <c:v>125</c:v>
                </c:pt>
                <c:pt idx="266">
                  <c:v>125</c:v>
                </c:pt>
                <c:pt idx="267">
                  <c:v>124</c:v>
                </c:pt>
                <c:pt idx="268">
                  <c:v>124</c:v>
                </c:pt>
                <c:pt idx="269">
                  <c:v>124</c:v>
                </c:pt>
                <c:pt idx="270">
                  <c:v>123</c:v>
                </c:pt>
                <c:pt idx="271">
                  <c:v>123</c:v>
                </c:pt>
                <c:pt idx="272">
                  <c:v>123</c:v>
                </c:pt>
                <c:pt idx="273">
                  <c:v>122</c:v>
                </c:pt>
                <c:pt idx="274">
                  <c:v>122</c:v>
                </c:pt>
                <c:pt idx="275">
                  <c:v>122</c:v>
                </c:pt>
                <c:pt idx="276">
                  <c:v>121</c:v>
                </c:pt>
                <c:pt idx="277">
                  <c:v>121</c:v>
                </c:pt>
                <c:pt idx="278">
                  <c:v>121</c:v>
                </c:pt>
                <c:pt idx="279">
                  <c:v>120</c:v>
                </c:pt>
                <c:pt idx="280">
                  <c:v>120</c:v>
                </c:pt>
                <c:pt idx="281">
                  <c:v>120</c:v>
                </c:pt>
                <c:pt idx="282">
                  <c:v>119</c:v>
                </c:pt>
                <c:pt idx="283">
                  <c:v>119</c:v>
                </c:pt>
                <c:pt idx="284">
                  <c:v>118</c:v>
                </c:pt>
                <c:pt idx="285">
                  <c:v>118</c:v>
                </c:pt>
                <c:pt idx="286">
                  <c:v>118</c:v>
                </c:pt>
                <c:pt idx="287">
                  <c:v>117</c:v>
                </c:pt>
                <c:pt idx="288">
                  <c:v>117</c:v>
                </c:pt>
                <c:pt idx="289">
                  <c:v>117</c:v>
                </c:pt>
                <c:pt idx="290">
                  <c:v>116</c:v>
                </c:pt>
                <c:pt idx="291">
                  <c:v>116</c:v>
                </c:pt>
                <c:pt idx="292">
                  <c:v>116</c:v>
                </c:pt>
                <c:pt idx="293">
                  <c:v>116</c:v>
                </c:pt>
                <c:pt idx="294">
                  <c:v>115</c:v>
                </c:pt>
                <c:pt idx="295">
                  <c:v>115</c:v>
                </c:pt>
                <c:pt idx="296">
                  <c:v>115</c:v>
                </c:pt>
                <c:pt idx="297">
                  <c:v>115</c:v>
                </c:pt>
                <c:pt idx="298">
                  <c:v>115</c:v>
                </c:pt>
                <c:pt idx="299">
                  <c:v>114</c:v>
                </c:pt>
                <c:pt idx="300">
                  <c:v>114</c:v>
                </c:pt>
                <c:pt idx="301">
                  <c:v>114</c:v>
                </c:pt>
                <c:pt idx="302">
                  <c:v>114</c:v>
                </c:pt>
                <c:pt idx="303">
                  <c:v>113</c:v>
                </c:pt>
                <c:pt idx="304">
                  <c:v>113</c:v>
                </c:pt>
                <c:pt idx="305">
                  <c:v>113</c:v>
                </c:pt>
                <c:pt idx="306">
                  <c:v>113</c:v>
                </c:pt>
                <c:pt idx="307">
                  <c:v>112</c:v>
                </c:pt>
                <c:pt idx="308">
                  <c:v>112</c:v>
                </c:pt>
                <c:pt idx="309">
                  <c:v>112</c:v>
                </c:pt>
                <c:pt idx="310">
                  <c:v>112</c:v>
                </c:pt>
                <c:pt idx="311">
                  <c:v>111</c:v>
                </c:pt>
                <c:pt idx="312">
                  <c:v>111</c:v>
                </c:pt>
                <c:pt idx="313">
                  <c:v>111</c:v>
                </c:pt>
                <c:pt idx="314">
                  <c:v>110</c:v>
                </c:pt>
                <c:pt idx="315">
                  <c:v>110</c:v>
                </c:pt>
                <c:pt idx="316">
                  <c:v>110</c:v>
                </c:pt>
                <c:pt idx="317">
                  <c:v>109</c:v>
                </c:pt>
                <c:pt idx="318">
                  <c:v>109</c:v>
                </c:pt>
                <c:pt idx="319">
                  <c:v>109</c:v>
                </c:pt>
                <c:pt idx="320">
                  <c:v>108</c:v>
                </c:pt>
                <c:pt idx="321">
                  <c:v>108</c:v>
                </c:pt>
                <c:pt idx="322">
                  <c:v>108</c:v>
                </c:pt>
                <c:pt idx="323">
                  <c:v>108</c:v>
                </c:pt>
                <c:pt idx="324">
                  <c:v>107</c:v>
                </c:pt>
                <c:pt idx="325">
                  <c:v>107</c:v>
                </c:pt>
                <c:pt idx="326">
                  <c:v>106</c:v>
                </c:pt>
                <c:pt idx="327">
                  <c:v>105</c:v>
                </c:pt>
                <c:pt idx="328">
                  <c:v>104</c:v>
                </c:pt>
                <c:pt idx="329">
                  <c:v>104</c:v>
                </c:pt>
                <c:pt idx="330">
                  <c:v>103</c:v>
                </c:pt>
                <c:pt idx="331">
                  <c:v>102</c:v>
                </c:pt>
                <c:pt idx="332">
                  <c:v>101</c:v>
                </c:pt>
                <c:pt idx="333">
                  <c:v>100</c:v>
                </c:pt>
                <c:pt idx="334">
                  <c:v>99</c:v>
                </c:pt>
                <c:pt idx="335">
                  <c:v>99</c:v>
                </c:pt>
                <c:pt idx="336">
                  <c:v>98</c:v>
                </c:pt>
                <c:pt idx="337">
                  <c:v>97</c:v>
                </c:pt>
                <c:pt idx="338">
                  <c:v>96</c:v>
                </c:pt>
                <c:pt idx="339">
                  <c:v>96</c:v>
                </c:pt>
                <c:pt idx="340">
                  <c:v>95</c:v>
                </c:pt>
                <c:pt idx="341">
                  <c:v>95</c:v>
                </c:pt>
                <c:pt idx="342">
                  <c:v>94</c:v>
                </c:pt>
                <c:pt idx="343">
                  <c:v>94</c:v>
                </c:pt>
                <c:pt idx="344">
                  <c:v>93</c:v>
                </c:pt>
                <c:pt idx="345">
                  <c:v>92</c:v>
                </c:pt>
                <c:pt idx="346">
                  <c:v>92</c:v>
                </c:pt>
                <c:pt idx="347">
                  <c:v>91</c:v>
                </c:pt>
                <c:pt idx="348">
                  <c:v>90</c:v>
                </c:pt>
                <c:pt idx="349">
                  <c:v>90</c:v>
                </c:pt>
                <c:pt idx="350">
                  <c:v>89</c:v>
                </c:pt>
                <c:pt idx="351">
                  <c:v>89</c:v>
                </c:pt>
                <c:pt idx="352">
                  <c:v>89</c:v>
                </c:pt>
                <c:pt idx="353">
                  <c:v>88</c:v>
                </c:pt>
                <c:pt idx="354">
                  <c:v>88</c:v>
                </c:pt>
                <c:pt idx="355">
                  <c:v>88</c:v>
                </c:pt>
                <c:pt idx="356">
                  <c:v>87</c:v>
                </c:pt>
                <c:pt idx="357">
                  <c:v>86</c:v>
                </c:pt>
                <c:pt idx="358">
                  <c:v>86</c:v>
                </c:pt>
                <c:pt idx="359">
                  <c:v>85</c:v>
                </c:pt>
                <c:pt idx="360">
                  <c:v>85</c:v>
                </c:pt>
                <c:pt idx="361">
                  <c:v>85</c:v>
                </c:pt>
                <c:pt idx="362">
                  <c:v>85</c:v>
                </c:pt>
                <c:pt idx="363">
                  <c:v>84</c:v>
                </c:pt>
                <c:pt idx="364">
                  <c:v>84</c:v>
                </c:pt>
              </c:numCache>
            </c:numRef>
          </c:val>
          <c:extLst>
            <c:ext xmlns:c16="http://schemas.microsoft.com/office/drawing/2014/chart" uri="{C3380CC4-5D6E-409C-BE32-E72D297353CC}">
              <c16:uniqueId val="{00000002-16C7-4093-BE08-26F8902F8BF4}"/>
            </c:ext>
          </c:extLst>
        </c:ser>
        <c:ser>
          <c:idx val="5"/>
          <c:order val="3"/>
          <c:tx>
            <c:strRef>
              <c:f>'2030-2031 Severe Load Curve'!$W$34</c:f>
              <c:strCache>
                <c:ptCount val="1"/>
                <c:pt idx="0">
                  <c:v>Total DM</c:v>
                </c:pt>
              </c:strCache>
            </c:strRef>
          </c:tx>
          <c:spPr>
            <a:solidFill>
              <a:srgbClr val="FFCC99"/>
            </a:solidFill>
            <a:ln w="25400">
              <a:noFill/>
            </a:ln>
          </c:spPr>
          <c:invertIfNegative val="0"/>
          <c:cat>
            <c:numRef>
              <c:f>'2030-2031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Curve'!$W$35:$W$399</c:f>
              <c:numCache>
                <c:formatCode>0</c:formatCode>
                <c:ptCount val="365"/>
                <c:pt idx="0">
                  <c:v>280</c:v>
                </c:pt>
                <c:pt idx="1">
                  <c:v>272</c:v>
                </c:pt>
                <c:pt idx="2">
                  <c:v>266</c:v>
                </c:pt>
                <c:pt idx="3">
                  <c:v>260</c:v>
                </c:pt>
                <c:pt idx="4">
                  <c:v>255</c:v>
                </c:pt>
                <c:pt idx="5">
                  <c:v>250</c:v>
                </c:pt>
                <c:pt idx="6">
                  <c:v>246</c:v>
                </c:pt>
                <c:pt idx="7">
                  <c:v>243</c:v>
                </c:pt>
                <c:pt idx="8">
                  <c:v>241</c:v>
                </c:pt>
                <c:pt idx="9">
                  <c:v>239</c:v>
                </c:pt>
                <c:pt idx="10">
                  <c:v>237</c:v>
                </c:pt>
                <c:pt idx="11">
                  <c:v>236</c:v>
                </c:pt>
                <c:pt idx="12">
                  <c:v>235</c:v>
                </c:pt>
                <c:pt idx="13">
                  <c:v>234</c:v>
                </c:pt>
                <c:pt idx="14">
                  <c:v>233</c:v>
                </c:pt>
                <c:pt idx="15">
                  <c:v>233</c:v>
                </c:pt>
                <c:pt idx="16">
                  <c:v>233</c:v>
                </c:pt>
                <c:pt idx="17">
                  <c:v>232</c:v>
                </c:pt>
                <c:pt idx="18">
                  <c:v>232</c:v>
                </c:pt>
                <c:pt idx="19">
                  <c:v>232</c:v>
                </c:pt>
                <c:pt idx="20">
                  <c:v>231</c:v>
                </c:pt>
                <c:pt idx="21">
                  <c:v>231</c:v>
                </c:pt>
                <c:pt idx="22">
                  <c:v>230</c:v>
                </c:pt>
                <c:pt idx="23">
                  <c:v>229</c:v>
                </c:pt>
                <c:pt idx="24">
                  <c:v>228</c:v>
                </c:pt>
                <c:pt idx="25">
                  <c:v>227</c:v>
                </c:pt>
                <c:pt idx="26">
                  <c:v>226</c:v>
                </c:pt>
                <c:pt idx="27">
                  <c:v>225</c:v>
                </c:pt>
                <c:pt idx="28">
                  <c:v>225</c:v>
                </c:pt>
                <c:pt idx="29">
                  <c:v>224</c:v>
                </c:pt>
                <c:pt idx="30">
                  <c:v>224</c:v>
                </c:pt>
                <c:pt idx="31">
                  <c:v>224</c:v>
                </c:pt>
                <c:pt idx="32">
                  <c:v>223</c:v>
                </c:pt>
                <c:pt idx="33">
                  <c:v>222</c:v>
                </c:pt>
                <c:pt idx="34">
                  <c:v>222</c:v>
                </c:pt>
                <c:pt idx="35">
                  <c:v>221</c:v>
                </c:pt>
                <c:pt idx="36">
                  <c:v>221</c:v>
                </c:pt>
                <c:pt idx="37">
                  <c:v>220</c:v>
                </c:pt>
                <c:pt idx="38">
                  <c:v>220</c:v>
                </c:pt>
                <c:pt idx="39">
                  <c:v>219</c:v>
                </c:pt>
                <c:pt idx="40">
                  <c:v>219</c:v>
                </c:pt>
                <c:pt idx="41">
                  <c:v>219</c:v>
                </c:pt>
                <c:pt idx="42">
                  <c:v>219</c:v>
                </c:pt>
                <c:pt idx="43">
                  <c:v>219</c:v>
                </c:pt>
                <c:pt idx="44">
                  <c:v>218</c:v>
                </c:pt>
                <c:pt idx="45">
                  <c:v>218</c:v>
                </c:pt>
                <c:pt idx="46">
                  <c:v>218</c:v>
                </c:pt>
                <c:pt idx="47">
                  <c:v>217</c:v>
                </c:pt>
                <c:pt idx="48">
                  <c:v>217</c:v>
                </c:pt>
                <c:pt idx="49">
                  <c:v>217</c:v>
                </c:pt>
                <c:pt idx="50">
                  <c:v>217</c:v>
                </c:pt>
                <c:pt idx="51">
                  <c:v>216</c:v>
                </c:pt>
                <c:pt idx="52">
                  <c:v>216</c:v>
                </c:pt>
                <c:pt idx="53">
                  <c:v>216</c:v>
                </c:pt>
                <c:pt idx="54">
                  <c:v>215</c:v>
                </c:pt>
                <c:pt idx="55">
                  <c:v>215</c:v>
                </c:pt>
                <c:pt idx="56">
                  <c:v>214</c:v>
                </c:pt>
                <c:pt idx="57">
                  <c:v>214</c:v>
                </c:pt>
                <c:pt idx="58">
                  <c:v>214</c:v>
                </c:pt>
                <c:pt idx="59">
                  <c:v>213</c:v>
                </c:pt>
                <c:pt idx="60">
                  <c:v>213</c:v>
                </c:pt>
                <c:pt idx="61">
                  <c:v>213</c:v>
                </c:pt>
                <c:pt idx="62">
                  <c:v>212</c:v>
                </c:pt>
                <c:pt idx="63">
                  <c:v>212</c:v>
                </c:pt>
                <c:pt idx="64">
                  <c:v>212</c:v>
                </c:pt>
                <c:pt idx="65">
                  <c:v>212</c:v>
                </c:pt>
                <c:pt idx="66">
                  <c:v>211</c:v>
                </c:pt>
                <c:pt idx="67">
                  <c:v>211</c:v>
                </c:pt>
                <c:pt idx="68">
                  <c:v>211</c:v>
                </c:pt>
                <c:pt idx="69">
                  <c:v>210</c:v>
                </c:pt>
                <c:pt idx="70">
                  <c:v>210</c:v>
                </c:pt>
                <c:pt idx="71">
                  <c:v>210</c:v>
                </c:pt>
                <c:pt idx="72">
                  <c:v>209</c:v>
                </c:pt>
                <c:pt idx="73">
                  <c:v>209</c:v>
                </c:pt>
                <c:pt idx="74">
                  <c:v>209</c:v>
                </c:pt>
                <c:pt idx="75">
                  <c:v>208</c:v>
                </c:pt>
                <c:pt idx="76">
                  <c:v>208</c:v>
                </c:pt>
                <c:pt idx="77">
                  <c:v>208</c:v>
                </c:pt>
                <c:pt idx="78">
                  <c:v>207</c:v>
                </c:pt>
                <c:pt idx="79">
                  <c:v>207</c:v>
                </c:pt>
                <c:pt idx="80">
                  <c:v>207</c:v>
                </c:pt>
                <c:pt idx="81">
                  <c:v>206</c:v>
                </c:pt>
                <c:pt idx="82">
                  <c:v>206</c:v>
                </c:pt>
                <c:pt idx="83">
                  <c:v>206</c:v>
                </c:pt>
                <c:pt idx="84">
                  <c:v>206</c:v>
                </c:pt>
                <c:pt idx="85">
                  <c:v>205</c:v>
                </c:pt>
                <c:pt idx="86">
                  <c:v>205</c:v>
                </c:pt>
                <c:pt idx="87">
                  <c:v>205</c:v>
                </c:pt>
                <c:pt idx="88">
                  <c:v>204</c:v>
                </c:pt>
                <c:pt idx="89">
                  <c:v>204</c:v>
                </c:pt>
                <c:pt idx="90">
                  <c:v>204</c:v>
                </c:pt>
                <c:pt idx="91">
                  <c:v>204</c:v>
                </c:pt>
                <c:pt idx="92">
                  <c:v>203</c:v>
                </c:pt>
                <c:pt idx="93">
                  <c:v>203</c:v>
                </c:pt>
                <c:pt idx="94">
                  <c:v>203</c:v>
                </c:pt>
                <c:pt idx="95">
                  <c:v>202</c:v>
                </c:pt>
                <c:pt idx="96">
                  <c:v>202</c:v>
                </c:pt>
                <c:pt idx="97">
                  <c:v>202</c:v>
                </c:pt>
                <c:pt idx="98">
                  <c:v>201</c:v>
                </c:pt>
                <c:pt idx="99">
                  <c:v>201</c:v>
                </c:pt>
                <c:pt idx="100">
                  <c:v>201</c:v>
                </c:pt>
                <c:pt idx="101">
                  <c:v>201</c:v>
                </c:pt>
                <c:pt idx="102">
                  <c:v>200</c:v>
                </c:pt>
                <c:pt idx="103">
                  <c:v>200</c:v>
                </c:pt>
                <c:pt idx="104">
                  <c:v>200</c:v>
                </c:pt>
                <c:pt idx="105">
                  <c:v>200</c:v>
                </c:pt>
                <c:pt idx="106">
                  <c:v>199</c:v>
                </c:pt>
                <c:pt idx="107">
                  <c:v>199</c:v>
                </c:pt>
                <c:pt idx="108">
                  <c:v>199</c:v>
                </c:pt>
                <c:pt idx="109">
                  <c:v>199</c:v>
                </c:pt>
                <c:pt idx="110">
                  <c:v>198</c:v>
                </c:pt>
                <c:pt idx="111">
                  <c:v>198</c:v>
                </c:pt>
                <c:pt idx="112">
                  <c:v>198</c:v>
                </c:pt>
                <c:pt idx="113">
                  <c:v>198</c:v>
                </c:pt>
                <c:pt idx="114">
                  <c:v>197</c:v>
                </c:pt>
                <c:pt idx="115">
                  <c:v>197</c:v>
                </c:pt>
                <c:pt idx="116">
                  <c:v>197</c:v>
                </c:pt>
                <c:pt idx="117">
                  <c:v>197</c:v>
                </c:pt>
                <c:pt idx="118">
                  <c:v>196</c:v>
                </c:pt>
                <c:pt idx="119">
                  <c:v>196</c:v>
                </c:pt>
                <c:pt idx="120">
                  <c:v>196</c:v>
                </c:pt>
                <c:pt idx="121">
                  <c:v>196</c:v>
                </c:pt>
                <c:pt idx="122">
                  <c:v>195</c:v>
                </c:pt>
                <c:pt idx="123">
                  <c:v>195</c:v>
                </c:pt>
                <c:pt idx="124">
                  <c:v>195</c:v>
                </c:pt>
                <c:pt idx="125">
                  <c:v>195</c:v>
                </c:pt>
                <c:pt idx="126">
                  <c:v>195</c:v>
                </c:pt>
                <c:pt idx="127">
                  <c:v>194</c:v>
                </c:pt>
                <c:pt idx="128">
                  <c:v>194</c:v>
                </c:pt>
                <c:pt idx="129">
                  <c:v>194</c:v>
                </c:pt>
                <c:pt idx="130">
                  <c:v>194</c:v>
                </c:pt>
                <c:pt idx="131">
                  <c:v>193</c:v>
                </c:pt>
                <c:pt idx="132">
                  <c:v>193</c:v>
                </c:pt>
                <c:pt idx="133">
                  <c:v>193</c:v>
                </c:pt>
                <c:pt idx="134">
                  <c:v>193</c:v>
                </c:pt>
                <c:pt idx="135">
                  <c:v>193</c:v>
                </c:pt>
                <c:pt idx="136">
                  <c:v>192</c:v>
                </c:pt>
                <c:pt idx="137">
                  <c:v>192</c:v>
                </c:pt>
                <c:pt idx="138">
                  <c:v>192</c:v>
                </c:pt>
                <c:pt idx="139">
                  <c:v>192</c:v>
                </c:pt>
                <c:pt idx="140">
                  <c:v>191</c:v>
                </c:pt>
                <c:pt idx="141">
                  <c:v>191</c:v>
                </c:pt>
                <c:pt idx="142">
                  <c:v>191</c:v>
                </c:pt>
                <c:pt idx="143">
                  <c:v>191</c:v>
                </c:pt>
                <c:pt idx="144">
                  <c:v>191</c:v>
                </c:pt>
                <c:pt idx="145">
                  <c:v>190</c:v>
                </c:pt>
                <c:pt idx="146">
                  <c:v>190</c:v>
                </c:pt>
                <c:pt idx="147">
                  <c:v>190</c:v>
                </c:pt>
                <c:pt idx="148">
                  <c:v>190</c:v>
                </c:pt>
                <c:pt idx="149">
                  <c:v>190</c:v>
                </c:pt>
                <c:pt idx="150">
                  <c:v>189</c:v>
                </c:pt>
                <c:pt idx="151">
                  <c:v>189</c:v>
                </c:pt>
                <c:pt idx="152">
                  <c:v>189</c:v>
                </c:pt>
                <c:pt idx="153">
                  <c:v>189</c:v>
                </c:pt>
                <c:pt idx="154">
                  <c:v>189</c:v>
                </c:pt>
                <c:pt idx="155">
                  <c:v>189</c:v>
                </c:pt>
                <c:pt idx="156">
                  <c:v>188</c:v>
                </c:pt>
                <c:pt idx="157">
                  <c:v>188</c:v>
                </c:pt>
                <c:pt idx="158">
                  <c:v>188</c:v>
                </c:pt>
                <c:pt idx="159">
                  <c:v>188</c:v>
                </c:pt>
                <c:pt idx="160">
                  <c:v>188</c:v>
                </c:pt>
                <c:pt idx="161">
                  <c:v>187</c:v>
                </c:pt>
                <c:pt idx="162">
                  <c:v>187</c:v>
                </c:pt>
                <c:pt idx="163">
                  <c:v>187</c:v>
                </c:pt>
                <c:pt idx="164">
                  <c:v>187</c:v>
                </c:pt>
                <c:pt idx="165">
                  <c:v>187</c:v>
                </c:pt>
                <c:pt idx="166">
                  <c:v>187</c:v>
                </c:pt>
                <c:pt idx="167">
                  <c:v>186</c:v>
                </c:pt>
                <c:pt idx="168">
                  <c:v>186</c:v>
                </c:pt>
                <c:pt idx="169">
                  <c:v>186</c:v>
                </c:pt>
                <c:pt idx="170">
                  <c:v>186</c:v>
                </c:pt>
                <c:pt idx="171">
                  <c:v>186</c:v>
                </c:pt>
                <c:pt idx="172">
                  <c:v>186</c:v>
                </c:pt>
                <c:pt idx="173">
                  <c:v>185</c:v>
                </c:pt>
                <c:pt idx="174">
                  <c:v>185</c:v>
                </c:pt>
                <c:pt idx="175">
                  <c:v>185</c:v>
                </c:pt>
                <c:pt idx="176">
                  <c:v>185</c:v>
                </c:pt>
                <c:pt idx="177">
                  <c:v>185</c:v>
                </c:pt>
                <c:pt idx="178">
                  <c:v>185</c:v>
                </c:pt>
                <c:pt idx="179">
                  <c:v>184</c:v>
                </c:pt>
                <c:pt idx="180">
                  <c:v>184</c:v>
                </c:pt>
                <c:pt idx="181">
                  <c:v>184</c:v>
                </c:pt>
                <c:pt idx="182">
                  <c:v>184</c:v>
                </c:pt>
                <c:pt idx="183">
                  <c:v>184</c:v>
                </c:pt>
                <c:pt idx="184">
                  <c:v>183</c:v>
                </c:pt>
                <c:pt idx="185">
                  <c:v>183</c:v>
                </c:pt>
                <c:pt idx="186">
                  <c:v>183</c:v>
                </c:pt>
                <c:pt idx="187">
                  <c:v>183</c:v>
                </c:pt>
                <c:pt idx="188">
                  <c:v>183</c:v>
                </c:pt>
                <c:pt idx="189">
                  <c:v>183</c:v>
                </c:pt>
                <c:pt idx="190">
                  <c:v>182</c:v>
                </c:pt>
                <c:pt idx="191">
                  <c:v>182</c:v>
                </c:pt>
                <c:pt idx="192">
                  <c:v>182</c:v>
                </c:pt>
                <c:pt idx="193">
                  <c:v>182</c:v>
                </c:pt>
                <c:pt idx="194">
                  <c:v>182</c:v>
                </c:pt>
                <c:pt idx="195">
                  <c:v>182</c:v>
                </c:pt>
                <c:pt idx="196">
                  <c:v>182</c:v>
                </c:pt>
                <c:pt idx="197">
                  <c:v>182</c:v>
                </c:pt>
                <c:pt idx="198">
                  <c:v>182</c:v>
                </c:pt>
                <c:pt idx="199">
                  <c:v>182</c:v>
                </c:pt>
                <c:pt idx="200">
                  <c:v>182</c:v>
                </c:pt>
                <c:pt idx="201">
                  <c:v>181</c:v>
                </c:pt>
                <c:pt idx="202">
                  <c:v>181</c:v>
                </c:pt>
                <c:pt idx="203">
                  <c:v>181</c:v>
                </c:pt>
                <c:pt idx="204">
                  <c:v>181</c:v>
                </c:pt>
                <c:pt idx="205">
                  <c:v>181</c:v>
                </c:pt>
                <c:pt idx="206">
                  <c:v>181</c:v>
                </c:pt>
                <c:pt idx="207">
                  <c:v>181</c:v>
                </c:pt>
                <c:pt idx="208">
                  <c:v>181</c:v>
                </c:pt>
                <c:pt idx="209">
                  <c:v>181</c:v>
                </c:pt>
                <c:pt idx="210">
                  <c:v>181</c:v>
                </c:pt>
                <c:pt idx="211">
                  <c:v>181</c:v>
                </c:pt>
                <c:pt idx="212">
                  <c:v>181</c:v>
                </c:pt>
                <c:pt idx="213">
                  <c:v>180</c:v>
                </c:pt>
                <c:pt idx="214">
                  <c:v>180</c:v>
                </c:pt>
                <c:pt idx="215">
                  <c:v>180</c:v>
                </c:pt>
                <c:pt idx="216">
                  <c:v>180</c:v>
                </c:pt>
                <c:pt idx="217">
                  <c:v>180</c:v>
                </c:pt>
                <c:pt idx="218">
                  <c:v>180</c:v>
                </c:pt>
                <c:pt idx="219">
                  <c:v>180</c:v>
                </c:pt>
                <c:pt idx="220">
                  <c:v>180</c:v>
                </c:pt>
                <c:pt idx="221">
                  <c:v>179</c:v>
                </c:pt>
                <c:pt idx="222">
                  <c:v>179</c:v>
                </c:pt>
                <c:pt idx="223">
                  <c:v>179</c:v>
                </c:pt>
                <c:pt idx="224">
                  <c:v>179</c:v>
                </c:pt>
                <c:pt idx="225">
                  <c:v>179</c:v>
                </c:pt>
                <c:pt idx="226">
                  <c:v>178</c:v>
                </c:pt>
                <c:pt idx="227">
                  <c:v>178</c:v>
                </c:pt>
                <c:pt idx="228">
                  <c:v>177</c:v>
                </c:pt>
                <c:pt idx="229">
                  <c:v>177</c:v>
                </c:pt>
                <c:pt idx="230">
                  <c:v>177</c:v>
                </c:pt>
                <c:pt idx="231">
                  <c:v>177</c:v>
                </c:pt>
                <c:pt idx="232">
                  <c:v>177</c:v>
                </c:pt>
                <c:pt idx="233">
                  <c:v>177</c:v>
                </c:pt>
                <c:pt idx="234">
                  <c:v>176</c:v>
                </c:pt>
                <c:pt idx="235">
                  <c:v>176</c:v>
                </c:pt>
                <c:pt idx="236">
                  <c:v>175</c:v>
                </c:pt>
                <c:pt idx="237">
                  <c:v>175</c:v>
                </c:pt>
                <c:pt idx="238">
                  <c:v>174</c:v>
                </c:pt>
                <c:pt idx="239">
                  <c:v>174</c:v>
                </c:pt>
                <c:pt idx="240">
                  <c:v>173</c:v>
                </c:pt>
                <c:pt idx="241">
                  <c:v>173</c:v>
                </c:pt>
                <c:pt idx="242">
                  <c:v>173</c:v>
                </c:pt>
                <c:pt idx="243">
                  <c:v>173</c:v>
                </c:pt>
                <c:pt idx="244">
                  <c:v>172</c:v>
                </c:pt>
                <c:pt idx="245">
                  <c:v>172</c:v>
                </c:pt>
                <c:pt idx="246">
                  <c:v>172</c:v>
                </c:pt>
                <c:pt idx="247">
                  <c:v>171</c:v>
                </c:pt>
                <c:pt idx="248">
                  <c:v>171</c:v>
                </c:pt>
                <c:pt idx="249">
                  <c:v>171</c:v>
                </c:pt>
                <c:pt idx="250">
                  <c:v>171</c:v>
                </c:pt>
                <c:pt idx="251">
                  <c:v>171</c:v>
                </c:pt>
                <c:pt idx="252">
                  <c:v>170</c:v>
                </c:pt>
                <c:pt idx="253">
                  <c:v>170</c:v>
                </c:pt>
                <c:pt idx="254">
                  <c:v>170</c:v>
                </c:pt>
                <c:pt idx="255">
                  <c:v>169</c:v>
                </c:pt>
                <c:pt idx="256">
                  <c:v>169</c:v>
                </c:pt>
                <c:pt idx="257">
                  <c:v>169</c:v>
                </c:pt>
                <c:pt idx="258">
                  <c:v>168</c:v>
                </c:pt>
                <c:pt idx="259">
                  <c:v>168</c:v>
                </c:pt>
                <c:pt idx="260">
                  <c:v>168</c:v>
                </c:pt>
                <c:pt idx="261">
                  <c:v>167</c:v>
                </c:pt>
                <c:pt idx="262">
                  <c:v>167</c:v>
                </c:pt>
                <c:pt idx="263">
                  <c:v>167</c:v>
                </c:pt>
                <c:pt idx="264">
                  <c:v>167</c:v>
                </c:pt>
                <c:pt idx="265">
                  <c:v>166</c:v>
                </c:pt>
                <c:pt idx="266">
                  <c:v>166</c:v>
                </c:pt>
                <c:pt idx="267">
                  <c:v>166</c:v>
                </c:pt>
                <c:pt idx="268">
                  <c:v>166</c:v>
                </c:pt>
                <c:pt idx="269">
                  <c:v>165</c:v>
                </c:pt>
                <c:pt idx="270">
                  <c:v>165</c:v>
                </c:pt>
                <c:pt idx="271">
                  <c:v>165</c:v>
                </c:pt>
                <c:pt idx="272">
                  <c:v>165</c:v>
                </c:pt>
                <c:pt idx="273">
                  <c:v>164</c:v>
                </c:pt>
                <c:pt idx="274">
                  <c:v>164</c:v>
                </c:pt>
                <c:pt idx="275">
                  <c:v>164</c:v>
                </c:pt>
                <c:pt idx="276">
                  <c:v>163</c:v>
                </c:pt>
                <c:pt idx="277">
                  <c:v>163</c:v>
                </c:pt>
                <c:pt idx="278">
                  <c:v>162</c:v>
                </c:pt>
                <c:pt idx="279">
                  <c:v>162</c:v>
                </c:pt>
                <c:pt idx="280">
                  <c:v>162</c:v>
                </c:pt>
                <c:pt idx="281">
                  <c:v>161</c:v>
                </c:pt>
                <c:pt idx="282">
                  <c:v>161</c:v>
                </c:pt>
                <c:pt idx="283">
                  <c:v>161</c:v>
                </c:pt>
                <c:pt idx="284">
                  <c:v>161</c:v>
                </c:pt>
                <c:pt idx="285">
                  <c:v>160</c:v>
                </c:pt>
                <c:pt idx="286">
                  <c:v>160</c:v>
                </c:pt>
                <c:pt idx="287">
                  <c:v>160</c:v>
                </c:pt>
                <c:pt idx="288">
                  <c:v>160</c:v>
                </c:pt>
                <c:pt idx="289">
                  <c:v>159</c:v>
                </c:pt>
                <c:pt idx="290">
                  <c:v>158</c:v>
                </c:pt>
                <c:pt idx="291">
                  <c:v>158</c:v>
                </c:pt>
                <c:pt idx="292">
                  <c:v>158</c:v>
                </c:pt>
                <c:pt idx="293">
                  <c:v>157</c:v>
                </c:pt>
                <c:pt idx="294">
                  <c:v>157</c:v>
                </c:pt>
                <c:pt idx="295">
                  <c:v>157</c:v>
                </c:pt>
                <c:pt idx="296">
                  <c:v>156</c:v>
                </c:pt>
                <c:pt idx="297">
                  <c:v>156</c:v>
                </c:pt>
                <c:pt idx="298">
                  <c:v>156</c:v>
                </c:pt>
                <c:pt idx="299">
                  <c:v>156</c:v>
                </c:pt>
                <c:pt idx="300">
                  <c:v>155</c:v>
                </c:pt>
                <c:pt idx="301">
                  <c:v>155</c:v>
                </c:pt>
                <c:pt idx="302">
                  <c:v>155</c:v>
                </c:pt>
                <c:pt idx="303">
                  <c:v>154</c:v>
                </c:pt>
                <c:pt idx="304">
                  <c:v>154</c:v>
                </c:pt>
                <c:pt idx="305">
                  <c:v>154</c:v>
                </c:pt>
                <c:pt idx="306">
                  <c:v>154</c:v>
                </c:pt>
                <c:pt idx="307">
                  <c:v>153</c:v>
                </c:pt>
                <c:pt idx="308">
                  <c:v>153</c:v>
                </c:pt>
                <c:pt idx="309">
                  <c:v>153</c:v>
                </c:pt>
                <c:pt idx="310">
                  <c:v>152</c:v>
                </c:pt>
                <c:pt idx="311">
                  <c:v>152</c:v>
                </c:pt>
                <c:pt idx="312">
                  <c:v>152</c:v>
                </c:pt>
                <c:pt idx="313">
                  <c:v>151</c:v>
                </c:pt>
                <c:pt idx="314">
                  <c:v>151</c:v>
                </c:pt>
                <c:pt idx="315">
                  <c:v>151</c:v>
                </c:pt>
                <c:pt idx="316">
                  <c:v>151</c:v>
                </c:pt>
                <c:pt idx="317">
                  <c:v>150</c:v>
                </c:pt>
                <c:pt idx="318">
                  <c:v>150</c:v>
                </c:pt>
                <c:pt idx="319">
                  <c:v>150</c:v>
                </c:pt>
                <c:pt idx="320">
                  <c:v>149</c:v>
                </c:pt>
                <c:pt idx="321">
                  <c:v>149</c:v>
                </c:pt>
                <c:pt idx="322">
                  <c:v>149</c:v>
                </c:pt>
                <c:pt idx="323">
                  <c:v>148</c:v>
                </c:pt>
                <c:pt idx="324">
                  <c:v>148</c:v>
                </c:pt>
                <c:pt idx="325">
                  <c:v>148</c:v>
                </c:pt>
                <c:pt idx="326">
                  <c:v>148</c:v>
                </c:pt>
                <c:pt idx="327">
                  <c:v>147</c:v>
                </c:pt>
                <c:pt idx="328">
                  <c:v>147</c:v>
                </c:pt>
                <c:pt idx="329">
                  <c:v>147</c:v>
                </c:pt>
                <c:pt idx="330">
                  <c:v>146</c:v>
                </c:pt>
                <c:pt idx="331">
                  <c:v>146</c:v>
                </c:pt>
                <c:pt idx="332">
                  <c:v>146</c:v>
                </c:pt>
                <c:pt idx="333">
                  <c:v>146</c:v>
                </c:pt>
                <c:pt idx="334">
                  <c:v>145</c:v>
                </c:pt>
                <c:pt idx="335">
                  <c:v>145</c:v>
                </c:pt>
                <c:pt idx="336">
                  <c:v>145</c:v>
                </c:pt>
                <c:pt idx="337">
                  <c:v>144</c:v>
                </c:pt>
                <c:pt idx="338">
                  <c:v>144</c:v>
                </c:pt>
                <c:pt idx="339">
                  <c:v>144</c:v>
                </c:pt>
                <c:pt idx="340">
                  <c:v>143</c:v>
                </c:pt>
                <c:pt idx="341">
                  <c:v>143</c:v>
                </c:pt>
                <c:pt idx="342">
                  <c:v>142</c:v>
                </c:pt>
                <c:pt idx="343">
                  <c:v>142</c:v>
                </c:pt>
                <c:pt idx="344">
                  <c:v>142</c:v>
                </c:pt>
                <c:pt idx="345">
                  <c:v>141</c:v>
                </c:pt>
                <c:pt idx="346">
                  <c:v>141</c:v>
                </c:pt>
                <c:pt idx="347">
                  <c:v>141</c:v>
                </c:pt>
                <c:pt idx="348">
                  <c:v>141</c:v>
                </c:pt>
                <c:pt idx="349">
                  <c:v>140</c:v>
                </c:pt>
                <c:pt idx="350">
                  <c:v>140</c:v>
                </c:pt>
                <c:pt idx="351">
                  <c:v>140</c:v>
                </c:pt>
                <c:pt idx="352">
                  <c:v>139</c:v>
                </c:pt>
                <c:pt idx="353">
                  <c:v>139</c:v>
                </c:pt>
                <c:pt idx="354">
                  <c:v>139</c:v>
                </c:pt>
                <c:pt idx="355">
                  <c:v>138</c:v>
                </c:pt>
                <c:pt idx="356">
                  <c:v>138</c:v>
                </c:pt>
                <c:pt idx="357">
                  <c:v>138</c:v>
                </c:pt>
                <c:pt idx="358">
                  <c:v>137</c:v>
                </c:pt>
                <c:pt idx="359">
                  <c:v>137</c:v>
                </c:pt>
                <c:pt idx="360">
                  <c:v>137</c:v>
                </c:pt>
                <c:pt idx="361">
                  <c:v>136</c:v>
                </c:pt>
                <c:pt idx="362">
                  <c:v>136</c:v>
                </c:pt>
                <c:pt idx="363">
                  <c:v>136</c:v>
                </c:pt>
                <c:pt idx="364">
                  <c:v>135</c:v>
                </c:pt>
              </c:numCache>
            </c:numRef>
          </c:val>
          <c:extLst>
            <c:ext xmlns:c16="http://schemas.microsoft.com/office/drawing/2014/chart" uri="{C3380CC4-5D6E-409C-BE32-E72D297353CC}">
              <c16:uniqueId val="{00000003-16C7-4093-BE08-26F8902F8BF4}"/>
            </c:ext>
          </c:extLst>
        </c:ser>
        <c:ser>
          <c:idx val="6"/>
          <c:order val="4"/>
          <c:tx>
            <c:strRef>
              <c:f>'2030-2031 Severe Load Curve'!$X$34</c:f>
              <c:strCache>
                <c:ptCount val="1"/>
                <c:pt idx="0">
                  <c:v>LDZ Shrinkage</c:v>
                </c:pt>
              </c:strCache>
            </c:strRef>
          </c:tx>
          <c:spPr>
            <a:solidFill>
              <a:srgbClr val="000000"/>
            </a:solidFill>
            <a:ln w="12700">
              <a:solidFill>
                <a:srgbClr val="000000"/>
              </a:solidFill>
              <a:prstDash val="solid"/>
            </a:ln>
          </c:spPr>
          <c:invertIfNegative val="0"/>
          <c:cat>
            <c:numRef>
              <c:f>'2030-2031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Curve'!$X$35:$X$399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16C7-4093-BE08-26F8902F8BF4}"/>
            </c:ext>
          </c:extLst>
        </c:ser>
        <c:ser>
          <c:idx val="0"/>
          <c:order val="5"/>
          <c:tx>
            <c:strRef>
              <c:f>'2030-2031 Severe Load Curve'!$Y$34</c:f>
              <c:strCache>
                <c:ptCount val="1"/>
                <c:pt idx="0">
                  <c:v>NTS Industrial</c:v>
                </c:pt>
              </c:strCache>
            </c:strRef>
          </c:tx>
          <c:spPr>
            <a:solidFill>
              <a:srgbClr val="800000"/>
            </a:solidFill>
            <a:ln w="25400">
              <a:noFill/>
            </a:ln>
          </c:spPr>
          <c:invertIfNegative val="0"/>
          <c:cat>
            <c:numRef>
              <c:f>'2030-2031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Curve'!$Y$35:$Y$399</c:f>
              <c:numCache>
                <c:formatCode>0</c:formatCode>
                <c:ptCount val="365"/>
                <c:pt idx="0">
                  <c:v>102</c:v>
                </c:pt>
                <c:pt idx="1">
                  <c:v>102</c:v>
                </c:pt>
                <c:pt idx="2">
                  <c:v>102</c:v>
                </c:pt>
                <c:pt idx="3">
                  <c:v>101</c:v>
                </c:pt>
                <c:pt idx="4">
                  <c:v>101</c:v>
                </c:pt>
                <c:pt idx="5">
                  <c:v>100</c:v>
                </c:pt>
                <c:pt idx="6">
                  <c:v>100</c:v>
                </c:pt>
                <c:pt idx="7">
                  <c:v>100</c:v>
                </c:pt>
                <c:pt idx="8">
                  <c:v>99</c:v>
                </c:pt>
                <c:pt idx="9">
                  <c:v>99</c:v>
                </c:pt>
                <c:pt idx="10">
                  <c:v>99</c:v>
                </c:pt>
                <c:pt idx="11">
                  <c:v>98</c:v>
                </c:pt>
                <c:pt idx="12">
                  <c:v>98</c:v>
                </c:pt>
                <c:pt idx="13">
                  <c:v>98</c:v>
                </c:pt>
                <c:pt idx="14">
                  <c:v>97</c:v>
                </c:pt>
                <c:pt idx="15">
                  <c:v>97</c:v>
                </c:pt>
                <c:pt idx="16">
                  <c:v>97</c:v>
                </c:pt>
                <c:pt idx="17">
                  <c:v>97</c:v>
                </c:pt>
                <c:pt idx="18">
                  <c:v>96</c:v>
                </c:pt>
                <c:pt idx="19">
                  <c:v>96</c:v>
                </c:pt>
                <c:pt idx="20">
                  <c:v>96</c:v>
                </c:pt>
                <c:pt idx="21">
                  <c:v>96</c:v>
                </c:pt>
                <c:pt idx="22">
                  <c:v>95</c:v>
                </c:pt>
                <c:pt idx="23">
                  <c:v>95</c:v>
                </c:pt>
                <c:pt idx="24">
                  <c:v>95</c:v>
                </c:pt>
                <c:pt idx="25">
                  <c:v>95</c:v>
                </c:pt>
                <c:pt idx="26">
                  <c:v>95</c:v>
                </c:pt>
                <c:pt idx="27">
                  <c:v>94</c:v>
                </c:pt>
                <c:pt idx="28">
                  <c:v>94</c:v>
                </c:pt>
                <c:pt idx="29">
                  <c:v>94</c:v>
                </c:pt>
                <c:pt idx="30">
                  <c:v>94</c:v>
                </c:pt>
                <c:pt idx="31">
                  <c:v>94</c:v>
                </c:pt>
                <c:pt idx="32">
                  <c:v>93</c:v>
                </c:pt>
                <c:pt idx="33">
                  <c:v>93</c:v>
                </c:pt>
                <c:pt idx="34">
                  <c:v>93</c:v>
                </c:pt>
                <c:pt idx="35">
                  <c:v>93</c:v>
                </c:pt>
                <c:pt idx="36">
                  <c:v>93</c:v>
                </c:pt>
                <c:pt idx="37">
                  <c:v>93</c:v>
                </c:pt>
                <c:pt idx="38">
                  <c:v>93</c:v>
                </c:pt>
                <c:pt idx="39">
                  <c:v>92</c:v>
                </c:pt>
                <c:pt idx="40">
                  <c:v>92</c:v>
                </c:pt>
                <c:pt idx="41">
                  <c:v>92</c:v>
                </c:pt>
                <c:pt idx="42">
                  <c:v>92</c:v>
                </c:pt>
                <c:pt idx="43">
                  <c:v>92</c:v>
                </c:pt>
                <c:pt idx="44">
                  <c:v>92</c:v>
                </c:pt>
                <c:pt idx="45">
                  <c:v>92</c:v>
                </c:pt>
                <c:pt idx="46">
                  <c:v>92</c:v>
                </c:pt>
                <c:pt idx="47">
                  <c:v>92</c:v>
                </c:pt>
                <c:pt idx="48">
                  <c:v>92</c:v>
                </c:pt>
                <c:pt idx="49">
                  <c:v>91</c:v>
                </c:pt>
                <c:pt idx="50">
                  <c:v>91</c:v>
                </c:pt>
                <c:pt idx="51">
                  <c:v>91</c:v>
                </c:pt>
                <c:pt idx="52">
                  <c:v>91</c:v>
                </c:pt>
                <c:pt idx="53">
                  <c:v>91</c:v>
                </c:pt>
                <c:pt idx="54">
                  <c:v>91</c:v>
                </c:pt>
                <c:pt idx="55">
                  <c:v>91</c:v>
                </c:pt>
                <c:pt idx="56">
                  <c:v>91</c:v>
                </c:pt>
                <c:pt idx="57">
                  <c:v>91</c:v>
                </c:pt>
                <c:pt idx="58">
                  <c:v>91</c:v>
                </c:pt>
                <c:pt idx="59">
                  <c:v>91</c:v>
                </c:pt>
                <c:pt idx="60">
                  <c:v>91</c:v>
                </c:pt>
                <c:pt idx="61">
                  <c:v>91</c:v>
                </c:pt>
                <c:pt idx="62">
                  <c:v>90</c:v>
                </c:pt>
                <c:pt idx="63">
                  <c:v>90</c:v>
                </c:pt>
                <c:pt idx="64">
                  <c:v>90</c:v>
                </c:pt>
                <c:pt idx="65">
                  <c:v>90</c:v>
                </c:pt>
                <c:pt idx="66">
                  <c:v>90</c:v>
                </c:pt>
                <c:pt idx="67">
                  <c:v>90</c:v>
                </c:pt>
                <c:pt idx="68">
                  <c:v>90</c:v>
                </c:pt>
                <c:pt idx="69">
                  <c:v>90</c:v>
                </c:pt>
                <c:pt idx="70">
                  <c:v>90</c:v>
                </c:pt>
                <c:pt idx="71">
                  <c:v>90</c:v>
                </c:pt>
                <c:pt idx="72">
                  <c:v>90</c:v>
                </c:pt>
                <c:pt idx="73">
                  <c:v>90</c:v>
                </c:pt>
                <c:pt idx="74">
                  <c:v>90</c:v>
                </c:pt>
                <c:pt idx="75">
                  <c:v>90</c:v>
                </c:pt>
                <c:pt idx="76">
                  <c:v>90</c:v>
                </c:pt>
                <c:pt idx="77">
                  <c:v>89</c:v>
                </c:pt>
                <c:pt idx="78">
                  <c:v>89</c:v>
                </c:pt>
                <c:pt idx="79">
                  <c:v>89</c:v>
                </c:pt>
                <c:pt idx="80">
                  <c:v>89</c:v>
                </c:pt>
                <c:pt idx="81">
                  <c:v>89</c:v>
                </c:pt>
                <c:pt idx="82">
                  <c:v>89</c:v>
                </c:pt>
                <c:pt idx="83">
                  <c:v>89</c:v>
                </c:pt>
                <c:pt idx="84">
                  <c:v>89</c:v>
                </c:pt>
                <c:pt idx="85">
                  <c:v>89</c:v>
                </c:pt>
                <c:pt idx="86">
                  <c:v>89</c:v>
                </c:pt>
                <c:pt idx="87">
                  <c:v>89</c:v>
                </c:pt>
                <c:pt idx="88">
                  <c:v>89</c:v>
                </c:pt>
                <c:pt idx="89">
                  <c:v>88</c:v>
                </c:pt>
                <c:pt idx="90">
                  <c:v>88</c:v>
                </c:pt>
                <c:pt idx="91">
                  <c:v>88</c:v>
                </c:pt>
                <c:pt idx="92">
                  <c:v>88</c:v>
                </c:pt>
                <c:pt idx="93">
                  <c:v>88</c:v>
                </c:pt>
                <c:pt idx="94">
                  <c:v>88</c:v>
                </c:pt>
                <c:pt idx="95">
                  <c:v>88</c:v>
                </c:pt>
                <c:pt idx="96">
                  <c:v>88</c:v>
                </c:pt>
                <c:pt idx="97">
                  <c:v>87</c:v>
                </c:pt>
                <c:pt idx="98">
                  <c:v>87</c:v>
                </c:pt>
                <c:pt idx="99">
                  <c:v>87</c:v>
                </c:pt>
                <c:pt idx="100">
                  <c:v>87</c:v>
                </c:pt>
                <c:pt idx="101">
                  <c:v>87</c:v>
                </c:pt>
                <c:pt idx="102">
                  <c:v>87</c:v>
                </c:pt>
                <c:pt idx="103">
                  <c:v>87</c:v>
                </c:pt>
                <c:pt idx="104">
                  <c:v>86</c:v>
                </c:pt>
                <c:pt idx="105">
                  <c:v>86</c:v>
                </c:pt>
                <c:pt idx="106">
                  <c:v>86</c:v>
                </c:pt>
                <c:pt idx="107">
                  <c:v>86</c:v>
                </c:pt>
                <c:pt idx="108">
                  <c:v>86</c:v>
                </c:pt>
                <c:pt idx="109">
                  <c:v>86</c:v>
                </c:pt>
                <c:pt idx="110">
                  <c:v>85</c:v>
                </c:pt>
                <c:pt idx="111">
                  <c:v>85</c:v>
                </c:pt>
                <c:pt idx="112">
                  <c:v>85</c:v>
                </c:pt>
                <c:pt idx="113">
                  <c:v>85</c:v>
                </c:pt>
                <c:pt idx="114">
                  <c:v>85</c:v>
                </c:pt>
                <c:pt idx="115">
                  <c:v>84</c:v>
                </c:pt>
                <c:pt idx="116">
                  <c:v>84</c:v>
                </c:pt>
                <c:pt idx="117">
                  <c:v>84</c:v>
                </c:pt>
                <c:pt idx="118">
                  <c:v>84</c:v>
                </c:pt>
                <c:pt idx="119">
                  <c:v>84</c:v>
                </c:pt>
                <c:pt idx="120">
                  <c:v>83</c:v>
                </c:pt>
                <c:pt idx="121">
                  <c:v>83</c:v>
                </c:pt>
                <c:pt idx="122">
                  <c:v>83</c:v>
                </c:pt>
                <c:pt idx="123">
                  <c:v>83</c:v>
                </c:pt>
                <c:pt idx="124">
                  <c:v>83</c:v>
                </c:pt>
                <c:pt idx="125">
                  <c:v>82</c:v>
                </c:pt>
                <c:pt idx="126">
                  <c:v>82</c:v>
                </c:pt>
                <c:pt idx="127">
                  <c:v>82</c:v>
                </c:pt>
                <c:pt idx="128">
                  <c:v>82</c:v>
                </c:pt>
                <c:pt idx="129">
                  <c:v>82</c:v>
                </c:pt>
                <c:pt idx="130">
                  <c:v>81</c:v>
                </c:pt>
                <c:pt idx="131">
                  <c:v>81</c:v>
                </c:pt>
                <c:pt idx="132">
                  <c:v>81</c:v>
                </c:pt>
                <c:pt idx="133">
                  <c:v>81</c:v>
                </c:pt>
                <c:pt idx="134">
                  <c:v>81</c:v>
                </c:pt>
                <c:pt idx="135">
                  <c:v>80</c:v>
                </c:pt>
                <c:pt idx="136">
                  <c:v>80</c:v>
                </c:pt>
                <c:pt idx="137">
                  <c:v>80</c:v>
                </c:pt>
                <c:pt idx="138">
                  <c:v>80</c:v>
                </c:pt>
                <c:pt idx="139">
                  <c:v>80</c:v>
                </c:pt>
                <c:pt idx="140">
                  <c:v>79</c:v>
                </c:pt>
                <c:pt idx="141">
                  <c:v>79</c:v>
                </c:pt>
                <c:pt idx="142">
                  <c:v>79</c:v>
                </c:pt>
                <c:pt idx="143">
                  <c:v>79</c:v>
                </c:pt>
                <c:pt idx="144">
                  <c:v>79</c:v>
                </c:pt>
                <c:pt idx="145">
                  <c:v>78</c:v>
                </c:pt>
                <c:pt idx="146">
                  <c:v>78</c:v>
                </c:pt>
                <c:pt idx="147">
                  <c:v>78</c:v>
                </c:pt>
                <c:pt idx="148">
                  <c:v>78</c:v>
                </c:pt>
                <c:pt idx="149">
                  <c:v>77</c:v>
                </c:pt>
                <c:pt idx="150">
                  <c:v>77</c:v>
                </c:pt>
                <c:pt idx="151">
                  <c:v>77</c:v>
                </c:pt>
                <c:pt idx="152">
                  <c:v>77</c:v>
                </c:pt>
                <c:pt idx="153">
                  <c:v>77</c:v>
                </c:pt>
                <c:pt idx="154">
                  <c:v>76</c:v>
                </c:pt>
                <c:pt idx="155">
                  <c:v>76</c:v>
                </c:pt>
                <c:pt idx="156">
                  <c:v>76</c:v>
                </c:pt>
                <c:pt idx="157">
                  <c:v>76</c:v>
                </c:pt>
                <c:pt idx="158">
                  <c:v>76</c:v>
                </c:pt>
                <c:pt idx="159">
                  <c:v>75</c:v>
                </c:pt>
                <c:pt idx="160">
                  <c:v>75</c:v>
                </c:pt>
                <c:pt idx="161">
                  <c:v>75</c:v>
                </c:pt>
                <c:pt idx="162">
                  <c:v>75</c:v>
                </c:pt>
                <c:pt idx="163">
                  <c:v>75</c:v>
                </c:pt>
                <c:pt idx="164">
                  <c:v>75</c:v>
                </c:pt>
                <c:pt idx="165">
                  <c:v>74</c:v>
                </c:pt>
                <c:pt idx="166">
                  <c:v>74</c:v>
                </c:pt>
                <c:pt idx="167">
                  <c:v>74</c:v>
                </c:pt>
                <c:pt idx="168">
                  <c:v>74</c:v>
                </c:pt>
                <c:pt idx="169">
                  <c:v>74</c:v>
                </c:pt>
                <c:pt idx="170">
                  <c:v>74</c:v>
                </c:pt>
                <c:pt idx="171">
                  <c:v>73</c:v>
                </c:pt>
                <c:pt idx="172">
                  <c:v>73</c:v>
                </c:pt>
                <c:pt idx="173">
                  <c:v>73</c:v>
                </c:pt>
                <c:pt idx="174">
                  <c:v>73</c:v>
                </c:pt>
                <c:pt idx="175">
                  <c:v>73</c:v>
                </c:pt>
                <c:pt idx="176">
                  <c:v>73</c:v>
                </c:pt>
                <c:pt idx="177">
                  <c:v>72</c:v>
                </c:pt>
                <c:pt idx="178">
                  <c:v>72</c:v>
                </c:pt>
                <c:pt idx="179">
                  <c:v>72</c:v>
                </c:pt>
                <c:pt idx="180">
                  <c:v>72</c:v>
                </c:pt>
                <c:pt idx="181">
                  <c:v>72</c:v>
                </c:pt>
                <c:pt idx="182">
                  <c:v>72</c:v>
                </c:pt>
                <c:pt idx="183">
                  <c:v>72</c:v>
                </c:pt>
                <c:pt idx="184">
                  <c:v>71</c:v>
                </c:pt>
                <c:pt idx="185">
                  <c:v>71</c:v>
                </c:pt>
                <c:pt idx="186">
                  <c:v>71</c:v>
                </c:pt>
                <c:pt idx="187">
                  <c:v>71</c:v>
                </c:pt>
                <c:pt idx="188">
                  <c:v>71</c:v>
                </c:pt>
                <c:pt idx="189">
                  <c:v>71</c:v>
                </c:pt>
                <c:pt idx="190">
                  <c:v>71</c:v>
                </c:pt>
                <c:pt idx="191">
                  <c:v>71</c:v>
                </c:pt>
                <c:pt idx="192">
                  <c:v>71</c:v>
                </c:pt>
                <c:pt idx="193">
                  <c:v>71</c:v>
                </c:pt>
                <c:pt idx="194">
                  <c:v>70</c:v>
                </c:pt>
                <c:pt idx="195">
                  <c:v>70</c:v>
                </c:pt>
                <c:pt idx="196">
                  <c:v>70</c:v>
                </c:pt>
                <c:pt idx="197">
                  <c:v>70</c:v>
                </c:pt>
                <c:pt idx="198">
                  <c:v>70</c:v>
                </c:pt>
                <c:pt idx="199">
                  <c:v>70</c:v>
                </c:pt>
                <c:pt idx="200">
                  <c:v>70</c:v>
                </c:pt>
                <c:pt idx="201">
                  <c:v>70</c:v>
                </c:pt>
                <c:pt idx="202">
                  <c:v>70</c:v>
                </c:pt>
                <c:pt idx="203">
                  <c:v>70</c:v>
                </c:pt>
                <c:pt idx="204">
                  <c:v>70</c:v>
                </c:pt>
                <c:pt idx="205">
                  <c:v>70</c:v>
                </c:pt>
                <c:pt idx="206">
                  <c:v>70</c:v>
                </c:pt>
                <c:pt idx="207">
                  <c:v>70</c:v>
                </c:pt>
                <c:pt idx="208">
                  <c:v>70</c:v>
                </c:pt>
                <c:pt idx="209">
                  <c:v>70</c:v>
                </c:pt>
                <c:pt idx="210">
                  <c:v>70</c:v>
                </c:pt>
                <c:pt idx="211">
                  <c:v>70</c:v>
                </c:pt>
                <c:pt idx="212">
                  <c:v>70</c:v>
                </c:pt>
                <c:pt idx="213">
                  <c:v>70</c:v>
                </c:pt>
                <c:pt idx="214">
                  <c:v>69</c:v>
                </c:pt>
                <c:pt idx="215">
                  <c:v>69</c:v>
                </c:pt>
                <c:pt idx="216">
                  <c:v>69</c:v>
                </c:pt>
                <c:pt idx="217">
                  <c:v>69</c:v>
                </c:pt>
                <c:pt idx="218">
                  <c:v>69</c:v>
                </c:pt>
                <c:pt idx="219">
                  <c:v>69</c:v>
                </c:pt>
                <c:pt idx="220">
                  <c:v>69</c:v>
                </c:pt>
                <c:pt idx="221">
                  <c:v>69</c:v>
                </c:pt>
                <c:pt idx="222">
                  <c:v>69</c:v>
                </c:pt>
                <c:pt idx="223">
                  <c:v>69</c:v>
                </c:pt>
                <c:pt idx="224">
                  <c:v>69</c:v>
                </c:pt>
                <c:pt idx="225">
                  <c:v>69</c:v>
                </c:pt>
                <c:pt idx="226">
                  <c:v>69</c:v>
                </c:pt>
                <c:pt idx="227">
                  <c:v>70</c:v>
                </c:pt>
                <c:pt idx="228">
                  <c:v>70</c:v>
                </c:pt>
                <c:pt idx="229">
                  <c:v>70</c:v>
                </c:pt>
                <c:pt idx="230">
                  <c:v>70</c:v>
                </c:pt>
                <c:pt idx="231">
                  <c:v>70</c:v>
                </c:pt>
                <c:pt idx="232">
                  <c:v>70</c:v>
                </c:pt>
                <c:pt idx="233">
                  <c:v>70</c:v>
                </c:pt>
                <c:pt idx="234">
                  <c:v>70</c:v>
                </c:pt>
                <c:pt idx="235">
                  <c:v>70</c:v>
                </c:pt>
                <c:pt idx="236">
                  <c:v>70</c:v>
                </c:pt>
                <c:pt idx="237">
                  <c:v>70</c:v>
                </c:pt>
                <c:pt idx="238">
                  <c:v>70</c:v>
                </c:pt>
                <c:pt idx="239">
                  <c:v>70</c:v>
                </c:pt>
                <c:pt idx="240">
                  <c:v>70</c:v>
                </c:pt>
                <c:pt idx="241">
                  <c:v>70</c:v>
                </c:pt>
                <c:pt idx="242">
                  <c:v>70</c:v>
                </c:pt>
                <c:pt idx="243">
                  <c:v>70</c:v>
                </c:pt>
                <c:pt idx="244">
                  <c:v>70</c:v>
                </c:pt>
                <c:pt idx="245">
                  <c:v>70</c:v>
                </c:pt>
                <c:pt idx="246">
                  <c:v>70</c:v>
                </c:pt>
                <c:pt idx="247">
                  <c:v>70</c:v>
                </c:pt>
                <c:pt idx="248">
                  <c:v>70</c:v>
                </c:pt>
                <c:pt idx="249">
                  <c:v>71</c:v>
                </c:pt>
                <c:pt idx="250">
                  <c:v>71</c:v>
                </c:pt>
                <c:pt idx="251">
                  <c:v>71</c:v>
                </c:pt>
                <c:pt idx="252">
                  <c:v>71</c:v>
                </c:pt>
                <c:pt idx="253">
                  <c:v>71</c:v>
                </c:pt>
                <c:pt idx="254">
                  <c:v>71</c:v>
                </c:pt>
                <c:pt idx="255">
                  <c:v>71</c:v>
                </c:pt>
                <c:pt idx="256">
                  <c:v>71</c:v>
                </c:pt>
                <c:pt idx="257">
                  <c:v>71</c:v>
                </c:pt>
                <c:pt idx="258">
                  <c:v>71</c:v>
                </c:pt>
                <c:pt idx="259">
                  <c:v>71</c:v>
                </c:pt>
                <c:pt idx="260">
                  <c:v>71</c:v>
                </c:pt>
                <c:pt idx="261">
                  <c:v>71</c:v>
                </c:pt>
                <c:pt idx="262">
                  <c:v>72</c:v>
                </c:pt>
                <c:pt idx="263">
                  <c:v>72</c:v>
                </c:pt>
                <c:pt idx="264">
                  <c:v>72</c:v>
                </c:pt>
                <c:pt idx="265">
                  <c:v>72</c:v>
                </c:pt>
                <c:pt idx="266">
                  <c:v>72</c:v>
                </c:pt>
                <c:pt idx="267">
                  <c:v>72</c:v>
                </c:pt>
                <c:pt idx="268">
                  <c:v>72</c:v>
                </c:pt>
                <c:pt idx="269">
                  <c:v>72</c:v>
                </c:pt>
                <c:pt idx="270">
                  <c:v>72</c:v>
                </c:pt>
                <c:pt idx="271">
                  <c:v>72</c:v>
                </c:pt>
                <c:pt idx="272">
                  <c:v>73</c:v>
                </c:pt>
                <c:pt idx="273">
                  <c:v>73</c:v>
                </c:pt>
                <c:pt idx="274">
                  <c:v>73</c:v>
                </c:pt>
                <c:pt idx="275">
                  <c:v>73</c:v>
                </c:pt>
                <c:pt idx="276">
                  <c:v>73</c:v>
                </c:pt>
                <c:pt idx="277">
                  <c:v>73</c:v>
                </c:pt>
                <c:pt idx="278">
                  <c:v>73</c:v>
                </c:pt>
                <c:pt idx="279">
                  <c:v>73</c:v>
                </c:pt>
                <c:pt idx="280">
                  <c:v>74</c:v>
                </c:pt>
                <c:pt idx="281">
                  <c:v>74</c:v>
                </c:pt>
                <c:pt idx="282">
                  <c:v>74</c:v>
                </c:pt>
                <c:pt idx="283">
                  <c:v>74</c:v>
                </c:pt>
                <c:pt idx="284">
                  <c:v>74</c:v>
                </c:pt>
                <c:pt idx="285">
                  <c:v>74</c:v>
                </c:pt>
                <c:pt idx="286">
                  <c:v>74</c:v>
                </c:pt>
                <c:pt idx="287">
                  <c:v>74</c:v>
                </c:pt>
                <c:pt idx="288">
                  <c:v>74</c:v>
                </c:pt>
                <c:pt idx="289">
                  <c:v>75</c:v>
                </c:pt>
                <c:pt idx="290">
                  <c:v>75</c:v>
                </c:pt>
                <c:pt idx="291">
                  <c:v>75</c:v>
                </c:pt>
                <c:pt idx="292">
                  <c:v>75</c:v>
                </c:pt>
                <c:pt idx="293">
                  <c:v>75</c:v>
                </c:pt>
                <c:pt idx="294">
                  <c:v>75</c:v>
                </c:pt>
                <c:pt idx="295">
                  <c:v>75</c:v>
                </c:pt>
                <c:pt idx="296">
                  <c:v>75</c:v>
                </c:pt>
                <c:pt idx="297">
                  <c:v>75</c:v>
                </c:pt>
                <c:pt idx="298">
                  <c:v>76</c:v>
                </c:pt>
                <c:pt idx="299">
                  <c:v>76</c:v>
                </c:pt>
                <c:pt idx="300">
                  <c:v>76</c:v>
                </c:pt>
                <c:pt idx="301">
                  <c:v>76</c:v>
                </c:pt>
                <c:pt idx="302">
                  <c:v>76</c:v>
                </c:pt>
                <c:pt idx="303">
                  <c:v>76</c:v>
                </c:pt>
                <c:pt idx="304">
                  <c:v>76</c:v>
                </c:pt>
                <c:pt idx="305">
                  <c:v>76</c:v>
                </c:pt>
                <c:pt idx="306">
                  <c:v>76</c:v>
                </c:pt>
                <c:pt idx="307">
                  <c:v>77</c:v>
                </c:pt>
                <c:pt idx="308">
                  <c:v>77</c:v>
                </c:pt>
                <c:pt idx="309">
                  <c:v>77</c:v>
                </c:pt>
                <c:pt idx="310">
                  <c:v>77</c:v>
                </c:pt>
                <c:pt idx="311">
                  <c:v>77</c:v>
                </c:pt>
                <c:pt idx="312">
                  <c:v>77</c:v>
                </c:pt>
                <c:pt idx="313">
                  <c:v>77</c:v>
                </c:pt>
                <c:pt idx="314">
                  <c:v>77</c:v>
                </c:pt>
                <c:pt idx="315">
                  <c:v>77</c:v>
                </c:pt>
                <c:pt idx="316">
                  <c:v>77</c:v>
                </c:pt>
                <c:pt idx="317">
                  <c:v>77</c:v>
                </c:pt>
                <c:pt idx="318">
                  <c:v>77</c:v>
                </c:pt>
                <c:pt idx="319">
                  <c:v>77</c:v>
                </c:pt>
                <c:pt idx="320">
                  <c:v>77</c:v>
                </c:pt>
                <c:pt idx="321">
                  <c:v>77</c:v>
                </c:pt>
                <c:pt idx="322">
                  <c:v>77</c:v>
                </c:pt>
                <c:pt idx="323">
                  <c:v>78</c:v>
                </c:pt>
                <c:pt idx="324">
                  <c:v>78</c:v>
                </c:pt>
                <c:pt idx="325">
                  <c:v>78</c:v>
                </c:pt>
                <c:pt idx="326">
                  <c:v>78</c:v>
                </c:pt>
                <c:pt idx="327">
                  <c:v>78</c:v>
                </c:pt>
                <c:pt idx="328">
                  <c:v>78</c:v>
                </c:pt>
                <c:pt idx="329">
                  <c:v>78</c:v>
                </c:pt>
                <c:pt idx="330">
                  <c:v>78</c:v>
                </c:pt>
                <c:pt idx="331">
                  <c:v>78</c:v>
                </c:pt>
                <c:pt idx="332">
                  <c:v>78</c:v>
                </c:pt>
                <c:pt idx="333">
                  <c:v>78</c:v>
                </c:pt>
                <c:pt idx="334">
                  <c:v>78</c:v>
                </c:pt>
                <c:pt idx="335">
                  <c:v>78</c:v>
                </c:pt>
                <c:pt idx="336">
                  <c:v>78</c:v>
                </c:pt>
                <c:pt idx="337">
                  <c:v>77</c:v>
                </c:pt>
                <c:pt idx="338">
                  <c:v>77</c:v>
                </c:pt>
                <c:pt idx="339">
                  <c:v>77</c:v>
                </c:pt>
                <c:pt idx="340">
                  <c:v>77</c:v>
                </c:pt>
                <c:pt idx="341">
                  <c:v>77</c:v>
                </c:pt>
                <c:pt idx="342">
                  <c:v>77</c:v>
                </c:pt>
                <c:pt idx="343">
                  <c:v>77</c:v>
                </c:pt>
                <c:pt idx="344">
                  <c:v>77</c:v>
                </c:pt>
                <c:pt idx="345">
                  <c:v>77</c:v>
                </c:pt>
                <c:pt idx="346">
                  <c:v>77</c:v>
                </c:pt>
                <c:pt idx="347">
                  <c:v>77</c:v>
                </c:pt>
                <c:pt idx="348">
                  <c:v>77</c:v>
                </c:pt>
                <c:pt idx="349">
                  <c:v>76</c:v>
                </c:pt>
                <c:pt idx="350">
                  <c:v>76</c:v>
                </c:pt>
                <c:pt idx="351">
                  <c:v>76</c:v>
                </c:pt>
                <c:pt idx="352">
                  <c:v>76</c:v>
                </c:pt>
                <c:pt idx="353">
                  <c:v>76</c:v>
                </c:pt>
                <c:pt idx="354">
                  <c:v>76</c:v>
                </c:pt>
                <c:pt idx="355">
                  <c:v>76</c:v>
                </c:pt>
                <c:pt idx="356">
                  <c:v>75</c:v>
                </c:pt>
                <c:pt idx="357">
                  <c:v>75</c:v>
                </c:pt>
                <c:pt idx="358">
                  <c:v>75</c:v>
                </c:pt>
                <c:pt idx="359">
                  <c:v>75</c:v>
                </c:pt>
                <c:pt idx="360">
                  <c:v>75</c:v>
                </c:pt>
                <c:pt idx="361">
                  <c:v>74</c:v>
                </c:pt>
                <c:pt idx="362">
                  <c:v>74</c:v>
                </c:pt>
                <c:pt idx="363">
                  <c:v>74</c:v>
                </c:pt>
                <c:pt idx="364">
                  <c:v>74</c:v>
                </c:pt>
              </c:numCache>
            </c:numRef>
          </c:val>
          <c:extLst>
            <c:ext xmlns:c16="http://schemas.microsoft.com/office/drawing/2014/chart" uri="{C3380CC4-5D6E-409C-BE32-E72D297353CC}">
              <c16:uniqueId val="{00000005-16C7-4093-BE08-26F8902F8BF4}"/>
            </c:ext>
          </c:extLst>
        </c:ser>
        <c:ser>
          <c:idx val="4"/>
          <c:order val="6"/>
          <c:tx>
            <c:strRef>
              <c:f>'2030-2031 Severe Load Curve'!$Z$34</c:f>
              <c:strCache>
                <c:ptCount val="1"/>
                <c:pt idx="0">
                  <c:v>Exports to Ireland</c:v>
                </c:pt>
              </c:strCache>
            </c:strRef>
          </c:tx>
          <c:spPr>
            <a:solidFill>
              <a:srgbClr val="339966"/>
            </a:solidFill>
            <a:ln w="25400">
              <a:noFill/>
            </a:ln>
          </c:spPr>
          <c:invertIfNegative val="0"/>
          <c:cat>
            <c:numRef>
              <c:f>'2030-2031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Curve'!$Z$35:$Z$399</c:f>
              <c:numCache>
                <c:formatCode>0</c:formatCode>
                <c:ptCount val="365"/>
                <c:pt idx="0">
                  <c:v>159</c:v>
                </c:pt>
                <c:pt idx="1">
                  <c:v>158</c:v>
                </c:pt>
                <c:pt idx="2">
                  <c:v>158</c:v>
                </c:pt>
                <c:pt idx="3">
                  <c:v>157</c:v>
                </c:pt>
                <c:pt idx="4">
                  <c:v>156</c:v>
                </c:pt>
                <c:pt idx="5">
                  <c:v>155</c:v>
                </c:pt>
                <c:pt idx="6">
                  <c:v>155</c:v>
                </c:pt>
                <c:pt idx="7">
                  <c:v>154</c:v>
                </c:pt>
                <c:pt idx="8">
                  <c:v>153</c:v>
                </c:pt>
                <c:pt idx="9">
                  <c:v>153</c:v>
                </c:pt>
                <c:pt idx="10">
                  <c:v>152</c:v>
                </c:pt>
                <c:pt idx="11">
                  <c:v>151</c:v>
                </c:pt>
                <c:pt idx="12">
                  <c:v>151</c:v>
                </c:pt>
                <c:pt idx="13">
                  <c:v>150</c:v>
                </c:pt>
                <c:pt idx="14">
                  <c:v>149</c:v>
                </c:pt>
                <c:pt idx="15">
                  <c:v>149</c:v>
                </c:pt>
                <c:pt idx="16">
                  <c:v>148</c:v>
                </c:pt>
                <c:pt idx="17">
                  <c:v>147</c:v>
                </c:pt>
                <c:pt idx="18">
                  <c:v>147</c:v>
                </c:pt>
                <c:pt idx="19">
                  <c:v>146</c:v>
                </c:pt>
                <c:pt idx="20">
                  <c:v>145</c:v>
                </c:pt>
                <c:pt idx="21">
                  <c:v>145</c:v>
                </c:pt>
                <c:pt idx="22">
                  <c:v>144</c:v>
                </c:pt>
                <c:pt idx="23">
                  <c:v>143</c:v>
                </c:pt>
                <c:pt idx="24">
                  <c:v>143</c:v>
                </c:pt>
                <c:pt idx="25">
                  <c:v>142</c:v>
                </c:pt>
                <c:pt idx="26">
                  <c:v>142</c:v>
                </c:pt>
                <c:pt idx="27">
                  <c:v>141</c:v>
                </c:pt>
                <c:pt idx="28">
                  <c:v>141</c:v>
                </c:pt>
                <c:pt idx="29">
                  <c:v>140</c:v>
                </c:pt>
                <c:pt idx="30">
                  <c:v>139</c:v>
                </c:pt>
                <c:pt idx="31">
                  <c:v>139</c:v>
                </c:pt>
                <c:pt idx="32">
                  <c:v>138</c:v>
                </c:pt>
                <c:pt idx="33">
                  <c:v>138</c:v>
                </c:pt>
                <c:pt idx="34">
                  <c:v>137</c:v>
                </c:pt>
                <c:pt idx="35">
                  <c:v>137</c:v>
                </c:pt>
                <c:pt idx="36">
                  <c:v>136</c:v>
                </c:pt>
                <c:pt idx="37">
                  <c:v>136</c:v>
                </c:pt>
                <c:pt idx="38">
                  <c:v>135</c:v>
                </c:pt>
                <c:pt idx="39">
                  <c:v>135</c:v>
                </c:pt>
                <c:pt idx="40">
                  <c:v>134</c:v>
                </c:pt>
                <c:pt idx="41">
                  <c:v>134</c:v>
                </c:pt>
                <c:pt idx="42">
                  <c:v>133</c:v>
                </c:pt>
                <c:pt idx="43">
                  <c:v>133</c:v>
                </c:pt>
                <c:pt idx="44">
                  <c:v>132</c:v>
                </c:pt>
                <c:pt idx="45">
                  <c:v>132</c:v>
                </c:pt>
                <c:pt idx="46">
                  <c:v>131</c:v>
                </c:pt>
                <c:pt idx="47">
                  <c:v>131</c:v>
                </c:pt>
                <c:pt idx="48">
                  <c:v>130</c:v>
                </c:pt>
                <c:pt idx="49">
                  <c:v>130</c:v>
                </c:pt>
                <c:pt idx="50">
                  <c:v>129</c:v>
                </c:pt>
                <c:pt idx="51">
                  <c:v>129</c:v>
                </c:pt>
                <c:pt idx="52">
                  <c:v>128</c:v>
                </c:pt>
                <c:pt idx="53">
                  <c:v>128</c:v>
                </c:pt>
                <c:pt idx="54">
                  <c:v>127</c:v>
                </c:pt>
                <c:pt idx="55">
                  <c:v>127</c:v>
                </c:pt>
                <c:pt idx="56">
                  <c:v>127</c:v>
                </c:pt>
                <c:pt idx="57">
                  <c:v>126</c:v>
                </c:pt>
                <c:pt idx="58">
                  <c:v>126</c:v>
                </c:pt>
                <c:pt idx="59">
                  <c:v>125</c:v>
                </c:pt>
                <c:pt idx="60">
                  <c:v>125</c:v>
                </c:pt>
                <c:pt idx="61">
                  <c:v>125</c:v>
                </c:pt>
                <c:pt idx="62">
                  <c:v>124</c:v>
                </c:pt>
                <c:pt idx="63">
                  <c:v>124</c:v>
                </c:pt>
                <c:pt idx="64">
                  <c:v>123</c:v>
                </c:pt>
                <c:pt idx="65">
                  <c:v>123</c:v>
                </c:pt>
                <c:pt idx="66">
                  <c:v>123</c:v>
                </c:pt>
                <c:pt idx="67">
                  <c:v>122</c:v>
                </c:pt>
                <c:pt idx="68">
                  <c:v>122</c:v>
                </c:pt>
                <c:pt idx="69">
                  <c:v>122</c:v>
                </c:pt>
                <c:pt idx="70">
                  <c:v>121</c:v>
                </c:pt>
                <c:pt idx="71">
                  <c:v>121</c:v>
                </c:pt>
                <c:pt idx="72">
                  <c:v>121</c:v>
                </c:pt>
                <c:pt idx="73">
                  <c:v>120</c:v>
                </c:pt>
                <c:pt idx="74">
                  <c:v>120</c:v>
                </c:pt>
                <c:pt idx="75">
                  <c:v>120</c:v>
                </c:pt>
                <c:pt idx="76">
                  <c:v>119</c:v>
                </c:pt>
                <c:pt idx="77">
                  <c:v>119</c:v>
                </c:pt>
                <c:pt idx="78">
                  <c:v>119</c:v>
                </c:pt>
                <c:pt idx="79">
                  <c:v>118</c:v>
                </c:pt>
                <c:pt idx="80">
                  <c:v>118</c:v>
                </c:pt>
                <c:pt idx="81">
                  <c:v>118</c:v>
                </c:pt>
                <c:pt idx="82">
                  <c:v>117</c:v>
                </c:pt>
                <c:pt idx="83">
                  <c:v>117</c:v>
                </c:pt>
                <c:pt idx="84">
                  <c:v>117</c:v>
                </c:pt>
                <c:pt idx="85">
                  <c:v>117</c:v>
                </c:pt>
                <c:pt idx="86">
                  <c:v>116</c:v>
                </c:pt>
                <c:pt idx="87">
                  <c:v>116</c:v>
                </c:pt>
                <c:pt idx="88">
                  <c:v>116</c:v>
                </c:pt>
                <c:pt idx="89">
                  <c:v>115</c:v>
                </c:pt>
                <c:pt idx="90">
                  <c:v>115</c:v>
                </c:pt>
                <c:pt idx="91">
                  <c:v>115</c:v>
                </c:pt>
                <c:pt idx="92">
                  <c:v>115</c:v>
                </c:pt>
                <c:pt idx="93">
                  <c:v>114</c:v>
                </c:pt>
                <c:pt idx="94">
                  <c:v>114</c:v>
                </c:pt>
                <c:pt idx="95">
                  <c:v>114</c:v>
                </c:pt>
                <c:pt idx="96">
                  <c:v>114</c:v>
                </c:pt>
                <c:pt idx="97">
                  <c:v>114</c:v>
                </c:pt>
                <c:pt idx="98">
                  <c:v>113</c:v>
                </c:pt>
                <c:pt idx="99">
                  <c:v>113</c:v>
                </c:pt>
                <c:pt idx="100">
                  <c:v>113</c:v>
                </c:pt>
                <c:pt idx="101">
                  <c:v>113</c:v>
                </c:pt>
                <c:pt idx="102">
                  <c:v>112</c:v>
                </c:pt>
                <c:pt idx="103">
                  <c:v>112</c:v>
                </c:pt>
                <c:pt idx="104">
                  <c:v>112</c:v>
                </c:pt>
                <c:pt idx="105">
                  <c:v>112</c:v>
                </c:pt>
                <c:pt idx="106">
                  <c:v>112</c:v>
                </c:pt>
                <c:pt idx="107">
                  <c:v>111</c:v>
                </c:pt>
                <c:pt idx="108">
                  <c:v>111</c:v>
                </c:pt>
                <c:pt idx="109">
                  <c:v>111</c:v>
                </c:pt>
                <c:pt idx="110">
                  <c:v>111</c:v>
                </c:pt>
                <c:pt idx="111">
                  <c:v>111</c:v>
                </c:pt>
                <c:pt idx="112">
                  <c:v>111</c:v>
                </c:pt>
                <c:pt idx="113">
                  <c:v>110</c:v>
                </c:pt>
                <c:pt idx="114">
                  <c:v>110</c:v>
                </c:pt>
                <c:pt idx="115">
                  <c:v>110</c:v>
                </c:pt>
                <c:pt idx="116">
                  <c:v>110</c:v>
                </c:pt>
                <c:pt idx="117">
                  <c:v>110</c:v>
                </c:pt>
                <c:pt idx="118">
                  <c:v>109</c:v>
                </c:pt>
                <c:pt idx="119">
                  <c:v>109</c:v>
                </c:pt>
                <c:pt idx="120">
                  <c:v>109</c:v>
                </c:pt>
                <c:pt idx="121">
                  <c:v>109</c:v>
                </c:pt>
                <c:pt idx="122">
                  <c:v>109</c:v>
                </c:pt>
                <c:pt idx="123">
                  <c:v>109</c:v>
                </c:pt>
                <c:pt idx="124">
                  <c:v>108</c:v>
                </c:pt>
                <c:pt idx="125">
                  <c:v>108</c:v>
                </c:pt>
                <c:pt idx="126">
                  <c:v>108</c:v>
                </c:pt>
                <c:pt idx="127">
                  <c:v>108</c:v>
                </c:pt>
                <c:pt idx="128">
                  <c:v>108</c:v>
                </c:pt>
                <c:pt idx="129">
                  <c:v>108</c:v>
                </c:pt>
                <c:pt idx="130">
                  <c:v>108</c:v>
                </c:pt>
                <c:pt idx="131">
                  <c:v>107</c:v>
                </c:pt>
                <c:pt idx="132">
                  <c:v>107</c:v>
                </c:pt>
                <c:pt idx="133">
                  <c:v>107</c:v>
                </c:pt>
                <c:pt idx="134">
                  <c:v>107</c:v>
                </c:pt>
                <c:pt idx="135">
                  <c:v>107</c:v>
                </c:pt>
                <c:pt idx="136">
                  <c:v>107</c:v>
                </c:pt>
                <c:pt idx="137">
                  <c:v>107</c:v>
                </c:pt>
                <c:pt idx="138">
                  <c:v>106</c:v>
                </c:pt>
                <c:pt idx="139">
                  <c:v>106</c:v>
                </c:pt>
                <c:pt idx="140">
                  <c:v>106</c:v>
                </c:pt>
                <c:pt idx="141">
                  <c:v>106</c:v>
                </c:pt>
                <c:pt idx="142">
                  <c:v>106</c:v>
                </c:pt>
                <c:pt idx="143">
                  <c:v>106</c:v>
                </c:pt>
                <c:pt idx="144">
                  <c:v>105</c:v>
                </c:pt>
                <c:pt idx="145">
                  <c:v>105</c:v>
                </c:pt>
                <c:pt idx="146">
                  <c:v>105</c:v>
                </c:pt>
                <c:pt idx="147">
                  <c:v>105</c:v>
                </c:pt>
                <c:pt idx="148">
                  <c:v>105</c:v>
                </c:pt>
                <c:pt idx="149">
                  <c:v>105</c:v>
                </c:pt>
                <c:pt idx="150">
                  <c:v>105</c:v>
                </c:pt>
                <c:pt idx="151">
                  <c:v>104</c:v>
                </c:pt>
                <c:pt idx="152">
                  <c:v>104</c:v>
                </c:pt>
                <c:pt idx="153">
                  <c:v>104</c:v>
                </c:pt>
                <c:pt idx="154">
                  <c:v>104</c:v>
                </c:pt>
                <c:pt idx="155">
                  <c:v>104</c:v>
                </c:pt>
                <c:pt idx="156">
                  <c:v>104</c:v>
                </c:pt>
                <c:pt idx="157">
                  <c:v>103</c:v>
                </c:pt>
                <c:pt idx="158">
                  <c:v>103</c:v>
                </c:pt>
                <c:pt idx="159">
                  <c:v>103</c:v>
                </c:pt>
                <c:pt idx="160">
                  <c:v>103</c:v>
                </c:pt>
                <c:pt idx="161">
                  <c:v>103</c:v>
                </c:pt>
                <c:pt idx="162">
                  <c:v>103</c:v>
                </c:pt>
                <c:pt idx="163">
                  <c:v>102</c:v>
                </c:pt>
                <c:pt idx="164">
                  <c:v>102</c:v>
                </c:pt>
                <c:pt idx="165">
                  <c:v>102</c:v>
                </c:pt>
                <c:pt idx="166">
                  <c:v>102</c:v>
                </c:pt>
                <c:pt idx="167">
                  <c:v>102</c:v>
                </c:pt>
                <c:pt idx="168">
                  <c:v>101</c:v>
                </c:pt>
                <c:pt idx="169">
                  <c:v>101</c:v>
                </c:pt>
                <c:pt idx="170">
                  <c:v>101</c:v>
                </c:pt>
                <c:pt idx="171">
                  <c:v>101</c:v>
                </c:pt>
                <c:pt idx="172">
                  <c:v>101</c:v>
                </c:pt>
                <c:pt idx="173">
                  <c:v>100</c:v>
                </c:pt>
                <c:pt idx="174">
                  <c:v>100</c:v>
                </c:pt>
                <c:pt idx="175">
                  <c:v>100</c:v>
                </c:pt>
                <c:pt idx="176">
                  <c:v>100</c:v>
                </c:pt>
                <c:pt idx="177">
                  <c:v>100</c:v>
                </c:pt>
                <c:pt idx="178">
                  <c:v>99</c:v>
                </c:pt>
                <c:pt idx="179">
                  <c:v>99</c:v>
                </c:pt>
                <c:pt idx="180">
                  <c:v>99</c:v>
                </c:pt>
                <c:pt idx="181">
                  <c:v>99</c:v>
                </c:pt>
                <c:pt idx="182">
                  <c:v>98</c:v>
                </c:pt>
                <c:pt idx="183">
                  <c:v>98</c:v>
                </c:pt>
                <c:pt idx="184">
                  <c:v>98</c:v>
                </c:pt>
                <c:pt idx="185">
                  <c:v>98</c:v>
                </c:pt>
                <c:pt idx="186">
                  <c:v>97</c:v>
                </c:pt>
                <c:pt idx="187">
                  <c:v>97</c:v>
                </c:pt>
                <c:pt idx="188">
                  <c:v>97</c:v>
                </c:pt>
                <c:pt idx="189">
                  <c:v>97</c:v>
                </c:pt>
                <c:pt idx="190">
                  <c:v>96</c:v>
                </c:pt>
                <c:pt idx="191">
                  <c:v>96</c:v>
                </c:pt>
                <c:pt idx="192">
                  <c:v>96</c:v>
                </c:pt>
                <c:pt idx="193">
                  <c:v>96</c:v>
                </c:pt>
                <c:pt idx="194">
                  <c:v>95</c:v>
                </c:pt>
                <c:pt idx="195">
                  <c:v>95</c:v>
                </c:pt>
                <c:pt idx="196">
                  <c:v>95</c:v>
                </c:pt>
                <c:pt idx="197">
                  <c:v>94</c:v>
                </c:pt>
                <c:pt idx="198">
                  <c:v>94</c:v>
                </c:pt>
                <c:pt idx="199">
                  <c:v>94</c:v>
                </c:pt>
                <c:pt idx="200">
                  <c:v>93</c:v>
                </c:pt>
                <c:pt idx="201">
                  <c:v>93</c:v>
                </c:pt>
                <c:pt idx="202">
                  <c:v>93</c:v>
                </c:pt>
                <c:pt idx="203">
                  <c:v>93</c:v>
                </c:pt>
                <c:pt idx="204">
                  <c:v>92</c:v>
                </c:pt>
                <c:pt idx="205">
                  <c:v>92</c:v>
                </c:pt>
                <c:pt idx="206">
                  <c:v>92</c:v>
                </c:pt>
                <c:pt idx="207">
                  <c:v>91</c:v>
                </c:pt>
                <c:pt idx="208">
                  <c:v>91</c:v>
                </c:pt>
                <c:pt idx="209">
                  <c:v>91</c:v>
                </c:pt>
                <c:pt idx="210">
                  <c:v>90</c:v>
                </c:pt>
                <c:pt idx="211">
                  <c:v>90</c:v>
                </c:pt>
                <c:pt idx="212">
                  <c:v>90</c:v>
                </c:pt>
                <c:pt idx="213">
                  <c:v>89</c:v>
                </c:pt>
                <c:pt idx="214">
                  <c:v>89</c:v>
                </c:pt>
                <c:pt idx="215">
                  <c:v>89</c:v>
                </c:pt>
                <c:pt idx="216">
                  <c:v>89</c:v>
                </c:pt>
                <c:pt idx="217">
                  <c:v>88</c:v>
                </c:pt>
                <c:pt idx="218">
                  <c:v>88</c:v>
                </c:pt>
                <c:pt idx="219">
                  <c:v>88</c:v>
                </c:pt>
                <c:pt idx="220">
                  <c:v>87</c:v>
                </c:pt>
                <c:pt idx="221">
                  <c:v>87</c:v>
                </c:pt>
                <c:pt idx="222">
                  <c:v>87</c:v>
                </c:pt>
                <c:pt idx="223">
                  <c:v>86</c:v>
                </c:pt>
                <c:pt idx="224">
                  <c:v>86</c:v>
                </c:pt>
                <c:pt idx="225">
                  <c:v>86</c:v>
                </c:pt>
                <c:pt idx="226">
                  <c:v>85</c:v>
                </c:pt>
                <c:pt idx="227">
                  <c:v>85</c:v>
                </c:pt>
                <c:pt idx="228">
                  <c:v>85</c:v>
                </c:pt>
                <c:pt idx="229">
                  <c:v>85</c:v>
                </c:pt>
                <c:pt idx="230">
                  <c:v>84</c:v>
                </c:pt>
                <c:pt idx="231">
                  <c:v>84</c:v>
                </c:pt>
                <c:pt idx="232">
                  <c:v>84</c:v>
                </c:pt>
                <c:pt idx="233">
                  <c:v>83</c:v>
                </c:pt>
                <c:pt idx="234">
                  <c:v>83</c:v>
                </c:pt>
                <c:pt idx="235">
                  <c:v>83</c:v>
                </c:pt>
                <c:pt idx="236">
                  <c:v>83</c:v>
                </c:pt>
                <c:pt idx="237">
                  <c:v>82</c:v>
                </c:pt>
                <c:pt idx="238">
                  <c:v>82</c:v>
                </c:pt>
                <c:pt idx="239">
                  <c:v>82</c:v>
                </c:pt>
                <c:pt idx="240">
                  <c:v>81</c:v>
                </c:pt>
                <c:pt idx="241">
                  <c:v>81</c:v>
                </c:pt>
                <c:pt idx="242">
                  <c:v>81</c:v>
                </c:pt>
                <c:pt idx="243">
                  <c:v>81</c:v>
                </c:pt>
                <c:pt idx="244">
                  <c:v>80</c:v>
                </c:pt>
                <c:pt idx="245">
                  <c:v>80</c:v>
                </c:pt>
                <c:pt idx="246">
                  <c:v>80</c:v>
                </c:pt>
                <c:pt idx="247">
                  <c:v>80</c:v>
                </c:pt>
                <c:pt idx="248">
                  <c:v>79</c:v>
                </c:pt>
                <c:pt idx="249">
                  <c:v>79</c:v>
                </c:pt>
                <c:pt idx="250">
                  <c:v>79</c:v>
                </c:pt>
                <c:pt idx="251">
                  <c:v>79</c:v>
                </c:pt>
                <c:pt idx="252">
                  <c:v>78</c:v>
                </c:pt>
                <c:pt idx="253">
                  <c:v>78</c:v>
                </c:pt>
                <c:pt idx="254">
                  <c:v>78</c:v>
                </c:pt>
                <c:pt idx="255">
                  <c:v>78</c:v>
                </c:pt>
                <c:pt idx="256">
                  <c:v>78</c:v>
                </c:pt>
                <c:pt idx="257">
                  <c:v>77</c:v>
                </c:pt>
                <c:pt idx="258">
                  <c:v>77</c:v>
                </c:pt>
                <c:pt idx="259">
                  <c:v>77</c:v>
                </c:pt>
                <c:pt idx="260">
                  <c:v>77</c:v>
                </c:pt>
                <c:pt idx="261">
                  <c:v>77</c:v>
                </c:pt>
                <c:pt idx="262">
                  <c:v>76</c:v>
                </c:pt>
                <c:pt idx="263">
                  <c:v>76</c:v>
                </c:pt>
                <c:pt idx="264">
                  <c:v>76</c:v>
                </c:pt>
                <c:pt idx="265">
                  <c:v>76</c:v>
                </c:pt>
                <c:pt idx="266">
                  <c:v>76</c:v>
                </c:pt>
                <c:pt idx="267">
                  <c:v>76</c:v>
                </c:pt>
                <c:pt idx="268">
                  <c:v>75</c:v>
                </c:pt>
                <c:pt idx="269">
                  <c:v>75</c:v>
                </c:pt>
                <c:pt idx="270">
                  <c:v>75</c:v>
                </c:pt>
                <c:pt idx="271">
                  <c:v>75</c:v>
                </c:pt>
                <c:pt idx="272">
                  <c:v>75</c:v>
                </c:pt>
                <c:pt idx="273">
                  <c:v>75</c:v>
                </c:pt>
                <c:pt idx="274">
                  <c:v>75</c:v>
                </c:pt>
                <c:pt idx="275">
                  <c:v>75</c:v>
                </c:pt>
                <c:pt idx="276">
                  <c:v>75</c:v>
                </c:pt>
                <c:pt idx="277">
                  <c:v>75</c:v>
                </c:pt>
                <c:pt idx="278">
                  <c:v>74</c:v>
                </c:pt>
                <c:pt idx="279">
                  <c:v>74</c:v>
                </c:pt>
                <c:pt idx="280">
                  <c:v>74</c:v>
                </c:pt>
                <c:pt idx="281">
                  <c:v>74</c:v>
                </c:pt>
                <c:pt idx="282">
                  <c:v>74</c:v>
                </c:pt>
                <c:pt idx="283">
                  <c:v>74</c:v>
                </c:pt>
                <c:pt idx="284">
                  <c:v>74</c:v>
                </c:pt>
                <c:pt idx="285">
                  <c:v>74</c:v>
                </c:pt>
                <c:pt idx="286">
                  <c:v>74</c:v>
                </c:pt>
                <c:pt idx="287">
                  <c:v>74</c:v>
                </c:pt>
                <c:pt idx="288">
                  <c:v>74</c:v>
                </c:pt>
                <c:pt idx="289">
                  <c:v>74</c:v>
                </c:pt>
                <c:pt idx="290">
                  <c:v>74</c:v>
                </c:pt>
                <c:pt idx="291">
                  <c:v>74</c:v>
                </c:pt>
                <c:pt idx="292">
                  <c:v>74</c:v>
                </c:pt>
                <c:pt idx="293">
                  <c:v>74</c:v>
                </c:pt>
                <c:pt idx="294">
                  <c:v>74</c:v>
                </c:pt>
                <c:pt idx="295">
                  <c:v>74</c:v>
                </c:pt>
                <c:pt idx="296">
                  <c:v>74</c:v>
                </c:pt>
                <c:pt idx="297">
                  <c:v>74</c:v>
                </c:pt>
                <c:pt idx="298">
                  <c:v>74</c:v>
                </c:pt>
                <c:pt idx="299">
                  <c:v>74</c:v>
                </c:pt>
                <c:pt idx="300">
                  <c:v>74</c:v>
                </c:pt>
                <c:pt idx="301">
                  <c:v>74</c:v>
                </c:pt>
                <c:pt idx="302">
                  <c:v>74</c:v>
                </c:pt>
                <c:pt idx="303">
                  <c:v>74</c:v>
                </c:pt>
                <c:pt idx="304">
                  <c:v>74</c:v>
                </c:pt>
                <c:pt idx="305">
                  <c:v>74</c:v>
                </c:pt>
                <c:pt idx="306">
                  <c:v>74</c:v>
                </c:pt>
                <c:pt idx="307">
                  <c:v>74</c:v>
                </c:pt>
                <c:pt idx="308">
                  <c:v>74</c:v>
                </c:pt>
                <c:pt idx="309">
                  <c:v>74</c:v>
                </c:pt>
                <c:pt idx="310">
                  <c:v>74</c:v>
                </c:pt>
                <c:pt idx="311">
                  <c:v>74</c:v>
                </c:pt>
                <c:pt idx="312">
                  <c:v>74</c:v>
                </c:pt>
                <c:pt idx="313">
                  <c:v>74</c:v>
                </c:pt>
                <c:pt idx="314">
                  <c:v>74</c:v>
                </c:pt>
                <c:pt idx="315">
                  <c:v>74</c:v>
                </c:pt>
                <c:pt idx="316">
                  <c:v>74</c:v>
                </c:pt>
                <c:pt idx="317">
                  <c:v>74</c:v>
                </c:pt>
                <c:pt idx="318">
                  <c:v>74</c:v>
                </c:pt>
                <c:pt idx="319">
                  <c:v>74</c:v>
                </c:pt>
                <c:pt idx="320">
                  <c:v>74</c:v>
                </c:pt>
                <c:pt idx="321">
                  <c:v>73</c:v>
                </c:pt>
                <c:pt idx="322">
                  <c:v>73</c:v>
                </c:pt>
                <c:pt idx="323">
                  <c:v>73</c:v>
                </c:pt>
                <c:pt idx="324">
                  <c:v>73</c:v>
                </c:pt>
                <c:pt idx="325">
                  <c:v>73</c:v>
                </c:pt>
                <c:pt idx="326">
                  <c:v>73</c:v>
                </c:pt>
                <c:pt idx="327">
                  <c:v>73</c:v>
                </c:pt>
                <c:pt idx="328">
                  <c:v>73</c:v>
                </c:pt>
                <c:pt idx="329">
                  <c:v>73</c:v>
                </c:pt>
                <c:pt idx="330">
                  <c:v>73</c:v>
                </c:pt>
                <c:pt idx="331">
                  <c:v>72</c:v>
                </c:pt>
                <c:pt idx="332">
                  <c:v>72</c:v>
                </c:pt>
                <c:pt idx="333">
                  <c:v>72</c:v>
                </c:pt>
                <c:pt idx="334">
                  <c:v>72</c:v>
                </c:pt>
                <c:pt idx="335">
                  <c:v>72</c:v>
                </c:pt>
                <c:pt idx="336">
                  <c:v>72</c:v>
                </c:pt>
                <c:pt idx="337">
                  <c:v>71</c:v>
                </c:pt>
                <c:pt idx="338">
                  <c:v>71</c:v>
                </c:pt>
                <c:pt idx="339">
                  <c:v>71</c:v>
                </c:pt>
                <c:pt idx="340">
                  <c:v>71</c:v>
                </c:pt>
                <c:pt idx="341">
                  <c:v>70</c:v>
                </c:pt>
                <c:pt idx="342">
                  <c:v>70</c:v>
                </c:pt>
                <c:pt idx="343">
                  <c:v>70</c:v>
                </c:pt>
                <c:pt idx="344">
                  <c:v>70</c:v>
                </c:pt>
                <c:pt idx="345">
                  <c:v>69</c:v>
                </c:pt>
                <c:pt idx="346">
                  <c:v>69</c:v>
                </c:pt>
                <c:pt idx="347">
                  <c:v>69</c:v>
                </c:pt>
                <c:pt idx="348">
                  <c:v>68</c:v>
                </c:pt>
                <c:pt idx="349">
                  <c:v>68</c:v>
                </c:pt>
                <c:pt idx="350">
                  <c:v>68</c:v>
                </c:pt>
                <c:pt idx="351">
                  <c:v>67</c:v>
                </c:pt>
                <c:pt idx="352">
                  <c:v>67</c:v>
                </c:pt>
                <c:pt idx="353">
                  <c:v>66</c:v>
                </c:pt>
                <c:pt idx="354">
                  <c:v>66</c:v>
                </c:pt>
                <c:pt idx="355">
                  <c:v>66</c:v>
                </c:pt>
                <c:pt idx="356">
                  <c:v>65</c:v>
                </c:pt>
                <c:pt idx="357">
                  <c:v>65</c:v>
                </c:pt>
                <c:pt idx="358">
                  <c:v>64</c:v>
                </c:pt>
                <c:pt idx="359">
                  <c:v>64</c:v>
                </c:pt>
                <c:pt idx="360">
                  <c:v>63</c:v>
                </c:pt>
                <c:pt idx="361">
                  <c:v>63</c:v>
                </c:pt>
                <c:pt idx="362">
                  <c:v>62</c:v>
                </c:pt>
                <c:pt idx="363">
                  <c:v>61</c:v>
                </c:pt>
                <c:pt idx="364">
                  <c:v>61</c:v>
                </c:pt>
              </c:numCache>
            </c:numRef>
          </c:val>
          <c:extLst>
            <c:ext xmlns:c16="http://schemas.microsoft.com/office/drawing/2014/chart" uri="{C3380CC4-5D6E-409C-BE32-E72D297353CC}">
              <c16:uniqueId val="{00000006-16C7-4093-BE08-26F8902F8BF4}"/>
            </c:ext>
          </c:extLst>
        </c:ser>
        <c:ser>
          <c:idx val="7"/>
          <c:order val="7"/>
          <c:tx>
            <c:strRef>
              <c:f>'2030-2031 Severe Load Curve'!$AA$34</c:f>
              <c:strCache>
                <c:ptCount val="1"/>
                <c:pt idx="0">
                  <c:v>NTS Power</c:v>
                </c:pt>
              </c:strCache>
            </c:strRef>
          </c:tx>
          <c:spPr>
            <a:solidFill>
              <a:srgbClr val="FFFF99"/>
            </a:solidFill>
            <a:ln w="25400">
              <a:noFill/>
            </a:ln>
          </c:spPr>
          <c:invertIfNegative val="0"/>
          <c:cat>
            <c:numRef>
              <c:f>'2030-2031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Curve'!$AA$35:$AA$399</c:f>
              <c:numCache>
                <c:formatCode>0</c:formatCode>
                <c:ptCount val="365"/>
                <c:pt idx="0">
                  <c:v>441</c:v>
                </c:pt>
                <c:pt idx="1">
                  <c:v>438</c:v>
                </c:pt>
                <c:pt idx="2">
                  <c:v>435</c:v>
                </c:pt>
                <c:pt idx="3">
                  <c:v>432</c:v>
                </c:pt>
                <c:pt idx="4">
                  <c:v>429</c:v>
                </c:pt>
                <c:pt idx="5">
                  <c:v>427</c:v>
                </c:pt>
                <c:pt idx="6">
                  <c:v>424</c:v>
                </c:pt>
                <c:pt idx="7">
                  <c:v>421</c:v>
                </c:pt>
                <c:pt idx="8">
                  <c:v>418</c:v>
                </c:pt>
                <c:pt idx="9">
                  <c:v>415</c:v>
                </c:pt>
                <c:pt idx="10">
                  <c:v>413</c:v>
                </c:pt>
                <c:pt idx="11">
                  <c:v>410</c:v>
                </c:pt>
                <c:pt idx="12">
                  <c:v>407</c:v>
                </c:pt>
                <c:pt idx="13">
                  <c:v>405</c:v>
                </c:pt>
                <c:pt idx="14">
                  <c:v>402</c:v>
                </c:pt>
                <c:pt idx="15">
                  <c:v>399</c:v>
                </c:pt>
                <c:pt idx="16">
                  <c:v>397</c:v>
                </c:pt>
                <c:pt idx="17">
                  <c:v>394</c:v>
                </c:pt>
                <c:pt idx="18">
                  <c:v>391</c:v>
                </c:pt>
                <c:pt idx="19">
                  <c:v>389</c:v>
                </c:pt>
                <c:pt idx="20">
                  <c:v>386</c:v>
                </c:pt>
                <c:pt idx="21">
                  <c:v>384</c:v>
                </c:pt>
                <c:pt idx="22">
                  <c:v>381</c:v>
                </c:pt>
                <c:pt idx="23">
                  <c:v>378</c:v>
                </c:pt>
                <c:pt idx="24">
                  <c:v>376</c:v>
                </c:pt>
                <c:pt idx="25">
                  <c:v>373</c:v>
                </c:pt>
                <c:pt idx="26">
                  <c:v>371</c:v>
                </c:pt>
                <c:pt idx="27">
                  <c:v>368</c:v>
                </c:pt>
                <c:pt idx="28">
                  <c:v>366</c:v>
                </c:pt>
                <c:pt idx="29">
                  <c:v>363</c:v>
                </c:pt>
                <c:pt idx="30">
                  <c:v>361</c:v>
                </c:pt>
                <c:pt idx="31">
                  <c:v>358</c:v>
                </c:pt>
                <c:pt idx="32">
                  <c:v>356</c:v>
                </c:pt>
                <c:pt idx="33">
                  <c:v>354</c:v>
                </c:pt>
                <c:pt idx="34">
                  <c:v>351</c:v>
                </c:pt>
                <c:pt idx="35">
                  <c:v>349</c:v>
                </c:pt>
                <c:pt idx="36">
                  <c:v>347</c:v>
                </c:pt>
                <c:pt idx="37">
                  <c:v>344</c:v>
                </c:pt>
                <c:pt idx="38">
                  <c:v>342</c:v>
                </c:pt>
                <c:pt idx="39">
                  <c:v>340</c:v>
                </c:pt>
                <c:pt idx="40">
                  <c:v>337</c:v>
                </c:pt>
                <c:pt idx="41">
                  <c:v>335</c:v>
                </c:pt>
                <c:pt idx="42">
                  <c:v>333</c:v>
                </c:pt>
                <c:pt idx="43">
                  <c:v>330</c:v>
                </c:pt>
                <c:pt idx="44">
                  <c:v>328</c:v>
                </c:pt>
                <c:pt idx="45">
                  <c:v>326</c:v>
                </c:pt>
                <c:pt idx="46">
                  <c:v>324</c:v>
                </c:pt>
                <c:pt idx="47">
                  <c:v>322</c:v>
                </c:pt>
                <c:pt idx="48">
                  <c:v>319</c:v>
                </c:pt>
                <c:pt idx="49">
                  <c:v>317</c:v>
                </c:pt>
                <c:pt idx="50">
                  <c:v>315</c:v>
                </c:pt>
                <c:pt idx="51">
                  <c:v>313</c:v>
                </c:pt>
                <c:pt idx="52">
                  <c:v>311</c:v>
                </c:pt>
                <c:pt idx="53">
                  <c:v>309</c:v>
                </c:pt>
                <c:pt idx="54">
                  <c:v>307</c:v>
                </c:pt>
                <c:pt idx="55">
                  <c:v>305</c:v>
                </c:pt>
                <c:pt idx="56">
                  <c:v>303</c:v>
                </c:pt>
                <c:pt idx="57">
                  <c:v>301</c:v>
                </c:pt>
                <c:pt idx="58">
                  <c:v>299</c:v>
                </c:pt>
                <c:pt idx="59">
                  <c:v>297</c:v>
                </c:pt>
                <c:pt idx="60">
                  <c:v>295</c:v>
                </c:pt>
                <c:pt idx="61">
                  <c:v>293</c:v>
                </c:pt>
                <c:pt idx="62">
                  <c:v>291</c:v>
                </c:pt>
                <c:pt idx="63">
                  <c:v>289</c:v>
                </c:pt>
                <c:pt idx="64">
                  <c:v>287</c:v>
                </c:pt>
                <c:pt idx="65">
                  <c:v>285</c:v>
                </c:pt>
                <c:pt idx="66">
                  <c:v>283</c:v>
                </c:pt>
                <c:pt idx="67">
                  <c:v>281</c:v>
                </c:pt>
                <c:pt idx="68">
                  <c:v>279</c:v>
                </c:pt>
                <c:pt idx="69">
                  <c:v>278</c:v>
                </c:pt>
                <c:pt idx="70">
                  <c:v>276</c:v>
                </c:pt>
                <c:pt idx="71">
                  <c:v>274</c:v>
                </c:pt>
                <c:pt idx="72">
                  <c:v>272</c:v>
                </c:pt>
                <c:pt idx="73">
                  <c:v>270</c:v>
                </c:pt>
                <c:pt idx="74">
                  <c:v>269</c:v>
                </c:pt>
                <c:pt idx="75">
                  <c:v>267</c:v>
                </c:pt>
                <c:pt idx="76">
                  <c:v>265</c:v>
                </c:pt>
                <c:pt idx="77">
                  <c:v>263</c:v>
                </c:pt>
                <c:pt idx="78">
                  <c:v>262</c:v>
                </c:pt>
                <c:pt idx="79">
                  <c:v>260</c:v>
                </c:pt>
                <c:pt idx="80">
                  <c:v>259</c:v>
                </c:pt>
                <c:pt idx="81">
                  <c:v>257</c:v>
                </c:pt>
                <c:pt idx="82">
                  <c:v>255</c:v>
                </c:pt>
                <c:pt idx="83">
                  <c:v>254</c:v>
                </c:pt>
                <c:pt idx="84">
                  <c:v>252</c:v>
                </c:pt>
                <c:pt idx="85">
                  <c:v>251</c:v>
                </c:pt>
                <c:pt idx="86">
                  <c:v>249</c:v>
                </c:pt>
                <c:pt idx="87">
                  <c:v>247</c:v>
                </c:pt>
                <c:pt idx="88">
                  <c:v>246</c:v>
                </c:pt>
                <c:pt idx="89">
                  <c:v>244</c:v>
                </c:pt>
                <c:pt idx="90">
                  <c:v>243</c:v>
                </c:pt>
                <c:pt idx="91">
                  <c:v>242</c:v>
                </c:pt>
                <c:pt idx="92">
                  <c:v>240</c:v>
                </c:pt>
                <c:pt idx="93">
                  <c:v>239</c:v>
                </c:pt>
                <c:pt idx="94">
                  <c:v>237</c:v>
                </c:pt>
                <c:pt idx="95">
                  <c:v>236</c:v>
                </c:pt>
                <c:pt idx="96">
                  <c:v>234</c:v>
                </c:pt>
                <c:pt idx="97">
                  <c:v>233</c:v>
                </c:pt>
                <c:pt idx="98">
                  <c:v>232</c:v>
                </c:pt>
                <c:pt idx="99">
                  <c:v>230</c:v>
                </c:pt>
                <c:pt idx="100">
                  <c:v>229</c:v>
                </c:pt>
                <c:pt idx="101">
                  <c:v>228</c:v>
                </c:pt>
                <c:pt idx="102">
                  <c:v>227</c:v>
                </c:pt>
                <c:pt idx="103">
                  <c:v>225</c:v>
                </c:pt>
                <c:pt idx="104">
                  <c:v>224</c:v>
                </c:pt>
                <c:pt idx="105">
                  <c:v>223</c:v>
                </c:pt>
                <c:pt idx="106">
                  <c:v>222</c:v>
                </c:pt>
                <c:pt idx="107">
                  <c:v>220</c:v>
                </c:pt>
                <c:pt idx="108">
                  <c:v>219</c:v>
                </c:pt>
                <c:pt idx="109">
                  <c:v>218</c:v>
                </c:pt>
                <c:pt idx="110">
                  <c:v>217</c:v>
                </c:pt>
                <c:pt idx="111">
                  <c:v>216</c:v>
                </c:pt>
                <c:pt idx="112">
                  <c:v>215</c:v>
                </c:pt>
                <c:pt idx="113">
                  <c:v>213</c:v>
                </c:pt>
                <c:pt idx="114">
                  <c:v>212</c:v>
                </c:pt>
                <c:pt idx="115">
                  <c:v>211</c:v>
                </c:pt>
                <c:pt idx="116">
                  <c:v>210</c:v>
                </c:pt>
                <c:pt idx="117">
                  <c:v>209</c:v>
                </c:pt>
                <c:pt idx="118">
                  <c:v>208</c:v>
                </c:pt>
                <c:pt idx="119">
                  <c:v>207</c:v>
                </c:pt>
                <c:pt idx="120">
                  <c:v>206</c:v>
                </c:pt>
                <c:pt idx="121">
                  <c:v>205</c:v>
                </c:pt>
                <c:pt idx="122">
                  <c:v>204</c:v>
                </c:pt>
                <c:pt idx="123">
                  <c:v>203</c:v>
                </c:pt>
                <c:pt idx="124">
                  <c:v>202</c:v>
                </c:pt>
                <c:pt idx="125">
                  <c:v>201</c:v>
                </c:pt>
                <c:pt idx="126">
                  <c:v>200</c:v>
                </c:pt>
                <c:pt idx="127">
                  <c:v>199</c:v>
                </c:pt>
                <c:pt idx="128">
                  <c:v>198</c:v>
                </c:pt>
                <c:pt idx="129">
                  <c:v>197</c:v>
                </c:pt>
                <c:pt idx="130">
                  <c:v>196</c:v>
                </c:pt>
                <c:pt idx="131">
                  <c:v>195</c:v>
                </c:pt>
                <c:pt idx="132">
                  <c:v>194</c:v>
                </c:pt>
                <c:pt idx="133">
                  <c:v>193</c:v>
                </c:pt>
                <c:pt idx="134">
                  <c:v>192</c:v>
                </c:pt>
                <c:pt idx="135">
                  <c:v>191</c:v>
                </c:pt>
                <c:pt idx="136">
                  <c:v>191</c:v>
                </c:pt>
                <c:pt idx="137">
                  <c:v>190</c:v>
                </c:pt>
                <c:pt idx="138">
                  <c:v>189</c:v>
                </c:pt>
                <c:pt idx="139">
                  <c:v>188</c:v>
                </c:pt>
                <c:pt idx="140">
                  <c:v>187</c:v>
                </c:pt>
                <c:pt idx="141">
                  <c:v>186</c:v>
                </c:pt>
                <c:pt idx="142">
                  <c:v>185</c:v>
                </c:pt>
                <c:pt idx="143">
                  <c:v>185</c:v>
                </c:pt>
                <c:pt idx="144">
                  <c:v>184</c:v>
                </c:pt>
                <c:pt idx="145">
                  <c:v>183</c:v>
                </c:pt>
                <c:pt idx="146">
                  <c:v>182</c:v>
                </c:pt>
                <c:pt idx="147">
                  <c:v>181</c:v>
                </c:pt>
                <c:pt idx="148">
                  <c:v>180</c:v>
                </c:pt>
                <c:pt idx="149">
                  <c:v>180</c:v>
                </c:pt>
                <c:pt idx="150">
                  <c:v>179</c:v>
                </c:pt>
                <c:pt idx="151">
                  <c:v>178</c:v>
                </c:pt>
                <c:pt idx="152">
                  <c:v>177</c:v>
                </c:pt>
                <c:pt idx="153">
                  <c:v>176</c:v>
                </c:pt>
                <c:pt idx="154">
                  <c:v>176</c:v>
                </c:pt>
                <c:pt idx="155">
                  <c:v>175</c:v>
                </c:pt>
                <c:pt idx="156">
                  <c:v>174</c:v>
                </c:pt>
                <c:pt idx="157">
                  <c:v>173</c:v>
                </c:pt>
                <c:pt idx="158">
                  <c:v>172</c:v>
                </c:pt>
                <c:pt idx="159">
                  <c:v>172</c:v>
                </c:pt>
                <c:pt idx="160">
                  <c:v>171</c:v>
                </c:pt>
                <c:pt idx="161">
                  <c:v>170</c:v>
                </c:pt>
                <c:pt idx="162">
                  <c:v>169</c:v>
                </c:pt>
                <c:pt idx="163">
                  <c:v>169</c:v>
                </c:pt>
                <c:pt idx="164">
                  <c:v>168</c:v>
                </c:pt>
                <c:pt idx="165">
                  <c:v>167</c:v>
                </c:pt>
                <c:pt idx="166">
                  <c:v>166</c:v>
                </c:pt>
                <c:pt idx="167">
                  <c:v>165</c:v>
                </c:pt>
                <c:pt idx="168">
                  <c:v>165</c:v>
                </c:pt>
                <c:pt idx="169">
                  <c:v>164</c:v>
                </c:pt>
                <c:pt idx="170">
                  <c:v>163</c:v>
                </c:pt>
                <c:pt idx="171">
                  <c:v>162</c:v>
                </c:pt>
                <c:pt idx="172">
                  <c:v>162</c:v>
                </c:pt>
                <c:pt idx="173">
                  <c:v>161</c:v>
                </c:pt>
                <c:pt idx="174">
                  <c:v>160</c:v>
                </c:pt>
                <c:pt idx="175">
                  <c:v>159</c:v>
                </c:pt>
                <c:pt idx="176">
                  <c:v>159</c:v>
                </c:pt>
                <c:pt idx="177">
                  <c:v>158</c:v>
                </c:pt>
                <c:pt idx="178">
                  <c:v>157</c:v>
                </c:pt>
                <c:pt idx="179">
                  <c:v>156</c:v>
                </c:pt>
                <c:pt idx="180">
                  <c:v>155</c:v>
                </c:pt>
                <c:pt idx="181">
                  <c:v>155</c:v>
                </c:pt>
                <c:pt idx="182">
                  <c:v>154</c:v>
                </c:pt>
                <c:pt idx="183">
                  <c:v>153</c:v>
                </c:pt>
                <c:pt idx="184">
                  <c:v>152</c:v>
                </c:pt>
                <c:pt idx="185">
                  <c:v>151</c:v>
                </c:pt>
                <c:pt idx="186">
                  <c:v>151</c:v>
                </c:pt>
                <c:pt idx="187">
                  <c:v>150</c:v>
                </c:pt>
                <c:pt idx="188">
                  <c:v>149</c:v>
                </c:pt>
                <c:pt idx="189">
                  <c:v>148</c:v>
                </c:pt>
                <c:pt idx="190">
                  <c:v>147</c:v>
                </c:pt>
                <c:pt idx="191">
                  <c:v>147</c:v>
                </c:pt>
                <c:pt idx="192">
                  <c:v>146</c:v>
                </c:pt>
                <c:pt idx="193">
                  <c:v>145</c:v>
                </c:pt>
                <c:pt idx="194">
                  <c:v>144</c:v>
                </c:pt>
                <c:pt idx="195">
                  <c:v>143</c:v>
                </c:pt>
                <c:pt idx="196">
                  <c:v>142</c:v>
                </c:pt>
                <c:pt idx="197">
                  <c:v>142</c:v>
                </c:pt>
                <c:pt idx="198">
                  <c:v>141</c:v>
                </c:pt>
                <c:pt idx="199">
                  <c:v>140</c:v>
                </c:pt>
                <c:pt idx="200">
                  <c:v>139</c:v>
                </c:pt>
                <c:pt idx="201">
                  <c:v>138</c:v>
                </c:pt>
                <c:pt idx="202">
                  <c:v>138</c:v>
                </c:pt>
                <c:pt idx="203">
                  <c:v>137</c:v>
                </c:pt>
                <c:pt idx="204">
                  <c:v>136</c:v>
                </c:pt>
                <c:pt idx="205">
                  <c:v>135</c:v>
                </c:pt>
                <c:pt idx="206">
                  <c:v>134</c:v>
                </c:pt>
                <c:pt idx="207">
                  <c:v>134</c:v>
                </c:pt>
                <c:pt idx="208">
                  <c:v>133</c:v>
                </c:pt>
                <c:pt idx="209">
                  <c:v>132</c:v>
                </c:pt>
                <c:pt idx="210">
                  <c:v>131</c:v>
                </c:pt>
                <c:pt idx="211">
                  <c:v>131</c:v>
                </c:pt>
                <c:pt idx="212">
                  <c:v>130</c:v>
                </c:pt>
                <c:pt idx="213">
                  <c:v>129</c:v>
                </c:pt>
                <c:pt idx="214">
                  <c:v>128</c:v>
                </c:pt>
                <c:pt idx="215">
                  <c:v>128</c:v>
                </c:pt>
                <c:pt idx="216">
                  <c:v>127</c:v>
                </c:pt>
                <c:pt idx="217">
                  <c:v>126</c:v>
                </c:pt>
                <c:pt idx="218">
                  <c:v>125</c:v>
                </c:pt>
                <c:pt idx="219">
                  <c:v>125</c:v>
                </c:pt>
                <c:pt idx="220">
                  <c:v>124</c:v>
                </c:pt>
                <c:pt idx="221">
                  <c:v>123</c:v>
                </c:pt>
                <c:pt idx="222">
                  <c:v>123</c:v>
                </c:pt>
                <c:pt idx="223">
                  <c:v>122</c:v>
                </c:pt>
                <c:pt idx="224">
                  <c:v>121</c:v>
                </c:pt>
                <c:pt idx="225">
                  <c:v>121</c:v>
                </c:pt>
                <c:pt idx="226">
                  <c:v>120</c:v>
                </c:pt>
                <c:pt idx="227">
                  <c:v>119</c:v>
                </c:pt>
                <c:pt idx="228">
                  <c:v>119</c:v>
                </c:pt>
                <c:pt idx="229">
                  <c:v>118</c:v>
                </c:pt>
                <c:pt idx="230">
                  <c:v>117</c:v>
                </c:pt>
                <c:pt idx="231">
                  <c:v>117</c:v>
                </c:pt>
                <c:pt idx="232">
                  <c:v>116</c:v>
                </c:pt>
                <c:pt idx="233">
                  <c:v>116</c:v>
                </c:pt>
                <c:pt idx="234">
                  <c:v>115</c:v>
                </c:pt>
                <c:pt idx="235">
                  <c:v>115</c:v>
                </c:pt>
                <c:pt idx="236">
                  <c:v>114</c:v>
                </c:pt>
                <c:pt idx="237">
                  <c:v>113</c:v>
                </c:pt>
                <c:pt idx="238">
                  <c:v>113</c:v>
                </c:pt>
                <c:pt idx="239">
                  <c:v>112</c:v>
                </c:pt>
                <c:pt idx="240">
                  <c:v>112</c:v>
                </c:pt>
                <c:pt idx="241">
                  <c:v>112</c:v>
                </c:pt>
                <c:pt idx="242">
                  <c:v>111</c:v>
                </c:pt>
                <c:pt idx="243">
                  <c:v>111</c:v>
                </c:pt>
                <c:pt idx="244">
                  <c:v>110</c:v>
                </c:pt>
                <c:pt idx="245">
                  <c:v>110</c:v>
                </c:pt>
                <c:pt idx="246">
                  <c:v>109</c:v>
                </c:pt>
                <c:pt idx="247">
                  <c:v>109</c:v>
                </c:pt>
                <c:pt idx="248">
                  <c:v>109</c:v>
                </c:pt>
                <c:pt idx="249">
                  <c:v>108</c:v>
                </c:pt>
                <c:pt idx="250">
                  <c:v>108</c:v>
                </c:pt>
                <c:pt idx="251">
                  <c:v>108</c:v>
                </c:pt>
                <c:pt idx="252">
                  <c:v>107</c:v>
                </c:pt>
                <c:pt idx="253">
                  <c:v>107</c:v>
                </c:pt>
                <c:pt idx="254">
                  <c:v>107</c:v>
                </c:pt>
                <c:pt idx="255">
                  <c:v>107</c:v>
                </c:pt>
                <c:pt idx="256">
                  <c:v>106</c:v>
                </c:pt>
                <c:pt idx="257">
                  <c:v>106</c:v>
                </c:pt>
                <c:pt idx="258">
                  <c:v>106</c:v>
                </c:pt>
                <c:pt idx="259">
                  <c:v>106</c:v>
                </c:pt>
                <c:pt idx="260">
                  <c:v>106</c:v>
                </c:pt>
                <c:pt idx="261">
                  <c:v>106</c:v>
                </c:pt>
                <c:pt idx="262">
                  <c:v>106</c:v>
                </c:pt>
                <c:pt idx="263">
                  <c:v>106</c:v>
                </c:pt>
                <c:pt idx="264">
                  <c:v>106</c:v>
                </c:pt>
                <c:pt idx="265">
                  <c:v>106</c:v>
                </c:pt>
                <c:pt idx="266">
                  <c:v>106</c:v>
                </c:pt>
                <c:pt idx="267">
                  <c:v>106</c:v>
                </c:pt>
                <c:pt idx="268">
                  <c:v>106</c:v>
                </c:pt>
                <c:pt idx="269">
                  <c:v>106</c:v>
                </c:pt>
                <c:pt idx="270">
                  <c:v>106</c:v>
                </c:pt>
                <c:pt idx="271">
                  <c:v>106</c:v>
                </c:pt>
                <c:pt idx="272">
                  <c:v>106</c:v>
                </c:pt>
                <c:pt idx="273">
                  <c:v>106</c:v>
                </c:pt>
                <c:pt idx="274">
                  <c:v>107</c:v>
                </c:pt>
                <c:pt idx="275">
                  <c:v>107</c:v>
                </c:pt>
                <c:pt idx="276">
                  <c:v>107</c:v>
                </c:pt>
                <c:pt idx="277">
                  <c:v>108</c:v>
                </c:pt>
                <c:pt idx="278">
                  <c:v>108</c:v>
                </c:pt>
                <c:pt idx="279">
                  <c:v>108</c:v>
                </c:pt>
                <c:pt idx="280">
                  <c:v>109</c:v>
                </c:pt>
                <c:pt idx="281">
                  <c:v>109</c:v>
                </c:pt>
                <c:pt idx="282">
                  <c:v>110</c:v>
                </c:pt>
                <c:pt idx="283">
                  <c:v>110</c:v>
                </c:pt>
                <c:pt idx="284">
                  <c:v>110</c:v>
                </c:pt>
                <c:pt idx="285">
                  <c:v>111</c:v>
                </c:pt>
                <c:pt idx="286">
                  <c:v>111</c:v>
                </c:pt>
                <c:pt idx="287">
                  <c:v>112</c:v>
                </c:pt>
                <c:pt idx="288">
                  <c:v>112</c:v>
                </c:pt>
                <c:pt idx="289">
                  <c:v>113</c:v>
                </c:pt>
                <c:pt idx="290">
                  <c:v>113</c:v>
                </c:pt>
                <c:pt idx="291">
                  <c:v>113</c:v>
                </c:pt>
                <c:pt idx="292">
                  <c:v>114</c:v>
                </c:pt>
                <c:pt idx="293">
                  <c:v>114</c:v>
                </c:pt>
                <c:pt idx="294">
                  <c:v>115</c:v>
                </c:pt>
                <c:pt idx="295">
                  <c:v>115</c:v>
                </c:pt>
                <c:pt idx="296">
                  <c:v>116</c:v>
                </c:pt>
                <c:pt idx="297">
                  <c:v>116</c:v>
                </c:pt>
                <c:pt idx="298">
                  <c:v>117</c:v>
                </c:pt>
                <c:pt idx="299">
                  <c:v>117</c:v>
                </c:pt>
                <c:pt idx="300">
                  <c:v>117</c:v>
                </c:pt>
                <c:pt idx="301">
                  <c:v>118</c:v>
                </c:pt>
                <c:pt idx="302">
                  <c:v>118</c:v>
                </c:pt>
                <c:pt idx="303">
                  <c:v>119</c:v>
                </c:pt>
                <c:pt idx="304">
                  <c:v>119</c:v>
                </c:pt>
                <c:pt idx="305">
                  <c:v>119</c:v>
                </c:pt>
                <c:pt idx="306">
                  <c:v>120</c:v>
                </c:pt>
                <c:pt idx="307">
                  <c:v>120</c:v>
                </c:pt>
                <c:pt idx="308">
                  <c:v>121</c:v>
                </c:pt>
                <c:pt idx="309">
                  <c:v>121</c:v>
                </c:pt>
                <c:pt idx="310">
                  <c:v>121</c:v>
                </c:pt>
                <c:pt idx="311">
                  <c:v>121</c:v>
                </c:pt>
                <c:pt idx="312">
                  <c:v>122</c:v>
                </c:pt>
                <c:pt idx="313">
                  <c:v>122</c:v>
                </c:pt>
                <c:pt idx="314">
                  <c:v>122</c:v>
                </c:pt>
                <c:pt idx="315">
                  <c:v>123</c:v>
                </c:pt>
                <c:pt idx="316">
                  <c:v>123</c:v>
                </c:pt>
                <c:pt idx="317">
                  <c:v>123</c:v>
                </c:pt>
                <c:pt idx="318">
                  <c:v>123</c:v>
                </c:pt>
                <c:pt idx="319">
                  <c:v>123</c:v>
                </c:pt>
                <c:pt idx="320">
                  <c:v>123</c:v>
                </c:pt>
                <c:pt idx="321">
                  <c:v>123</c:v>
                </c:pt>
                <c:pt idx="322">
                  <c:v>124</c:v>
                </c:pt>
                <c:pt idx="323">
                  <c:v>124</c:v>
                </c:pt>
                <c:pt idx="324">
                  <c:v>124</c:v>
                </c:pt>
                <c:pt idx="325">
                  <c:v>124</c:v>
                </c:pt>
                <c:pt idx="326">
                  <c:v>124</c:v>
                </c:pt>
                <c:pt idx="327">
                  <c:v>124</c:v>
                </c:pt>
                <c:pt idx="328">
                  <c:v>124</c:v>
                </c:pt>
                <c:pt idx="329">
                  <c:v>124</c:v>
                </c:pt>
                <c:pt idx="330">
                  <c:v>124</c:v>
                </c:pt>
                <c:pt idx="331">
                  <c:v>124</c:v>
                </c:pt>
                <c:pt idx="332">
                  <c:v>123</c:v>
                </c:pt>
                <c:pt idx="333">
                  <c:v>123</c:v>
                </c:pt>
                <c:pt idx="334">
                  <c:v>123</c:v>
                </c:pt>
                <c:pt idx="335">
                  <c:v>123</c:v>
                </c:pt>
                <c:pt idx="336">
                  <c:v>122</c:v>
                </c:pt>
                <c:pt idx="337">
                  <c:v>122</c:v>
                </c:pt>
                <c:pt idx="338">
                  <c:v>121</c:v>
                </c:pt>
                <c:pt idx="339">
                  <c:v>121</c:v>
                </c:pt>
                <c:pt idx="340">
                  <c:v>121</c:v>
                </c:pt>
                <c:pt idx="341">
                  <c:v>120</c:v>
                </c:pt>
                <c:pt idx="342">
                  <c:v>119</c:v>
                </c:pt>
                <c:pt idx="343">
                  <c:v>119</c:v>
                </c:pt>
                <c:pt idx="344">
                  <c:v>118</c:v>
                </c:pt>
                <c:pt idx="345">
                  <c:v>117</c:v>
                </c:pt>
                <c:pt idx="346">
                  <c:v>117</c:v>
                </c:pt>
                <c:pt idx="347">
                  <c:v>116</c:v>
                </c:pt>
                <c:pt idx="348">
                  <c:v>115</c:v>
                </c:pt>
                <c:pt idx="349">
                  <c:v>114</c:v>
                </c:pt>
                <c:pt idx="350">
                  <c:v>113</c:v>
                </c:pt>
                <c:pt idx="351">
                  <c:v>112</c:v>
                </c:pt>
                <c:pt idx="352">
                  <c:v>111</c:v>
                </c:pt>
                <c:pt idx="353">
                  <c:v>110</c:v>
                </c:pt>
                <c:pt idx="354">
                  <c:v>108</c:v>
                </c:pt>
                <c:pt idx="355">
                  <c:v>107</c:v>
                </c:pt>
                <c:pt idx="356">
                  <c:v>106</c:v>
                </c:pt>
                <c:pt idx="357">
                  <c:v>104</c:v>
                </c:pt>
                <c:pt idx="358">
                  <c:v>103</c:v>
                </c:pt>
                <c:pt idx="359">
                  <c:v>102</c:v>
                </c:pt>
                <c:pt idx="360">
                  <c:v>100</c:v>
                </c:pt>
                <c:pt idx="361">
                  <c:v>99</c:v>
                </c:pt>
                <c:pt idx="362">
                  <c:v>97</c:v>
                </c:pt>
                <c:pt idx="363">
                  <c:v>96</c:v>
                </c:pt>
                <c:pt idx="364">
                  <c:v>94</c:v>
                </c:pt>
              </c:numCache>
            </c:numRef>
          </c:val>
          <c:extLst>
            <c:ext xmlns:c16="http://schemas.microsoft.com/office/drawing/2014/chart" uri="{C3380CC4-5D6E-409C-BE32-E72D297353CC}">
              <c16:uniqueId val="{00000007-16C7-4093-BE08-26F8902F8BF4}"/>
            </c:ext>
          </c:extLst>
        </c:ser>
        <c:ser>
          <c:idx val="8"/>
          <c:order val="8"/>
          <c:tx>
            <c:strRef>
              <c:f>'2030-2031 Severe Load Curve'!$AB$34</c:f>
              <c:strCache>
                <c:ptCount val="1"/>
                <c:pt idx="0">
                  <c:v>NTS Shrinkage</c:v>
                </c:pt>
              </c:strCache>
            </c:strRef>
          </c:tx>
          <c:spPr>
            <a:solidFill>
              <a:srgbClr val="000080"/>
            </a:solidFill>
            <a:ln w="25400">
              <a:noFill/>
            </a:ln>
          </c:spPr>
          <c:invertIfNegative val="0"/>
          <c:cat>
            <c:numRef>
              <c:f>'2030-2031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Curve'!$AB$35:$AB$399</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16C7-4093-BE08-26F8902F8BF4}"/>
            </c:ext>
          </c:extLst>
        </c:ser>
        <c:ser>
          <c:idx val="9"/>
          <c:order val="9"/>
          <c:tx>
            <c:strRef>
              <c:f>'2030-2031 Severe Load Curve'!$AC$34</c:f>
              <c:strCache>
                <c:ptCount val="1"/>
                <c:pt idx="0">
                  <c:v>IUK &amp; BBL</c:v>
                </c:pt>
              </c:strCache>
            </c:strRef>
          </c:tx>
          <c:spPr>
            <a:solidFill>
              <a:srgbClr val="FF0000"/>
            </a:solidFill>
            <a:ln w="25400">
              <a:noFill/>
            </a:ln>
          </c:spPr>
          <c:invertIfNegative val="0"/>
          <c:cat>
            <c:numRef>
              <c:f>'2030-2031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Curve'!$AC$35:$AC$399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1</c:v>
                </c:pt>
                <c:pt idx="150">
                  <c:v>3</c:v>
                </c:pt>
                <c:pt idx="151">
                  <c:v>5</c:v>
                </c:pt>
                <c:pt idx="152">
                  <c:v>7</c:v>
                </c:pt>
                <c:pt idx="153">
                  <c:v>8</c:v>
                </c:pt>
                <c:pt idx="154">
                  <c:v>10</c:v>
                </c:pt>
                <c:pt idx="155">
                  <c:v>12</c:v>
                </c:pt>
                <c:pt idx="156">
                  <c:v>14</c:v>
                </c:pt>
                <c:pt idx="157">
                  <c:v>16</c:v>
                </c:pt>
                <c:pt idx="158">
                  <c:v>18</c:v>
                </c:pt>
                <c:pt idx="159">
                  <c:v>19</c:v>
                </c:pt>
                <c:pt idx="160">
                  <c:v>21</c:v>
                </c:pt>
                <c:pt idx="161">
                  <c:v>23</c:v>
                </c:pt>
                <c:pt idx="162">
                  <c:v>25</c:v>
                </c:pt>
                <c:pt idx="163">
                  <c:v>27</c:v>
                </c:pt>
                <c:pt idx="164">
                  <c:v>29</c:v>
                </c:pt>
                <c:pt idx="165">
                  <c:v>31</c:v>
                </c:pt>
                <c:pt idx="166">
                  <c:v>32</c:v>
                </c:pt>
                <c:pt idx="167">
                  <c:v>34</c:v>
                </c:pt>
                <c:pt idx="168">
                  <c:v>36</c:v>
                </c:pt>
                <c:pt idx="169">
                  <c:v>38</c:v>
                </c:pt>
                <c:pt idx="170">
                  <c:v>40</c:v>
                </c:pt>
                <c:pt idx="171">
                  <c:v>42</c:v>
                </c:pt>
                <c:pt idx="172">
                  <c:v>44</c:v>
                </c:pt>
                <c:pt idx="173">
                  <c:v>45</c:v>
                </c:pt>
                <c:pt idx="174">
                  <c:v>47</c:v>
                </c:pt>
                <c:pt idx="175">
                  <c:v>49</c:v>
                </c:pt>
                <c:pt idx="176">
                  <c:v>51</c:v>
                </c:pt>
                <c:pt idx="177">
                  <c:v>53</c:v>
                </c:pt>
                <c:pt idx="178">
                  <c:v>55</c:v>
                </c:pt>
                <c:pt idx="179">
                  <c:v>56</c:v>
                </c:pt>
                <c:pt idx="180">
                  <c:v>58</c:v>
                </c:pt>
                <c:pt idx="181">
                  <c:v>60</c:v>
                </c:pt>
                <c:pt idx="182">
                  <c:v>62</c:v>
                </c:pt>
                <c:pt idx="183">
                  <c:v>64</c:v>
                </c:pt>
                <c:pt idx="184">
                  <c:v>66</c:v>
                </c:pt>
                <c:pt idx="185">
                  <c:v>68</c:v>
                </c:pt>
                <c:pt idx="186">
                  <c:v>69</c:v>
                </c:pt>
                <c:pt idx="187">
                  <c:v>71</c:v>
                </c:pt>
                <c:pt idx="188">
                  <c:v>73</c:v>
                </c:pt>
                <c:pt idx="189">
                  <c:v>75</c:v>
                </c:pt>
                <c:pt idx="190">
                  <c:v>77</c:v>
                </c:pt>
                <c:pt idx="191">
                  <c:v>78</c:v>
                </c:pt>
                <c:pt idx="192">
                  <c:v>80</c:v>
                </c:pt>
                <c:pt idx="193">
                  <c:v>82</c:v>
                </c:pt>
                <c:pt idx="194">
                  <c:v>84</c:v>
                </c:pt>
                <c:pt idx="195">
                  <c:v>86</c:v>
                </c:pt>
                <c:pt idx="196">
                  <c:v>87</c:v>
                </c:pt>
                <c:pt idx="197">
                  <c:v>89</c:v>
                </c:pt>
                <c:pt idx="198">
                  <c:v>91</c:v>
                </c:pt>
                <c:pt idx="199">
                  <c:v>93</c:v>
                </c:pt>
                <c:pt idx="200">
                  <c:v>95</c:v>
                </c:pt>
                <c:pt idx="201">
                  <c:v>96</c:v>
                </c:pt>
                <c:pt idx="202">
                  <c:v>98</c:v>
                </c:pt>
                <c:pt idx="203">
                  <c:v>100</c:v>
                </c:pt>
                <c:pt idx="204">
                  <c:v>102</c:v>
                </c:pt>
                <c:pt idx="205">
                  <c:v>103</c:v>
                </c:pt>
                <c:pt idx="206">
                  <c:v>105</c:v>
                </c:pt>
                <c:pt idx="207">
                  <c:v>107</c:v>
                </c:pt>
                <c:pt idx="208">
                  <c:v>109</c:v>
                </c:pt>
                <c:pt idx="209">
                  <c:v>110</c:v>
                </c:pt>
                <c:pt idx="210">
                  <c:v>112</c:v>
                </c:pt>
                <c:pt idx="211">
                  <c:v>114</c:v>
                </c:pt>
                <c:pt idx="212">
                  <c:v>116</c:v>
                </c:pt>
                <c:pt idx="213">
                  <c:v>117</c:v>
                </c:pt>
                <c:pt idx="214">
                  <c:v>119</c:v>
                </c:pt>
                <c:pt idx="215">
                  <c:v>121</c:v>
                </c:pt>
                <c:pt idx="216">
                  <c:v>122</c:v>
                </c:pt>
                <c:pt idx="217">
                  <c:v>124</c:v>
                </c:pt>
                <c:pt idx="218">
                  <c:v>126</c:v>
                </c:pt>
                <c:pt idx="219">
                  <c:v>127</c:v>
                </c:pt>
                <c:pt idx="220">
                  <c:v>129</c:v>
                </c:pt>
                <c:pt idx="221">
                  <c:v>131</c:v>
                </c:pt>
                <c:pt idx="222">
                  <c:v>132</c:v>
                </c:pt>
                <c:pt idx="223">
                  <c:v>134</c:v>
                </c:pt>
                <c:pt idx="224">
                  <c:v>136</c:v>
                </c:pt>
                <c:pt idx="225">
                  <c:v>137</c:v>
                </c:pt>
                <c:pt idx="226">
                  <c:v>139</c:v>
                </c:pt>
                <c:pt idx="227">
                  <c:v>140</c:v>
                </c:pt>
                <c:pt idx="228">
                  <c:v>142</c:v>
                </c:pt>
                <c:pt idx="229">
                  <c:v>144</c:v>
                </c:pt>
                <c:pt idx="230">
                  <c:v>145</c:v>
                </c:pt>
                <c:pt idx="231">
                  <c:v>147</c:v>
                </c:pt>
                <c:pt idx="232">
                  <c:v>148</c:v>
                </c:pt>
                <c:pt idx="233">
                  <c:v>150</c:v>
                </c:pt>
                <c:pt idx="234">
                  <c:v>151</c:v>
                </c:pt>
                <c:pt idx="235">
                  <c:v>153</c:v>
                </c:pt>
                <c:pt idx="236">
                  <c:v>154</c:v>
                </c:pt>
                <c:pt idx="237">
                  <c:v>156</c:v>
                </c:pt>
                <c:pt idx="238">
                  <c:v>157</c:v>
                </c:pt>
                <c:pt idx="239">
                  <c:v>159</c:v>
                </c:pt>
                <c:pt idx="240">
                  <c:v>160</c:v>
                </c:pt>
                <c:pt idx="241">
                  <c:v>162</c:v>
                </c:pt>
                <c:pt idx="242">
                  <c:v>163</c:v>
                </c:pt>
                <c:pt idx="243">
                  <c:v>165</c:v>
                </c:pt>
                <c:pt idx="244">
                  <c:v>166</c:v>
                </c:pt>
                <c:pt idx="245">
                  <c:v>168</c:v>
                </c:pt>
                <c:pt idx="246">
                  <c:v>169</c:v>
                </c:pt>
                <c:pt idx="247">
                  <c:v>170</c:v>
                </c:pt>
                <c:pt idx="248">
                  <c:v>172</c:v>
                </c:pt>
                <c:pt idx="249">
                  <c:v>173</c:v>
                </c:pt>
                <c:pt idx="250">
                  <c:v>174</c:v>
                </c:pt>
                <c:pt idx="251">
                  <c:v>176</c:v>
                </c:pt>
                <c:pt idx="252">
                  <c:v>177</c:v>
                </c:pt>
                <c:pt idx="253">
                  <c:v>178</c:v>
                </c:pt>
                <c:pt idx="254">
                  <c:v>180</c:v>
                </c:pt>
                <c:pt idx="255">
                  <c:v>181</c:v>
                </c:pt>
                <c:pt idx="256">
                  <c:v>182</c:v>
                </c:pt>
                <c:pt idx="257">
                  <c:v>184</c:v>
                </c:pt>
                <c:pt idx="258">
                  <c:v>185</c:v>
                </c:pt>
                <c:pt idx="259">
                  <c:v>186</c:v>
                </c:pt>
                <c:pt idx="260">
                  <c:v>187</c:v>
                </c:pt>
                <c:pt idx="261">
                  <c:v>189</c:v>
                </c:pt>
                <c:pt idx="262">
                  <c:v>190</c:v>
                </c:pt>
                <c:pt idx="263">
                  <c:v>191</c:v>
                </c:pt>
                <c:pt idx="264">
                  <c:v>192</c:v>
                </c:pt>
                <c:pt idx="265">
                  <c:v>193</c:v>
                </c:pt>
                <c:pt idx="266">
                  <c:v>195</c:v>
                </c:pt>
                <c:pt idx="267">
                  <c:v>196</c:v>
                </c:pt>
                <c:pt idx="268">
                  <c:v>197</c:v>
                </c:pt>
                <c:pt idx="269">
                  <c:v>198</c:v>
                </c:pt>
                <c:pt idx="270">
                  <c:v>199</c:v>
                </c:pt>
                <c:pt idx="271">
                  <c:v>200</c:v>
                </c:pt>
                <c:pt idx="272">
                  <c:v>201</c:v>
                </c:pt>
                <c:pt idx="273">
                  <c:v>202</c:v>
                </c:pt>
                <c:pt idx="274">
                  <c:v>203</c:v>
                </c:pt>
                <c:pt idx="275">
                  <c:v>204</c:v>
                </c:pt>
                <c:pt idx="276">
                  <c:v>205</c:v>
                </c:pt>
                <c:pt idx="277">
                  <c:v>206</c:v>
                </c:pt>
                <c:pt idx="278">
                  <c:v>207</c:v>
                </c:pt>
                <c:pt idx="279">
                  <c:v>208</c:v>
                </c:pt>
                <c:pt idx="280">
                  <c:v>209</c:v>
                </c:pt>
                <c:pt idx="281">
                  <c:v>210</c:v>
                </c:pt>
                <c:pt idx="282">
                  <c:v>211</c:v>
                </c:pt>
                <c:pt idx="283">
                  <c:v>212</c:v>
                </c:pt>
                <c:pt idx="284">
                  <c:v>213</c:v>
                </c:pt>
                <c:pt idx="285">
                  <c:v>214</c:v>
                </c:pt>
                <c:pt idx="286">
                  <c:v>215</c:v>
                </c:pt>
                <c:pt idx="287">
                  <c:v>216</c:v>
                </c:pt>
                <c:pt idx="288">
                  <c:v>217</c:v>
                </c:pt>
                <c:pt idx="289">
                  <c:v>217</c:v>
                </c:pt>
                <c:pt idx="290">
                  <c:v>218</c:v>
                </c:pt>
                <c:pt idx="291">
                  <c:v>219</c:v>
                </c:pt>
                <c:pt idx="292">
                  <c:v>220</c:v>
                </c:pt>
                <c:pt idx="293">
                  <c:v>221</c:v>
                </c:pt>
                <c:pt idx="294">
                  <c:v>221</c:v>
                </c:pt>
                <c:pt idx="295">
                  <c:v>222</c:v>
                </c:pt>
                <c:pt idx="296">
                  <c:v>223</c:v>
                </c:pt>
                <c:pt idx="297">
                  <c:v>224</c:v>
                </c:pt>
                <c:pt idx="298">
                  <c:v>224</c:v>
                </c:pt>
                <c:pt idx="299">
                  <c:v>225</c:v>
                </c:pt>
                <c:pt idx="300">
                  <c:v>226</c:v>
                </c:pt>
                <c:pt idx="301">
                  <c:v>226</c:v>
                </c:pt>
                <c:pt idx="302">
                  <c:v>227</c:v>
                </c:pt>
                <c:pt idx="303">
                  <c:v>228</c:v>
                </c:pt>
                <c:pt idx="304">
                  <c:v>228</c:v>
                </c:pt>
                <c:pt idx="305">
                  <c:v>229</c:v>
                </c:pt>
                <c:pt idx="306">
                  <c:v>229</c:v>
                </c:pt>
                <c:pt idx="307">
                  <c:v>230</c:v>
                </c:pt>
                <c:pt idx="308">
                  <c:v>230</c:v>
                </c:pt>
                <c:pt idx="309">
                  <c:v>231</c:v>
                </c:pt>
                <c:pt idx="310">
                  <c:v>231</c:v>
                </c:pt>
                <c:pt idx="311">
                  <c:v>232</c:v>
                </c:pt>
                <c:pt idx="312">
                  <c:v>232</c:v>
                </c:pt>
                <c:pt idx="313">
                  <c:v>233</c:v>
                </c:pt>
                <c:pt idx="314">
                  <c:v>233</c:v>
                </c:pt>
                <c:pt idx="315">
                  <c:v>233</c:v>
                </c:pt>
                <c:pt idx="316">
                  <c:v>234</c:v>
                </c:pt>
                <c:pt idx="317">
                  <c:v>234</c:v>
                </c:pt>
                <c:pt idx="318">
                  <c:v>234</c:v>
                </c:pt>
                <c:pt idx="319">
                  <c:v>234</c:v>
                </c:pt>
                <c:pt idx="320">
                  <c:v>234</c:v>
                </c:pt>
                <c:pt idx="321">
                  <c:v>234</c:v>
                </c:pt>
                <c:pt idx="322">
                  <c:v>235</c:v>
                </c:pt>
                <c:pt idx="323">
                  <c:v>235</c:v>
                </c:pt>
                <c:pt idx="324">
                  <c:v>235</c:v>
                </c:pt>
                <c:pt idx="325">
                  <c:v>235</c:v>
                </c:pt>
                <c:pt idx="326">
                  <c:v>235</c:v>
                </c:pt>
                <c:pt idx="327">
                  <c:v>235</c:v>
                </c:pt>
                <c:pt idx="328">
                  <c:v>236</c:v>
                </c:pt>
                <c:pt idx="329">
                  <c:v>236</c:v>
                </c:pt>
                <c:pt idx="330">
                  <c:v>236</c:v>
                </c:pt>
                <c:pt idx="331">
                  <c:v>236</c:v>
                </c:pt>
                <c:pt idx="332">
                  <c:v>236</c:v>
                </c:pt>
                <c:pt idx="333">
                  <c:v>236</c:v>
                </c:pt>
                <c:pt idx="334">
                  <c:v>237</c:v>
                </c:pt>
                <c:pt idx="335">
                  <c:v>237</c:v>
                </c:pt>
                <c:pt idx="336">
                  <c:v>237</c:v>
                </c:pt>
                <c:pt idx="337">
                  <c:v>237</c:v>
                </c:pt>
                <c:pt idx="338">
                  <c:v>237</c:v>
                </c:pt>
                <c:pt idx="339">
                  <c:v>237</c:v>
                </c:pt>
                <c:pt idx="340">
                  <c:v>237</c:v>
                </c:pt>
                <c:pt idx="341">
                  <c:v>237</c:v>
                </c:pt>
                <c:pt idx="342">
                  <c:v>237</c:v>
                </c:pt>
                <c:pt idx="343">
                  <c:v>237</c:v>
                </c:pt>
                <c:pt idx="344">
                  <c:v>238</c:v>
                </c:pt>
                <c:pt idx="345">
                  <c:v>238</c:v>
                </c:pt>
                <c:pt idx="346">
                  <c:v>238</c:v>
                </c:pt>
                <c:pt idx="347">
                  <c:v>238</c:v>
                </c:pt>
                <c:pt idx="348">
                  <c:v>238</c:v>
                </c:pt>
                <c:pt idx="349">
                  <c:v>238</c:v>
                </c:pt>
                <c:pt idx="350">
                  <c:v>238</c:v>
                </c:pt>
                <c:pt idx="351">
                  <c:v>238</c:v>
                </c:pt>
                <c:pt idx="352">
                  <c:v>238</c:v>
                </c:pt>
                <c:pt idx="353">
                  <c:v>238</c:v>
                </c:pt>
                <c:pt idx="354">
                  <c:v>238</c:v>
                </c:pt>
                <c:pt idx="355">
                  <c:v>238</c:v>
                </c:pt>
                <c:pt idx="356">
                  <c:v>238</c:v>
                </c:pt>
                <c:pt idx="357">
                  <c:v>238</c:v>
                </c:pt>
                <c:pt idx="358">
                  <c:v>238</c:v>
                </c:pt>
                <c:pt idx="359">
                  <c:v>238</c:v>
                </c:pt>
                <c:pt idx="360">
                  <c:v>238</c:v>
                </c:pt>
                <c:pt idx="361">
                  <c:v>238</c:v>
                </c:pt>
                <c:pt idx="362">
                  <c:v>238</c:v>
                </c:pt>
                <c:pt idx="363">
                  <c:v>238</c:v>
                </c:pt>
                <c:pt idx="364">
                  <c:v>239</c:v>
                </c:pt>
              </c:numCache>
            </c:numRef>
          </c:val>
          <c:extLst>
            <c:ext xmlns:c16="http://schemas.microsoft.com/office/drawing/2014/chart" uri="{C3380CC4-5D6E-409C-BE32-E72D297353CC}">
              <c16:uniqueId val="{00000009-16C7-4093-BE08-26F8902F8BF4}"/>
            </c:ext>
          </c:extLst>
        </c:ser>
        <c:dLbls>
          <c:showLegendKey val="0"/>
          <c:showVal val="0"/>
          <c:showCatName val="0"/>
          <c:showSerName val="0"/>
          <c:showPercent val="0"/>
          <c:showBubbleSize val="0"/>
        </c:dLbls>
        <c:gapWidth val="0"/>
        <c:overlap val="100"/>
        <c:axId val="178513792"/>
        <c:axId val="178520064"/>
      </c:barChart>
      <c:catAx>
        <c:axId val="178513792"/>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398171039510177"/>
              <c:y val="0.6879868582145037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520064"/>
        <c:crosses val="autoZero"/>
        <c:auto val="1"/>
        <c:lblAlgn val="ctr"/>
        <c:lblOffset val="100"/>
        <c:tickLblSkip val="20"/>
        <c:tickMarkSkip val="1"/>
        <c:noMultiLvlLbl val="0"/>
      </c:catAx>
      <c:valAx>
        <c:axId val="178520064"/>
        <c:scaling>
          <c:orientation val="minMax"/>
          <c:max val="6000"/>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4886021628683247E-2"/>
              <c:y val="0.352017867801760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513792"/>
        <c:crosses val="autoZero"/>
        <c:crossBetween val="between"/>
      </c:valAx>
      <c:spPr>
        <a:noFill/>
        <a:ln w="12700">
          <a:solidFill>
            <a:srgbClr val="808080"/>
          </a:solidFill>
          <a:prstDash val="solid"/>
        </a:ln>
      </c:spPr>
    </c:plotArea>
    <c:legend>
      <c:legendPos val="b"/>
      <c:layout>
        <c:manualLayout>
          <c:xMode val="edge"/>
          <c:yMode val="edge"/>
          <c:x val="0.1118207589488986"/>
          <c:y val="0.75242071743476568"/>
          <c:w val="0.85942030451944817"/>
          <c:h val="0.1770111635060484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'Annual and Peak by load band'!$R$9</c:f>
              <c:strCache>
                <c:ptCount val="1"/>
                <c:pt idx="0">
                  <c:v>0-73.2 MWh</c:v>
                </c:pt>
              </c:strCache>
            </c:strRef>
          </c:tx>
          <c:spPr>
            <a:solidFill>
              <a:srgbClr val="CCFFCC"/>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band'!$S$9:$AS$9</c:f>
              <c:numCache>
                <c:formatCode>0</c:formatCode>
                <c:ptCount val="27"/>
                <c:pt idx="0">
                  <c:v>301.49540940000003</c:v>
                </c:pt>
                <c:pt idx="1">
                  <c:v>308.25196720000002</c:v>
                </c:pt>
                <c:pt idx="2">
                  <c:v>314.22271230000001</c:v>
                </c:pt>
                <c:pt idx="3">
                  <c:v>319.88098339999999</c:v>
                </c:pt>
                <c:pt idx="4">
                  <c:v>324.53722240000002</c:v>
                </c:pt>
                <c:pt idx="5">
                  <c:v>327.78240060000002</c:v>
                </c:pt>
                <c:pt idx="6">
                  <c:v>324.48732130000002</c:v>
                </c:pt>
                <c:pt idx="7">
                  <c:v>320.45411419999999</c:v>
                </c:pt>
                <c:pt idx="8">
                  <c:v>315.45483739999997</c:v>
                </c:pt>
                <c:pt idx="9">
                  <c:v>310.070494</c:v>
                </c:pt>
                <c:pt idx="10">
                  <c:v>304.60753799999998</c:v>
                </c:pt>
                <c:pt idx="11">
                  <c:v>299.33410620000001</c:v>
                </c:pt>
                <c:pt idx="12">
                  <c:v>295.67857839999999</c:v>
                </c:pt>
                <c:pt idx="13">
                  <c:v>291.84078890000001</c:v>
                </c:pt>
                <c:pt idx="14">
                  <c:v>287.44177089999999</c:v>
                </c:pt>
                <c:pt idx="15">
                  <c:v>281.79197920000001</c:v>
                </c:pt>
                <c:pt idx="16">
                  <c:v>273.79084940000001</c:v>
                </c:pt>
                <c:pt idx="17">
                  <c:v>263.10268880000001</c:v>
                </c:pt>
                <c:pt idx="18">
                  <c:v>253.0114112</c:v>
                </c:pt>
                <c:pt idx="19">
                  <c:v>244.51068079999999</c:v>
                </c:pt>
                <c:pt idx="20">
                  <c:v>236.9449922</c:v>
                </c:pt>
                <c:pt idx="21">
                  <c:v>230.1615754</c:v>
                </c:pt>
                <c:pt idx="22">
                  <c:v>224.17583339999999</c:v>
                </c:pt>
                <c:pt idx="23">
                  <c:v>218.91392400000001</c:v>
                </c:pt>
                <c:pt idx="24">
                  <c:v>213.8020353</c:v>
                </c:pt>
                <c:pt idx="25">
                  <c:v>208.63080110000001</c:v>
                </c:pt>
                <c:pt idx="26">
                  <c:v>204.1396407</c:v>
                </c:pt>
              </c:numCache>
            </c:numRef>
          </c:val>
          <c:extLst>
            <c:ext xmlns:c16="http://schemas.microsoft.com/office/drawing/2014/chart" uri="{C3380CC4-5D6E-409C-BE32-E72D297353CC}">
              <c16:uniqueId val="{00000000-A649-4FB7-A7A6-1FD7F921CCCD}"/>
            </c:ext>
          </c:extLst>
        </c:ser>
        <c:ser>
          <c:idx val="1"/>
          <c:order val="1"/>
          <c:tx>
            <c:strRef>
              <c:f>'Annual and Peak by load band'!$R$10</c:f>
              <c:strCache>
                <c:ptCount val="1"/>
                <c:pt idx="0">
                  <c:v>73.2-732 MWh</c:v>
                </c:pt>
              </c:strCache>
            </c:strRef>
          </c:tx>
          <c:spPr>
            <a:solidFill>
              <a:srgbClr val="000080"/>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band'!$S$10:$AS$10</c:f>
              <c:numCache>
                <c:formatCode>0</c:formatCode>
                <c:ptCount val="27"/>
                <c:pt idx="0">
                  <c:v>41.937129720000001</c:v>
                </c:pt>
                <c:pt idx="1">
                  <c:v>42.193027280000003</c:v>
                </c:pt>
                <c:pt idx="2">
                  <c:v>42.48058099</c:v>
                </c:pt>
                <c:pt idx="3">
                  <c:v>42.732162250000002</c:v>
                </c:pt>
                <c:pt idx="4">
                  <c:v>42.954060630000001</c:v>
                </c:pt>
                <c:pt idx="5">
                  <c:v>43.031810280000002</c:v>
                </c:pt>
                <c:pt idx="6">
                  <c:v>43.071913539999997</c:v>
                </c:pt>
                <c:pt idx="7">
                  <c:v>43.086724879999998</c:v>
                </c:pt>
                <c:pt idx="8">
                  <c:v>43.101888080000002</c:v>
                </c:pt>
                <c:pt idx="9">
                  <c:v>42.91549097</c:v>
                </c:pt>
                <c:pt idx="10">
                  <c:v>42.398989700000001</c:v>
                </c:pt>
                <c:pt idx="11">
                  <c:v>41.782190749999998</c:v>
                </c:pt>
                <c:pt idx="12">
                  <c:v>41.279572899999998</c:v>
                </c:pt>
                <c:pt idx="13">
                  <c:v>40.8812845</c:v>
                </c:pt>
                <c:pt idx="14">
                  <c:v>40.633541440000002</c:v>
                </c:pt>
                <c:pt idx="15">
                  <c:v>40.395781040000003</c:v>
                </c:pt>
                <c:pt idx="16">
                  <c:v>40.122280459999999</c:v>
                </c:pt>
                <c:pt idx="17">
                  <c:v>39.91304487</c:v>
                </c:pt>
                <c:pt idx="18">
                  <c:v>39.709333899999997</c:v>
                </c:pt>
                <c:pt idx="19">
                  <c:v>39.583367029999998</c:v>
                </c:pt>
                <c:pt idx="20">
                  <c:v>39.51787908</c:v>
                </c:pt>
                <c:pt idx="21">
                  <c:v>39.46039948</c:v>
                </c:pt>
                <c:pt idx="22">
                  <c:v>39.493033179999998</c:v>
                </c:pt>
                <c:pt idx="23">
                  <c:v>39.349945630000001</c:v>
                </c:pt>
                <c:pt idx="24">
                  <c:v>38.683417470000002</c:v>
                </c:pt>
                <c:pt idx="25">
                  <c:v>38.204596930000001</c:v>
                </c:pt>
                <c:pt idx="26">
                  <c:v>37.776632769999999</c:v>
                </c:pt>
              </c:numCache>
            </c:numRef>
          </c:val>
          <c:extLst>
            <c:ext xmlns:c16="http://schemas.microsoft.com/office/drawing/2014/chart" uri="{C3380CC4-5D6E-409C-BE32-E72D297353CC}">
              <c16:uniqueId val="{00000001-A649-4FB7-A7A6-1FD7F921CCCD}"/>
            </c:ext>
          </c:extLst>
        </c:ser>
        <c:ser>
          <c:idx val="2"/>
          <c:order val="2"/>
          <c:tx>
            <c:strRef>
              <c:f>'Annual and Peak by load band'!$R$11</c:f>
              <c:strCache>
                <c:ptCount val="1"/>
                <c:pt idx="0">
                  <c:v>NDM &gt; 732 MWh</c:v>
                </c:pt>
              </c:strCache>
            </c:strRef>
          </c:tx>
          <c:spPr>
            <a:solidFill>
              <a:srgbClr val="3366FF"/>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band'!$S$11:$AS$11</c:f>
              <c:numCache>
                <c:formatCode>0</c:formatCode>
                <c:ptCount val="27"/>
                <c:pt idx="0">
                  <c:v>64.891851470000006</c:v>
                </c:pt>
                <c:pt idx="1">
                  <c:v>66.283127050000004</c:v>
                </c:pt>
                <c:pt idx="2">
                  <c:v>66.166052140000005</c:v>
                </c:pt>
                <c:pt idx="3">
                  <c:v>65.6758545</c:v>
                </c:pt>
                <c:pt idx="4">
                  <c:v>64.959566800000005</c:v>
                </c:pt>
                <c:pt idx="5">
                  <c:v>64.650835520000001</c:v>
                </c:pt>
                <c:pt idx="6">
                  <c:v>63.903892720000002</c:v>
                </c:pt>
                <c:pt idx="7">
                  <c:v>64.152345740000001</c:v>
                </c:pt>
                <c:pt idx="8">
                  <c:v>64.364807979999995</c:v>
                </c:pt>
                <c:pt idx="9">
                  <c:v>64.080669130000004</c:v>
                </c:pt>
                <c:pt idx="10">
                  <c:v>63.67771054</c:v>
                </c:pt>
                <c:pt idx="11">
                  <c:v>63.189152540000002</c:v>
                </c:pt>
                <c:pt idx="12">
                  <c:v>63.241230600000002</c:v>
                </c:pt>
                <c:pt idx="13">
                  <c:v>63.177239399999998</c:v>
                </c:pt>
                <c:pt idx="14">
                  <c:v>63.108257450000004</c:v>
                </c:pt>
                <c:pt idx="15">
                  <c:v>63.162846289999997</c:v>
                </c:pt>
                <c:pt idx="16">
                  <c:v>62.909407330000001</c:v>
                </c:pt>
                <c:pt idx="17">
                  <c:v>62.102960400000001</c:v>
                </c:pt>
                <c:pt idx="18">
                  <c:v>61.21496647</c:v>
                </c:pt>
                <c:pt idx="19">
                  <c:v>60.469420569999997</c:v>
                </c:pt>
                <c:pt idx="20">
                  <c:v>59.820601490000001</c:v>
                </c:pt>
                <c:pt idx="21">
                  <c:v>58.1985265</c:v>
                </c:pt>
                <c:pt idx="22">
                  <c:v>56.322915500000001</c:v>
                </c:pt>
                <c:pt idx="23">
                  <c:v>54.345625200000001</c:v>
                </c:pt>
                <c:pt idx="24">
                  <c:v>52.403705469999998</c:v>
                </c:pt>
                <c:pt idx="25">
                  <c:v>50.348199209999997</c:v>
                </c:pt>
                <c:pt idx="26">
                  <c:v>48.355767100000001</c:v>
                </c:pt>
              </c:numCache>
            </c:numRef>
          </c:val>
          <c:extLst>
            <c:ext xmlns:c16="http://schemas.microsoft.com/office/drawing/2014/chart" uri="{C3380CC4-5D6E-409C-BE32-E72D297353CC}">
              <c16:uniqueId val="{00000002-A649-4FB7-A7A6-1FD7F921CCCD}"/>
            </c:ext>
          </c:extLst>
        </c:ser>
        <c:ser>
          <c:idx val="4"/>
          <c:order val="3"/>
          <c:tx>
            <c:strRef>
              <c:f>'Annual and Peak by load band'!$R$13</c:f>
              <c:strCache>
                <c:ptCount val="1"/>
                <c:pt idx="0">
                  <c:v>Total DM</c:v>
                </c:pt>
              </c:strCache>
            </c:strRef>
          </c:tx>
          <c:spPr>
            <a:solidFill>
              <a:srgbClr val="FFFF99"/>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band'!$S$13:$AS$13</c:f>
              <c:numCache>
                <c:formatCode>0</c:formatCode>
                <c:ptCount val="27"/>
                <c:pt idx="0">
                  <c:v>79.329547129999995</c:v>
                </c:pt>
                <c:pt idx="1">
                  <c:v>79.891404199999997</c:v>
                </c:pt>
                <c:pt idx="2">
                  <c:v>79.194131139999996</c:v>
                </c:pt>
                <c:pt idx="3">
                  <c:v>78.551358190000002</c:v>
                </c:pt>
                <c:pt idx="4">
                  <c:v>78.558505310000001</c:v>
                </c:pt>
                <c:pt idx="5">
                  <c:v>77.665140160000007</c:v>
                </c:pt>
                <c:pt idx="6">
                  <c:v>77.488409450000006</c:v>
                </c:pt>
                <c:pt idx="7">
                  <c:v>76.596264099999999</c:v>
                </c:pt>
                <c:pt idx="8">
                  <c:v>75.464726040000002</c:v>
                </c:pt>
                <c:pt idx="9">
                  <c:v>74.671054569999995</c:v>
                </c:pt>
                <c:pt idx="10">
                  <c:v>73.675148859999993</c:v>
                </c:pt>
                <c:pt idx="11">
                  <c:v>73.009746430000007</c:v>
                </c:pt>
                <c:pt idx="12">
                  <c:v>72.332493270000001</c:v>
                </c:pt>
                <c:pt idx="13">
                  <c:v>71.647542610000002</c:v>
                </c:pt>
                <c:pt idx="14">
                  <c:v>70.726792720000006</c:v>
                </c:pt>
                <c:pt idx="15">
                  <c:v>69.734801590000004</c:v>
                </c:pt>
                <c:pt idx="16">
                  <c:v>69.139583520000002</c:v>
                </c:pt>
                <c:pt idx="17">
                  <c:v>67.549244329999993</c:v>
                </c:pt>
                <c:pt idx="18">
                  <c:v>65.898959689999998</c:v>
                </c:pt>
                <c:pt idx="19">
                  <c:v>64.248234670000002</c:v>
                </c:pt>
                <c:pt idx="20">
                  <c:v>62.491519879999998</c:v>
                </c:pt>
                <c:pt idx="21">
                  <c:v>60.63659809</c:v>
                </c:pt>
                <c:pt idx="22">
                  <c:v>58.55429625</c:v>
                </c:pt>
                <c:pt idx="23">
                  <c:v>56.391665590000002</c:v>
                </c:pt>
                <c:pt idx="24">
                  <c:v>54.304914709999998</c:v>
                </c:pt>
                <c:pt idx="25">
                  <c:v>52.075214109999997</c:v>
                </c:pt>
                <c:pt idx="26">
                  <c:v>50.428926750000002</c:v>
                </c:pt>
              </c:numCache>
            </c:numRef>
          </c:val>
          <c:extLst>
            <c:ext xmlns:c16="http://schemas.microsoft.com/office/drawing/2014/chart" uri="{C3380CC4-5D6E-409C-BE32-E72D297353CC}">
              <c16:uniqueId val="{00000003-A649-4FB7-A7A6-1FD7F921CCCD}"/>
            </c:ext>
          </c:extLst>
        </c:ser>
        <c:ser>
          <c:idx val="5"/>
          <c:order val="4"/>
          <c:tx>
            <c:strRef>
              <c:f>'Annual and Peak by load band'!$R$14</c:f>
              <c:strCache>
                <c:ptCount val="1"/>
                <c:pt idx="0">
                  <c:v>LDZ Shrinkage</c:v>
                </c:pt>
              </c:strCache>
            </c:strRef>
          </c:tx>
          <c:spPr>
            <a:solidFill>
              <a:srgbClr val="3366FF"/>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band'!$S$14:$AS$14</c:f>
              <c:numCache>
                <c:formatCode>0</c:formatCode>
                <c:ptCount val="27"/>
                <c:pt idx="0">
                  <c:v>2.3300082190000002</c:v>
                </c:pt>
                <c:pt idx="1">
                  <c:v>2.2407123289999999</c:v>
                </c:pt>
                <c:pt idx="2">
                  <c:v>2.1491780820000002</c:v>
                </c:pt>
                <c:pt idx="3">
                  <c:v>2.1990821920000001</c:v>
                </c:pt>
                <c:pt idx="4">
                  <c:v>2.2313506849999998</c:v>
                </c:pt>
                <c:pt idx="5">
                  <c:v>2.2018904109999999</c:v>
                </c:pt>
                <c:pt idx="6">
                  <c:v>2.1623561640000002</c:v>
                </c:pt>
                <c:pt idx="7">
                  <c:v>2.137684932</c:v>
                </c:pt>
                <c:pt idx="8">
                  <c:v>2.1508986299999999</c:v>
                </c:pt>
                <c:pt idx="9">
                  <c:v>2.16030137</c:v>
                </c:pt>
                <c:pt idx="10">
                  <c:v>2.167767123</c:v>
                </c:pt>
                <c:pt idx="11">
                  <c:v>2.1554383559999999</c:v>
                </c:pt>
                <c:pt idx="12">
                  <c:v>2.089084932</c:v>
                </c:pt>
                <c:pt idx="13">
                  <c:v>2.0805890410000001</c:v>
                </c:pt>
                <c:pt idx="14">
                  <c:v>2.071931507</c:v>
                </c:pt>
                <c:pt idx="15">
                  <c:v>2.0504246579999998</c:v>
                </c:pt>
                <c:pt idx="16">
                  <c:v>2.033273973</c:v>
                </c:pt>
                <c:pt idx="17">
                  <c:v>2.00090411</c:v>
                </c:pt>
                <c:pt idx="18">
                  <c:v>1.964616438</c:v>
                </c:pt>
                <c:pt idx="19">
                  <c:v>1.910547945</c:v>
                </c:pt>
                <c:pt idx="20">
                  <c:v>1.85749589</c:v>
                </c:pt>
                <c:pt idx="21">
                  <c:v>1.8025890410000001</c:v>
                </c:pt>
                <c:pt idx="22">
                  <c:v>1.75709589</c:v>
                </c:pt>
                <c:pt idx="23">
                  <c:v>1.7128493149999999</c:v>
                </c:pt>
                <c:pt idx="24">
                  <c:v>1.6727589039999999</c:v>
                </c:pt>
                <c:pt idx="25">
                  <c:v>1.62460274</c:v>
                </c:pt>
                <c:pt idx="26">
                  <c:v>1.5823561639999999</c:v>
                </c:pt>
              </c:numCache>
            </c:numRef>
          </c:val>
          <c:extLst>
            <c:ext xmlns:c16="http://schemas.microsoft.com/office/drawing/2014/chart" uri="{C3380CC4-5D6E-409C-BE32-E72D297353CC}">
              <c16:uniqueId val="{00000004-A649-4FB7-A7A6-1FD7F921CCCD}"/>
            </c:ext>
          </c:extLst>
        </c:ser>
        <c:ser>
          <c:idx val="7"/>
          <c:order val="5"/>
          <c:tx>
            <c:strRef>
              <c:f>'Annual and Peak by load band'!$R$16</c:f>
              <c:strCache>
                <c:ptCount val="1"/>
                <c:pt idx="0">
                  <c:v>NTS Industrial</c:v>
                </c:pt>
              </c:strCache>
            </c:strRef>
          </c:tx>
          <c:spPr>
            <a:solidFill>
              <a:srgbClr val="800000"/>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band'!$S$16:$AS$16</c:f>
              <c:numCache>
                <c:formatCode>0</c:formatCode>
                <c:ptCount val="27"/>
                <c:pt idx="0">
                  <c:v>8.9636483909999995</c:v>
                </c:pt>
                <c:pt idx="1">
                  <c:v>8.856668677</c:v>
                </c:pt>
                <c:pt idx="2">
                  <c:v>8.7492564690000005</c:v>
                </c:pt>
                <c:pt idx="3">
                  <c:v>8.7742222309999995</c:v>
                </c:pt>
                <c:pt idx="4">
                  <c:v>8.8587015089999994</c:v>
                </c:pt>
                <c:pt idx="5">
                  <c:v>8.8135177230000004</c:v>
                </c:pt>
                <c:pt idx="6">
                  <c:v>8.7353348999999998</c:v>
                </c:pt>
                <c:pt idx="7">
                  <c:v>8.6567606369999996</c:v>
                </c:pt>
                <c:pt idx="8">
                  <c:v>8.5481412120000009</c:v>
                </c:pt>
                <c:pt idx="9">
                  <c:v>8.4934857109999999</c:v>
                </c:pt>
                <c:pt idx="10">
                  <c:v>8.4374804460000004</c:v>
                </c:pt>
                <c:pt idx="11">
                  <c:v>8.3616736580000008</c:v>
                </c:pt>
                <c:pt idx="12">
                  <c:v>8.2903608609999999</c:v>
                </c:pt>
                <c:pt idx="13">
                  <c:v>8.2027058060000009</c:v>
                </c:pt>
                <c:pt idx="14">
                  <c:v>8.2427076790000005</c:v>
                </c:pt>
                <c:pt idx="15">
                  <c:v>8.2404435449999998</c:v>
                </c:pt>
                <c:pt idx="16">
                  <c:v>8.6729853450000007</c:v>
                </c:pt>
                <c:pt idx="17">
                  <c:v>8.5784803549999999</c:v>
                </c:pt>
                <c:pt idx="18">
                  <c:v>9.4925804839999994</c:v>
                </c:pt>
                <c:pt idx="19">
                  <c:v>10.51876796</c:v>
                </c:pt>
                <c:pt idx="20">
                  <c:v>10.98653959</c:v>
                </c:pt>
                <c:pt idx="21">
                  <c:v>11.34638945</c:v>
                </c:pt>
                <c:pt idx="22">
                  <c:v>12.031641240000001</c:v>
                </c:pt>
                <c:pt idx="23">
                  <c:v>12.66138351</c:v>
                </c:pt>
                <c:pt idx="24">
                  <c:v>12.6369387</c:v>
                </c:pt>
                <c:pt idx="25">
                  <c:v>12.752774540000001</c:v>
                </c:pt>
                <c:pt idx="26">
                  <c:v>13.093702690000001</c:v>
                </c:pt>
              </c:numCache>
            </c:numRef>
          </c:val>
          <c:extLst>
            <c:ext xmlns:c16="http://schemas.microsoft.com/office/drawing/2014/chart" uri="{C3380CC4-5D6E-409C-BE32-E72D297353CC}">
              <c16:uniqueId val="{00000005-A649-4FB7-A7A6-1FD7F921CCCD}"/>
            </c:ext>
          </c:extLst>
        </c:ser>
        <c:ser>
          <c:idx val="8"/>
          <c:order val="6"/>
          <c:tx>
            <c:strRef>
              <c:f>'Annual and Peak by load band'!$R$17</c:f>
              <c:strCache>
                <c:ptCount val="1"/>
                <c:pt idx="0">
                  <c:v>Exports to Ireland</c:v>
                </c:pt>
              </c:strCache>
            </c:strRef>
          </c:tx>
          <c:spPr>
            <a:solidFill>
              <a:srgbClr val="339966"/>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band'!$S$17:$AS$17</c:f>
              <c:numCache>
                <c:formatCode>0</c:formatCode>
                <c:ptCount val="27"/>
                <c:pt idx="0">
                  <c:v>62.623651850000002</c:v>
                </c:pt>
                <c:pt idx="1">
                  <c:v>65.53564944</c:v>
                </c:pt>
                <c:pt idx="2">
                  <c:v>70.612458320000002</c:v>
                </c:pt>
                <c:pt idx="3">
                  <c:v>71.508842250000001</c:v>
                </c:pt>
                <c:pt idx="4">
                  <c:v>72.498633670000004</c:v>
                </c:pt>
                <c:pt idx="5">
                  <c:v>73.526727460000004</c:v>
                </c:pt>
                <c:pt idx="6">
                  <c:v>76.041065360000005</c:v>
                </c:pt>
                <c:pt idx="7">
                  <c:v>77.069138929999994</c:v>
                </c:pt>
                <c:pt idx="8">
                  <c:v>74.933910179999998</c:v>
                </c:pt>
                <c:pt idx="9">
                  <c:v>72.061503490000007</c:v>
                </c:pt>
                <c:pt idx="10">
                  <c:v>69.209806009999994</c:v>
                </c:pt>
                <c:pt idx="11">
                  <c:v>66.323388100000003</c:v>
                </c:pt>
                <c:pt idx="12">
                  <c:v>63.922263700000002</c:v>
                </c:pt>
                <c:pt idx="13">
                  <c:v>62.798180819999999</c:v>
                </c:pt>
                <c:pt idx="14">
                  <c:v>60.19920063</c:v>
                </c:pt>
                <c:pt idx="15">
                  <c:v>57.28648304</c:v>
                </c:pt>
                <c:pt idx="16">
                  <c:v>54.532306759999997</c:v>
                </c:pt>
                <c:pt idx="17">
                  <c:v>51.738000059999997</c:v>
                </c:pt>
                <c:pt idx="18">
                  <c:v>49.0944194</c:v>
                </c:pt>
                <c:pt idx="19">
                  <c:v>46.490193410000003</c:v>
                </c:pt>
                <c:pt idx="20">
                  <c:v>44.02934174</c:v>
                </c:pt>
                <c:pt idx="21">
                  <c:v>41.547714730000003</c:v>
                </c:pt>
                <c:pt idx="22">
                  <c:v>39.203368640000001</c:v>
                </c:pt>
                <c:pt idx="23">
                  <c:v>36.905763690000001</c:v>
                </c:pt>
                <c:pt idx="24">
                  <c:v>34.737446079999998</c:v>
                </c:pt>
                <c:pt idx="25">
                  <c:v>32.566217279999996</c:v>
                </c:pt>
                <c:pt idx="26">
                  <c:v>30.803611149999998</c:v>
                </c:pt>
              </c:numCache>
            </c:numRef>
          </c:val>
          <c:extLst>
            <c:ext xmlns:c16="http://schemas.microsoft.com/office/drawing/2014/chart" uri="{C3380CC4-5D6E-409C-BE32-E72D297353CC}">
              <c16:uniqueId val="{00000006-A649-4FB7-A7A6-1FD7F921CCCD}"/>
            </c:ext>
          </c:extLst>
        </c:ser>
        <c:ser>
          <c:idx val="9"/>
          <c:order val="7"/>
          <c:tx>
            <c:strRef>
              <c:f>'Annual and Peak by load band'!$R$18</c:f>
              <c:strCache>
                <c:ptCount val="1"/>
                <c:pt idx="0">
                  <c:v>NTS Power Generation</c:v>
                </c:pt>
              </c:strCache>
            </c:strRef>
          </c:tx>
          <c:spPr>
            <a:solidFill>
              <a:srgbClr val="FFCC99"/>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band'!$S$18:$AS$18</c:f>
              <c:numCache>
                <c:formatCode>0</c:formatCode>
                <c:ptCount val="27"/>
                <c:pt idx="0">
                  <c:v>143.87849850000001</c:v>
                </c:pt>
                <c:pt idx="1">
                  <c:v>145.47942080000001</c:v>
                </c:pt>
                <c:pt idx="2">
                  <c:v>140.8097616</c:v>
                </c:pt>
                <c:pt idx="3">
                  <c:v>145.33275939999999</c:v>
                </c:pt>
                <c:pt idx="4">
                  <c:v>149.03252309999999</c:v>
                </c:pt>
                <c:pt idx="5">
                  <c:v>148.15759499999999</c:v>
                </c:pt>
                <c:pt idx="6">
                  <c:v>157.60157839999999</c:v>
                </c:pt>
                <c:pt idx="7">
                  <c:v>136.41319419999999</c:v>
                </c:pt>
                <c:pt idx="8">
                  <c:v>125.4987555</c:v>
                </c:pt>
                <c:pt idx="9">
                  <c:v>122.8562632</c:v>
                </c:pt>
                <c:pt idx="10">
                  <c:v>124.7293722</c:v>
                </c:pt>
                <c:pt idx="11">
                  <c:v>118.62338990000001</c:v>
                </c:pt>
                <c:pt idx="12">
                  <c:v>119.40747210000001</c:v>
                </c:pt>
                <c:pt idx="13">
                  <c:v>125.9438212</c:v>
                </c:pt>
                <c:pt idx="14">
                  <c:v>137.7095028</c:v>
                </c:pt>
                <c:pt idx="15">
                  <c:v>140.5710794</c:v>
                </c:pt>
                <c:pt idx="16">
                  <c:v>136.47106310000001</c:v>
                </c:pt>
                <c:pt idx="17">
                  <c:v>154.1755344</c:v>
                </c:pt>
                <c:pt idx="18">
                  <c:v>191.86615130000001</c:v>
                </c:pt>
                <c:pt idx="19">
                  <c:v>203.66552390000001</c:v>
                </c:pt>
                <c:pt idx="20">
                  <c:v>217.06094210000001</c:v>
                </c:pt>
                <c:pt idx="21">
                  <c:v>244.79231720000001</c:v>
                </c:pt>
                <c:pt idx="22">
                  <c:v>246.211445</c:v>
                </c:pt>
                <c:pt idx="23">
                  <c:v>252.13658760000001</c:v>
                </c:pt>
                <c:pt idx="24">
                  <c:v>254.23642280000001</c:v>
                </c:pt>
                <c:pt idx="25">
                  <c:v>252.57960510000001</c:v>
                </c:pt>
                <c:pt idx="26">
                  <c:v>254.40273540000001</c:v>
                </c:pt>
              </c:numCache>
            </c:numRef>
          </c:val>
          <c:extLst>
            <c:ext xmlns:c16="http://schemas.microsoft.com/office/drawing/2014/chart" uri="{C3380CC4-5D6E-409C-BE32-E72D297353CC}">
              <c16:uniqueId val="{00000007-A649-4FB7-A7A6-1FD7F921CCCD}"/>
            </c:ext>
          </c:extLst>
        </c:ser>
        <c:ser>
          <c:idx val="11"/>
          <c:order val="8"/>
          <c:tx>
            <c:strRef>
              <c:f>'Annual and Peak by load band'!$R$20</c:f>
              <c:strCache>
                <c:ptCount val="1"/>
                <c:pt idx="0">
                  <c:v>NTS Shrinkage</c:v>
                </c:pt>
              </c:strCache>
            </c:strRef>
          </c:tx>
          <c:spPr>
            <a:solidFill>
              <a:srgbClr val="CC99FF"/>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band'!$S$20:$AS$20</c:f>
              <c:numCache>
                <c:formatCode>0</c:formatCode>
                <c:ptCount val="27"/>
                <c:pt idx="0">
                  <c:v>3.2571725379999998</c:v>
                </c:pt>
                <c:pt idx="1">
                  <c:v>2.8206761779999998</c:v>
                </c:pt>
                <c:pt idx="2">
                  <c:v>2.7383124589999999</c:v>
                </c:pt>
                <c:pt idx="3">
                  <c:v>2.7964194080000002</c:v>
                </c:pt>
                <c:pt idx="4">
                  <c:v>2.8706297209999998</c:v>
                </c:pt>
                <c:pt idx="5">
                  <c:v>2.8765077350000001</c:v>
                </c:pt>
                <c:pt idx="6">
                  <c:v>2.9000850050000002</c:v>
                </c:pt>
                <c:pt idx="7">
                  <c:v>2.833390815</c:v>
                </c:pt>
                <c:pt idx="8">
                  <c:v>2.7558327459999998</c:v>
                </c:pt>
                <c:pt idx="9">
                  <c:v>2.6847088929999998</c:v>
                </c:pt>
                <c:pt idx="10">
                  <c:v>2.6453087659999999</c:v>
                </c:pt>
                <c:pt idx="11">
                  <c:v>2.619057143</c:v>
                </c:pt>
                <c:pt idx="12">
                  <c:v>2.6230847279999998</c:v>
                </c:pt>
                <c:pt idx="13">
                  <c:v>2.615812542</c:v>
                </c:pt>
                <c:pt idx="14">
                  <c:v>2.6165814379999999</c:v>
                </c:pt>
                <c:pt idx="15">
                  <c:v>2.5959190329999999</c:v>
                </c:pt>
                <c:pt idx="16">
                  <c:v>2.543971252</c:v>
                </c:pt>
                <c:pt idx="17">
                  <c:v>2.5198827270000002</c:v>
                </c:pt>
                <c:pt idx="18">
                  <c:v>2.5854298199999999</c:v>
                </c:pt>
                <c:pt idx="19">
                  <c:v>2.6005773589999999</c:v>
                </c:pt>
                <c:pt idx="20">
                  <c:v>2.601961432</c:v>
                </c:pt>
                <c:pt idx="21">
                  <c:v>2.641452701</c:v>
                </c:pt>
                <c:pt idx="22">
                  <c:v>2.6227366440000002</c:v>
                </c:pt>
                <c:pt idx="23">
                  <c:v>2.5958652729999998</c:v>
                </c:pt>
                <c:pt idx="24">
                  <c:v>2.570006996</c:v>
                </c:pt>
                <c:pt idx="25">
                  <c:v>2.5143128090000002</c:v>
                </c:pt>
                <c:pt idx="26">
                  <c:v>2.4331835320000001</c:v>
                </c:pt>
              </c:numCache>
            </c:numRef>
          </c:val>
          <c:extLst>
            <c:ext xmlns:c16="http://schemas.microsoft.com/office/drawing/2014/chart" uri="{C3380CC4-5D6E-409C-BE32-E72D297353CC}">
              <c16:uniqueId val="{00000008-A649-4FB7-A7A6-1FD7F921CCCD}"/>
            </c:ext>
          </c:extLst>
        </c:ser>
        <c:ser>
          <c:idx val="13"/>
          <c:order val="9"/>
          <c:tx>
            <c:strRef>
              <c:f>'Annual and Peak by load band'!$R$22</c:f>
              <c:strCache>
                <c:ptCount val="1"/>
                <c:pt idx="0">
                  <c:v>IUK &amp; BBL Exports</c:v>
                </c:pt>
              </c:strCache>
            </c:strRef>
          </c:tx>
          <c:spPr>
            <a:solidFill>
              <a:srgbClr val="003300"/>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band'!$S$22:$AS$22</c:f>
              <c:numCache>
                <c:formatCode>0</c:formatCode>
                <c:ptCount val="27"/>
                <c:pt idx="0">
                  <c:v>4.106795</c:v>
                </c:pt>
                <c:pt idx="1">
                  <c:v>50.621450000000003</c:v>
                </c:pt>
                <c:pt idx="2">
                  <c:v>49.026449999999997</c:v>
                </c:pt>
                <c:pt idx="3">
                  <c:v>45.477519999999998</c:v>
                </c:pt>
                <c:pt idx="4">
                  <c:v>43.574300000000001</c:v>
                </c:pt>
                <c:pt idx="5">
                  <c:v>40.591650000000001</c:v>
                </c:pt>
                <c:pt idx="6">
                  <c:v>43.7943</c:v>
                </c:pt>
                <c:pt idx="7">
                  <c:v>37.085839999999997</c:v>
                </c:pt>
                <c:pt idx="8">
                  <c:v>34.46069</c:v>
                </c:pt>
                <c:pt idx="9">
                  <c:v>33.531300000000002</c:v>
                </c:pt>
                <c:pt idx="10">
                  <c:v>32.094589999999997</c:v>
                </c:pt>
                <c:pt idx="11">
                  <c:v>29.363289999999999</c:v>
                </c:pt>
                <c:pt idx="12">
                  <c:v>27.280550000000002</c:v>
                </c:pt>
                <c:pt idx="13">
                  <c:v>25.14303</c:v>
                </c:pt>
                <c:pt idx="14">
                  <c:v>22.87659</c:v>
                </c:pt>
                <c:pt idx="15">
                  <c:v>21.09646</c:v>
                </c:pt>
                <c:pt idx="16">
                  <c:v>19.10821</c:v>
                </c:pt>
                <c:pt idx="17">
                  <c:v>18.346679999999999</c:v>
                </c:pt>
                <c:pt idx="18">
                  <c:v>17.717040000000001</c:v>
                </c:pt>
                <c:pt idx="19">
                  <c:v>16.885000000000002</c:v>
                </c:pt>
                <c:pt idx="20">
                  <c:v>15.6629</c:v>
                </c:pt>
                <c:pt idx="21">
                  <c:v>15.27427</c:v>
                </c:pt>
                <c:pt idx="22">
                  <c:v>14.64045</c:v>
                </c:pt>
                <c:pt idx="23">
                  <c:v>14.32981</c:v>
                </c:pt>
                <c:pt idx="24">
                  <c:v>14.431889999999999</c:v>
                </c:pt>
                <c:pt idx="25">
                  <c:v>14.550689999999999</c:v>
                </c:pt>
                <c:pt idx="26">
                  <c:v>0</c:v>
                </c:pt>
              </c:numCache>
            </c:numRef>
          </c:val>
          <c:extLst>
            <c:ext xmlns:c16="http://schemas.microsoft.com/office/drawing/2014/chart" uri="{C3380CC4-5D6E-409C-BE32-E72D297353CC}">
              <c16:uniqueId val="{00000009-A649-4FB7-A7A6-1FD7F921CCCD}"/>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legend>
      <c:legendPos val="b"/>
      <c:layout>
        <c:manualLayout>
          <c:xMode val="edge"/>
          <c:yMode val="edge"/>
          <c:x val="0.1207374748629869"/>
          <c:y val="0.8153671097442805"/>
          <c:w val="0.84188151303406711"/>
          <c:h val="0.1490827357667536"/>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DF18-4722-86E2-81B43833A669}"/>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DF18-4722-86E2-81B43833A669}"/>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DF18-4722-86E2-81B43833A669}"/>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DF18-4722-86E2-81B43833A669}"/>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DF18-4722-86E2-81B43833A669}"/>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DF18-4722-86E2-81B43833A669}"/>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DF18-4722-86E2-81B43833A669}"/>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DF18-4722-86E2-81B43833A669}"/>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DF18-4722-86E2-81B43833A669}"/>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DF18-4722-86E2-81B43833A669}"/>
            </c:ext>
          </c:extLst>
        </c:ser>
        <c:dLbls>
          <c:showLegendKey val="0"/>
          <c:showVal val="0"/>
          <c:showCatName val="0"/>
          <c:showSerName val="0"/>
          <c:showPercent val="0"/>
          <c:showBubbleSize val="0"/>
        </c:dLbls>
        <c:gapWidth val="0"/>
        <c:overlap val="100"/>
        <c:axId val="178860032"/>
        <c:axId val="178861952"/>
      </c:barChart>
      <c:catAx>
        <c:axId val="17886003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8861952"/>
        <c:crosses val="autoZero"/>
        <c:auto val="1"/>
        <c:lblAlgn val="ctr"/>
        <c:lblOffset val="100"/>
        <c:tickLblSkip val="20"/>
        <c:tickMarkSkip val="1"/>
        <c:noMultiLvlLbl val="0"/>
      </c:catAx>
      <c:valAx>
        <c:axId val="178861952"/>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886003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725399414115337"/>
          <c:y val="0.13051772643104276"/>
          <c:w val="0.86610322053870747"/>
          <c:h val="0.47964284429688669"/>
        </c:manualLayout>
      </c:layout>
      <c:barChart>
        <c:barDir val="col"/>
        <c:grouping val="stacked"/>
        <c:varyColors val="0"/>
        <c:ser>
          <c:idx val="1"/>
          <c:order val="0"/>
          <c:tx>
            <c:strRef>
              <c:f>'2030-2031 Severe Load Curve'!$AH$34</c:f>
              <c:strCache>
                <c:ptCount val="1"/>
                <c:pt idx="0">
                  <c:v>NDM 0 - 73.2 MWh</c:v>
                </c:pt>
              </c:strCache>
            </c:strRef>
          </c:tx>
          <c:spPr>
            <a:solidFill>
              <a:srgbClr val="CCFFFF"/>
            </a:solidFill>
            <a:ln w="25400">
              <a:noFill/>
            </a:ln>
          </c:spPr>
          <c:invertIfNegative val="0"/>
          <c:cat>
            <c:numRef>
              <c:f>'2030-2031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Curve'!$AH$35:$AH$399</c:f>
              <c:numCache>
                <c:formatCode>0</c:formatCode>
                <c:ptCount val="365"/>
                <c:pt idx="0">
                  <c:v>2760</c:v>
                </c:pt>
                <c:pt idx="1">
                  <c:v>2687</c:v>
                </c:pt>
                <c:pt idx="2">
                  <c:v>2619</c:v>
                </c:pt>
                <c:pt idx="3">
                  <c:v>2558</c:v>
                </c:pt>
                <c:pt idx="4">
                  <c:v>2504</c:v>
                </c:pt>
                <c:pt idx="5">
                  <c:v>2454</c:v>
                </c:pt>
                <c:pt idx="6">
                  <c:v>2408</c:v>
                </c:pt>
                <c:pt idx="7">
                  <c:v>2369</c:v>
                </c:pt>
                <c:pt idx="8">
                  <c:v>2334</c:v>
                </c:pt>
                <c:pt idx="9">
                  <c:v>2301</c:v>
                </c:pt>
                <c:pt idx="10">
                  <c:v>2273</c:v>
                </c:pt>
                <c:pt idx="11">
                  <c:v>2248</c:v>
                </c:pt>
                <c:pt idx="12">
                  <c:v>2226</c:v>
                </c:pt>
                <c:pt idx="13">
                  <c:v>2207</c:v>
                </c:pt>
                <c:pt idx="14">
                  <c:v>2191</c:v>
                </c:pt>
                <c:pt idx="15">
                  <c:v>2176</c:v>
                </c:pt>
                <c:pt idx="16">
                  <c:v>2162</c:v>
                </c:pt>
                <c:pt idx="17">
                  <c:v>2150</c:v>
                </c:pt>
                <c:pt idx="18">
                  <c:v>2138</c:v>
                </c:pt>
                <c:pt idx="19">
                  <c:v>2127</c:v>
                </c:pt>
                <c:pt idx="20">
                  <c:v>2117</c:v>
                </c:pt>
                <c:pt idx="21">
                  <c:v>2106</c:v>
                </c:pt>
                <c:pt idx="22">
                  <c:v>2095</c:v>
                </c:pt>
                <c:pt idx="23">
                  <c:v>2083</c:v>
                </c:pt>
                <c:pt idx="24">
                  <c:v>2071</c:v>
                </c:pt>
                <c:pt idx="25">
                  <c:v>2060</c:v>
                </c:pt>
                <c:pt idx="26">
                  <c:v>2050</c:v>
                </c:pt>
                <c:pt idx="27">
                  <c:v>2040</c:v>
                </c:pt>
                <c:pt idx="28">
                  <c:v>2029</c:v>
                </c:pt>
                <c:pt idx="29">
                  <c:v>2019</c:v>
                </c:pt>
                <c:pt idx="30">
                  <c:v>2009</c:v>
                </c:pt>
                <c:pt idx="31">
                  <c:v>1999</c:v>
                </c:pt>
                <c:pt idx="32">
                  <c:v>1990</c:v>
                </c:pt>
                <c:pt idx="33">
                  <c:v>1982</c:v>
                </c:pt>
                <c:pt idx="34">
                  <c:v>1974</c:v>
                </c:pt>
                <c:pt idx="35">
                  <c:v>1965</c:v>
                </c:pt>
                <c:pt idx="36">
                  <c:v>1957</c:v>
                </c:pt>
                <c:pt idx="37">
                  <c:v>1949</c:v>
                </c:pt>
                <c:pt idx="38">
                  <c:v>1940</c:v>
                </c:pt>
                <c:pt idx="39">
                  <c:v>1931</c:v>
                </c:pt>
                <c:pt idx="40">
                  <c:v>1922</c:v>
                </c:pt>
                <c:pt idx="41">
                  <c:v>1913</c:v>
                </c:pt>
                <c:pt idx="42">
                  <c:v>1903</c:v>
                </c:pt>
                <c:pt idx="43">
                  <c:v>1896</c:v>
                </c:pt>
                <c:pt idx="44">
                  <c:v>1887</c:v>
                </c:pt>
                <c:pt idx="45">
                  <c:v>1877</c:v>
                </c:pt>
                <c:pt idx="46">
                  <c:v>1869</c:v>
                </c:pt>
                <c:pt idx="47">
                  <c:v>1860</c:v>
                </c:pt>
                <c:pt idx="48">
                  <c:v>1852</c:v>
                </c:pt>
                <c:pt idx="49">
                  <c:v>1843</c:v>
                </c:pt>
                <c:pt idx="50">
                  <c:v>1836</c:v>
                </c:pt>
                <c:pt idx="51">
                  <c:v>1828</c:v>
                </c:pt>
                <c:pt idx="52">
                  <c:v>1820</c:v>
                </c:pt>
                <c:pt idx="53">
                  <c:v>1812</c:v>
                </c:pt>
                <c:pt idx="54">
                  <c:v>1804</c:v>
                </c:pt>
                <c:pt idx="55">
                  <c:v>1796</c:v>
                </c:pt>
                <c:pt idx="56">
                  <c:v>1788</c:v>
                </c:pt>
                <c:pt idx="57">
                  <c:v>1780</c:v>
                </c:pt>
                <c:pt idx="58">
                  <c:v>1772</c:v>
                </c:pt>
                <c:pt idx="59">
                  <c:v>1763</c:v>
                </c:pt>
                <c:pt idx="60">
                  <c:v>1755</c:v>
                </c:pt>
                <c:pt idx="61">
                  <c:v>1746</c:v>
                </c:pt>
                <c:pt idx="62">
                  <c:v>1737</c:v>
                </c:pt>
                <c:pt idx="63">
                  <c:v>1728</c:v>
                </c:pt>
                <c:pt idx="64">
                  <c:v>1720</c:v>
                </c:pt>
                <c:pt idx="65">
                  <c:v>1713</c:v>
                </c:pt>
                <c:pt idx="66">
                  <c:v>1706</c:v>
                </c:pt>
                <c:pt idx="67">
                  <c:v>1699</c:v>
                </c:pt>
                <c:pt idx="68">
                  <c:v>1692</c:v>
                </c:pt>
                <c:pt idx="69">
                  <c:v>1684</c:v>
                </c:pt>
                <c:pt idx="70">
                  <c:v>1677</c:v>
                </c:pt>
                <c:pt idx="71">
                  <c:v>1669</c:v>
                </c:pt>
                <c:pt idx="72">
                  <c:v>1661</c:v>
                </c:pt>
                <c:pt idx="73">
                  <c:v>1654</c:v>
                </c:pt>
                <c:pt idx="74">
                  <c:v>1647</c:v>
                </c:pt>
                <c:pt idx="75">
                  <c:v>1639</c:v>
                </c:pt>
                <c:pt idx="76">
                  <c:v>1633</c:v>
                </c:pt>
                <c:pt idx="77">
                  <c:v>1626</c:v>
                </c:pt>
                <c:pt idx="78">
                  <c:v>1619</c:v>
                </c:pt>
                <c:pt idx="79">
                  <c:v>1611</c:v>
                </c:pt>
                <c:pt idx="80">
                  <c:v>1605</c:v>
                </c:pt>
                <c:pt idx="81">
                  <c:v>1597</c:v>
                </c:pt>
                <c:pt idx="82">
                  <c:v>1590</c:v>
                </c:pt>
                <c:pt idx="83">
                  <c:v>1583</c:v>
                </c:pt>
                <c:pt idx="84">
                  <c:v>1575</c:v>
                </c:pt>
                <c:pt idx="85">
                  <c:v>1568</c:v>
                </c:pt>
                <c:pt idx="86">
                  <c:v>1561</c:v>
                </c:pt>
                <c:pt idx="87">
                  <c:v>1553</c:v>
                </c:pt>
                <c:pt idx="88">
                  <c:v>1546</c:v>
                </c:pt>
                <c:pt idx="89">
                  <c:v>1539</c:v>
                </c:pt>
                <c:pt idx="90">
                  <c:v>1532</c:v>
                </c:pt>
                <c:pt idx="91">
                  <c:v>1524</c:v>
                </c:pt>
                <c:pt idx="92">
                  <c:v>1517</c:v>
                </c:pt>
                <c:pt idx="93">
                  <c:v>1510</c:v>
                </c:pt>
                <c:pt idx="94">
                  <c:v>1503</c:v>
                </c:pt>
                <c:pt idx="95">
                  <c:v>1495</c:v>
                </c:pt>
                <c:pt idx="96">
                  <c:v>1488</c:v>
                </c:pt>
                <c:pt idx="97">
                  <c:v>1481</c:v>
                </c:pt>
                <c:pt idx="98">
                  <c:v>1474</c:v>
                </c:pt>
                <c:pt idx="99">
                  <c:v>1466</c:v>
                </c:pt>
                <c:pt idx="100">
                  <c:v>1459</c:v>
                </c:pt>
                <c:pt idx="101">
                  <c:v>1452</c:v>
                </c:pt>
                <c:pt idx="102">
                  <c:v>1445</c:v>
                </c:pt>
                <c:pt idx="103">
                  <c:v>1437</c:v>
                </c:pt>
                <c:pt idx="104">
                  <c:v>1430</c:v>
                </c:pt>
                <c:pt idx="105">
                  <c:v>1423</c:v>
                </c:pt>
                <c:pt idx="106">
                  <c:v>1416</c:v>
                </c:pt>
                <c:pt idx="107">
                  <c:v>1409</c:v>
                </c:pt>
                <c:pt idx="108">
                  <c:v>1402</c:v>
                </c:pt>
                <c:pt idx="109">
                  <c:v>1395</c:v>
                </c:pt>
                <c:pt idx="110">
                  <c:v>1389</c:v>
                </c:pt>
                <c:pt idx="111">
                  <c:v>1382</c:v>
                </c:pt>
                <c:pt idx="112">
                  <c:v>1375</c:v>
                </c:pt>
                <c:pt idx="113">
                  <c:v>1368</c:v>
                </c:pt>
                <c:pt idx="114">
                  <c:v>1362</c:v>
                </c:pt>
                <c:pt idx="115">
                  <c:v>1355</c:v>
                </c:pt>
                <c:pt idx="116">
                  <c:v>1348</c:v>
                </c:pt>
                <c:pt idx="117">
                  <c:v>1340</c:v>
                </c:pt>
                <c:pt idx="118">
                  <c:v>1332</c:v>
                </c:pt>
                <c:pt idx="119">
                  <c:v>1326</c:v>
                </c:pt>
                <c:pt idx="120">
                  <c:v>1318</c:v>
                </c:pt>
                <c:pt idx="121">
                  <c:v>1311</c:v>
                </c:pt>
                <c:pt idx="122">
                  <c:v>1303</c:v>
                </c:pt>
                <c:pt idx="123">
                  <c:v>1297</c:v>
                </c:pt>
                <c:pt idx="124">
                  <c:v>1290</c:v>
                </c:pt>
                <c:pt idx="125">
                  <c:v>1283</c:v>
                </c:pt>
                <c:pt idx="126">
                  <c:v>1276</c:v>
                </c:pt>
                <c:pt idx="127">
                  <c:v>1270</c:v>
                </c:pt>
                <c:pt idx="128">
                  <c:v>1264</c:v>
                </c:pt>
                <c:pt idx="129">
                  <c:v>1256</c:v>
                </c:pt>
                <c:pt idx="130">
                  <c:v>1249</c:v>
                </c:pt>
                <c:pt idx="131">
                  <c:v>1243</c:v>
                </c:pt>
                <c:pt idx="132">
                  <c:v>1236</c:v>
                </c:pt>
                <c:pt idx="133">
                  <c:v>1229</c:v>
                </c:pt>
                <c:pt idx="134">
                  <c:v>1221</c:v>
                </c:pt>
                <c:pt idx="135">
                  <c:v>1214</c:v>
                </c:pt>
                <c:pt idx="136">
                  <c:v>1207</c:v>
                </c:pt>
                <c:pt idx="137">
                  <c:v>1200</c:v>
                </c:pt>
                <c:pt idx="138">
                  <c:v>1193</c:v>
                </c:pt>
                <c:pt idx="139">
                  <c:v>1186</c:v>
                </c:pt>
                <c:pt idx="140">
                  <c:v>1179</c:v>
                </c:pt>
                <c:pt idx="141">
                  <c:v>1173</c:v>
                </c:pt>
                <c:pt idx="142">
                  <c:v>1166</c:v>
                </c:pt>
                <c:pt idx="143">
                  <c:v>1159</c:v>
                </c:pt>
                <c:pt idx="144">
                  <c:v>1152</c:v>
                </c:pt>
                <c:pt idx="145">
                  <c:v>1145</c:v>
                </c:pt>
                <c:pt idx="146">
                  <c:v>1137</c:v>
                </c:pt>
                <c:pt idx="147">
                  <c:v>1130</c:v>
                </c:pt>
                <c:pt idx="148">
                  <c:v>1122</c:v>
                </c:pt>
                <c:pt idx="149">
                  <c:v>1116</c:v>
                </c:pt>
                <c:pt idx="150">
                  <c:v>1109</c:v>
                </c:pt>
                <c:pt idx="151">
                  <c:v>1102</c:v>
                </c:pt>
                <c:pt idx="152">
                  <c:v>1095</c:v>
                </c:pt>
                <c:pt idx="153">
                  <c:v>1088</c:v>
                </c:pt>
                <c:pt idx="154">
                  <c:v>1081</c:v>
                </c:pt>
                <c:pt idx="155">
                  <c:v>1074</c:v>
                </c:pt>
                <c:pt idx="156">
                  <c:v>1067</c:v>
                </c:pt>
                <c:pt idx="157">
                  <c:v>1060</c:v>
                </c:pt>
                <c:pt idx="158">
                  <c:v>1054</c:v>
                </c:pt>
                <c:pt idx="159">
                  <c:v>1046</c:v>
                </c:pt>
                <c:pt idx="160">
                  <c:v>1039</c:v>
                </c:pt>
                <c:pt idx="161">
                  <c:v>1031</c:v>
                </c:pt>
                <c:pt idx="162">
                  <c:v>1024</c:v>
                </c:pt>
                <c:pt idx="163">
                  <c:v>1017</c:v>
                </c:pt>
                <c:pt idx="164">
                  <c:v>1010</c:v>
                </c:pt>
                <c:pt idx="165">
                  <c:v>1002</c:v>
                </c:pt>
                <c:pt idx="166">
                  <c:v>994</c:v>
                </c:pt>
                <c:pt idx="167">
                  <c:v>986</c:v>
                </c:pt>
                <c:pt idx="168">
                  <c:v>979</c:v>
                </c:pt>
                <c:pt idx="169">
                  <c:v>971</c:v>
                </c:pt>
                <c:pt idx="170">
                  <c:v>964</c:v>
                </c:pt>
                <c:pt idx="171">
                  <c:v>956</c:v>
                </c:pt>
                <c:pt idx="172">
                  <c:v>949</c:v>
                </c:pt>
                <c:pt idx="173">
                  <c:v>942</c:v>
                </c:pt>
                <c:pt idx="174">
                  <c:v>934</c:v>
                </c:pt>
                <c:pt idx="175">
                  <c:v>927</c:v>
                </c:pt>
                <c:pt idx="176">
                  <c:v>920</c:v>
                </c:pt>
                <c:pt idx="177">
                  <c:v>912</c:v>
                </c:pt>
                <c:pt idx="178">
                  <c:v>905</c:v>
                </c:pt>
                <c:pt idx="179">
                  <c:v>897</c:v>
                </c:pt>
                <c:pt idx="180">
                  <c:v>890</c:v>
                </c:pt>
                <c:pt idx="181">
                  <c:v>883</c:v>
                </c:pt>
                <c:pt idx="182">
                  <c:v>875</c:v>
                </c:pt>
                <c:pt idx="183">
                  <c:v>868</c:v>
                </c:pt>
                <c:pt idx="184">
                  <c:v>861</c:v>
                </c:pt>
                <c:pt idx="185">
                  <c:v>854</c:v>
                </c:pt>
                <c:pt idx="186">
                  <c:v>846</c:v>
                </c:pt>
                <c:pt idx="187">
                  <c:v>840</c:v>
                </c:pt>
                <c:pt idx="188">
                  <c:v>833</c:v>
                </c:pt>
                <c:pt idx="189">
                  <c:v>826</c:v>
                </c:pt>
                <c:pt idx="190">
                  <c:v>820</c:v>
                </c:pt>
                <c:pt idx="191">
                  <c:v>813</c:v>
                </c:pt>
                <c:pt idx="192">
                  <c:v>807</c:v>
                </c:pt>
                <c:pt idx="193">
                  <c:v>801</c:v>
                </c:pt>
                <c:pt idx="194">
                  <c:v>795</c:v>
                </c:pt>
                <c:pt idx="195">
                  <c:v>789</c:v>
                </c:pt>
                <c:pt idx="196">
                  <c:v>782</c:v>
                </c:pt>
                <c:pt idx="197">
                  <c:v>776</c:v>
                </c:pt>
                <c:pt idx="198">
                  <c:v>769</c:v>
                </c:pt>
                <c:pt idx="199">
                  <c:v>763</c:v>
                </c:pt>
                <c:pt idx="200">
                  <c:v>757</c:v>
                </c:pt>
                <c:pt idx="201">
                  <c:v>751</c:v>
                </c:pt>
                <c:pt idx="202">
                  <c:v>745</c:v>
                </c:pt>
                <c:pt idx="203">
                  <c:v>738</c:v>
                </c:pt>
                <c:pt idx="204">
                  <c:v>732</c:v>
                </c:pt>
                <c:pt idx="205">
                  <c:v>726</c:v>
                </c:pt>
                <c:pt idx="206">
                  <c:v>720</c:v>
                </c:pt>
                <c:pt idx="207">
                  <c:v>714</c:v>
                </c:pt>
                <c:pt idx="208">
                  <c:v>707</c:v>
                </c:pt>
                <c:pt idx="209">
                  <c:v>701</c:v>
                </c:pt>
                <c:pt idx="210">
                  <c:v>694</c:v>
                </c:pt>
                <c:pt idx="211">
                  <c:v>688</c:v>
                </c:pt>
                <c:pt idx="212">
                  <c:v>682</c:v>
                </c:pt>
                <c:pt idx="213">
                  <c:v>676</c:v>
                </c:pt>
                <c:pt idx="214">
                  <c:v>669</c:v>
                </c:pt>
                <c:pt idx="215">
                  <c:v>663</c:v>
                </c:pt>
                <c:pt idx="216">
                  <c:v>656</c:v>
                </c:pt>
                <c:pt idx="217">
                  <c:v>650</c:v>
                </c:pt>
                <c:pt idx="218">
                  <c:v>644</c:v>
                </c:pt>
                <c:pt idx="219">
                  <c:v>638</c:v>
                </c:pt>
                <c:pt idx="220">
                  <c:v>632</c:v>
                </c:pt>
                <c:pt idx="221">
                  <c:v>626</c:v>
                </c:pt>
                <c:pt idx="222">
                  <c:v>619</c:v>
                </c:pt>
                <c:pt idx="223">
                  <c:v>613</c:v>
                </c:pt>
                <c:pt idx="224">
                  <c:v>608</c:v>
                </c:pt>
                <c:pt idx="225">
                  <c:v>602</c:v>
                </c:pt>
                <c:pt idx="226">
                  <c:v>596</c:v>
                </c:pt>
                <c:pt idx="227">
                  <c:v>590</c:v>
                </c:pt>
                <c:pt idx="228">
                  <c:v>584</c:v>
                </c:pt>
                <c:pt idx="229">
                  <c:v>578</c:v>
                </c:pt>
                <c:pt idx="230">
                  <c:v>572</c:v>
                </c:pt>
                <c:pt idx="231">
                  <c:v>565</c:v>
                </c:pt>
                <c:pt idx="232">
                  <c:v>559</c:v>
                </c:pt>
                <c:pt idx="233">
                  <c:v>553</c:v>
                </c:pt>
                <c:pt idx="234">
                  <c:v>547</c:v>
                </c:pt>
                <c:pt idx="235">
                  <c:v>541</c:v>
                </c:pt>
                <c:pt idx="236">
                  <c:v>535</c:v>
                </c:pt>
                <c:pt idx="237">
                  <c:v>529</c:v>
                </c:pt>
                <c:pt idx="238">
                  <c:v>525</c:v>
                </c:pt>
                <c:pt idx="239">
                  <c:v>521</c:v>
                </c:pt>
                <c:pt idx="240">
                  <c:v>517</c:v>
                </c:pt>
                <c:pt idx="241">
                  <c:v>513</c:v>
                </c:pt>
                <c:pt idx="242">
                  <c:v>509</c:v>
                </c:pt>
                <c:pt idx="243">
                  <c:v>506</c:v>
                </c:pt>
                <c:pt idx="244">
                  <c:v>502</c:v>
                </c:pt>
                <c:pt idx="245">
                  <c:v>498</c:v>
                </c:pt>
                <c:pt idx="246">
                  <c:v>494</c:v>
                </c:pt>
                <c:pt idx="247">
                  <c:v>491</c:v>
                </c:pt>
                <c:pt idx="248">
                  <c:v>487</c:v>
                </c:pt>
                <c:pt idx="249">
                  <c:v>483</c:v>
                </c:pt>
                <c:pt idx="250">
                  <c:v>479</c:v>
                </c:pt>
                <c:pt idx="251">
                  <c:v>475</c:v>
                </c:pt>
                <c:pt idx="252">
                  <c:v>471</c:v>
                </c:pt>
                <c:pt idx="253">
                  <c:v>468</c:v>
                </c:pt>
                <c:pt idx="254">
                  <c:v>464</c:v>
                </c:pt>
                <c:pt idx="255">
                  <c:v>460</c:v>
                </c:pt>
                <c:pt idx="256">
                  <c:v>456</c:v>
                </c:pt>
                <c:pt idx="257">
                  <c:v>452</c:v>
                </c:pt>
                <c:pt idx="258">
                  <c:v>448</c:v>
                </c:pt>
                <c:pt idx="259">
                  <c:v>444</c:v>
                </c:pt>
                <c:pt idx="260">
                  <c:v>440</c:v>
                </c:pt>
                <c:pt idx="261">
                  <c:v>436</c:v>
                </c:pt>
                <c:pt idx="262">
                  <c:v>432</c:v>
                </c:pt>
                <c:pt idx="263">
                  <c:v>428</c:v>
                </c:pt>
                <c:pt idx="264">
                  <c:v>424</c:v>
                </c:pt>
                <c:pt idx="265">
                  <c:v>420</c:v>
                </c:pt>
                <c:pt idx="266">
                  <c:v>417</c:v>
                </c:pt>
                <c:pt idx="267">
                  <c:v>413</c:v>
                </c:pt>
                <c:pt idx="268">
                  <c:v>409</c:v>
                </c:pt>
                <c:pt idx="269">
                  <c:v>405</c:v>
                </c:pt>
                <c:pt idx="270">
                  <c:v>401</c:v>
                </c:pt>
                <c:pt idx="271">
                  <c:v>397</c:v>
                </c:pt>
                <c:pt idx="272">
                  <c:v>393</c:v>
                </c:pt>
                <c:pt idx="273">
                  <c:v>390</c:v>
                </c:pt>
                <c:pt idx="274">
                  <c:v>386</c:v>
                </c:pt>
                <c:pt idx="275">
                  <c:v>382</c:v>
                </c:pt>
                <c:pt idx="276">
                  <c:v>378</c:v>
                </c:pt>
                <c:pt idx="277">
                  <c:v>375</c:v>
                </c:pt>
                <c:pt idx="278">
                  <c:v>371</c:v>
                </c:pt>
                <c:pt idx="279">
                  <c:v>368</c:v>
                </c:pt>
                <c:pt idx="280">
                  <c:v>364</c:v>
                </c:pt>
                <c:pt idx="281">
                  <c:v>360</c:v>
                </c:pt>
                <c:pt idx="282">
                  <c:v>356</c:v>
                </c:pt>
                <c:pt idx="283">
                  <c:v>353</c:v>
                </c:pt>
                <c:pt idx="284">
                  <c:v>349</c:v>
                </c:pt>
                <c:pt idx="285">
                  <c:v>345</c:v>
                </c:pt>
                <c:pt idx="286">
                  <c:v>341</c:v>
                </c:pt>
                <c:pt idx="287">
                  <c:v>338</c:v>
                </c:pt>
                <c:pt idx="288">
                  <c:v>334</c:v>
                </c:pt>
                <c:pt idx="289">
                  <c:v>330</c:v>
                </c:pt>
                <c:pt idx="290">
                  <c:v>327</c:v>
                </c:pt>
                <c:pt idx="291">
                  <c:v>324</c:v>
                </c:pt>
                <c:pt idx="292">
                  <c:v>321</c:v>
                </c:pt>
                <c:pt idx="293">
                  <c:v>319</c:v>
                </c:pt>
                <c:pt idx="294">
                  <c:v>317</c:v>
                </c:pt>
                <c:pt idx="295">
                  <c:v>314</c:v>
                </c:pt>
                <c:pt idx="296">
                  <c:v>311</c:v>
                </c:pt>
                <c:pt idx="297">
                  <c:v>309</c:v>
                </c:pt>
                <c:pt idx="298">
                  <c:v>306</c:v>
                </c:pt>
                <c:pt idx="299">
                  <c:v>304</c:v>
                </c:pt>
                <c:pt idx="300">
                  <c:v>301</c:v>
                </c:pt>
                <c:pt idx="301">
                  <c:v>299</c:v>
                </c:pt>
                <c:pt idx="302">
                  <c:v>296</c:v>
                </c:pt>
                <c:pt idx="303">
                  <c:v>294</c:v>
                </c:pt>
                <c:pt idx="304">
                  <c:v>291</c:v>
                </c:pt>
                <c:pt idx="305">
                  <c:v>289</c:v>
                </c:pt>
                <c:pt idx="306">
                  <c:v>286</c:v>
                </c:pt>
                <c:pt idx="307">
                  <c:v>284</c:v>
                </c:pt>
                <c:pt idx="308">
                  <c:v>281</c:v>
                </c:pt>
                <c:pt idx="309">
                  <c:v>279</c:v>
                </c:pt>
                <c:pt idx="310">
                  <c:v>276</c:v>
                </c:pt>
                <c:pt idx="311">
                  <c:v>274</c:v>
                </c:pt>
                <c:pt idx="312">
                  <c:v>272</c:v>
                </c:pt>
                <c:pt idx="313">
                  <c:v>269</c:v>
                </c:pt>
                <c:pt idx="314">
                  <c:v>267</c:v>
                </c:pt>
                <c:pt idx="315">
                  <c:v>264</c:v>
                </c:pt>
                <c:pt idx="316">
                  <c:v>262</c:v>
                </c:pt>
                <c:pt idx="317">
                  <c:v>259</c:v>
                </c:pt>
                <c:pt idx="318">
                  <c:v>257</c:v>
                </c:pt>
                <c:pt idx="319">
                  <c:v>255</c:v>
                </c:pt>
                <c:pt idx="320">
                  <c:v>252</c:v>
                </c:pt>
                <c:pt idx="321">
                  <c:v>250</c:v>
                </c:pt>
                <c:pt idx="322">
                  <c:v>247</c:v>
                </c:pt>
                <c:pt idx="323">
                  <c:v>245</c:v>
                </c:pt>
                <c:pt idx="324">
                  <c:v>242</c:v>
                </c:pt>
                <c:pt idx="325">
                  <c:v>240</c:v>
                </c:pt>
                <c:pt idx="326">
                  <c:v>238</c:v>
                </c:pt>
                <c:pt idx="327">
                  <c:v>236</c:v>
                </c:pt>
                <c:pt idx="328">
                  <c:v>234</c:v>
                </c:pt>
                <c:pt idx="329">
                  <c:v>232</c:v>
                </c:pt>
                <c:pt idx="330">
                  <c:v>230</c:v>
                </c:pt>
                <c:pt idx="331">
                  <c:v>228</c:v>
                </c:pt>
                <c:pt idx="332">
                  <c:v>226</c:v>
                </c:pt>
                <c:pt idx="333">
                  <c:v>224</c:v>
                </c:pt>
                <c:pt idx="334">
                  <c:v>222</c:v>
                </c:pt>
                <c:pt idx="335">
                  <c:v>220</c:v>
                </c:pt>
                <c:pt idx="336">
                  <c:v>219</c:v>
                </c:pt>
                <c:pt idx="337">
                  <c:v>217</c:v>
                </c:pt>
                <c:pt idx="338">
                  <c:v>215</c:v>
                </c:pt>
                <c:pt idx="339">
                  <c:v>213</c:v>
                </c:pt>
                <c:pt idx="340">
                  <c:v>211</c:v>
                </c:pt>
                <c:pt idx="341">
                  <c:v>209</c:v>
                </c:pt>
                <c:pt idx="342">
                  <c:v>207</c:v>
                </c:pt>
                <c:pt idx="343">
                  <c:v>205</c:v>
                </c:pt>
                <c:pt idx="344">
                  <c:v>204</c:v>
                </c:pt>
                <c:pt idx="345">
                  <c:v>202</c:v>
                </c:pt>
                <c:pt idx="346">
                  <c:v>200</c:v>
                </c:pt>
                <c:pt idx="347">
                  <c:v>198</c:v>
                </c:pt>
                <c:pt idx="348">
                  <c:v>197</c:v>
                </c:pt>
                <c:pt idx="349">
                  <c:v>195</c:v>
                </c:pt>
                <c:pt idx="350">
                  <c:v>193</c:v>
                </c:pt>
                <c:pt idx="351">
                  <c:v>191</c:v>
                </c:pt>
                <c:pt idx="352">
                  <c:v>189</c:v>
                </c:pt>
                <c:pt idx="353">
                  <c:v>187</c:v>
                </c:pt>
                <c:pt idx="354">
                  <c:v>185</c:v>
                </c:pt>
                <c:pt idx="355">
                  <c:v>183</c:v>
                </c:pt>
                <c:pt idx="356">
                  <c:v>181</c:v>
                </c:pt>
                <c:pt idx="357">
                  <c:v>179</c:v>
                </c:pt>
                <c:pt idx="358">
                  <c:v>177</c:v>
                </c:pt>
                <c:pt idx="359">
                  <c:v>175</c:v>
                </c:pt>
                <c:pt idx="360">
                  <c:v>173</c:v>
                </c:pt>
                <c:pt idx="361">
                  <c:v>170</c:v>
                </c:pt>
                <c:pt idx="362">
                  <c:v>168</c:v>
                </c:pt>
                <c:pt idx="363">
                  <c:v>166</c:v>
                </c:pt>
                <c:pt idx="364">
                  <c:v>164</c:v>
                </c:pt>
              </c:numCache>
            </c:numRef>
          </c:val>
          <c:extLst>
            <c:ext xmlns:c16="http://schemas.microsoft.com/office/drawing/2014/chart" uri="{C3380CC4-5D6E-409C-BE32-E72D297353CC}">
              <c16:uniqueId val="{00000000-8BD6-4186-8DA7-3BF4AC2B615E}"/>
            </c:ext>
          </c:extLst>
        </c:ser>
        <c:ser>
          <c:idx val="2"/>
          <c:order val="1"/>
          <c:tx>
            <c:strRef>
              <c:f>'2030-2031 Severe Load Curve'!$AI$34</c:f>
              <c:strCache>
                <c:ptCount val="1"/>
                <c:pt idx="0">
                  <c:v>NDM 73.2-732 MWh</c:v>
                </c:pt>
              </c:strCache>
            </c:strRef>
          </c:tx>
          <c:spPr>
            <a:solidFill>
              <a:srgbClr val="99CCFF"/>
            </a:solidFill>
            <a:ln w="25400">
              <a:noFill/>
            </a:ln>
          </c:spPr>
          <c:invertIfNegative val="0"/>
          <c:cat>
            <c:numRef>
              <c:f>'2030-2031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Curve'!$AI$35:$AI$399</c:f>
              <c:numCache>
                <c:formatCode>0</c:formatCode>
                <c:ptCount val="365"/>
                <c:pt idx="0">
                  <c:v>338</c:v>
                </c:pt>
                <c:pt idx="1">
                  <c:v>330</c:v>
                </c:pt>
                <c:pt idx="2">
                  <c:v>323</c:v>
                </c:pt>
                <c:pt idx="3">
                  <c:v>316</c:v>
                </c:pt>
                <c:pt idx="4">
                  <c:v>310</c:v>
                </c:pt>
                <c:pt idx="5">
                  <c:v>304</c:v>
                </c:pt>
                <c:pt idx="6">
                  <c:v>300</c:v>
                </c:pt>
                <c:pt idx="7">
                  <c:v>295</c:v>
                </c:pt>
                <c:pt idx="8">
                  <c:v>291</c:v>
                </c:pt>
                <c:pt idx="9">
                  <c:v>288</c:v>
                </c:pt>
                <c:pt idx="10">
                  <c:v>285</c:v>
                </c:pt>
                <c:pt idx="11">
                  <c:v>283</c:v>
                </c:pt>
                <c:pt idx="12">
                  <c:v>281</c:v>
                </c:pt>
                <c:pt idx="13">
                  <c:v>279</c:v>
                </c:pt>
                <c:pt idx="14">
                  <c:v>276</c:v>
                </c:pt>
                <c:pt idx="15">
                  <c:v>275</c:v>
                </c:pt>
                <c:pt idx="16">
                  <c:v>273</c:v>
                </c:pt>
                <c:pt idx="17">
                  <c:v>272</c:v>
                </c:pt>
                <c:pt idx="18">
                  <c:v>272</c:v>
                </c:pt>
                <c:pt idx="19">
                  <c:v>270</c:v>
                </c:pt>
                <c:pt idx="20">
                  <c:v>269</c:v>
                </c:pt>
                <c:pt idx="21">
                  <c:v>268</c:v>
                </c:pt>
                <c:pt idx="22">
                  <c:v>267</c:v>
                </c:pt>
                <c:pt idx="23">
                  <c:v>266</c:v>
                </c:pt>
                <c:pt idx="24">
                  <c:v>265</c:v>
                </c:pt>
                <c:pt idx="25">
                  <c:v>264</c:v>
                </c:pt>
                <c:pt idx="26">
                  <c:v>263</c:v>
                </c:pt>
                <c:pt idx="27">
                  <c:v>262</c:v>
                </c:pt>
                <c:pt idx="28">
                  <c:v>260</c:v>
                </c:pt>
                <c:pt idx="29">
                  <c:v>259</c:v>
                </c:pt>
                <c:pt idx="30">
                  <c:v>258</c:v>
                </c:pt>
                <c:pt idx="31">
                  <c:v>257</c:v>
                </c:pt>
                <c:pt idx="32">
                  <c:v>256</c:v>
                </c:pt>
                <c:pt idx="33">
                  <c:v>254</c:v>
                </c:pt>
                <c:pt idx="34">
                  <c:v>252</c:v>
                </c:pt>
                <c:pt idx="35">
                  <c:v>252</c:v>
                </c:pt>
                <c:pt idx="36">
                  <c:v>250</c:v>
                </c:pt>
                <c:pt idx="37">
                  <c:v>249</c:v>
                </c:pt>
                <c:pt idx="38">
                  <c:v>248</c:v>
                </c:pt>
                <c:pt idx="39">
                  <c:v>247</c:v>
                </c:pt>
                <c:pt idx="40">
                  <c:v>245</c:v>
                </c:pt>
                <c:pt idx="41">
                  <c:v>243</c:v>
                </c:pt>
                <c:pt idx="42">
                  <c:v>241</c:v>
                </c:pt>
                <c:pt idx="43">
                  <c:v>238</c:v>
                </c:pt>
                <c:pt idx="44">
                  <c:v>237</c:v>
                </c:pt>
                <c:pt idx="45">
                  <c:v>236</c:v>
                </c:pt>
                <c:pt idx="46">
                  <c:v>235</c:v>
                </c:pt>
                <c:pt idx="47">
                  <c:v>234</c:v>
                </c:pt>
                <c:pt idx="48">
                  <c:v>233</c:v>
                </c:pt>
                <c:pt idx="49">
                  <c:v>232</c:v>
                </c:pt>
                <c:pt idx="50">
                  <c:v>230</c:v>
                </c:pt>
                <c:pt idx="51">
                  <c:v>228</c:v>
                </c:pt>
                <c:pt idx="52">
                  <c:v>227</c:v>
                </c:pt>
                <c:pt idx="53">
                  <c:v>225</c:v>
                </c:pt>
                <c:pt idx="54">
                  <c:v>224</c:v>
                </c:pt>
                <c:pt idx="55">
                  <c:v>222</c:v>
                </c:pt>
                <c:pt idx="56">
                  <c:v>221</c:v>
                </c:pt>
                <c:pt idx="57">
                  <c:v>219</c:v>
                </c:pt>
                <c:pt idx="58">
                  <c:v>218</c:v>
                </c:pt>
                <c:pt idx="59">
                  <c:v>217</c:v>
                </c:pt>
                <c:pt idx="60">
                  <c:v>216</c:v>
                </c:pt>
                <c:pt idx="61">
                  <c:v>215</c:v>
                </c:pt>
                <c:pt idx="62">
                  <c:v>214</c:v>
                </c:pt>
                <c:pt idx="63">
                  <c:v>214</c:v>
                </c:pt>
                <c:pt idx="64">
                  <c:v>213</c:v>
                </c:pt>
                <c:pt idx="65">
                  <c:v>212</c:v>
                </c:pt>
                <c:pt idx="66">
                  <c:v>211</c:v>
                </c:pt>
                <c:pt idx="67">
                  <c:v>210</c:v>
                </c:pt>
                <c:pt idx="68">
                  <c:v>210</c:v>
                </c:pt>
                <c:pt idx="69">
                  <c:v>209</c:v>
                </c:pt>
                <c:pt idx="70">
                  <c:v>208</c:v>
                </c:pt>
                <c:pt idx="71">
                  <c:v>208</c:v>
                </c:pt>
                <c:pt idx="72">
                  <c:v>207</c:v>
                </c:pt>
                <c:pt idx="73">
                  <c:v>206</c:v>
                </c:pt>
                <c:pt idx="74">
                  <c:v>206</c:v>
                </c:pt>
                <c:pt idx="75">
                  <c:v>205</c:v>
                </c:pt>
                <c:pt idx="76">
                  <c:v>204</c:v>
                </c:pt>
                <c:pt idx="77">
                  <c:v>203</c:v>
                </c:pt>
                <c:pt idx="78">
                  <c:v>202</c:v>
                </c:pt>
                <c:pt idx="79">
                  <c:v>202</c:v>
                </c:pt>
                <c:pt idx="80">
                  <c:v>201</c:v>
                </c:pt>
                <c:pt idx="81">
                  <c:v>200</c:v>
                </c:pt>
                <c:pt idx="82">
                  <c:v>199</c:v>
                </c:pt>
                <c:pt idx="83">
                  <c:v>199</c:v>
                </c:pt>
                <c:pt idx="84">
                  <c:v>198</c:v>
                </c:pt>
                <c:pt idx="85">
                  <c:v>197</c:v>
                </c:pt>
                <c:pt idx="86">
                  <c:v>197</c:v>
                </c:pt>
                <c:pt idx="87">
                  <c:v>196</c:v>
                </c:pt>
                <c:pt idx="88">
                  <c:v>195</c:v>
                </c:pt>
                <c:pt idx="89">
                  <c:v>194</c:v>
                </c:pt>
                <c:pt idx="90">
                  <c:v>193</c:v>
                </c:pt>
                <c:pt idx="91">
                  <c:v>192</c:v>
                </c:pt>
                <c:pt idx="92">
                  <c:v>191</c:v>
                </c:pt>
                <c:pt idx="93">
                  <c:v>191</c:v>
                </c:pt>
                <c:pt idx="94">
                  <c:v>190</c:v>
                </c:pt>
                <c:pt idx="95">
                  <c:v>189</c:v>
                </c:pt>
                <c:pt idx="96">
                  <c:v>188</c:v>
                </c:pt>
                <c:pt idx="97">
                  <c:v>187</c:v>
                </c:pt>
                <c:pt idx="98">
                  <c:v>186</c:v>
                </c:pt>
                <c:pt idx="99">
                  <c:v>186</c:v>
                </c:pt>
                <c:pt idx="100">
                  <c:v>185</c:v>
                </c:pt>
                <c:pt idx="101">
                  <c:v>184</c:v>
                </c:pt>
                <c:pt idx="102">
                  <c:v>183</c:v>
                </c:pt>
                <c:pt idx="103">
                  <c:v>183</c:v>
                </c:pt>
                <c:pt idx="104">
                  <c:v>182</c:v>
                </c:pt>
                <c:pt idx="105">
                  <c:v>181</c:v>
                </c:pt>
                <c:pt idx="106">
                  <c:v>181</c:v>
                </c:pt>
                <c:pt idx="107">
                  <c:v>180</c:v>
                </c:pt>
                <c:pt idx="108">
                  <c:v>179</c:v>
                </c:pt>
                <c:pt idx="109">
                  <c:v>178</c:v>
                </c:pt>
                <c:pt idx="110">
                  <c:v>177</c:v>
                </c:pt>
                <c:pt idx="111">
                  <c:v>176</c:v>
                </c:pt>
                <c:pt idx="112">
                  <c:v>176</c:v>
                </c:pt>
                <c:pt idx="113">
                  <c:v>175</c:v>
                </c:pt>
                <c:pt idx="114">
                  <c:v>174</c:v>
                </c:pt>
                <c:pt idx="115">
                  <c:v>173</c:v>
                </c:pt>
                <c:pt idx="116">
                  <c:v>173</c:v>
                </c:pt>
                <c:pt idx="117">
                  <c:v>172</c:v>
                </c:pt>
                <c:pt idx="118">
                  <c:v>172</c:v>
                </c:pt>
                <c:pt idx="119">
                  <c:v>171</c:v>
                </c:pt>
                <c:pt idx="120">
                  <c:v>171</c:v>
                </c:pt>
                <c:pt idx="121">
                  <c:v>170</c:v>
                </c:pt>
                <c:pt idx="122">
                  <c:v>170</c:v>
                </c:pt>
                <c:pt idx="123">
                  <c:v>169</c:v>
                </c:pt>
                <c:pt idx="124">
                  <c:v>168</c:v>
                </c:pt>
                <c:pt idx="125">
                  <c:v>167</c:v>
                </c:pt>
                <c:pt idx="126">
                  <c:v>166</c:v>
                </c:pt>
                <c:pt idx="127">
                  <c:v>165</c:v>
                </c:pt>
                <c:pt idx="128">
                  <c:v>164</c:v>
                </c:pt>
                <c:pt idx="129">
                  <c:v>164</c:v>
                </c:pt>
                <c:pt idx="130">
                  <c:v>163</c:v>
                </c:pt>
                <c:pt idx="131">
                  <c:v>162</c:v>
                </c:pt>
                <c:pt idx="132">
                  <c:v>161</c:v>
                </c:pt>
                <c:pt idx="133">
                  <c:v>160</c:v>
                </c:pt>
                <c:pt idx="134">
                  <c:v>160</c:v>
                </c:pt>
                <c:pt idx="135">
                  <c:v>160</c:v>
                </c:pt>
                <c:pt idx="136">
                  <c:v>159</c:v>
                </c:pt>
                <c:pt idx="137">
                  <c:v>158</c:v>
                </c:pt>
                <c:pt idx="138">
                  <c:v>157</c:v>
                </c:pt>
                <c:pt idx="139">
                  <c:v>156</c:v>
                </c:pt>
                <c:pt idx="140">
                  <c:v>156</c:v>
                </c:pt>
                <c:pt idx="141">
                  <c:v>155</c:v>
                </c:pt>
                <c:pt idx="142">
                  <c:v>154</c:v>
                </c:pt>
                <c:pt idx="143">
                  <c:v>153</c:v>
                </c:pt>
                <c:pt idx="144">
                  <c:v>152</c:v>
                </c:pt>
                <c:pt idx="145">
                  <c:v>151</c:v>
                </c:pt>
                <c:pt idx="146">
                  <c:v>151</c:v>
                </c:pt>
                <c:pt idx="147">
                  <c:v>150</c:v>
                </c:pt>
                <c:pt idx="148">
                  <c:v>150</c:v>
                </c:pt>
                <c:pt idx="149">
                  <c:v>149</c:v>
                </c:pt>
                <c:pt idx="150">
                  <c:v>148</c:v>
                </c:pt>
                <c:pt idx="151">
                  <c:v>147</c:v>
                </c:pt>
                <c:pt idx="152">
                  <c:v>146</c:v>
                </c:pt>
                <c:pt idx="153">
                  <c:v>145</c:v>
                </c:pt>
                <c:pt idx="154">
                  <c:v>144</c:v>
                </c:pt>
                <c:pt idx="155">
                  <c:v>143</c:v>
                </c:pt>
                <c:pt idx="156">
                  <c:v>142</c:v>
                </c:pt>
                <c:pt idx="157">
                  <c:v>142</c:v>
                </c:pt>
                <c:pt idx="158">
                  <c:v>140</c:v>
                </c:pt>
                <c:pt idx="159">
                  <c:v>140</c:v>
                </c:pt>
                <c:pt idx="160">
                  <c:v>140</c:v>
                </c:pt>
                <c:pt idx="161">
                  <c:v>139</c:v>
                </c:pt>
                <c:pt idx="162">
                  <c:v>138</c:v>
                </c:pt>
                <c:pt idx="163">
                  <c:v>138</c:v>
                </c:pt>
                <c:pt idx="164">
                  <c:v>137</c:v>
                </c:pt>
                <c:pt idx="165">
                  <c:v>136</c:v>
                </c:pt>
                <c:pt idx="166">
                  <c:v>136</c:v>
                </c:pt>
                <c:pt idx="167">
                  <c:v>136</c:v>
                </c:pt>
                <c:pt idx="168">
                  <c:v>135</c:v>
                </c:pt>
                <c:pt idx="169">
                  <c:v>135</c:v>
                </c:pt>
                <c:pt idx="170">
                  <c:v>134</c:v>
                </c:pt>
                <c:pt idx="171">
                  <c:v>133</c:v>
                </c:pt>
                <c:pt idx="172">
                  <c:v>133</c:v>
                </c:pt>
                <c:pt idx="173">
                  <c:v>132</c:v>
                </c:pt>
                <c:pt idx="174">
                  <c:v>132</c:v>
                </c:pt>
                <c:pt idx="175">
                  <c:v>131</c:v>
                </c:pt>
                <c:pt idx="176">
                  <c:v>130</c:v>
                </c:pt>
                <c:pt idx="177">
                  <c:v>130</c:v>
                </c:pt>
                <c:pt idx="178">
                  <c:v>129</c:v>
                </c:pt>
                <c:pt idx="179">
                  <c:v>128</c:v>
                </c:pt>
                <c:pt idx="180">
                  <c:v>128</c:v>
                </c:pt>
                <c:pt idx="181">
                  <c:v>127</c:v>
                </c:pt>
                <c:pt idx="182">
                  <c:v>127</c:v>
                </c:pt>
                <c:pt idx="183">
                  <c:v>126</c:v>
                </c:pt>
                <c:pt idx="184">
                  <c:v>125</c:v>
                </c:pt>
                <c:pt idx="185">
                  <c:v>124</c:v>
                </c:pt>
                <c:pt idx="186">
                  <c:v>124</c:v>
                </c:pt>
                <c:pt idx="187">
                  <c:v>123</c:v>
                </c:pt>
                <c:pt idx="188">
                  <c:v>122</c:v>
                </c:pt>
                <c:pt idx="189">
                  <c:v>121</c:v>
                </c:pt>
                <c:pt idx="190">
                  <c:v>121</c:v>
                </c:pt>
                <c:pt idx="191">
                  <c:v>120</c:v>
                </c:pt>
                <c:pt idx="192">
                  <c:v>119</c:v>
                </c:pt>
                <c:pt idx="193">
                  <c:v>118</c:v>
                </c:pt>
                <c:pt idx="194">
                  <c:v>117</c:v>
                </c:pt>
                <c:pt idx="195">
                  <c:v>117</c:v>
                </c:pt>
                <c:pt idx="196">
                  <c:v>116</c:v>
                </c:pt>
                <c:pt idx="197">
                  <c:v>115</c:v>
                </c:pt>
                <c:pt idx="198">
                  <c:v>115</c:v>
                </c:pt>
                <c:pt idx="199">
                  <c:v>114</c:v>
                </c:pt>
                <c:pt idx="200">
                  <c:v>113</c:v>
                </c:pt>
                <c:pt idx="201">
                  <c:v>112</c:v>
                </c:pt>
                <c:pt idx="202">
                  <c:v>111</c:v>
                </c:pt>
                <c:pt idx="203">
                  <c:v>111</c:v>
                </c:pt>
                <c:pt idx="204">
                  <c:v>110</c:v>
                </c:pt>
                <c:pt idx="205">
                  <c:v>110</c:v>
                </c:pt>
                <c:pt idx="206">
                  <c:v>109</c:v>
                </c:pt>
                <c:pt idx="207">
                  <c:v>108</c:v>
                </c:pt>
                <c:pt idx="208">
                  <c:v>108</c:v>
                </c:pt>
                <c:pt idx="209">
                  <c:v>107</c:v>
                </c:pt>
                <c:pt idx="210">
                  <c:v>107</c:v>
                </c:pt>
                <c:pt idx="211">
                  <c:v>106</c:v>
                </c:pt>
                <c:pt idx="212">
                  <c:v>106</c:v>
                </c:pt>
                <c:pt idx="213">
                  <c:v>105</c:v>
                </c:pt>
                <c:pt idx="214">
                  <c:v>104</c:v>
                </c:pt>
                <c:pt idx="215">
                  <c:v>104</c:v>
                </c:pt>
                <c:pt idx="216">
                  <c:v>103</c:v>
                </c:pt>
                <c:pt idx="217">
                  <c:v>103</c:v>
                </c:pt>
                <c:pt idx="218">
                  <c:v>102</c:v>
                </c:pt>
                <c:pt idx="219">
                  <c:v>102</c:v>
                </c:pt>
                <c:pt idx="220">
                  <c:v>101</c:v>
                </c:pt>
                <c:pt idx="221">
                  <c:v>100</c:v>
                </c:pt>
                <c:pt idx="222">
                  <c:v>100</c:v>
                </c:pt>
                <c:pt idx="223">
                  <c:v>99</c:v>
                </c:pt>
                <c:pt idx="224">
                  <c:v>98</c:v>
                </c:pt>
                <c:pt idx="225">
                  <c:v>97</c:v>
                </c:pt>
                <c:pt idx="226">
                  <c:v>97</c:v>
                </c:pt>
                <c:pt idx="227">
                  <c:v>97</c:v>
                </c:pt>
                <c:pt idx="228">
                  <c:v>96</c:v>
                </c:pt>
                <c:pt idx="229">
                  <c:v>95</c:v>
                </c:pt>
                <c:pt idx="230">
                  <c:v>94</c:v>
                </c:pt>
                <c:pt idx="231">
                  <c:v>94</c:v>
                </c:pt>
                <c:pt idx="232">
                  <c:v>93</c:v>
                </c:pt>
                <c:pt idx="233">
                  <c:v>93</c:v>
                </c:pt>
                <c:pt idx="234">
                  <c:v>92</c:v>
                </c:pt>
                <c:pt idx="235">
                  <c:v>91</c:v>
                </c:pt>
                <c:pt idx="236">
                  <c:v>91</c:v>
                </c:pt>
                <c:pt idx="237">
                  <c:v>90</c:v>
                </c:pt>
                <c:pt idx="238">
                  <c:v>90</c:v>
                </c:pt>
                <c:pt idx="239">
                  <c:v>90</c:v>
                </c:pt>
                <c:pt idx="240">
                  <c:v>89</c:v>
                </c:pt>
                <c:pt idx="241">
                  <c:v>89</c:v>
                </c:pt>
                <c:pt idx="242">
                  <c:v>89</c:v>
                </c:pt>
                <c:pt idx="243">
                  <c:v>88</c:v>
                </c:pt>
                <c:pt idx="244">
                  <c:v>88</c:v>
                </c:pt>
                <c:pt idx="245">
                  <c:v>87</c:v>
                </c:pt>
                <c:pt idx="246">
                  <c:v>87</c:v>
                </c:pt>
                <c:pt idx="247">
                  <c:v>86</c:v>
                </c:pt>
                <c:pt idx="248">
                  <c:v>86</c:v>
                </c:pt>
                <c:pt idx="249">
                  <c:v>85</c:v>
                </c:pt>
                <c:pt idx="250">
                  <c:v>85</c:v>
                </c:pt>
                <c:pt idx="251">
                  <c:v>85</c:v>
                </c:pt>
                <c:pt idx="252">
                  <c:v>84</c:v>
                </c:pt>
                <c:pt idx="253">
                  <c:v>84</c:v>
                </c:pt>
                <c:pt idx="254">
                  <c:v>83</c:v>
                </c:pt>
                <c:pt idx="255">
                  <c:v>83</c:v>
                </c:pt>
                <c:pt idx="256">
                  <c:v>82</c:v>
                </c:pt>
                <c:pt idx="257">
                  <c:v>82</c:v>
                </c:pt>
                <c:pt idx="258">
                  <c:v>81</c:v>
                </c:pt>
                <c:pt idx="259">
                  <c:v>81</c:v>
                </c:pt>
                <c:pt idx="260">
                  <c:v>81</c:v>
                </c:pt>
                <c:pt idx="261">
                  <c:v>80</c:v>
                </c:pt>
                <c:pt idx="262">
                  <c:v>80</c:v>
                </c:pt>
                <c:pt idx="263">
                  <c:v>80</c:v>
                </c:pt>
                <c:pt idx="264">
                  <c:v>79</c:v>
                </c:pt>
                <c:pt idx="265">
                  <c:v>79</c:v>
                </c:pt>
                <c:pt idx="266">
                  <c:v>79</c:v>
                </c:pt>
                <c:pt idx="267">
                  <c:v>78</c:v>
                </c:pt>
                <c:pt idx="268">
                  <c:v>78</c:v>
                </c:pt>
                <c:pt idx="269">
                  <c:v>77</c:v>
                </c:pt>
                <c:pt idx="270">
                  <c:v>77</c:v>
                </c:pt>
                <c:pt idx="271">
                  <c:v>77</c:v>
                </c:pt>
                <c:pt idx="272">
                  <c:v>76</c:v>
                </c:pt>
                <c:pt idx="273">
                  <c:v>76</c:v>
                </c:pt>
                <c:pt idx="274">
                  <c:v>75</c:v>
                </c:pt>
                <c:pt idx="275">
                  <c:v>75</c:v>
                </c:pt>
                <c:pt idx="276">
                  <c:v>75</c:v>
                </c:pt>
                <c:pt idx="277">
                  <c:v>74</c:v>
                </c:pt>
                <c:pt idx="278">
                  <c:v>74</c:v>
                </c:pt>
                <c:pt idx="279">
                  <c:v>73</c:v>
                </c:pt>
                <c:pt idx="280">
                  <c:v>73</c:v>
                </c:pt>
                <c:pt idx="281">
                  <c:v>72</c:v>
                </c:pt>
                <c:pt idx="282">
                  <c:v>72</c:v>
                </c:pt>
                <c:pt idx="283">
                  <c:v>71</c:v>
                </c:pt>
                <c:pt idx="284">
                  <c:v>71</c:v>
                </c:pt>
                <c:pt idx="285">
                  <c:v>71</c:v>
                </c:pt>
                <c:pt idx="286">
                  <c:v>70</c:v>
                </c:pt>
                <c:pt idx="287">
                  <c:v>70</c:v>
                </c:pt>
                <c:pt idx="288">
                  <c:v>69</c:v>
                </c:pt>
                <c:pt idx="289">
                  <c:v>69</c:v>
                </c:pt>
                <c:pt idx="290">
                  <c:v>69</c:v>
                </c:pt>
                <c:pt idx="291">
                  <c:v>68</c:v>
                </c:pt>
                <c:pt idx="292">
                  <c:v>68</c:v>
                </c:pt>
                <c:pt idx="293">
                  <c:v>67</c:v>
                </c:pt>
                <c:pt idx="294">
                  <c:v>67</c:v>
                </c:pt>
                <c:pt idx="295">
                  <c:v>67</c:v>
                </c:pt>
                <c:pt idx="296">
                  <c:v>67</c:v>
                </c:pt>
                <c:pt idx="297">
                  <c:v>66</c:v>
                </c:pt>
                <c:pt idx="298">
                  <c:v>66</c:v>
                </c:pt>
                <c:pt idx="299">
                  <c:v>66</c:v>
                </c:pt>
                <c:pt idx="300">
                  <c:v>65</c:v>
                </c:pt>
                <c:pt idx="301">
                  <c:v>65</c:v>
                </c:pt>
                <c:pt idx="302">
                  <c:v>65</c:v>
                </c:pt>
                <c:pt idx="303">
                  <c:v>64</c:v>
                </c:pt>
                <c:pt idx="304">
                  <c:v>64</c:v>
                </c:pt>
                <c:pt idx="305">
                  <c:v>64</c:v>
                </c:pt>
                <c:pt idx="306">
                  <c:v>63</c:v>
                </c:pt>
                <c:pt idx="307">
                  <c:v>63</c:v>
                </c:pt>
                <c:pt idx="308">
                  <c:v>63</c:v>
                </c:pt>
                <c:pt idx="309">
                  <c:v>63</c:v>
                </c:pt>
                <c:pt idx="310">
                  <c:v>62</c:v>
                </c:pt>
                <c:pt idx="311">
                  <c:v>62</c:v>
                </c:pt>
                <c:pt idx="312">
                  <c:v>62</c:v>
                </c:pt>
                <c:pt idx="313">
                  <c:v>62</c:v>
                </c:pt>
                <c:pt idx="314">
                  <c:v>61</c:v>
                </c:pt>
                <c:pt idx="315">
                  <c:v>61</c:v>
                </c:pt>
                <c:pt idx="316">
                  <c:v>61</c:v>
                </c:pt>
                <c:pt idx="317">
                  <c:v>60</c:v>
                </c:pt>
                <c:pt idx="318">
                  <c:v>60</c:v>
                </c:pt>
                <c:pt idx="319">
                  <c:v>60</c:v>
                </c:pt>
                <c:pt idx="320">
                  <c:v>59</c:v>
                </c:pt>
                <c:pt idx="321">
                  <c:v>59</c:v>
                </c:pt>
                <c:pt idx="322">
                  <c:v>59</c:v>
                </c:pt>
                <c:pt idx="323">
                  <c:v>59</c:v>
                </c:pt>
                <c:pt idx="324">
                  <c:v>58</c:v>
                </c:pt>
                <c:pt idx="325">
                  <c:v>58</c:v>
                </c:pt>
                <c:pt idx="326">
                  <c:v>58</c:v>
                </c:pt>
                <c:pt idx="327">
                  <c:v>58</c:v>
                </c:pt>
                <c:pt idx="328">
                  <c:v>57</c:v>
                </c:pt>
                <c:pt idx="329">
                  <c:v>57</c:v>
                </c:pt>
                <c:pt idx="330">
                  <c:v>57</c:v>
                </c:pt>
                <c:pt idx="331">
                  <c:v>56</c:v>
                </c:pt>
                <c:pt idx="332">
                  <c:v>56</c:v>
                </c:pt>
                <c:pt idx="333">
                  <c:v>56</c:v>
                </c:pt>
                <c:pt idx="334">
                  <c:v>56</c:v>
                </c:pt>
                <c:pt idx="335">
                  <c:v>55</c:v>
                </c:pt>
                <c:pt idx="336">
                  <c:v>55</c:v>
                </c:pt>
                <c:pt idx="337">
                  <c:v>54</c:v>
                </c:pt>
                <c:pt idx="338">
                  <c:v>54</c:v>
                </c:pt>
                <c:pt idx="339">
                  <c:v>53</c:v>
                </c:pt>
                <c:pt idx="340">
                  <c:v>53</c:v>
                </c:pt>
                <c:pt idx="341">
                  <c:v>52</c:v>
                </c:pt>
                <c:pt idx="342">
                  <c:v>52</c:v>
                </c:pt>
                <c:pt idx="343">
                  <c:v>51</c:v>
                </c:pt>
                <c:pt idx="344">
                  <c:v>51</c:v>
                </c:pt>
                <c:pt idx="345">
                  <c:v>50</c:v>
                </c:pt>
                <c:pt idx="346">
                  <c:v>49</c:v>
                </c:pt>
                <c:pt idx="347">
                  <c:v>49</c:v>
                </c:pt>
                <c:pt idx="348">
                  <c:v>48</c:v>
                </c:pt>
                <c:pt idx="349">
                  <c:v>47</c:v>
                </c:pt>
                <c:pt idx="350">
                  <c:v>46</c:v>
                </c:pt>
                <c:pt idx="351">
                  <c:v>46</c:v>
                </c:pt>
                <c:pt idx="352">
                  <c:v>45</c:v>
                </c:pt>
                <c:pt idx="353">
                  <c:v>45</c:v>
                </c:pt>
                <c:pt idx="354">
                  <c:v>44</c:v>
                </c:pt>
                <c:pt idx="355">
                  <c:v>43</c:v>
                </c:pt>
                <c:pt idx="356">
                  <c:v>43</c:v>
                </c:pt>
                <c:pt idx="357">
                  <c:v>42</c:v>
                </c:pt>
                <c:pt idx="358">
                  <c:v>42</c:v>
                </c:pt>
                <c:pt idx="359">
                  <c:v>41</c:v>
                </c:pt>
                <c:pt idx="360">
                  <c:v>41</c:v>
                </c:pt>
                <c:pt idx="361">
                  <c:v>40</c:v>
                </c:pt>
                <c:pt idx="362">
                  <c:v>40</c:v>
                </c:pt>
                <c:pt idx="363">
                  <c:v>40</c:v>
                </c:pt>
                <c:pt idx="364">
                  <c:v>39</c:v>
                </c:pt>
              </c:numCache>
            </c:numRef>
          </c:val>
          <c:extLst>
            <c:ext xmlns:c16="http://schemas.microsoft.com/office/drawing/2014/chart" uri="{C3380CC4-5D6E-409C-BE32-E72D297353CC}">
              <c16:uniqueId val="{00000001-8BD6-4186-8DA7-3BF4AC2B615E}"/>
            </c:ext>
          </c:extLst>
        </c:ser>
        <c:ser>
          <c:idx val="3"/>
          <c:order val="2"/>
          <c:tx>
            <c:strRef>
              <c:f>'2030-2031 Severe Load Curve'!$AJ$34</c:f>
              <c:strCache>
                <c:ptCount val="1"/>
                <c:pt idx="0">
                  <c:v>NDM &gt; 732 MWh</c:v>
                </c:pt>
              </c:strCache>
            </c:strRef>
          </c:tx>
          <c:spPr>
            <a:solidFill>
              <a:srgbClr val="3366FF"/>
            </a:solidFill>
            <a:ln w="25400">
              <a:noFill/>
            </a:ln>
          </c:spPr>
          <c:invertIfNegative val="0"/>
          <c:cat>
            <c:numRef>
              <c:f>'2030-2031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Curve'!$AJ$35:$AJ$399</c:f>
              <c:numCache>
                <c:formatCode>0</c:formatCode>
                <c:ptCount val="365"/>
                <c:pt idx="0">
                  <c:v>325</c:v>
                </c:pt>
                <c:pt idx="1">
                  <c:v>319</c:v>
                </c:pt>
                <c:pt idx="2">
                  <c:v>313</c:v>
                </c:pt>
                <c:pt idx="3">
                  <c:v>308</c:v>
                </c:pt>
                <c:pt idx="4">
                  <c:v>304</c:v>
                </c:pt>
                <c:pt idx="5">
                  <c:v>300</c:v>
                </c:pt>
                <c:pt idx="6">
                  <c:v>296</c:v>
                </c:pt>
                <c:pt idx="7">
                  <c:v>292</c:v>
                </c:pt>
                <c:pt idx="8">
                  <c:v>289</c:v>
                </c:pt>
                <c:pt idx="9">
                  <c:v>286</c:v>
                </c:pt>
                <c:pt idx="10">
                  <c:v>284</c:v>
                </c:pt>
                <c:pt idx="11">
                  <c:v>282</c:v>
                </c:pt>
                <c:pt idx="12">
                  <c:v>280</c:v>
                </c:pt>
                <c:pt idx="13">
                  <c:v>278</c:v>
                </c:pt>
                <c:pt idx="14">
                  <c:v>276</c:v>
                </c:pt>
                <c:pt idx="15">
                  <c:v>275</c:v>
                </c:pt>
                <c:pt idx="16">
                  <c:v>274</c:v>
                </c:pt>
                <c:pt idx="17">
                  <c:v>273</c:v>
                </c:pt>
                <c:pt idx="18">
                  <c:v>272</c:v>
                </c:pt>
                <c:pt idx="19">
                  <c:v>271</c:v>
                </c:pt>
                <c:pt idx="20">
                  <c:v>270</c:v>
                </c:pt>
                <c:pt idx="21">
                  <c:v>270</c:v>
                </c:pt>
                <c:pt idx="22">
                  <c:v>268</c:v>
                </c:pt>
                <c:pt idx="23">
                  <c:v>267</c:v>
                </c:pt>
                <c:pt idx="24">
                  <c:v>266</c:v>
                </c:pt>
                <c:pt idx="25">
                  <c:v>266</c:v>
                </c:pt>
                <c:pt idx="26">
                  <c:v>265</c:v>
                </c:pt>
                <c:pt idx="27">
                  <c:v>263</c:v>
                </c:pt>
                <c:pt idx="28">
                  <c:v>263</c:v>
                </c:pt>
                <c:pt idx="29">
                  <c:v>262</c:v>
                </c:pt>
                <c:pt idx="30">
                  <c:v>261</c:v>
                </c:pt>
                <c:pt idx="31">
                  <c:v>260</c:v>
                </c:pt>
                <c:pt idx="32">
                  <c:v>259</c:v>
                </c:pt>
                <c:pt idx="33">
                  <c:v>258</c:v>
                </c:pt>
                <c:pt idx="34">
                  <c:v>257</c:v>
                </c:pt>
                <c:pt idx="35">
                  <c:v>256</c:v>
                </c:pt>
                <c:pt idx="36">
                  <c:v>255</c:v>
                </c:pt>
                <c:pt idx="37">
                  <c:v>254</c:v>
                </c:pt>
                <c:pt idx="38">
                  <c:v>253</c:v>
                </c:pt>
                <c:pt idx="39">
                  <c:v>252</c:v>
                </c:pt>
                <c:pt idx="40">
                  <c:v>251</c:v>
                </c:pt>
                <c:pt idx="41">
                  <c:v>250</c:v>
                </c:pt>
                <c:pt idx="42">
                  <c:v>250</c:v>
                </c:pt>
                <c:pt idx="43">
                  <c:v>247</c:v>
                </c:pt>
                <c:pt idx="44">
                  <c:v>246</c:v>
                </c:pt>
                <c:pt idx="45">
                  <c:v>245</c:v>
                </c:pt>
                <c:pt idx="46">
                  <c:v>244</c:v>
                </c:pt>
                <c:pt idx="47">
                  <c:v>243</c:v>
                </c:pt>
                <c:pt idx="48">
                  <c:v>242</c:v>
                </c:pt>
                <c:pt idx="49">
                  <c:v>241</c:v>
                </c:pt>
                <c:pt idx="50">
                  <c:v>240</c:v>
                </c:pt>
                <c:pt idx="51">
                  <c:v>239</c:v>
                </c:pt>
                <c:pt idx="52">
                  <c:v>238</c:v>
                </c:pt>
                <c:pt idx="53">
                  <c:v>237</c:v>
                </c:pt>
                <c:pt idx="54">
                  <c:v>236</c:v>
                </c:pt>
                <c:pt idx="55">
                  <c:v>235</c:v>
                </c:pt>
                <c:pt idx="56">
                  <c:v>234</c:v>
                </c:pt>
                <c:pt idx="57">
                  <c:v>233</c:v>
                </c:pt>
                <c:pt idx="58">
                  <c:v>231</c:v>
                </c:pt>
                <c:pt idx="59">
                  <c:v>230</c:v>
                </c:pt>
                <c:pt idx="60">
                  <c:v>230</c:v>
                </c:pt>
                <c:pt idx="61">
                  <c:v>229</c:v>
                </c:pt>
                <c:pt idx="62">
                  <c:v>228</c:v>
                </c:pt>
                <c:pt idx="63">
                  <c:v>228</c:v>
                </c:pt>
                <c:pt idx="64">
                  <c:v>227</c:v>
                </c:pt>
                <c:pt idx="65">
                  <c:v>226</c:v>
                </c:pt>
                <c:pt idx="66">
                  <c:v>225</c:v>
                </c:pt>
                <c:pt idx="67">
                  <c:v>224</c:v>
                </c:pt>
                <c:pt idx="68">
                  <c:v>223</c:v>
                </c:pt>
                <c:pt idx="69">
                  <c:v>222</c:v>
                </c:pt>
                <c:pt idx="70">
                  <c:v>222</c:v>
                </c:pt>
                <c:pt idx="71">
                  <c:v>221</c:v>
                </c:pt>
                <c:pt idx="72">
                  <c:v>221</c:v>
                </c:pt>
                <c:pt idx="73">
                  <c:v>220</c:v>
                </c:pt>
                <c:pt idx="74">
                  <c:v>220</c:v>
                </c:pt>
                <c:pt idx="75">
                  <c:v>219</c:v>
                </c:pt>
                <c:pt idx="76">
                  <c:v>218</c:v>
                </c:pt>
                <c:pt idx="77">
                  <c:v>217</c:v>
                </c:pt>
                <c:pt idx="78">
                  <c:v>216</c:v>
                </c:pt>
                <c:pt idx="79">
                  <c:v>215</c:v>
                </c:pt>
                <c:pt idx="80">
                  <c:v>214</c:v>
                </c:pt>
                <c:pt idx="81">
                  <c:v>213</c:v>
                </c:pt>
                <c:pt idx="82">
                  <c:v>212</c:v>
                </c:pt>
                <c:pt idx="83">
                  <c:v>212</c:v>
                </c:pt>
                <c:pt idx="84">
                  <c:v>211</c:v>
                </c:pt>
                <c:pt idx="85">
                  <c:v>211</c:v>
                </c:pt>
                <c:pt idx="86">
                  <c:v>210</c:v>
                </c:pt>
                <c:pt idx="87">
                  <c:v>209</c:v>
                </c:pt>
                <c:pt idx="88">
                  <c:v>209</c:v>
                </c:pt>
                <c:pt idx="89">
                  <c:v>208</c:v>
                </c:pt>
                <c:pt idx="90">
                  <c:v>207</c:v>
                </c:pt>
                <c:pt idx="91">
                  <c:v>207</c:v>
                </c:pt>
                <c:pt idx="92">
                  <c:v>206</c:v>
                </c:pt>
                <c:pt idx="93">
                  <c:v>205</c:v>
                </c:pt>
                <c:pt idx="94">
                  <c:v>205</c:v>
                </c:pt>
                <c:pt idx="95">
                  <c:v>204</c:v>
                </c:pt>
                <c:pt idx="96">
                  <c:v>203</c:v>
                </c:pt>
                <c:pt idx="97">
                  <c:v>203</c:v>
                </c:pt>
                <c:pt idx="98">
                  <c:v>202</c:v>
                </c:pt>
                <c:pt idx="99">
                  <c:v>201</c:v>
                </c:pt>
                <c:pt idx="100">
                  <c:v>200</c:v>
                </c:pt>
                <c:pt idx="101">
                  <c:v>199</c:v>
                </c:pt>
                <c:pt idx="102">
                  <c:v>199</c:v>
                </c:pt>
                <c:pt idx="103">
                  <c:v>198</c:v>
                </c:pt>
                <c:pt idx="104">
                  <c:v>198</c:v>
                </c:pt>
                <c:pt idx="105">
                  <c:v>197</c:v>
                </c:pt>
                <c:pt idx="106">
                  <c:v>196</c:v>
                </c:pt>
                <c:pt idx="107">
                  <c:v>196</c:v>
                </c:pt>
                <c:pt idx="108">
                  <c:v>195</c:v>
                </c:pt>
                <c:pt idx="109">
                  <c:v>194</c:v>
                </c:pt>
                <c:pt idx="110">
                  <c:v>194</c:v>
                </c:pt>
                <c:pt idx="111">
                  <c:v>193</c:v>
                </c:pt>
                <c:pt idx="112">
                  <c:v>192</c:v>
                </c:pt>
                <c:pt idx="113">
                  <c:v>191</c:v>
                </c:pt>
                <c:pt idx="114">
                  <c:v>191</c:v>
                </c:pt>
                <c:pt idx="115">
                  <c:v>190</c:v>
                </c:pt>
                <c:pt idx="116">
                  <c:v>190</c:v>
                </c:pt>
                <c:pt idx="117">
                  <c:v>189</c:v>
                </c:pt>
                <c:pt idx="118">
                  <c:v>189</c:v>
                </c:pt>
                <c:pt idx="119">
                  <c:v>188</c:v>
                </c:pt>
                <c:pt idx="120">
                  <c:v>188</c:v>
                </c:pt>
                <c:pt idx="121">
                  <c:v>188</c:v>
                </c:pt>
                <c:pt idx="122">
                  <c:v>187</c:v>
                </c:pt>
                <c:pt idx="123">
                  <c:v>187</c:v>
                </c:pt>
                <c:pt idx="124">
                  <c:v>186</c:v>
                </c:pt>
                <c:pt idx="125">
                  <c:v>185</c:v>
                </c:pt>
                <c:pt idx="126">
                  <c:v>184</c:v>
                </c:pt>
                <c:pt idx="127">
                  <c:v>183</c:v>
                </c:pt>
                <c:pt idx="128">
                  <c:v>183</c:v>
                </c:pt>
                <c:pt idx="129">
                  <c:v>182</c:v>
                </c:pt>
                <c:pt idx="130">
                  <c:v>182</c:v>
                </c:pt>
                <c:pt idx="131">
                  <c:v>181</c:v>
                </c:pt>
                <c:pt idx="132">
                  <c:v>180</c:v>
                </c:pt>
                <c:pt idx="133">
                  <c:v>180</c:v>
                </c:pt>
                <c:pt idx="134">
                  <c:v>179</c:v>
                </c:pt>
                <c:pt idx="135">
                  <c:v>179</c:v>
                </c:pt>
                <c:pt idx="136">
                  <c:v>179</c:v>
                </c:pt>
                <c:pt idx="137">
                  <c:v>178</c:v>
                </c:pt>
                <c:pt idx="138">
                  <c:v>177</c:v>
                </c:pt>
                <c:pt idx="139">
                  <c:v>177</c:v>
                </c:pt>
                <c:pt idx="140">
                  <c:v>176</c:v>
                </c:pt>
                <c:pt idx="141">
                  <c:v>175</c:v>
                </c:pt>
                <c:pt idx="142">
                  <c:v>175</c:v>
                </c:pt>
                <c:pt idx="143">
                  <c:v>174</c:v>
                </c:pt>
                <c:pt idx="144">
                  <c:v>174</c:v>
                </c:pt>
                <c:pt idx="145">
                  <c:v>173</c:v>
                </c:pt>
                <c:pt idx="146">
                  <c:v>173</c:v>
                </c:pt>
                <c:pt idx="147">
                  <c:v>172</c:v>
                </c:pt>
                <c:pt idx="148">
                  <c:v>172</c:v>
                </c:pt>
                <c:pt idx="149">
                  <c:v>171</c:v>
                </c:pt>
                <c:pt idx="150">
                  <c:v>171</c:v>
                </c:pt>
                <c:pt idx="151">
                  <c:v>170</c:v>
                </c:pt>
                <c:pt idx="152">
                  <c:v>170</c:v>
                </c:pt>
                <c:pt idx="153">
                  <c:v>169</c:v>
                </c:pt>
                <c:pt idx="154">
                  <c:v>168</c:v>
                </c:pt>
                <c:pt idx="155">
                  <c:v>168</c:v>
                </c:pt>
                <c:pt idx="156">
                  <c:v>167</c:v>
                </c:pt>
                <c:pt idx="157">
                  <c:v>167</c:v>
                </c:pt>
                <c:pt idx="158">
                  <c:v>166</c:v>
                </c:pt>
                <c:pt idx="159">
                  <c:v>166</c:v>
                </c:pt>
                <c:pt idx="160">
                  <c:v>165</c:v>
                </c:pt>
                <c:pt idx="161">
                  <c:v>165</c:v>
                </c:pt>
                <c:pt idx="162">
                  <c:v>164</c:v>
                </c:pt>
                <c:pt idx="163">
                  <c:v>164</c:v>
                </c:pt>
                <c:pt idx="164">
                  <c:v>163</c:v>
                </c:pt>
                <c:pt idx="165">
                  <c:v>163</c:v>
                </c:pt>
                <c:pt idx="166">
                  <c:v>163</c:v>
                </c:pt>
                <c:pt idx="167">
                  <c:v>163</c:v>
                </c:pt>
                <c:pt idx="168">
                  <c:v>162</c:v>
                </c:pt>
                <c:pt idx="169">
                  <c:v>162</c:v>
                </c:pt>
                <c:pt idx="170">
                  <c:v>162</c:v>
                </c:pt>
                <c:pt idx="171">
                  <c:v>161</c:v>
                </c:pt>
                <c:pt idx="172">
                  <c:v>161</c:v>
                </c:pt>
                <c:pt idx="173">
                  <c:v>160</c:v>
                </c:pt>
                <c:pt idx="174">
                  <c:v>160</c:v>
                </c:pt>
                <c:pt idx="175">
                  <c:v>159</c:v>
                </c:pt>
                <c:pt idx="176">
                  <c:v>159</c:v>
                </c:pt>
                <c:pt idx="177">
                  <c:v>159</c:v>
                </c:pt>
                <c:pt idx="178">
                  <c:v>158</c:v>
                </c:pt>
                <c:pt idx="179">
                  <c:v>158</c:v>
                </c:pt>
                <c:pt idx="180">
                  <c:v>157</c:v>
                </c:pt>
                <c:pt idx="181">
                  <c:v>157</c:v>
                </c:pt>
                <c:pt idx="182">
                  <c:v>156</c:v>
                </c:pt>
                <c:pt idx="183">
                  <c:v>156</c:v>
                </c:pt>
                <c:pt idx="184">
                  <c:v>155</c:v>
                </c:pt>
                <c:pt idx="185">
                  <c:v>155</c:v>
                </c:pt>
                <c:pt idx="186">
                  <c:v>154</c:v>
                </c:pt>
                <c:pt idx="187">
                  <c:v>154</c:v>
                </c:pt>
                <c:pt idx="188">
                  <c:v>153</c:v>
                </c:pt>
                <c:pt idx="189">
                  <c:v>153</c:v>
                </c:pt>
                <c:pt idx="190">
                  <c:v>152</c:v>
                </c:pt>
                <c:pt idx="191">
                  <c:v>152</c:v>
                </c:pt>
                <c:pt idx="192">
                  <c:v>151</c:v>
                </c:pt>
                <c:pt idx="193">
                  <c:v>151</c:v>
                </c:pt>
                <c:pt idx="194">
                  <c:v>151</c:v>
                </c:pt>
                <c:pt idx="195">
                  <c:v>150</c:v>
                </c:pt>
                <c:pt idx="196">
                  <c:v>150</c:v>
                </c:pt>
                <c:pt idx="197">
                  <c:v>149</c:v>
                </c:pt>
                <c:pt idx="198">
                  <c:v>149</c:v>
                </c:pt>
                <c:pt idx="199">
                  <c:v>148</c:v>
                </c:pt>
                <c:pt idx="200">
                  <c:v>148</c:v>
                </c:pt>
                <c:pt idx="201">
                  <c:v>147</c:v>
                </c:pt>
                <c:pt idx="202">
                  <c:v>147</c:v>
                </c:pt>
                <c:pt idx="203">
                  <c:v>147</c:v>
                </c:pt>
                <c:pt idx="204">
                  <c:v>146</c:v>
                </c:pt>
                <c:pt idx="205">
                  <c:v>146</c:v>
                </c:pt>
                <c:pt idx="206">
                  <c:v>145</c:v>
                </c:pt>
                <c:pt idx="207">
                  <c:v>144</c:v>
                </c:pt>
                <c:pt idx="208">
                  <c:v>144</c:v>
                </c:pt>
                <c:pt idx="209">
                  <c:v>143</c:v>
                </c:pt>
                <c:pt idx="210">
                  <c:v>143</c:v>
                </c:pt>
                <c:pt idx="211">
                  <c:v>142</c:v>
                </c:pt>
                <c:pt idx="212">
                  <c:v>142</c:v>
                </c:pt>
                <c:pt idx="213">
                  <c:v>141</c:v>
                </c:pt>
                <c:pt idx="214">
                  <c:v>141</c:v>
                </c:pt>
                <c:pt idx="215">
                  <c:v>140</c:v>
                </c:pt>
                <c:pt idx="216">
                  <c:v>140</c:v>
                </c:pt>
                <c:pt idx="217">
                  <c:v>139</c:v>
                </c:pt>
                <c:pt idx="218">
                  <c:v>138</c:v>
                </c:pt>
                <c:pt idx="219">
                  <c:v>138</c:v>
                </c:pt>
                <c:pt idx="220">
                  <c:v>137</c:v>
                </c:pt>
                <c:pt idx="221">
                  <c:v>137</c:v>
                </c:pt>
                <c:pt idx="222">
                  <c:v>136</c:v>
                </c:pt>
                <c:pt idx="223">
                  <c:v>135</c:v>
                </c:pt>
                <c:pt idx="224">
                  <c:v>135</c:v>
                </c:pt>
                <c:pt idx="225">
                  <c:v>134</c:v>
                </c:pt>
                <c:pt idx="226">
                  <c:v>134</c:v>
                </c:pt>
                <c:pt idx="227">
                  <c:v>133</c:v>
                </c:pt>
                <c:pt idx="228">
                  <c:v>132</c:v>
                </c:pt>
                <c:pt idx="229">
                  <c:v>132</c:v>
                </c:pt>
                <c:pt idx="230">
                  <c:v>131</c:v>
                </c:pt>
                <c:pt idx="231">
                  <c:v>131</c:v>
                </c:pt>
                <c:pt idx="232">
                  <c:v>130</c:v>
                </c:pt>
                <c:pt idx="233">
                  <c:v>129</c:v>
                </c:pt>
                <c:pt idx="234">
                  <c:v>129</c:v>
                </c:pt>
                <c:pt idx="235">
                  <c:v>128</c:v>
                </c:pt>
                <c:pt idx="236">
                  <c:v>128</c:v>
                </c:pt>
                <c:pt idx="237">
                  <c:v>128</c:v>
                </c:pt>
                <c:pt idx="238">
                  <c:v>127</c:v>
                </c:pt>
                <c:pt idx="239">
                  <c:v>127</c:v>
                </c:pt>
                <c:pt idx="240">
                  <c:v>127</c:v>
                </c:pt>
                <c:pt idx="241">
                  <c:v>127</c:v>
                </c:pt>
                <c:pt idx="242">
                  <c:v>127</c:v>
                </c:pt>
                <c:pt idx="243">
                  <c:v>127</c:v>
                </c:pt>
                <c:pt idx="244">
                  <c:v>126</c:v>
                </c:pt>
                <c:pt idx="245">
                  <c:v>126</c:v>
                </c:pt>
                <c:pt idx="246">
                  <c:v>126</c:v>
                </c:pt>
                <c:pt idx="247">
                  <c:v>125</c:v>
                </c:pt>
                <c:pt idx="248">
                  <c:v>125</c:v>
                </c:pt>
                <c:pt idx="249">
                  <c:v>125</c:v>
                </c:pt>
                <c:pt idx="250">
                  <c:v>125</c:v>
                </c:pt>
                <c:pt idx="251">
                  <c:v>124</c:v>
                </c:pt>
                <c:pt idx="252">
                  <c:v>124</c:v>
                </c:pt>
                <c:pt idx="253">
                  <c:v>124</c:v>
                </c:pt>
                <c:pt idx="254">
                  <c:v>123</c:v>
                </c:pt>
                <c:pt idx="255">
                  <c:v>123</c:v>
                </c:pt>
                <c:pt idx="256">
                  <c:v>123</c:v>
                </c:pt>
                <c:pt idx="257">
                  <c:v>123</c:v>
                </c:pt>
                <c:pt idx="258">
                  <c:v>123</c:v>
                </c:pt>
                <c:pt idx="259">
                  <c:v>122</c:v>
                </c:pt>
                <c:pt idx="260">
                  <c:v>122</c:v>
                </c:pt>
                <c:pt idx="261">
                  <c:v>122</c:v>
                </c:pt>
                <c:pt idx="262">
                  <c:v>122</c:v>
                </c:pt>
                <c:pt idx="263">
                  <c:v>122</c:v>
                </c:pt>
                <c:pt idx="264">
                  <c:v>121</c:v>
                </c:pt>
                <c:pt idx="265">
                  <c:v>121</c:v>
                </c:pt>
                <c:pt idx="266">
                  <c:v>121</c:v>
                </c:pt>
                <c:pt idx="267">
                  <c:v>121</c:v>
                </c:pt>
                <c:pt idx="268">
                  <c:v>120</c:v>
                </c:pt>
                <c:pt idx="269">
                  <c:v>120</c:v>
                </c:pt>
                <c:pt idx="270">
                  <c:v>120</c:v>
                </c:pt>
                <c:pt idx="271">
                  <c:v>119</c:v>
                </c:pt>
                <c:pt idx="272">
                  <c:v>119</c:v>
                </c:pt>
                <c:pt idx="273">
                  <c:v>119</c:v>
                </c:pt>
                <c:pt idx="274">
                  <c:v>118</c:v>
                </c:pt>
                <c:pt idx="275">
                  <c:v>118</c:v>
                </c:pt>
                <c:pt idx="276">
                  <c:v>118</c:v>
                </c:pt>
                <c:pt idx="277">
                  <c:v>117</c:v>
                </c:pt>
                <c:pt idx="278">
                  <c:v>117</c:v>
                </c:pt>
                <c:pt idx="279">
                  <c:v>116</c:v>
                </c:pt>
                <c:pt idx="280">
                  <c:v>116</c:v>
                </c:pt>
                <c:pt idx="281">
                  <c:v>116</c:v>
                </c:pt>
                <c:pt idx="282">
                  <c:v>115</c:v>
                </c:pt>
                <c:pt idx="283">
                  <c:v>115</c:v>
                </c:pt>
                <c:pt idx="284">
                  <c:v>115</c:v>
                </c:pt>
                <c:pt idx="285">
                  <c:v>114</c:v>
                </c:pt>
                <c:pt idx="286">
                  <c:v>114</c:v>
                </c:pt>
                <c:pt idx="287">
                  <c:v>114</c:v>
                </c:pt>
                <c:pt idx="288">
                  <c:v>113</c:v>
                </c:pt>
                <c:pt idx="289">
                  <c:v>113</c:v>
                </c:pt>
                <c:pt idx="290">
                  <c:v>113</c:v>
                </c:pt>
                <c:pt idx="291">
                  <c:v>113</c:v>
                </c:pt>
                <c:pt idx="292">
                  <c:v>112</c:v>
                </c:pt>
                <c:pt idx="293">
                  <c:v>112</c:v>
                </c:pt>
                <c:pt idx="294">
                  <c:v>112</c:v>
                </c:pt>
                <c:pt idx="295">
                  <c:v>112</c:v>
                </c:pt>
                <c:pt idx="296">
                  <c:v>111</c:v>
                </c:pt>
                <c:pt idx="297">
                  <c:v>111</c:v>
                </c:pt>
                <c:pt idx="298">
                  <c:v>111</c:v>
                </c:pt>
                <c:pt idx="299">
                  <c:v>111</c:v>
                </c:pt>
                <c:pt idx="300">
                  <c:v>111</c:v>
                </c:pt>
                <c:pt idx="301">
                  <c:v>110</c:v>
                </c:pt>
                <c:pt idx="302">
                  <c:v>110</c:v>
                </c:pt>
                <c:pt idx="303">
                  <c:v>110</c:v>
                </c:pt>
                <c:pt idx="304">
                  <c:v>110</c:v>
                </c:pt>
                <c:pt idx="305">
                  <c:v>109</c:v>
                </c:pt>
                <c:pt idx="306">
                  <c:v>109</c:v>
                </c:pt>
                <c:pt idx="307">
                  <c:v>109</c:v>
                </c:pt>
                <c:pt idx="308">
                  <c:v>109</c:v>
                </c:pt>
                <c:pt idx="309">
                  <c:v>108</c:v>
                </c:pt>
                <c:pt idx="310">
                  <c:v>108</c:v>
                </c:pt>
                <c:pt idx="311">
                  <c:v>108</c:v>
                </c:pt>
                <c:pt idx="312">
                  <c:v>107</c:v>
                </c:pt>
                <c:pt idx="313">
                  <c:v>107</c:v>
                </c:pt>
                <c:pt idx="314">
                  <c:v>107</c:v>
                </c:pt>
                <c:pt idx="315">
                  <c:v>107</c:v>
                </c:pt>
                <c:pt idx="316">
                  <c:v>106</c:v>
                </c:pt>
                <c:pt idx="317">
                  <c:v>106</c:v>
                </c:pt>
                <c:pt idx="318">
                  <c:v>106</c:v>
                </c:pt>
                <c:pt idx="319">
                  <c:v>105</c:v>
                </c:pt>
                <c:pt idx="320">
                  <c:v>105</c:v>
                </c:pt>
                <c:pt idx="321">
                  <c:v>105</c:v>
                </c:pt>
                <c:pt idx="322">
                  <c:v>104</c:v>
                </c:pt>
                <c:pt idx="323">
                  <c:v>104</c:v>
                </c:pt>
                <c:pt idx="324">
                  <c:v>104</c:v>
                </c:pt>
                <c:pt idx="325">
                  <c:v>103</c:v>
                </c:pt>
                <c:pt idx="326">
                  <c:v>103</c:v>
                </c:pt>
                <c:pt idx="327">
                  <c:v>102</c:v>
                </c:pt>
                <c:pt idx="328">
                  <c:v>101</c:v>
                </c:pt>
                <c:pt idx="329">
                  <c:v>100</c:v>
                </c:pt>
                <c:pt idx="330">
                  <c:v>100</c:v>
                </c:pt>
                <c:pt idx="331">
                  <c:v>99</c:v>
                </c:pt>
                <c:pt idx="332">
                  <c:v>98</c:v>
                </c:pt>
                <c:pt idx="333">
                  <c:v>97</c:v>
                </c:pt>
                <c:pt idx="334">
                  <c:v>96</c:v>
                </c:pt>
                <c:pt idx="335">
                  <c:v>96</c:v>
                </c:pt>
                <c:pt idx="336">
                  <c:v>95</c:v>
                </c:pt>
                <c:pt idx="337">
                  <c:v>94</c:v>
                </c:pt>
                <c:pt idx="338">
                  <c:v>93</c:v>
                </c:pt>
                <c:pt idx="339">
                  <c:v>93</c:v>
                </c:pt>
                <c:pt idx="340">
                  <c:v>92</c:v>
                </c:pt>
                <c:pt idx="341">
                  <c:v>92</c:v>
                </c:pt>
                <c:pt idx="342">
                  <c:v>91</c:v>
                </c:pt>
                <c:pt idx="343">
                  <c:v>91</c:v>
                </c:pt>
                <c:pt idx="344">
                  <c:v>90</c:v>
                </c:pt>
                <c:pt idx="345">
                  <c:v>89</c:v>
                </c:pt>
                <c:pt idx="346">
                  <c:v>89</c:v>
                </c:pt>
                <c:pt idx="347">
                  <c:v>88</c:v>
                </c:pt>
                <c:pt idx="348">
                  <c:v>88</c:v>
                </c:pt>
                <c:pt idx="349">
                  <c:v>87</c:v>
                </c:pt>
                <c:pt idx="350">
                  <c:v>87</c:v>
                </c:pt>
                <c:pt idx="351">
                  <c:v>86</c:v>
                </c:pt>
                <c:pt idx="352">
                  <c:v>86</c:v>
                </c:pt>
                <c:pt idx="353">
                  <c:v>86</c:v>
                </c:pt>
                <c:pt idx="354">
                  <c:v>85</c:v>
                </c:pt>
                <c:pt idx="355">
                  <c:v>85</c:v>
                </c:pt>
                <c:pt idx="356">
                  <c:v>85</c:v>
                </c:pt>
                <c:pt idx="357">
                  <c:v>84</c:v>
                </c:pt>
                <c:pt idx="358">
                  <c:v>83</c:v>
                </c:pt>
                <c:pt idx="359">
                  <c:v>83</c:v>
                </c:pt>
                <c:pt idx="360">
                  <c:v>83</c:v>
                </c:pt>
                <c:pt idx="361">
                  <c:v>82</c:v>
                </c:pt>
                <c:pt idx="362">
                  <c:v>82</c:v>
                </c:pt>
                <c:pt idx="363">
                  <c:v>82</c:v>
                </c:pt>
                <c:pt idx="364">
                  <c:v>81</c:v>
                </c:pt>
              </c:numCache>
            </c:numRef>
          </c:val>
          <c:extLst>
            <c:ext xmlns:c16="http://schemas.microsoft.com/office/drawing/2014/chart" uri="{C3380CC4-5D6E-409C-BE32-E72D297353CC}">
              <c16:uniqueId val="{00000002-8BD6-4186-8DA7-3BF4AC2B615E}"/>
            </c:ext>
          </c:extLst>
        </c:ser>
        <c:ser>
          <c:idx val="5"/>
          <c:order val="3"/>
          <c:tx>
            <c:strRef>
              <c:f>'2030-2031 Severe Load Curve'!$AK$34</c:f>
              <c:strCache>
                <c:ptCount val="1"/>
                <c:pt idx="0">
                  <c:v>Total DM</c:v>
                </c:pt>
              </c:strCache>
            </c:strRef>
          </c:tx>
          <c:spPr>
            <a:solidFill>
              <a:srgbClr val="FFCC99"/>
            </a:solidFill>
            <a:ln w="25400">
              <a:noFill/>
            </a:ln>
          </c:spPr>
          <c:invertIfNegative val="0"/>
          <c:cat>
            <c:numRef>
              <c:f>'2030-2031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Curve'!$AK$35:$AK$399</c:f>
              <c:numCache>
                <c:formatCode>0</c:formatCode>
                <c:ptCount val="365"/>
                <c:pt idx="0">
                  <c:v>277</c:v>
                </c:pt>
                <c:pt idx="1">
                  <c:v>270</c:v>
                </c:pt>
                <c:pt idx="2">
                  <c:v>263</c:v>
                </c:pt>
                <c:pt idx="3">
                  <c:v>257</c:v>
                </c:pt>
                <c:pt idx="4">
                  <c:v>252</c:v>
                </c:pt>
                <c:pt idx="5">
                  <c:v>248</c:v>
                </c:pt>
                <c:pt idx="6">
                  <c:v>244</c:v>
                </c:pt>
                <c:pt idx="7">
                  <c:v>241</c:v>
                </c:pt>
                <c:pt idx="8">
                  <c:v>238</c:v>
                </c:pt>
                <c:pt idx="9">
                  <c:v>236</c:v>
                </c:pt>
                <c:pt idx="10">
                  <c:v>235</c:v>
                </c:pt>
                <c:pt idx="11">
                  <c:v>233</c:v>
                </c:pt>
                <c:pt idx="12">
                  <c:v>232</c:v>
                </c:pt>
                <c:pt idx="13">
                  <c:v>232</c:v>
                </c:pt>
                <c:pt idx="14">
                  <c:v>231</c:v>
                </c:pt>
                <c:pt idx="15">
                  <c:v>231</c:v>
                </c:pt>
                <c:pt idx="16">
                  <c:v>231</c:v>
                </c:pt>
                <c:pt idx="17">
                  <c:v>230</c:v>
                </c:pt>
                <c:pt idx="18">
                  <c:v>230</c:v>
                </c:pt>
                <c:pt idx="19">
                  <c:v>230</c:v>
                </c:pt>
                <c:pt idx="20">
                  <c:v>229</c:v>
                </c:pt>
                <c:pt idx="21">
                  <c:v>229</c:v>
                </c:pt>
                <c:pt idx="22">
                  <c:v>228</c:v>
                </c:pt>
                <c:pt idx="23">
                  <c:v>227</c:v>
                </c:pt>
                <c:pt idx="24">
                  <c:v>226</c:v>
                </c:pt>
                <c:pt idx="25">
                  <c:v>225</c:v>
                </c:pt>
                <c:pt idx="26">
                  <c:v>224</c:v>
                </c:pt>
                <c:pt idx="27">
                  <c:v>223</c:v>
                </c:pt>
                <c:pt idx="28">
                  <c:v>223</c:v>
                </c:pt>
                <c:pt idx="29">
                  <c:v>222</c:v>
                </c:pt>
                <c:pt idx="30">
                  <c:v>222</c:v>
                </c:pt>
                <c:pt idx="31">
                  <c:v>222</c:v>
                </c:pt>
                <c:pt idx="32">
                  <c:v>221</c:v>
                </c:pt>
                <c:pt idx="33">
                  <c:v>221</c:v>
                </c:pt>
                <c:pt idx="34">
                  <c:v>220</c:v>
                </c:pt>
                <c:pt idx="35">
                  <c:v>219</c:v>
                </c:pt>
                <c:pt idx="36">
                  <c:v>219</c:v>
                </c:pt>
                <c:pt idx="37">
                  <c:v>218</c:v>
                </c:pt>
                <c:pt idx="38">
                  <c:v>218</c:v>
                </c:pt>
                <c:pt idx="39">
                  <c:v>218</c:v>
                </c:pt>
                <c:pt idx="40">
                  <c:v>218</c:v>
                </c:pt>
                <c:pt idx="41">
                  <c:v>217</c:v>
                </c:pt>
                <c:pt idx="42">
                  <c:v>217</c:v>
                </c:pt>
                <c:pt idx="43">
                  <c:v>217</c:v>
                </c:pt>
                <c:pt idx="44">
                  <c:v>216</c:v>
                </c:pt>
                <c:pt idx="45">
                  <c:v>216</c:v>
                </c:pt>
                <c:pt idx="46">
                  <c:v>216</c:v>
                </c:pt>
                <c:pt idx="47">
                  <c:v>216</c:v>
                </c:pt>
                <c:pt idx="48">
                  <c:v>215</c:v>
                </c:pt>
                <c:pt idx="49">
                  <c:v>215</c:v>
                </c:pt>
                <c:pt idx="50">
                  <c:v>215</c:v>
                </c:pt>
                <c:pt idx="51">
                  <c:v>214</c:v>
                </c:pt>
                <c:pt idx="52">
                  <c:v>214</c:v>
                </c:pt>
                <c:pt idx="53">
                  <c:v>214</c:v>
                </c:pt>
                <c:pt idx="54">
                  <c:v>213</c:v>
                </c:pt>
                <c:pt idx="55">
                  <c:v>213</c:v>
                </c:pt>
                <c:pt idx="56">
                  <c:v>213</c:v>
                </c:pt>
                <c:pt idx="57">
                  <c:v>212</c:v>
                </c:pt>
                <c:pt idx="58">
                  <c:v>212</c:v>
                </c:pt>
                <c:pt idx="59">
                  <c:v>212</c:v>
                </c:pt>
                <c:pt idx="60">
                  <c:v>211</c:v>
                </c:pt>
                <c:pt idx="61">
                  <c:v>211</c:v>
                </c:pt>
                <c:pt idx="62">
                  <c:v>211</c:v>
                </c:pt>
                <c:pt idx="63">
                  <c:v>210</c:v>
                </c:pt>
                <c:pt idx="64">
                  <c:v>210</c:v>
                </c:pt>
                <c:pt idx="65">
                  <c:v>210</c:v>
                </c:pt>
                <c:pt idx="66">
                  <c:v>209</c:v>
                </c:pt>
                <c:pt idx="67">
                  <c:v>209</c:v>
                </c:pt>
                <c:pt idx="68">
                  <c:v>209</c:v>
                </c:pt>
                <c:pt idx="69">
                  <c:v>208</c:v>
                </c:pt>
                <c:pt idx="70">
                  <c:v>208</c:v>
                </c:pt>
                <c:pt idx="71">
                  <c:v>208</c:v>
                </c:pt>
                <c:pt idx="72">
                  <c:v>208</c:v>
                </c:pt>
                <c:pt idx="73">
                  <c:v>207</c:v>
                </c:pt>
                <c:pt idx="74">
                  <c:v>207</c:v>
                </c:pt>
                <c:pt idx="75">
                  <c:v>207</c:v>
                </c:pt>
                <c:pt idx="76">
                  <c:v>206</c:v>
                </c:pt>
                <c:pt idx="77">
                  <c:v>206</c:v>
                </c:pt>
                <c:pt idx="78">
                  <c:v>206</c:v>
                </c:pt>
                <c:pt idx="79">
                  <c:v>205</c:v>
                </c:pt>
                <c:pt idx="80">
                  <c:v>205</c:v>
                </c:pt>
                <c:pt idx="81">
                  <c:v>205</c:v>
                </c:pt>
                <c:pt idx="82">
                  <c:v>204</c:v>
                </c:pt>
                <c:pt idx="83">
                  <c:v>204</c:v>
                </c:pt>
                <c:pt idx="84">
                  <c:v>204</c:v>
                </c:pt>
                <c:pt idx="85">
                  <c:v>204</c:v>
                </c:pt>
                <c:pt idx="86">
                  <c:v>203</c:v>
                </c:pt>
                <c:pt idx="87">
                  <c:v>203</c:v>
                </c:pt>
                <c:pt idx="88">
                  <c:v>203</c:v>
                </c:pt>
                <c:pt idx="89">
                  <c:v>202</c:v>
                </c:pt>
                <c:pt idx="90">
                  <c:v>202</c:v>
                </c:pt>
                <c:pt idx="91">
                  <c:v>202</c:v>
                </c:pt>
                <c:pt idx="92">
                  <c:v>202</c:v>
                </c:pt>
                <c:pt idx="93">
                  <c:v>201</c:v>
                </c:pt>
                <c:pt idx="94">
                  <c:v>201</c:v>
                </c:pt>
                <c:pt idx="95">
                  <c:v>201</c:v>
                </c:pt>
                <c:pt idx="96">
                  <c:v>200</c:v>
                </c:pt>
                <c:pt idx="97">
                  <c:v>200</c:v>
                </c:pt>
                <c:pt idx="98">
                  <c:v>200</c:v>
                </c:pt>
                <c:pt idx="99">
                  <c:v>200</c:v>
                </c:pt>
                <c:pt idx="100">
                  <c:v>199</c:v>
                </c:pt>
                <c:pt idx="101">
                  <c:v>199</c:v>
                </c:pt>
                <c:pt idx="102">
                  <c:v>199</c:v>
                </c:pt>
                <c:pt idx="103">
                  <c:v>198</c:v>
                </c:pt>
                <c:pt idx="104">
                  <c:v>198</c:v>
                </c:pt>
                <c:pt idx="105">
                  <c:v>198</c:v>
                </c:pt>
                <c:pt idx="106">
                  <c:v>198</c:v>
                </c:pt>
                <c:pt idx="107">
                  <c:v>197</c:v>
                </c:pt>
                <c:pt idx="108">
                  <c:v>197</c:v>
                </c:pt>
                <c:pt idx="109">
                  <c:v>197</c:v>
                </c:pt>
                <c:pt idx="110">
                  <c:v>197</c:v>
                </c:pt>
                <c:pt idx="111">
                  <c:v>196</c:v>
                </c:pt>
                <c:pt idx="112">
                  <c:v>196</c:v>
                </c:pt>
                <c:pt idx="113">
                  <c:v>196</c:v>
                </c:pt>
                <c:pt idx="114">
                  <c:v>196</c:v>
                </c:pt>
                <c:pt idx="115">
                  <c:v>196</c:v>
                </c:pt>
                <c:pt idx="116">
                  <c:v>195</c:v>
                </c:pt>
                <c:pt idx="117">
                  <c:v>195</c:v>
                </c:pt>
                <c:pt idx="118">
                  <c:v>195</c:v>
                </c:pt>
                <c:pt idx="119">
                  <c:v>195</c:v>
                </c:pt>
                <c:pt idx="120">
                  <c:v>194</c:v>
                </c:pt>
                <c:pt idx="121">
                  <c:v>194</c:v>
                </c:pt>
                <c:pt idx="122">
                  <c:v>194</c:v>
                </c:pt>
                <c:pt idx="123">
                  <c:v>194</c:v>
                </c:pt>
                <c:pt idx="124">
                  <c:v>193</c:v>
                </c:pt>
                <c:pt idx="125">
                  <c:v>193</c:v>
                </c:pt>
                <c:pt idx="126">
                  <c:v>193</c:v>
                </c:pt>
                <c:pt idx="127">
                  <c:v>193</c:v>
                </c:pt>
                <c:pt idx="128">
                  <c:v>193</c:v>
                </c:pt>
                <c:pt idx="129">
                  <c:v>192</c:v>
                </c:pt>
                <c:pt idx="130">
                  <c:v>192</c:v>
                </c:pt>
                <c:pt idx="131">
                  <c:v>192</c:v>
                </c:pt>
                <c:pt idx="132">
                  <c:v>192</c:v>
                </c:pt>
                <c:pt idx="133">
                  <c:v>191</c:v>
                </c:pt>
                <c:pt idx="134">
                  <c:v>191</c:v>
                </c:pt>
                <c:pt idx="135">
                  <c:v>191</c:v>
                </c:pt>
                <c:pt idx="136">
                  <c:v>191</c:v>
                </c:pt>
                <c:pt idx="137">
                  <c:v>190</c:v>
                </c:pt>
                <c:pt idx="138">
                  <c:v>190</c:v>
                </c:pt>
                <c:pt idx="139">
                  <c:v>190</c:v>
                </c:pt>
                <c:pt idx="140">
                  <c:v>190</c:v>
                </c:pt>
                <c:pt idx="141">
                  <c:v>190</c:v>
                </c:pt>
                <c:pt idx="142">
                  <c:v>189</c:v>
                </c:pt>
                <c:pt idx="143">
                  <c:v>189</c:v>
                </c:pt>
                <c:pt idx="144">
                  <c:v>189</c:v>
                </c:pt>
                <c:pt idx="145">
                  <c:v>189</c:v>
                </c:pt>
                <c:pt idx="146">
                  <c:v>189</c:v>
                </c:pt>
                <c:pt idx="147">
                  <c:v>188</c:v>
                </c:pt>
                <c:pt idx="148">
                  <c:v>188</c:v>
                </c:pt>
                <c:pt idx="149">
                  <c:v>188</c:v>
                </c:pt>
                <c:pt idx="150">
                  <c:v>188</c:v>
                </c:pt>
                <c:pt idx="151">
                  <c:v>188</c:v>
                </c:pt>
                <c:pt idx="152">
                  <c:v>188</c:v>
                </c:pt>
                <c:pt idx="153">
                  <c:v>187</c:v>
                </c:pt>
                <c:pt idx="154">
                  <c:v>187</c:v>
                </c:pt>
                <c:pt idx="155">
                  <c:v>187</c:v>
                </c:pt>
                <c:pt idx="156">
                  <c:v>187</c:v>
                </c:pt>
                <c:pt idx="157">
                  <c:v>187</c:v>
                </c:pt>
                <c:pt idx="158">
                  <c:v>186</c:v>
                </c:pt>
                <c:pt idx="159">
                  <c:v>186</c:v>
                </c:pt>
                <c:pt idx="160">
                  <c:v>186</c:v>
                </c:pt>
                <c:pt idx="161">
                  <c:v>186</c:v>
                </c:pt>
                <c:pt idx="162">
                  <c:v>186</c:v>
                </c:pt>
                <c:pt idx="163">
                  <c:v>186</c:v>
                </c:pt>
                <c:pt idx="164">
                  <c:v>185</c:v>
                </c:pt>
                <c:pt idx="165">
                  <c:v>185</c:v>
                </c:pt>
                <c:pt idx="166">
                  <c:v>185</c:v>
                </c:pt>
                <c:pt idx="167">
                  <c:v>185</c:v>
                </c:pt>
                <c:pt idx="168">
                  <c:v>185</c:v>
                </c:pt>
                <c:pt idx="169">
                  <c:v>185</c:v>
                </c:pt>
                <c:pt idx="170">
                  <c:v>184</c:v>
                </c:pt>
                <c:pt idx="171">
                  <c:v>184</c:v>
                </c:pt>
                <c:pt idx="172">
                  <c:v>184</c:v>
                </c:pt>
                <c:pt idx="173">
                  <c:v>184</c:v>
                </c:pt>
                <c:pt idx="174">
                  <c:v>184</c:v>
                </c:pt>
                <c:pt idx="175">
                  <c:v>184</c:v>
                </c:pt>
                <c:pt idx="176">
                  <c:v>183</c:v>
                </c:pt>
                <c:pt idx="177">
                  <c:v>183</c:v>
                </c:pt>
                <c:pt idx="178">
                  <c:v>183</c:v>
                </c:pt>
                <c:pt idx="179">
                  <c:v>183</c:v>
                </c:pt>
                <c:pt idx="180">
                  <c:v>183</c:v>
                </c:pt>
                <c:pt idx="181">
                  <c:v>182</c:v>
                </c:pt>
                <c:pt idx="182">
                  <c:v>182</c:v>
                </c:pt>
                <c:pt idx="183">
                  <c:v>182</c:v>
                </c:pt>
                <c:pt idx="184">
                  <c:v>182</c:v>
                </c:pt>
                <c:pt idx="185">
                  <c:v>182</c:v>
                </c:pt>
                <c:pt idx="186">
                  <c:v>182</c:v>
                </c:pt>
                <c:pt idx="187">
                  <c:v>182</c:v>
                </c:pt>
                <c:pt idx="188">
                  <c:v>181</c:v>
                </c:pt>
                <c:pt idx="189">
                  <c:v>181</c:v>
                </c:pt>
                <c:pt idx="190">
                  <c:v>181</c:v>
                </c:pt>
                <c:pt idx="191">
                  <c:v>181</c:v>
                </c:pt>
                <c:pt idx="192">
                  <c:v>181</c:v>
                </c:pt>
                <c:pt idx="193">
                  <c:v>181</c:v>
                </c:pt>
                <c:pt idx="194">
                  <c:v>181</c:v>
                </c:pt>
                <c:pt idx="195">
                  <c:v>180</c:v>
                </c:pt>
                <c:pt idx="196">
                  <c:v>180</c:v>
                </c:pt>
                <c:pt idx="197">
                  <c:v>180</c:v>
                </c:pt>
                <c:pt idx="198">
                  <c:v>180</c:v>
                </c:pt>
                <c:pt idx="199">
                  <c:v>180</c:v>
                </c:pt>
                <c:pt idx="200">
                  <c:v>180</c:v>
                </c:pt>
                <c:pt idx="201">
                  <c:v>180</c:v>
                </c:pt>
                <c:pt idx="202">
                  <c:v>180</c:v>
                </c:pt>
                <c:pt idx="203">
                  <c:v>180</c:v>
                </c:pt>
                <c:pt idx="204">
                  <c:v>180</c:v>
                </c:pt>
                <c:pt idx="205">
                  <c:v>180</c:v>
                </c:pt>
                <c:pt idx="206">
                  <c:v>179</c:v>
                </c:pt>
                <c:pt idx="207">
                  <c:v>179</c:v>
                </c:pt>
                <c:pt idx="208">
                  <c:v>179</c:v>
                </c:pt>
                <c:pt idx="209">
                  <c:v>179</c:v>
                </c:pt>
                <c:pt idx="210">
                  <c:v>179</c:v>
                </c:pt>
                <c:pt idx="211">
                  <c:v>179</c:v>
                </c:pt>
                <c:pt idx="212">
                  <c:v>179</c:v>
                </c:pt>
                <c:pt idx="213">
                  <c:v>179</c:v>
                </c:pt>
                <c:pt idx="214">
                  <c:v>179</c:v>
                </c:pt>
                <c:pt idx="215">
                  <c:v>179</c:v>
                </c:pt>
                <c:pt idx="216">
                  <c:v>179</c:v>
                </c:pt>
                <c:pt idx="217">
                  <c:v>179</c:v>
                </c:pt>
                <c:pt idx="218">
                  <c:v>179</c:v>
                </c:pt>
                <c:pt idx="219">
                  <c:v>179</c:v>
                </c:pt>
                <c:pt idx="220">
                  <c:v>178</c:v>
                </c:pt>
                <c:pt idx="221">
                  <c:v>178</c:v>
                </c:pt>
                <c:pt idx="222">
                  <c:v>178</c:v>
                </c:pt>
                <c:pt idx="223">
                  <c:v>178</c:v>
                </c:pt>
                <c:pt idx="224">
                  <c:v>178</c:v>
                </c:pt>
                <c:pt idx="225">
                  <c:v>177</c:v>
                </c:pt>
                <c:pt idx="226">
                  <c:v>177</c:v>
                </c:pt>
                <c:pt idx="227">
                  <c:v>176</c:v>
                </c:pt>
                <c:pt idx="228">
                  <c:v>176</c:v>
                </c:pt>
                <c:pt idx="229">
                  <c:v>176</c:v>
                </c:pt>
                <c:pt idx="230">
                  <c:v>176</c:v>
                </c:pt>
                <c:pt idx="231">
                  <c:v>176</c:v>
                </c:pt>
                <c:pt idx="232">
                  <c:v>175</c:v>
                </c:pt>
                <c:pt idx="233">
                  <c:v>175</c:v>
                </c:pt>
                <c:pt idx="234">
                  <c:v>175</c:v>
                </c:pt>
                <c:pt idx="235">
                  <c:v>175</c:v>
                </c:pt>
                <c:pt idx="236">
                  <c:v>174</c:v>
                </c:pt>
                <c:pt idx="237">
                  <c:v>173</c:v>
                </c:pt>
                <c:pt idx="238">
                  <c:v>173</c:v>
                </c:pt>
                <c:pt idx="239">
                  <c:v>172</c:v>
                </c:pt>
                <c:pt idx="240">
                  <c:v>172</c:v>
                </c:pt>
                <c:pt idx="241">
                  <c:v>172</c:v>
                </c:pt>
                <c:pt idx="242">
                  <c:v>171</c:v>
                </c:pt>
                <c:pt idx="243">
                  <c:v>171</c:v>
                </c:pt>
                <c:pt idx="244">
                  <c:v>171</c:v>
                </c:pt>
                <c:pt idx="245">
                  <c:v>171</c:v>
                </c:pt>
                <c:pt idx="246">
                  <c:v>170</c:v>
                </c:pt>
                <c:pt idx="247">
                  <c:v>170</c:v>
                </c:pt>
                <c:pt idx="248">
                  <c:v>170</c:v>
                </c:pt>
                <c:pt idx="249">
                  <c:v>170</c:v>
                </c:pt>
                <c:pt idx="250">
                  <c:v>169</c:v>
                </c:pt>
                <c:pt idx="251">
                  <c:v>169</c:v>
                </c:pt>
                <c:pt idx="252">
                  <c:v>169</c:v>
                </c:pt>
                <c:pt idx="253">
                  <c:v>169</c:v>
                </c:pt>
                <c:pt idx="254">
                  <c:v>168</c:v>
                </c:pt>
                <c:pt idx="255">
                  <c:v>168</c:v>
                </c:pt>
                <c:pt idx="256">
                  <c:v>168</c:v>
                </c:pt>
                <c:pt idx="257">
                  <c:v>167</c:v>
                </c:pt>
                <c:pt idx="258">
                  <c:v>167</c:v>
                </c:pt>
                <c:pt idx="259">
                  <c:v>167</c:v>
                </c:pt>
                <c:pt idx="260">
                  <c:v>166</c:v>
                </c:pt>
                <c:pt idx="261">
                  <c:v>166</c:v>
                </c:pt>
                <c:pt idx="262">
                  <c:v>166</c:v>
                </c:pt>
                <c:pt idx="263">
                  <c:v>166</c:v>
                </c:pt>
                <c:pt idx="264">
                  <c:v>165</c:v>
                </c:pt>
                <c:pt idx="265">
                  <c:v>165</c:v>
                </c:pt>
                <c:pt idx="266">
                  <c:v>165</c:v>
                </c:pt>
                <c:pt idx="267">
                  <c:v>165</c:v>
                </c:pt>
                <c:pt idx="268">
                  <c:v>164</c:v>
                </c:pt>
                <c:pt idx="269">
                  <c:v>164</c:v>
                </c:pt>
                <c:pt idx="270">
                  <c:v>164</c:v>
                </c:pt>
                <c:pt idx="271">
                  <c:v>164</c:v>
                </c:pt>
                <c:pt idx="272">
                  <c:v>163</c:v>
                </c:pt>
                <c:pt idx="273">
                  <c:v>163</c:v>
                </c:pt>
                <c:pt idx="274">
                  <c:v>163</c:v>
                </c:pt>
                <c:pt idx="275">
                  <c:v>162</c:v>
                </c:pt>
                <c:pt idx="276">
                  <c:v>162</c:v>
                </c:pt>
                <c:pt idx="277">
                  <c:v>162</c:v>
                </c:pt>
                <c:pt idx="278">
                  <c:v>161</c:v>
                </c:pt>
                <c:pt idx="279">
                  <c:v>161</c:v>
                </c:pt>
                <c:pt idx="280">
                  <c:v>160</c:v>
                </c:pt>
                <c:pt idx="281">
                  <c:v>160</c:v>
                </c:pt>
                <c:pt idx="282">
                  <c:v>160</c:v>
                </c:pt>
                <c:pt idx="283">
                  <c:v>160</c:v>
                </c:pt>
                <c:pt idx="284">
                  <c:v>159</c:v>
                </c:pt>
                <c:pt idx="285">
                  <c:v>159</c:v>
                </c:pt>
                <c:pt idx="286">
                  <c:v>159</c:v>
                </c:pt>
                <c:pt idx="287">
                  <c:v>159</c:v>
                </c:pt>
                <c:pt idx="288">
                  <c:v>158</c:v>
                </c:pt>
                <c:pt idx="289">
                  <c:v>158</c:v>
                </c:pt>
                <c:pt idx="290">
                  <c:v>157</c:v>
                </c:pt>
                <c:pt idx="291">
                  <c:v>157</c:v>
                </c:pt>
                <c:pt idx="292">
                  <c:v>156</c:v>
                </c:pt>
                <c:pt idx="293">
                  <c:v>156</c:v>
                </c:pt>
                <c:pt idx="294">
                  <c:v>156</c:v>
                </c:pt>
                <c:pt idx="295">
                  <c:v>155</c:v>
                </c:pt>
                <c:pt idx="296">
                  <c:v>155</c:v>
                </c:pt>
                <c:pt idx="297">
                  <c:v>155</c:v>
                </c:pt>
                <c:pt idx="298">
                  <c:v>155</c:v>
                </c:pt>
                <c:pt idx="299">
                  <c:v>154</c:v>
                </c:pt>
                <c:pt idx="300">
                  <c:v>154</c:v>
                </c:pt>
                <c:pt idx="301">
                  <c:v>154</c:v>
                </c:pt>
                <c:pt idx="302">
                  <c:v>154</c:v>
                </c:pt>
                <c:pt idx="303">
                  <c:v>153</c:v>
                </c:pt>
                <c:pt idx="304">
                  <c:v>153</c:v>
                </c:pt>
                <c:pt idx="305">
                  <c:v>153</c:v>
                </c:pt>
                <c:pt idx="306">
                  <c:v>152</c:v>
                </c:pt>
                <c:pt idx="307">
                  <c:v>152</c:v>
                </c:pt>
                <c:pt idx="308">
                  <c:v>152</c:v>
                </c:pt>
                <c:pt idx="309">
                  <c:v>151</c:v>
                </c:pt>
                <c:pt idx="310">
                  <c:v>151</c:v>
                </c:pt>
                <c:pt idx="311">
                  <c:v>151</c:v>
                </c:pt>
                <c:pt idx="312">
                  <c:v>151</c:v>
                </c:pt>
                <c:pt idx="313">
                  <c:v>150</c:v>
                </c:pt>
                <c:pt idx="314">
                  <c:v>150</c:v>
                </c:pt>
                <c:pt idx="315">
                  <c:v>150</c:v>
                </c:pt>
                <c:pt idx="316">
                  <c:v>149</c:v>
                </c:pt>
                <c:pt idx="317">
                  <c:v>149</c:v>
                </c:pt>
                <c:pt idx="318">
                  <c:v>149</c:v>
                </c:pt>
                <c:pt idx="319">
                  <c:v>149</c:v>
                </c:pt>
                <c:pt idx="320">
                  <c:v>148</c:v>
                </c:pt>
                <c:pt idx="321">
                  <c:v>148</c:v>
                </c:pt>
                <c:pt idx="322">
                  <c:v>148</c:v>
                </c:pt>
                <c:pt idx="323">
                  <c:v>147</c:v>
                </c:pt>
                <c:pt idx="324">
                  <c:v>147</c:v>
                </c:pt>
                <c:pt idx="325">
                  <c:v>147</c:v>
                </c:pt>
                <c:pt idx="326">
                  <c:v>146</c:v>
                </c:pt>
                <c:pt idx="327">
                  <c:v>146</c:v>
                </c:pt>
                <c:pt idx="328">
                  <c:v>146</c:v>
                </c:pt>
                <c:pt idx="329">
                  <c:v>146</c:v>
                </c:pt>
                <c:pt idx="330">
                  <c:v>145</c:v>
                </c:pt>
                <c:pt idx="331">
                  <c:v>145</c:v>
                </c:pt>
                <c:pt idx="332">
                  <c:v>145</c:v>
                </c:pt>
                <c:pt idx="333">
                  <c:v>144</c:v>
                </c:pt>
                <c:pt idx="334">
                  <c:v>144</c:v>
                </c:pt>
                <c:pt idx="335">
                  <c:v>144</c:v>
                </c:pt>
                <c:pt idx="336">
                  <c:v>144</c:v>
                </c:pt>
                <c:pt idx="337">
                  <c:v>143</c:v>
                </c:pt>
                <c:pt idx="338">
                  <c:v>143</c:v>
                </c:pt>
                <c:pt idx="339">
                  <c:v>142</c:v>
                </c:pt>
                <c:pt idx="340">
                  <c:v>142</c:v>
                </c:pt>
                <c:pt idx="341">
                  <c:v>142</c:v>
                </c:pt>
                <c:pt idx="342">
                  <c:v>141</c:v>
                </c:pt>
                <c:pt idx="343">
                  <c:v>141</c:v>
                </c:pt>
                <c:pt idx="344">
                  <c:v>141</c:v>
                </c:pt>
                <c:pt idx="345">
                  <c:v>140</c:v>
                </c:pt>
                <c:pt idx="346">
                  <c:v>140</c:v>
                </c:pt>
                <c:pt idx="347">
                  <c:v>140</c:v>
                </c:pt>
                <c:pt idx="348">
                  <c:v>140</c:v>
                </c:pt>
                <c:pt idx="349">
                  <c:v>139</c:v>
                </c:pt>
                <c:pt idx="350">
                  <c:v>139</c:v>
                </c:pt>
                <c:pt idx="351">
                  <c:v>139</c:v>
                </c:pt>
                <c:pt idx="352">
                  <c:v>138</c:v>
                </c:pt>
                <c:pt idx="353">
                  <c:v>138</c:v>
                </c:pt>
                <c:pt idx="354">
                  <c:v>138</c:v>
                </c:pt>
                <c:pt idx="355">
                  <c:v>137</c:v>
                </c:pt>
                <c:pt idx="356">
                  <c:v>137</c:v>
                </c:pt>
                <c:pt idx="357">
                  <c:v>137</c:v>
                </c:pt>
                <c:pt idx="358">
                  <c:v>136</c:v>
                </c:pt>
                <c:pt idx="359">
                  <c:v>136</c:v>
                </c:pt>
                <c:pt idx="360">
                  <c:v>136</c:v>
                </c:pt>
                <c:pt idx="361">
                  <c:v>135</c:v>
                </c:pt>
                <c:pt idx="362">
                  <c:v>135</c:v>
                </c:pt>
                <c:pt idx="363">
                  <c:v>135</c:v>
                </c:pt>
                <c:pt idx="364">
                  <c:v>134</c:v>
                </c:pt>
              </c:numCache>
            </c:numRef>
          </c:val>
          <c:extLst>
            <c:ext xmlns:c16="http://schemas.microsoft.com/office/drawing/2014/chart" uri="{C3380CC4-5D6E-409C-BE32-E72D297353CC}">
              <c16:uniqueId val="{00000003-8BD6-4186-8DA7-3BF4AC2B615E}"/>
            </c:ext>
          </c:extLst>
        </c:ser>
        <c:ser>
          <c:idx val="6"/>
          <c:order val="4"/>
          <c:tx>
            <c:strRef>
              <c:f>'2030-2031 Severe Load Curve'!$AL$34</c:f>
              <c:strCache>
                <c:ptCount val="1"/>
                <c:pt idx="0">
                  <c:v>LDZ Shrinkage</c:v>
                </c:pt>
              </c:strCache>
            </c:strRef>
          </c:tx>
          <c:spPr>
            <a:solidFill>
              <a:srgbClr val="000000"/>
            </a:solidFill>
            <a:ln w="12700">
              <a:solidFill>
                <a:srgbClr val="000000"/>
              </a:solidFill>
              <a:prstDash val="solid"/>
            </a:ln>
          </c:spPr>
          <c:invertIfNegative val="0"/>
          <c:cat>
            <c:numRef>
              <c:f>'2030-2031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Curve'!$AL$35:$AL$399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8BD6-4186-8DA7-3BF4AC2B615E}"/>
            </c:ext>
          </c:extLst>
        </c:ser>
        <c:ser>
          <c:idx val="0"/>
          <c:order val="5"/>
          <c:tx>
            <c:strRef>
              <c:f>'2030-2031 Severe Load Curve'!$AM$34</c:f>
              <c:strCache>
                <c:ptCount val="1"/>
                <c:pt idx="0">
                  <c:v>NTS Industrial</c:v>
                </c:pt>
              </c:strCache>
            </c:strRef>
          </c:tx>
          <c:spPr>
            <a:solidFill>
              <a:srgbClr val="800000"/>
            </a:solidFill>
            <a:ln w="25400">
              <a:noFill/>
            </a:ln>
          </c:spPr>
          <c:invertIfNegative val="0"/>
          <c:cat>
            <c:numRef>
              <c:f>'2030-2031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Curve'!$AM$35:$AM$399</c:f>
              <c:numCache>
                <c:formatCode>0</c:formatCode>
                <c:ptCount val="365"/>
                <c:pt idx="0">
                  <c:v>26</c:v>
                </c:pt>
                <c:pt idx="1">
                  <c:v>26</c:v>
                </c:pt>
                <c:pt idx="2">
                  <c:v>26</c:v>
                </c:pt>
                <c:pt idx="3">
                  <c:v>26</c:v>
                </c:pt>
                <c:pt idx="4">
                  <c:v>26</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24</c:v>
                </c:pt>
                <c:pt idx="26">
                  <c:v>24</c:v>
                </c:pt>
                <c:pt idx="27">
                  <c:v>24</c:v>
                </c:pt>
                <c:pt idx="28">
                  <c:v>24</c:v>
                </c:pt>
                <c:pt idx="29">
                  <c:v>24</c:v>
                </c:pt>
                <c:pt idx="30">
                  <c:v>24</c:v>
                </c:pt>
                <c:pt idx="31">
                  <c:v>24</c:v>
                </c:pt>
                <c:pt idx="32">
                  <c:v>24</c:v>
                </c:pt>
                <c:pt idx="33">
                  <c:v>24</c:v>
                </c:pt>
                <c:pt idx="34">
                  <c:v>24</c:v>
                </c:pt>
                <c:pt idx="35">
                  <c:v>24</c:v>
                </c:pt>
                <c:pt idx="36">
                  <c:v>24</c:v>
                </c:pt>
                <c:pt idx="37">
                  <c:v>24</c:v>
                </c:pt>
                <c:pt idx="38">
                  <c:v>24</c:v>
                </c:pt>
                <c:pt idx="39">
                  <c:v>24</c:v>
                </c:pt>
                <c:pt idx="40">
                  <c:v>24</c:v>
                </c:pt>
                <c:pt idx="41">
                  <c:v>24</c:v>
                </c:pt>
                <c:pt idx="42">
                  <c:v>24</c:v>
                </c:pt>
                <c:pt idx="43">
                  <c:v>24</c:v>
                </c:pt>
                <c:pt idx="44">
                  <c:v>24</c:v>
                </c:pt>
                <c:pt idx="45">
                  <c:v>24</c:v>
                </c:pt>
                <c:pt idx="46">
                  <c:v>24</c:v>
                </c:pt>
                <c:pt idx="47">
                  <c:v>24</c:v>
                </c:pt>
                <c:pt idx="48">
                  <c:v>24</c:v>
                </c:pt>
                <c:pt idx="49">
                  <c:v>24</c:v>
                </c:pt>
                <c:pt idx="50">
                  <c:v>24</c:v>
                </c:pt>
                <c:pt idx="51">
                  <c:v>24</c:v>
                </c:pt>
                <c:pt idx="52">
                  <c:v>24</c:v>
                </c:pt>
                <c:pt idx="53">
                  <c:v>24</c:v>
                </c:pt>
                <c:pt idx="54">
                  <c:v>24</c:v>
                </c:pt>
                <c:pt idx="55">
                  <c:v>23</c:v>
                </c:pt>
                <c:pt idx="56">
                  <c:v>23</c:v>
                </c:pt>
                <c:pt idx="57">
                  <c:v>23</c:v>
                </c:pt>
                <c:pt idx="58">
                  <c:v>23</c:v>
                </c:pt>
                <c:pt idx="59">
                  <c:v>23</c:v>
                </c:pt>
                <c:pt idx="60">
                  <c:v>23</c:v>
                </c:pt>
                <c:pt idx="61">
                  <c:v>23</c:v>
                </c:pt>
                <c:pt idx="62">
                  <c:v>23</c:v>
                </c:pt>
                <c:pt idx="63">
                  <c:v>23</c:v>
                </c:pt>
                <c:pt idx="64">
                  <c:v>23</c:v>
                </c:pt>
                <c:pt idx="65">
                  <c:v>23</c:v>
                </c:pt>
                <c:pt idx="66">
                  <c:v>23</c:v>
                </c:pt>
                <c:pt idx="67">
                  <c:v>23</c:v>
                </c:pt>
                <c:pt idx="68">
                  <c:v>23</c:v>
                </c:pt>
                <c:pt idx="69">
                  <c:v>23</c:v>
                </c:pt>
                <c:pt idx="70">
                  <c:v>23</c:v>
                </c:pt>
                <c:pt idx="71">
                  <c:v>23</c:v>
                </c:pt>
                <c:pt idx="72">
                  <c:v>23</c:v>
                </c:pt>
                <c:pt idx="73">
                  <c:v>23</c:v>
                </c:pt>
                <c:pt idx="74">
                  <c:v>23</c:v>
                </c:pt>
                <c:pt idx="75">
                  <c:v>23</c:v>
                </c:pt>
                <c:pt idx="76">
                  <c:v>23</c:v>
                </c:pt>
                <c:pt idx="77">
                  <c:v>23</c:v>
                </c:pt>
                <c:pt idx="78">
                  <c:v>23</c:v>
                </c:pt>
                <c:pt idx="79">
                  <c:v>23</c:v>
                </c:pt>
                <c:pt idx="80">
                  <c:v>23</c:v>
                </c:pt>
                <c:pt idx="81">
                  <c:v>23</c:v>
                </c:pt>
                <c:pt idx="82">
                  <c:v>23</c:v>
                </c:pt>
                <c:pt idx="83">
                  <c:v>23</c:v>
                </c:pt>
                <c:pt idx="84">
                  <c:v>23</c:v>
                </c:pt>
                <c:pt idx="85">
                  <c:v>23</c:v>
                </c:pt>
                <c:pt idx="86">
                  <c:v>23</c:v>
                </c:pt>
                <c:pt idx="87">
                  <c:v>23</c:v>
                </c:pt>
                <c:pt idx="88">
                  <c:v>23</c:v>
                </c:pt>
                <c:pt idx="89">
                  <c:v>23</c:v>
                </c:pt>
                <c:pt idx="90">
                  <c:v>23</c:v>
                </c:pt>
                <c:pt idx="91">
                  <c:v>23</c:v>
                </c:pt>
                <c:pt idx="92">
                  <c:v>23</c:v>
                </c:pt>
                <c:pt idx="93">
                  <c:v>23</c:v>
                </c:pt>
                <c:pt idx="94">
                  <c:v>23</c:v>
                </c:pt>
                <c:pt idx="95">
                  <c:v>23</c:v>
                </c:pt>
                <c:pt idx="96">
                  <c:v>23</c:v>
                </c:pt>
                <c:pt idx="97">
                  <c:v>23</c:v>
                </c:pt>
                <c:pt idx="98">
                  <c:v>23</c:v>
                </c:pt>
                <c:pt idx="99">
                  <c:v>23</c:v>
                </c:pt>
                <c:pt idx="100">
                  <c:v>23</c:v>
                </c:pt>
                <c:pt idx="101">
                  <c:v>23</c:v>
                </c:pt>
                <c:pt idx="102">
                  <c:v>23</c:v>
                </c:pt>
                <c:pt idx="103">
                  <c:v>23</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21</c:v>
                </c:pt>
                <c:pt idx="154">
                  <c:v>21</c:v>
                </c:pt>
                <c:pt idx="155">
                  <c:v>21</c:v>
                </c:pt>
                <c:pt idx="156">
                  <c:v>21</c:v>
                </c:pt>
                <c:pt idx="157">
                  <c:v>21</c:v>
                </c:pt>
                <c:pt idx="158">
                  <c:v>21</c:v>
                </c:pt>
                <c:pt idx="159">
                  <c:v>21</c:v>
                </c:pt>
                <c:pt idx="160">
                  <c:v>21</c:v>
                </c:pt>
                <c:pt idx="161">
                  <c:v>21</c:v>
                </c:pt>
                <c:pt idx="162">
                  <c:v>21</c:v>
                </c:pt>
                <c:pt idx="163">
                  <c:v>21</c:v>
                </c:pt>
                <c:pt idx="164">
                  <c:v>21</c:v>
                </c:pt>
                <c:pt idx="165">
                  <c:v>21</c:v>
                </c:pt>
                <c:pt idx="166">
                  <c:v>21</c:v>
                </c:pt>
                <c:pt idx="167">
                  <c:v>21</c:v>
                </c:pt>
                <c:pt idx="168">
                  <c:v>21</c:v>
                </c:pt>
                <c:pt idx="169">
                  <c:v>21</c:v>
                </c:pt>
                <c:pt idx="170">
                  <c:v>21</c:v>
                </c:pt>
                <c:pt idx="171">
                  <c:v>21</c:v>
                </c:pt>
                <c:pt idx="172">
                  <c:v>21</c:v>
                </c:pt>
                <c:pt idx="173">
                  <c:v>21</c:v>
                </c:pt>
                <c:pt idx="174">
                  <c:v>21</c:v>
                </c:pt>
                <c:pt idx="175">
                  <c:v>21</c:v>
                </c:pt>
                <c:pt idx="176">
                  <c:v>21</c:v>
                </c:pt>
                <c:pt idx="177">
                  <c:v>21</c:v>
                </c:pt>
                <c:pt idx="178">
                  <c:v>21</c:v>
                </c:pt>
                <c:pt idx="179">
                  <c:v>21</c:v>
                </c:pt>
                <c:pt idx="180">
                  <c:v>21</c:v>
                </c:pt>
                <c:pt idx="181">
                  <c:v>21</c:v>
                </c:pt>
                <c:pt idx="182">
                  <c:v>21</c:v>
                </c:pt>
                <c:pt idx="183">
                  <c:v>21</c:v>
                </c:pt>
                <c:pt idx="184">
                  <c:v>21</c:v>
                </c:pt>
                <c:pt idx="185">
                  <c:v>21</c:v>
                </c:pt>
                <c:pt idx="186">
                  <c:v>21</c:v>
                </c:pt>
                <c:pt idx="187">
                  <c:v>21</c:v>
                </c:pt>
                <c:pt idx="188">
                  <c:v>21</c:v>
                </c:pt>
                <c:pt idx="189">
                  <c:v>21</c:v>
                </c:pt>
                <c:pt idx="190">
                  <c:v>21</c:v>
                </c:pt>
                <c:pt idx="191">
                  <c:v>21</c:v>
                </c:pt>
                <c:pt idx="192">
                  <c:v>21</c:v>
                </c:pt>
                <c:pt idx="193">
                  <c:v>20</c:v>
                </c:pt>
                <c:pt idx="194">
                  <c:v>20</c:v>
                </c:pt>
                <c:pt idx="195">
                  <c:v>20</c:v>
                </c:pt>
                <c:pt idx="196">
                  <c:v>20</c:v>
                </c:pt>
                <c:pt idx="197">
                  <c:v>20</c:v>
                </c:pt>
                <c:pt idx="198">
                  <c:v>20</c:v>
                </c:pt>
                <c:pt idx="199">
                  <c:v>20</c:v>
                </c:pt>
                <c:pt idx="200">
                  <c:v>20</c:v>
                </c:pt>
                <c:pt idx="201">
                  <c:v>20</c:v>
                </c:pt>
                <c:pt idx="202">
                  <c:v>20</c:v>
                </c:pt>
                <c:pt idx="203">
                  <c:v>20</c:v>
                </c:pt>
                <c:pt idx="204">
                  <c:v>20</c:v>
                </c:pt>
                <c:pt idx="205">
                  <c:v>20</c:v>
                </c:pt>
                <c:pt idx="206">
                  <c:v>20</c:v>
                </c:pt>
                <c:pt idx="207">
                  <c:v>20</c:v>
                </c:pt>
                <c:pt idx="208">
                  <c:v>20</c:v>
                </c:pt>
                <c:pt idx="209">
                  <c:v>20</c:v>
                </c:pt>
                <c:pt idx="210">
                  <c:v>20</c:v>
                </c:pt>
                <c:pt idx="211">
                  <c:v>20</c:v>
                </c:pt>
                <c:pt idx="212">
                  <c:v>20</c:v>
                </c:pt>
                <c:pt idx="213">
                  <c:v>20</c:v>
                </c:pt>
                <c:pt idx="214">
                  <c:v>20</c:v>
                </c:pt>
                <c:pt idx="215">
                  <c:v>20</c:v>
                </c:pt>
                <c:pt idx="216">
                  <c:v>20</c:v>
                </c:pt>
                <c:pt idx="217">
                  <c:v>20</c:v>
                </c:pt>
                <c:pt idx="218">
                  <c:v>20</c:v>
                </c:pt>
                <c:pt idx="219">
                  <c:v>20</c:v>
                </c:pt>
                <c:pt idx="220">
                  <c:v>20</c:v>
                </c:pt>
                <c:pt idx="221">
                  <c:v>20</c:v>
                </c:pt>
                <c:pt idx="222">
                  <c:v>20</c:v>
                </c:pt>
                <c:pt idx="223">
                  <c:v>20</c:v>
                </c:pt>
                <c:pt idx="224">
                  <c:v>20</c:v>
                </c:pt>
                <c:pt idx="225">
                  <c:v>20</c:v>
                </c:pt>
                <c:pt idx="226">
                  <c:v>20</c:v>
                </c:pt>
                <c:pt idx="227">
                  <c:v>20</c:v>
                </c:pt>
                <c:pt idx="228">
                  <c:v>19</c:v>
                </c:pt>
                <c:pt idx="229">
                  <c:v>19</c:v>
                </c:pt>
                <c:pt idx="230">
                  <c:v>19</c:v>
                </c:pt>
                <c:pt idx="231">
                  <c:v>19</c:v>
                </c:pt>
                <c:pt idx="232">
                  <c:v>19</c:v>
                </c:pt>
                <c:pt idx="233">
                  <c:v>19</c:v>
                </c:pt>
                <c:pt idx="234">
                  <c:v>19</c:v>
                </c:pt>
                <c:pt idx="235">
                  <c:v>19</c:v>
                </c:pt>
                <c:pt idx="236">
                  <c:v>19</c:v>
                </c:pt>
                <c:pt idx="237">
                  <c:v>19</c:v>
                </c:pt>
                <c:pt idx="238">
                  <c:v>19</c:v>
                </c:pt>
                <c:pt idx="239">
                  <c:v>19</c:v>
                </c:pt>
                <c:pt idx="240">
                  <c:v>19</c:v>
                </c:pt>
                <c:pt idx="241">
                  <c:v>19</c:v>
                </c:pt>
                <c:pt idx="242">
                  <c:v>19</c:v>
                </c:pt>
                <c:pt idx="243">
                  <c:v>19</c:v>
                </c:pt>
                <c:pt idx="244">
                  <c:v>19</c:v>
                </c:pt>
                <c:pt idx="245">
                  <c:v>19</c:v>
                </c:pt>
                <c:pt idx="246">
                  <c:v>19</c:v>
                </c:pt>
                <c:pt idx="247">
                  <c:v>19</c:v>
                </c:pt>
                <c:pt idx="248">
                  <c:v>19</c:v>
                </c:pt>
                <c:pt idx="249">
                  <c:v>19</c:v>
                </c:pt>
                <c:pt idx="250">
                  <c:v>19</c:v>
                </c:pt>
                <c:pt idx="251">
                  <c:v>19</c:v>
                </c:pt>
                <c:pt idx="252">
                  <c:v>19</c:v>
                </c:pt>
                <c:pt idx="253">
                  <c:v>19</c:v>
                </c:pt>
                <c:pt idx="254">
                  <c:v>19</c:v>
                </c:pt>
                <c:pt idx="255">
                  <c:v>19</c:v>
                </c:pt>
                <c:pt idx="256">
                  <c:v>19</c:v>
                </c:pt>
                <c:pt idx="257">
                  <c:v>19</c:v>
                </c:pt>
                <c:pt idx="258">
                  <c:v>19</c:v>
                </c:pt>
                <c:pt idx="259">
                  <c:v>19</c:v>
                </c:pt>
                <c:pt idx="260">
                  <c:v>19</c:v>
                </c:pt>
                <c:pt idx="261">
                  <c:v>19</c:v>
                </c:pt>
                <c:pt idx="262">
                  <c:v>19</c:v>
                </c:pt>
                <c:pt idx="263">
                  <c:v>19</c:v>
                </c:pt>
                <c:pt idx="264">
                  <c:v>19</c:v>
                </c:pt>
                <c:pt idx="265">
                  <c:v>19</c:v>
                </c:pt>
                <c:pt idx="266">
                  <c:v>19</c:v>
                </c:pt>
                <c:pt idx="267">
                  <c:v>19</c:v>
                </c:pt>
                <c:pt idx="268">
                  <c:v>19</c:v>
                </c:pt>
                <c:pt idx="269">
                  <c:v>19</c:v>
                </c:pt>
                <c:pt idx="270">
                  <c:v>19</c:v>
                </c:pt>
                <c:pt idx="271">
                  <c:v>19</c:v>
                </c:pt>
                <c:pt idx="272">
                  <c:v>19</c:v>
                </c:pt>
                <c:pt idx="273">
                  <c:v>19</c:v>
                </c:pt>
                <c:pt idx="274">
                  <c:v>19</c:v>
                </c:pt>
                <c:pt idx="275">
                  <c:v>19</c:v>
                </c:pt>
                <c:pt idx="276">
                  <c:v>19</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18</c:v>
                </c:pt>
                <c:pt idx="330">
                  <c:v>18</c:v>
                </c:pt>
                <c:pt idx="331">
                  <c:v>18</c:v>
                </c:pt>
                <c:pt idx="332">
                  <c:v>18</c:v>
                </c:pt>
                <c:pt idx="333">
                  <c:v>18</c:v>
                </c:pt>
                <c:pt idx="334">
                  <c:v>18</c:v>
                </c:pt>
                <c:pt idx="335">
                  <c:v>18</c:v>
                </c:pt>
                <c:pt idx="336">
                  <c:v>18</c:v>
                </c:pt>
                <c:pt idx="337">
                  <c:v>18</c:v>
                </c:pt>
                <c:pt idx="338">
                  <c:v>18</c:v>
                </c:pt>
                <c:pt idx="339">
                  <c:v>18</c:v>
                </c:pt>
                <c:pt idx="340">
                  <c:v>18</c:v>
                </c:pt>
                <c:pt idx="341">
                  <c:v>18</c:v>
                </c:pt>
                <c:pt idx="342">
                  <c:v>18</c:v>
                </c:pt>
                <c:pt idx="343">
                  <c:v>18</c:v>
                </c:pt>
                <c:pt idx="344">
                  <c:v>18</c:v>
                </c:pt>
                <c:pt idx="345">
                  <c:v>18</c:v>
                </c:pt>
                <c:pt idx="346">
                  <c:v>18</c:v>
                </c:pt>
                <c:pt idx="347">
                  <c:v>18</c:v>
                </c:pt>
                <c:pt idx="348">
                  <c:v>18</c:v>
                </c:pt>
                <c:pt idx="349">
                  <c:v>18</c:v>
                </c:pt>
                <c:pt idx="350">
                  <c:v>18</c:v>
                </c:pt>
                <c:pt idx="351">
                  <c:v>18</c:v>
                </c:pt>
                <c:pt idx="352">
                  <c:v>18</c:v>
                </c:pt>
                <c:pt idx="353">
                  <c:v>18</c:v>
                </c:pt>
                <c:pt idx="354">
                  <c:v>18</c:v>
                </c:pt>
                <c:pt idx="355">
                  <c:v>18</c:v>
                </c:pt>
                <c:pt idx="356">
                  <c:v>18</c:v>
                </c:pt>
                <c:pt idx="357">
                  <c:v>18</c:v>
                </c:pt>
                <c:pt idx="358">
                  <c:v>18</c:v>
                </c:pt>
                <c:pt idx="359">
                  <c:v>18</c:v>
                </c:pt>
                <c:pt idx="360">
                  <c:v>18</c:v>
                </c:pt>
                <c:pt idx="361">
                  <c:v>18</c:v>
                </c:pt>
                <c:pt idx="362">
                  <c:v>18</c:v>
                </c:pt>
                <c:pt idx="363">
                  <c:v>18</c:v>
                </c:pt>
                <c:pt idx="364">
                  <c:v>18</c:v>
                </c:pt>
              </c:numCache>
            </c:numRef>
          </c:val>
          <c:extLst>
            <c:ext xmlns:c16="http://schemas.microsoft.com/office/drawing/2014/chart" uri="{C3380CC4-5D6E-409C-BE32-E72D297353CC}">
              <c16:uniqueId val="{00000005-8BD6-4186-8DA7-3BF4AC2B615E}"/>
            </c:ext>
          </c:extLst>
        </c:ser>
        <c:ser>
          <c:idx val="4"/>
          <c:order val="6"/>
          <c:tx>
            <c:strRef>
              <c:f>'2030-2031 Severe Load Curve'!$AN$34</c:f>
              <c:strCache>
                <c:ptCount val="1"/>
                <c:pt idx="0">
                  <c:v>Exports to Ireland</c:v>
                </c:pt>
              </c:strCache>
            </c:strRef>
          </c:tx>
          <c:spPr>
            <a:solidFill>
              <a:srgbClr val="339966"/>
            </a:solidFill>
            <a:ln w="25400">
              <a:noFill/>
            </a:ln>
          </c:spPr>
          <c:invertIfNegative val="0"/>
          <c:cat>
            <c:numRef>
              <c:f>'2030-2031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Curve'!$AN$35:$AN$399</c:f>
              <c:numCache>
                <c:formatCode>0</c:formatCode>
                <c:ptCount val="365"/>
                <c:pt idx="0">
                  <c:v>159</c:v>
                </c:pt>
                <c:pt idx="1">
                  <c:v>158</c:v>
                </c:pt>
                <c:pt idx="2">
                  <c:v>157</c:v>
                </c:pt>
                <c:pt idx="3">
                  <c:v>157</c:v>
                </c:pt>
                <c:pt idx="4">
                  <c:v>156</c:v>
                </c:pt>
                <c:pt idx="5">
                  <c:v>155</c:v>
                </c:pt>
                <c:pt idx="6">
                  <c:v>155</c:v>
                </c:pt>
                <c:pt idx="7">
                  <c:v>154</c:v>
                </c:pt>
                <c:pt idx="8">
                  <c:v>153</c:v>
                </c:pt>
                <c:pt idx="9">
                  <c:v>153</c:v>
                </c:pt>
                <c:pt idx="10">
                  <c:v>152</c:v>
                </c:pt>
                <c:pt idx="11">
                  <c:v>151</c:v>
                </c:pt>
                <c:pt idx="12">
                  <c:v>150</c:v>
                </c:pt>
                <c:pt idx="13">
                  <c:v>150</c:v>
                </c:pt>
                <c:pt idx="14">
                  <c:v>149</c:v>
                </c:pt>
                <c:pt idx="15">
                  <c:v>149</c:v>
                </c:pt>
                <c:pt idx="16">
                  <c:v>148</c:v>
                </c:pt>
                <c:pt idx="17">
                  <c:v>147</c:v>
                </c:pt>
                <c:pt idx="18">
                  <c:v>147</c:v>
                </c:pt>
                <c:pt idx="19">
                  <c:v>146</c:v>
                </c:pt>
                <c:pt idx="20">
                  <c:v>145</c:v>
                </c:pt>
                <c:pt idx="21">
                  <c:v>145</c:v>
                </c:pt>
                <c:pt idx="22">
                  <c:v>144</c:v>
                </c:pt>
                <c:pt idx="23">
                  <c:v>144</c:v>
                </c:pt>
                <c:pt idx="24">
                  <c:v>143</c:v>
                </c:pt>
                <c:pt idx="25">
                  <c:v>142</c:v>
                </c:pt>
                <c:pt idx="26">
                  <c:v>142</c:v>
                </c:pt>
                <c:pt idx="27">
                  <c:v>141</c:v>
                </c:pt>
                <c:pt idx="28">
                  <c:v>141</c:v>
                </c:pt>
                <c:pt idx="29">
                  <c:v>140</c:v>
                </c:pt>
                <c:pt idx="30">
                  <c:v>139</c:v>
                </c:pt>
                <c:pt idx="31">
                  <c:v>139</c:v>
                </c:pt>
                <c:pt idx="32">
                  <c:v>138</c:v>
                </c:pt>
                <c:pt idx="33">
                  <c:v>138</c:v>
                </c:pt>
                <c:pt idx="34">
                  <c:v>137</c:v>
                </c:pt>
                <c:pt idx="35">
                  <c:v>137</c:v>
                </c:pt>
                <c:pt idx="36">
                  <c:v>136</c:v>
                </c:pt>
                <c:pt idx="37">
                  <c:v>136</c:v>
                </c:pt>
                <c:pt idx="38">
                  <c:v>135</c:v>
                </c:pt>
                <c:pt idx="39">
                  <c:v>135</c:v>
                </c:pt>
                <c:pt idx="40">
                  <c:v>134</c:v>
                </c:pt>
                <c:pt idx="41">
                  <c:v>134</c:v>
                </c:pt>
                <c:pt idx="42">
                  <c:v>133</c:v>
                </c:pt>
                <c:pt idx="43">
                  <c:v>133</c:v>
                </c:pt>
                <c:pt idx="44">
                  <c:v>132</c:v>
                </c:pt>
                <c:pt idx="45">
                  <c:v>132</c:v>
                </c:pt>
                <c:pt idx="46">
                  <c:v>131</c:v>
                </c:pt>
                <c:pt idx="47">
                  <c:v>131</c:v>
                </c:pt>
                <c:pt idx="48">
                  <c:v>130</c:v>
                </c:pt>
                <c:pt idx="49">
                  <c:v>130</c:v>
                </c:pt>
                <c:pt idx="50">
                  <c:v>129</c:v>
                </c:pt>
                <c:pt idx="51">
                  <c:v>129</c:v>
                </c:pt>
                <c:pt idx="52">
                  <c:v>128</c:v>
                </c:pt>
                <c:pt idx="53">
                  <c:v>128</c:v>
                </c:pt>
                <c:pt idx="54">
                  <c:v>128</c:v>
                </c:pt>
                <c:pt idx="55">
                  <c:v>127</c:v>
                </c:pt>
                <c:pt idx="56">
                  <c:v>127</c:v>
                </c:pt>
                <c:pt idx="57">
                  <c:v>126</c:v>
                </c:pt>
                <c:pt idx="58">
                  <c:v>126</c:v>
                </c:pt>
                <c:pt idx="59">
                  <c:v>125</c:v>
                </c:pt>
                <c:pt idx="60">
                  <c:v>125</c:v>
                </c:pt>
                <c:pt idx="61">
                  <c:v>125</c:v>
                </c:pt>
                <c:pt idx="62">
                  <c:v>124</c:v>
                </c:pt>
                <c:pt idx="63">
                  <c:v>124</c:v>
                </c:pt>
                <c:pt idx="64">
                  <c:v>123</c:v>
                </c:pt>
                <c:pt idx="65">
                  <c:v>123</c:v>
                </c:pt>
                <c:pt idx="66">
                  <c:v>123</c:v>
                </c:pt>
                <c:pt idx="67">
                  <c:v>122</c:v>
                </c:pt>
                <c:pt idx="68">
                  <c:v>122</c:v>
                </c:pt>
                <c:pt idx="69">
                  <c:v>122</c:v>
                </c:pt>
                <c:pt idx="70">
                  <c:v>121</c:v>
                </c:pt>
                <c:pt idx="71">
                  <c:v>121</c:v>
                </c:pt>
                <c:pt idx="72">
                  <c:v>121</c:v>
                </c:pt>
                <c:pt idx="73">
                  <c:v>120</c:v>
                </c:pt>
                <c:pt idx="74">
                  <c:v>120</c:v>
                </c:pt>
                <c:pt idx="75">
                  <c:v>120</c:v>
                </c:pt>
                <c:pt idx="76">
                  <c:v>119</c:v>
                </c:pt>
                <c:pt idx="77">
                  <c:v>119</c:v>
                </c:pt>
                <c:pt idx="78">
                  <c:v>119</c:v>
                </c:pt>
                <c:pt idx="79">
                  <c:v>118</c:v>
                </c:pt>
                <c:pt idx="80">
                  <c:v>118</c:v>
                </c:pt>
                <c:pt idx="81">
                  <c:v>118</c:v>
                </c:pt>
                <c:pt idx="82">
                  <c:v>117</c:v>
                </c:pt>
                <c:pt idx="83">
                  <c:v>117</c:v>
                </c:pt>
                <c:pt idx="84">
                  <c:v>117</c:v>
                </c:pt>
                <c:pt idx="85">
                  <c:v>117</c:v>
                </c:pt>
                <c:pt idx="86">
                  <c:v>116</c:v>
                </c:pt>
                <c:pt idx="87">
                  <c:v>116</c:v>
                </c:pt>
                <c:pt idx="88">
                  <c:v>116</c:v>
                </c:pt>
                <c:pt idx="89">
                  <c:v>115</c:v>
                </c:pt>
                <c:pt idx="90">
                  <c:v>115</c:v>
                </c:pt>
                <c:pt idx="91">
                  <c:v>115</c:v>
                </c:pt>
                <c:pt idx="92">
                  <c:v>115</c:v>
                </c:pt>
                <c:pt idx="93">
                  <c:v>114</c:v>
                </c:pt>
                <c:pt idx="94">
                  <c:v>114</c:v>
                </c:pt>
                <c:pt idx="95">
                  <c:v>114</c:v>
                </c:pt>
                <c:pt idx="96">
                  <c:v>114</c:v>
                </c:pt>
                <c:pt idx="97">
                  <c:v>114</c:v>
                </c:pt>
                <c:pt idx="98">
                  <c:v>113</c:v>
                </c:pt>
                <c:pt idx="99">
                  <c:v>113</c:v>
                </c:pt>
                <c:pt idx="100">
                  <c:v>113</c:v>
                </c:pt>
                <c:pt idx="101">
                  <c:v>113</c:v>
                </c:pt>
                <c:pt idx="102">
                  <c:v>112</c:v>
                </c:pt>
                <c:pt idx="103">
                  <c:v>112</c:v>
                </c:pt>
                <c:pt idx="104">
                  <c:v>112</c:v>
                </c:pt>
                <c:pt idx="105">
                  <c:v>112</c:v>
                </c:pt>
                <c:pt idx="106">
                  <c:v>112</c:v>
                </c:pt>
                <c:pt idx="107">
                  <c:v>111</c:v>
                </c:pt>
                <c:pt idx="108">
                  <c:v>111</c:v>
                </c:pt>
                <c:pt idx="109">
                  <c:v>111</c:v>
                </c:pt>
                <c:pt idx="110">
                  <c:v>111</c:v>
                </c:pt>
                <c:pt idx="111">
                  <c:v>111</c:v>
                </c:pt>
                <c:pt idx="112">
                  <c:v>110</c:v>
                </c:pt>
                <c:pt idx="113">
                  <c:v>110</c:v>
                </c:pt>
                <c:pt idx="114">
                  <c:v>110</c:v>
                </c:pt>
                <c:pt idx="115">
                  <c:v>110</c:v>
                </c:pt>
                <c:pt idx="116">
                  <c:v>110</c:v>
                </c:pt>
                <c:pt idx="117">
                  <c:v>110</c:v>
                </c:pt>
                <c:pt idx="118">
                  <c:v>109</c:v>
                </c:pt>
                <c:pt idx="119">
                  <c:v>109</c:v>
                </c:pt>
                <c:pt idx="120">
                  <c:v>109</c:v>
                </c:pt>
                <c:pt idx="121">
                  <c:v>109</c:v>
                </c:pt>
                <c:pt idx="122">
                  <c:v>109</c:v>
                </c:pt>
                <c:pt idx="123">
                  <c:v>109</c:v>
                </c:pt>
                <c:pt idx="124">
                  <c:v>108</c:v>
                </c:pt>
                <c:pt idx="125">
                  <c:v>108</c:v>
                </c:pt>
                <c:pt idx="126">
                  <c:v>108</c:v>
                </c:pt>
                <c:pt idx="127">
                  <c:v>108</c:v>
                </c:pt>
                <c:pt idx="128">
                  <c:v>108</c:v>
                </c:pt>
                <c:pt idx="129">
                  <c:v>108</c:v>
                </c:pt>
                <c:pt idx="130">
                  <c:v>108</c:v>
                </c:pt>
                <c:pt idx="131">
                  <c:v>107</c:v>
                </c:pt>
                <c:pt idx="132">
                  <c:v>107</c:v>
                </c:pt>
                <c:pt idx="133">
                  <c:v>107</c:v>
                </c:pt>
                <c:pt idx="134">
                  <c:v>107</c:v>
                </c:pt>
                <c:pt idx="135">
                  <c:v>107</c:v>
                </c:pt>
                <c:pt idx="136">
                  <c:v>107</c:v>
                </c:pt>
                <c:pt idx="137">
                  <c:v>107</c:v>
                </c:pt>
                <c:pt idx="138">
                  <c:v>106</c:v>
                </c:pt>
                <c:pt idx="139">
                  <c:v>106</c:v>
                </c:pt>
                <c:pt idx="140">
                  <c:v>106</c:v>
                </c:pt>
                <c:pt idx="141">
                  <c:v>106</c:v>
                </c:pt>
                <c:pt idx="142">
                  <c:v>106</c:v>
                </c:pt>
                <c:pt idx="143">
                  <c:v>106</c:v>
                </c:pt>
                <c:pt idx="144">
                  <c:v>105</c:v>
                </c:pt>
                <c:pt idx="145">
                  <c:v>105</c:v>
                </c:pt>
                <c:pt idx="146">
                  <c:v>105</c:v>
                </c:pt>
                <c:pt idx="147">
                  <c:v>105</c:v>
                </c:pt>
                <c:pt idx="148">
                  <c:v>105</c:v>
                </c:pt>
                <c:pt idx="149">
                  <c:v>105</c:v>
                </c:pt>
                <c:pt idx="150">
                  <c:v>105</c:v>
                </c:pt>
                <c:pt idx="151">
                  <c:v>104</c:v>
                </c:pt>
                <c:pt idx="152">
                  <c:v>104</c:v>
                </c:pt>
                <c:pt idx="153">
                  <c:v>104</c:v>
                </c:pt>
                <c:pt idx="154">
                  <c:v>104</c:v>
                </c:pt>
                <c:pt idx="155">
                  <c:v>104</c:v>
                </c:pt>
                <c:pt idx="156">
                  <c:v>104</c:v>
                </c:pt>
                <c:pt idx="157">
                  <c:v>103</c:v>
                </c:pt>
                <c:pt idx="158">
                  <c:v>103</c:v>
                </c:pt>
                <c:pt idx="159">
                  <c:v>103</c:v>
                </c:pt>
                <c:pt idx="160">
                  <c:v>103</c:v>
                </c:pt>
                <c:pt idx="161">
                  <c:v>103</c:v>
                </c:pt>
                <c:pt idx="162">
                  <c:v>103</c:v>
                </c:pt>
                <c:pt idx="163">
                  <c:v>102</c:v>
                </c:pt>
                <c:pt idx="164">
                  <c:v>102</c:v>
                </c:pt>
                <c:pt idx="165">
                  <c:v>102</c:v>
                </c:pt>
                <c:pt idx="166">
                  <c:v>102</c:v>
                </c:pt>
                <c:pt idx="167">
                  <c:v>102</c:v>
                </c:pt>
                <c:pt idx="168">
                  <c:v>101</c:v>
                </c:pt>
                <c:pt idx="169">
                  <c:v>101</c:v>
                </c:pt>
                <c:pt idx="170">
                  <c:v>101</c:v>
                </c:pt>
                <c:pt idx="171">
                  <c:v>101</c:v>
                </c:pt>
                <c:pt idx="172">
                  <c:v>101</c:v>
                </c:pt>
                <c:pt idx="173">
                  <c:v>100</c:v>
                </c:pt>
                <c:pt idx="174">
                  <c:v>100</c:v>
                </c:pt>
                <c:pt idx="175">
                  <c:v>100</c:v>
                </c:pt>
                <c:pt idx="176">
                  <c:v>100</c:v>
                </c:pt>
                <c:pt idx="177">
                  <c:v>100</c:v>
                </c:pt>
                <c:pt idx="178">
                  <c:v>99</c:v>
                </c:pt>
                <c:pt idx="179">
                  <c:v>99</c:v>
                </c:pt>
                <c:pt idx="180">
                  <c:v>99</c:v>
                </c:pt>
                <c:pt idx="181">
                  <c:v>99</c:v>
                </c:pt>
                <c:pt idx="182">
                  <c:v>98</c:v>
                </c:pt>
                <c:pt idx="183">
                  <c:v>98</c:v>
                </c:pt>
                <c:pt idx="184">
                  <c:v>98</c:v>
                </c:pt>
                <c:pt idx="185">
                  <c:v>98</c:v>
                </c:pt>
                <c:pt idx="186">
                  <c:v>97</c:v>
                </c:pt>
                <c:pt idx="187">
                  <c:v>97</c:v>
                </c:pt>
                <c:pt idx="188">
                  <c:v>97</c:v>
                </c:pt>
                <c:pt idx="189">
                  <c:v>97</c:v>
                </c:pt>
                <c:pt idx="190">
                  <c:v>96</c:v>
                </c:pt>
                <c:pt idx="191">
                  <c:v>96</c:v>
                </c:pt>
                <c:pt idx="192">
                  <c:v>96</c:v>
                </c:pt>
                <c:pt idx="193">
                  <c:v>96</c:v>
                </c:pt>
                <c:pt idx="194">
                  <c:v>95</c:v>
                </c:pt>
                <c:pt idx="195">
                  <c:v>95</c:v>
                </c:pt>
                <c:pt idx="196">
                  <c:v>95</c:v>
                </c:pt>
                <c:pt idx="197">
                  <c:v>94</c:v>
                </c:pt>
                <c:pt idx="198">
                  <c:v>94</c:v>
                </c:pt>
                <c:pt idx="199">
                  <c:v>94</c:v>
                </c:pt>
                <c:pt idx="200">
                  <c:v>93</c:v>
                </c:pt>
                <c:pt idx="201">
                  <c:v>93</c:v>
                </c:pt>
                <c:pt idx="202">
                  <c:v>93</c:v>
                </c:pt>
                <c:pt idx="203">
                  <c:v>93</c:v>
                </c:pt>
                <c:pt idx="204">
                  <c:v>92</c:v>
                </c:pt>
                <c:pt idx="205">
                  <c:v>92</c:v>
                </c:pt>
                <c:pt idx="206">
                  <c:v>92</c:v>
                </c:pt>
                <c:pt idx="207">
                  <c:v>91</c:v>
                </c:pt>
                <c:pt idx="208">
                  <c:v>91</c:v>
                </c:pt>
                <c:pt idx="209">
                  <c:v>91</c:v>
                </c:pt>
                <c:pt idx="210">
                  <c:v>90</c:v>
                </c:pt>
                <c:pt idx="211">
                  <c:v>90</c:v>
                </c:pt>
                <c:pt idx="212">
                  <c:v>90</c:v>
                </c:pt>
                <c:pt idx="213">
                  <c:v>89</c:v>
                </c:pt>
                <c:pt idx="214">
                  <c:v>89</c:v>
                </c:pt>
                <c:pt idx="215">
                  <c:v>89</c:v>
                </c:pt>
                <c:pt idx="216">
                  <c:v>89</c:v>
                </c:pt>
                <c:pt idx="217">
                  <c:v>88</c:v>
                </c:pt>
                <c:pt idx="218">
                  <c:v>88</c:v>
                </c:pt>
                <c:pt idx="219">
                  <c:v>88</c:v>
                </c:pt>
                <c:pt idx="220">
                  <c:v>87</c:v>
                </c:pt>
                <c:pt idx="221">
                  <c:v>87</c:v>
                </c:pt>
                <c:pt idx="222">
                  <c:v>87</c:v>
                </c:pt>
                <c:pt idx="223">
                  <c:v>86</c:v>
                </c:pt>
                <c:pt idx="224">
                  <c:v>86</c:v>
                </c:pt>
                <c:pt idx="225">
                  <c:v>86</c:v>
                </c:pt>
                <c:pt idx="226">
                  <c:v>85</c:v>
                </c:pt>
                <c:pt idx="227">
                  <c:v>85</c:v>
                </c:pt>
                <c:pt idx="228">
                  <c:v>85</c:v>
                </c:pt>
                <c:pt idx="229">
                  <c:v>84</c:v>
                </c:pt>
                <c:pt idx="230">
                  <c:v>84</c:v>
                </c:pt>
                <c:pt idx="231">
                  <c:v>84</c:v>
                </c:pt>
                <c:pt idx="232">
                  <c:v>84</c:v>
                </c:pt>
                <c:pt idx="233">
                  <c:v>83</c:v>
                </c:pt>
                <c:pt idx="234">
                  <c:v>83</c:v>
                </c:pt>
                <c:pt idx="235">
                  <c:v>83</c:v>
                </c:pt>
                <c:pt idx="236">
                  <c:v>82</c:v>
                </c:pt>
                <c:pt idx="237">
                  <c:v>82</c:v>
                </c:pt>
                <c:pt idx="238">
                  <c:v>82</c:v>
                </c:pt>
                <c:pt idx="239">
                  <c:v>82</c:v>
                </c:pt>
                <c:pt idx="240">
                  <c:v>81</c:v>
                </c:pt>
                <c:pt idx="241">
                  <c:v>81</c:v>
                </c:pt>
                <c:pt idx="242">
                  <c:v>81</c:v>
                </c:pt>
                <c:pt idx="243">
                  <c:v>81</c:v>
                </c:pt>
                <c:pt idx="244">
                  <c:v>80</c:v>
                </c:pt>
                <c:pt idx="245">
                  <c:v>80</c:v>
                </c:pt>
                <c:pt idx="246">
                  <c:v>80</c:v>
                </c:pt>
                <c:pt idx="247">
                  <c:v>79</c:v>
                </c:pt>
                <c:pt idx="248">
                  <c:v>79</c:v>
                </c:pt>
                <c:pt idx="249">
                  <c:v>79</c:v>
                </c:pt>
                <c:pt idx="250">
                  <c:v>79</c:v>
                </c:pt>
                <c:pt idx="251">
                  <c:v>79</c:v>
                </c:pt>
                <c:pt idx="252">
                  <c:v>78</c:v>
                </c:pt>
                <c:pt idx="253">
                  <c:v>78</c:v>
                </c:pt>
                <c:pt idx="254">
                  <c:v>78</c:v>
                </c:pt>
                <c:pt idx="255">
                  <c:v>78</c:v>
                </c:pt>
                <c:pt idx="256">
                  <c:v>77</c:v>
                </c:pt>
                <c:pt idx="257">
                  <c:v>77</c:v>
                </c:pt>
                <c:pt idx="258">
                  <c:v>77</c:v>
                </c:pt>
                <c:pt idx="259">
                  <c:v>77</c:v>
                </c:pt>
                <c:pt idx="260">
                  <c:v>77</c:v>
                </c:pt>
                <c:pt idx="261">
                  <c:v>76</c:v>
                </c:pt>
                <c:pt idx="262">
                  <c:v>76</c:v>
                </c:pt>
                <c:pt idx="263">
                  <c:v>76</c:v>
                </c:pt>
                <c:pt idx="264">
                  <c:v>76</c:v>
                </c:pt>
                <c:pt idx="265">
                  <c:v>76</c:v>
                </c:pt>
                <c:pt idx="266">
                  <c:v>76</c:v>
                </c:pt>
                <c:pt idx="267">
                  <c:v>76</c:v>
                </c:pt>
                <c:pt idx="268">
                  <c:v>75</c:v>
                </c:pt>
                <c:pt idx="269">
                  <c:v>75</c:v>
                </c:pt>
                <c:pt idx="270">
                  <c:v>75</c:v>
                </c:pt>
                <c:pt idx="271">
                  <c:v>75</c:v>
                </c:pt>
                <c:pt idx="272">
                  <c:v>75</c:v>
                </c:pt>
                <c:pt idx="273">
                  <c:v>75</c:v>
                </c:pt>
                <c:pt idx="274">
                  <c:v>75</c:v>
                </c:pt>
                <c:pt idx="275">
                  <c:v>75</c:v>
                </c:pt>
                <c:pt idx="276">
                  <c:v>75</c:v>
                </c:pt>
                <c:pt idx="277">
                  <c:v>75</c:v>
                </c:pt>
                <c:pt idx="278">
                  <c:v>74</c:v>
                </c:pt>
                <c:pt idx="279">
                  <c:v>74</c:v>
                </c:pt>
                <c:pt idx="280">
                  <c:v>74</c:v>
                </c:pt>
                <c:pt idx="281">
                  <c:v>74</c:v>
                </c:pt>
                <c:pt idx="282">
                  <c:v>74</c:v>
                </c:pt>
                <c:pt idx="283">
                  <c:v>74</c:v>
                </c:pt>
                <c:pt idx="284">
                  <c:v>74</c:v>
                </c:pt>
                <c:pt idx="285">
                  <c:v>74</c:v>
                </c:pt>
                <c:pt idx="286">
                  <c:v>74</c:v>
                </c:pt>
                <c:pt idx="287">
                  <c:v>74</c:v>
                </c:pt>
                <c:pt idx="288">
                  <c:v>74</c:v>
                </c:pt>
                <c:pt idx="289">
                  <c:v>74</c:v>
                </c:pt>
                <c:pt idx="290">
                  <c:v>74</c:v>
                </c:pt>
                <c:pt idx="291">
                  <c:v>74</c:v>
                </c:pt>
                <c:pt idx="292">
                  <c:v>74</c:v>
                </c:pt>
                <c:pt idx="293">
                  <c:v>74</c:v>
                </c:pt>
                <c:pt idx="294">
                  <c:v>74</c:v>
                </c:pt>
                <c:pt idx="295">
                  <c:v>74</c:v>
                </c:pt>
                <c:pt idx="296">
                  <c:v>74</c:v>
                </c:pt>
                <c:pt idx="297">
                  <c:v>74</c:v>
                </c:pt>
                <c:pt idx="298">
                  <c:v>74</c:v>
                </c:pt>
                <c:pt idx="299">
                  <c:v>74</c:v>
                </c:pt>
                <c:pt idx="300">
                  <c:v>74</c:v>
                </c:pt>
                <c:pt idx="301">
                  <c:v>74</c:v>
                </c:pt>
                <c:pt idx="302">
                  <c:v>74</c:v>
                </c:pt>
                <c:pt idx="303">
                  <c:v>74</c:v>
                </c:pt>
                <c:pt idx="304">
                  <c:v>74</c:v>
                </c:pt>
                <c:pt idx="305">
                  <c:v>74</c:v>
                </c:pt>
                <c:pt idx="306">
                  <c:v>74</c:v>
                </c:pt>
                <c:pt idx="307">
                  <c:v>74</c:v>
                </c:pt>
                <c:pt idx="308">
                  <c:v>74</c:v>
                </c:pt>
                <c:pt idx="309">
                  <c:v>74</c:v>
                </c:pt>
                <c:pt idx="310">
                  <c:v>74</c:v>
                </c:pt>
                <c:pt idx="311">
                  <c:v>74</c:v>
                </c:pt>
                <c:pt idx="312">
                  <c:v>74</c:v>
                </c:pt>
                <c:pt idx="313">
                  <c:v>74</c:v>
                </c:pt>
                <c:pt idx="314">
                  <c:v>74</c:v>
                </c:pt>
                <c:pt idx="315">
                  <c:v>74</c:v>
                </c:pt>
                <c:pt idx="316">
                  <c:v>74</c:v>
                </c:pt>
                <c:pt idx="317">
                  <c:v>74</c:v>
                </c:pt>
                <c:pt idx="318">
                  <c:v>74</c:v>
                </c:pt>
                <c:pt idx="319">
                  <c:v>74</c:v>
                </c:pt>
                <c:pt idx="320">
                  <c:v>74</c:v>
                </c:pt>
                <c:pt idx="321">
                  <c:v>74</c:v>
                </c:pt>
                <c:pt idx="322">
                  <c:v>73</c:v>
                </c:pt>
                <c:pt idx="323">
                  <c:v>73</c:v>
                </c:pt>
                <c:pt idx="324">
                  <c:v>73</c:v>
                </c:pt>
                <c:pt idx="325">
                  <c:v>73</c:v>
                </c:pt>
                <c:pt idx="326">
                  <c:v>73</c:v>
                </c:pt>
                <c:pt idx="327">
                  <c:v>73</c:v>
                </c:pt>
                <c:pt idx="328">
                  <c:v>73</c:v>
                </c:pt>
                <c:pt idx="329">
                  <c:v>73</c:v>
                </c:pt>
                <c:pt idx="330">
                  <c:v>73</c:v>
                </c:pt>
                <c:pt idx="331">
                  <c:v>72</c:v>
                </c:pt>
                <c:pt idx="332">
                  <c:v>72</c:v>
                </c:pt>
                <c:pt idx="333">
                  <c:v>72</c:v>
                </c:pt>
                <c:pt idx="334">
                  <c:v>72</c:v>
                </c:pt>
                <c:pt idx="335">
                  <c:v>72</c:v>
                </c:pt>
                <c:pt idx="336">
                  <c:v>72</c:v>
                </c:pt>
                <c:pt idx="337">
                  <c:v>71</c:v>
                </c:pt>
                <c:pt idx="338">
                  <c:v>71</c:v>
                </c:pt>
                <c:pt idx="339">
                  <c:v>71</c:v>
                </c:pt>
                <c:pt idx="340">
                  <c:v>71</c:v>
                </c:pt>
                <c:pt idx="341">
                  <c:v>70</c:v>
                </c:pt>
                <c:pt idx="342">
                  <c:v>70</c:v>
                </c:pt>
                <c:pt idx="343">
                  <c:v>70</c:v>
                </c:pt>
                <c:pt idx="344">
                  <c:v>70</c:v>
                </c:pt>
                <c:pt idx="345">
                  <c:v>69</c:v>
                </c:pt>
                <c:pt idx="346">
                  <c:v>69</c:v>
                </c:pt>
                <c:pt idx="347">
                  <c:v>69</c:v>
                </c:pt>
                <c:pt idx="348">
                  <c:v>68</c:v>
                </c:pt>
                <c:pt idx="349">
                  <c:v>68</c:v>
                </c:pt>
                <c:pt idx="350">
                  <c:v>68</c:v>
                </c:pt>
                <c:pt idx="351">
                  <c:v>67</c:v>
                </c:pt>
                <c:pt idx="352">
                  <c:v>67</c:v>
                </c:pt>
                <c:pt idx="353">
                  <c:v>66</c:v>
                </c:pt>
                <c:pt idx="354">
                  <c:v>66</c:v>
                </c:pt>
                <c:pt idx="355">
                  <c:v>66</c:v>
                </c:pt>
                <c:pt idx="356">
                  <c:v>65</c:v>
                </c:pt>
                <c:pt idx="357">
                  <c:v>65</c:v>
                </c:pt>
                <c:pt idx="358">
                  <c:v>64</c:v>
                </c:pt>
                <c:pt idx="359">
                  <c:v>64</c:v>
                </c:pt>
                <c:pt idx="360">
                  <c:v>63</c:v>
                </c:pt>
                <c:pt idx="361">
                  <c:v>62</c:v>
                </c:pt>
                <c:pt idx="362">
                  <c:v>62</c:v>
                </c:pt>
                <c:pt idx="363">
                  <c:v>61</c:v>
                </c:pt>
                <c:pt idx="364">
                  <c:v>61</c:v>
                </c:pt>
              </c:numCache>
            </c:numRef>
          </c:val>
          <c:extLst>
            <c:ext xmlns:c16="http://schemas.microsoft.com/office/drawing/2014/chart" uri="{C3380CC4-5D6E-409C-BE32-E72D297353CC}">
              <c16:uniqueId val="{00000006-8BD6-4186-8DA7-3BF4AC2B615E}"/>
            </c:ext>
          </c:extLst>
        </c:ser>
        <c:ser>
          <c:idx val="7"/>
          <c:order val="7"/>
          <c:tx>
            <c:strRef>
              <c:f>'2030-2031 Severe Load Curve'!$AO$34</c:f>
              <c:strCache>
                <c:ptCount val="1"/>
                <c:pt idx="0">
                  <c:v>NTS Power</c:v>
                </c:pt>
              </c:strCache>
            </c:strRef>
          </c:tx>
          <c:spPr>
            <a:solidFill>
              <a:srgbClr val="FFFF99"/>
            </a:solidFill>
            <a:ln w="25400">
              <a:noFill/>
            </a:ln>
          </c:spPr>
          <c:invertIfNegative val="0"/>
          <c:cat>
            <c:numRef>
              <c:f>'2030-2031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Curve'!$AO$35:$AO$399</c:f>
              <c:numCache>
                <c:formatCode>0</c:formatCode>
                <c:ptCount val="365"/>
                <c:pt idx="0">
                  <c:v>486</c:v>
                </c:pt>
                <c:pt idx="1">
                  <c:v>482</c:v>
                </c:pt>
                <c:pt idx="2">
                  <c:v>478</c:v>
                </c:pt>
                <c:pt idx="3">
                  <c:v>475</c:v>
                </c:pt>
                <c:pt idx="4">
                  <c:v>471</c:v>
                </c:pt>
                <c:pt idx="5">
                  <c:v>468</c:v>
                </c:pt>
                <c:pt idx="6">
                  <c:v>464</c:v>
                </c:pt>
                <c:pt idx="7">
                  <c:v>461</c:v>
                </c:pt>
                <c:pt idx="8">
                  <c:v>458</c:v>
                </c:pt>
                <c:pt idx="9">
                  <c:v>454</c:v>
                </c:pt>
                <c:pt idx="10">
                  <c:v>451</c:v>
                </c:pt>
                <c:pt idx="11">
                  <c:v>448</c:v>
                </c:pt>
                <c:pt idx="12">
                  <c:v>445</c:v>
                </c:pt>
                <c:pt idx="13">
                  <c:v>441</c:v>
                </c:pt>
                <c:pt idx="14">
                  <c:v>438</c:v>
                </c:pt>
                <c:pt idx="15">
                  <c:v>435</c:v>
                </c:pt>
                <c:pt idx="16">
                  <c:v>432</c:v>
                </c:pt>
                <c:pt idx="17">
                  <c:v>429</c:v>
                </c:pt>
                <c:pt idx="18">
                  <c:v>426</c:v>
                </c:pt>
                <c:pt idx="19">
                  <c:v>423</c:v>
                </c:pt>
                <c:pt idx="20">
                  <c:v>420</c:v>
                </c:pt>
                <c:pt idx="21">
                  <c:v>417</c:v>
                </c:pt>
                <c:pt idx="22">
                  <c:v>414</c:v>
                </c:pt>
                <c:pt idx="23">
                  <c:v>411</c:v>
                </c:pt>
                <c:pt idx="24">
                  <c:v>408</c:v>
                </c:pt>
                <c:pt idx="25">
                  <c:v>405</c:v>
                </c:pt>
                <c:pt idx="26">
                  <c:v>402</c:v>
                </c:pt>
                <c:pt idx="27">
                  <c:v>400</c:v>
                </c:pt>
                <c:pt idx="28">
                  <c:v>397</c:v>
                </c:pt>
                <c:pt idx="29">
                  <c:v>394</c:v>
                </c:pt>
                <c:pt idx="30">
                  <c:v>391</c:v>
                </c:pt>
                <c:pt idx="31">
                  <c:v>389</c:v>
                </c:pt>
                <c:pt idx="32">
                  <c:v>386</c:v>
                </c:pt>
                <c:pt idx="33">
                  <c:v>383</c:v>
                </c:pt>
                <c:pt idx="34">
                  <c:v>381</c:v>
                </c:pt>
                <c:pt idx="35">
                  <c:v>378</c:v>
                </c:pt>
                <c:pt idx="36">
                  <c:v>376</c:v>
                </c:pt>
                <c:pt idx="37">
                  <c:v>373</c:v>
                </c:pt>
                <c:pt idx="38">
                  <c:v>371</c:v>
                </c:pt>
                <c:pt idx="39">
                  <c:v>368</c:v>
                </c:pt>
                <c:pt idx="40">
                  <c:v>366</c:v>
                </c:pt>
                <c:pt idx="41">
                  <c:v>363</c:v>
                </c:pt>
                <c:pt idx="42">
                  <c:v>361</c:v>
                </c:pt>
                <c:pt idx="43">
                  <c:v>358</c:v>
                </c:pt>
                <c:pt idx="44">
                  <c:v>356</c:v>
                </c:pt>
                <c:pt idx="45">
                  <c:v>354</c:v>
                </c:pt>
                <c:pt idx="46">
                  <c:v>351</c:v>
                </c:pt>
                <c:pt idx="47">
                  <c:v>349</c:v>
                </c:pt>
                <c:pt idx="48">
                  <c:v>347</c:v>
                </c:pt>
                <c:pt idx="49">
                  <c:v>344</c:v>
                </c:pt>
                <c:pt idx="50">
                  <c:v>342</c:v>
                </c:pt>
                <c:pt idx="51">
                  <c:v>340</c:v>
                </c:pt>
                <c:pt idx="52">
                  <c:v>338</c:v>
                </c:pt>
                <c:pt idx="53">
                  <c:v>336</c:v>
                </c:pt>
                <c:pt idx="54">
                  <c:v>333</c:v>
                </c:pt>
                <c:pt idx="55">
                  <c:v>331</c:v>
                </c:pt>
                <c:pt idx="56">
                  <c:v>329</c:v>
                </c:pt>
                <c:pt idx="57">
                  <c:v>327</c:v>
                </c:pt>
                <c:pt idx="58">
                  <c:v>325</c:v>
                </c:pt>
                <c:pt idx="59">
                  <c:v>323</c:v>
                </c:pt>
                <c:pt idx="60">
                  <c:v>321</c:v>
                </c:pt>
                <c:pt idx="61">
                  <c:v>319</c:v>
                </c:pt>
                <c:pt idx="62">
                  <c:v>317</c:v>
                </c:pt>
                <c:pt idx="63">
                  <c:v>315</c:v>
                </c:pt>
                <c:pt idx="64">
                  <c:v>313</c:v>
                </c:pt>
                <c:pt idx="65">
                  <c:v>311</c:v>
                </c:pt>
                <c:pt idx="66">
                  <c:v>309</c:v>
                </c:pt>
                <c:pt idx="67">
                  <c:v>307</c:v>
                </c:pt>
                <c:pt idx="68">
                  <c:v>305</c:v>
                </c:pt>
                <c:pt idx="69">
                  <c:v>303</c:v>
                </c:pt>
                <c:pt idx="70">
                  <c:v>301</c:v>
                </c:pt>
                <c:pt idx="71">
                  <c:v>299</c:v>
                </c:pt>
                <c:pt idx="72">
                  <c:v>298</c:v>
                </c:pt>
                <c:pt idx="73">
                  <c:v>296</c:v>
                </c:pt>
                <c:pt idx="74">
                  <c:v>294</c:v>
                </c:pt>
                <c:pt idx="75">
                  <c:v>292</c:v>
                </c:pt>
                <c:pt idx="76">
                  <c:v>290</c:v>
                </c:pt>
                <c:pt idx="77">
                  <c:v>289</c:v>
                </c:pt>
                <c:pt idx="78">
                  <c:v>287</c:v>
                </c:pt>
                <c:pt idx="79">
                  <c:v>285</c:v>
                </c:pt>
                <c:pt idx="80">
                  <c:v>283</c:v>
                </c:pt>
                <c:pt idx="81">
                  <c:v>282</c:v>
                </c:pt>
                <c:pt idx="82">
                  <c:v>280</c:v>
                </c:pt>
                <c:pt idx="83">
                  <c:v>278</c:v>
                </c:pt>
                <c:pt idx="84">
                  <c:v>277</c:v>
                </c:pt>
                <c:pt idx="85">
                  <c:v>275</c:v>
                </c:pt>
                <c:pt idx="86">
                  <c:v>273</c:v>
                </c:pt>
                <c:pt idx="87">
                  <c:v>271</c:v>
                </c:pt>
                <c:pt idx="88">
                  <c:v>270</c:v>
                </c:pt>
                <c:pt idx="89">
                  <c:v>268</c:v>
                </c:pt>
                <c:pt idx="90">
                  <c:v>267</c:v>
                </c:pt>
                <c:pt idx="91">
                  <c:v>265</c:v>
                </c:pt>
                <c:pt idx="92">
                  <c:v>263</c:v>
                </c:pt>
                <c:pt idx="93">
                  <c:v>262</c:v>
                </c:pt>
                <c:pt idx="94">
                  <c:v>260</c:v>
                </c:pt>
                <c:pt idx="95">
                  <c:v>259</c:v>
                </c:pt>
                <c:pt idx="96">
                  <c:v>257</c:v>
                </c:pt>
                <c:pt idx="97">
                  <c:v>255</c:v>
                </c:pt>
                <c:pt idx="98">
                  <c:v>254</c:v>
                </c:pt>
                <c:pt idx="99">
                  <c:v>252</c:v>
                </c:pt>
                <c:pt idx="100">
                  <c:v>251</c:v>
                </c:pt>
                <c:pt idx="101">
                  <c:v>249</c:v>
                </c:pt>
                <c:pt idx="102">
                  <c:v>248</c:v>
                </c:pt>
                <c:pt idx="103">
                  <c:v>246</c:v>
                </c:pt>
                <c:pt idx="104">
                  <c:v>245</c:v>
                </c:pt>
                <c:pt idx="105">
                  <c:v>243</c:v>
                </c:pt>
                <c:pt idx="106">
                  <c:v>242</c:v>
                </c:pt>
                <c:pt idx="107">
                  <c:v>240</c:v>
                </c:pt>
                <c:pt idx="108">
                  <c:v>239</c:v>
                </c:pt>
                <c:pt idx="109">
                  <c:v>237</c:v>
                </c:pt>
                <c:pt idx="110">
                  <c:v>236</c:v>
                </c:pt>
                <c:pt idx="111">
                  <c:v>235</c:v>
                </c:pt>
                <c:pt idx="112">
                  <c:v>233</c:v>
                </c:pt>
                <c:pt idx="113">
                  <c:v>232</c:v>
                </c:pt>
                <c:pt idx="114">
                  <c:v>230</c:v>
                </c:pt>
                <c:pt idx="115">
                  <c:v>229</c:v>
                </c:pt>
                <c:pt idx="116">
                  <c:v>228</c:v>
                </c:pt>
                <c:pt idx="117">
                  <c:v>226</c:v>
                </c:pt>
                <c:pt idx="118">
                  <c:v>225</c:v>
                </c:pt>
                <c:pt idx="119">
                  <c:v>223</c:v>
                </c:pt>
                <c:pt idx="120">
                  <c:v>222</c:v>
                </c:pt>
                <c:pt idx="121">
                  <c:v>221</c:v>
                </c:pt>
                <c:pt idx="122">
                  <c:v>220</c:v>
                </c:pt>
                <c:pt idx="123">
                  <c:v>218</c:v>
                </c:pt>
                <c:pt idx="124">
                  <c:v>217</c:v>
                </c:pt>
                <c:pt idx="125">
                  <c:v>216</c:v>
                </c:pt>
                <c:pt idx="126">
                  <c:v>214</c:v>
                </c:pt>
                <c:pt idx="127">
                  <c:v>213</c:v>
                </c:pt>
                <c:pt idx="128">
                  <c:v>212</c:v>
                </c:pt>
                <c:pt idx="129">
                  <c:v>211</c:v>
                </c:pt>
                <c:pt idx="130">
                  <c:v>209</c:v>
                </c:pt>
                <c:pt idx="131">
                  <c:v>208</c:v>
                </c:pt>
                <c:pt idx="132">
                  <c:v>207</c:v>
                </c:pt>
                <c:pt idx="133">
                  <c:v>206</c:v>
                </c:pt>
                <c:pt idx="134">
                  <c:v>205</c:v>
                </c:pt>
                <c:pt idx="135">
                  <c:v>203</c:v>
                </c:pt>
                <c:pt idx="136">
                  <c:v>202</c:v>
                </c:pt>
                <c:pt idx="137">
                  <c:v>201</c:v>
                </c:pt>
                <c:pt idx="138">
                  <c:v>200</c:v>
                </c:pt>
                <c:pt idx="139">
                  <c:v>199</c:v>
                </c:pt>
                <c:pt idx="140">
                  <c:v>198</c:v>
                </c:pt>
                <c:pt idx="141">
                  <c:v>197</c:v>
                </c:pt>
                <c:pt idx="142">
                  <c:v>195</c:v>
                </c:pt>
                <c:pt idx="143">
                  <c:v>194</c:v>
                </c:pt>
                <c:pt idx="144">
                  <c:v>193</c:v>
                </c:pt>
                <c:pt idx="145">
                  <c:v>192</c:v>
                </c:pt>
                <c:pt idx="146">
                  <c:v>191</c:v>
                </c:pt>
                <c:pt idx="147">
                  <c:v>190</c:v>
                </c:pt>
                <c:pt idx="148">
                  <c:v>189</c:v>
                </c:pt>
                <c:pt idx="149">
                  <c:v>188</c:v>
                </c:pt>
                <c:pt idx="150">
                  <c:v>187</c:v>
                </c:pt>
                <c:pt idx="151">
                  <c:v>186</c:v>
                </c:pt>
                <c:pt idx="152">
                  <c:v>185</c:v>
                </c:pt>
                <c:pt idx="153">
                  <c:v>184</c:v>
                </c:pt>
                <c:pt idx="154">
                  <c:v>183</c:v>
                </c:pt>
                <c:pt idx="155">
                  <c:v>182</c:v>
                </c:pt>
                <c:pt idx="156">
                  <c:v>181</c:v>
                </c:pt>
                <c:pt idx="157">
                  <c:v>180</c:v>
                </c:pt>
                <c:pt idx="158">
                  <c:v>179</c:v>
                </c:pt>
                <c:pt idx="159">
                  <c:v>178</c:v>
                </c:pt>
                <c:pt idx="160">
                  <c:v>177</c:v>
                </c:pt>
                <c:pt idx="161">
                  <c:v>176</c:v>
                </c:pt>
                <c:pt idx="162">
                  <c:v>175</c:v>
                </c:pt>
                <c:pt idx="163">
                  <c:v>175</c:v>
                </c:pt>
                <c:pt idx="164">
                  <c:v>174</c:v>
                </c:pt>
                <c:pt idx="165">
                  <c:v>173</c:v>
                </c:pt>
                <c:pt idx="166">
                  <c:v>172</c:v>
                </c:pt>
                <c:pt idx="167">
                  <c:v>171</c:v>
                </c:pt>
                <c:pt idx="168">
                  <c:v>170</c:v>
                </c:pt>
                <c:pt idx="169">
                  <c:v>169</c:v>
                </c:pt>
                <c:pt idx="170">
                  <c:v>169</c:v>
                </c:pt>
                <c:pt idx="171">
                  <c:v>168</c:v>
                </c:pt>
                <c:pt idx="172">
                  <c:v>167</c:v>
                </c:pt>
                <c:pt idx="173">
                  <c:v>166</c:v>
                </c:pt>
                <c:pt idx="174">
                  <c:v>165</c:v>
                </c:pt>
                <c:pt idx="175">
                  <c:v>165</c:v>
                </c:pt>
                <c:pt idx="176">
                  <c:v>164</c:v>
                </c:pt>
                <c:pt idx="177">
                  <c:v>163</c:v>
                </c:pt>
                <c:pt idx="178">
                  <c:v>162</c:v>
                </c:pt>
                <c:pt idx="179">
                  <c:v>162</c:v>
                </c:pt>
                <c:pt idx="180">
                  <c:v>161</c:v>
                </c:pt>
                <c:pt idx="181">
                  <c:v>160</c:v>
                </c:pt>
                <c:pt idx="182">
                  <c:v>160</c:v>
                </c:pt>
                <c:pt idx="183">
                  <c:v>159</c:v>
                </c:pt>
                <c:pt idx="184">
                  <c:v>158</c:v>
                </c:pt>
                <c:pt idx="185">
                  <c:v>158</c:v>
                </c:pt>
                <c:pt idx="186">
                  <c:v>157</c:v>
                </c:pt>
                <c:pt idx="187">
                  <c:v>156</c:v>
                </c:pt>
                <c:pt idx="188">
                  <c:v>156</c:v>
                </c:pt>
                <c:pt idx="189">
                  <c:v>155</c:v>
                </c:pt>
                <c:pt idx="190">
                  <c:v>154</c:v>
                </c:pt>
                <c:pt idx="191">
                  <c:v>154</c:v>
                </c:pt>
                <c:pt idx="192">
                  <c:v>153</c:v>
                </c:pt>
                <c:pt idx="193">
                  <c:v>153</c:v>
                </c:pt>
                <c:pt idx="194">
                  <c:v>152</c:v>
                </c:pt>
                <c:pt idx="195">
                  <c:v>152</c:v>
                </c:pt>
                <c:pt idx="196">
                  <c:v>151</c:v>
                </c:pt>
                <c:pt idx="197">
                  <c:v>150</c:v>
                </c:pt>
                <c:pt idx="198">
                  <c:v>150</c:v>
                </c:pt>
                <c:pt idx="199">
                  <c:v>149</c:v>
                </c:pt>
                <c:pt idx="200">
                  <c:v>149</c:v>
                </c:pt>
                <c:pt idx="201">
                  <c:v>148</c:v>
                </c:pt>
                <c:pt idx="202">
                  <c:v>148</c:v>
                </c:pt>
                <c:pt idx="203">
                  <c:v>147</c:v>
                </c:pt>
                <c:pt idx="204">
                  <c:v>147</c:v>
                </c:pt>
                <c:pt idx="205">
                  <c:v>147</c:v>
                </c:pt>
                <c:pt idx="206">
                  <c:v>146</c:v>
                </c:pt>
                <c:pt idx="207">
                  <c:v>146</c:v>
                </c:pt>
                <c:pt idx="208">
                  <c:v>145</c:v>
                </c:pt>
                <c:pt idx="209">
                  <c:v>145</c:v>
                </c:pt>
                <c:pt idx="210">
                  <c:v>144</c:v>
                </c:pt>
                <c:pt idx="211">
                  <c:v>144</c:v>
                </c:pt>
                <c:pt idx="212">
                  <c:v>144</c:v>
                </c:pt>
                <c:pt idx="213">
                  <c:v>143</c:v>
                </c:pt>
                <c:pt idx="214">
                  <c:v>143</c:v>
                </c:pt>
                <c:pt idx="215">
                  <c:v>143</c:v>
                </c:pt>
                <c:pt idx="216">
                  <c:v>142</c:v>
                </c:pt>
                <c:pt idx="217">
                  <c:v>142</c:v>
                </c:pt>
                <c:pt idx="218">
                  <c:v>142</c:v>
                </c:pt>
                <c:pt idx="219">
                  <c:v>141</c:v>
                </c:pt>
                <c:pt idx="220">
                  <c:v>141</c:v>
                </c:pt>
                <c:pt idx="221">
                  <c:v>141</c:v>
                </c:pt>
                <c:pt idx="222">
                  <c:v>140</c:v>
                </c:pt>
                <c:pt idx="223">
                  <c:v>140</c:v>
                </c:pt>
                <c:pt idx="224">
                  <c:v>140</c:v>
                </c:pt>
                <c:pt idx="225">
                  <c:v>140</c:v>
                </c:pt>
                <c:pt idx="226">
                  <c:v>140</c:v>
                </c:pt>
                <c:pt idx="227">
                  <c:v>139</c:v>
                </c:pt>
                <c:pt idx="228">
                  <c:v>139</c:v>
                </c:pt>
                <c:pt idx="229">
                  <c:v>139</c:v>
                </c:pt>
                <c:pt idx="230">
                  <c:v>139</c:v>
                </c:pt>
                <c:pt idx="231">
                  <c:v>139</c:v>
                </c:pt>
                <c:pt idx="232">
                  <c:v>138</c:v>
                </c:pt>
                <c:pt idx="233">
                  <c:v>138</c:v>
                </c:pt>
                <c:pt idx="234">
                  <c:v>138</c:v>
                </c:pt>
                <c:pt idx="235">
                  <c:v>138</c:v>
                </c:pt>
                <c:pt idx="236">
                  <c:v>138</c:v>
                </c:pt>
                <c:pt idx="237">
                  <c:v>138</c:v>
                </c:pt>
                <c:pt idx="238">
                  <c:v>138</c:v>
                </c:pt>
                <c:pt idx="239">
                  <c:v>138</c:v>
                </c:pt>
                <c:pt idx="240">
                  <c:v>138</c:v>
                </c:pt>
                <c:pt idx="241">
                  <c:v>138</c:v>
                </c:pt>
                <c:pt idx="242">
                  <c:v>138</c:v>
                </c:pt>
                <c:pt idx="243">
                  <c:v>138</c:v>
                </c:pt>
                <c:pt idx="244">
                  <c:v>138</c:v>
                </c:pt>
                <c:pt idx="245">
                  <c:v>138</c:v>
                </c:pt>
                <c:pt idx="246">
                  <c:v>138</c:v>
                </c:pt>
                <c:pt idx="247">
                  <c:v>138</c:v>
                </c:pt>
                <c:pt idx="248">
                  <c:v>138</c:v>
                </c:pt>
                <c:pt idx="249">
                  <c:v>138</c:v>
                </c:pt>
                <c:pt idx="250">
                  <c:v>138</c:v>
                </c:pt>
                <c:pt idx="251">
                  <c:v>138</c:v>
                </c:pt>
                <c:pt idx="252">
                  <c:v>138</c:v>
                </c:pt>
                <c:pt idx="253">
                  <c:v>138</c:v>
                </c:pt>
                <c:pt idx="254">
                  <c:v>138</c:v>
                </c:pt>
                <c:pt idx="255">
                  <c:v>138</c:v>
                </c:pt>
                <c:pt idx="256">
                  <c:v>138</c:v>
                </c:pt>
                <c:pt idx="257">
                  <c:v>138</c:v>
                </c:pt>
                <c:pt idx="258">
                  <c:v>139</c:v>
                </c:pt>
                <c:pt idx="259">
                  <c:v>139</c:v>
                </c:pt>
                <c:pt idx="260">
                  <c:v>139</c:v>
                </c:pt>
                <c:pt idx="261">
                  <c:v>139</c:v>
                </c:pt>
                <c:pt idx="262">
                  <c:v>139</c:v>
                </c:pt>
                <c:pt idx="263">
                  <c:v>140</c:v>
                </c:pt>
                <c:pt idx="264">
                  <c:v>140</c:v>
                </c:pt>
                <c:pt idx="265">
                  <c:v>140</c:v>
                </c:pt>
                <c:pt idx="266">
                  <c:v>140</c:v>
                </c:pt>
                <c:pt idx="267">
                  <c:v>141</c:v>
                </c:pt>
                <c:pt idx="268">
                  <c:v>141</c:v>
                </c:pt>
                <c:pt idx="269">
                  <c:v>141</c:v>
                </c:pt>
                <c:pt idx="270">
                  <c:v>141</c:v>
                </c:pt>
                <c:pt idx="271">
                  <c:v>142</c:v>
                </c:pt>
                <c:pt idx="272">
                  <c:v>142</c:v>
                </c:pt>
                <c:pt idx="273">
                  <c:v>142</c:v>
                </c:pt>
                <c:pt idx="274">
                  <c:v>143</c:v>
                </c:pt>
                <c:pt idx="275">
                  <c:v>143</c:v>
                </c:pt>
                <c:pt idx="276">
                  <c:v>143</c:v>
                </c:pt>
                <c:pt idx="277">
                  <c:v>144</c:v>
                </c:pt>
                <c:pt idx="278">
                  <c:v>144</c:v>
                </c:pt>
                <c:pt idx="279">
                  <c:v>144</c:v>
                </c:pt>
                <c:pt idx="280">
                  <c:v>145</c:v>
                </c:pt>
                <c:pt idx="281">
                  <c:v>145</c:v>
                </c:pt>
                <c:pt idx="282">
                  <c:v>146</c:v>
                </c:pt>
                <c:pt idx="283">
                  <c:v>146</c:v>
                </c:pt>
                <c:pt idx="284">
                  <c:v>146</c:v>
                </c:pt>
                <c:pt idx="285">
                  <c:v>147</c:v>
                </c:pt>
                <c:pt idx="286">
                  <c:v>147</c:v>
                </c:pt>
                <c:pt idx="287">
                  <c:v>148</c:v>
                </c:pt>
                <c:pt idx="288">
                  <c:v>148</c:v>
                </c:pt>
                <c:pt idx="289">
                  <c:v>149</c:v>
                </c:pt>
                <c:pt idx="290">
                  <c:v>149</c:v>
                </c:pt>
                <c:pt idx="291">
                  <c:v>149</c:v>
                </c:pt>
                <c:pt idx="292">
                  <c:v>150</c:v>
                </c:pt>
                <c:pt idx="293">
                  <c:v>150</c:v>
                </c:pt>
                <c:pt idx="294">
                  <c:v>151</c:v>
                </c:pt>
                <c:pt idx="295">
                  <c:v>151</c:v>
                </c:pt>
                <c:pt idx="296">
                  <c:v>152</c:v>
                </c:pt>
                <c:pt idx="297">
                  <c:v>152</c:v>
                </c:pt>
                <c:pt idx="298">
                  <c:v>152</c:v>
                </c:pt>
                <c:pt idx="299">
                  <c:v>153</c:v>
                </c:pt>
                <c:pt idx="300">
                  <c:v>153</c:v>
                </c:pt>
                <c:pt idx="301">
                  <c:v>153</c:v>
                </c:pt>
                <c:pt idx="302">
                  <c:v>154</c:v>
                </c:pt>
                <c:pt idx="303">
                  <c:v>154</c:v>
                </c:pt>
                <c:pt idx="304">
                  <c:v>155</c:v>
                </c:pt>
                <c:pt idx="305">
                  <c:v>155</c:v>
                </c:pt>
                <c:pt idx="306">
                  <c:v>155</c:v>
                </c:pt>
                <c:pt idx="307">
                  <c:v>155</c:v>
                </c:pt>
                <c:pt idx="308">
                  <c:v>156</c:v>
                </c:pt>
                <c:pt idx="309">
                  <c:v>156</c:v>
                </c:pt>
                <c:pt idx="310">
                  <c:v>156</c:v>
                </c:pt>
                <c:pt idx="311">
                  <c:v>157</c:v>
                </c:pt>
                <c:pt idx="312">
                  <c:v>157</c:v>
                </c:pt>
                <c:pt idx="313">
                  <c:v>157</c:v>
                </c:pt>
                <c:pt idx="314">
                  <c:v>157</c:v>
                </c:pt>
                <c:pt idx="315">
                  <c:v>157</c:v>
                </c:pt>
                <c:pt idx="316">
                  <c:v>158</c:v>
                </c:pt>
                <c:pt idx="317">
                  <c:v>158</c:v>
                </c:pt>
                <c:pt idx="318">
                  <c:v>158</c:v>
                </c:pt>
                <c:pt idx="319">
                  <c:v>158</c:v>
                </c:pt>
                <c:pt idx="320">
                  <c:v>158</c:v>
                </c:pt>
                <c:pt idx="321">
                  <c:v>158</c:v>
                </c:pt>
                <c:pt idx="322">
                  <c:v>158</c:v>
                </c:pt>
                <c:pt idx="323">
                  <c:v>158</c:v>
                </c:pt>
                <c:pt idx="324">
                  <c:v>158</c:v>
                </c:pt>
                <c:pt idx="325">
                  <c:v>158</c:v>
                </c:pt>
                <c:pt idx="326">
                  <c:v>158</c:v>
                </c:pt>
                <c:pt idx="327">
                  <c:v>158</c:v>
                </c:pt>
                <c:pt idx="328">
                  <c:v>158</c:v>
                </c:pt>
                <c:pt idx="329">
                  <c:v>157</c:v>
                </c:pt>
                <c:pt idx="330">
                  <c:v>157</c:v>
                </c:pt>
                <c:pt idx="331">
                  <c:v>157</c:v>
                </c:pt>
                <c:pt idx="332">
                  <c:v>157</c:v>
                </c:pt>
                <c:pt idx="333">
                  <c:v>156</c:v>
                </c:pt>
                <c:pt idx="334">
                  <c:v>156</c:v>
                </c:pt>
                <c:pt idx="335">
                  <c:v>156</c:v>
                </c:pt>
                <c:pt idx="336">
                  <c:v>155</c:v>
                </c:pt>
                <c:pt idx="337">
                  <c:v>155</c:v>
                </c:pt>
                <c:pt idx="338">
                  <c:v>154</c:v>
                </c:pt>
                <c:pt idx="339">
                  <c:v>154</c:v>
                </c:pt>
                <c:pt idx="340">
                  <c:v>153</c:v>
                </c:pt>
                <c:pt idx="341">
                  <c:v>153</c:v>
                </c:pt>
                <c:pt idx="342">
                  <c:v>152</c:v>
                </c:pt>
                <c:pt idx="343">
                  <c:v>151</c:v>
                </c:pt>
                <c:pt idx="344">
                  <c:v>151</c:v>
                </c:pt>
                <c:pt idx="345">
                  <c:v>150</c:v>
                </c:pt>
                <c:pt idx="346">
                  <c:v>149</c:v>
                </c:pt>
                <c:pt idx="347">
                  <c:v>148</c:v>
                </c:pt>
                <c:pt idx="348">
                  <c:v>147</c:v>
                </c:pt>
                <c:pt idx="349">
                  <c:v>147</c:v>
                </c:pt>
                <c:pt idx="350">
                  <c:v>146</c:v>
                </c:pt>
                <c:pt idx="351">
                  <c:v>145</c:v>
                </c:pt>
                <c:pt idx="352">
                  <c:v>143</c:v>
                </c:pt>
                <c:pt idx="353">
                  <c:v>142</c:v>
                </c:pt>
                <c:pt idx="354">
                  <c:v>141</c:v>
                </c:pt>
                <c:pt idx="355">
                  <c:v>140</c:v>
                </c:pt>
                <c:pt idx="356">
                  <c:v>139</c:v>
                </c:pt>
                <c:pt idx="357">
                  <c:v>137</c:v>
                </c:pt>
                <c:pt idx="358">
                  <c:v>136</c:v>
                </c:pt>
                <c:pt idx="359">
                  <c:v>135</c:v>
                </c:pt>
                <c:pt idx="360">
                  <c:v>133</c:v>
                </c:pt>
                <c:pt idx="361">
                  <c:v>132</c:v>
                </c:pt>
                <c:pt idx="362">
                  <c:v>130</c:v>
                </c:pt>
                <c:pt idx="363">
                  <c:v>129</c:v>
                </c:pt>
                <c:pt idx="364">
                  <c:v>127</c:v>
                </c:pt>
              </c:numCache>
            </c:numRef>
          </c:val>
          <c:extLst>
            <c:ext xmlns:c16="http://schemas.microsoft.com/office/drawing/2014/chart" uri="{C3380CC4-5D6E-409C-BE32-E72D297353CC}">
              <c16:uniqueId val="{00000007-8BD6-4186-8DA7-3BF4AC2B615E}"/>
            </c:ext>
          </c:extLst>
        </c:ser>
        <c:ser>
          <c:idx val="8"/>
          <c:order val="8"/>
          <c:tx>
            <c:strRef>
              <c:f>'2030-2031 Severe Load Curve'!$AP$34</c:f>
              <c:strCache>
                <c:ptCount val="1"/>
                <c:pt idx="0">
                  <c:v>NTS Shrinkage</c:v>
                </c:pt>
              </c:strCache>
            </c:strRef>
          </c:tx>
          <c:spPr>
            <a:solidFill>
              <a:srgbClr val="000080"/>
            </a:solidFill>
            <a:ln w="25400">
              <a:noFill/>
            </a:ln>
          </c:spPr>
          <c:invertIfNegative val="0"/>
          <c:cat>
            <c:numRef>
              <c:f>'2030-2031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Curve'!$AP$35:$AP$399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8-8BD6-4186-8DA7-3BF4AC2B615E}"/>
            </c:ext>
          </c:extLst>
        </c:ser>
        <c:ser>
          <c:idx val="9"/>
          <c:order val="9"/>
          <c:tx>
            <c:strRef>
              <c:f>'2030-2031 Severe Load Curve'!$AQ$34</c:f>
              <c:strCache>
                <c:ptCount val="1"/>
                <c:pt idx="0">
                  <c:v>IUK &amp; BBL</c:v>
                </c:pt>
              </c:strCache>
            </c:strRef>
          </c:tx>
          <c:spPr>
            <a:solidFill>
              <a:srgbClr val="FF0000"/>
            </a:solidFill>
            <a:ln w="25400">
              <a:noFill/>
            </a:ln>
          </c:spPr>
          <c:invertIfNegative val="0"/>
          <c:cat>
            <c:numRef>
              <c:f>'2030-2031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Curve'!$AQ$35:$AQ$399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1</c:v>
                </c:pt>
                <c:pt idx="170">
                  <c:v>2</c:v>
                </c:pt>
                <c:pt idx="171">
                  <c:v>4</c:v>
                </c:pt>
                <c:pt idx="172">
                  <c:v>6</c:v>
                </c:pt>
                <c:pt idx="173">
                  <c:v>7</c:v>
                </c:pt>
                <c:pt idx="174">
                  <c:v>9</c:v>
                </c:pt>
                <c:pt idx="175">
                  <c:v>11</c:v>
                </c:pt>
                <c:pt idx="176">
                  <c:v>13</c:v>
                </c:pt>
                <c:pt idx="177">
                  <c:v>14</c:v>
                </c:pt>
                <c:pt idx="178">
                  <c:v>16</c:v>
                </c:pt>
                <c:pt idx="179">
                  <c:v>18</c:v>
                </c:pt>
                <c:pt idx="180">
                  <c:v>19</c:v>
                </c:pt>
                <c:pt idx="181">
                  <c:v>21</c:v>
                </c:pt>
                <c:pt idx="182">
                  <c:v>23</c:v>
                </c:pt>
                <c:pt idx="183">
                  <c:v>24</c:v>
                </c:pt>
                <c:pt idx="184">
                  <c:v>26</c:v>
                </c:pt>
                <c:pt idx="185">
                  <c:v>28</c:v>
                </c:pt>
                <c:pt idx="186">
                  <c:v>29</c:v>
                </c:pt>
                <c:pt idx="187">
                  <c:v>31</c:v>
                </c:pt>
                <c:pt idx="188">
                  <c:v>33</c:v>
                </c:pt>
                <c:pt idx="189">
                  <c:v>34</c:v>
                </c:pt>
                <c:pt idx="190">
                  <c:v>36</c:v>
                </c:pt>
                <c:pt idx="191">
                  <c:v>38</c:v>
                </c:pt>
                <c:pt idx="192">
                  <c:v>39</c:v>
                </c:pt>
                <c:pt idx="193">
                  <c:v>41</c:v>
                </c:pt>
                <c:pt idx="194">
                  <c:v>42</c:v>
                </c:pt>
                <c:pt idx="195">
                  <c:v>44</c:v>
                </c:pt>
                <c:pt idx="196">
                  <c:v>46</c:v>
                </c:pt>
                <c:pt idx="197">
                  <c:v>47</c:v>
                </c:pt>
                <c:pt idx="198">
                  <c:v>49</c:v>
                </c:pt>
                <c:pt idx="199">
                  <c:v>51</c:v>
                </c:pt>
                <c:pt idx="200">
                  <c:v>52</c:v>
                </c:pt>
                <c:pt idx="201">
                  <c:v>54</c:v>
                </c:pt>
                <c:pt idx="202">
                  <c:v>55</c:v>
                </c:pt>
                <c:pt idx="203">
                  <c:v>57</c:v>
                </c:pt>
                <c:pt idx="204">
                  <c:v>59</c:v>
                </c:pt>
                <c:pt idx="205">
                  <c:v>60</c:v>
                </c:pt>
                <c:pt idx="206">
                  <c:v>62</c:v>
                </c:pt>
                <c:pt idx="207">
                  <c:v>63</c:v>
                </c:pt>
                <c:pt idx="208">
                  <c:v>65</c:v>
                </c:pt>
                <c:pt idx="209">
                  <c:v>67</c:v>
                </c:pt>
                <c:pt idx="210">
                  <c:v>68</c:v>
                </c:pt>
                <c:pt idx="211">
                  <c:v>70</c:v>
                </c:pt>
                <c:pt idx="212">
                  <c:v>71</c:v>
                </c:pt>
                <c:pt idx="213">
                  <c:v>73</c:v>
                </c:pt>
                <c:pt idx="214">
                  <c:v>74</c:v>
                </c:pt>
                <c:pt idx="215">
                  <c:v>76</c:v>
                </c:pt>
                <c:pt idx="216">
                  <c:v>77</c:v>
                </c:pt>
                <c:pt idx="217">
                  <c:v>79</c:v>
                </c:pt>
                <c:pt idx="218">
                  <c:v>80</c:v>
                </c:pt>
                <c:pt idx="219">
                  <c:v>82</c:v>
                </c:pt>
                <c:pt idx="220">
                  <c:v>83</c:v>
                </c:pt>
                <c:pt idx="221">
                  <c:v>85</c:v>
                </c:pt>
                <c:pt idx="222">
                  <c:v>86</c:v>
                </c:pt>
                <c:pt idx="223">
                  <c:v>88</c:v>
                </c:pt>
                <c:pt idx="224">
                  <c:v>89</c:v>
                </c:pt>
                <c:pt idx="225">
                  <c:v>91</c:v>
                </c:pt>
                <c:pt idx="226">
                  <c:v>92</c:v>
                </c:pt>
                <c:pt idx="227">
                  <c:v>94</c:v>
                </c:pt>
                <c:pt idx="228">
                  <c:v>95</c:v>
                </c:pt>
                <c:pt idx="229">
                  <c:v>97</c:v>
                </c:pt>
                <c:pt idx="230">
                  <c:v>98</c:v>
                </c:pt>
                <c:pt idx="231">
                  <c:v>100</c:v>
                </c:pt>
                <c:pt idx="232">
                  <c:v>101</c:v>
                </c:pt>
                <c:pt idx="233">
                  <c:v>102</c:v>
                </c:pt>
                <c:pt idx="234">
                  <c:v>104</c:v>
                </c:pt>
                <c:pt idx="235">
                  <c:v>105</c:v>
                </c:pt>
                <c:pt idx="236">
                  <c:v>107</c:v>
                </c:pt>
                <c:pt idx="237">
                  <c:v>108</c:v>
                </c:pt>
                <c:pt idx="238">
                  <c:v>109</c:v>
                </c:pt>
                <c:pt idx="239">
                  <c:v>111</c:v>
                </c:pt>
                <c:pt idx="240">
                  <c:v>112</c:v>
                </c:pt>
                <c:pt idx="241">
                  <c:v>113</c:v>
                </c:pt>
                <c:pt idx="242">
                  <c:v>115</c:v>
                </c:pt>
                <c:pt idx="243">
                  <c:v>116</c:v>
                </c:pt>
                <c:pt idx="244">
                  <c:v>117</c:v>
                </c:pt>
                <c:pt idx="245">
                  <c:v>118</c:v>
                </c:pt>
                <c:pt idx="246">
                  <c:v>120</c:v>
                </c:pt>
                <c:pt idx="247">
                  <c:v>121</c:v>
                </c:pt>
                <c:pt idx="248">
                  <c:v>122</c:v>
                </c:pt>
                <c:pt idx="249">
                  <c:v>124</c:v>
                </c:pt>
                <c:pt idx="250">
                  <c:v>125</c:v>
                </c:pt>
                <c:pt idx="251">
                  <c:v>126</c:v>
                </c:pt>
                <c:pt idx="252">
                  <c:v>127</c:v>
                </c:pt>
                <c:pt idx="253">
                  <c:v>128</c:v>
                </c:pt>
                <c:pt idx="254">
                  <c:v>130</c:v>
                </c:pt>
                <c:pt idx="255">
                  <c:v>131</c:v>
                </c:pt>
                <c:pt idx="256">
                  <c:v>132</c:v>
                </c:pt>
                <c:pt idx="257">
                  <c:v>133</c:v>
                </c:pt>
                <c:pt idx="258">
                  <c:v>134</c:v>
                </c:pt>
                <c:pt idx="259">
                  <c:v>135</c:v>
                </c:pt>
                <c:pt idx="260">
                  <c:v>137</c:v>
                </c:pt>
                <c:pt idx="261">
                  <c:v>138</c:v>
                </c:pt>
                <c:pt idx="262">
                  <c:v>139</c:v>
                </c:pt>
                <c:pt idx="263">
                  <c:v>140</c:v>
                </c:pt>
                <c:pt idx="264">
                  <c:v>141</c:v>
                </c:pt>
                <c:pt idx="265">
                  <c:v>142</c:v>
                </c:pt>
                <c:pt idx="266">
                  <c:v>143</c:v>
                </c:pt>
                <c:pt idx="267">
                  <c:v>144</c:v>
                </c:pt>
                <c:pt idx="268">
                  <c:v>145</c:v>
                </c:pt>
                <c:pt idx="269">
                  <c:v>146</c:v>
                </c:pt>
                <c:pt idx="270">
                  <c:v>147</c:v>
                </c:pt>
                <c:pt idx="271">
                  <c:v>148</c:v>
                </c:pt>
                <c:pt idx="272">
                  <c:v>149</c:v>
                </c:pt>
                <c:pt idx="273">
                  <c:v>150</c:v>
                </c:pt>
                <c:pt idx="274">
                  <c:v>151</c:v>
                </c:pt>
                <c:pt idx="275">
                  <c:v>152</c:v>
                </c:pt>
                <c:pt idx="276">
                  <c:v>153</c:v>
                </c:pt>
                <c:pt idx="277">
                  <c:v>154</c:v>
                </c:pt>
                <c:pt idx="278">
                  <c:v>155</c:v>
                </c:pt>
                <c:pt idx="279">
                  <c:v>156</c:v>
                </c:pt>
                <c:pt idx="280">
                  <c:v>157</c:v>
                </c:pt>
                <c:pt idx="281">
                  <c:v>157</c:v>
                </c:pt>
                <c:pt idx="282">
                  <c:v>158</c:v>
                </c:pt>
                <c:pt idx="283">
                  <c:v>159</c:v>
                </c:pt>
                <c:pt idx="284">
                  <c:v>160</c:v>
                </c:pt>
                <c:pt idx="285">
                  <c:v>161</c:v>
                </c:pt>
                <c:pt idx="286">
                  <c:v>162</c:v>
                </c:pt>
                <c:pt idx="287">
                  <c:v>162</c:v>
                </c:pt>
                <c:pt idx="288">
                  <c:v>163</c:v>
                </c:pt>
                <c:pt idx="289">
                  <c:v>164</c:v>
                </c:pt>
                <c:pt idx="290">
                  <c:v>165</c:v>
                </c:pt>
                <c:pt idx="291">
                  <c:v>165</c:v>
                </c:pt>
                <c:pt idx="292">
                  <c:v>166</c:v>
                </c:pt>
                <c:pt idx="293">
                  <c:v>167</c:v>
                </c:pt>
                <c:pt idx="294">
                  <c:v>167</c:v>
                </c:pt>
                <c:pt idx="295">
                  <c:v>168</c:v>
                </c:pt>
                <c:pt idx="296">
                  <c:v>169</c:v>
                </c:pt>
                <c:pt idx="297">
                  <c:v>169</c:v>
                </c:pt>
                <c:pt idx="298">
                  <c:v>170</c:v>
                </c:pt>
                <c:pt idx="299">
                  <c:v>171</c:v>
                </c:pt>
                <c:pt idx="300">
                  <c:v>171</c:v>
                </c:pt>
                <c:pt idx="301">
                  <c:v>172</c:v>
                </c:pt>
                <c:pt idx="302">
                  <c:v>172</c:v>
                </c:pt>
                <c:pt idx="303">
                  <c:v>173</c:v>
                </c:pt>
                <c:pt idx="304">
                  <c:v>174</c:v>
                </c:pt>
                <c:pt idx="305">
                  <c:v>174</c:v>
                </c:pt>
                <c:pt idx="306">
                  <c:v>175</c:v>
                </c:pt>
                <c:pt idx="307">
                  <c:v>175</c:v>
                </c:pt>
                <c:pt idx="308">
                  <c:v>176</c:v>
                </c:pt>
                <c:pt idx="309">
                  <c:v>176</c:v>
                </c:pt>
                <c:pt idx="310">
                  <c:v>177</c:v>
                </c:pt>
                <c:pt idx="311">
                  <c:v>177</c:v>
                </c:pt>
                <c:pt idx="312">
                  <c:v>177</c:v>
                </c:pt>
                <c:pt idx="313">
                  <c:v>178</c:v>
                </c:pt>
                <c:pt idx="314">
                  <c:v>178</c:v>
                </c:pt>
                <c:pt idx="315">
                  <c:v>178</c:v>
                </c:pt>
                <c:pt idx="316">
                  <c:v>179</c:v>
                </c:pt>
                <c:pt idx="317">
                  <c:v>179</c:v>
                </c:pt>
                <c:pt idx="318">
                  <c:v>179</c:v>
                </c:pt>
                <c:pt idx="319">
                  <c:v>179</c:v>
                </c:pt>
                <c:pt idx="320">
                  <c:v>179</c:v>
                </c:pt>
                <c:pt idx="321">
                  <c:v>179</c:v>
                </c:pt>
                <c:pt idx="322">
                  <c:v>180</c:v>
                </c:pt>
                <c:pt idx="323">
                  <c:v>180</c:v>
                </c:pt>
                <c:pt idx="324">
                  <c:v>180</c:v>
                </c:pt>
                <c:pt idx="325">
                  <c:v>180</c:v>
                </c:pt>
                <c:pt idx="326">
                  <c:v>180</c:v>
                </c:pt>
                <c:pt idx="327">
                  <c:v>180</c:v>
                </c:pt>
                <c:pt idx="328">
                  <c:v>180</c:v>
                </c:pt>
                <c:pt idx="329">
                  <c:v>180</c:v>
                </c:pt>
                <c:pt idx="330">
                  <c:v>181</c:v>
                </c:pt>
                <c:pt idx="331">
                  <c:v>181</c:v>
                </c:pt>
                <c:pt idx="332">
                  <c:v>181</c:v>
                </c:pt>
                <c:pt idx="333">
                  <c:v>181</c:v>
                </c:pt>
                <c:pt idx="334">
                  <c:v>181</c:v>
                </c:pt>
                <c:pt idx="335">
                  <c:v>181</c:v>
                </c:pt>
                <c:pt idx="336">
                  <c:v>181</c:v>
                </c:pt>
                <c:pt idx="337">
                  <c:v>181</c:v>
                </c:pt>
                <c:pt idx="338">
                  <c:v>182</c:v>
                </c:pt>
                <c:pt idx="339">
                  <c:v>182</c:v>
                </c:pt>
                <c:pt idx="340">
                  <c:v>182</c:v>
                </c:pt>
                <c:pt idx="341">
                  <c:v>182</c:v>
                </c:pt>
                <c:pt idx="342">
                  <c:v>182</c:v>
                </c:pt>
                <c:pt idx="343">
                  <c:v>182</c:v>
                </c:pt>
                <c:pt idx="344">
                  <c:v>182</c:v>
                </c:pt>
                <c:pt idx="345">
                  <c:v>182</c:v>
                </c:pt>
                <c:pt idx="346">
                  <c:v>182</c:v>
                </c:pt>
                <c:pt idx="347">
                  <c:v>182</c:v>
                </c:pt>
                <c:pt idx="348">
                  <c:v>183</c:v>
                </c:pt>
                <c:pt idx="349">
                  <c:v>183</c:v>
                </c:pt>
                <c:pt idx="350">
                  <c:v>183</c:v>
                </c:pt>
                <c:pt idx="351">
                  <c:v>183</c:v>
                </c:pt>
                <c:pt idx="352">
                  <c:v>183</c:v>
                </c:pt>
                <c:pt idx="353">
                  <c:v>183</c:v>
                </c:pt>
                <c:pt idx="354">
                  <c:v>183</c:v>
                </c:pt>
                <c:pt idx="355">
                  <c:v>183</c:v>
                </c:pt>
                <c:pt idx="356">
                  <c:v>183</c:v>
                </c:pt>
                <c:pt idx="357">
                  <c:v>183</c:v>
                </c:pt>
                <c:pt idx="358">
                  <c:v>183</c:v>
                </c:pt>
                <c:pt idx="359">
                  <c:v>183</c:v>
                </c:pt>
                <c:pt idx="360">
                  <c:v>183</c:v>
                </c:pt>
                <c:pt idx="361">
                  <c:v>183</c:v>
                </c:pt>
                <c:pt idx="362">
                  <c:v>183</c:v>
                </c:pt>
                <c:pt idx="363">
                  <c:v>183</c:v>
                </c:pt>
                <c:pt idx="364">
                  <c:v>183</c:v>
                </c:pt>
              </c:numCache>
            </c:numRef>
          </c:val>
          <c:extLst>
            <c:ext xmlns:c16="http://schemas.microsoft.com/office/drawing/2014/chart" uri="{C3380CC4-5D6E-409C-BE32-E72D297353CC}">
              <c16:uniqueId val="{00000009-8BD6-4186-8DA7-3BF4AC2B615E}"/>
            </c:ext>
          </c:extLst>
        </c:ser>
        <c:dLbls>
          <c:showLegendKey val="0"/>
          <c:showVal val="0"/>
          <c:showCatName val="0"/>
          <c:showSerName val="0"/>
          <c:showPercent val="0"/>
          <c:showBubbleSize val="0"/>
        </c:dLbls>
        <c:gapWidth val="0"/>
        <c:overlap val="100"/>
        <c:axId val="178910720"/>
        <c:axId val="178912640"/>
      </c:barChart>
      <c:catAx>
        <c:axId val="17891072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115915643289134"/>
              <c:y val="0.68704279321220219"/>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912640"/>
        <c:crosses val="autoZero"/>
        <c:auto val="1"/>
        <c:lblAlgn val="ctr"/>
        <c:lblOffset val="100"/>
        <c:tickLblSkip val="20"/>
        <c:tickMarkSkip val="1"/>
        <c:noMultiLvlLbl val="0"/>
      </c:catAx>
      <c:valAx>
        <c:axId val="17891264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7.0632197517192545E-3"/>
              <c:y val="0.35555805464786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910720"/>
        <c:crosses val="autoZero"/>
        <c:crossBetween val="between"/>
      </c:valAx>
      <c:spPr>
        <a:noFill/>
        <a:ln w="12700">
          <a:solidFill>
            <a:srgbClr val="808080"/>
          </a:solidFill>
          <a:prstDash val="solid"/>
        </a:ln>
      </c:spPr>
    </c:plotArea>
    <c:legend>
      <c:legendPos val="b"/>
      <c:layout>
        <c:manualLayout>
          <c:xMode val="edge"/>
          <c:yMode val="edge"/>
          <c:x val="0.10646644373350048"/>
          <c:y val="0.75242071743476568"/>
          <c:w val="0.86298983871659085"/>
          <c:h val="0.1770111635060484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F123-4D6E-A69A-DD76A6037EC7}"/>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F123-4D6E-A69A-DD76A6037EC7}"/>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F123-4D6E-A69A-DD76A6037EC7}"/>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F123-4D6E-A69A-DD76A6037EC7}"/>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F123-4D6E-A69A-DD76A6037EC7}"/>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F123-4D6E-A69A-DD76A6037EC7}"/>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F123-4D6E-A69A-DD76A6037EC7}"/>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F123-4D6E-A69A-DD76A6037EC7}"/>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F123-4D6E-A69A-DD76A6037EC7}"/>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F123-4D6E-A69A-DD76A6037EC7}"/>
            </c:ext>
          </c:extLst>
        </c:ser>
        <c:dLbls>
          <c:showLegendKey val="0"/>
          <c:showVal val="0"/>
          <c:showCatName val="0"/>
          <c:showSerName val="0"/>
          <c:showPercent val="0"/>
          <c:showBubbleSize val="0"/>
        </c:dLbls>
        <c:gapWidth val="0"/>
        <c:overlap val="100"/>
        <c:axId val="179370624"/>
        <c:axId val="179450624"/>
      </c:barChart>
      <c:catAx>
        <c:axId val="17937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450624"/>
        <c:crosses val="autoZero"/>
        <c:auto val="1"/>
        <c:lblAlgn val="ctr"/>
        <c:lblOffset val="100"/>
        <c:tickLblSkip val="20"/>
        <c:tickMarkSkip val="1"/>
        <c:noMultiLvlLbl val="0"/>
      </c:catAx>
      <c:valAx>
        <c:axId val="179450624"/>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37062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054037284974778"/>
          <c:y val="0.12762657004588973"/>
          <c:w val="0.86281234475426638"/>
          <c:h val="0.47964284429688669"/>
        </c:manualLayout>
      </c:layout>
      <c:barChart>
        <c:barDir val="col"/>
        <c:grouping val="stacked"/>
        <c:varyColors val="0"/>
        <c:ser>
          <c:idx val="1"/>
          <c:order val="0"/>
          <c:tx>
            <c:strRef>
              <c:f>'2030-2031 Severe Load Curve'!$AV$34</c:f>
              <c:strCache>
                <c:ptCount val="1"/>
                <c:pt idx="0">
                  <c:v>NDM 0 - 73.2 MWh</c:v>
                </c:pt>
              </c:strCache>
            </c:strRef>
          </c:tx>
          <c:spPr>
            <a:solidFill>
              <a:srgbClr val="CCFFFF"/>
            </a:solidFill>
            <a:ln w="25400">
              <a:noFill/>
            </a:ln>
          </c:spPr>
          <c:invertIfNegative val="0"/>
          <c:cat>
            <c:numRef>
              <c:f>'2030-2031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Curve'!$AV$35:$AV$399</c:f>
              <c:numCache>
                <c:formatCode>0</c:formatCode>
                <c:ptCount val="365"/>
                <c:pt idx="0">
                  <c:v>2761</c:v>
                </c:pt>
                <c:pt idx="1">
                  <c:v>2687</c:v>
                </c:pt>
                <c:pt idx="2">
                  <c:v>2620</c:v>
                </c:pt>
                <c:pt idx="3">
                  <c:v>2560</c:v>
                </c:pt>
                <c:pt idx="4">
                  <c:v>2505</c:v>
                </c:pt>
                <c:pt idx="5">
                  <c:v>2455</c:v>
                </c:pt>
                <c:pt idx="6">
                  <c:v>2410</c:v>
                </c:pt>
                <c:pt idx="7">
                  <c:v>2371</c:v>
                </c:pt>
                <c:pt idx="8">
                  <c:v>2335</c:v>
                </c:pt>
                <c:pt idx="9">
                  <c:v>2304</c:v>
                </c:pt>
                <c:pt idx="10">
                  <c:v>2275</c:v>
                </c:pt>
                <c:pt idx="11">
                  <c:v>2250</c:v>
                </c:pt>
                <c:pt idx="12">
                  <c:v>2229</c:v>
                </c:pt>
                <c:pt idx="13">
                  <c:v>2210</c:v>
                </c:pt>
                <c:pt idx="14">
                  <c:v>2193</c:v>
                </c:pt>
                <c:pt idx="15">
                  <c:v>2178</c:v>
                </c:pt>
                <c:pt idx="16">
                  <c:v>2164</c:v>
                </c:pt>
                <c:pt idx="17">
                  <c:v>2152</c:v>
                </c:pt>
                <c:pt idx="18">
                  <c:v>2140</c:v>
                </c:pt>
                <c:pt idx="19">
                  <c:v>2129</c:v>
                </c:pt>
                <c:pt idx="20">
                  <c:v>2119</c:v>
                </c:pt>
                <c:pt idx="21">
                  <c:v>2108</c:v>
                </c:pt>
                <c:pt idx="22">
                  <c:v>2097</c:v>
                </c:pt>
                <c:pt idx="23">
                  <c:v>2086</c:v>
                </c:pt>
                <c:pt idx="24">
                  <c:v>2074</c:v>
                </c:pt>
                <c:pt idx="25">
                  <c:v>2063</c:v>
                </c:pt>
                <c:pt idx="26">
                  <c:v>2053</c:v>
                </c:pt>
                <c:pt idx="27">
                  <c:v>2043</c:v>
                </c:pt>
                <c:pt idx="28">
                  <c:v>2032</c:v>
                </c:pt>
                <c:pt idx="29">
                  <c:v>2021</c:v>
                </c:pt>
                <c:pt idx="30">
                  <c:v>2012</c:v>
                </c:pt>
                <c:pt idx="31">
                  <c:v>2003</c:v>
                </c:pt>
                <c:pt idx="32">
                  <c:v>1993</c:v>
                </c:pt>
                <c:pt idx="33">
                  <c:v>1985</c:v>
                </c:pt>
                <c:pt idx="34">
                  <c:v>1977</c:v>
                </c:pt>
                <c:pt idx="35">
                  <c:v>1968</c:v>
                </c:pt>
                <c:pt idx="36">
                  <c:v>1960</c:v>
                </c:pt>
                <c:pt idx="37">
                  <c:v>1952</c:v>
                </c:pt>
                <c:pt idx="38">
                  <c:v>1943</c:v>
                </c:pt>
                <c:pt idx="39">
                  <c:v>1935</c:v>
                </c:pt>
                <c:pt idx="40">
                  <c:v>1925</c:v>
                </c:pt>
                <c:pt idx="41">
                  <c:v>1916</c:v>
                </c:pt>
                <c:pt idx="42">
                  <c:v>1907</c:v>
                </c:pt>
                <c:pt idx="43">
                  <c:v>1899</c:v>
                </c:pt>
                <c:pt idx="44">
                  <c:v>1890</c:v>
                </c:pt>
                <c:pt idx="45">
                  <c:v>1881</c:v>
                </c:pt>
                <c:pt idx="46">
                  <c:v>1872</c:v>
                </c:pt>
                <c:pt idx="47">
                  <c:v>1863</c:v>
                </c:pt>
                <c:pt idx="48">
                  <c:v>1855</c:v>
                </c:pt>
                <c:pt idx="49">
                  <c:v>1847</c:v>
                </c:pt>
                <c:pt idx="50">
                  <c:v>1838</c:v>
                </c:pt>
                <c:pt idx="51">
                  <c:v>1830</c:v>
                </c:pt>
                <c:pt idx="52">
                  <c:v>1821</c:v>
                </c:pt>
                <c:pt idx="53">
                  <c:v>1813</c:v>
                </c:pt>
                <c:pt idx="54">
                  <c:v>1805</c:v>
                </c:pt>
                <c:pt idx="55">
                  <c:v>1797</c:v>
                </c:pt>
                <c:pt idx="56">
                  <c:v>1789</c:v>
                </c:pt>
                <c:pt idx="57">
                  <c:v>1782</c:v>
                </c:pt>
                <c:pt idx="58">
                  <c:v>1773</c:v>
                </c:pt>
                <c:pt idx="59">
                  <c:v>1764</c:v>
                </c:pt>
                <c:pt idx="60">
                  <c:v>1756</c:v>
                </c:pt>
                <c:pt idx="61">
                  <c:v>1747</c:v>
                </c:pt>
                <c:pt idx="62">
                  <c:v>1738</c:v>
                </c:pt>
                <c:pt idx="63">
                  <c:v>1729</c:v>
                </c:pt>
                <c:pt idx="64">
                  <c:v>1720</c:v>
                </c:pt>
                <c:pt idx="65">
                  <c:v>1714</c:v>
                </c:pt>
                <c:pt idx="66">
                  <c:v>1707</c:v>
                </c:pt>
                <c:pt idx="67">
                  <c:v>1700</c:v>
                </c:pt>
                <c:pt idx="68">
                  <c:v>1692</c:v>
                </c:pt>
                <c:pt idx="69">
                  <c:v>1685</c:v>
                </c:pt>
                <c:pt idx="70">
                  <c:v>1677</c:v>
                </c:pt>
                <c:pt idx="71">
                  <c:v>1670</c:v>
                </c:pt>
                <c:pt idx="72">
                  <c:v>1662</c:v>
                </c:pt>
                <c:pt idx="73">
                  <c:v>1655</c:v>
                </c:pt>
                <c:pt idx="74">
                  <c:v>1647</c:v>
                </c:pt>
                <c:pt idx="75">
                  <c:v>1640</c:v>
                </c:pt>
                <c:pt idx="76">
                  <c:v>1633</c:v>
                </c:pt>
                <c:pt idx="77">
                  <c:v>1626</c:v>
                </c:pt>
                <c:pt idx="78">
                  <c:v>1619</c:v>
                </c:pt>
                <c:pt idx="79">
                  <c:v>1612</c:v>
                </c:pt>
                <c:pt idx="80">
                  <c:v>1605</c:v>
                </c:pt>
                <c:pt idx="81">
                  <c:v>1597</c:v>
                </c:pt>
                <c:pt idx="82">
                  <c:v>1590</c:v>
                </c:pt>
                <c:pt idx="83">
                  <c:v>1583</c:v>
                </c:pt>
                <c:pt idx="84">
                  <c:v>1576</c:v>
                </c:pt>
                <c:pt idx="85">
                  <c:v>1568</c:v>
                </c:pt>
                <c:pt idx="86">
                  <c:v>1561</c:v>
                </c:pt>
                <c:pt idx="87">
                  <c:v>1553</c:v>
                </c:pt>
                <c:pt idx="88">
                  <c:v>1546</c:v>
                </c:pt>
                <c:pt idx="89">
                  <c:v>1539</c:v>
                </c:pt>
                <c:pt idx="90">
                  <c:v>1532</c:v>
                </c:pt>
                <c:pt idx="91">
                  <c:v>1525</c:v>
                </c:pt>
                <c:pt idx="92">
                  <c:v>1517</c:v>
                </c:pt>
                <c:pt idx="93">
                  <c:v>1510</c:v>
                </c:pt>
                <c:pt idx="94">
                  <c:v>1503</c:v>
                </c:pt>
                <c:pt idx="95">
                  <c:v>1495</c:v>
                </c:pt>
                <c:pt idx="96">
                  <c:v>1488</c:v>
                </c:pt>
                <c:pt idx="97">
                  <c:v>1481</c:v>
                </c:pt>
                <c:pt idx="98">
                  <c:v>1474</c:v>
                </c:pt>
                <c:pt idx="99">
                  <c:v>1466</c:v>
                </c:pt>
                <c:pt idx="100">
                  <c:v>1459</c:v>
                </c:pt>
                <c:pt idx="101">
                  <c:v>1452</c:v>
                </c:pt>
                <c:pt idx="102">
                  <c:v>1445</c:v>
                </c:pt>
                <c:pt idx="103">
                  <c:v>1437</c:v>
                </c:pt>
                <c:pt idx="104">
                  <c:v>1430</c:v>
                </c:pt>
                <c:pt idx="105">
                  <c:v>1423</c:v>
                </c:pt>
                <c:pt idx="106">
                  <c:v>1416</c:v>
                </c:pt>
                <c:pt idx="107">
                  <c:v>1409</c:v>
                </c:pt>
                <c:pt idx="108">
                  <c:v>1402</c:v>
                </c:pt>
                <c:pt idx="109">
                  <c:v>1395</c:v>
                </c:pt>
                <c:pt idx="110">
                  <c:v>1389</c:v>
                </c:pt>
                <c:pt idx="111">
                  <c:v>1382</c:v>
                </c:pt>
                <c:pt idx="112">
                  <c:v>1376</c:v>
                </c:pt>
                <c:pt idx="113">
                  <c:v>1368</c:v>
                </c:pt>
                <c:pt idx="114">
                  <c:v>1362</c:v>
                </c:pt>
                <c:pt idx="115">
                  <c:v>1355</c:v>
                </c:pt>
                <c:pt idx="116">
                  <c:v>1348</c:v>
                </c:pt>
                <c:pt idx="117">
                  <c:v>1340</c:v>
                </c:pt>
                <c:pt idx="118">
                  <c:v>1332</c:v>
                </c:pt>
                <c:pt idx="119">
                  <c:v>1325</c:v>
                </c:pt>
                <c:pt idx="120">
                  <c:v>1318</c:v>
                </c:pt>
                <c:pt idx="121">
                  <c:v>1311</c:v>
                </c:pt>
                <c:pt idx="122">
                  <c:v>1303</c:v>
                </c:pt>
                <c:pt idx="123">
                  <c:v>1297</c:v>
                </c:pt>
                <c:pt idx="124">
                  <c:v>1290</c:v>
                </c:pt>
                <c:pt idx="125">
                  <c:v>1283</c:v>
                </c:pt>
                <c:pt idx="126">
                  <c:v>1277</c:v>
                </c:pt>
                <c:pt idx="127">
                  <c:v>1270</c:v>
                </c:pt>
                <c:pt idx="128">
                  <c:v>1264</c:v>
                </c:pt>
                <c:pt idx="129">
                  <c:v>1256</c:v>
                </c:pt>
                <c:pt idx="130">
                  <c:v>1250</c:v>
                </c:pt>
                <c:pt idx="131">
                  <c:v>1242</c:v>
                </c:pt>
                <c:pt idx="132">
                  <c:v>1236</c:v>
                </c:pt>
                <c:pt idx="133">
                  <c:v>1228</c:v>
                </c:pt>
                <c:pt idx="134">
                  <c:v>1221</c:v>
                </c:pt>
                <c:pt idx="135">
                  <c:v>1214</c:v>
                </c:pt>
                <c:pt idx="136">
                  <c:v>1207</c:v>
                </c:pt>
                <c:pt idx="137">
                  <c:v>1200</c:v>
                </c:pt>
                <c:pt idx="138">
                  <c:v>1193</c:v>
                </c:pt>
                <c:pt idx="139">
                  <c:v>1186</c:v>
                </c:pt>
                <c:pt idx="140">
                  <c:v>1179</c:v>
                </c:pt>
                <c:pt idx="141">
                  <c:v>1172</c:v>
                </c:pt>
                <c:pt idx="142">
                  <c:v>1166</c:v>
                </c:pt>
                <c:pt idx="143">
                  <c:v>1159</c:v>
                </c:pt>
                <c:pt idx="144">
                  <c:v>1151</c:v>
                </c:pt>
                <c:pt idx="145">
                  <c:v>1144</c:v>
                </c:pt>
                <c:pt idx="146">
                  <c:v>1137</c:v>
                </c:pt>
                <c:pt idx="147">
                  <c:v>1129</c:v>
                </c:pt>
                <c:pt idx="148">
                  <c:v>1122</c:v>
                </c:pt>
                <c:pt idx="149">
                  <c:v>1115</c:v>
                </c:pt>
                <c:pt idx="150">
                  <c:v>1108</c:v>
                </c:pt>
                <c:pt idx="151">
                  <c:v>1101</c:v>
                </c:pt>
                <c:pt idx="152">
                  <c:v>1094</c:v>
                </c:pt>
                <c:pt idx="153">
                  <c:v>1088</c:v>
                </c:pt>
                <c:pt idx="154">
                  <c:v>1080</c:v>
                </c:pt>
                <c:pt idx="155">
                  <c:v>1074</c:v>
                </c:pt>
                <c:pt idx="156">
                  <c:v>1067</c:v>
                </c:pt>
                <c:pt idx="157">
                  <c:v>1059</c:v>
                </c:pt>
                <c:pt idx="158">
                  <c:v>1053</c:v>
                </c:pt>
                <c:pt idx="159">
                  <c:v>1046</c:v>
                </c:pt>
                <c:pt idx="160">
                  <c:v>1039</c:v>
                </c:pt>
                <c:pt idx="161">
                  <c:v>1031</c:v>
                </c:pt>
                <c:pt idx="162">
                  <c:v>1023</c:v>
                </c:pt>
                <c:pt idx="163">
                  <c:v>1016</c:v>
                </c:pt>
                <c:pt idx="164">
                  <c:v>1009</c:v>
                </c:pt>
                <c:pt idx="165">
                  <c:v>1002</c:v>
                </c:pt>
                <c:pt idx="166">
                  <c:v>994</c:v>
                </c:pt>
                <c:pt idx="167">
                  <c:v>986</c:v>
                </c:pt>
                <c:pt idx="168">
                  <c:v>978</c:v>
                </c:pt>
                <c:pt idx="169">
                  <c:v>971</c:v>
                </c:pt>
                <c:pt idx="170">
                  <c:v>963</c:v>
                </c:pt>
                <c:pt idx="171">
                  <c:v>956</c:v>
                </c:pt>
                <c:pt idx="172">
                  <c:v>949</c:v>
                </c:pt>
                <c:pt idx="173">
                  <c:v>942</c:v>
                </c:pt>
                <c:pt idx="174">
                  <c:v>934</c:v>
                </c:pt>
                <c:pt idx="175">
                  <c:v>927</c:v>
                </c:pt>
                <c:pt idx="176">
                  <c:v>919</c:v>
                </c:pt>
                <c:pt idx="177">
                  <c:v>912</c:v>
                </c:pt>
                <c:pt idx="178">
                  <c:v>905</c:v>
                </c:pt>
                <c:pt idx="179">
                  <c:v>898</c:v>
                </c:pt>
                <c:pt idx="180">
                  <c:v>890</c:v>
                </c:pt>
                <c:pt idx="181">
                  <c:v>883</c:v>
                </c:pt>
                <c:pt idx="182">
                  <c:v>875</c:v>
                </c:pt>
                <c:pt idx="183">
                  <c:v>868</c:v>
                </c:pt>
                <c:pt idx="184">
                  <c:v>861</c:v>
                </c:pt>
                <c:pt idx="185">
                  <c:v>854</c:v>
                </c:pt>
                <c:pt idx="186">
                  <c:v>847</c:v>
                </c:pt>
                <c:pt idx="187">
                  <c:v>839</c:v>
                </c:pt>
                <c:pt idx="188">
                  <c:v>832</c:v>
                </c:pt>
                <c:pt idx="189">
                  <c:v>826</c:v>
                </c:pt>
                <c:pt idx="190">
                  <c:v>820</c:v>
                </c:pt>
                <c:pt idx="191">
                  <c:v>813</c:v>
                </c:pt>
                <c:pt idx="192">
                  <c:v>807</c:v>
                </c:pt>
                <c:pt idx="193">
                  <c:v>801</c:v>
                </c:pt>
                <c:pt idx="194">
                  <c:v>794</c:v>
                </c:pt>
                <c:pt idx="195">
                  <c:v>788</c:v>
                </c:pt>
                <c:pt idx="196">
                  <c:v>782</c:v>
                </c:pt>
                <c:pt idx="197">
                  <c:v>776</c:v>
                </c:pt>
                <c:pt idx="198">
                  <c:v>770</c:v>
                </c:pt>
                <c:pt idx="199">
                  <c:v>763</c:v>
                </c:pt>
                <c:pt idx="200">
                  <c:v>757</c:v>
                </c:pt>
                <c:pt idx="201">
                  <c:v>751</c:v>
                </c:pt>
                <c:pt idx="202">
                  <c:v>744</c:v>
                </c:pt>
                <c:pt idx="203">
                  <c:v>738</c:v>
                </c:pt>
                <c:pt idx="204">
                  <c:v>731</c:v>
                </c:pt>
                <c:pt idx="205">
                  <c:v>725</c:v>
                </c:pt>
                <c:pt idx="206">
                  <c:v>720</c:v>
                </c:pt>
                <c:pt idx="207">
                  <c:v>713</c:v>
                </c:pt>
                <c:pt idx="208">
                  <c:v>707</c:v>
                </c:pt>
                <c:pt idx="209">
                  <c:v>700</c:v>
                </c:pt>
                <c:pt idx="210">
                  <c:v>694</c:v>
                </c:pt>
                <c:pt idx="211">
                  <c:v>687</c:v>
                </c:pt>
                <c:pt idx="212">
                  <c:v>681</c:v>
                </c:pt>
                <c:pt idx="213">
                  <c:v>675</c:v>
                </c:pt>
                <c:pt idx="214">
                  <c:v>669</c:v>
                </c:pt>
                <c:pt idx="215">
                  <c:v>662</c:v>
                </c:pt>
                <c:pt idx="216">
                  <c:v>656</c:v>
                </c:pt>
                <c:pt idx="217">
                  <c:v>649</c:v>
                </c:pt>
                <c:pt idx="218">
                  <c:v>643</c:v>
                </c:pt>
                <c:pt idx="219">
                  <c:v>637</c:v>
                </c:pt>
                <c:pt idx="220">
                  <c:v>632</c:v>
                </c:pt>
                <c:pt idx="221">
                  <c:v>625</c:v>
                </c:pt>
                <c:pt idx="222">
                  <c:v>619</c:v>
                </c:pt>
                <c:pt idx="223">
                  <c:v>613</c:v>
                </c:pt>
                <c:pt idx="224">
                  <c:v>608</c:v>
                </c:pt>
                <c:pt idx="225">
                  <c:v>602</c:v>
                </c:pt>
                <c:pt idx="226">
                  <c:v>595</c:v>
                </c:pt>
                <c:pt idx="227">
                  <c:v>590</c:v>
                </c:pt>
                <c:pt idx="228">
                  <c:v>584</c:v>
                </c:pt>
                <c:pt idx="229">
                  <c:v>578</c:v>
                </c:pt>
                <c:pt idx="230">
                  <c:v>572</c:v>
                </c:pt>
                <c:pt idx="231">
                  <c:v>565</c:v>
                </c:pt>
                <c:pt idx="232">
                  <c:v>559</c:v>
                </c:pt>
                <c:pt idx="233">
                  <c:v>553</c:v>
                </c:pt>
                <c:pt idx="234">
                  <c:v>547</c:v>
                </c:pt>
                <c:pt idx="235">
                  <c:v>541</c:v>
                </c:pt>
                <c:pt idx="236">
                  <c:v>535</c:v>
                </c:pt>
                <c:pt idx="237">
                  <c:v>530</c:v>
                </c:pt>
                <c:pt idx="238">
                  <c:v>526</c:v>
                </c:pt>
                <c:pt idx="239">
                  <c:v>522</c:v>
                </c:pt>
                <c:pt idx="240">
                  <c:v>518</c:v>
                </c:pt>
                <c:pt idx="241">
                  <c:v>514</c:v>
                </c:pt>
                <c:pt idx="242">
                  <c:v>510</c:v>
                </c:pt>
                <c:pt idx="243">
                  <c:v>506</c:v>
                </c:pt>
                <c:pt idx="244">
                  <c:v>502</c:v>
                </c:pt>
                <c:pt idx="245">
                  <c:v>498</c:v>
                </c:pt>
                <c:pt idx="246">
                  <c:v>495</c:v>
                </c:pt>
                <c:pt idx="247">
                  <c:v>491</c:v>
                </c:pt>
                <c:pt idx="248">
                  <c:v>487</c:v>
                </c:pt>
                <c:pt idx="249">
                  <c:v>483</c:v>
                </c:pt>
                <c:pt idx="250">
                  <c:v>479</c:v>
                </c:pt>
                <c:pt idx="251">
                  <c:v>475</c:v>
                </c:pt>
                <c:pt idx="252">
                  <c:v>471</c:v>
                </c:pt>
                <c:pt idx="253">
                  <c:v>467</c:v>
                </c:pt>
                <c:pt idx="254">
                  <c:v>464</c:v>
                </c:pt>
                <c:pt idx="255">
                  <c:v>460</c:v>
                </c:pt>
                <c:pt idx="256">
                  <c:v>456</c:v>
                </c:pt>
                <c:pt idx="257">
                  <c:v>452</c:v>
                </c:pt>
                <c:pt idx="258">
                  <c:v>449</c:v>
                </c:pt>
                <c:pt idx="259">
                  <c:v>445</c:v>
                </c:pt>
                <c:pt idx="260">
                  <c:v>440</c:v>
                </c:pt>
                <c:pt idx="261">
                  <c:v>437</c:v>
                </c:pt>
                <c:pt idx="262">
                  <c:v>432</c:v>
                </c:pt>
                <c:pt idx="263">
                  <c:v>429</c:v>
                </c:pt>
                <c:pt idx="264">
                  <c:v>425</c:v>
                </c:pt>
                <c:pt idx="265">
                  <c:v>421</c:v>
                </c:pt>
                <c:pt idx="266">
                  <c:v>417</c:v>
                </c:pt>
                <c:pt idx="267">
                  <c:v>413</c:v>
                </c:pt>
                <c:pt idx="268">
                  <c:v>409</c:v>
                </c:pt>
                <c:pt idx="269">
                  <c:v>406</c:v>
                </c:pt>
                <c:pt idx="270">
                  <c:v>402</c:v>
                </c:pt>
                <c:pt idx="271">
                  <c:v>398</c:v>
                </c:pt>
                <c:pt idx="272">
                  <c:v>394</c:v>
                </c:pt>
                <c:pt idx="273">
                  <c:v>390</c:v>
                </c:pt>
                <c:pt idx="274">
                  <c:v>386</c:v>
                </c:pt>
                <c:pt idx="275">
                  <c:v>382</c:v>
                </c:pt>
                <c:pt idx="276">
                  <c:v>379</c:v>
                </c:pt>
                <c:pt idx="277">
                  <c:v>375</c:v>
                </c:pt>
                <c:pt idx="278">
                  <c:v>372</c:v>
                </c:pt>
                <c:pt idx="279">
                  <c:v>368</c:v>
                </c:pt>
                <c:pt idx="280">
                  <c:v>364</c:v>
                </c:pt>
                <c:pt idx="281">
                  <c:v>361</c:v>
                </c:pt>
                <c:pt idx="282">
                  <c:v>357</c:v>
                </c:pt>
                <c:pt idx="283">
                  <c:v>353</c:v>
                </c:pt>
                <c:pt idx="284">
                  <c:v>349</c:v>
                </c:pt>
                <c:pt idx="285">
                  <c:v>345</c:v>
                </c:pt>
                <c:pt idx="286">
                  <c:v>342</c:v>
                </c:pt>
                <c:pt idx="287">
                  <c:v>338</c:v>
                </c:pt>
                <c:pt idx="288">
                  <c:v>334</c:v>
                </c:pt>
                <c:pt idx="289">
                  <c:v>331</c:v>
                </c:pt>
                <c:pt idx="290">
                  <c:v>327</c:v>
                </c:pt>
                <c:pt idx="291">
                  <c:v>325</c:v>
                </c:pt>
                <c:pt idx="292">
                  <c:v>322</c:v>
                </c:pt>
                <c:pt idx="293">
                  <c:v>320</c:v>
                </c:pt>
                <c:pt idx="294">
                  <c:v>317</c:v>
                </c:pt>
                <c:pt idx="295">
                  <c:v>315</c:v>
                </c:pt>
                <c:pt idx="296">
                  <c:v>312</c:v>
                </c:pt>
                <c:pt idx="297">
                  <c:v>310</c:v>
                </c:pt>
                <c:pt idx="298">
                  <c:v>307</c:v>
                </c:pt>
                <c:pt idx="299">
                  <c:v>304</c:v>
                </c:pt>
                <c:pt idx="300">
                  <c:v>302</c:v>
                </c:pt>
                <c:pt idx="301">
                  <c:v>299</c:v>
                </c:pt>
                <c:pt idx="302">
                  <c:v>297</c:v>
                </c:pt>
                <c:pt idx="303">
                  <c:v>294</c:v>
                </c:pt>
                <c:pt idx="304">
                  <c:v>292</c:v>
                </c:pt>
                <c:pt idx="305">
                  <c:v>290</c:v>
                </c:pt>
                <c:pt idx="306">
                  <c:v>287</c:v>
                </c:pt>
                <c:pt idx="307">
                  <c:v>284</c:v>
                </c:pt>
                <c:pt idx="308">
                  <c:v>282</c:v>
                </c:pt>
                <c:pt idx="309">
                  <c:v>279</c:v>
                </c:pt>
                <c:pt idx="310">
                  <c:v>277</c:v>
                </c:pt>
                <c:pt idx="311">
                  <c:v>274</c:v>
                </c:pt>
                <c:pt idx="312">
                  <c:v>272</c:v>
                </c:pt>
                <c:pt idx="313">
                  <c:v>270</c:v>
                </c:pt>
                <c:pt idx="314">
                  <c:v>267</c:v>
                </c:pt>
                <c:pt idx="315">
                  <c:v>265</c:v>
                </c:pt>
                <c:pt idx="316">
                  <c:v>262</c:v>
                </c:pt>
                <c:pt idx="317">
                  <c:v>260</c:v>
                </c:pt>
                <c:pt idx="318">
                  <c:v>257</c:v>
                </c:pt>
                <c:pt idx="319">
                  <c:v>255</c:v>
                </c:pt>
                <c:pt idx="320">
                  <c:v>252</c:v>
                </c:pt>
                <c:pt idx="321">
                  <c:v>250</c:v>
                </c:pt>
                <c:pt idx="322">
                  <c:v>247</c:v>
                </c:pt>
                <c:pt idx="323">
                  <c:v>245</c:v>
                </c:pt>
                <c:pt idx="324">
                  <c:v>243</c:v>
                </c:pt>
                <c:pt idx="325">
                  <c:v>240</c:v>
                </c:pt>
                <c:pt idx="326">
                  <c:v>238</c:v>
                </c:pt>
                <c:pt idx="327">
                  <c:v>236</c:v>
                </c:pt>
                <c:pt idx="328">
                  <c:v>234</c:v>
                </c:pt>
                <c:pt idx="329">
                  <c:v>232</c:v>
                </c:pt>
                <c:pt idx="330">
                  <c:v>230</c:v>
                </c:pt>
                <c:pt idx="331">
                  <c:v>228</c:v>
                </c:pt>
                <c:pt idx="332">
                  <c:v>225</c:v>
                </c:pt>
                <c:pt idx="333">
                  <c:v>224</c:v>
                </c:pt>
                <c:pt idx="334">
                  <c:v>222</c:v>
                </c:pt>
                <c:pt idx="335">
                  <c:v>220</c:v>
                </c:pt>
                <c:pt idx="336">
                  <c:v>218</c:v>
                </c:pt>
                <c:pt idx="337">
                  <c:v>216</c:v>
                </c:pt>
                <c:pt idx="338">
                  <c:v>214</c:v>
                </c:pt>
                <c:pt idx="339">
                  <c:v>212</c:v>
                </c:pt>
                <c:pt idx="340">
                  <c:v>210</c:v>
                </c:pt>
                <c:pt idx="341">
                  <c:v>208</c:v>
                </c:pt>
                <c:pt idx="342">
                  <c:v>206</c:v>
                </c:pt>
                <c:pt idx="343">
                  <c:v>204</c:v>
                </c:pt>
                <c:pt idx="344">
                  <c:v>202</c:v>
                </c:pt>
                <c:pt idx="345">
                  <c:v>201</c:v>
                </c:pt>
                <c:pt idx="346">
                  <c:v>199</c:v>
                </c:pt>
                <c:pt idx="347">
                  <c:v>197</c:v>
                </c:pt>
                <c:pt idx="348">
                  <c:v>196</c:v>
                </c:pt>
                <c:pt idx="349">
                  <c:v>194</c:v>
                </c:pt>
                <c:pt idx="350">
                  <c:v>192</c:v>
                </c:pt>
                <c:pt idx="351">
                  <c:v>190</c:v>
                </c:pt>
                <c:pt idx="352">
                  <c:v>188</c:v>
                </c:pt>
                <c:pt idx="353">
                  <c:v>185</c:v>
                </c:pt>
                <c:pt idx="354">
                  <c:v>183</c:v>
                </c:pt>
                <c:pt idx="355">
                  <c:v>181</c:v>
                </c:pt>
                <c:pt idx="356">
                  <c:v>179</c:v>
                </c:pt>
                <c:pt idx="357">
                  <c:v>177</c:v>
                </c:pt>
                <c:pt idx="358">
                  <c:v>175</c:v>
                </c:pt>
                <c:pt idx="359">
                  <c:v>173</c:v>
                </c:pt>
                <c:pt idx="360">
                  <c:v>171</c:v>
                </c:pt>
                <c:pt idx="361">
                  <c:v>168</c:v>
                </c:pt>
                <c:pt idx="362">
                  <c:v>166</c:v>
                </c:pt>
                <c:pt idx="363">
                  <c:v>164</c:v>
                </c:pt>
                <c:pt idx="364">
                  <c:v>162</c:v>
                </c:pt>
              </c:numCache>
            </c:numRef>
          </c:val>
          <c:extLst>
            <c:ext xmlns:c16="http://schemas.microsoft.com/office/drawing/2014/chart" uri="{C3380CC4-5D6E-409C-BE32-E72D297353CC}">
              <c16:uniqueId val="{00000000-100C-4015-AEAD-9A7A38C180D3}"/>
            </c:ext>
          </c:extLst>
        </c:ser>
        <c:ser>
          <c:idx val="2"/>
          <c:order val="1"/>
          <c:tx>
            <c:strRef>
              <c:f>'2030-2031 Severe Load Curve'!$AW$34</c:f>
              <c:strCache>
                <c:ptCount val="1"/>
                <c:pt idx="0">
                  <c:v>NDM 73.2-732 MWh</c:v>
                </c:pt>
              </c:strCache>
            </c:strRef>
          </c:tx>
          <c:spPr>
            <a:solidFill>
              <a:srgbClr val="99CCFF"/>
            </a:solidFill>
            <a:ln w="25400">
              <a:noFill/>
            </a:ln>
          </c:spPr>
          <c:invertIfNegative val="0"/>
          <c:cat>
            <c:numRef>
              <c:f>'2030-2031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Curve'!$AW$35:$AW$399</c:f>
              <c:numCache>
                <c:formatCode>0</c:formatCode>
                <c:ptCount val="365"/>
                <c:pt idx="0">
                  <c:v>300</c:v>
                </c:pt>
                <c:pt idx="1">
                  <c:v>292</c:v>
                </c:pt>
                <c:pt idx="2">
                  <c:v>286</c:v>
                </c:pt>
                <c:pt idx="3">
                  <c:v>280</c:v>
                </c:pt>
                <c:pt idx="4">
                  <c:v>274</c:v>
                </c:pt>
                <c:pt idx="5">
                  <c:v>270</c:v>
                </c:pt>
                <c:pt idx="6">
                  <c:v>266</c:v>
                </c:pt>
                <c:pt idx="7">
                  <c:v>261</c:v>
                </c:pt>
                <c:pt idx="8">
                  <c:v>258</c:v>
                </c:pt>
                <c:pt idx="9">
                  <c:v>255</c:v>
                </c:pt>
                <c:pt idx="10">
                  <c:v>253</c:v>
                </c:pt>
                <c:pt idx="11">
                  <c:v>250</c:v>
                </c:pt>
                <c:pt idx="12">
                  <c:v>248</c:v>
                </c:pt>
                <c:pt idx="13">
                  <c:v>246</c:v>
                </c:pt>
                <c:pt idx="14">
                  <c:v>244</c:v>
                </c:pt>
                <c:pt idx="15">
                  <c:v>244</c:v>
                </c:pt>
                <c:pt idx="16">
                  <c:v>242</c:v>
                </c:pt>
                <c:pt idx="17">
                  <c:v>241</c:v>
                </c:pt>
                <c:pt idx="18">
                  <c:v>240</c:v>
                </c:pt>
                <c:pt idx="19">
                  <c:v>239</c:v>
                </c:pt>
                <c:pt idx="20">
                  <c:v>238</c:v>
                </c:pt>
                <c:pt idx="21">
                  <c:v>237</c:v>
                </c:pt>
                <c:pt idx="22">
                  <c:v>236</c:v>
                </c:pt>
                <c:pt idx="23">
                  <c:v>235</c:v>
                </c:pt>
                <c:pt idx="24">
                  <c:v>234</c:v>
                </c:pt>
                <c:pt idx="25">
                  <c:v>233</c:v>
                </c:pt>
                <c:pt idx="26">
                  <c:v>232</c:v>
                </c:pt>
                <c:pt idx="27">
                  <c:v>230</c:v>
                </c:pt>
                <c:pt idx="28">
                  <c:v>229</c:v>
                </c:pt>
                <c:pt idx="29">
                  <c:v>229</c:v>
                </c:pt>
                <c:pt idx="30">
                  <c:v>228</c:v>
                </c:pt>
                <c:pt idx="31">
                  <c:v>227</c:v>
                </c:pt>
                <c:pt idx="32">
                  <c:v>226</c:v>
                </c:pt>
                <c:pt idx="33">
                  <c:v>225</c:v>
                </c:pt>
                <c:pt idx="34">
                  <c:v>223</c:v>
                </c:pt>
                <c:pt idx="35">
                  <c:v>223</c:v>
                </c:pt>
                <c:pt idx="36">
                  <c:v>221</c:v>
                </c:pt>
                <c:pt idx="37">
                  <c:v>220</c:v>
                </c:pt>
                <c:pt idx="38">
                  <c:v>219</c:v>
                </c:pt>
                <c:pt idx="39">
                  <c:v>218</c:v>
                </c:pt>
                <c:pt idx="40">
                  <c:v>216</c:v>
                </c:pt>
                <c:pt idx="41">
                  <c:v>214</c:v>
                </c:pt>
                <c:pt idx="42">
                  <c:v>212</c:v>
                </c:pt>
                <c:pt idx="43">
                  <c:v>210</c:v>
                </c:pt>
                <c:pt idx="44">
                  <c:v>208</c:v>
                </c:pt>
                <c:pt idx="45">
                  <c:v>207</c:v>
                </c:pt>
                <c:pt idx="46">
                  <c:v>206</c:v>
                </c:pt>
                <c:pt idx="47">
                  <c:v>206</c:v>
                </c:pt>
                <c:pt idx="48">
                  <c:v>205</c:v>
                </c:pt>
                <c:pt idx="49">
                  <c:v>203</c:v>
                </c:pt>
                <c:pt idx="50">
                  <c:v>202</c:v>
                </c:pt>
                <c:pt idx="51">
                  <c:v>201</c:v>
                </c:pt>
                <c:pt idx="52">
                  <c:v>200</c:v>
                </c:pt>
                <c:pt idx="53">
                  <c:v>199</c:v>
                </c:pt>
                <c:pt idx="54">
                  <c:v>197</c:v>
                </c:pt>
                <c:pt idx="55">
                  <c:v>196</c:v>
                </c:pt>
                <c:pt idx="56">
                  <c:v>195</c:v>
                </c:pt>
                <c:pt idx="57">
                  <c:v>193</c:v>
                </c:pt>
                <c:pt idx="58">
                  <c:v>192</c:v>
                </c:pt>
                <c:pt idx="59">
                  <c:v>192</c:v>
                </c:pt>
                <c:pt idx="60">
                  <c:v>191</c:v>
                </c:pt>
                <c:pt idx="61">
                  <c:v>190</c:v>
                </c:pt>
                <c:pt idx="62">
                  <c:v>189</c:v>
                </c:pt>
                <c:pt idx="63">
                  <c:v>188</c:v>
                </c:pt>
                <c:pt idx="64">
                  <c:v>188</c:v>
                </c:pt>
                <c:pt idx="65">
                  <c:v>186</c:v>
                </c:pt>
                <c:pt idx="66">
                  <c:v>186</c:v>
                </c:pt>
                <c:pt idx="67">
                  <c:v>185</c:v>
                </c:pt>
                <c:pt idx="68">
                  <c:v>185</c:v>
                </c:pt>
                <c:pt idx="69">
                  <c:v>184</c:v>
                </c:pt>
                <c:pt idx="70">
                  <c:v>184</c:v>
                </c:pt>
                <c:pt idx="71">
                  <c:v>183</c:v>
                </c:pt>
                <c:pt idx="72">
                  <c:v>182</c:v>
                </c:pt>
                <c:pt idx="73">
                  <c:v>182</c:v>
                </c:pt>
                <c:pt idx="74">
                  <c:v>181</c:v>
                </c:pt>
                <c:pt idx="75">
                  <c:v>181</c:v>
                </c:pt>
                <c:pt idx="76">
                  <c:v>180</c:v>
                </c:pt>
                <c:pt idx="77">
                  <c:v>179</c:v>
                </c:pt>
                <c:pt idx="78">
                  <c:v>179</c:v>
                </c:pt>
                <c:pt idx="79">
                  <c:v>178</c:v>
                </c:pt>
                <c:pt idx="80">
                  <c:v>177</c:v>
                </c:pt>
                <c:pt idx="81">
                  <c:v>177</c:v>
                </c:pt>
                <c:pt idx="82">
                  <c:v>176</c:v>
                </c:pt>
                <c:pt idx="83">
                  <c:v>175</c:v>
                </c:pt>
                <c:pt idx="84">
                  <c:v>175</c:v>
                </c:pt>
                <c:pt idx="85">
                  <c:v>174</c:v>
                </c:pt>
                <c:pt idx="86">
                  <c:v>173</c:v>
                </c:pt>
                <c:pt idx="87">
                  <c:v>173</c:v>
                </c:pt>
                <c:pt idx="88">
                  <c:v>172</c:v>
                </c:pt>
                <c:pt idx="89">
                  <c:v>171</c:v>
                </c:pt>
                <c:pt idx="90">
                  <c:v>170</c:v>
                </c:pt>
                <c:pt idx="91">
                  <c:v>169</c:v>
                </c:pt>
                <c:pt idx="92">
                  <c:v>168</c:v>
                </c:pt>
                <c:pt idx="93">
                  <c:v>168</c:v>
                </c:pt>
                <c:pt idx="94">
                  <c:v>167</c:v>
                </c:pt>
                <c:pt idx="95">
                  <c:v>167</c:v>
                </c:pt>
                <c:pt idx="96">
                  <c:v>166</c:v>
                </c:pt>
                <c:pt idx="97">
                  <c:v>165</c:v>
                </c:pt>
                <c:pt idx="98">
                  <c:v>164</c:v>
                </c:pt>
                <c:pt idx="99">
                  <c:v>164</c:v>
                </c:pt>
                <c:pt idx="100">
                  <c:v>163</c:v>
                </c:pt>
                <c:pt idx="101">
                  <c:v>162</c:v>
                </c:pt>
                <c:pt idx="102">
                  <c:v>162</c:v>
                </c:pt>
                <c:pt idx="103">
                  <c:v>161</c:v>
                </c:pt>
                <c:pt idx="104">
                  <c:v>160</c:v>
                </c:pt>
                <c:pt idx="105">
                  <c:v>160</c:v>
                </c:pt>
                <c:pt idx="106">
                  <c:v>159</c:v>
                </c:pt>
                <c:pt idx="107">
                  <c:v>158</c:v>
                </c:pt>
                <c:pt idx="108">
                  <c:v>157</c:v>
                </c:pt>
                <c:pt idx="109">
                  <c:v>157</c:v>
                </c:pt>
                <c:pt idx="110">
                  <c:v>156</c:v>
                </c:pt>
                <c:pt idx="111">
                  <c:v>155</c:v>
                </c:pt>
                <c:pt idx="112">
                  <c:v>154</c:v>
                </c:pt>
                <c:pt idx="113">
                  <c:v>154</c:v>
                </c:pt>
                <c:pt idx="114">
                  <c:v>153</c:v>
                </c:pt>
                <c:pt idx="115">
                  <c:v>152</c:v>
                </c:pt>
                <c:pt idx="116">
                  <c:v>152</c:v>
                </c:pt>
                <c:pt idx="117">
                  <c:v>152</c:v>
                </c:pt>
                <c:pt idx="118">
                  <c:v>151</c:v>
                </c:pt>
                <c:pt idx="119">
                  <c:v>151</c:v>
                </c:pt>
                <c:pt idx="120">
                  <c:v>150</c:v>
                </c:pt>
                <c:pt idx="121">
                  <c:v>150</c:v>
                </c:pt>
                <c:pt idx="122">
                  <c:v>149</c:v>
                </c:pt>
                <c:pt idx="123">
                  <c:v>148</c:v>
                </c:pt>
                <c:pt idx="124">
                  <c:v>148</c:v>
                </c:pt>
                <c:pt idx="125">
                  <c:v>147</c:v>
                </c:pt>
                <c:pt idx="126">
                  <c:v>146</c:v>
                </c:pt>
                <c:pt idx="127">
                  <c:v>145</c:v>
                </c:pt>
                <c:pt idx="128">
                  <c:v>144</c:v>
                </c:pt>
                <c:pt idx="129">
                  <c:v>144</c:v>
                </c:pt>
                <c:pt idx="130">
                  <c:v>143</c:v>
                </c:pt>
                <c:pt idx="131">
                  <c:v>143</c:v>
                </c:pt>
                <c:pt idx="132">
                  <c:v>142</c:v>
                </c:pt>
                <c:pt idx="133">
                  <c:v>141</c:v>
                </c:pt>
                <c:pt idx="134">
                  <c:v>141</c:v>
                </c:pt>
                <c:pt idx="135">
                  <c:v>140</c:v>
                </c:pt>
                <c:pt idx="136">
                  <c:v>139</c:v>
                </c:pt>
                <c:pt idx="137">
                  <c:v>139</c:v>
                </c:pt>
                <c:pt idx="138">
                  <c:v>138</c:v>
                </c:pt>
                <c:pt idx="139">
                  <c:v>137</c:v>
                </c:pt>
                <c:pt idx="140">
                  <c:v>137</c:v>
                </c:pt>
                <c:pt idx="141">
                  <c:v>136</c:v>
                </c:pt>
                <c:pt idx="142">
                  <c:v>135</c:v>
                </c:pt>
                <c:pt idx="143">
                  <c:v>134</c:v>
                </c:pt>
                <c:pt idx="144">
                  <c:v>134</c:v>
                </c:pt>
                <c:pt idx="145">
                  <c:v>133</c:v>
                </c:pt>
                <c:pt idx="146">
                  <c:v>133</c:v>
                </c:pt>
                <c:pt idx="147">
                  <c:v>132</c:v>
                </c:pt>
                <c:pt idx="148">
                  <c:v>131</c:v>
                </c:pt>
                <c:pt idx="149">
                  <c:v>131</c:v>
                </c:pt>
                <c:pt idx="150">
                  <c:v>130</c:v>
                </c:pt>
                <c:pt idx="151">
                  <c:v>129</c:v>
                </c:pt>
                <c:pt idx="152">
                  <c:v>128</c:v>
                </c:pt>
                <c:pt idx="153">
                  <c:v>128</c:v>
                </c:pt>
                <c:pt idx="154">
                  <c:v>127</c:v>
                </c:pt>
                <c:pt idx="155">
                  <c:v>126</c:v>
                </c:pt>
                <c:pt idx="156">
                  <c:v>125</c:v>
                </c:pt>
                <c:pt idx="157">
                  <c:v>125</c:v>
                </c:pt>
                <c:pt idx="158">
                  <c:v>123</c:v>
                </c:pt>
                <c:pt idx="159">
                  <c:v>123</c:v>
                </c:pt>
                <c:pt idx="160">
                  <c:v>122</c:v>
                </c:pt>
                <c:pt idx="161">
                  <c:v>122</c:v>
                </c:pt>
                <c:pt idx="162">
                  <c:v>121</c:v>
                </c:pt>
                <c:pt idx="163">
                  <c:v>121</c:v>
                </c:pt>
                <c:pt idx="164">
                  <c:v>120</c:v>
                </c:pt>
                <c:pt idx="165">
                  <c:v>120</c:v>
                </c:pt>
                <c:pt idx="166">
                  <c:v>119</c:v>
                </c:pt>
                <c:pt idx="167">
                  <c:v>119</c:v>
                </c:pt>
                <c:pt idx="168">
                  <c:v>119</c:v>
                </c:pt>
                <c:pt idx="169">
                  <c:v>118</c:v>
                </c:pt>
                <c:pt idx="170">
                  <c:v>118</c:v>
                </c:pt>
                <c:pt idx="171">
                  <c:v>117</c:v>
                </c:pt>
                <c:pt idx="172">
                  <c:v>116</c:v>
                </c:pt>
                <c:pt idx="173">
                  <c:v>116</c:v>
                </c:pt>
                <c:pt idx="174">
                  <c:v>115</c:v>
                </c:pt>
                <c:pt idx="175">
                  <c:v>115</c:v>
                </c:pt>
                <c:pt idx="176">
                  <c:v>114</c:v>
                </c:pt>
                <c:pt idx="177">
                  <c:v>114</c:v>
                </c:pt>
                <c:pt idx="178">
                  <c:v>113</c:v>
                </c:pt>
                <c:pt idx="179">
                  <c:v>112</c:v>
                </c:pt>
                <c:pt idx="180">
                  <c:v>112</c:v>
                </c:pt>
                <c:pt idx="181">
                  <c:v>111</c:v>
                </c:pt>
                <c:pt idx="182">
                  <c:v>111</c:v>
                </c:pt>
                <c:pt idx="183">
                  <c:v>110</c:v>
                </c:pt>
                <c:pt idx="184">
                  <c:v>110</c:v>
                </c:pt>
                <c:pt idx="185">
                  <c:v>109</c:v>
                </c:pt>
                <c:pt idx="186">
                  <c:v>108</c:v>
                </c:pt>
                <c:pt idx="187">
                  <c:v>108</c:v>
                </c:pt>
                <c:pt idx="188">
                  <c:v>107</c:v>
                </c:pt>
                <c:pt idx="189">
                  <c:v>106</c:v>
                </c:pt>
                <c:pt idx="190">
                  <c:v>106</c:v>
                </c:pt>
                <c:pt idx="191">
                  <c:v>105</c:v>
                </c:pt>
                <c:pt idx="192">
                  <c:v>104</c:v>
                </c:pt>
                <c:pt idx="193">
                  <c:v>104</c:v>
                </c:pt>
                <c:pt idx="194">
                  <c:v>103</c:v>
                </c:pt>
                <c:pt idx="195">
                  <c:v>102</c:v>
                </c:pt>
                <c:pt idx="196">
                  <c:v>101</c:v>
                </c:pt>
                <c:pt idx="197">
                  <c:v>101</c:v>
                </c:pt>
                <c:pt idx="198">
                  <c:v>100</c:v>
                </c:pt>
                <c:pt idx="199">
                  <c:v>99</c:v>
                </c:pt>
                <c:pt idx="200">
                  <c:v>99</c:v>
                </c:pt>
                <c:pt idx="201">
                  <c:v>98</c:v>
                </c:pt>
                <c:pt idx="202">
                  <c:v>97</c:v>
                </c:pt>
                <c:pt idx="203">
                  <c:v>97</c:v>
                </c:pt>
                <c:pt idx="204">
                  <c:v>97</c:v>
                </c:pt>
                <c:pt idx="205">
                  <c:v>96</c:v>
                </c:pt>
                <c:pt idx="206">
                  <c:v>95</c:v>
                </c:pt>
                <c:pt idx="207">
                  <c:v>95</c:v>
                </c:pt>
                <c:pt idx="208">
                  <c:v>94</c:v>
                </c:pt>
                <c:pt idx="209">
                  <c:v>94</c:v>
                </c:pt>
                <c:pt idx="210">
                  <c:v>93</c:v>
                </c:pt>
                <c:pt idx="211">
                  <c:v>93</c:v>
                </c:pt>
                <c:pt idx="212">
                  <c:v>92</c:v>
                </c:pt>
                <c:pt idx="213">
                  <c:v>92</c:v>
                </c:pt>
                <c:pt idx="214">
                  <c:v>91</c:v>
                </c:pt>
                <c:pt idx="215">
                  <c:v>91</c:v>
                </c:pt>
                <c:pt idx="216">
                  <c:v>90</c:v>
                </c:pt>
                <c:pt idx="217">
                  <c:v>90</c:v>
                </c:pt>
                <c:pt idx="218">
                  <c:v>89</c:v>
                </c:pt>
                <c:pt idx="219">
                  <c:v>89</c:v>
                </c:pt>
                <c:pt idx="220">
                  <c:v>88</c:v>
                </c:pt>
                <c:pt idx="221">
                  <c:v>88</c:v>
                </c:pt>
                <c:pt idx="222">
                  <c:v>87</c:v>
                </c:pt>
                <c:pt idx="223">
                  <c:v>87</c:v>
                </c:pt>
                <c:pt idx="224">
                  <c:v>85</c:v>
                </c:pt>
                <c:pt idx="225">
                  <c:v>85</c:v>
                </c:pt>
                <c:pt idx="226">
                  <c:v>84</c:v>
                </c:pt>
                <c:pt idx="227">
                  <c:v>84</c:v>
                </c:pt>
                <c:pt idx="228">
                  <c:v>83</c:v>
                </c:pt>
                <c:pt idx="229">
                  <c:v>83</c:v>
                </c:pt>
                <c:pt idx="230">
                  <c:v>82</c:v>
                </c:pt>
                <c:pt idx="231">
                  <c:v>82</c:v>
                </c:pt>
                <c:pt idx="232">
                  <c:v>81</c:v>
                </c:pt>
                <c:pt idx="233">
                  <c:v>80</c:v>
                </c:pt>
                <c:pt idx="234">
                  <c:v>80</c:v>
                </c:pt>
                <c:pt idx="235">
                  <c:v>79</c:v>
                </c:pt>
                <c:pt idx="236">
                  <c:v>79</c:v>
                </c:pt>
                <c:pt idx="237">
                  <c:v>78</c:v>
                </c:pt>
                <c:pt idx="238">
                  <c:v>78</c:v>
                </c:pt>
                <c:pt idx="239">
                  <c:v>78</c:v>
                </c:pt>
                <c:pt idx="240">
                  <c:v>78</c:v>
                </c:pt>
                <c:pt idx="241">
                  <c:v>77</c:v>
                </c:pt>
                <c:pt idx="242">
                  <c:v>77</c:v>
                </c:pt>
                <c:pt idx="243">
                  <c:v>77</c:v>
                </c:pt>
                <c:pt idx="244">
                  <c:v>76</c:v>
                </c:pt>
                <c:pt idx="245">
                  <c:v>76</c:v>
                </c:pt>
                <c:pt idx="246">
                  <c:v>75</c:v>
                </c:pt>
                <c:pt idx="247">
                  <c:v>75</c:v>
                </c:pt>
                <c:pt idx="248">
                  <c:v>74</c:v>
                </c:pt>
                <c:pt idx="249">
                  <c:v>74</c:v>
                </c:pt>
                <c:pt idx="250">
                  <c:v>74</c:v>
                </c:pt>
                <c:pt idx="251">
                  <c:v>73</c:v>
                </c:pt>
                <c:pt idx="252">
                  <c:v>73</c:v>
                </c:pt>
                <c:pt idx="253">
                  <c:v>73</c:v>
                </c:pt>
                <c:pt idx="254">
                  <c:v>72</c:v>
                </c:pt>
                <c:pt idx="255">
                  <c:v>72</c:v>
                </c:pt>
                <c:pt idx="256">
                  <c:v>71</c:v>
                </c:pt>
                <c:pt idx="257">
                  <c:v>71</c:v>
                </c:pt>
                <c:pt idx="258">
                  <c:v>71</c:v>
                </c:pt>
                <c:pt idx="259">
                  <c:v>70</c:v>
                </c:pt>
                <c:pt idx="260">
                  <c:v>70</c:v>
                </c:pt>
                <c:pt idx="261">
                  <c:v>70</c:v>
                </c:pt>
                <c:pt idx="262">
                  <c:v>69</c:v>
                </c:pt>
                <c:pt idx="263">
                  <c:v>69</c:v>
                </c:pt>
                <c:pt idx="264">
                  <c:v>69</c:v>
                </c:pt>
                <c:pt idx="265">
                  <c:v>68</c:v>
                </c:pt>
                <c:pt idx="266">
                  <c:v>68</c:v>
                </c:pt>
                <c:pt idx="267">
                  <c:v>68</c:v>
                </c:pt>
                <c:pt idx="268">
                  <c:v>67</c:v>
                </c:pt>
                <c:pt idx="269">
                  <c:v>67</c:v>
                </c:pt>
                <c:pt idx="270">
                  <c:v>67</c:v>
                </c:pt>
                <c:pt idx="271">
                  <c:v>66</c:v>
                </c:pt>
                <c:pt idx="272">
                  <c:v>66</c:v>
                </c:pt>
                <c:pt idx="273">
                  <c:v>66</c:v>
                </c:pt>
                <c:pt idx="274">
                  <c:v>65</c:v>
                </c:pt>
                <c:pt idx="275">
                  <c:v>65</c:v>
                </c:pt>
                <c:pt idx="276">
                  <c:v>64</c:v>
                </c:pt>
                <c:pt idx="277">
                  <c:v>64</c:v>
                </c:pt>
                <c:pt idx="278">
                  <c:v>64</c:v>
                </c:pt>
                <c:pt idx="279">
                  <c:v>63</c:v>
                </c:pt>
                <c:pt idx="280">
                  <c:v>63</c:v>
                </c:pt>
                <c:pt idx="281">
                  <c:v>62</c:v>
                </c:pt>
                <c:pt idx="282">
                  <c:v>62</c:v>
                </c:pt>
                <c:pt idx="283">
                  <c:v>62</c:v>
                </c:pt>
                <c:pt idx="284">
                  <c:v>61</c:v>
                </c:pt>
                <c:pt idx="285">
                  <c:v>61</c:v>
                </c:pt>
                <c:pt idx="286">
                  <c:v>60</c:v>
                </c:pt>
                <c:pt idx="287">
                  <c:v>60</c:v>
                </c:pt>
                <c:pt idx="288">
                  <c:v>60</c:v>
                </c:pt>
                <c:pt idx="289">
                  <c:v>59</c:v>
                </c:pt>
                <c:pt idx="290">
                  <c:v>59</c:v>
                </c:pt>
                <c:pt idx="291">
                  <c:v>59</c:v>
                </c:pt>
                <c:pt idx="292">
                  <c:v>58</c:v>
                </c:pt>
                <c:pt idx="293">
                  <c:v>58</c:v>
                </c:pt>
                <c:pt idx="294">
                  <c:v>58</c:v>
                </c:pt>
                <c:pt idx="295">
                  <c:v>58</c:v>
                </c:pt>
                <c:pt idx="296">
                  <c:v>57</c:v>
                </c:pt>
                <c:pt idx="297">
                  <c:v>57</c:v>
                </c:pt>
                <c:pt idx="298">
                  <c:v>57</c:v>
                </c:pt>
                <c:pt idx="299">
                  <c:v>57</c:v>
                </c:pt>
                <c:pt idx="300">
                  <c:v>56</c:v>
                </c:pt>
                <c:pt idx="301">
                  <c:v>56</c:v>
                </c:pt>
                <c:pt idx="302">
                  <c:v>56</c:v>
                </c:pt>
                <c:pt idx="303">
                  <c:v>55</c:v>
                </c:pt>
                <c:pt idx="304">
                  <c:v>55</c:v>
                </c:pt>
                <c:pt idx="305">
                  <c:v>55</c:v>
                </c:pt>
                <c:pt idx="306">
                  <c:v>55</c:v>
                </c:pt>
                <c:pt idx="307">
                  <c:v>54</c:v>
                </c:pt>
                <c:pt idx="308">
                  <c:v>54</c:v>
                </c:pt>
                <c:pt idx="309">
                  <c:v>54</c:v>
                </c:pt>
                <c:pt idx="310">
                  <c:v>54</c:v>
                </c:pt>
                <c:pt idx="311">
                  <c:v>54</c:v>
                </c:pt>
                <c:pt idx="312">
                  <c:v>53</c:v>
                </c:pt>
                <c:pt idx="313">
                  <c:v>53</c:v>
                </c:pt>
                <c:pt idx="314">
                  <c:v>53</c:v>
                </c:pt>
                <c:pt idx="315">
                  <c:v>52</c:v>
                </c:pt>
                <c:pt idx="316">
                  <c:v>52</c:v>
                </c:pt>
                <c:pt idx="317">
                  <c:v>52</c:v>
                </c:pt>
                <c:pt idx="318">
                  <c:v>52</c:v>
                </c:pt>
                <c:pt idx="319">
                  <c:v>51</c:v>
                </c:pt>
                <c:pt idx="320">
                  <c:v>51</c:v>
                </c:pt>
                <c:pt idx="321">
                  <c:v>51</c:v>
                </c:pt>
                <c:pt idx="322">
                  <c:v>51</c:v>
                </c:pt>
                <c:pt idx="323">
                  <c:v>51</c:v>
                </c:pt>
                <c:pt idx="324">
                  <c:v>50</c:v>
                </c:pt>
                <c:pt idx="325">
                  <c:v>50</c:v>
                </c:pt>
                <c:pt idx="326">
                  <c:v>50</c:v>
                </c:pt>
                <c:pt idx="327">
                  <c:v>50</c:v>
                </c:pt>
                <c:pt idx="328">
                  <c:v>49</c:v>
                </c:pt>
                <c:pt idx="329">
                  <c:v>49</c:v>
                </c:pt>
                <c:pt idx="330">
                  <c:v>49</c:v>
                </c:pt>
                <c:pt idx="331">
                  <c:v>49</c:v>
                </c:pt>
                <c:pt idx="332">
                  <c:v>49</c:v>
                </c:pt>
                <c:pt idx="333">
                  <c:v>48</c:v>
                </c:pt>
                <c:pt idx="334">
                  <c:v>48</c:v>
                </c:pt>
                <c:pt idx="335">
                  <c:v>48</c:v>
                </c:pt>
                <c:pt idx="336">
                  <c:v>47</c:v>
                </c:pt>
                <c:pt idx="337">
                  <c:v>47</c:v>
                </c:pt>
                <c:pt idx="338">
                  <c:v>46</c:v>
                </c:pt>
                <c:pt idx="339">
                  <c:v>46</c:v>
                </c:pt>
                <c:pt idx="340">
                  <c:v>46</c:v>
                </c:pt>
                <c:pt idx="341">
                  <c:v>45</c:v>
                </c:pt>
                <c:pt idx="342">
                  <c:v>45</c:v>
                </c:pt>
                <c:pt idx="343">
                  <c:v>44</c:v>
                </c:pt>
                <c:pt idx="344">
                  <c:v>44</c:v>
                </c:pt>
                <c:pt idx="345">
                  <c:v>43</c:v>
                </c:pt>
                <c:pt idx="346">
                  <c:v>43</c:v>
                </c:pt>
                <c:pt idx="347">
                  <c:v>42</c:v>
                </c:pt>
                <c:pt idx="348">
                  <c:v>41</c:v>
                </c:pt>
                <c:pt idx="349">
                  <c:v>41</c:v>
                </c:pt>
                <c:pt idx="350">
                  <c:v>40</c:v>
                </c:pt>
                <c:pt idx="351">
                  <c:v>39</c:v>
                </c:pt>
                <c:pt idx="352">
                  <c:v>39</c:v>
                </c:pt>
                <c:pt idx="353">
                  <c:v>38</c:v>
                </c:pt>
                <c:pt idx="354">
                  <c:v>38</c:v>
                </c:pt>
                <c:pt idx="355">
                  <c:v>37</c:v>
                </c:pt>
                <c:pt idx="356">
                  <c:v>37</c:v>
                </c:pt>
                <c:pt idx="357">
                  <c:v>37</c:v>
                </c:pt>
                <c:pt idx="358">
                  <c:v>36</c:v>
                </c:pt>
                <c:pt idx="359">
                  <c:v>36</c:v>
                </c:pt>
                <c:pt idx="360">
                  <c:v>35</c:v>
                </c:pt>
                <c:pt idx="361">
                  <c:v>35</c:v>
                </c:pt>
                <c:pt idx="362">
                  <c:v>34</c:v>
                </c:pt>
                <c:pt idx="363">
                  <c:v>34</c:v>
                </c:pt>
                <c:pt idx="364">
                  <c:v>34</c:v>
                </c:pt>
              </c:numCache>
            </c:numRef>
          </c:val>
          <c:extLst>
            <c:ext xmlns:c16="http://schemas.microsoft.com/office/drawing/2014/chart" uri="{C3380CC4-5D6E-409C-BE32-E72D297353CC}">
              <c16:uniqueId val="{00000001-100C-4015-AEAD-9A7A38C180D3}"/>
            </c:ext>
          </c:extLst>
        </c:ser>
        <c:ser>
          <c:idx val="3"/>
          <c:order val="2"/>
          <c:tx>
            <c:strRef>
              <c:f>'2030-2031 Severe Load Curve'!$AX$34</c:f>
              <c:strCache>
                <c:ptCount val="1"/>
                <c:pt idx="0">
                  <c:v>NDM &gt; 732 MWh</c:v>
                </c:pt>
              </c:strCache>
            </c:strRef>
          </c:tx>
          <c:spPr>
            <a:solidFill>
              <a:srgbClr val="3366FF"/>
            </a:solidFill>
            <a:ln w="25400">
              <a:noFill/>
            </a:ln>
          </c:spPr>
          <c:invertIfNegative val="0"/>
          <c:cat>
            <c:numRef>
              <c:f>'2030-2031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Curve'!$AX$35:$AX$399</c:f>
              <c:numCache>
                <c:formatCode>0</c:formatCode>
                <c:ptCount val="365"/>
                <c:pt idx="0">
                  <c:v>314</c:v>
                </c:pt>
                <c:pt idx="1">
                  <c:v>308</c:v>
                </c:pt>
                <c:pt idx="2">
                  <c:v>303</c:v>
                </c:pt>
                <c:pt idx="3">
                  <c:v>298</c:v>
                </c:pt>
                <c:pt idx="4">
                  <c:v>294</c:v>
                </c:pt>
                <c:pt idx="5">
                  <c:v>290</c:v>
                </c:pt>
                <c:pt idx="6">
                  <c:v>286</c:v>
                </c:pt>
                <c:pt idx="7">
                  <c:v>282</c:v>
                </c:pt>
                <c:pt idx="8">
                  <c:v>280</c:v>
                </c:pt>
                <c:pt idx="9">
                  <c:v>277</c:v>
                </c:pt>
                <c:pt idx="10">
                  <c:v>275</c:v>
                </c:pt>
                <c:pt idx="11">
                  <c:v>273</c:v>
                </c:pt>
                <c:pt idx="12">
                  <c:v>271</c:v>
                </c:pt>
                <c:pt idx="13">
                  <c:v>269</c:v>
                </c:pt>
                <c:pt idx="14">
                  <c:v>268</c:v>
                </c:pt>
                <c:pt idx="15">
                  <c:v>266</c:v>
                </c:pt>
                <c:pt idx="16">
                  <c:v>265</c:v>
                </c:pt>
                <c:pt idx="17">
                  <c:v>264</c:v>
                </c:pt>
                <c:pt idx="18">
                  <c:v>263</c:v>
                </c:pt>
                <c:pt idx="19">
                  <c:v>263</c:v>
                </c:pt>
                <c:pt idx="20">
                  <c:v>262</c:v>
                </c:pt>
                <c:pt idx="21">
                  <c:v>261</c:v>
                </c:pt>
                <c:pt idx="22">
                  <c:v>260</c:v>
                </c:pt>
                <c:pt idx="23">
                  <c:v>259</c:v>
                </c:pt>
                <c:pt idx="24">
                  <c:v>258</c:v>
                </c:pt>
                <c:pt idx="25">
                  <c:v>257</c:v>
                </c:pt>
                <c:pt idx="26">
                  <c:v>256</c:v>
                </c:pt>
                <c:pt idx="27">
                  <c:v>255</c:v>
                </c:pt>
                <c:pt idx="28">
                  <c:v>254</c:v>
                </c:pt>
                <c:pt idx="29">
                  <c:v>253</c:v>
                </c:pt>
                <c:pt idx="30">
                  <c:v>253</c:v>
                </c:pt>
                <c:pt idx="31">
                  <c:v>252</c:v>
                </c:pt>
                <c:pt idx="32">
                  <c:v>251</c:v>
                </c:pt>
                <c:pt idx="33">
                  <c:v>250</c:v>
                </c:pt>
                <c:pt idx="34">
                  <c:v>248</c:v>
                </c:pt>
                <c:pt idx="35">
                  <c:v>248</c:v>
                </c:pt>
                <c:pt idx="36">
                  <c:v>247</c:v>
                </c:pt>
                <c:pt idx="37">
                  <c:v>246</c:v>
                </c:pt>
                <c:pt idx="38">
                  <c:v>245</c:v>
                </c:pt>
                <c:pt idx="39">
                  <c:v>244</c:v>
                </c:pt>
                <c:pt idx="40">
                  <c:v>243</c:v>
                </c:pt>
                <c:pt idx="41">
                  <c:v>242</c:v>
                </c:pt>
                <c:pt idx="42">
                  <c:v>241</c:v>
                </c:pt>
                <c:pt idx="43">
                  <c:v>239</c:v>
                </c:pt>
                <c:pt idx="44">
                  <c:v>238</c:v>
                </c:pt>
                <c:pt idx="45">
                  <c:v>237</c:v>
                </c:pt>
                <c:pt idx="46">
                  <c:v>236</c:v>
                </c:pt>
                <c:pt idx="47">
                  <c:v>235</c:v>
                </c:pt>
                <c:pt idx="48">
                  <c:v>234</c:v>
                </c:pt>
                <c:pt idx="49">
                  <c:v>233</c:v>
                </c:pt>
                <c:pt idx="50">
                  <c:v>232</c:v>
                </c:pt>
                <c:pt idx="51">
                  <c:v>232</c:v>
                </c:pt>
                <c:pt idx="52">
                  <c:v>231</c:v>
                </c:pt>
                <c:pt idx="53">
                  <c:v>230</c:v>
                </c:pt>
                <c:pt idx="54">
                  <c:v>229</c:v>
                </c:pt>
                <c:pt idx="55">
                  <c:v>227</c:v>
                </c:pt>
                <c:pt idx="56">
                  <c:v>226</c:v>
                </c:pt>
                <c:pt idx="57">
                  <c:v>225</c:v>
                </c:pt>
                <c:pt idx="58">
                  <c:v>224</c:v>
                </c:pt>
                <c:pt idx="59">
                  <c:v>223</c:v>
                </c:pt>
                <c:pt idx="60">
                  <c:v>222</c:v>
                </c:pt>
                <c:pt idx="61">
                  <c:v>221</c:v>
                </c:pt>
                <c:pt idx="62">
                  <c:v>221</c:v>
                </c:pt>
                <c:pt idx="63">
                  <c:v>220</c:v>
                </c:pt>
                <c:pt idx="64">
                  <c:v>220</c:v>
                </c:pt>
                <c:pt idx="65">
                  <c:v>218</c:v>
                </c:pt>
                <c:pt idx="66">
                  <c:v>218</c:v>
                </c:pt>
                <c:pt idx="67">
                  <c:v>217</c:v>
                </c:pt>
                <c:pt idx="68">
                  <c:v>216</c:v>
                </c:pt>
                <c:pt idx="69">
                  <c:v>215</c:v>
                </c:pt>
                <c:pt idx="70">
                  <c:v>215</c:v>
                </c:pt>
                <c:pt idx="71">
                  <c:v>214</c:v>
                </c:pt>
                <c:pt idx="72">
                  <c:v>214</c:v>
                </c:pt>
                <c:pt idx="73">
                  <c:v>213</c:v>
                </c:pt>
                <c:pt idx="74">
                  <c:v>213</c:v>
                </c:pt>
                <c:pt idx="75">
                  <c:v>212</c:v>
                </c:pt>
                <c:pt idx="76">
                  <c:v>211</c:v>
                </c:pt>
                <c:pt idx="77">
                  <c:v>210</c:v>
                </c:pt>
                <c:pt idx="78">
                  <c:v>209</c:v>
                </c:pt>
                <c:pt idx="79">
                  <c:v>208</c:v>
                </c:pt>
                <c:pt idx="80">
                  <c:v>207</c:v>
                </c:pt>
                <c:pt idx="81">
                  <c:v>207</c:v>
                </c:pt>
                <c:pt idx="82">
                  <c:v>206</c:v>
                </c:pt>
                <c:pt idx="83">
                  <c:v>205</c:v>
                </c:pt>
                <c:pt idx="84">
                  <c:v>204</c:v>
                </c:pt>
                <c:pt idx="85">
                  <c:v>204</c:v>
                </c:pt>
                <c:pt idx="86">
                  <c:v>203</c:v>
                </c:pt>
                <c:pt idx="87">
                  <c:v>203</c:v>
                </c:pt>
                <c:pt idx="88">
                  <c:v>202</c:v>
                </c:pt>
                <c:pt idx="89">
                  <c:v>201</c:v>
                </c:pt>
                <c:pt idx="90">
                  <c:v>201</c:v>
                </c:pt>
                <c:pt idx="91">
                  <c:v>200</c:v>
                </c:pt>
                <c:pt idx="92">
                  <c:v>200</c:v>
                </c:pt>
                <c:pt idx="93">
                  <c:v>199</c:v>
                </c:pt>
                <c:pt idx="94">
                  <c:v>198</c:v>
                </c:pt>
                <c:pt idx="95">
                  <c:v>198</c:v>
                </c:pt>
                <c:pt idx="96">
                  <c:v>197</c:v>
                </c:pt>
                <c:pt idx="97">
                  <c:v>196</c:v>
                </c:pt>
                <c:pt idx="98">
                  <c:v>196</c:v>
                </c:pt>
                <c:pt idx="99">
                  <c:v>195</c:v>
                </c:pt>
                <c:pt idx="100">
                  <c:v>194</c:v>
                </c:pt>
                <c:pt idx="101">
                  <c:v>193</c:v>
                </c:pt>
                <c:pt idx="102">
                  <c:v>193</c:v>
                </c:pt>
                <c:pt idx="103">
                  <c:v>192</c:v>
                </c:pt>
                <c:pt idx="104">
                  <c:v>191</c:v>
                </c:pt>
                <c:pt idx="105">
                  <c:v>191</c:v>
                </c:pt>
                <c:pt idx="106">
                  <c:v>190</c:v>
                </c:pt>
                <c:pt idx="107">
                  <c:v>190</c:v>
                </c:pt>
                <c:pt idx="108">
                  <c:v>189</c:v>
                </c:pt>
                <c:pt idx="109">
                  <c:v>189</c:v>
                </c:pt>
                <c:pt idx="110">
                  <c:v>188</c:v>
                </c:pt>
                <c:pt idx="111">
                  <c:v>187</c:v>
                </c:pt>
                <c:pt idx="112">
                  <c:v>186</c:v>
                </c:pt>
                <c:pt idx="113">
                  <c:v>186</c:v>
                </c:pt>
                <c:pt idx="114">
                  <c:v>185</c:v>
                </c:pt>
                <c:pt idx="115">
                  <c:v>184</c:v>
                </c:pt>
                <c:pt idx="116">
                  <c:v>184</c:v>
                </c:pt>
                <c:pt idx="117">
                  <c:v>184</c:v>
                </c:pt>
                <c:pt idx="118">
                  <c:v>183</c:v>
                </c:pt>
                <c:pt idx="119">
                  <c:v>183</c:v>
                </c:pt>
                <c:pt idx="120">
                  <c:v>182</c:v>
                </c:pt>
                <c:pt idx="121">
                  <c:v>182</c:v>
                </c:pt>
                <c:pt idx="122">
                  <c:v>182</c:v>
                </c:pt>
                <c:pt idx="123">
                  <c:v>181</c:v>
                </c:pt>
                <c:pt idx="124">
                  <c:v>180</c:v>
                </c:pt>
                <c:pt idx="125">
                  <c:v>179</c:v>
                </c:pt>
                <c:pt idx="126">
                  <c:v>179</c:v>
                </c:pt>
                <c:pt idx="127">
                  <c:v>178</c:v>
                </c:pt>
                <c:pt idx="128">
                  <c:v>177</c:v>
                </c:pt>
                <c:pt idx="129">
                  <c:v>176</c:v>
                </c:pt>
                <c:pt idx="130">
                  <c:v>176</c:v>
                </c:pt>
                <c:pt idx="131">
                  <c:v>175</c:v>
                </c:pt>
                <c:pt idx="132">
                  <c:v>175</c:v>
                </c:pt>
                <c:pt idx="133">
                  <c:v>174</c:v>
                </c:pt>
                <c:pt idx="134">
                  <c:v>174</c:v>
                </c:pt>
                <c:pt idx="135">
                  <c:v>173</c:v>
                </c:pt>
                <c:pt idx="136">
                  <c:v>173</c:v>
                </c:pt>
                <c:pt idx="137">
                  <c:v>172</c:v>
                </c:pt>
                <c:pt idx="138">
                  <c:v>172</c:v>
                </c:pt>
                <c:pt idx="139">
                  <c:v>171</c:v>
                </c:pt>
                <c:pt idx="140">
                  <c:v>171</c:v>
                </c:pt>
                <c:pt idx="141">
                  <c:v>170</c:v>
                </c:pt>
                <c:pt idx="142">
                  <c:v>169</c:v>
                </c:pt>
                <c:pt idx="143">
                  <c:v>169</c:v>
                </c:pt>
                <c:pt idx="144">
                  <c:v>168</c:v>
                </c:pt>
                <c:pt idx="145">
                  <c:v>168</c:v>
                </c:pt>
                <c:pt idx="146">
                  <c:v>168</c:v>
                </c:pt>
                <c:pt idx="147">
                  <c:v>167</c:v>
                </c:pt>
                <c:pt idx="148">
                  <c:v>167</c:v>
                </c:pt>
                <c:pt idx="149">
                  <c:v>166</c:v>
                </c:pt>
                <c:pt idx="150">
                  <c:v>166</c:v>
                </c:pt>
                <c:pt idx="151">
                  <c:v>165</c:v>
                </c:pt>
                <c:pt idx="152">
                  <c:v>164</c:v>
                </c:pt>
                <c:pt idx="153">
                  <c:v>163</c:v>
                </c:pt>
                <c:pt idx="154">
                  <c:v>163</c:v>
                </c:pt>
                <c:pt idx="155">
                  <c:v>163</c:v>
                </c:pt>
                <c:pt idx="156">
                  <c:v>162</c:v>
                </c:pt>
                <c:pt idx="157">
                  <c:v>162</c:v>
                </c:pt>
                <c:pt idx="158">
                  <c:v>161</c:v>
                </c:pt>
                <c:pt idx="159">
                  <c:v>160</c:v>
                </c:pt>
                <c:pt idx="160">
                  <c:v>160</c:v>
                </c:pt>
                <c:pt idx="161">
                  <c:v>159</c:v>
                </c:pt>
                <c:pt idx="162">
                  <c:v>159</c:v>
                </c:pt>
                <c:pt idx="163">
                  <c:v>158</c:v>
                </c:pt>
                <c:pt idx="164">
                  <c:v>158</c:v>
                </c:pt>
                <c:pt idx="165">
                  <c:v>158</c:v>
                </c:pt>
                <c:pt idx="166">
                  <c:v>158</c:v>
                </c:pt>
                <c:pt idx="167">
                  <c:v>157</c:v>
                </c:pt>
                <c:pt idx="168">
                  <c:v>157</c:v>
                </c:pt>
                <c:pt idx="169">
                  <c:v>157</c:v>
                </c:pt>
                <c:pt idx="170">
                  <c:v>156</c:v>
                </c:pt>
                <c:pt idx="171">
                  <c:v>156</c:v>
                </c:pt>
                <c:pt idx="172">
                  <c:v>156</c:v>
                </c:pt>
                <c:pt idx="173">
                  <c:v>155</c:v>
                </c:pt>
                <c:pt idx="174">
                  <c:v>155</c:v>
                </c:pt>
                <c:pt idx="175">
                  <c:v>154</c:v>
                </c:pt>
                <c:pt idx="176">
                  <c:v>154</c:v>
                </c:pt>
                <c:pt idx="177">
                  <c:v>153</c:v>
                </c:pt>
                <c:pt idx="178">
                  <c:v>153</c:v>
                </c:pt>
                <c:pt idx="179">
                  <c:v>152</c:v>
                </c:pt>
                <c:pt idx="180">
                  <c:v>152</c:v>
                </c:pt>
                <c:pt idx="181">
                  <c:v>152</c:v>
                </c:pt>
                <c:pt idx="182">
                  <c:v>151</c:v>
                </c:pt>
                <c:pt idx="183">
                  <c:v>151</c:v>
                </c:pt>
                <c:pt idx="184">
                  <c:v>150</c:v>
                </c:pt>
                <c:pt idx="185">
                  <c:v>150</c:v>
                </c:pt>
                <c:pt idx="186">
                  <c:v>149</c:v>
                </c:pt>
                <c:pt idx="187">
                  <c:v>149</c:v>
                </c:pt>
                <c:pt idx="188">
                  <c:v>148</c:v>
                </c:pt>
                <c:pt idx="189">
                  <c:v>148</c:v>
                </c:pt>
                <c:pt idx="190">
                  <c:v>147</c:v>
                </c:pt>
                <c:pt idx="191">
                  <c:v>147</c:v>
                </c:pt>
                <c:pt idx="192">
                  <c:v>146</c:v>
                </c:pt>
                <c:pt idx="193">
                  <c:v>146</c:v>
                </c:pt>
                <c:pt idx="194">
                  <c:v>146</c:v>
                </c:pt>
                <c:pt idx="195">
                  <c:v>145</c:v>
                </c:pt>
                <c:pt idx="196">
                  <c:v>144</c:v>
                </c:pt>
                <c:pt idx="197">
                  <c:v>144</c:v>
                </c:pt>
                <c:pt idx="198">
                  <c:v>144</c:v>
                </c:pt>
                <c:pt idx="199">
                  <c:v>143</c:v>
                </c:pt>
                <c:pt idx="200">
                  <c:v>143</c:v>
                </c:pt>
                <c:pt idx="201">
                  <c:v>142</c:v>
                </c:pt>
                <c:pt idx="202">
                  <c:v>142</c:v>
                </c:pt>
                <c:pt idx="203">
                  <c:v>142</c:v>
                </c:pt>
                <c:pt idx="204">
                  <c:v>141</c:v>
                </c:pt>
                <c:pt idx="205">
                  <c:v>141</c:v>
                </c:pt>
                <c:pt idx="206">
                  <c:v>140</c:v>
                </c:pt>
                <c:pt idx="207">
                  <c:v>139</c:v>
                </c:pt>
                <c:pt idx="208">
                  <c:v>139</c:v>
                </c:pt>
                <c:pt idx="209">
                  <c:v>138</c:v>
                </c:pt>
                <c:pt idx="210">
                  <c:v>138</c:v>
                </c:pt>
                <c:pt idx="211">
                  <c:v>138</c:v>
                </c:pt>
                <c:pt idx="212">
                  <c:v>137</c:v>
                </c:pt>
                <c:pt idx="213">
                  <c:v>136</c:v>
                </c:pt>
                <c:pt idx="214">
                  <c:v>136</c:v>
                </c:pt>
                <c:pt idx="215">
                  <c:v>135</c:v>
                </c:pt>
                <c:pt idx="216">
                  <c:v>135</c:v>
                </c:pt>
                <c:pt idx="217">
                  <c:v>134</c:v>
                </c:pt>
                <c:pt idx="218">
                  <c:v>134</c:v>
                </c:pt>
                <c:pt idx="219">
                  <c:v>133</c:v>
                </c:pt>
                <c:pt idx="220">
                  <c:v>132</c:v>
                </c:pt>
                <c:pt idx="221">
                  <c:v>132</c:v>
                </c:pt>
                <c:pt idx="222">
                  <c:v>131</c:v>
                </c:pt>
                <c:pt idx="223">
                  <c:v>131</c:v>
                </c:pt>
                <c:pt idx="224">
                  <c:v>130</c:v>
                </c:pt>
                <c:pt idx="225">
                  <c:v>129</c:v>
                </c:pt>
                <c:pt idx="226">
                  <c:v>129</c:v>
                </c:pt>
                <c:pt idx="227">
                  <c:v>128</c:v>
                </c:pt>
                <c:pt idx="228">
                  <c:v>128</c:v>
                </c:pt>
                <c:pt idx="229">
                  <c:v>127</c:v>
                </c:pt>
                <c:pt idx="230">
                  <c:v>126</c:v>
                </c:pt>
                <c:pt idx="231">
                  <c:v>126</c:v>
                </c:pt>
                <c:pt idx="232">
                  <c:v>125</c:v>
                </c:pt>
                <c:pt idx="233">
                  <c:v>125</c:v>
                </c:pt>
                <c:pt idx="234">
                  <c:v>124</c:v>
                </c:pt>
                <c:pt idx="235">
                  <c:v>123</c:v>
                </c:pt>
                <c:pt idx="236">
                  <c:v>123</c:v>
                </c:pt>
                <c:pt idx="237">
                  <c:v>123</c:v>
                </c:pt>
                <c:pt idx="238">
                  <c:v>123</c:v>
                </c:pt>
                <c:pt idx="239">
                  <c:v>123</c:v>
                </c:pt>
                <c:pt idx="240">
                  <c:v>123</c:v>
                </c:pt>
                <c:pt idx="241">
                  <c:v>122</c:v>
                </c:pt>
                <c:pt idx="242">
                  <c:v>122</c:v>
                </c:pt>
                <c:pt idx="243">
                  <c:v>122</c:v>
                </c:pt>
                <c:pt idx="244">
                  <c:v>122</c:v>
                </c:pt>
                <c:pt idx="245">
                  <c:v>121</c:v>
                </c:pt>
                <c:pt idx="246">
                  <c:v>121</c:v>
                </c:pt>
                <c:pt idx="247">
                  <c:v>121</c:v>
                </c:pt>
                <c:pt idx="248">
                  <c:v>120</c:v>
                </c:pt>
                <c:pt idx="249">
                  <c:v>120</c:v>
                </c:pt>
                <c:pt idx="250">
                  <c:v>120</c:v>
                </c:pt>
                <c:pt idx="251">
                  <c:v>120</c:v>
                </c:pt>
                <c:pt idx="252">
                  <c:v>119</c:v>
                </c:pt>
                <c:pt idx="253">
                  <c:v>119</c:v>
                </c:pt>
                <c:pt idx="254">
                  <c:v>119</c:v>
                </c:pt>
                <c:pt idx="255">
                  <c:v>119</c:v>
                </c:pt>
                <c:pt idx="256">
                  <c:v>118</c:v>
                </c:pt>
                <c:pt idx="257">
                  <c:v>118</c:v>
                </c:pt>
                <c:pt idx="258">
                  <c:v>118</c:v>
                </c:pt>
                <c:pt idx="259">
                  <c:v>118</c:v>
                </c:pt>
                <c:pt idx="260">
                  <c:v>118</c:v>
                </c:pt>
                <c:pt idx="261">
                  <c:v>118</c:v>
                </c:pt>
                <c:pt idx="262">
                  <c:v>117</c:v>
                </c:pt>
                <c:pt idx="263">
                  <c:v>117</c:v>
                </c:pt>
                <c:pt idx="264">
                  <c:v>117</c:v>
                </c:pt>
                <c:pt idx="265">
                  <c:v>117</c:v>
                </c:pt>
                <c:pt idx="266">
                  <c:v>116</c:v>
                </c:pt>
                <c:pt idx="267">
                  <c:v>116</c:v>
                </c:pt>
                <c:pt idx="268">
                  <c:v>115</c:v>
                </c:pt>
                <c:pt idx="269">
                  <c:v>115</c:v>
                </c:pt>
                <c:pt idx="270">
                  <c:v>115</c:v>
                </c:pt>
                <c:pt idx="271">
                  <c:v>115</c:v>
                </c:pt>
                <c:pt idx="272">
                  <c:v>114</c:v>
                </c:pt>
                <c:pt idx="273">
                  <c:v>114</c:v>
                </c:pt>
                <c:pt idx="274">
                  <c:v>114</c:v>
                </c:pt>
                <c:pt idx="275">
                  <c:v>113</c:v>
                </c:pt>
                <c:pt idx="276">
                  <c:v>113</c:v>
                </c:pt>
                <c:pt idx="277">
                  <c:v>113</c:v>
                </c:pt>
                <c:pt idx="278">
                  <c:v>112</c:v>
                </c:pt>
                <c:pt idx="279">
                  <c:v>112</c:v>
                </c:pt>
                <c:pt idx="280">
                  <c:v>112</c:v>
                </c:pt>
                <c:pt idx="281">
                  <c:v>111</c:v>
                </c:pt>
                <c:pt idx="282">
                  <c:v>111</c:v>
                </c:pt>
                <c:pt idx="283">
                  <c:v>111</c:v>
                </c:pt>
                <c:pt idx="284">
                  <c:v>110</c:v>
                </c:pt>
                <c:pt idx="285">
                  <c:v>110</c:v>
                </c:pt>
                <c:pt idx="286">
                  <c:v>109</c:v>
                </c:pt>
                <c:pt idx="287">
                  <c:v>109</c:v>
                </c:pt>
                <c:pt idx="288">
                  <c:v>109</c:v>
                </c:pt>
                <c:pt idx="289">
                  <c:v>109</c:v>
                </c:pt>
                <c:pt idx="290">
                  <c:v>108</c:v>
                </c:pt>
                <c:pt idx="291">
                  <c:v>108</c:v>
                </c:pt>
                <c:pt idx="292">
                  <c:v>108</c:v>
                </c:pt>
                <c:pt idx="293">
                  <c:v>108</c:v>
                </c:pt>
                <c:pt idx="294">
                  <c:v>107</c:v>
                </c:pt>
                <c:pt idx="295">
                  <c:v>107</c:v>
                </c:pt>
                <c:pt idx="296">
                  <c:v>107</c:v>
                </c:pt>
                <c:pt idx="297">
                  <c:v>107</c:v>
                </c:pt>
                <c:pt idx="298">
                  <c:v>107</c:v>
                </c:pt>
                <c:pt idx="299">
                  <c:v>106</c:v>
                </c:pt>
                <c:pt idx="300">
                  <c:v>106</c:v>
                </c:pt>
                <c:pt idx="301">
                  <c:v>106</c:v>
                </c:pt>
                <c:pt idx="302">
                  <c:v>106</c:v>
                </c:pt>
                <c:pt idx="303">
                  <c:v>106</c:v>
                </c:pt>
                <c:pt idx="304">
                  <c:v>105</c:v>
                </c:pt>
                <c:pt idx="305">
                  <c:v>105</c:v>
                </c:pt>
                <c:pt idx="306">
                  <c:v>105</c:v>
                </c:pt>
                <c:pt idx="307">
                  <c:v>105</c:v>
                </c:pt>
                <c:pt idx="308">
                  <c:v>104</c:v>
                </c:pt>
                <c:pt idx="309">
                  <c:v>104</c:v>
                </c:pt>
                <c:pt idx="310">
                  <c:v>104</c:v>
                </c:pt>
                <c:pt idx="311">
                  <c:v>104</c:v>
                </c:pt>
                <c:pt idx="312">
                  <c:v>103</c:v>
                </c:pt>
                <c:pt idx="313">
                  <c:v>103</c:v>
                </c:pt>
                <c:pt idx="314">
                  <c:v>103</c:v>
                </c:pt>
                <c:pt idx="315">
                  <c:v>102</c:v>
                </c:pt>
                <c:pt idx="316">
                  <c:v>102</c:v>
                </c:pt>
                <c:pt idx="317">
                  <c:v>102</c:v>
                </c:pt>
                <c:pt idx="318">
                  <c:v>101</c:v>
                </c:pt>
                <c:pt idx="319">
                  <c:v>101</c:v>
                </c:pt>
                <c:pt idx="320">
                  <c:v>101</c:v>
                </c:pt>
                <c:pt idx="321">
                  <c:v>101</c:v>
                </c:pt>
                <c:pt idx="322">
                  <c:v>100</c:v>
                </c:pt>
                <c:pt idx="323">
                  <c:v>100</c:v>
                </c:pt>
                <c:pt idx="324">
                  <c:v>100</c:v>
                </c:pt>
                <c:pt idx="325">
                  <c:v>99</c:v>
                </c:pt>
                <c:pt idx="326">
                  <c:v>99</c:v>
                </c:pt>
                <c:pt idx="327">
                  <c:v>98</c:v>
                </c:pt>
                <c:pt idx="328">
                  <c:v>97</c:v>
                </c:pt>
                <c:pt idx="329">
                  <c:v>97</c:v>
                </c:pt>
                <c:pt idx="330">
                  <c:v>96</c:v>
                </c:pt>
                <c:pt idx="331">
                  <c:v>95</c:v>
                </c:pt>
                <c:pt idx="332">
                  <c:v>94</c:v>
                </c:pt>
                <c:pt idx="333">
                  <c:v>93</c:v>
                </c:pt>
                <c:pt idx="334">
                  <c:v>92</c:v>
                </c:pt>
                <c:pt idx="335">
                  <c:v>92</c:v>
                </c:pt>
                <c:pt idx="336">
                  <c:v>91</c:v>
                </c:pt>
                <c:pt idx="337">
                  <c:v>91</c:v>
                </c:pt>
                <c:pt idx="338">
                  <c:v>90</c:v>
                </c:pt>
                <c:pt idx="339">
                  <c:v>89</c:v>
                </c:pt>
                <c:pt idx="340">
                  <c:v>89</c:v>
                </c:pt>
                <c:pt idx="341">
                  <c:v>88</c:v>
                </c:pt>
                <c:pt idx="342">
                  <c:v>88</c:v>
                </c:pt>
                <c:pt idx="343">
                  <c:v>87</c:v>
                </c:pt>
                <c:pt idx="344">
                  <c:v>87</c:v>
                </c:pt>
                <c:pt idx="345">
                  <c:v>86</c:v>
                </c:pt>
                <c:pt idx="346">
                  <c:v>86</c:v>
                </c:pt>
                <c:pt idx="347">
                  <c:v>85</c:v>
                </c:pt>
                <c:pt idx="348">
                  <c:v>84</c:v>
                </c:pt>
                <c:pt idx="349">
                  <c:v>84</c:v>
                </c:pt>
                <c:pt idx="350">
                  <c:v>83</c:v>
                </c:pt>
                <c:pt idx="351">
                  <c:v>83</c:v>
                </c:pt>
                <c:pt idx="352">
                  <c:v>83</c:v>
                </c:pt>
                <c:pt idx="353">
                  <c:v>82</c:v>
                </c:pt>
                <c:pt idx="354">
                  <c:v>82</c:v>
                </c:pt>
                <c:pt idx="355">
                  <c:v>82</c:v>
                </c:pt>
                <c:pt idx="356">
                  <c:v>81</c:v>
                </c:pt>
                <c:pt idx="357">
                  <c:v>80</c:v>
                </c:pt>
                <c:pt idx="358">
                  <c:v>80</c:v>
                </c:pt>
                <c:pt idx="359">
                  <c:v>80</c:v>
                </c:pt>
                <c:pt idx="360">
                  <c:v>79</c:v>
                </c:pt>
                <c:pt idx="361">
                  <c:v>79</c:v>
                </c:pt>
                <c:pt idx="362">
                  <c:v>79</c:v>
                </c:pt>
                <c:pt idx="363">
                  <c:v>78</c:v>
                </c:pt>
                <c:pt idx="364">
                  <c:v>78</c:v>
                </c:pt>
              </c:numCache>
            </c:numRef>
          </c:val>
          <c:extLst>
            <c:ext xmlns:c16="http://schemas.microsoft.com/office/drawing/2014/chart" uri="{C3380CC4-5D6E-409C-BE32-E72D297353CC}">
              <c16:uniqueId val="{00000002-100C-4015-AEAD-9A7A38C180D3}"/>
            </c:ext>
          </c:extLst>
        </c:ser>
        <c:ser>
          <c:idx val="5"/>
          <c:order val="3"/>
          <c:tx>
            <c:strRef>
              <c:f>'2030-2031 Severe Load Curve'!$AY$34</c:f>
              <c:strCache>
                <c:ptCount val="1"/>
                <c:pt idx="0">
                  <c:v>Total DM</c:v>
                </c:pt>
              </c:strCache>
            </c:strRef>
          </c:tx>
          <c:spPr>
            <a:solidFill>
              <a:srgbClr val="FFCC99"/>
            </a:solidFill>
            <a:ln w="25400">
              <a:noFill/>
            </a:ln>
          </c:spPr>
          <c:invertIfNegative val="0"/>
          <c:cat>
            <c:numRef>
              <c:f>'2030-2031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Curve'!$AY$35:$AY$399</c:f>
              <c:numCache>
                <c:formatCode>0</c:formatCode>
                <c:ptCount val="365"/>
                <c:pt idx="0">
                  <c:v>255</c:v>
                </c:pt>
                <c:pt idx="1">
                  <c:v>248</c:v>
                </c:pt>
                <c:pt idx="2">
                  <c:v>242</c:v>
                </c:pt>
                <c:pt idx="3">
                  <c:v>237</c:v>
                </c:pt>
                <c:pt idx="4">
                  <c:v>232</c:v>
                </c:pt>
                <c:pt idx="5">
                  <c:v>228</c:v>
                </c:pt>
                <c:pt idx="6">
                  <c:v>224</c:v>
                </c:pt>
                <c:pt idx="7">
                  <c:v>221</c:v>
                </c:pt>
                <c:pt idx="8">
                  <c:v>219</c:v>
                </c:pt>
                <c:pt idx="9">
                  <c:v>217</c:v>
                </c:pt>
                <c:pt idx="10">
                  <c:v>215</c:v>
                </c:pt>
                <c:pt idx="11">
                  <c:v>214</c:v>
                </c:pt>
                <c:pt idx="12">
                  <c:v>213</c:v>
                </c:pt>
                <c:pt idx="13">
                  <c:v>212</c:v>
                </c:pt>
                <c:pt idx="14">
                  <c:v>211</c:v>
                </c:pt>
                <c:pt idx="15">
                  <c:v>211</c:v>
                </c:pt>
                <c:pt idx="16">
                  <c:v>211</c:v>
                </c:pt>
                <c:pt idx="17">
                  <c:v>210</c:v>
                </c:pt>
                <c:pt idx="18">
                  <c:v>210</c:v>
                </c:pt>
                <c:pt idx="19">
                  <c:v>210</c:v>
                </c:pt>
                <c:pt idx="20">
                  <c:v>210</c:v>
                </c:pt>
                <c:pt idx="21">
                  <c:v>209</c:v>
                </c:pt>
                <c:pt idx="22">
                  <c:v>209</c:v>
                </c:pt>
                <c:pt idx="23">
                  <c:v>208</c:v>
                </c:pt>
                <c:pt idx="24">
                  <c:v>207</c:v>
                </c:pt>
                <c:pt idx="25">
                  <c:v>205</c:v>
                </c:pt>
                <c:pt idx="26">
                  <c:v>205</c:v>
                </c:pt>
                <c:pt idx="27">
                  <c:v>204</c:v>
                </c:pt>
                <c:pt idx="28">
                  <c:v>204</c:v>
                </c:pt>
                <c:pt idx="29">
                  <c:v>203</c:v>
                </c:pt>
                <c:pt idx="30">
                  <c:v>203</c:v>
                </c:pt>
                <c:pt idx="31">
                  <c:v>203</c:v>
                </c:pt>
                <c:pt idx="32">
                  <c:v>202</c:v>
                </c:pt>
                <c:pt idx="33">
                  <c:v>202</c:v>
                </c:pt>
                <c:pt idx="34">
                  <c:v>201</c:v>
                </c:pt>
                <c:pt idx="35">
                  <c:v>201</c:v>
                </c:pt>
                <c:pt idx="36">
                  <c:v>200</c:v>
                </c:pt>
                <c:pt idx="37">
                  <c:v>200</c:v>
                </c:pt>
                <c:pt idx="38">
                  <c:v>199</c:v>
                </c:pt>
                <c:pt idx="39">
                  <c:v>199</c:v>
                </c:pt>
                <c:pt idx="40">
                  <c:v>199</c:v>
                </c:pt>
                <c:pt idx="41">
                  <c:v>199</c:v>
                </c:pt>
                <c:pt idx="42">
                  <c:v>199</c:v>
                </c:pt>
                <c:pt idx="43">
                  <c:v>199</c:v>
                </c:pt>
                <c:pt idx="44">
                  <c:v>198</c:v>
                </c:pt>
                <c:pt idx="45">
                  <c:v>198</c:v>
                </c:pt>
                <c:pt idx="46">
                  <c:v>198</c:v>
                </c:pt>
                <c:pt idx="47">
                  <c:v>197</c:v>
                </c:pt>
                <c:pt idx="48">
                  <c:v>197</c:v>
                </c:pt>
                <c:pt idx="49">
                  <c:v>197</c:v>
                </c:pt>
                <c:pt idx="50">
                  <c:v>197</c:v>
                </c:pt>
                <c:pt idx="51">
                  <c:v>196</c:v>
                </c:pt>
                <c:pt idx="52">
                  <c:v>196</c:v>
                </c:pt>
                <c:pt idx="53">
                  <c:v>196</c:v>
                </c:pt>
                <c:pt idx="54">
                  <c:v>195</c:v>
                </c:pt>
                <c:pt idx="55">
                  <c:v>195</c:v>
                </c:pt>
                <c:pt idx="56">
                  <c:v>195</c:v>
                </c:pt>
                <c:pt idx="57">
                  <c:v>194</c:v>
                </c:pt>
                <c:pt idx="58">
                  <c:v>194</c:v>
                </c:pt>
                <c:pt idx="59">
                  <c:v>194</c:v>
                </c:pt>
                <c:pt idx="60">
                  <c:v>194</c:v>
                </c:pt>
                <c:pt idx="61">
                  <c:v>193</c:v>
                </c:pt>
                <c:pt idx="62">
                  <c:v>193</c:v>
                </c:pt>
                <c:pt idx="63">
                  <c:v>193</c:v>
                </c:pt>
                <c:pt idx="64">
                  <c:v>192</c:v>
                </c:pt>
                <c:pt idx="65">
                  <c:v>192</c:v>
                </c:pt>
                <c:pt idx="66">
                  <c:v>192</c:v>
                </c:pt>
                <c:pt idx="67">
                  <c:v>191</c:v>
                </c:pt>
                <c:pt idx="68">
                  <c:v>191</c:v>
                </c:pt>
                <c:pt idx="69">
                  <c:v>191</c:v>
                </c:pt>
                <c:pt idx="70">
                  <c:v>191</c:v>
                </c:pt>
                <c:pt idx="71">
                  <c:v>190</c:v>
                </c:pt>
                <c:pt idx="72">
                  <c:v>190</c:v>
                </c:pt>
                <c:pt idx="73">
                  <c:v>190</c:v>
                </c:pt>
                <c:pt idx="74">
                  <c:v>189</c:v>
                </c:pt>
                <c:pt idx="75">
                  <c:v>189</c:v>
                </c:pt>
                <c:pt idx="76">
                  <c:v>189</c:v>
                </c:pt>
                <c:pt idx="77">
                  <c:v>189</c:v>
                </c:pt>
                <c:pt idx="78">
                  <c:v>188</c:v>
                </c:pt>
                <c:pt idx="79">
                  <c:v>188</c:v>
                </c:pt>
                <c:pt idx="80">
                  <c:v>188</c:v>
                </c:pt>
                <c:pt idx="81">
                  <c:v>188</c:v>
                </c:pt>
                <c:pt idx="82">
                  <c:v>187</c:v>
                </c:pt>
                <c:pt idx="83">
                  <c:v>187</c:v>
                </c:pt>
                <c:pt idx="84">
                  <c:v>187</c:v>
                </c:pt>
                <c:pt idx="85">
                  <c:v>186</c:v>
                </c:pt>
                <c:pt idx="86">
                  <c:v>186</c:v>
                </c:pt>
                <c:pt idx="87">
                  <c:v>186</c:v>
                </c:pt>
                <c:pt idx="88">
                  <c:v>186</c:v>
                </c:pt>
                <c:pt idx="89">
                  <c:v>185</c:v>
                </c:pt>
                <c:pt idx="90">
                  <c:v>185</c:v>
                </c:pt>
                <c:pt idx="91">
                  <c:v>185</c:v>
                </c:pt>
                <c:pt idx="92">
                  <c:v>185</c:v>
                </c:pt>
                <c:pt idx="93">
                  <c:v>184</c:v>
                </c:pt>
                <c:pt idx="94">
                  <c:v>184</c:v>
                </c:pt>
                <c:pt idx="95">
                  <c:v>184</c:v>
                </c:pt>
                <c:pt idx="96">
                  <c:v>183</c:v>
                </c:pt>
                <c:pt idx="97">
                  <c:v>183</c:v>
                </c:pt>
                <c:pt idx="98">
                  <c:v>183</c:v>
                </c:pt>
                <c:pt idx="99">
                  <c:v>183</c:v>
                </c:pt>
                <c:pt idx="100">
                  <c:v>182</c:v>
                </c:pt>
                <c:pt idx="101">
                  <c:v>182</c:v>
                </c:pt>
                <c:pt idx="102">
                  <c:v>182</c:v>
                </c:pt>
                <c:pt idx="103">
                  <c:v>182</c:v>
                </c:pt>
                <c:pt idx="104">
                  <c:v>181</c:v>
                </c:pt>
                <c:pt idx="105">
                  <c:v>181</c:v>
                </c:pt>
                <c:pt idx="106">
                  <c:v>181</c:v>
                </c:pt>
                <c:pt idx="107">
                  <c:v>181</c:v>
                </c:pt>
                <c:pt idx="108">
                  <c:v>181</c:v>
                </c:pt>
                <c:pt idx="109">
                  <c:v>180</c:v>
                </c:pt>
                <c:pt idx="110">
                  <c:v>180</c:v>
                </c:pt>
                <c:pt idx="111">
                  <c:v>180</c:v>
                </c:pt>
                <c:pt idx="112">
                  <c:v>180</c:v>
                </c:pt>
                <c:pt idx="113">
                  <c:v>179</c:v>
                </c:pt>
                <c:pt idx="114">
                  <c:v>179</c:v>
                </c:pt>
                <c:pt idx="115">
                  <c:v>179</c:v>
                </c:pt>
                <c:pt idx="116">
                  <c:v>179</c:v>
                </c:pt>
                <c:pt idx="117">
                  <c:v>179</c:v>
                </c:pt>
                <c:pt idx="118">
                  <c:v>178</c:v>
                </c:pt>
                <c:pt idx="119">
                  <c:v>178</c:v>
                </c:pt>
                <c:pt idx="120">
                  <c:v>178</c:v>
                </c:pt>
                <c:pt idx="121">
                  <c:v>178</c:v>
                </c:pt>
                <c:pt idx="122">
                  <c:v>177</c:v>
                </c:pt>
                <c:pt idx="123">
                  <c:v>177</c:v>
                </c:pt>
                <c:pt idx="124">
                  <c:v>177</c:v>
                </c:pt>
                <c:pt idx="125">
                  <c:v>177</c:v>
                </c:pt>
                <c:pt idx="126">
                  <c:v>177</c:v>
                </c:pt>
                <c:pt idx="127">
                  <c:v>176</c:v>
                </c:pt>
                <c:pt idx="128">
                  <c:v>176</c:v>
                </c:pt>
                <c:pt idx="129">
                  <c:v>176</c:v>
                </c:pt>
                <c:pt idx="130">
                  <c:v>176</c:v>
                </c:pt>
                <c:pt idx="131">
                  <c:v>176</c:v>
                </c:pt>
                <c:pt idx="132">
                  <c:v>175</c:v>
                </c:pt>
                <c:pt idx="133">
                  <c:v>175</c:v>
                </c:pt>
                <c:pt idx="134">
                  <c:v>175</c:v>
                </c:pt>
                <c:pt idx="135">
                  <c:v>175</c:v>
                </c:pt>
                <c:pt idx="136">
                  <c:v>175</c:v>
                </c:pt>
                <c:pt idx="137">
                  <c:v>174</c:v>
                </c:pt>
                <c:pt idx="138">
                  <c:v>174</c:v>
                </c:pt>
                <c:pt idx="139">
                  <c:v>174</c:v>
                </c:pt>
                <c:pt idx="140">
                  <c:v>174</c:v>
                </c:pt>
                <c:pt idx="141">
                  <c:v>174</c:v>
                </c:pt>
                <c:pt idx="142">
                  <c:v>173</c:v>
                </c:pt>
                <c:pt idx="143">
                  <c:v>173</c:v>
                </c:pt>
                <c:pt idx="144">
                  <c:v>173</c:v>
                </c:pt>
                <c:pt idx="145">
                  <c:v>173</c:v>
                </c:pt>
                <c:pt idx="146">
                  <c:v>173</c:v>
                </c:pt>
                <c:pt idx="147">
                  <c:v>172</c:v>
                </c:pt>
                <c:pt idx="148">
                  <c:v>172</c:v>
                </c:pt>
                <c:pt idx="149">
                  <c:v>172</c:v>
                </c:pt>
                <c:pt idx="150">
                  <c:v>172</c:v>
                </c:pt>
                <c:pt idx="151">
                  <c:v>172</c:v>
                </c:pt>
                <c:pt idx="152">
                  <c:v>172</c:v>
                </c:pt>
                <c:pt idx="153">
                  <c:v>171</c:v>
                </c:pt>
                <c:pt idx="154">
                  <c:v>171</c:v>
                </c:pt>
                <c:pt idx="155">
                  <c:v>171</c:v>
                </c:pt>
                <c:pt idx="156">
                  <c:v>171</c:v>
                </c:pt>
                <c:pt idx="157">
                  <c:v>171</c:v>
                </c:pt>
                <c:pt idx="158">
                  <c:v>171</c:v>
                </c:pt>
                <c:pt idx="159">
                  <c:v>171</c:v>
                </c:pt>
                <c:pt idx="160">
                  <c:v>170</c:v>
                </c:pt>
                <c:pt idx="161">
                  <c:v>170</c:v>
                </c:pt>
                <c:pt idx="162">
                  <c:v>170</c:v>
                </c:pt>
                <c:pt idx="163">
                  <c:v>170</c:v>
                </c:pt>
                <c:pt idx="164">
                  <c:v>170</c:v>
                </c:pt>
                <c:pt idx="165">
                  <c:v>170</c:v>
                </c:pt>
                <c:pt idx="166">
                  <c:v>169</c:v>
                </c:pt>
                <c:pt idx="167">
                  <c:v>169</c:v>
                </c:pt>
                <c:pt idx="168">
                  <c:v>169</c:v>
                </c:pt>
                <c:pt idx="169">
                  <c:v>169</c:v>
                </c:pt>
                <c:pt idx="170">
                  <c:v>169</c:v>
                </c:pt>
                <c:pt idx="171">
                  <c:v>169</c:v>
                </c:pt>
                <c:pt idx="172">
                  <c:v>168</c:v>
                </c:pt>
                <c:pt idx="173">
                  <c:v>168</c:v>
                </c:pt>
                <c:pt idx="174">
                  <c:v>168</c:v>
                </c:pt>
                <c:pt idx="175">
                  <c:v>168</c:v>
                </c:pt>
                <c:pt idx="176">
                  <c:v>168</c:v>
                </c:pt>
                <c:pt idx="177">
                  <c:v>168</c:v>
                </c:pt>
                <c:pt idx="178">
                  <c:v>167</c:v>
                </c:pt>
                <c:pt idx="179">
                  <c:v>167</c:v>
                </c:pt>
                <c:pt idx="180">
                  <c:v>167</c:v>
                </c:pt>
                <c:pt idx="181">
                  <c:v>167</c:v>
                </c:pt>
                <c:pt idx="182">
                  <c:v>167</c:v>
                </c:pt>
                <c:pt idx="183">
                  <c:v>167</c:v>
                </c:pt>
                <c:pt idx="184">
                  <c:v>166</c:v>
                </c:pt>
                <c:pt idx="185">
                  <c:v>166</c:v>
                </c:pt>
                <c:pt idx="186">
                  <c:v>166</c:v>
                </c:pt>
                <c:pt idx="187">
                  <c:v>166</c:v>
                </c:pt>
                <c:pt idx="188">
                  <c:v>166</c:v>
                </c:pt>
                <c:pt idx="189">
                  <c:v>166</c:v>
                </c:pt>
                <c:pt idx="190">
                  <c:v>165</c:v>
                </c:pt>
                <c:pt idx="191">
                  <c:v>165</c:v>
                </c:pt>
                <c:pt idx="192">
                  <c:v>165</c:v>
                </c:pt>
                <c:pt idx="193">
                  <c:v>165</c:v>
                </c:pt>
                <c:pt idx="194">
                  <c:v>165</c:v>
                </c:pt>
                <c:pt idx="195">
                  <c:v>165</c:v>
                </c:pt>
                <c:pt idx="196">
                  <c:v>165</c:v>
                </c:pt>
                <c:pt idx="197">
                  <c:v>165</c:v>
                </c:pt>
                <c:pt idx="198">
                  <c:v>165</c:v>
                </c:pt>
                <c:pt idx="199">
                  <c:v>165</c:v>
                </c:pt>
                <c:pt idx="200">
                  <c:v>165</c:v>
                </c:pt>
                <c:pt idx="201">
                  <c:v>165</c:v>
                </c:pt>
                <c:pt idx="202">
                  <c:v>165</c:v>
                </c:pt>
                <c:pt idx="203">
                  <c:v>165</c:v>
                </c:pt>
                <c:pt idx="204">
                  <c:v>164</c:v>
                </c:pt>
                <c:pt idx="205">
                  <c:v>164</c:v>
                </c:pt>
                <c:pt idx="206">
                  <c:v>164</c:v>
                </c:pt>
                <c:pt idx="207">
                  <c:v>164</c:v>
                </c:pt>
                <c:pt idx="208">
                  <c:v>164</c:v>
                </c:pt>
                <c:pt idx="209">
                  <c:v>164</c:v>
                </c:pt>
                <c:pt idx="210">
                  <c:v>164</c:v>
                </c:pt>
                <c:pt idx="211">
                  <c:v>164</c:v>
                </c:pt>
                <c:pt idx="212">
                  <c:v>164</c:v>
                </c:pt>
                <c:pt idx="213">
                  <c:v>164</c:v>
                </c:pt>
                <c:pt idx="214">
                  <c:v>164</c:v>
                </c:pt>
                <c:pt idx="215">
                  <c:v>164</c:v>
                </c:pt>
                <c:pt idx="216">
                  <c:v>164</c:v>
                </c:pt>
                <c:pt idx="217">
                  <c:v>164</c:v>
                </c:pt>
                <c:pt idx="218">
                  <c:v>164</c:v>
                </c:pt>
                <c:pt idx="219">
                  <c:v>163</c:v>
                </c:pt>
                <c:pt idx="220">
                  <c:v>163</c:v>
                </c:pt>
                <c:pt idx="221">
                  <c:v>163</c:v>
                </c:pt>
                <c:pt idx="222">
                  <c:v>163</c:v>
                </c:pt>
                <c:pt idx="223">
                  <c:v>163</c:v>
                </c:pt>
                <c:pt idx="224">
                  <c:v>162</c:v>
                </c:pt>
                <c:pt idx="225">
                  <c:v>162</c:v>
                </c:pt>
                <c:pt idx="226">
                  <c:v>162</c:v>
                </c:pt>
                <c:pt idx="227">
                  <c:v>161</c:v>
                </c:pt>
                <c:pt idx="228">
                  <c:v>161</c:v>
                </c:pt>
                <c:pt idx="229">
                  <c:v>161</c:v>
                </c:pt>
                <c:pt idx="230">
                  <c:v>160</c:v>
                </c:pt>
                <c:pt idx="231">
                  <c:v>160</c:v>
                </c:pt>
                <c:pt idx="232">
                  <c:v>160</c:v>
                </c:pt>
                <c:pt idx="233">
                  <c:v>160</c:v>
                </c:pt>
                <c:pt idx="234">
                  <c:v>160</c:v>
                </c:pt>
                <c:pt idx="235">
                  <c:v>159</c:v>
                </c:pt>
                <c:pt idx="236">
                  <c:v>159</c:v>
                </c:pt>
                <c:pt idx="237">
                  <c:v>158</c:v>
                </c:pt>
                <c:pt idx="238">
                  <c:v>158</c:v>
                </c:pt>
                <c:pt idx="239">
                  <c:v>157</c:v>
                </c:pt>
                <c:pt idx="240">
                  <c:v>157</c:v>
                </c:pt>
                <c:pt idx="241">
                  <c:v>157</c:v>
                </c:pt>
                <c:pt idx="242">
                  <c:v>156</c:v>
                </c:pt>
                <c:pt idx="243">
                  <c:v>156</c:v>
                </c:pt>
                <c:pt idx="244">
                  <c:v>156</c:v>
                </c:pt>
                <c:pt idx="245">
                  <c:v>156</c:v>
                </c:pt>
                <c:pt idx="246">
                  <c:v>155</c:v>
                </c:pt>
                <c:pt idx="247">
                  <c:v>155</c:v>
                </c:pt>
                <c:pt idx="248">
                  <c:v>155</c:v>
                </c:pt>
                <c:pt idx="249">
                  <c:v>155</c:v>
                </c:pt>
                <c:pt idx="250">
                  <c:v>154</c:v>
                </c:pt>
                <c:pt idx="251">
                  <c:v>154</c:v>
                </c:pt>
                <c:pt idx="252">
                  <c:v>154</c:v>
                </c:pt>
                <c:pt idx="253">
                  <c:v>154</c:v>
                </c:pt>
                <c:pt idx="254">
                  <c:v>153</c:v>
                </c:pt>
                <c:pt idx="255">
                  <c:v>153</c:v>
                </c:pt>
                <c:pt idx="256">
                  <c:v>153</c:v>
                </c:pt>
                <c:pt idx="257">
                  <c:v>152</c:v>
                </c:pt>
                <c:pt idx="258">
                  <c:v>152</c:v>
                </c:pt>
                <c:pt idx="259">
                  <c:v>152</c:v>
                </c:pt>
                <c:pt idx="260">
                  <c:v>151</c:v>
                </c:pt>
                <c:pt idx="261">
                  <c:v>151</c:v>
                </c:pt>
                <c:pt idx="262">
                  <c:v>151</c:v>
                </c:pt>
                <c:pt idx="263">
                  <c:v>151</c:v>
                </c:pt>
                <c:pt idx="264">
                  <c:v>151</c:v>
                </c:pt>
                <c:pt idx="265">
                  <c:v>150</c:v>
                </c:pt>
                <c:pt idx="266">
                  <c:v>150</c:v>
                </c:pt>
                <c:pt idx="267">
                  <c:v>150</c:v>
                </c:pt>
                <c:pt idx="268">
                  <c:v>150</c:v>
                </c:pt>
                <c:pt idx="269">
                  <c:v>149</c:v>
                </c:pt>
                <c:pt idx="270">
                  <c:v>149</c:v>
                </c:pt>
                <c:pt idx="271">
                  <c:v>149</c:v>
                </c:pt>
                <c:pt idx="272">
                  <c:v>149</c:v>
                </c:pt>
                <c:pt idx="273">
                  <c:v>148</c:v>
                </c:pt>
                <c:pt idx="274">
                  <c:v>148</c:v>
                </c:pt>
                <c:pt idx="275">
                  <c:v>148</c:v>
                </c:pt>
                <c:pt idx="276">
                  <c:v>147</c:v>
                </c:pt>
                <c:pt idx="277">
                  <c:v>147</c:v>
                </c:pt>
                <c:pt idx="278">
                  <c:v>147</c:v>
                </c:pt>
                <c:pt idx="279">
                  <c:v>146</c:v>
                </c:pt>
                <c:pt idx="280">
                  <c:v>146</c:v>
                </c:pt>
                <c:pt idx="281">
                  <c:v>145</c:v>
                </c:pt>
                <c:pt idx="282">
                  <c:v>145</c:v>
                </c:pt>
                <c:pt idx="283">
                  <c:v>145</c:v>
                </c:pt>
                <c:pt idx="284">
                  <c:v>145</c:v>
                </c:pt>
                <c:pt idx="285">
                  <c:v>145</c:v>
                </c:pt>
                <c:pt idx="286">
                  <c:v>144</c:v>
                </c:pt>
                <c:pt idx="287">
                  <c:v>144</c:v>
                </c:pt>
                <c:pt idx="288">
                  <c:v>144</c:v>
                </c:pt>
                <c:pt idx="289">
                  <c:v>143</c:v>
                </c:pt>
                <c:pt idx="290">
                  <c:v>143</c:v>
                </c:pt>
                <c:pt idx="291">
                  <c:v>142</c:v>
                </c:pt>
                <c:pt idx="292">
                  <c:v>142</c:v>
                </c:pt>
                <c:pt idx="293">
                  <c:v>142</c:v>
                </c:pt>
                <c:pt idx="294">
                  <c:v>141</c:v>
                </c:pt>
                <c:pt idx="295">
                  <c:v>141</c:v>
                </c:pt>
                <c:pt idx="296">
                  <c:v>141</c:v>
                </c:pt>
                <c:pt idx="297">
                  <c:v>141</c:v>
                </c:pt>
                <c:pt idx="298">
                  <c:v>140</c:v>
                </c:pt>
                <c:pt idx="299">
                  <c:v>140</c:v>
                </c:pt>
                <c:pt idx="300">
                  <c:v>140</c:v>
                </c:pt>
                <c:pt idx="301">
                  <c:v>140</c:v>
                </c:pt>
                <c:pt idx="302">
                  <c:v>139</c:v>
                </c:pt>
                <c:pt idx="303">
                  <c:v>139</c:v>
                </c:pt>
                <c:pt idx="304">
                  <c:v>139</c:v>
                </c:pt>
                <c:pt idx="305">
                  <c:v>138</c:v>
                </c:pt>
                <c:pt idx="306">
                  <c:v>138</c:v>
                </c:pt>
                <c:pt idx="307">
                  <c:v>138</c:v>
                </c:pt>
                <c:pt idx="308">
                  <c:v>138</c:v>
                </c:pt>
                <c:pt idx="309">
                  <c:v>137</c:v>
                </c:pt>
                <c:pt idx="310">
                  <c:v>137</c:v>
                </c:pt>
                <c:pt idx="311">
                  <c:v>137</c:v>
                </c:pt>
                <c:pt idx="312">
                  <c:v>136</c:v>
                </c:pt>
                <c:pt idx="313">
                  <c:v>136</c:v>
                </c:pt>
                <c:pt idx="314">
                  <c:v>136</c:v>
                </c:pt>
                <c:pt idx="315">
                  <c:v>136</c:v>
                </c:pt>
                <c:pt idx="316">
                  <c:v>135</c:v>
                </c:pt>
                <c:pt idx="317">
                  <c:v>135</c:v>
                </c:pt>
                <c:pt idx="318">
                  <c:v>135</c:v>
                </c:pt>
                <c:pt idx="319">
                  <c:v>135</c:v>
                </c:pt>
                <c:pt idx="320">
                  <c:v>134</c:v>
                </c:pt>
                <c:pt idx="321">
                  <c:v>134</c:v>
                </c:pt>
                <c:pt idx="322">
                  <c:v>134</c:v>
                </c:pt>
                <c:pt idx="323">
                  <c:v>133</c:v>
                </c:pt>
                <c:pt idx="324">
                  <c:v>133</c:v>
                </c:pt>
                <c:pt idx="325">
                  <c:v>133</c:v>
                </c:pt>
                <c:pt idx="326">
                  <c:v>133</c:v>
                </c:pt>
                <c:pt idx="327">
                  <c:v>132</c:v>
                </c:pt>
                <c:pt idx="328">
                  <c:v>132</c:v>
                </c:pt>
                <c:pt idx="329">
                  <c:v>132</c:v>
                </c:pt>
                <c:pt idx="330">
                  <c:v>132</c:v>
                </c:pt>
                <c:pt idx="331">
                  <c:v>131</c:v>
                </c:pt>
                <c:pt idx="332">
                  <c:v>131</c:v>
                </c:pt>
                <c:pt idx="333">
                  <c:v>131</c:v>
                </c:pt>
                <c:pt idx="334">
                  <c:v>130</c:v>
                </c:pt>
                <c:pt idx="335">
                  <c:v>130</c:v>
                </c:pt>
                <c:pt idx="336">
                  <c:v>130</c:v>
                </c:pt>
                <c:pt idx="337">
                  <c:v>129</c:v>
                </c:pt>
                <c:pt idx="338">
                  <c:v>129</c:v>
                </c:pt>
                <c:pt idx="339">
                  <c:v>129</c:v>
                </c:pt>
                <c:pt idx="340">
                  <c:v>128</c:v>
                </c:pt>
                <c:pt idx="341">
                  <c:v>128</c:v>
                </c:pt>
                <c:pt idx="342">
                  <c:v>128</c:v>
                </c:pt>
                <c:pt idx="343">
                  <c:v>127</c:v>
                </c:pt>
                <c:pt idx="344">
                  <c:v>127</c:v>
                </c:pt>
                <c:pt idx="345">
                  <c:v>127</c:v>
                </c:pt>
                <c:pt idx="346">
                  <c:v>127</c:v>
                </c:pt>
                <c:pt idx="347">
                  <c:v>126</c:v>
                </c:pt>
                <c:pt idx="348">
                  <c:v>126</c:v>
                </c:pt>
                <c:pt idx="349">
                  <c:v>126</c:v>
                </c:pt>
                <c:pt idx="350">
                  <c:v>125</c:v>
                </c:pt>
                <c:pt idx="351">
                  <c:v>125</c:v>
                </c:pt>
                <c:pt idx="352">
                  <c:v>125</c:v>
                </c:pt>
                <c:pt idx="353">
                  <c:v>125</c:v>
                </c:pt>
                <c:pt idx="354">
                  <c:v>124</c:v>
                </c:pt>
                <c:pt idx="355">
                  <c:v>124</c:v>
                </c:pt>
                <c:pt idx="356">
                  <c:v>124</c:v>
                </c:pt>
                <c:pt idx="357">
                  <c:v>123</c:v>
                </c:pt>
                <c:pt idx="358">
                  <c:v>123</c:v>
                </c:pt>
                <c:pt idx="359">
                  <c:v>123</c:v>
                </c:pt>
                <c:pt idx="360">
                  <c:v>122</c:v>
                </c:pt>
                <c:pt idx="361">
                  <c:v>122</c:v>
                </c:pt>
                <c:pt idx="362">
                  <c:v>122</c:v>
                </c:pt>
                <c:pt idx="363">
                  <c:v>121</c:v>
                </c:pt>
                <c:pt idx="364">
                  <c:v>121</c:v>
                </c:pt>
              </c:numCache>
            </c:numRef>
          </c:val>
          <c:extLst>
            <c:ext xmlns:c16="http://schemas.microsoft.com/office/drawing/2014/chart" uri="{C3380CC4-5D6E-409C-BE32-E72D297353CC}">
              <c16:uniqueId val="{00000003-100C-4015-AEAD-9A7A38C180D3}"/>
            </c:ext>
          </c:extLst>
        </c:ser>
        <c:ser>
          <c:idx val="6"/>
          <c:order val="4"/>
          <c:tx>
            <c:strRef>
              <c:f>'2030-2031 Severe Load Curve'!$AZ$34</c:f>
              <c:strCache>
                <c:ptCount val="1"/>
                <c:pt idx="0">
                  <c:v>LDZ Shrinkage</c:v>
                </c:pt>
              </c:strCache>
            </c:strRef>
          </c:tx>
          <c:spPr>
            <a:solidFill>
              <a:srgbClr val="000000"/>
            </a:solidFill>
            <a:ln w="12700">
              <a:solidFill>
                <a:srgbClr val="000000"/>
              </a:solidFill>
              <a:prstDash val="solid"/>
            </a:ln>
          </c:spPr>
          <c:invertIfNegative val="0"/>
          <c:cat>
            <c:numRef>
              <c:f>'2030-2031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Curve'!$AZ$35:$AZ$399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100C-4015-AEAD-9A7A38C180D3}"/>
            </c:ext>
          </c:extLst>
        </c:ser>
        <c:ser>
          <c:idx val="0"/>
          <c:order val="5"/>
          <c:tx>
            <c:strRef>
              <c:f>'2030-2031 Severe Load Curve'!$BA$34</c:f>
              <c:strCache>
                <c:ptCount val="1"/>
                <c:pt idx="0">
                  <c:v>NTS Industrial</c:v>
                </c:pt>
              </c:strCache>
            </c:strRef>
          </c:tx>
          <c:spPr>
            <a:solidFill>
              <a:srgbClr val="800000"/>
            </a:solidFill>
            <a:ln w="25400">
              <a:noFill/>
            </a:ln>
          </c:spPr>
          <c:invertIfNegative val="0"/>
          <c:cat>
            <c:numRef>
              <c:f>'2030-2031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Curve'!$BA$35:$BA$399</c:f>
              <c:numCache>
                <c:formatCode>0</c:formatCode>
                <c:ptCount val="365"/>
                <c:pt idx="0">
                  <c:v>61</c:v>
                </c:pt>
                <c:pt idx="1">
                  <c:v>61</c:v>
                </c:pt>
                <c:pt idx="2">
                  <c:v>61</c:v>
                </c:pt>
                <c:pt idx="3">
                  <c:v>60</c:v>
                </c:pt>
                <c:pt idx="4">
                  <c:v>60</c:v>
                </c:pt>
                <c:pt idx="5">
                  <c:v>60</c:v>
                </c:pt>
                <c:pt idx="6">
                  <c:v>60</c:v>
                </c:pt>
                <c:pt idx="7">
                  <c:v>60</c:v>
                </c:pt>
                <c:pt idx="8">
                  <c:v>59</c:v>
                </c:pt>
                <c:pt idx="9">
                  <c:v>59</c:v>
                </c:pt>
                <c:pt idx="10">
                  <c:v>59</c:v>
                </c:pt>
                <c:pt idx="11">
                  <c:v>59</c:v>
                </c:pt>
                <c:pt idx="12">
                  <c:v>59</c:v>
                </c:pt>
                <c:pt idx="13">
                  <c:v>59</c:v>
                </c:pt>
                <c:pt idx="14">
                  <c:v>58</c:v>
                </c:pt>
                <c:pt idx="15">
                  <c:v>58</c:v>
                </c:pt>
                <c:pt idx="16">
                  <c:v>58</c:v>
                </c:pt>
                <c:pt idx="17">
                  <c:v>58</c:v>
                </c:pt>
                <c:pt idx="18">
                  <c:v>58</c:v>
                </c:pt>
                <c:pt idx="19">
                  <c:v>58</c:v>
                </c:pt>
                <c:pt idx="20">
                  <c:v>58</c:v>
                </c:pt>
                <c:pt idx="21">
                  <c:v>58</c:v>
                </c:pt>
                <c:pt idx="22">
                  <c:v>57</c:v>
                </c:pt>
                <c:pt idx="23">
                  <c:v>57</c:v>
                </c:pt>
                <c:pt idx="24">
                  <c:v>57</c:v>
                </c:pt>
                <c:pt idx="25">
                  <c:v>57</c:v>
                </c:pt>
                <c:pt idx="26">
                  <c:v>57</c:v>
                </c:pt>
                <c:pt idx="27">
                  <c:v>57</c:v>
                </c:pt>
                <c:pt idx="28">
                  <c:v>57</c:v>
                </c:pt>
                <c:pt idx="29">
                  <c:v>57</c:v>
                </c:pt>
                <c:pt idx="30">
                  <c:v>57</c:v>
                </c:pt>
                <c:pt idx="31">
                  <c:v>57</c:v>
                </c:pt>
                <c:pt idx="32">
                  <c:v>57</c:v>
                </c:pt>
                <c:pt idx="33">
                  <c:v>57</c:v>
                </c:pt>
                <c:pt idx="34">
                  <c:v>57</c:v>
                </c:pt>
                <c:pt idx="35">
                  <c:v>57</c:v>
                </c:pt>
                <c:pt idx="36">
                  <c:v>57</c:v>
                </c:pt>
                <c:pt idx="37">
                  <c:v>57</c:v>
                </c:pt>
                <c:pt idx="38">
                  <c:v>57</c:v>
                </c:pt>
                <c:pt idx="39">
                  <c:v>57</c:v>
                </c:pt>
                <c:pt idx="40">
                  <c:v>57</c:v>
                </c:pt>
                <c:pt idx="41">
                  <c:v>57</c:v>
                </c:pt>
                <c:pt idx="42">
                  <c:v>57</c:v>
                </c:pt>
                <c:pt idx="43">
                  <c:v>57</c:v>
                </c:pt>
                <c:pt idx="44">
                  <c:v>57</c:v>
                </c:pt>
                <c:pt idx="45">
                  <c:v>57</c:v>
                </c:pt>
                <c:pt idx="46">
                  <c:v>57</c:v>
                </c:pt>
                <c:pt idx="47">
                  <c:v>57</c:v>
                </c:pt>
                <c:pt idx="48">
                  <c:v>57</c:v>
                </c:pt>
                <c:pt idx="49">
                  <c:v>57</c:v>
                </c:pt>
                <c:pt idx="50">
                  <c:v>57</c:v>
                </c:pt>
                <c:pt idx="51">
                  <c:v>57</c:v>
                </c:pt>
                <c:pt idx="52">
                  <c:v>57</c:v>
                </c:pt>
                <c:pt idx="53">
                  <c:v>57</c:v>
                </c:pt>
                <c:pt idx="54">
                  <c:v>57</c:v>
                </c:pt>
                <c:pt idx="55">
                  <c:v>57</c:v>
                </c:pt>
                <c:pt idx="56">
                  <c:v>57</c:v>
                </c:pt>
                <c:pt idx="57">
                  <c:v>57</c:v>
                </c:pt>
                <c:pt idx="58">
                  <c:v>57</c:v>
                </c:pt>
                <c:pt idx="59">
                  <c:v>57</c:v>
                </c:pt>
                <c:pt idx="60">
                  <c:v>57</c:v>
                </c:pt>
                <c:pt idx="61">
                  <c:v>57</c:v>
                </c:pt>
                <c:pt idx="62">
                  <c:v>57</c:v>
                </c:pt>
                <c:pt idx="63">
                  <c:v>57</c:v>
                </c:pt>
                <c:pt idx="64">
                  <c:v>58</c:v>
                </c:pt>
                <c:pt idx="65">
                  <c:v>58</c:v>
                </c:pt>
                <c:pt idx="66">
                  <c:v>58</c:v>
                </c:pt>
                <c:pt idx="67">
                  <c:v>58</c:v>
                </c:pt>
                <c:pt idx="68">
                  <c:v>58</c:v>
                </c:pt>
                <c:pt idx="69">
                  <c:v>58</c:v>
                </c:pt>
                <c:pt idx="70">
                  <c:v>58</c:v>
                </c:pt>
                <c:pt idx="71">
                  <c:v>58</c:v>
                </c:pt>
                <c:pt idx="72">
                  <c:v>58</c:v>
                </c:pt>
                <c:pt idx="73">
                  <c:v>58</c:v>
                </c:pt>
                <c:pt idx="74">
                  <c:v>58</c:v>
                </c:pt>
                <c:pt idx="75">
                  <c:v>58</c:v>
                </c:pt>
                <c:pt idx="76">
                  <c:v>58</c:v>
                </c:pt>
                <c:pt idx="77">
                  <c:v>58</c:v>
                </c:pt>
                <c:pt idx="78">
                  <c:v>58</c:v>
                </c:pt>
                <c:pt idx="79">
                  <c:v>58</c:v>
                </c:pt>
                <c:pt idx="80">
                  <c:v>58</c:v>
                </c:pt>
                <c:pt idx="81">
                  <c:v>58</c:v>
                </c:pt>
                <c:pt idx="82">
                  <c:v>58</c:v>
                </c:pt>
                <c:pt idx="83">
                  <c:v>58</c:v>
                </c:pt>
                <c:pt idx="84">
                  <c:v>58</c:v>
                </c:pt>
                <c:pt idx="85">
                  <c:v>58</c:v>
                </c:pt>
                <c:pt idx="86">
                  <c:v>58</c:v>
                </c:pt>
                <c:pt idx="87">
                  <c:v>58</c:v>
                </c:pt>
                <c:pt idx="88">
                  <c:v>58</c:v>
                </c:pt>
                <c:pt idx="89">
                  <c:v>58</c:v>
                </c:pt>
                <c:pt idx="90">
                  <c:v>58</c:v>
                </c:pt>
                <c:pt idx="91">
                  <c:v>58</c:v>
                </c:pt>
                <c:pt idx="92">
                  <c:v>58</c:v>
                </c:pt>
                <c:pt idx="93">
                  <c:v>58</c:v>
                </c:pt>
                <c:pt idx="94">
                  <c:v>58</c:v>
                </c:pt>
                <c:pt idx="95">
                  <c:v>58</c:v>
                </c:pt>
                <c:pt idx="96">
                  <c:v>58</c:v>
                </c:pt>
                <c:pt idx="97">
                  <c:v>58</c:v>
                </c:pt>
                <c:pt idx="98">
                  <c:v>58</c:v>
                </c:pt>
                <c:pt idx="99">
                  <c:v>58</c:v>
                </c:pt>
                <c:pt idx="100">
                  <c:v>58</c:v>
                </c:pt>
                <c:pt idx="101">
                  <c:v>58</c:v>
                </c:pt>
                <c:pt idx="102">
                  <c:v>58</c:v>
                </c:pt>
                <c:pt idx="103">
                  <c:v>58</c:v>
                </c:pt>
                <c:pt idx="104">
                  <c:v>58</c:v>
                </c:pt>
                <c:pt idx="105">
                  <c:v>58</c:v>
                </c:pt>
                <c:pt idx="106">
                  <c:v>58</c:v>
                </c:pt>
                <c:pt idx="107">
                  <c:v>57</c:v>
                </c:pt>
                <c:pt idx="108">
                  <c:v>57</c:v>
                </c:pt>
                <c:pt idx="109">
                  <c:v>57</c:v>
                </c:pt>
                <c:pt idx="110">
                  <c:v>57</c:v>
                </c:pt>
                <c:pt idx="111">
                  <c:v>57</c:v>
                </c:pt>
                <c:pt idx="112">
                  <c:v>57</c:v>
                </c:pt>
                <c:pt idx="113">
                  <c:v>57</c:v>
                </c:pt>
                <c:pt idx="114">
                  <c:v>57</c:v>
                </c:pt>
                <c:pt idx="115">
                  <c:v>57</c:v>
                </c:pt>
                <c:pt idx="116">
                  <c:v>57</c:v>
                </c:pt>
                <c:pt idx="117">
                  <c:v>57</c:v>
                </c:pt>
                <c:pt idx="118">
                  <c:v>56</c:v>
                </c:pt>
                <c:pt idx="119">
                  <c:v>56</c:v>
                </c:pt>
                <c:pt idx="120">
                  <c:v>56</c:v>
                </c:pt>
                <c:pt idx="121">
                  <c:v>56</c:v>
                </c:pt>
                <c:pt idx="122">
                  <c:v>56</c:v>
                </c:pt>
                <c:pt idx="123">
                  <c:v>56</c:v>
                </c:pt>
                <c:pt idx="124">
                  <c:v>56</c:v>
                </c:pt>
                <c:pt idx="125">
                  <c:v>56</c:v>
                </c:pt>
                <c:pt idx="126">
                  <c:v>56</c:v>
                </c:pt>
                <c:pt idx="127">
                  <c:v>55</c:v>
                </c:pt>
                <c:pt idx="128">
                  <c:v>55</c:v>
                </c:pt>
                <c:pt idx="129">
                  <c:v>55</c:v>
                </c:pt>
                <c:pt idx="130">
                  <c:v>55</c:v>
                </c:pt>
                <c:pt idx="131">
                  <c:v>55</c:v>
                </c:pt>
                <c:pt idx="132">
                  <c:v>55</c:v>
                </c:pt>
                <c:pt idx="133">
                  <c:v>55</c:v>
                </c:pt>
                <c:pt idx="134">
                  <c:v>54</c:v>
                </c:pt>
                <c:pt idx="135">
                  <c:v>54</c:v>
                </c:pt>
                <c:pt idx="136">
                  <c:v>54</c:v>
                </c:pt>
                <c:pt idx="137">
                  <c:v>54</c:v>
                </c:pt>
                <c:pt idx="138">
                  <c:v>54</c:v>
                </c:pt>
                <c:pt idx="139">
                  <c:v>54</c:v>
                </c:pt>
                <c:pt idx="140">
                  <c:v>54</c:v>
                </c:pt>
                <c:pt idx="141">
                  <c:v>53</c:v>
                </c:pt>
                <c:pt idx="142">
                  <c:v>53</c:v>
                </c:pt>
                <c:pt idx="143">
                  <c:v>53</c:v>
                </c:pt>
                <c:pt idx="144">
                  <c:v>53</c:v>
                </c:pt>
                <c:pt idx="145">
                  <c:v>53</c:v>
                </c:pt>
                <c:pt idx="146">
                  <c:v>53</c:v>
                </c:pt>
                <c:pt idx="147">
                  <c:v>52</c:v>
                </c:pt>
                <c:pt idx="148">
                  <c:v>52</c:v>
                </c:pt>
                <c:pt idx="149">
                  <c:v>52</c:v>
                </c:pt>
                <c:pt idx="150">
                  <c:v>52</c:v>
                </c:pt>
                <c:pt idx="151">
                  <c:v>52</c:v>
                </c:pt>
                <c:pt idx="152">
                  <c:v>52</c:v>
                </c:pt>
                <c:pt idx="153">
                  <c:v>51</c:v>
                </c:pt>
                <c:pt idx="154">
                  <c:v>51</c:v>
                </c:pt>
                <c:pt idx="155">
                  <c:v>51</c:v>
                </c:pt>
                <c:pt idx="156">
                  <c:v>51</c:v>
                </c:pt>
                <c:pt idx="157">
                  <c:v>51</c:v>
                </c:pt>
                <c:pt idx="158">
                  <c:v>51</c:v>
                </c:pt>
                <c:pt idx="159">
                  <c:v>50</c:v>
                </c:pt>
                <c:pt idx="160">
                  <c:v>50</c:v>
                </c:pt>
                <c:pt idx="161">
                  <c:v>50</c:v>
                </c:pt>
                <c:pt idx="162">
                  <c:v>50</c:v>
                </c:pt>
                <c:pt idx="163">
                  <c:v>50</c:v>
                </c:pt>
                <c:pt idx="164">
                  <c:v>50</c:v>
                </c:pt>
                <c:pt idx="165">
                  <c:v>49</c:v>
                </c:pt>
                <c:pt idx="166">
                  <c:v>49</c:v>
                </c:pt>
                <c:pt idx="167">
                  <c:v>49</c:v>
                </c:pt>
                <c:pt idx="168">
                  <c:v>49</c:v>
                </c:pt>
                <c:pt idx="169">
                  <c:v>49</c:v>
                </c:pt>
                <c:pt idx="170">
                  <c:v>49</c:v>
                </c:pt>
                <c:pt idx="171">
                  <c:v>48</c:v>
                </c:pt>
                <c:pt idx="172">
                  <c:v>48</c:v>
                </c:pt>
                <c:pt idx="173">
                  <c:v>48</c:v>
                </c:pt>
                <c:pt idx="174">
                  <c:v>48</c:v>
                </c:pt>
                <c:pt idx="175">
                  <c:v>48</c:v>
                </c:pt>
                <c:pt idx="176">
                  <c:v>48</c:v>
                </c:pt>
                <c:pt idx="177">
                  <c:v>47</c:v>
                </c:pt>
                <c:pt idx="178">
                  <c:v>47</c:v>
                </c:pt>
                <c:pt idx="179">
                  <c:v>47</c:v>
                </c:pt>
                <c:pt idx="180">
                  <c:v>47</c:v>
                </c:pt>
                <c:pt idx="181">
                  <c:v>47</c:v>
                </c:pt>
                <c:pt idx="182">
                  <c:v>47</c:v>
                </c:pt>
                <c:pt idx="183">
                  <c:v>46</c:v>
                </c:pt>
                <c:pt idx="184">
                  <c:v>46</c:v>
                </c:pt>
                <c:pt idx="185">
                  <c:v>46</c:v>
                </c:pt>
                <c:pt idx="186">
                  <c:v>46</c:v>
                </c:pt>
                <c:pt idx="187">
                  <c:v>46</c:v>
                </c:pt>
                <c:pt idx="188">
                  <c:v>46</c:v>
                </c:pt>
                <c:pt idx="189">
                  <c:v>46</c:v>
                </c:pt>
                <c:pt idx="190">
                  <c:v>45</c:v>
                </c:pt>
                <c:pt idx="191">
                  <c:v>45</c:v>
                </c:pt>
                <c:pt idx="192">
                  <c:v>45</c:v>
                </c:pt>
                <c:pt idx="193">
                  <c:v>45</c:v>
                </c:pt>
                <c:pt idx="194">
                  <c:v>45</c:v>
                </c:pt>
                <c:pt idx="195">
                  <c:v>45</c:v>
                </c:pt>
                <c:pt idx="196">
                  <c:v>45</c:v>
                </c:pt>
                <c:pt idx="197">
                  <c:v>44</c:v>
                </c:pt>
                <c:pt idx="198">
                  <c:v>44</c:v>
                </c:pt>
                <c:pt idx="199">
                  <c:v>44</c:v>
                </c:pt>
                <c:pt idx="200">
                  <c:v>44</c:v>
                </c:pt>
                <c:pt idx="201">
                  <c:v>44</c:v>
                </c:pt>
                <c:pt idx="202">
                  <c:v>44</c:v>
                </c:pt>
                <c:pt idx="203">
                  <c:v>44</c:v>
                </c:pt>
                <c:pt idx="204">
                  <c:v>43</c:v>
                </c:pt>
                <c:pt idx="205">
                  <c:v>43</c:v>
                </c:pt>
                <c:pt idx="206">
                  <c:v>43</c:v>
                </c:pt>
                <c:pt idx="207">
                  <c:v>43</c:v>
                </c:pt>
                <c:pt idx="208">
                  <c:v>43</c:v>
                </c:pt>
                <c:pt idx="209">
                  <c:v>43</c:v>
                </c:pt>
                <c:pt idx="210">
                  <c:v>43</c:v>
                </c:pt>
                <c:pt idx="211">
                  <c:v>43</c:v>
                </c:pt>
                <c:pt idx="212">
                  <c:v>42</c:v>
                </c:pt>
                <c:pt idx="213">
                  <c:v>42</c:v>
                </c:pt>
                <c:pt idx="214">
                  <c:v>42</c:v>
                </c:pt>
                <c:pt idx="215">
                  <c:v>42</c:v>
                </c:pt>
                <c:pt idx="216">
                  <c:v>42</c:v>
                </c:pt>
                <c:pt idx="217">
                  <c:v>42</c:v>
                </c:pt>
                <c:pt idx="218">
                  <c:v>42</c:v>
                </c:pt>
                <c:pt idx="219">
                  <c:v>42</c:v>
                </c:pt>
                <c:pt idx="220">
                  <c:v>41</c:v>
                </c:pt>
                <c:pt idx="221">
                  <c:v>41</c:v>
                </c:pt>
                <c:pt idx="222">
                  <c:v>41</c:v>
                </c:pt>
                <c:pt idx="223">
                  <c:v>41</c:v>
                </c:pt>
                <c:pt idx="224">
                  <c:v>41</c:v>
                </c:pt>
                <c:pt idx="225">
                  <c:v>41</c:v>
                </c:pt>
                <c:pt idx="226">
                  <c:v>41</c:v>
                </c:pt>
                <c:pt idx="227">
                  <c:v>41</c:v>
                </c:pt>
                <c:pt idx="228">
                  <c:v>41</c:v>
                </c:pt>
                <c:pt idx="229">
                  <c:v>41</c:v>
                </c:pt>
                <c:pt idx="230">
                  <c:v>40</c:v>
                </c:pt>
                <c:pt idx="231">
                  <c:v>40</c:v>
                </c:pt>
                <c:pt idx="232">
                  <c:v>40</c:v>
                </c:pt>
                <c:pt idx="233">
                  <c:v>40</c:v>
                </c:pt>
                <c:pt idx="234">
                  <c:v>40</c:v>
                </c:pt>
                <c:pt idx="235">
                  <c:v>40</c:v>
                </c:pt>
                <c:pt idx="236">
                  <c:v>40</c:v>
                </c:pt>
                <c:pt idx="237">
                  <c:v>40</c:v>
                </c:pt>
                <c:pt idx="238">
                  <c:v>40</c:v>
                </c:pt>
                <c:pt idx="239">
                  <c:v>40</c:v>
                </c:pt>
                <c:pt idx="240">
                  <c:v>40</c:v>
                </c:pt>
                <c:pt idx="241">
                  <c:v>40</c:v>
                </c:pt>
                <c:pt idx="242">
                  <c:v>40</c:v>
                </c:pt>
                <c:pt idx="243">
                  <c:v>39</c:v>
                </c:pt>
                <c:pt idx="244">
                  <c:v>39</c:v>
                </c:pt>
                <c:pt idx="245">
                  <c:v>39</c:v>
                </c:pt>
                <c:pt idx="246">
                  <c:v>39</c:v>
                </c:pt>
                <c:pt idx="247">
                  <c:v>39</c:v>
                </c:pt>
                <c:pt idx="248">
                  <c:v>39</c:v>
                </c:pt>
                <c:pt idx="249">
                  <c:v>39</c:v>
                </c:pt>
                <c:pt idx="250">
                  <c:v>39</c:v>
                </c:pt>
                <c:pt idx="251">
                  <c:v>39</c:v>
                </c:pt>
                <c:pt idx="252">
                  <c:v>39</c:v>
                </c:pt>
                <c:pt idx="253">
                  <c:v>39</c:v>
                </c:pt>
                <c:pt idx="254">
                  <c:v>39</c:v>
                </c:pt>
                <c:pt idx="255">
                  <c:v>39</c:v>
                </c:pt>
                <c:pt idx="256">
                  <c:v>39</c:v>
                </c:pt>
                <c:pt idx="257">
                  <c:v>39</c:v>
                </c:pt>
                <c:pt idx="258">
                  <c:v>39</c:v>
                </c:pt>
                <c:pt idx="259">
                  <c:v>39</c:v>
                </c:pt>
                <c:pt idx="260">
                  <c:v>39</c:v>
                </c:pt>
                <c:pt idx="261">
                  <c:v>39</c:v>
                </c:pt>
                <c:pt idx="262">
                  <c:v>39</c:v>
                </c:pt>
                <c:pt idx="263">
                  <c:v>39</c:v>
                </c:pt>
                <c:pt idx="264">
                  <c:v>39</c:v>
                </c:pt>
                <c:pt idx="265">
                  <c:v>39</c:v>
                </c:pt>
                <c:pt idx="266">
                  <c:v>39</c:v>
                </c:pt>
                <c:pt idx="267">
                  <c:v>39</c:v>
                </c:pt>
                <c:pt idx="268">
                  <c:v>39</c:v>
                </c:pt>
                <c:pt idx="269">
                  <c:v>39</c:v>
                </c:pt>
                <c:pt idx="270">
                  <c:v>39</c:v>
                </c:pt>
                <c:pt idx="271">
                  <c:v>39</c:v>
                </c:pt>
                <c:pt idx="272">
                  <c:v>39</c:v>
                </c:pt>
                <c:pt idx="273">
                  <c:v>39</c:v>
                </c:pt>
                <c:pt idx="274">
                  <c:v>39</c:v>
                </c:pt>
                <c:pt idx="275">
                  <c:v>39</c:v>
                </c:pt>
                <c:pt idx="276">
                  <c:v>39</c:v>
                </c:pt>
                <c:pt idx="277">
                  <c:v>39</c:v>
                </c:pt>
                <c:pt idx="278">
                  <c:v>39</c:v>
                </c:pt>
                <c:pt idx="279">
                  <c:v>39</c:v>
                </c:pt>
                <c:pt idx="280">
                  <c:v>39</c:v>
                </c:pt>
                <c:pt idx="281">
                  <c:v>39</c:v>
                </c:pt>
                <c:pt idx="282">
                  <c:v>39</c:v>
                </c:pt>
                <c:pt idx="283">
                  <c:v>39</c:v>
                </c:pt>
                <c:pt idx="284">
                  <c:v>39</c:v>
                </c:pt>
                <c:pt idx="285">
                  <c:v>39</c:v>
                </c:pt>
                <c:pt idx="286">
                  <c:v>39</c:v>
                </c:pt>
                <c:pt idx="287">
                  <c:v>39</c:v>
                </c:pt>
                <c:pt idx="288">
                  <c:v>39</c:v>
                </c:pt>
                <c:pt idx="289">
                  <c:v>39</c:v>
                </c:pt>
                <c:pt idx="290">
                  <c:v>39</c:v>
                </c:pt>
                <c:pt idx="291">
                  <c:v>39</c:v>
                </c:pt>
                <c:pt idx="292">
                  <c:v>39</c:v>
                </c:pt>
                <c:pt idx="293">
                  <c:v>39</c:v>
                </c:pt>
                <c:pt idx="294">
                  <c:v>39</c:v>
                </c:pt>
                <c:pt idx="295">
                  <c:v>39</c:v>
                </c:pt>
                <c:pt idx="296">
                  <c:v>39</c:v>
                </c:pt>
                <c:pt idx="297">
                  <c:v>39</c:v>
                </c:pt>
                <c:pt idx="298">
                  <c:v>40</c:v>
                </c:pt>
                <c:pt idx="299">
                  <c:v>40</c:v>
                </c:pt>
                <c:pt idx="300">
                  <c:v>40</c:v>
                </c:pt>
                <c:pt idx="301">
                  <c:v>40</c:v>
                </c:pt>
                <c:pt idx="302">
                  <c:v>40</c:v>
                </c:pt>
                <c:pt idx="303">
                  <c:v>40</c:v>
                </c:pt>
                <c:pt idx="304">
                  <c:v>40</c:v>
                </c:pt>
                <c:pt idx="305">
                  <c:v>40</c:v>
                </c:pt>
                <c:pt idx="306">
                  <c:v>40</c:v>
                </c:pt>
                <c:pt idx="307">
                  <c:v>40</c:v>
                </c:pt>
                <c:pt idx="308">
                  <c:v>40</c:v>
                </c:pt>
                <c:pt idx="309">
                  <c:v>40</c:v>
                </c:pt>
                <c:pt idx="310">
                  <c:v>40</c:v>
                </c:pt>
                <c:pt idx="311">
                  <c:v>40</c:v>
                </c:pt>
                <c:pt idx="312">
                  <c:v>40</c:v>
                </c:pt>
                <c:pt idx="313">
                  <c:v>40</c:v>
                </c:pt>
                <c:pt idx="314">
                  <c:v>40</c:v>
                </c:pt>
                <c:pt idx="315">
                  <c:v>40</c:v>
                </c:pt>
                <c:pt idx="316">
                  <c:v>40</c:v>
                </c:pt>
                <c:pt idx="317">
                  <c:v>40</c:v>
                </c:pt>
                <c:pt idx="318">
                  <c:v>40</c:v>
                </c:pt>
                <c:pt idx="319">
                  <c:v>40</c:v>
                </c:pt>
                <c:pt idx="320">
                  <c:v>40</c:v>
                </c:pt>
                <c:pt idx="321">
                  <c:v>40</c:v>
                </c:pt>
                <c:pt idx="322">
                  <c:v>41</c:v>
                </c:pt>
                <c:pt idx="323">
                  <c:v>41</c:v>
                </c:pt>
                <c:pt idx="324">
                  <c:v>41</c:v>
                </c:pt>
                <c:pt idx="325">
                  <c:v>41</c:v>
                </c:pt>
                <c:pt idx="326">
                  <c:v>41</c:v>
                </c:pt>
                <c:pt idx="327">
                  <c:v>41</c:v>
                </c:pt>
                <c:pt idx="328">
                  <c:v>41</c:v>
                </c:pt>
                <c:pt idx="329">
                  <c:v>41</c:v>
                </c:pt>
                <c:pt idx="330">
                  <c:v>41</c:v>
                </c:pt>
                <c:pt idx="331">
                  <c:v>41</c:v>
                </c:pt>
                <c:pt idx="332">
                  <c:v>41</c:v>
                </c:pt>
                <c:pt idx="333">
                  <c:v>41</c:v>
                </c:pt>
                <c:pt idx="334">
                  <c:v>41</c:v>
                </c:pt>
                <c:pt idx="335">
                  <c:v>41</c:v>
                </c:pt>
                <c:pt idx="336">
                  <c:v>41</c:v>
                </c:pt>
                <c:pt idx="337">
                  <c:v>41</c:v>
                </c:pt>
                <c:pt idx="338">
                  <c:v>41</c:v>
                </c:pt>
                <c:pt idx="339">
                  <c:v>41</c:v>
                </c:pt>
                <c:pt idx="340">
                  <c:v>40</c:v>
                </c:pt>
                <c:pt idx="341">
                  <c:v>40</c:v>
                </c:pt>
                <c:pt idx="342">
                  <c:v>40</c:v>
                </c:pt>
                <c:pt idx="343">
                  <c:v>40</c:v>
                </c:pt>
                <c:pt idx="344">
                  <c:v>40</c:v>
                </c:pt>
                <c:pt idx="345">
                  <c:v>40</c:v>
                </c:pt>
                <c:pt idx="346">
                  <c:v>40</c:v>
                </c:pt>
                <c:pt idx="347">
                  <c:v>40</c:v>
                </c:pt>
                <c:pt idx="348">
                  <c:v>40</c:v>
                </c:pt>
                <c:pt idx="349">
                  <c:v>40</c:v>
                </c:pt>
                <c:pt idx="350">
                  <c:v>40</c:v>
                </c:pt>
                <c:pt idx="351">
                  <c:v>40</c:v>
                </c:pt>
                <c:pt idx="352">
                  <c:v>40</c:v>
                </c:pt>
                <c:pt idx="353">
                  <c:v>40</c:v>
                </c:pt>
                <c:pt idx="354">
                  <c:v>40</c:v>
                </c:pt>
                <c:pt idx="355">
                  <c:v>40</c:v>
                </c:pt>
                <c:pt idx="356">
                  <c:v>39</c:v>
                </c:pt>
                <c:pt idx="357">
                  <c:v>39</c:v>
                </c:pt>
                <c:pt idx="358">
                  <c:v>39</c:v>
                </c:pt>
                <c:pt idx="359">
                  <c:v>39</c:v>
                </c:pt>
                <c:pt idx="360">
                  <c:v>39</c:v>
                </c:pt>
                <c:pt idx="361">
                  <c:v>39</c:v>
                </c:pt>
                <c:pt idx="362">
                  <c:v>39</c:v>
                </c:pt>
                <c:pt idx="363">
                  <c:v>39</c:v>
                </c:pt>
                <c:pt idx="364">
                  <c:v>38</c:v>
                </c:pt>
              </c:numCache>
            </c:numRef>
          </c:val>
          <c:extLst>
            <c:ext xmlns:c16="http://schemas.microsoft.com/office/drawing/2014/chart" uri="{C3380CC4-5D6E-409C-BE32-E72D297353CC}">
              <c16:uniqueId val="{00000005-100C-4015-AEAD-9A7A38C180D3}"/>
            </c:ext>
          </c:extLst>
        </c:ser>
        <c:ser>
          <c:idx val="4"/>
          <c:order val="6"/>
          <c:tx>
            <c:strRef>
              <c:f>'2030-2031 Severe Load Curve'!$BB$34</c:f>
              <c:strCache>
                <c:ptCount val="1"/>
                <c:pt idx="0">
                  <c:v>Exports to Ireland</c:v>
                </c:pt>
              </c:strCache>
            </c:strRef>
          </c:tx>
          <c:spPr>
            <a:solidFill>
              <a:srgbClr val="339966"/>
            </a:solidFill>
            <a:ln w="25400">
              <a:noFill/>
            </a:ln>
          </c:spPr>
          <c:invertIfNegative val="0"/>
          <c:cat>
            <c:numRef>
              <c:f>'2030-2031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Curve'!$BB$35:$BB$399</c:f>
              <c:numCache>
                <c:formatCode>0</c:formatCode>
                <c:ptCount val="365"/>
                <c:pt idx="0">
                  <c:v>159</c:v>
                </c:pt>
                <c:pt idx="1">
                  <c:v>158</c:v>
                </c:pt>
                <c:pt idx="2">
                  <c:v>158</c:v>
                </c:pt>
                <c:pt idx="3">
                  <c:v>157</c:v>
                </c:pt>
                <c:pt idx="4">
                  <c:v>156</c:v>
                </c:pt>
                <c:pt idx="5">
                  <c:v>155</c:v>
                </c:pt>
                <c:pt idx="6">
                  <c:v>155</c:v>
                </c:pt>
                <c:pt idx="7">
                  <c:v>154</c:v>
                </c:pt>
                <c:pt idx="8">
                  <c:v>153</c:v>
                </c:pt>
                <c:pt idx="9">
                  <c:v>153</c:v>
                </c:pt>
                <c:pt idx="10">
                  <c:v>152</c:v>
                </c:pt>
                <c:pt idx="11">
                  <c:v>151</c:v>
                </c:pt>
                <c:pt idx="12">
                  <c:v>151</c:v>
                </c:pt>
                <c:pt idx="13">
                  <c:v>150</c:v>
                </c:pt>
                <c:pt idx="14">
                  <c:v>149</c:v>
                </c:pt>
                <c:pt idx="15">
                  <c:v>149</c:v>
                </c:pt>
                <c:pt idx="16">
                  <c:v>148</c:v>
                </c:pt>
                <c:pt idx="17">
                  <c:v>147</c:v>
                </c:pt>
                <c:pt idx="18">
                  <c:v>147</c:v>
                </c:pt>
                <c:pt idx="19">
                  <c:v>146</c:v>
                </c:pt>
                <c:pt idx="20">
                  <c:v>145</c:v>
                </c:pt>
                <c:pt idx="21">
                  <c:v>145</c:v>
                </c:pt>
                <c:pt idx="22">
                  <c:v>144</c:v>
                </c:pt>
                <c:pt idx="23">
                  <c:v>143</c:v>
                </c:pt>
                <c:pt idx="24">
                  <c:v>143</c:v>
                </c:pt>
                <c:pt idx="25">
                  <c:v>142</c:v>
                </c:pt>
                <c:pt idx="26">
                  <c:v>142</c:v>
                </c:pt>
                <c:pt idx="27">
                  <c:v>141</c:v>
                </c:pt>
                <c:pt idx="28">
                  <c:v>141</c:v>
                </c:pt>
                <c:pt idx="29">
                  <c:v>140</c:v>
                </c:pt>
                <c:pt idx="30">
                  <c:v>139</c:v>
                </c:pt>
                <c:pt idx="31">
                  <c:v>139</c:v>
                </c:pt>
                <c:pt idx="32">
                  <c:v>138</c:v>
                </c:pt>
                <c:pt idx="33">
                  <c:v>138</c:v>
                </c:pt>
                <c:pt idx="34">
                  <c:v>137</c:v>
                </c:pt>
                <c:pt idx="35">
                  <c:v>137</c:v>
                </c:pt>
                <c:pt idx="36">
                  <c:v>136</c:v>
                </c:pt>
                <c:pt idx="37">
                  <c:v>136</c:v>
                </c:pt>
                <c:pt idx="38">
                  <c:v>135</c:v>
                </c:pt>
                <c:pt idx="39">
                  <c:v>135</c:v>
                </c:pt>
                <c:pt idx="40">
                  <c:v>134</c:v>
                </c:pt>
                <c:pt idx="41">
                  <c:v>134</c:v>
                </c:pt>
                <c:pt idx="42">
                  <c:v>133</c:v>
                </c:pt>
                <c:pt idx="43">
                  <c:v>133</c:v>
                </c:pt>
                <c:pt idx="44">
                  <c:v>132</c:v>
                </c:pt>
                <c:pt idx="45">
                  <c:v>132</c:v>
                </c:pt>
                <c:pt idx="46">
                  <c:v>131</c:v>
                </c:pt>
                <c:pt idx="47">
                  <c:v>131</c:v>
                </c:pt>
                <c:pt idx="48">
                  <c:v>130</c:v>
                </c:pt>
                <c:pt idx="49">
                  <c:v>130</c:v>
                </c:pt>
                <c:pt idx="50">
                  <c:v>129</c:v>
                </c:pt>
                <c:pt idx="51">
                  <c:v>129</c:v>
                </c:pt>
                <c:pt idx="52">
                  <c:v>128</c:v>
                </c:pt>
                <c:pt idx="53">
                  <c:v>128</c:v>
                </c:pt>
                <c:pt idx="54">
                  <c:v>127</c:v>
                </c:pt>
                <c:pt idx="55">
                  <c:v>127</c:v>
                </c:pt>
                <c:pt idx="56">
                  <c:v>127</c:v>
                </c:pt>
                <c:pt idx="57">
                  <c:v>126</c:v>
                </c:pt>
                <c:pt idx="58">
                  <c:v>126</c:v>
                </c:pt>
                <c:pt idx="59">
                  <c:v>125</c:v>
                </c:pt>
                <c:pt idx="60">
                  <c:v>125</c:v>
                </c:pt>
                <c:pt idx="61">
                  <c:v>125</c:v>
                </c:pt>
                <c:pt idx="62">
                  <c:v>124</c:v>
                </c:pt>
                <c:pt idx="63">
                  <c:v>124</c:v>
                </c:pt>
                <c:pt idx="64">
                  <c:v>123</c:v>
                </c:pt>
                <c:pt idx="65">
                  <c:v>123</c:v>
                </c:pt>
                <c:pt idx="66">
                  <c:v>123</c:v>
                </c:pt>
                <c:pt idx="67">
                  <c:v>122</c:v>
                </c:pt>
                <c:pt idx="68">
                  <c:v>122</c:v>
                </c:pt>
                <c:pt idx="69">
                  <c:v>122</c:v>
                </c:pt>
                <c:pt idx="70">
                  <c:v>121</c:v>
                </c:pt>
                <c:pt idx="71">
                  <c:v>121</c:v>
                </c:pt>
                <c:pt idx="72">
                  <c:v>121</c:v>
                </c:pt>
                <c:pt idx="73">
                  <c:v>120</c:v>
                </c:pt>
                <c:pt idx="74">
                  <c:v>120</c:v>
                </c:pt>
                <c:pt idx="75">
                  <c:v>120</c:v>
                </c:pt>
                <c:pt idx="76">
                  <c:v>119</c:v>
                </c:pt>
                <c:pt idx="77">
                  <c:v>119</c:v>
                </c:pt>
                <c:pt idx="78">
                  <c:v>119</c:v>
                </c:pt>
                <c:pt idx="79">
                  <c:v>118</c:v>
                </c:pt>
                <c:pt idx="80">
                  <c:v>118</c:v>
                </c:pt>
                <c:pt idx="81">
                  <c:v>118</c:v>
                </c:pt>
                <c:pt idx="82">
                  <c:v>117</c:v>
                </c:pt>
                <c:pt idx="83">
                  <c:v>117</c:v>
                </c:pt>
                <c:pt idx="84">
                  <c:v>117</c:v>
                </c:pt>
                <c:pt idx="85">
                  <c:v>116</c:v>
                </c:pt>
                <c:pt idx="86">
                  <c:v>116</c:v>
                </c:pt>
                <c:pt idx="87">
                  <c:v>116</c:v>
                </c:pt>
                <c:pt idx="88">
                  <c:v>116</c:v>
                </c:pt>
                <c:pt idx="89">
                  <c:v>115</c:v>
                </c:pt>
                <c:pt idx="90">
                  <c:v>115</c:v>
                </c:pt>
                <c:pt idx="91">
                  <c:v>115</c:v>
                </c:pt>
                <c:pt idx="92">
                  <c:v>115</c:v>
                </c:pt>
                <c:pt idx="93">
                  <c:v>114</c:v>
                </c:pt>
                <c:pt idx="94">
                  <c:v>114</c:v>
                </c:pt>
                <c:pt idx="95">
                  <c:v>114</c:v>
                </c:pt>
                <c:pt idx="96">
                  <c:v>114</c:v>
                </c:pt>
                <c:pt idx="97">
                  <c:v>113</c:v>
                </c:pt>
                <c:pt idx="98">
                  <c:v>113</c:v>
                </c:pt>
                <c:pt idx="99">
                  <c:v>113</c:v>
                </c:pt>
                <c:pt idx="100">
                  <c:v>113</c:v>
                </c:pt>
                <c:pt idx="101">
                  <c:v>113</c:v>
                </c:pt>
                <c:pt idx="102">
                  <c:v>112</c:v>
                </c:pt>
                <c:pt idx="103">
                  <c:v>112</c:v>
                </c:pt>
                <c:pt idx="104">
                  <c:v>112</c:v>
                </c:pt>
                <c:pt idx="105">
                  <c:v>112</c:v>
                </c:pt>
                <c:pt idx="106">
                  <c:v>112</c:v>
                </c:pt>
                <c:pt idx="107">
                  <c:v>111</c:v>
                </c:pt>
                <c:pt idx="108">
                  <c:v>111</c:v>
                </c:pt>
                <c:pt idx="109">
                  <c:v>111</c:v>
                </c:pt>
                <c:pt idx="110">
                  <c:v>111</c:v>
                </c:pt>
                <c:pt idx="111">
                  <c:v>111</c:v>
                </c:pt>
                <c:pt idx="112">
                  <c:v>110</c:v>
                </c:pt>
                <c:pt idx="113">
                  <c:v>110</c:v>
                </c:pt>
                <c:pt idx="114">
                  <c:v>110</c:v>
                </c:pt>
                <c:pt idx="115">
                  <c:v>110</c:v>
                </c:pt>
                <c:pt idx="116">
                  <c:v>110</c:v>
                </c:pt>
                <c:pt idx="117">
                  <c:v>110</c:v>
                </c:pt>
                <c:pt idx="118">
                  <c:v>109</c:v>
                </c:pt>
                <c:pt idx="119">
                  <c:v>109</c:v>
                </c:pt>
                <c:pt idx="120">
                  <c:v>109</c:v>
                </c:pt>
                <c:pt idx="121">
                  <c:v>109</c:v>
                </c:pt>
                <c:pt idx="122">
                  <c:v>109</c:v>
                </c:pt>
                <c:pt idx="123">
                  <c:v>109</c:v>
                </c:pt>
                <c:pt idx="124">
                  <c:v>109</c:v>
                </c:pt>
                <c:pt idx="125">
                  <c:v>108</c:v>
                </c:pt>
                <c:pt idx="126">
                  <c:v>108</c:v>
                </c:pt>
                <c:pt idx="127">
                  <c:v>108</c:v>
                </c:pt>
                <c:pt idx="128">
                  <c:v>108</c:v>
                </c:pt>
                <c:pt idx="129">
                  <c:v>108</c:v>
                </c:pt>
                <c:pt idx="130">
                  <c:v>108</c:v>
                </c:pt>
                <c:pt idx="131">
                  <c:v>107</c:v>
                </c:pt>
                <c:pt idx="132">
                  <c:v>107</c:v>
                </c:pt>
                <c:pt idx="133">
                  <c:v>107</c:v>
                </c:pt>
                <c:pt idx="134">
                  <c:v>107</c:v>
                </c:pt>
                <c:pt idx="135">
                  <c:v>107</c:v>
                </c:pt>
                <c:pt idx="136">
                  <c:v>107</c:v>
                </c:pt>
                <c:pt idx="137">
                  <c:v>107</c:v>
                </c:pt>
                <c:pt idx="138">
                  <c:v>106</c:v>
                </c:pt>
                <c:pt idx="139">
                  <c:v>106</c:v>
                </c:pt>
                <c:pt idx="140">
                  <c:v>106</c:v>
                </c:pt>
                <c:pt idx="141">
                  <c:v>106</c:v>
                </c:pt>
                <c:pt idx="142">
                  <c:v>106</c:v>
                </c:pt>
                <c:pt idx="143">
                  <c:v>106</c:v>
                </c:pt>
                <c:pt idx="144">
                  <c:v>106</c:v>
                </c:pt>
                <c:pt idx="145">
                  <c:v>105</c:v>
                </c:pt>
                <c:pt idx="146">
                  <c:v>105</c:v>
                </c:pt>
                <c:pt idx="147">
                  <c:v>105</c:v>
                </c:pt>
                <c:pt idx="148">
                  <c:v>105</c:v>
                </c:pt>
                <c:pt idx="149">
                  <c:v>105</c:v>
                </c:pt>
                <c:pt idx="150">
                  <c:v>105</c:v>
                </c:pt>
                <c:pt idx="151">
                  <c:v>104</c:v>
                </c:pt>
                <c:pt idx="152">
                  <c:v>104</c:v>
                </c:pt>
                <c:pt idx="153">
                  <c:v>104</c:v>
                </c:pt>
                <c:pt idx="154">
                  <c:v>104</c:v>
                </c:pt>
                <c:pt idx="155">
                  <c:v>104</c:v>
                </c:pt>
                <c:pt idx="156">
                  <c:v>104</c:v>
                </c:pt>
                <c:pt idx="157">
                  <c:v>104</c:v>
                </c:pt>
                <c:pt idx="158">
                  <c:v>103</c:v>
                </c:pt>
                <c:pt idx="159">
                  <c:v>103</c:v>
                </c:pt>
                <c:pt idx="160">
                  <c:v>103</c:v>
                </c:pt>
                <c:pt idx="161">
                  <c:v>103</c:v>
                </c:pt>
                <c:pt idx="162">
                  <c:v>103</c:v>
                </c:pt>
                <c:pt idx="163">
                  <c:v>102</c:v>
                </c:pt>
                <c:pt idx="164">
                  <c:v>102</c:v>
                </c:pt>
                <c:pt idx="165">
                  <c:v>102</c:v>
                </c:pt>
                <c:pt idx="166">
                  <c:v>102</c:v>
                </c:pt>
                <c:pt idx="167">
                  <c:v>102</c:v>
                </c:pt>
                <c:pt idx="168">
                  <c:v>102</c:v>
                </c:pt>
                <c:pt idx="169">
                  <c:v>101</c:v>
                </c:pt>
                <c:pt idx="170">
                  <c:v>101</c:v>
                </c:pt>
                <c:pt idx="171">
                  <c:v>101</c:v>
                </c:pt>
                <c:pt idx="172">
                  <c:v>101</c:v>
                </c:pt>
                <c:pt idx="173">
                  <c:v>101</c:v>
                </c:pt>
                <c:pt idx="174">
                  <c:v>100</c:v>
                </c:pt>
                <c:pt idx="175">
                  <c:v>100</c:v>
                </c:pt>
                <c:pt idx="176">
                  <c:v>100</c:v>
                </c:pt>
                <c:pt idx="177">
                  <c:v>100</c:v>
                </c:pt>
                <c:pt idx="178">
                  <c:v>99</c:v>
                </c:pt>
                <c:pt idx="179">
                  <c:v>99</c:v>
                </c:pt>
                <c:pt idx="180">
                  <c:v>99</c:v>
                </c:pt>
                <c:pt idx="181">
                  <c:v>99</c:v>
                </c:pt>
                <c:pt idx="182">
                  <c:v>99</c:v>
                </c:pt>
                <c:pt idx="183">
                  <c:v>98</c:v>
                </c:pt>
                <c:pt idx="184">
                  <c:v>98</c:v>
                </c:pt>
                <c:pt idx="185">
                  <c:v>98</c:v>
                </c:pt>
                <c:pt idx="186">
                  <c:v>97</c:v>
                </c:pt>
                <c:pt idx="187">
                  <c:v>97</c:v>
                </c:pt>
                <c:pt idx="188">
                  <c:v>97</c:v>
                </c:pt>
                <c:pt idx="189">
                  <c:v>97</c:v>
                </c:pt>
                <c:pt idx="190">
                  <c:v>96</c:v>
                </c:pt>
                <c:pt idx="191">
                  <c:v>96</c:v>
                </c:pt>
                <c:pt idx="192">
                  <c:v>96</c:v>
                </c:pt>
                <c:pt idx="193">
                  <c:v>96</c:v>
                </c:pt>
                <c:pt idx="194">
                  <c:v>95</c:v>
                </c:pt>
                <c:pt idx="195">
                  <c:v>95</c:v>
                </c:pt>
                <c:pt idx="196">
                  <c:v>95</c:v>
                </c:pt>
                <c:pt idx="197">
                  <c:v>94</c:v>
                </c:pt>
                <c:pt idx="198">
                  <c:v>94</c:v>
                </c:pt>
                <c:pt idx="199">
                  <c:v>94</c:v>
                </c:pt>
                <c:pt idx="200">
                  <c:v>93</c:v>
                </c:pt>
                <c:pt idx="201">
                  <c:v>93</c:v>
                </c:pt>
                <c:pt idx="202">
                  <c:v>93</c:v>
                </c:pt>
                <c:pt idx="203">
                  <c:v>93</c:v>
                </c:pt>
                <c:pt idx="204">
                  <c:v>92</c:v>
                </c:pt>
                <c:pt idx="205">
                  <c:v>92</c:v>
                </c:pt>
                <c:pt idx="206">
                  <c:v>92</c:v>
                </c:pt>
                <c:pt idx="207">
                  <c:v>91</c:v>
                </c:pt>
                <c:pt idx="208">
                  <c:v>91</c:v>
                </c:pt>
                <c:pt idx="209">
                  <c:v>91</c:v>
                </c:pt>
                <c:pt idx="210">
                  <c:v>90</c:v>
                </c:pt>
                <c:pt idx="211">
                  <c:v>90</c:v>
                </c:pt>
                <c:pt idx="212">
                  <c:v>90</c:v>
                </c:pt>
                <c:pt idx="213">
                  <c:v>89</c:v>
                </c:pt>
                <c:pt idx="214">
                  <c:v>89</c:v>
                </c:pt>
                <c:pt idx="215">
                  <c:v>89</c:v>
                </c:pt>
                <c:pt idx="216">
                  <c:v>88</c:v>
                </c:pt>
                <c:pt idx="217">
                  <c:v>88</c:v>
                </c:pt>
                <c:pt idx="218">
                  <c:v>88</c:v>
                </c:pt>
                <c:pt idx="219">
                  <c:v>88</c:v>
                </c:pt>
                <c:pt idx="220">
                  <c:v>87</c:v>
                </c:pt>
                <c:pt idx="221">
                  <c:v>87</c:v>
                </c:pt>
                <c:pt idx="222">
                  <c:v>87</c:v>
                </c:pt>
                <c:pt idx="223">
                  <c:v>86</c:v>
                </c:pt>
                <c:pt idx="224">
                  <c:v>86</c:v>
                </c:pt>
                <c:pt idx="225">
                  <c:v>86</c:v>
                </c:pt>
                <c:pt idx="226">
                  <c:v>85</c:v>
                </c:pt>
                <c:pt idx="227">
                  <c:v>85</c:v>
                </c:pt>
                <c:pt idx="228">
                  <c:v>85</c:v>
                </c:pt>
                <c:pt idx="229">
                  <c:v>84</c:v>
                </c:pt>
                <c:pt idx="230">
                  <c:v>84</c:v>
                </c:pt>
                <c:pt idx="231">
                  <c:v>84</c:v>
                </c:pt>
                <c:pt idx="232">
                  <c:v>83</c:v>
                </c:pt>
                <c:pt idx="233">
                  <c:v>83</c:v>
                </c:pt>
                <c:pt idx="234">
                  <c:v>83</c:v>
                </c:pt>
                <c:pt idx="235">
                  <c:v>83</c:v>
                </c:pt>
                <c:pt idx="236">
                  <c:v>82</c:v>
                </c:pt>
                <c:pt idx="237">
                  <c:v>82</c:v>
                </c:pt>
                <c:pt idx="238">
                  <c:v>82</c:v>
                </c:pt>
                <c:pt idx="239">
                  <c:v>81</c:v>
                </c:pt>
                <c:pt idx="240">
                  <c:v>81</c:v>
                </c:pt>
                <c:pt idx="241">
                  <c:v>81</c:v>
                </c:pt>
                <c:pt idx="242">
                  <c:v>81</c:v>
                </c:pt>
                <c:pt idx="243">
                  <c:v>80</c:v>
                </c:pt>
                <c:pt idx="244">
                  <c:v>80</c:v>
                </c:pt>
                <c:pt idx="245">
                  <c:v>80</c:v>
                </c:pt>
                <c:pt idx="246">
                  <c:v>80</c:v>
                </c:pt>
                <c:pt idx="247">
                  <c:v>79</c:v>
                </c:pt>
                <c:pt idx="248">
                  <c:v>79</c:v>
                </c:pt>
                <c:pt idx="249">
                  <c:v>79</c:v>
                </c:pt>
                <c:pt idx="250">
                  <c:v>79</c:v>
                </c:pt>
                <c:pt idx="251">
                  <c:v>78</c:v>
                </c:pt>
                <c:pt idx="252">
                  <c:v>78</c:v>
                </c:pt>
                <c:pt idx="253">
                  <c:v>78</c:v>
                </c:pt>
                <c:pt idx="254">
                  <c:v>78</c:v>
                </c:pt>
                <c:pt idx="255">
                  <c:v>77</c:v>
                </c:pt>
                <c:pt idx="256">
                  <c:v>77</c:v>
                </c:pt>
                <c:pt idx="257">
                  <c:v>77</c:v>
                </c:pt>
                <c:pt idx="258">
                  <c:v>77</c:v>
                </c:pt>
                <c:pt idx="259">
                  <c:v>77</c:v>
                </c:pt>
                <c:pt idx="260">
                  <c:v>76</c:v>
                </c:pt>
                <c:pt idx="261">
                  <c:v>76</c:v>
                </c:pt>
                <c:pt idx="262">
                  <c:v>76</c:v>
                </c:pt>
                <c:pt idx="263">
                  <c:v>76</c:v>
                </c:pt>
                <c:pt idx="264">
                  <c:v>76</c:v>
                </c:pt>
                <c:pt idx="265">
                  <c:v>76</c:v>
                </c:pt>
                <c:pt idx="266">
                  <c:v>75</c:v>
                </c:pt>
                <c:pt idx="267">
                  <c:v>75</c:v>
                </c:pt>
                <c:pt idx="268">
                  <c:v>75</c:v>
                </c:pt>
                <c:pt idx="269">
                  <c:v>75</c:v>
                </c:pt>
                <c:pt idx="270">
                  <c:v>75</c:v>
                </c:pt>
                <c:pt idx="271">
                  <c:v>75</c:v>
                </c:pt>
                <c:pt idx="272">
                  <c:v>75</c:v>
                </c:pt>
                <c:pt idx="273">
                  <c:v>75</c:v>
                </c:pt>
                <c:pt idx="274">
                  <c:v>75</c:v>
                </c:pt>
                <c:pt idx="275">
                  <c:v>74</c:v>
                </c:pt>
                <c:pt idx="276">
                  <c:v>74</c:v>
                </c:pt>
                <c:pt idx="277">
                  <c:v>74</c:v>
                </c:pt>
                <c:pt idx="278">
                  <c:v>74</c:v>
                </c:pt>
                <c:pt idx="279">
                  <c:v>74</c:v>
                </c:pt>
                <c:pt idx="280">
                  <c:v>74</c:v>
                </c:pt>
                <c:pt idx="281">
                  <c:v>74</c:v>
                </c:pt>
                <c:pt idx="282">
                  <c:v>74</c:v>
                </c:pt>
                <c:pt idx="283">
                  <c:v>74</c:v>
                </c:pt>
                <c:pt idx="284">
                  <c:v>74</c:v>
                </c:pt>
                <c:pt idx="285">
                  <c:v>74</c:v>
                </c:pt>
                <c:pt idx="286">
                  <c:v>74</c:v>
                </c:pt>
                <c:pt idx="287">
                  <c:v>74</c:v>
                </c:pt>
                <c:pt idx="288">
                  <c:v>74</c:v>
                </c:pt>
                <c:pt idx="289">
                  <c:v>74</c:v>
                </c:pt>
                <c:pt idx="290">
                  <c:v>74</c:v>
                </c:pt>
                <c:pt idx="291">
                  <c:v>74</c:v>
                </c:pt>
                <c:pt idx="292">
                  <c:v>74</c:v>
                </c:pt>
                <c:pt idx="293">
                  <c:v>74</c:v>
                </c:pt>
                <c:pt idx="294">
                  <c:v>74</c:v>
                </c:pt>
                <c:pt idx="295">
                  <c:v>74</c:v>
                </c:pt>
                <c:pt idx="296">
                  <c:v>74</c:v>
                </c:pt>
                <c:pt idx="297">
                  <c:v>74</c:v>
                </c:pt>
                <c:pt idx="298">
                  <c:v>74</c:v>
                </c:pt>
                <c:pt idx="299">
                  <c:v>74</c:v>
                </c:pt>
                <c:pt idx="300">
                  <c:v>74</c:v>
                </c:pt>
                <c:pt idx="301">
                  <c:v>74</c:v>
                </c:pt>
                <c:pt idx="302">
                  <c:v>74</c:v>
                </c:pt>
                <c:pt idx="303">
                  <c:v>74</c:v>
                </c:pt>
                <c:pt idx="304">
                  <c:v>74</c:v>
                </c:pt>
                <c:pt idx="305">
                  <c:v>74</c:v>
                </c:pt>
                <c:pt idx="306">
                  <c:v>74</c:v>
                </c:pt>
                <c:pt idx="307">
                  <c:v>74</c:v>
                </c:pt>
                <c:pt idx="308">
                  <c:v>74</c:v>
                </c:pt>
                <c:pt idx="309">
                  <c:v>74</c:v>
                </c:pt>
                <c:pt idx="310">
                  <c:v>74</c:v>
                </c:pt>
                <c:pt idx="311">
                  <c:v>74</c:v>
                </c:pt>
                <c:pt idx="312">
                  <c:v>74</c:v>
                </c:pt>
                <c:pt idx="313">
                  <c:v>74</c:v>
                </c:pt>
                <c:pt idx="314">
                  <c:v>74</c:v>
                </c:pt>
                <c:pt idx="315">
                  <c:v>74</c:v>
                </c:pt>
                <c:pt idx="316">
                  <c:v>74</c:v>
                </c:pt>
                <c:pt idx="317">
                  <c:v>74</c:v>
                </c:pt>
                <c:pt idx="318">
                  <c:v>74</c:v>
                </c:pt>
                <c:pt idx="319">
                  <c:v>74</c:v>
                </c:pt>
                <c:pt idx="320">
                  <c:v>74</c:v>
                </c:pt>
                <c:pt idx="321">
                  <c:v>74</c:v>
                </c:pt>
                <c:pt idx="322">
                  <c:v>74</c:v>
                </c:pt>
                <c:pt idx="323">
                  <c:v>73</c:v>
                </c:pt>
                <c:pt idx="324">
                  <c:v>73</c:v>
                </c:pt>
                <c:pt idx="325">
                  <c:v>73</c:v>
                </c:pt>
                <c:pt idx="326">
                  <c:v>73</c:v>
                </c:pt>
                <c:pt idx="327">
                  <c:v>73</c:v>
                </c:pt>
                <c:pt idx="328">
                  <c:v>73</c:v>
                </c:pt>
                <c:pt idx="329">
                  <c:v>73</c:v>
                </c:pt>
                <c:pt idx="330">
                  <c:v>73</c:v>
                </c:pt>
                <c:pt idx="331">
                  <c:v>73</c:v>
                </c:pt>
                <c:pt idx="332">
                  <c:v>73</c:v>
                </c:pt>
                <c:pt idx="333">
                  <c:v>72</c:v>
                </c:pt>
                <c:pt idx="334">
                  <c:v>72</c:v>
                </c:pt>
                <c:pt idx="335">
                  <c:v>72</c:v>
                </c:pt>
                <c:pt idx="336">
                  <c:v>72</c:v>
                </c:pt>
                <c:pt idx="337">
                  <c:v>72</c:v>
                </c:pt>
                <c:pt idx="338">
                  <c:v>71</c:v>
                </c:pt>
                <c:pt idx="339">
                  <c:v>71</c:v>
                </c:pt>
                <c:pt idx="340">
                  <c:v>71</c:v>
                </c:pt>
                <c:pt idx="341">
                  <c:v>71</c:v>
                </c:pt>
                <c:pt idx="342">
                  <c:v>70</c:v>
                </c:pt>
                <c:pt idx="343">
                  <c:v>70</c:v>
                </c:pt>
                <c:pt idx="344">
                  <c:v>70</c:v>
                </c:pt>
                <c:pt idx="345">
                  <c:v>70</c:v>
                </c:pt>
                <c:pt idx="346">
                  <c:v>69</c:v>
                </c:pt>
                <c:pt idx="347">
                  <c:v>69</c:v>
                </c:pt>
                <c:pt idx="348">
                  <c:v>69</c:v>
                </c:pt>
                <c:pt idx="349">
                  <c:v>68</c:v>
                </c:pt>
                <c:pt idx="350">
                  <c:v>68</c:v>
                </c:pt>
                <c:pt idx="351">
                  <c:v>68</c:v>
                </c:pt>
                <c:pt idx="352">
                  <c:v>67</c:v>
                </c:pt>
                <c:pt idx="353">
                  <c:v>67</c:v>
                </c:pt>
                <c:pt idx="354">
                  <c:v>66</c:v>
                </c:pt>
                <c:pt idx="355">
                  <c:v>66</c:v>
                </c:pt>
                <c:pt idx="356">
                  <c:v>65</c:v>
                </c:pt>
                <c:pt idx="357">
                  <c:v>65</c:v>
                </c:pt>
                <c:pt idx="358">
                  <c:v>65</c:v>
                </c:pt>
                <c:pt idx="359">
                  <c:v>64</c:v>
                </c:pt>
                <c:pt idx="360">
                  <c:v>63</c:v>
                </c:pt>
                <c:pt idx="361">
                  <c:v>63</c:v>
                </c:pt>
                <c:pt idx="362">
                  <c:v>62</c:v>
                </c:pt>
                <c:pt idx="363">
                  <c:v>62</c:v>
                </c:pt>
                <c:pt idx="364">
                  <c:v>61</c:v>
                </c:pt>
              </c:numCache>
            </c:numRef>
          </c:val>
          <c:extLst>
            <c:ext xmlns:c16="http://schemas.microsoft.com/office/drawing/2014/chart" uri="{C3380CC4-5D6E-409C-BE32-E72D297353CC}">
              <c16:uniqueId val="{00000006-100C-4015-AEAD-9A7A38C180D3}"/>
            </c:ext>
          </c:extLst>
        </c:ser>
        <c:ser>
          <c:idx val="7"/>
          <c:order val="7"/>
          <c:tx>
            <c:strRef>
              <c:f>'2030-2031 Severe Load Curve'!$BC$34</c:f>
              <c:strCache>
                <c:ptCount val="1"/>
                <c:pt idx="0">
                  <c:v>NTS Power</c:v>
                </c:pt>
              </c:strCache>
            </c:strRef>
          </c:tx>
          <c:spPr>
            <a:solidFill>
              <a:srgbClr val="FFFF99"/>
            </a:solidFill>
            <a:ln w="25400">
              <a:noFill/>
            </a:ln>
          </c:spPr>
          <c:invertIfNegative val="0"/>
          <c:cat>
            <c:numRef>
              <c:f>'2030-2031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Curve'!$BC$35:$BC$399</c:f>
              <c:numCache>
                <c:formatCode>0</c:formatCode>
                <c:ptCount val="365"/>
                <c:pt idx="0">
                  <c:v>479</c:v>
                </c:pt>
                <c:pt idx="1">
                  <c:v>476</c:v>
                </c:pt>
                <c:pt idx="2">
                  <c:v>472</c:v>
                </c:pt>
                <c:pt idx="3">
                  <c:v>469</c:v>
                </c:pt>
                <c:pt idx="4">
                  <c:v>466</c:v>
                </c:pt>
                <c:pt idx="5">
                  <c:v>463</c:v>
                </c:pt>
                <c:pt idx="6">
                  <c:v>460</c:v>
                </c:pt>
                <c:pt idx="7">
                  <c:v>457</c:v>
                </c:pt>
                <c:pt idx="8">
                  <c:v>454</c:v>
                </c:pt>
                <c:pt idx="9">
                  <c:v>451</c:v>
                </c:pt>
                <c:pt idx="10">
                  <c:v>448</c:v>
                </c:pt>
                <c:pt idx="11">
                  <c:v>445</c:v>
                </c:pt>
                <c:pt idx="12">
                  <c:v>442</c:v>
                </c:pt>
                <c:pt idx="13">
                  <c:v>439</c:v>
                </c:pt>
                <c:pt idx="14">
                  <c:v>436</c:v>
                </c:pt>
                <c:pt idx="15">
                  <c:v>433</c:v>
                </c:pt>
                <c:pt idx="16">
                  <c:v>430</c:v>
                </c:pt>
                <c:pt idx="17">
                  <c:v>427</c:v>
                </c:pt>
                <c:pt idx="18">
                  <c:v>425</c:v>
                </c:pt>
                <c:pt idx="19">
                  <c:v>422</c:v>
                </c:pt>
                <c:pt idx="20">
                  <c:v>419</c:v>
                </c:pt>
                <c:pt idx="21">
                  <c:v>416</c:v>
                </c:pt>
                <c:pt idx="22">
                  <c:v>413</c:v>
                </c:pt>
                <c:pt idx="23">
                  <c:v>411</c:v>
                </c:pt>
                <c:pt idx="24">
                  <c:v>408</c:v>
                </c:pt>
                <c:pt idx="25">
                  <c:v>405</c:v>
                </c:pt>
                <c:pt idx="26">
                  <c:v>403</c:v>
                </c:pt>
                <c:pt idx="27">
                  <c:v>400</c:v>
                </c:pt>
                <c:pt idx="28">
                  <c:v>397</c:v>
                </c:pt>
                <c:pt idx="29">
                  <c:v>395</c:v>
                </c:pt>
                <c:pt idx="30">
                  <c:v>392</c:v>
                </c:pt>
                <c:pt idx="31">
                  <c:v>389</c:v>
                </c:pt>
                <c:pt idx="32">
                  <c:v>387</c:v>
                </c:pt>
                <c:pt idx="33">
                  <c:v>384</c:v>
                </c:pt>
                <c:pt idx="34">
                  <c:v>382</c:v>
                </c:pt>
                <c:pt idx="35">
                  <c:v>379</c:v>
                </c:pt>
                <c:pt idx="36">
                  <c:v>377</c:v>
                </c:pt>
                <c:pt idx="37">
                  <c:v>374</c:v>
                </c:pt>
                <c:pt idx="38">
                  <c:v>372</c:v>
                </c:pt>
                <c:pt idx="39">
                  <c:v>369</c:v>
                </c:pt>
                <c:pt idx="40">
                  <c:v>367</c:v>
                </c:pt>
                <c:pt idx="41">
                  <c:v>364</c:v>
                </c:pt>
                <c:pt idx="42">
                  <c:v>362</c:v>
                </c:pt>
                <c:pt idx="43">
                  <c:v>360</c:v>
                </c:pt>
                <c:pt idx="44">
                  <c:v>357</c:v>
                </c:pt>
                <c:pt idx="45">
                  <c:v>355</c:v>
                </c:pt>
                <c:pt idx="46">
                  <c:v>353</c:v>
                </c:pt>
                <c:pt idx="47">
                  <c:v>350</c:v>
                </c:pt>
                <c:pt idx="48">
                  <c:v>348</c:v>
                </c:pt>
                <c:pt idx="49">
                  <c:v>346</c:v>
                </c:pt>
                <c:pt idx="50">
                  <c:v>344</c:v>
                </c:pt>
                <c:pt idx="51">
                  <c:v>341</c:v>
                </c:pt>
                <c:pt idx="52">
                  <c:v>339</c:v>
                </c:pt>
                <c:pt idx="53">
                  <c:v>337</c:v>
                </c:pt>
                <c:pt idx="54">
                  <c:v>335</c:v>
                </c:pt>
                <c:pt idx="55">
                  <c:v>333</c:v>
                </c:pt>
                <c:pt idx="56">
                  <c:v>330</c:v>
                </c:pt>
                <c:pt idx="57">
                  <c:v>328</c:v>
                </c:pt>
                <c:pt idx="58">
                  <c:v>326</c:v>
                </c:pt>
                <c:pt idx="59">
                  <c:v>324</c:v>
                </c:pt>
                <c:pt idx="60">
                  <c:v>322</c:v>
                </c:pt>
                <c:pt idx="61">
                  <c:v>320</c:v>
                </c:pt>
                <c:pt idx="62">
                  <c:v>318</c:v>
                </c:pt>
                <c:pt idx="63">
                  <c:v>316</c:v>
                </c:pt>
                <c:pt idx="64">
                  <c:v>314</c:v>
                </c:pt>
                <c:pt idx="65">
                  <c:v>312</c:v>
                </c:pt>
                <c:pt idx="66">
                  <c:v>310</c:v>
                </c:pt>
                <c:pt idx="67">
                  <c:v>308</c:v>
                </c:pt>
                <c:pt idx="68">
                  <c:v>306</c:v>
                </c:pt>
                <c:pt idx="69">
                  <c:v>304</c:v>
                </c:pt>
                <c:pt idx="70">
                  <c:v>302</c:v>
                </c:pt>
                <c:pt idx="71">
                  <c:v>301</c:v>
                </c:pt>
                <c:pt idx="72">
                  <c:v>299</c:v>
                </c:pt>
                <c:pt idx="73">
                  <c:v>297</c:v>
                </c:pt>
                <c:pt idx="74">
                  <c:v>295</c:v>
                </c:pt>
                <c:pt idx="75">
                  <c:v>293</c:v>
                </c:pt>
                <c:pt idx="76">
                  <c:v>291</c:v>
                </c:pt>
                <c:pt idx="77">
                  <c:v>290</c:v>
                </c:pt>
                <c:pt idx="78">
                  <c:v>288</c:v>
                </c:pt>
                <c:pt idx="79">
                  <c:v>286</c:v>
                </c:pt>
                <c:pt idx="80">
                  <c:v>284</c:v>
                </c:pt>
                <c:pt idx="81">
                  <c:v>283</c:v>
                </c:pt>
                <c:pt idx="82">
                  <c:v>281</c:v>
                </c:pt>
                <c:pt idx="83">
                  <c:v>279</c:v>
                </c:pt>
                <c:pt idx="84">
                  <c:v>278</c:v>
                </c:pt>
                <c:pt idx="85">
                  <c:v>276</c:v>
                </c:pt>
                <c:pt idx="86">
                  <c:v>274</c:v>
                </c:pt>
                <c:pt idx="87">
                  <c:v>273</c:v>
                </c:pt>
                <c:pt idx="88">
                  <c:v>271</c:v>
                </c:pt>
                <c:pt idx="89">
                  <c:v>269</c:v>
                </c:pt>
                <c:pt idx="90">
                  <c:v>268</c:v>
                </c:pt>
                <c:pt idx="91">
                  <c:v>266</c:v>
                </c:pt>
                <c:pt idx="92">
                  <c:v>265</c:v>
                </c:pt>
                <c:pt idx="93">
                  <c:v>263</c:v>
                </c:pt>
                <c:pt idx="94">
                  <c:v>262</c:v>
                </c:pt>
                <c:pt idx="95">
                  <c:v>260</c:v>
                </c:pt>
                <c:pt idx="96">
                  <c:v>259</c:v>
                </c:pt>
                <c:pt idx="97">
                  <c:v>257</c:v>
                </c:pt>
                <c:pt idx="98">
                  <c:v>256</c:v>
                </c:pt>
                <c:pt idx="99">
                  <c:v>254</c:v>
                </c:pt>
                <c:pt idx="100">
                  <c:v>253</c:v>
                </c:pt>
                <c:pt idx="101">
                  <c:v>251</c:v>
                </c:pt>
                <c:pt idx="102">
                  <c:v>250</c:v>
                </c:pt>
                <c:pt idx="103">
                  <c:v>249</c:v>
                </c:pt>
                <c:pt idx="104">
                  <c:v>247</c:v>
                </c:pt>
                <c:pt idx="105">
                  <c:v>246</c:v>
                </c:pt>
                <c:pt idx="106">
                  <c:v>244</c:v>
                </c:pt>
                <c:pt idx="107">
                  <c:v>243</c:v>
                </c:pt>
                <c:pt idx="108">
                  <c:v>242</c:v>
                </c:pt>
                <c:pt idx="109">
                  <c:v>240</c:v>
                </c:pt>
                <c:pt idx="110">
                  <c:v>239</c:v>
                </c:pt>
                <c:pt idx="111">
                  <c:v>238</c:v>
                </c:pt>
                <c:pt idx="112">
                  <c:v>237</c:v>
                </c:pt>
                <c:pt idx="113">
                  <c:v>235</c:v>
                </c:pt>
                <c:pt idx="114">
                  <c:v>234</c:v>
                </c:pt>
                <c:pt idx="115">
                  <c:v>233</c:v>
                </c:pt>
                <c:pt idx="116">
                  <c:v>232</c:v>
                </c:pt>
                <c:pt idx="117">
                  <c:v>230</c:v>
                </c:pt>
                <c:pt idx="118">
                  <c:v>229</c:v>
                </c:pt>
                <c:pt idx="119">
                  <c:v>228</c:v>
                </c:pt>
                <c:pt idx="120">
                  <c:v>227</c:v>
                </c:pt>
                <c:pt idx="121">
                  <c:v>226</c:v>
                </c:pt>
                <c:pt idx="122">
                  <c:v>224</c:v>
                </c:pt>
                <c:pt idx="123">
                  <c:v>223</c:v>
                </c:pt>
                <c:pt idx="124">
                  <c:v>222</c:v>
                </c:pt>
                <c:pt idx="125">
                  <c:v>221</c:v>
                </c:pt>
                <c:pt idx="126">
                  <c:v>220</c:v>
                </c:pt>
                <c:pt idx="127">
                  <c:v>219</c:v>
                </c:pt>
                <c:pt idx="128">
                  <c:v>218</c:v>
                </c:pt>
                <c:pt idx="129">
                  <c:v>217</c:v>
                </c:pt>
                <c:pt idx="130">
                  <c:v>216</c:v>
                </c:pt>
                <c:pt idx="131">
                  <c:v>214</c:v>
                </c:pt>
                <c:pt idx="132">
                  <c:v>213</c:v>
                </c:pt>
                <c:pt idx="133">
                  <c:v>212</c:v>
                </c:pt>
                <c:pt idx="134">
                  <c:v>211</c:v>
                </c:pt>
                <c:pt idx="135">
                  <c:v>210</c:v>
                </c:pt>
                <c:pt idx="136">
                  <c:v>209</c:v>
                </c:pt>
                <c:pt idx="137">
                  <c:v>208</c:v>
                </c:pt>
                <c:pt idx="138">
                  <c:v>207</c:v>
                </c:pt>
                <c:pt idx="139">
                  <c:v>206</c:v>
                </c:pt>
                <c:pt idx="140">
                  <c:v>205</c:v>
                </c:pt>
                <c:pt idx="141">
                  <c:v>204</c:v>
                </c:pt>
                <c:pt idx="142">
                  <c:v>203</c:v>
                </c:pt>
                <c:pt idx="143">
                  <c:v>202</c:v>
                </c:pt>
                <c:pt idx="144">
                  <c:v>202</c:v>
                </c:pt>
                <c:pt idx="145">
                  <c:v>201</c:v>
                </c:pt>
                <c:pt idx="146">
                  <c:v>200</c:v>
                </c:pt>
                <c:pt idx="147">
                  <c:v>199</c:v>
                </c:pt>
                <c:pt idx="148">
                  <c:v>198</c:v>
                </c:pt>
                <c:pt idx="149">
                  <c:v>197</c:v>
                </c:pt>
                <c:pt idx="150">
                  <c:v>196</c:v>
                </c:pt>
                <c:pt idx="151">
                  <c:v>195</c:v>
                </c:pt>
                <c:pt idx="152">
                  <c:v>194</c:v>
                </c:pt>
                <c:pt idx="153">
                  <c:v>193</c:v>
                </c:pt>
                <c:pt idx="154">
                  <c:v>192</c:v>
                </c:pt>
                <c:pt idx="155">
                  <c:v>192</c:v>
                </c:pt>
                <c:pt idx="156">
                  <c:v>191</c:v>
                </c:pt>
                <c:pt idx="157">
                  <c:v>190</c:v>
                </c:pt>
                <c:pt idx="158">
                  <c:v>189</c:v>
                </c:pt>
                <c:pt idx="159">
                  <c:v>188</c:v>
                </c:pt>
                <c:pt idx="160">
                  <c:v>187</c:v>
                </c:pt>
                <c:pt idx="161">
                  <c:v>186</c:v>
                </c:pt>
                <c:pt idx="162">
                  <c:v>186</c:v>
                </c:pt>
                <c:pt idx="163">
                  <c:v>185</c:v>
                </c:pt>
                <c:pt idx="164">
                  <c:v>184</c:v>
                </c:pt>
                <c:pt idx="165">
                  <c:v>183</c:v>
                </c:pt>
                <c:pt idx="166">
                  <c:v>182</c:v>
                </c:pt>
                <c:pt idx="167">
                  <c:v>182</c:v>
                </c:pt>
                <c:pt idx="168">
                  <c:v>181</c:v>
                </c:pt>
                <c:pt idx="169">
                  <c:v>180</c:v>
                </c:pt>
                <c:pt idx="170">
                  <c:v>179</c:v>
                </c:pt>
                <c:pt idx="171">
                  <c:v>178</c:v>
                </c:pt>
                <c:pt idx="172">
                  <c:v>178</c:v>
                </c:pt>
                <c:pt idx="173">
                  <c:v>177</c:v>
                </c:pt>
                <c:pt idx="174">
                  <c:v>176</c:v>
                </c:pt>
                <c:pt idx="175">
                  <c:v>175</c:v>
                </c:pt>
                <c:pt idx="176">
                  <c:v>175</c:v>
                </c:pt>
                <c:pt idx="177">
                  <c:v>174</c:v>
                </c:pt>
                <c:pt idx="178">
                  <c:v>173</c:v>
                </c:pt>
                <c:pt idx="179">
                  <c:v>172</c:v>
                </c:pt>
                <c:pt idx="180">
                  <c:v>171</c:v>
                </c:pt>
                <c:pt idx="181">
                  <c:v>171</c:v>
                </c:pt>
                <c:pt idx="182">
                  <c:v>170</c:v>
                </c:pt>
                <c:pt idx="183">
                  <c:v>169</c:v>
                </c:pt>
                <c:pt idx="184">
                  <c:v>168</c:v>
                </c:pt>
                <c:pt idx="185">
                  <c:v>168</c:v>
                </c:pt>
                <c:pt idx="186">
                  <c:v>167</c:v>
                </c:pt>
                <c:pt idx="187">
                  <c:v>166</c:v>
                </c:pt>
                <c:pt idx="188">
                  <c:v>166</c:v>
                </c:pt>
                <c:pt idx="189">
                  <c:v>165</c:v>
                </c:pt>
                <c:pt idx="190">
                  <c:v>164</c:v>
                </c:pt>
                <c:pt idx="191">
                  <c:v>163</c:v>
                </c:pt>
                <c:pt idx="192">
                  <c:v>163</c:v>
                </c:pt>
                <c:pt idx="193">
                  <c:v>162</c:v>
                </c:pt>
                <c:pt idx="194">
                  <c:v>161</c:v>
                </c:pt>
                <c:pt idx="195">
                  <c:v>160</c:v>
                </c:pt>
                <c:pt idx="196">
                  <c:v>160</c:v>
                </c:pt>
                <c:pt idx="197">
                  <c:v>159</c:v>
                </c:pt>
                <c:pt idx="198">
                  <c:v>158</c:v>
                </c:pt>
                <c:pt idx="199">
                  <c:v>158</c:v>
                </c:pt>
                <c:pt idx="200">
                  <c:v>157</c:v>
                </c:pt>
                <c:pt idx="201">
                  <c:v>156</c:v>
                </c:pt>
                <c:pt idx="202">
                  <c:v>156</c:v>
                </c:pt>
                <c:pt idx="203">
                  <c:v>155</c:v>
                </c:pt>
                <c:pt idx="204">
                  <c:v>154</c:v>
                </c:pt>
                <c:pt idx="205">
                  <c:v>154</c:v>
                </c:pt>
                <c:pt idx="206">
                  <c:v>153</c:v>
                </c:pt>
                <c:pt idx="207">
                  <c:v>152</c:v>
                </c:pt>
                <c:pt idx="208">
                  <c:v>152</c:v>
                </c:pt>
                <c:pt idx="209">
                  <c:v>151</c:v>
                </c:pt>
                <c:pt idx="210">
                  <c:v>150</c:v>
                </c:pt>
                <c:pt idx="211">
                  <c:v>150</c:v>
                </c:pt>
                <c:pt idx="212">
                  <c:v>149</c:v>
                </c:pt>
                <c:pt idx="213">
                  <c:v>149</c:v>
                </c:pt>
                <c:pt idx="214">
                  <c:v>148</c:v>
                </c:pt>
                <c:pt idx="215">
                  <c:v>147</c:v>
                </c:pt>
                <c:pt idx="216">
                  <c:v>147</c:v>
                </c:pt>
                <c:pt idx="217">
                  <c:v>146</c:v>
                </c:pt>
                <c:pt idx="218">
                  <c:v>146</c:v>
                </c:pt>
                <c:pt idx="219">
                  <c:v>145</c:v>
                </c:pt>
                <c:pt idx="220">
                  <c:v>144</c:v>
                </c:pt>
                <c:pt idx="221">
                  <c:v>144</c:v>
                </c:pt>
                <c:pt idx="222">
                  <c:v>143</c:v>
                </c:pt>
                <c:pt idx="223">
                  <c:v>143</c:v>
                </c:pt>
                <c:pt idx="224">
                  <c:v>142</c:v>
                </c:pt>
                <c:pt idx="225">
                  <c:v>142</c:v>
                </c:pt>
                <c:pt idx="226">
                  <c:v>141</c:v>
                </c:pt>
                <c:pt idx="227">
                  <c:v>141</c:v>
                </c:pt>
                <c:pt idx="228">
                  <c:v>140</c:v>
                </c:pt>
                <c:pt idx="229">
                  <c:v>140</c:v>
                </c:pt>
                <c:pt idx="230">
                  <c:v>139</c:v>
                </c:pt>
                <c:pt idx="231">
                  <c:v>139</c:v>
                </c:pt>
                <c:pt idx="232">
                  <c:v>139</c:v>
                </c:pt>
                <c:pt idx="233">
                  <c:v>138</c:v>
                </c:pt>
                <c:pt idx="234">
                  <c:v>138</c:v>
                </c:pt>
                <c:pt idx="235">
                  <c:v>137</c:v>
                </c:pt>
                <c:pt idx="236">
                  <c:v>137</c:v>
                </c:pt>
                <c:pt idx="237">
                  <c:v>137</c:v>
                </c:pt>
                <c:pt idx="238">
                  <c:v>136</c:v>
                </c:pt>
                <c:pt idx="239">
                  <c:v>136</c:v>
                </c:pt>
                <c:pt idx="240">
                  <c:v>135</c:v>
                </c:pt>
                <c:pt idx="241">
                  <c:v>135</c:v>
                </c:pt>
                <c:pt idx="242">
                  <c:v>135</c:v>
                </c:pt>
                <c:pt idx="243">
                  <c:v>134</c:v>
                </c:pt>
                <c:pt idx="244">
                  <c:v>134</c:v>
                </c:pt>
                <c:pt idx="245">
                  <c:v>134</c:v>
                </c:pt>
                <c:pt idx="246">
                  <c:v>134</c:v>
                </c:pt>
                <c:pt idx="247">
                  <c:v>133</c:v>
                </c:pt>
                <c:pt idx="248">
                  <c:v>133</c:v>
                </c:pt>
                <c:pt idx="249">
                  <c:v>133</c:v>
                </c:pt>
                <c:pt idx="250">
                  <c:v>133</c:v>
                </c:pt>
                <c:pt idx="251">
                  <c:v>132</c:v>
                </c:pt>
                <c:pt idx="252">
                  <c:v>132</c:v>
                </c:pt>
                <c:pt idx="253">
                  <c:v>132</c:v>
                </c:pt>
                <c:pt idx="254">
                  <c:v>132</c:v>
                </c:pt>
                <c:pt idx="255">
                  <c:v>132</c:v>
                </c:pt>
                <c:pt idx="256">
                  <c:v>132</c:v>
                </c:pt>
                <c:pt idx="257">
                  <c:v>131</c:v>
                </c:pt>
                <c:pt idx="258">
                  <c:v>131</c:v>
                </c:pt>
                <c:pt idx="259">
                  <c:v>131</c:v>
                </c:pt>
                <c:pt idx="260">
                  <c:v>131</c:v>
                </c:pt>
                <c:pt idx="261">
                  <c:v>131</c:v>
                </c:pt>
                <c:pt idx="262">
                  <c:v>131</c:v>
                </c:pt>
                <c:pt idx="263">
                  <c:v>131</c:v>
                </c:pt>
                <c:pt idx="264">
                  <c:v>131</c:v>
                </c:pt>
                <c:pt idx="265">
                  <c:v>131</c:v>
                </c:pt>
                <c:pt idx="266">
                  <c:v>131</c:v>
                </c:pt>
                <c:pt idx="267">
                  <c:v>131</c:v>
                </c:pt>
                <c:pt idx="268">
                  <c:v>131</c:v>
                </c:pt>
                <c:pt idx="269">
                  <c:v>131</c:v>
                </c:pt>
                <c:pt idx="270">
                  <c:v>131</c:v>
                </c:pt>
                <c:pt idx="271">
                  <c:v>131</c:v>
                </c:pt>
                <c:pt idx="272">
                  <c:v>131</c:v>
                </c:pt>
                <c:pt idx="273">
                  <c:v>132</c:v>
                </c:pt>
                <c:pt idx="274">
                  <c:v>132</c:v>
                </c:pt>
                <c:pt idx="275">
                  <c:v>132</c:v>
                </c:pt>
                <c:pt idx="276">
                  <c:v>132</c:v>
                </c:pt>
                <c:pt idx="277">
                  <c:v>132</c:v>
                </c:pt>
                <c:pt idx="278">
                  <c:v>132</c:v>
                </c:pt>
                <c:pt idx="279">
                  <c:v>133</c:v>
                </c:pt>
                <c:pt idx="280">
                  <c:v>133</c:v>
                </c:pt>
                <c:pt idx="281">
                  <c:v>133</c:v>
                </c:pt>
                <c:pt idx="282">
                  <c:v>133</c:v>
                </c:pt>
                <c:pt idx="283">
                  <c:v>134</c:v>
                </c:pt>
                <c:pt idx="284">
                  <c:v>134</c:v>
                </c:pt>
                <c:pt idx="285">
                  <c:v>134</c:v>
                </c:pt>
                <c:pt idx="286">
                  <c:v>134</c:v>
                </c:pt>
                <c:pt idx="287">
                  <c:v>135</c:v>
                </c:pt>
                <c:pt idx="288">
                  <c:v>135</c:v>
                </c:pt>
                <c:pt idx="289">
                  <c:v>135</c:v>
                </c:pt>
                <c:pt idx="290">
                  <c:v>136</c:v>
                </c:pt>
                <c:pt idx="291">
                  <c:v>136</c:v>
                </c:pt>
                <c:pt idx="292">
                  <c:v>136</c:v>
                </c:pt>
                <c:pt idx="293">
                  <c:v>137</c:v>
                </c:pt>
                <c:pt idx="294">
                  <c:v>137</c:v>
                </c:pt>
                <c:pt idx="295">
                  <c:v>137</c:v>
                </c:pt>
                <c:pt idx="296">
                  <c:v>137</c:v>
                </c:pt>
                <c:pt idx="297">
                  <c:v>138</c:v>
                </c:pt>
                <c:pt idx="298">
                  <c:v>138</c:v>
                </c:pt>
                <c:pt idx="299">
                  <c:v>138</c:v>
                </c:pt>
                <c:pt idx="300">
                  <c:v>139</c:v>
                </c:pt>
                <c:pt idx="301">
                  <c:v>139</c:v>
                </c:pt>
                <c:pt idx="302">
                  <c:v>139</c:v>
                </c:pt>
                <c:pt idx="303">
                  <c:v>140</c:v>
                </c:pt>
                <c:pt idx="304">
                  <c:v>140</c:v>
                </c:pt>
                <c:pt idx="305">
                  <c:v>140</c:v>
                </c:pt>
                <c:pt idx="306">
                  <c:v>140</c:v>
                </c:pt>
                <c:pt idx="307">
                  <c:v>141</c:v>
                </c:pt>
                <c:pt idx="308">
                  <c:v>141</c:v>
                </c:pt>
                <c:pt idx="309">
                  <c:v>141</c:v>
                </c:pt>
                <c:pt idx="310">
                  <c:v>141</c:v>
                </c:pt>
                <c:pt idx="311">
                  <c:v>141</c:v>
                </c:pt>
                <c:pt idx="312">
                  <c:v>142</c:v>
                </c:pt>
                <c:pt idx="313">
                  <c:v>142</c:v>
                </c:pt>
                <c:pt idx="314">
                  <c:v>142</c:v>
                </c:pt>
                <c:pt idx="315">
                  <c:v>142</c:v>
                </c:pt>
                <c:pt idx="316">
                  <c:v>142</c:v>
                </c:pt>
                <c:pt idx="317">
                  <c:v>142</c:v>
                </c:pt>
                <c:pt idx="318">
                  <c:v>143</c:v>
                </c:pt>
                <c:pt idx="319">
                  <c:v>143</c:v>
                </c:pt>
                <c:pt idx="320">
                  <c:v>143</c:v>
                </c:pt>
                <c:pt idx="321">
                  <c:v>143</c:v>
                </c:pt>
                <c:pt idx="322">
                  <c:v>143</c:v>
                </c:pt>
                <c:pt idx="323">
                  <c:v>143</c:v>
                </c:pt>
                <c:pt idx="324">
                  <c:v>143</c:v>
                </c:pt>
                <c:pt idx="325">
                  <c:v>143</c:v>
                </c:pt>
                <c:pt idx="326">
                  <c:v>143</c:v>
                </c:pt>
                <c:pt idx="327">
                  <c:v>142</c:v>
                </c:pt>
                <c:pt idx="328">
                  <c:v>142</c:v>
                </c:pt>
                <c:pt idx="329">
                  <c:v>142</c:v>
                </c:pt>
                <c:pt idx="330">
                  <c:v>142</c:v>
                </c:pt>
                <c:pt idx="331">
                  <c:v>142</c:v>
                </c:pt>
                <c:pt idx="332">
                  <c:v>141</c:v>
                </c:pt>
                <c:pt idx="333">
                  <c:v>141</c:v>
                </c:pt>
                <c:pt idx="334">
                  <c:v>141</c:v>
                </c:pt>
                <c:pt idx="335">
                  <c:v>141</c:v>
                </c:pt>
                <c:pt idx="336">
                  <c:v>140</c:v>
                </c:pt>
                <c:pt idx="337">
                  <c:v>140</c:v>
                </c:pt>
                <c:pt idx="338">
                  <c:v>139</c:v>
                </c:pt>
                <c:pt idx="339">
                  <c:v>139</c:v>
                </c:pt>
                <c:pt idx="340">
                  <c:v>138</c:v>
                </c:pt>
                <c:pt idx="341">
                  <c:v>138</c:v>
                </c:pt>
                <c:pt idx="342">
                  <c:v>137</c:v>
                </c:pt>
                <c:pt idx="343">
                  <c:v>137</c:v>
                </c:pt>
                <c:pt idx="344">
                  <c:v>136</c:v>
                </c:pt>
                <c:pt idx="345">
                  <c:v>135</c:v>
                </c:pt>
                <c:pt idx="346">
                  <c:v>134</c:v>
                </c:pt>
                <c:pt idx="347">
                  <c:v>134</c:v>
                </c:pt>
                <c:pt idx="348">
                  <c:v>133</c:v>
                </c:pt>
                <c:pt idx="349">
                  <c:v>132</c:v>
                </c:pt>
                <c:pt idx="350">
                  <c:v>131</c:v>
                </c:pt>
                <c:pt idx="351">
                  <c:v>130</c:v>
                </c:pt>
                <c:pt idx="352">
                  <c:v>129</c:v>
                </c:pt>
                <c:pt idx="353">
                  <c:v>128</c:v>
                </c:pt>
                <c:pt idx="354">
                  <c:v>127</c:v>
                </c:pt>
                <c:pt idx="355">
                  <c:v>126</c:v>
                </c:pt>
                <c:pt idx="356">
                  <c:v>125</c:v>
                </c:pt>
                <c:pt idx="357">
                  <c:v>123</c:v>
                </c:pt>
                <c:pt idx="358">
                  <c:v>122</c:v>
                </c:pt>
                <c:pt idx="359">
                  <c:v>121</c:v>
                </c:pt>
                <c:pt idx="360">
                  <c:v>119</c:v>
                </c:pt>
                <c:pt idx="361">
                  <c:v>118</c:v>
                </c:pt>
                <c:pt idx="362">
                  <c:v>117</c:v>
                </c:pt>
                <c:pt idx="363">
                  <c:v>115</c:v>
                </c:pt>
                <c:pt idx="364">
                  <c:v>114</c:v>
                </c:pt>
              </c:numCache>
            </c:numRef>
          </c:val>
          <c:extLst>
            <c:ext xmlns:c16="http://schemas.microsoft.com/office/drawing/2014/chart" uri="{C3380CC4-5D6E-409C-BE32-E72D297353CC}">
              <c16:uniqueId val="{00000007-100C-4015-AEAD-9A7A38C180D3}"/>
            </c:ext>
          </c:extLst>
        </c:ser>
        <c:ser>
          <c:idx val="8"/>
          <c:order val="8"/>
          <c:tx>
            <c:strRef>
              <c:f>'2030-2031 Severe Load Curve'!$BD$34</c:f>
              <c:strCache>
                <c:ptCount val="1"/>
                <c:pt idx="0">
                  <c:v>NTS Shrinkage</c:v>
                </c:pt>
              </c:strCache>
            </c:strRef>
          </c:tx>
          <c:spPr>
            <a:solidFill>
              <a:srgbClr val="000080"/>
            </a:solidFill>
            <a:ln w="25400">
              <a:noFill/>
            </a:ln>
          </c:spPr>
          <c:invertIfNegative val="0"/>
          <c:cat>
            <c:numRef>
              <c:f>'2030-2031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Curve'!$BD$35:$BD$399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8-100C-4015-AEAD-9A7A38C180D3}"/>
            </c:ext>
          </c:extLst>
        </c:ser>
        <c:ser>
          <c:idx val="9"/>
          <c:order val="9"/>
          <c:tx>
            <c:strRef>
              <c:f>'2030-2031 Severe Load Curve'!$BE$34</c:f>
              <c:strCache>
                <c:ptCount val="1"/>
                <c:pt idx="0">
                  <c:v>IUK &amp; BBL</c:v>
                </c:pt>
              </c:strCache>
            </c:strRef>
          </c:tx>
          <c:spPr>
            <a:solidFill>
              <a:srgbClr val="FF0000"/>
            </a:solidFill>
            <a:ln w="25400">
              <a:noFill/>
            </a:ln>
          </c:spPr>
          <c:invertIfNegative val="0"/>
          <c:cat>
            <c:numRef>
              <c:f>'2030-2031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'2030-2031 Severe Load Curve'!$BE$35:$BE$399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3</c:v>
                </c:pt>
                <c:pt idx="179">
                  <c:v>5</c:v>
                </c:pt>
                <c:pt idx="180">
                  <c:v>7</c:v>
                </c:pt>
                <c:pt idx="181">
                  <c:v>9</c:v>
                </c:pt>
                <c:pt idx="182">
                  <c:v>11</c:v>
                </c:pt>
                <c:pt idx="183">
                  <c:v>13</c:v>
                </c:pt>
                <c:pt idx="184">
                  <c:v>16</c:v>
                </c:pt>
                <c:pt idx="185">
                  <c:v>18</c:v>
                </c:pt>
                <c:pt idx="186">
                  <c:v>20</c:v>
                </c:pt>
                <c:pt idx="187">
                  <c:v>22</c:v>
                </c:pt>
                <c:pt idx="188">
                  <c:v>24</c:v>
                </c:pt>
                <c:pt idx="189">
                  <c:v>27</c:v>
                </c:pt>
                <c:pt idx="190">
                  <c:v>29</c:v>
                </c:pt>
                <c:pt idx="191">
                  <c:v>31</c:v>
                </c:pt>
                <c:pt idx="192">
                  <c:v>33</c:v>
                </c:pt>
                <c:pt idx="193">
                  <c:v>35</c:v>
                </c:pt>
                <c:pt idx="194">
                  <c:v>37</c:v>
                </c:pt>
                <c:pt idx="195">
                  <c:v>39</c:v>
                </c:pt>
                <c:pt idx="196">
                  <c:v>42</c:v>
                </c:pt>
                <c:pt idx="197">
                  <c:v>44</c:v>
                </c:pt>
                <c:pt idx="198">
                  <c:v>46</c:v>
                </c:pt>
                <c:pt idx="199">
                  <c:v>48</c:v>
                </c:pt>
                <c:pt idx="200">
                  <c:v>50</c:v>
                </c:pt>
                <c:pt idx="201">
                  <c:v>52</c:v>
                </c:pt>
                <c:pt idx="202">
                  <c:v>54</c:v>
                </c:pt>
                <c:pt idx="203">
                  <c:v>56</c:v>
                </c:pt>
                <c:pt idx="204">
                  <c:v>58</c:v>
                </c:pt>
                <c:pt idx="205">
                  <c:v>61</c:v>
                </c:pt>
                <c:pt idx="206">
                  <c:v>63</c:v>
                </c:pt>
                <c:pt idx="207">
                  <c:v>65</c:v>
                </c:pt>
                <c:pt idx="208">
                  <c:v>67</c:v>
                </c:pt>
                <c:pt idx="209">
                  <c:v>69</c:v>
                </c:pt>
                <c:pt idx="210">
                  <c:v>71</c:v>
                </c:pt>
                <c:pt idx="211">
                  <c:v>73</c:v>
                </c:pt>
                <c:pt idx="212">
                  <c:v>75</c:v>
                </c:pt>
                <c:pt idx="213">
                  <c:v>77</c:v>
                </c:pt>
                <c:pt idx="214">
                  <c:v>79</c:v>
                </c:pt>
                <c:pt idx="215">
                  <c:v>81</c:v>
                </c:pt>
                <c:pt idx="216">
                  <c:v>83</c:v>
                </c:pt>
                <c:pt idx="217">
                  <c:v>85</c:v>
                </c:pt>
                <c:pt idx="218">
                  <c:v>87</c:v>
                </c:pt>
                <c:pt idx="219">
                  <c:v>89</c:v>
                </c:pt>
                <c:pt idx="220">
                  <c:v>91</c:v>
                </c:pt>
                <c:pt idx="221">
                  <c:v>93</c:v>
                </c:pt>
                <c:pt idx="222">
                  <c:v>95</c:v>
                </c:pt>
                <c:pt idx="223">
                  <c:v>97</c:v>
                </c:pt>
                <c:pt idx="224">
                  <c:v>99</c:v>
                </c:pt>
                <c:pt idx="225">
                  <c:v>101</c:v>
                </c:pt>
                <c:pt idx="226">
                  <c:v>103</c:v>
                </c:pt>
                <c:pt idx="227">
                  <c:v>104</c:v>
                </c:pt>
                <c:pt idx="228">
                  <c:v>106</c:v>
                </c:pt>
                <c:pt idx="229">
                  <c:v>108</c:v>
                </c:pt>
                <c:pt idx="230">
                  <c:v>110</c:v>
                </c:pt>
                <c:pt idx="231">
                  <c:v>112</c:v>
                </c:pt>
                <c:pt idx="232">
                  <c:v>114</c:v>
                </c:pt>
                <c:pt idx="233">
                  <c:v>116</c:v>
                </c:pt>
                <c:pt idx="234">
                  <c:v>117</c:v>
                </c:pt>
                <c:pt idx="235">
                  <c:v>119</c:v>
                </c:pt>
                <c:pt idx="236">
                  <c:v>121</c:v>
                </c:pt>
                <c:pt idx="237">
                  <c:v>123</c:v>
                </c:pt>
                <c:pt idx="238">
                  <c:v>125</c:v>
                </c:pt>
                <c:pt idx="239">
                  <c:v>126</c:v>
                </c:pt>
                <c:pt idx="240">
                  <c:v>128</c:v>
                </c:pt>
                <c:pt idx="241">
                  <c:v>130</c:v>
                </c:pt>
                <c:pt idx="242">
                  <c:v>132</c:v>
                </c:pt>
                <c:pt idx="243">
                  <c:v>133</c:v>
                </c:pt>
                <c:pt idx="244">
                  <c:v>135</c:v>
                </c:pt>
                <c:pt idx="245">
                  <c:v>137</c:v>
                </c:pt>
                <c:pt idx="246">
                  <c:v>138</c:v>
                </c:pt>
                <c:pt idx="247">
                  <c:v>140</c:v>
                </c:pt>
                <c:pt idx="248">
                  <c:v>142</c:v>
                </c:pt>
                <c:pt idx="249">
                  <c:v>143</c:v>
                </c:pt>
                <c:pt idx="250">
                  <c:v>145</c:v>
                </c:pt>
                <c:pt idx="251">
                  <c:v>147</c:v>
                </c:pt>
                <c:pt idx="252">
                  <c:v>148</c:v>
                </c:pt>
                <c:pt idx="253">
                  <c:v>150</c:v>
                </c:pt>
                <c:pt idx="254">
                  <c:v>151</c:v>
                </c:pt>
                <c:pt idx="255">
                  <c:v>153</c:v>
                </c:pt>
                <c:pt idx="256">
                  <c:v>154</c:v>
                </c:pt>
                <c:pt idx="257">
                  <c:v>156</c:v>
                </c:pt>
                <c:pt idx="258">
                  <c:v>157</c:v>
                </c:pt>
                <c:pt idx="259">
                  <c:v>159</c:v>
                </c:pt>
                <c:pt idx="260">
                  <c:v>160</c:v>
                </c:pt>
                <c:pt idx="261">
                  <c:v>162</c:v>
                </c:pt>
                <c:pt idx="262">
                  <c:v>163</c:v>
                </c:pt>
                <c:pt idx="263">
                  <c:v>165</c:v>
                </c:pt>
                <c:pt idx="264">
                  <c:v>166</c:v>
                </c:pt>
                <c:pt idx="265">
                  <c:v>168</c:v>
                </c:pt>
                <c:pt idx="266">
                  <c:v>169</c:v>
                </c:pt>
                <c:pt idx="267">
                  <c:v>170</c:v>
                </c:pt>
                <c:pt idx="268">
                  <c:v>172</c:v>
                </c:pt>
                <c:pt idx="269">
                  <c:v>173</c:v>
                </c:pt>
                <c:pt idx="270">
                  <c:v>174</c:v>
                </c:pt>
                <c:pt idx="271">
                  <c:v>176</c:v>
                </c:pt>
                <c:pt idx="272">
                  <c:v>177</c:v>
                </c:pt>
                <c:pt idx="273">
                  <c:v>178</c:v>
                </c:pt>
                <c:pt idx="274">
                  <c:v>179</c:v>
                </c:pt>
                <c:pt idx="275">
                  <c:v>181</c:v>
                </c:pt>
                <c:pt idx="276">
                  <c:v>182</c:v>
                </c:pt>
                <c:pt idx="277">
                  <c:v>183</c:v>
                </c:pt>
                <c:pt idx="278">
                  <c:v>184</c:v>
                </c:pt>
                <c:pt idx="279">
                  <c:v>185</c:v>
                </c:pt>
                <c:pt idx="280">
                  <c:v>187</c:v>
                </c:pt>
                <c:pt idx="281">
                  <c:v>188</c:v>
                </c:pt>
                <c:pt idx="282">
                  <c:v>189</c:v>
                </c:pt>
                <c:pt idx="283">
                  <c:v>190</c:v>
                </c:pt>
                <c:pt idx="284">
                  <c:v>191</c:v>
                </c:pt>
                <c:pt idx="285">
                  <c:v>192</c:v>
                </c:pt>
                <c:pt idx="286">
                  <c:v>193</c:v>
                </c:pt>
                <c:pt idx="287">
                  <c:v>194</c:v>
                </c:pt>
                <c:pt idx="288">
                  <c:v>195</c:v>
                </c:pt>
                <c:pt idx="289">
                  <c:v>196</c:v>
                </c:pt>
                <c:pt idx="290">
                  <c:v>197</c:v>
                </c:pt>
                <c:pt idx="291">
                  <c:v>198</c:v>
                </c:pt>
                <c:pt idx="292">
                  <c:v>199</c:v>
                </c:pt>
                <c:pt idx="293">
                  <c:v>200</c:v>
                </c:pt>
                <c:pt idx="294">
                  <c:v>201</c:v>
                </c:pt>
                <c:pt idx="295">
                  <c:v>202</c:v>
                </c:pt>
                <c:pt idx="296">
                  <c:v>203</c:v>
                </c:pt>
                <c:pt idx="297">
                  <c:v>203</c:v>
                </c:pt>
                <c:pt idx="298">
                  <c:v>204</c:v>
                </c:pt>
                <c:pt idx="299">
                  <c:v>205</c:v>
                </c:pt>
                <c:pt idx="300">
                  <c:v>206</c:v>
                </c:pt>
                <c:pt idx="301">
                  <c:v>207</c:v>
                </c:pt>
                <c:pt idx="302">
                  <c:v>207</c:v>
                </c:pt>
                <c:pt idx="303">
                  <c:v>208</c:v>
                </c:pt>
                <c:pt idx="304">
                  <c:v>209</c:v>
                </c:pt>
                <c:pt idx="305">
                  <c:v>210</c:v>
                </c:pt>
                <c:pt idx="306">
                  <c:v>210</c:v>
                </c:pt>
                <c:pt idx="307">
                  <c:v>211</c:v>
                </c:pt>
                <c:pt idx="308">
                  <c:v>211</c:v>
                </c:pt>
                <c:pt idx="309">
                  <c:v>212</c:v>
                </c:pt>
                <c:pt idx="310">
                  <c:v>213</c:v>
                </c:pt>
                <c:pt idx="311">
                  <c:v>213</c:v>
                </c:pt>
                <c:pt idx="312">
                  <c:v>214</c:v>
                </c:pt>
                <c:pt idx="313">
                  <c:v>214</c:v>
                </c:pt>
                <c:pt idx="314">
                  <c:v>215</c:v>
                </c:pt>
                <c:pt idx="315">
                  <c:v>215</c:v>
                </c:pt>
                <c:pt idx="316">
                  <c:v>215</c:v>
                </c:pt>
                <c:pt idx="317">
                  <c:v>215</c:v>
                </c:pt>
                <c:pt idx="318">
                  <c:v>216</c:v>
                </c:pt>
                <c:pt idx="319">
                  <c:v>216</c:v>
                </c:pt>
                <c:pt idx="320">
                  <c:v>216</c:v>
                </c:pt>
                <c:pt idx="321">
                  <c:v>216</c:v>
                </c:pt>
                <c:pt idx="322">
                  <c:v>217</c:v>
                </c:pt>
                <c:pt idx="323">
                  <c:v>217</c:v>
                </c:pt>
                <c:pt idx="324">
                  <c:v>217</c:v>
                </c:pt>
                <c:pt idx="325">
                  <c:v>217</c:v>
                </c:pt>
                <c:pt idx="326">
                  <c:v>218</c:v>
                </c:pt>
                <c:pt idx="327">
                  <c:v>218</c:v>
                </c:pt>
                <c:pt idx="328">
                  <c:v>218</c:v>
                </c:pt>
                <c:pt idx="329">
                  <c:v>218</c:v>
                </c:pt>
                <c:pt idx="330">
                  <c:v>218</c:v>
                </c:pt>
                <c:pt idx="331">
                  <c:v>218</c:v>
                </c:pt>
                <c:pt idx="332">
                  <c:v>219</c:v>
                </c:pt>
                <c:pt idx="333">
                  <c:v>219</c:v>
                </c:pt>
                <c:pt idx="334">
                  <c:v>219</c:v>
                </c:pt>
                <c:pt idx="335">
                  <c:v>219</c:v>
                </c:pt>
                <c:pt idx="336">
                  <c:v>219</c:v>
                </c:pt>
                <c:pt idx="337">
                  <c:v>219</c:v>
                </c:pt>
                <c:pt idx="338">
                  <c:v>219</c:v>
                </c:pt>
                <c:pt idx="339">
                  <c:v>219</c:v>
                </c:pt>
                <c:pt idx="340">
                  <c:v>220</c:v>
                </c:pt>
                <c:pt idx="341">
                  <c:v>220</c:v>
                </c:pt>
                <c:pt idx="342">
                  <c:v>220</c:v>
                </c:pt>
                <c:pt idx="343">
                  <c:v>220</c:v>
                </c:pt>
                <c:pt idx="344">
                  <c:v>220</c:v>
                </c:pt>
                <c:pt idx="345">
                  <c:v>220</c:v>
                </c:pt>
                <c:pt idx="346">
                  <c:v>220</c:v>
                </c:pt>
                <c:pt idx="347">
                  <c:v>220</c:v>
                </c:pt>
                <c:pt idx="348">
                  <c:v>221</c:v>
                </c:pt>
                <c:pt idx="349">
                  <c:v>221</c:v>
                </c:pt>
                <c:pt idx="350">
                  <c:v>221</c:v>
                </c:pt>
                <c:pt idx="351">
                  <c:v>221</c:v>
                </c:pt>
                <c:pt idx="352">
                  <c:v>221</c:v>
                </c:pt>
                <c:pt idx="353">
                  <c:v>221</c:v>
                </c:pt>
                <c:pt idx="354">
                  <c:v>221</c:v>
                </c:pt>
                <c:pt idx="355">
                  <c:v>221</c:v>
                </c:pt>
                <c:pt idx="356">
                  <c:v>221</c:v>
                </c:pt>
                <c:pt idx="357">
                  <c:v>221</c:v>
                </c:pt>
                <c:pt idx="358">
                  <c:v>221</c:v>
                </c:pt>
                <c:pt idx="359">
                  <c:v>221</c:v>
                </c:pt>
                <c:pt idx="360">
                  <c:v>221</c:v>
                </c:pt>
                <c:pt idx="361">
                  <c:v>221</c:v>
                </c:pt>
                <c:pt idx="362">
                  <c:v>221</c:v>
                </c:pt>
                <c:pt idx="363">
                  <c:v>221</c:v>
                </c:pt>
                <c:pt idx="364">
                  <c:v>221</c:v>
                </c:pt>
              </c:numCache>
            </c:numRef>
          </c:val>
          <c:extLst>
            <c:ext xmlns:c16="http://schemas.microsoft.com/office/drawing/2014/chart" uri="{C3380CC4-5D6E-409C-BE32-E72D297353CC}">
              <c16:uniqueId val="{00000009-100C-4015-AEAD-9A7A38C180D3}"/>
            </c:ext>
          </c:extLst>
        </c:ser>
        <c:dLbls>
          <c:showLegendKey val="0"/>
          <c:showVal val="0"/>
          <c:showCatName val="0"/>
          <c:showSerName val="0"/>
          <c:showPercent val="0"/>
          <c:showBubbleSize val="0"/>
        </c:dLbls>
        <c:gapWidth val="0"/>
        <c:overlap val="100"/>
        <c:axId val="179773824"/>
        <c:axId val="179775744"/>
      </c:barChart>
      <c:catAx>
        <c:axId val="1797738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637421854523813"/>
              <c:y val="0.6899339495973552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75744"/>
        <c:crosses val="autoZero"/>
        <c:auto val="1"/>
        <c:lblAlgn val="ctr"/>
        <c:lblOffset val="100"/>
        <c:tickLblSkip val="20"/>
        <c:tickMarkSkip val="1"/>
        <c:noMultiLvlLbl val="0"/>
      </c:catAx>
      <c:valAx>
        <c:axId val="17977574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0012598839051763E-2"/>
              <c:y val="0.354909024186913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73824"/>
        <c:crosses val="autoZero"/>
        <c:crossBetween val="between"/>
      </c:valAx>
      <c:spPr>
        <a:noFill/>
        <a:ln w="12700">
          <a:solidFill>
            <a:srgbClr val="808080"/>
          </a:solidFill>
          <a:prstDash val="solid"/>
        </a:ln>
      </c:spPr>
    </c:plotArea>
    <c:legend>
      <c:legendPos val="b"/>
      <c:layout>
        <c:manualLayout>
          <c:xMode val="edge"/>
          <c:yMode val="edge"/>
          <c:x val="9.2188227920235927E-2"/>
          <c:y val="0.75242071743476568"/>
          <c:w val="0.87726805452985546"/>
          <c:h val="0.1741200071208954"/>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8753-40A2-BE25-C049993FC55B}"/>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8753-40A2-BE25-C049993FC55B}"/>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8753-40A2-BE25-C049993FC55B}"/>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8753-40A2-BE25-C049993FC55B}"/>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8753-40A2-BE25-C049993FC55B}"/>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8753-40A2-BE25-C049993FC55B}"/>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8753-40A2-BE25-C049993FC55B}"/>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8753-40A2-BE25-C049993FC55B}"/>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8753-40A2-BE25-C049993FC55B}"/>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8753-40A2-BE25-C049993FC55B}"/>
            </c:ext>
          </c:extLst>
        </c:ser>
        <c:dLbls>
          <c:showLegendKey val="0"/>
          <c:showVal val="0"/>
          <c:showCatName val="0"/>
          <c:showSerName val="0"/>
          <c:showPercent val="0"/>
          <c:showBubbleSize val="0"/>
        </c:dLbls>
        <c:gapWidth val="0"/>
        <c:overlap val="100"/>
        <c:axId val="179517312"/>
        <c:axId val="179523584"/>
      </c:barChart>
      <c:catAx>
        <c:axId val="1795173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523584"/>
        <c:crosses val="autoZero"/>
        <c:auto val="1"/>
        <c:lblAlgn val="ctr"/>
        <c:lblOffset val="100"/>
        <c:tickLblSkip val="20"/>
        <c:tickMarkSkip val="1"/>
        <c:noMultiLvlLbl val="0"/>
      </c:catAx>
      <c:valAx>
        <c:axId val="179523584"/>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51731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rPr lang="en-GB"/>
              <a:t>1 in 50</a:t>
            </a:r>
          </a:p>
        </c:rich>
      </c:tx>
      <c:layout>
        <c:manualLayout>
          <c:xMode val="edge"/>
          <c:yMode val="edge"/>
          <c:x val="0.4556457257358959"/>
          <c:y val="2.9535864978902954E-2"/>
        </c:manualLayout>
      </c:layout>
      <c:overlay val="0"/>
      <c:spPr>
        <a:noFill/>
        <a:ln w="25400">
          <a:noFill/>
        </a:ln>
      </c:spPr>
    </c:title>
    <c:autoTitleDeleted val="0"/>
    <c:plotArea>
      <c:layout>
        <c:manualLayout>
          <c:layoutTarget val="inner"/>
          <c:xMode val="edge"/>
          <c:yMode val="edge"/>
          <c:x val="0.10387132141393456"/>
          <c:y val="0.14346021117692506"/>
          <c:w val="0.86924701836647411"/>
          <c:h val="0.55564739331291568"/>
        </c:manualLayout>
      </c:layout>
      <c:barChart>
        <c:barDir val="col"/>
        <c:grouping val="stacked"/>
        <c:varyColors val="0"/>
        <c:ser>
          <c:idx val="1"/>
          <c:order val="0"/>
          <c:tx>
            <c:strRef>
              <c:f>'2035-2036 Severe Load Curve'!$F$34</c:f>
              <c:strCache>
                <c:ptCount val="1"/>
                <c:pt idx="0">
                  <c:v>NDM 0 - 73.2 MWh</c:v>
                </c:pt>
              </c:strCache>
            </c:strRef>
          </c:tx>
          <c:spPr>
            <a:solidFill>
              <a:srgbClr val="CCFFFF"/>
            </a:solidFill>
            <a:ln w="25400">
              <a:noFill/>
            </a:ln>
          </c:spPr>
          <c:invertIfNegative val="0"/>
          <c:cat>
            <c:numRef>
              <c:f>'2035-2036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Curve'!$F$35:$F$399</c:f>
              <c:numCache>
                <c:formatCode>0</c:formatCode>
                <c:ptCount val="365"/>
                <c:pt idx="0">
                  <c:v>2757</c:v>
                </c:pt>
                <c:pt idx="1">
                  <c:v>2682</c:v>
                </c:pt>
                <c:pt idx="2">
                  <c:v>2614</c:v>
                </c:pt>
                <c:pt idx="3">
                  <c:v>2552</c:v>
                </c:pt>
                <c:pt idx="4">
                  <c:v>2497</c:v>
                </c:pt>
                <c:pt idx="5">
                  <c:v>2446</c:v>
                </c:pt>
                <c:pt idx="6">
                  <c:v>2401</c:v>
                </c:pt>
                <c:pt idx="7">
                  <c:v>2361</c:v>
                </c:pt>
                <c:pt idx="8">
                  <c:v>2324</c:v>
                </c:pt>
                <c:pt idx="9">
                  <c:v>2292</c:v>
                </c:pt>
                <c:pt idx="10">
                  <c:v>2264</c:v>
                </c:pt>
                <c:pt idx="11">
                  <c:v>2239</c:v>
                </c:pt>
                <c:pt idx="12">
                  <c:v>2218</c:v>
                </c:pt>
                <c:pt idx="13">
                  <c:v>2200</c:v>
                </c:pt>
                <c:pt idx="14">
                  <c:v>2183</c:v>
                </c:pt>
                <c:pt idx="15">
                  <c:v>2168</c:v>
                </c:pt>
                <c:pt idx="16">
                  <c:v>2155</c:v>
                </c:pt>
                <c:pt idx="17">
                  <c:v>2144</c:v>
                </c:pt>
                <c:pt idx="18">
                  <c:v>2133</c:v>
                </c:pt>
                <c:pt idx="19">
                  <c:v>2122</c:v>
                </c:pt>
                <c:pt idx="20">
                  <c:v>2112</c:v>
                </c:pt>
                <c:pt idx="21">
                  <c:v>2102</c:v>
                </c:pt>
                <c:pt idx="22">
                  <c:v>2091</c:v>
                </c:pt>
                <c:pt idx="23">
                  <c:v>2079</c:v>
                </c:pt>
                <c:pt idx="24">
                  <c:v>2067</c:v>
                </c:pt>
                <c:pt idx="25">
                  <c:v>2056</c:v>
                </c:pt>
                <c:pt idx="26">
                  <c:v>2046</c:v>
                </c:pt>
                <c:pt idx="27">
                  <c:v>2037</c:v>
                </c:pt>
                <c:pt idx="28">
                  <c:v>2026</c:v>
                </c:pt>
                <c:pt idx="29">
                  <c:v>2017</c:v>
                </c:pt>
                <c:pt idx="30">
                  <c:v>2008</c:v>
                </c:pt>
                <c:pt idx="31">
                  <c:v>1998</c:v>
                </c:pt>
                <c:pt idx="32">
                  <c:v>1989</c:v>
                </c:pt>
                <c:pt idx="33">
                  <c:v>1981</c:v>
                </c:pt>
                <c:pt idx="34">
                  <c:v>1972</c:v>
                </c:pt>
                <c:pt idx="35">
                  <c:v>1963</c:v>
                </c:pt>
                <c:pt idx="36">
                  <c:v>1954</c:v>
                </c:pt>
                <c:pt idx="37">
                  <c:v>1946</c:v>
                </c:pt>
                <c:pt idx="38">
                  <c:v>1937</c:v>
                </c:pt>
                <c:pt idx="39">
                  <c:v>1928</c:v>
                </c:pt>
                <c:pt idx="40">
                  <c:v>1919</c:v>
                </c:pt>
                <c:pt idx="41">
                  <c:v>1909</c:v>
                </c:pt>
                <c:pt idx="42">
                  <c:v>1900</c:v>
                </c:pt>
                <c:pt idx="43">
                  <c:v>1890</c:v>
                </c:pt>
                <c:pt idx="44">
                  <c:v>1882</c:v>
                </c:pt>
                <c:pt idx="45">
                  <c:v>1873</c:v>
                </c:pt>
                <c:pt idx="46">
                  <c:v>1864</c:v>
                </c:pt>
                <c:pt idx="47">
                  <c:v>1855</c:v>
                </c:pt>
                <c:pt idx="48">
                  <c:v>1847</c:v>
                </c:pt>
                <c:pt idx="49">
                  <c:v>1839</c:v>
                </c:pt>
                <c:pt idx="50">
                  <c:v>1832</c:v>
                </c:pt>
                <c:pt idx="51">
                  <c:v>1824</c:v>
                </c:pt>
                <c:pt idx="52">
                  <c:v>1817</c:v>
                </c:pt>
                <c:pt idx="53">
                  <c:v>1809</c:v>
                </c:pt>
                <c:pt idx="54">
                  <c:v>1801</c:v>
                </c:pt>
                <c:pt idx="55">
                  <c:v>1793</c:v>
                </c:pt>
                <c:pt idx="56">
                  <c:v>1784</c:v>
                </c:pt>
                <c:pt idx="57">
                  <c:v>1776</c:v>
                </c:pt>
                <c:pt idx="58">
                  <c:v>1768</c:v>
                </c:pt>
                <c:pt idx="59">
                  <c:v>1760</c:v>
                </c:pt>
                <c:pt idx="60">
                  <c:v>1751</c:v>
                </c:pt>
                <c:pt idx="61">
                  <c:v>1742</c:v>
                </c:pt>
                <c:pt idx="62">
                  <c:v>1734</c:v>
                </c:pt>
                <c:pt idx="63">
                  <c:v>1726</c:v>
                </c:pt>
                <c:pt idx="64">
                  <c:v>1717</c:v>
                </c:pt>
                <c:pt idx="65">
                  <c:v>1710</c:v>
                </c:pt>
                <c:pt idx="66">
                  <c:v>1703</c:v>
                </c:pt>
                <c:pt idx="67">
                  <c:v>1696</c:v>
                </c:pt>
                <c:pt idx="68">
                  <c:v>1689</c:v>
                </c:pt>
                <c:pt idx="69">
                  <c:v>1682</c:v>
                </c:pt>
                <c:pt idx="70">
                  <c:v>1675</c:v>
                </c:pt>
                <c:pt idx="71">
                  <c:v>1668</c:v>
                </c:pt>
                <c:pt idx="72">
                  <c:v>1660</c:v>
                </c:pt>
                <c:pt idx="73">
                  <c:v>1652</c:v>
                </c:pt>
                <c:pt idx="74">
                  <c:v>1645</c:v>
                </c:pt>
                <c:pt idx="75">
                  <c:v>1638</c:v>
                </c:pt>
                <c:pt idx="76">
                  <c:v>1630</c:v>
                </c:pt>
                <c:pt idx="77">
                  <c:v>1623</c:v>
                </c:pt>
                <c:pt idx="78">
                  <c:v>1616</c:v>
                </c:pt>
                <c:pt idx="79">
                  <c:v>1610</c:v>
                </c:pt>
                <c:pt idx="80">
                  <c:v>1603</c:v>
                </c:pt>
                <c:pt idx="81">
                  <c:v>1596</c:v>
                </c:pt>
                <c:pt idx="82">
                  <c:v>1589</c:v>
                </c:pt>
                <c:pt idx="83">
                  <c:v>1582</c:v>
                </c:pt>
                <c:pt idx="84">
                  <c:v>1575</c:v>
                </c:pt>
                <c:pt idx="85">
                  <c:v>1568</c:v>
                </c:pt>
                <c:pt idx="86">
                  <c:v>1561</c:v>
                </c:pt>
                <c:pt idx="87">
                  <c:v>1553</c:v>
                </c:pt>
                <c:pt idx="88">
                  <c:v>1545</c:v>
                </c:pt>
                <c:pt idx="89">
                  <c:v>1538</c:v>
                </c:pt>
                <c:pt idx="90">
                  <c:v>1531</c:v>
                </c:pt>
                <c:pt idx="91">
                  <c:v>1524</c:v>
                </c:pt>
                <c:pt idx="92">
                  <c:v>1516</c:v>
                </c:pt>
                <c:pt idx="93">
                  <c:v>1509</c:v>
                </c:pt>
                <c:pt idx="94">
                  <c:v>1501</c:v>
                </c:pt>
                <c:pt idx="95">
                  <c:v>1494</c:v>
                </c:pt>
                <c:pt idx="96">
                  <c:v>1486</c:v>
                </c:pt>
                <c:pt idx="97">
                  <c:v>1479</c:v>
                </c:pt>
                <c:pt idx="98">
                  <c:v>1472</c:v>
                </c:pt>
                <c:pt idx="99">
                  <c:v>1465</c:v>
                </c:pt>
                <c:pt idx="100">
                  <c:v>1458</c:v>
                </c:pt>
                <c:pt idx="101">
                  <c:v>1451</c:v>
                </c:pt>
                <c:pt idx="102">
                  <c:v>1444</c:v>
                </c:pt>
                <c:pt idx="103">
                  <c:v>1437</c:v>
                </c:pt>
                <c:pt idx="104">
                  <c:v>1429</c:v>
                </c:pt>
                <c:pt idx="105">
                  <c:v>1422</c:v>
                </c:pt>
                <c:pt idx="106">
                  <c:v>1415</c:v>
                </c:pt>
                <c:pt idx="107">
                  <c:v>1409</c:v>
                </c:pt>
                <c:pt idx="108">
                  <c:v>1401</c:v>
                </c:pt>
                <c:pt idx="109">
                  <c:v>1395</c:v>
                </c:pt>
                <c:pt idx="110">
                  <c:v>1388</c:v>
                </c:pt>
                <c:pt idx="111">
                  <c:v>1382</c:v>
                </c:pt>
                <c:pt idx="112">
                  <c:v>1375</c:v>
                </c:pt>
                <c:pt idx="113">
                  <c:v>1368</c:v>
                </c:pt>
                <c:pt idx="114">
                  <c:v>1361</c:v>
                </c:pt>
                <c:pt idx="115">
                  <c:v>1354</c:v>
                </c:pt>
                <c:pt idx="116">
                  <c:v>1347</c:v>
                </c:pt>
                <c:pt idx="117">
                  <c:v>1339</c:v>
                </c:pt>
                <c:pt idx="118">
                  <c:v>1332</c:v>
                </c:pt>
                <c:pt idx="119">
                  <c:v>1325</c:v>
                </c:pt>
                <c:pt idx="120">
                  <c:v>1318</c:v>
                </c:pt>
                <c:pt idx="121">
                  <c:v>1310</c:v>
                </c:pt>
                <c:pt idx="122">
                  <c:v>1303</c:v>
                </c:pt>
                <c:pt idx="123">
                  <c:v>1296</c:v>
                </c:pt>
                <c:pt idx="124">
                  <c:v>1290</c:v>
                </c:pt>
                <c:pt idx="125">
                  <c:v>1283</c:v>
                </c:pt>
                <c:pt idx="126">
                  <c:v>1276</c:v>
                </c:pt>
                <c:pt idx="127">
                  <c:v>1269</c:v>
                </c:pt>
                <c:pt idx="128">
                  <c:v>1263</c:v>
                </c:pt>
                <c:pt idx="129">
                  <c:v>1255</c:v>
                </c:pt>
                <c:pt idx="130">
                  <c:v>1248</c:v>
                </c:pt>
                <c:pt idx="131">
                  <c:v>1242</c:v>
                </c:pt>
                <c:pt idx="132">
                  <c:v>1235</c:v>
                </c:pt>
                <c:pt idx="133">
                  <c:v>1228</c:v>
                </c:pt>
                <c:pt idx="134">
                  <c:v>1220</c:v>
                </c:pt>
                <c:pt idx="135">
                  <c:v>1213</c:v>
                </c:pt>
                <c:pt idx="136">
                  <c:v>1206</c:v>
                </c:pt>
                <c:pt idx="137">
                  <c:v>1200</c:v>
                </c:pt>
                <c:pt idx="138">
                  <c:v>1193</c:v>
                </c:pt>
                <c:pt idx="139">
                  <c:v>1185</c:v>
                </c:pt>
                <c:pt idx="140">
                  <c:v>1179</c:v>
                </c:pt>
                <c:pt idx="141">
                  <c:v>1172</c:v>
                </c:pt>
                <c:pt idx="142">
                  <c:v>1165</c:v>
                </c:pt>
                <c:pt idx="143">
                  <c:v>1158</c:v>
                </c:pt>
                <c:pt idx="144">
                  <c:v>1151</c:v>
                </c:pt>
                <c:pt idx="145">
                  <c:v>1144</c:v>
                </c:pt>
                <c:pt idx="146">
                  <c:v>1136</c:v>
                </c:pt>
                <c:pt idx="147">
                  <c:v>1129</c:v>
                </c:pt>
                <c:pt idx="148">
                  <c:v>1122</c:v>
                </c:pt>
                <c:pt idx="149">
                  <c:v>1115</c:v>
                </c:pt>
                <c:pt idx="150">
                  <c:v>1108</c:v>
                </c:pt>
                <c:pt idx="151">
                  <c:v>1101</c:v>
                </c:pt>
                <c:pt idx="152">
                  <c:v>1094</c:v>
                </c:pt>
                <c:pt idx="153">
                  <c:v>1088</c:v>
                </c:pt>
                <c:pt idx="154">
                  <c:v>1081</c:v>
                </c:pt>
                <c:pt idx="155">
                  <c:v>1074</c:v>
                </c:pt>
                <c:pt idx="156">
                  <c:v>1068</c:v>
                </c:pt>
                <c:pt idx="157">
                  <c:v>1060</c:v>
                </c:pt>
                <c:pt idx="158">
                  <c:v>1052</c:v>
                </c:pt>
                <c:pt idx="159">
                  <c:v>1045</c:v>
                </c:pt>
                <c:pt idx="160">
                  <c:v>1037</c:v>
                </c:pt>
                <c:pt idx="161">
                  <c:v>1030</c:v>
                </c:pt>
                <c:pt idx="162">
                  <c:v>1023</c:v>
                </c:pt>
                <c:pt idx="163">
                  <c:v>1015</c:v>
                </c:pt>
                <c:pt idx="164">
                  <c:v>1008</c:v>
                </c:pt>
                <c:pt idx="165">
                  <c:v>1001</c:v>
                </c:pt>
                <c:pt idx="166">
                  <c:v>994</c:v>
                </c:pt>
                <c:pt idx="167">
                  <c:v>986</c:v>
                </c:pt>
                <c:pt idx="168">
                  <c:v>978</c:v>
                </c:pt>
                <c:pt idx="169">
                  <c:v>972</c:v>
                </c:pt>
                <c:pt idx="170">
                  <c:v>964</c:v>
                </c:pt>
                <c:pt idx="171">
                  <c:v>957</c:v>
                </c:pt>
                <c:pt idx="172">
                  <c:v>949</c:v>
                </c:pt>
                <c:pt idx="173">
                  <c:v>942</c:v>
                </c:pt>
                <c:pt idx="174">
                  <c:v>934</c:v>
                </c:pt>
                <c:pt idx="175">
                  <c:v>927</c:v>
                </c:pt>
                <c:pt idx="176">
                  <c:v>920</c:v>
                </c:pt>
                <c:pt idx="177">
                  <c:v>912</c:v>
                </c:pt>
                <c:pt idx="178">
                  <c:v>905</c:v>
                </c:pt>
                <c:pt idx="179">
                  <c:v>898</c:v>
                </c:pt>
                <c:pt idx="180">
                  <c:v>890</c:v>
                </c:pt>
                <c:pt idx="181">
                  <c:v>884</c:v>
                </c:pt>
                <c:pt idx="182">
                  <c:v>876</c:v>
                </c:pt>
                <c:pt idx="183">
                  <c:v>869</c:v>
                </c:pt>
                <c:pt idx="184">
                  <c:v>861</c:v>
                </c:pt>
                <c:pt idx="185">
                  <c:v>854</c:v>
                </c:pt>
                <c:pt idx="186">
                  <c:v>847</c:v>
                </c:pt>
                <c:pt idx="187">
                  <c:v>841</c:v>
                </c:pt>
                <c:pt idx="188">
                  <c:v>834</c:v>
                </c:pt>
                <c:pt idx="189">
                  <c:v>827</c:v>
                </c:pt>
                <c:pt idx="190">
                  <c:v>820</c:v>
                </c:pt>
                <c:pt idx="191">
                  <c:v>813</c:v>
                </c:pt>
                <c:pt idx="192">
                  <c:v>807</c:v>
                </c:pt>
                <c:pt idx="193">
                  <c:v>801</c:v>
                </c:pt>
                <c:pt idx="194">
                  <c:v>795</c:v>
                </c:pt>
                <c:pt idx="195">
                  <c:v>789</c:v>
                </c:pt>
                <c:pt idx="196">
                  <c:v>783</c:v>
                </c:pt>
                <c:pt idx="197">
                  <c:v>777</c:v>
                </c:pt>
                <c:pt idx="198">
                  <c:v>771</c:v>
                </c:pt>
                <c:pt idx="199">
                  <c:v>765</c:v>
                </c:pt>
                <c:pt idx="200">
                  <c:v>759</c:v>
                </c:pt>
                <c:pt idx="201">
                  <c:v>753</c:v>
                </c:pt>
                <c:pt idx="202">
                  <c:v>747</c:v>
                </c:pt>
                <c:pt idx="203">
                  <c:v>741</c:v>
                </c:pt>
                <c:pt idx="204">
                  <c:v>734</c:v>
                </c:pt>
                <c:pt idx="205">
                  <c:v>728</c:v>
                </c:pt>
                <c:pt idx="206">
                  <c:v>722</c:v>
                </c:pt>
                <c:pt idx="207">
                  <c:v>716</c:v>
                </c:pt>
                <c:pt idx="208">
                  <c:v>710</c:v>
                </c:pt>
                <c:pt idx="209">
                  <c:v>704</c:v>
                </c:pt>
                <c:pt idx="210">
                  <c:v>698</c:v>
                </c:pt>
                <c:pt idx="211">
                  <c:v>691</c:v>
                </c:pt>
                <c:pt idx="212">
                  <c:v>685</c:v>
                </c:pt>
                <c:pt idx="213">
                  <c:v>679</c:v>
                </c:pt>
                <c:pt idx="214">
                  <c:v>673</c:v>
                </c:pt>
                <c:pt idx="215">
                  <c:v>667</c:v>
                </c:pt>
                <c:pt idx="216">
                  <c:v>660</c:v>
                </c:pt>
                <c:pt idx="217">
                  <c:v>654</c:v>
                </c:pt>
                <c:pt idx="218">
                  <c:v>648</c:v>
                </c:pt>
                <c:pt idx="219">
                  <c:v>641</c:v>
                </c:pt>
                <c:pt idx="220">
                  <c:v>635</c:v>
                </c:pt>
                <c:pt idx="221">
                  <c:v>629</c:v>
                </c:pt>
                <c:pt idx="222">
                  <c:v>623</c:v>
                </c:pt>
                <c:pt idx="223">
                  <c:v>617</c:v>
                </c:pt>
                <c:pt idx="224">
                  <c:v>611</c:v>
                </c:pt>
                <c:pt idx="225">
                  <c:v>606</c:v>
                </c:pt>
                <c:pt idx="226">
                  <c:v>600</c:v>
                </c:pt>
                <c:pt idx="227">
                  <c:v>594</c:v>
                </c:pt>
                <c:pt idx="228">
                  <c:v>589</c:v>
                </c:pt>
                <c:pt idx="229">
                  <c:v>583</c:v>
                </c:pt>
                <c:pt idx="230">
                  <c:v>577</c:v>
                </c:pt>
                <c:pt idx="231">
                  <c:v>571</c:v>
                </c:pt>
                <c:pt idx="232">
                  <c:v>564</c:v>
                </c:pt>
                <c:pt idx="233">
                  <c:v>558</c:v>
                </c:pt>
                <c:pt idx="234">
                  <c:v>552</c:v>
                </c:pt>
                <c:pt idx="235">
                  <c:v>546</c:v>
                </c:pt>
                <c:pt idx="236">
                  <c:v>539</c:v>
                </c:pt>
                <c:pt idx="237">
                  <c:v>534</c:v>
                </c:pt>
                <c:pt idx="238">
                  <c:v>528</c:v>
                </c:pt>
                <c:pt idx="239">
                  <c:v>522</c:v>
                </c:pt>
                <c:pt idx="240">
                  <c:v>519</c:v>
                </c:pt>
                <c:pt idx="241">
                  <c:v>515</c:v>
                </c:pt>
                <c:pt idx="242">
                  <c:v>511</c:v>
                </c:pt>
                <c:pt idx="243">
                  <c:v>507</c:v>
                </c:pt>
                <c:pt idx="244">
                  <c:v>504</c:v>
                </c:pt>
                <c:pt idx="245">
                  <c:v>500</c:v>
                </c:pt>
                <c:pt idx="246">
                  <c:v>496</c:v>
                </c:pt>
                <c:pt idx="247">
                  <c:v>492</c:v>
                </c:pt>
                <c:pt idx="248">
                  <c:v>488</c:v>
                </c:pt>
                <c:pt idx="249">
                  <c:v>485</c:v>
                </c:pt>
                <c:pt idx="250">
                  <c:v>481</c:v>
                </c:pt>
                <c:pt idx="251">
                  <c:v>477</c:v>
                </c:pt>
                <c:pt idx="252">
                  <c:v>473</c:v>
                </c:pt>
                <c:pt idx="253">
                  <c:v>469</c:v>
                </c:pt>
                <c:pt idx="254">
                  <c:v>465</c:v>
                </c:pt>
                <c:pt idx="255">
                  <c:v>461</c:v>
                </c:pt>
                <c:pt idx="256">
                  <c:v>458</c:v>
                </c:pt>
                <c:pt idx="257">
                  <c:v>454</c:v>
                </c:pt>
                <c:pt idx="258">
                  <c:v>450</c:v>
                </c:pt>
                <c:pt idx="259">
                  <c:v>446</c:v>
                </c:pt>
                <c:pt idx="260">
                  <c:v>442</c:v>
                </c:pt>
                <c:pt idx="261">
                  <c:v>438</c:v>
                </c:pt>
                <c:pt idx="262">
                  <c:v>434</c:v>
                </c:pt>
                <c:pt idx="263">
                  <c:v>430</c:v>
                </c:pt>
                <c:pt idx="264">
                  <c:v>426</c:v>
                </c:pt>
                <c:pt idx="265">
                  <c:v>422</c:v>
                </c:pt>
                <c:pt idx="266">
                  <c:v>419</c:v>
                </c:pt>
                <c:pt idx="267">
                  <c:v>415</c:v>
                </c:pt>
                <c:pt idx="268">
                  <c:v>411</c:v>
                </c:pt>
                <c:pt idx="269">
                  <c:v>407</c:v>
                </c:pt>
                <c:pt idx="270">
                  <c:v>403</c:v>
                </c:pt>
                <c:pt idx="271">
                  <c:v>400</c:v>
                </c:pt>
                <c:pt idx="272">
                  <c:v>396</c:v>
                </c:pt>
                <c:pt idx="273">
                  <c:v>392</c:v>
                </c:pt>
                <c:pt idx="274">
                  <c:v>388</c:v>
                </c:pt>
                <c:pt idx="275">
                  <c:v>384</c:v>
                </c:pt>
                <c:pt idx="276">
                  <c:v>381</c:v>
                </c:pt>
                <c:pt idx="277">
                  <c:v>377</c:v>
                </c:pt>
                <c:pt idx="278">
                  <c:v>373</c:v>
                </c:pt>
                <c:pt idx="279">
                  <c:v>369</c:v>
                </c:pt>
                <c:pt idx="280">
                  <c:v>366</c:v>
                </c:pt>
                <c:pt idx="281">
                  <c:v>362</c:v>
                </c:pt>
                <c:pt idx="282">
                  <c:v>359</c:v>
                </c:pt>
                <c:pt idx="283">
                  <c:v>355</c:v>
                </c:pt>
                <c:pt idx="284">
                  <c:v>351</c:v>
                </c:pt>
                <c:pt idx="285">
                  <c:v>348</c:v>
                </c:pt>
                <c:pt idx="286">
                  <c:v>344</c:v>
                </c:pt>
                <c:pt idx="287">
                  <c:v>340</c:v>
                </c:pt>
                <c:pt idx="288">
                  <c:v>337</c:v>
                </c:pt>
                <c:pt idx="289">
                  <c:v>333</c:v>
                </c:pt>
                <c:pt idx="290">
                  <c:v>330</c:v>
                </c:pt>
                <c:pt idx="291">
                  <c:v>326</c:v>
                </c:pt>
                <c:pt idx="292">
                  <c:v>323</c:v>
                </c:pt>
                <c:pt idx="293">
                  <c:v>319</c:v>
                </c:pt>
                <c:pt idx="294">
                  <c:v>317</c:v>
                </c:pt>
                <c:pt idx="295">
                  <c:v>314</c:v>
                </c:pt>
                <c:pt idx="296">
                  <c:v>312</c:v>
                </c:pt>
                <c:pt idx="297">
                  <c:v>309</c:v>
                </c:pt>
                <c:pt idx="298">
                  <c:v>307</c:v>
                </c:pt>
                <c:pt idx="299">
                  <c:v>304</c:v>
                </c:pt>
                <c:pt idx="300">
                  <c:v>302</c:v>
                </c:pt>
                <c:pt idx="301">
                  <c:v>300</c:v>
                </c:pt>
                <c:pt idx="302">
                  <c:v>297</c:v>
                </c:pt>
                <c:pt idx="303">
                  <c:v>295</c:v>
                </c:pt>
                <c:pt idx="304">
                  <c:v>292</c:v>
                </c:pt>
                <c:pt idx="305">
                  <c:v>290</c:v>
                </c:pt>
                <c:pt idx="306">
                  <c:v>288</c:v>
                </c:pt>
                <c:pt idx="307">
                  <c:v>285</c:v>
                </c:pt>
                <c:pt idx="308">
                  <c:v>282</c:v>
                </c:pt>
                <c:pt idx="309">
                  <c:v>280</c:v>
                </c:pt>
                <c:pt idx="310">
                  <c:v>278</c:v>
                </c:pt>
                <c:pt idx="311">
                  <c:v>275</c:v>
                </c:pt>
                <c:pt idx="312">
                  <c:v>273</c:v>
                </c:pt>
                <c:pt idx="313">
                  <c:v>270</c:v>
                </c:pt>
                <c:pt idx="314">
                  <c:v>268</c:v>
                </c:pt>
                <c:pt idx="315">
                  <c:v>266</c:v>
                </c:pt>
                <c:pt idx="316">
                  <c:v>264</c:v>
                </c:pt>
                <c:pt idx="317">
                  <c:v>261</c:v>
                </c:pt>
                <c:pt idx="318">
                  <c:v>259</c:v>
                </c:pt>
                <c:pt idx="319">
                  <c:v>256</c:v>
                </c:pt>
                <c:pt idx="320">
                  <c:v>254</c:v>
                </c:pt>
                <c:pt idx="321">
                  <c:v>251</c:v>
                </c:pt>
                <c:pt idx="322">
                  <c:v>249</c:v>
                </c:pt>
                <c:pt idx="323">
                  <c:v>247</c:v>
                </c:pt>
                <c:pt idx="324">
                  <c:v>244</c:v>
                </c:pt>
                <c:pt idx="325">
                  <c:v>242</c:v>
                </c:pt>
                <c:pt idx="326">
                  <c:v>240</c:v>
                </c:pt>
                <c:pt idx="327">
                  <c:v>238</c:v>
                </c:pt>
                <c:pt idx="328">
                  <c:v>236</c:v>
                </c:pt>
                <c:pt idx="329">
                  <c:v>234</c:v>
                </c:pt>
                <c:pt idx="330">
                  <c:v>232</c:v>
                </c:pt>
                <c:pt idx="331">
                  <c:v>230</c:v>
                </c:pt>
                <c:pt idx="332">
                  <c:v>228</c:v>
                </c:pt>
                <c:pt idx="333">
                  <c:v>226</c:v>
                </c:pt>
                <c:pt idx="334">
                  <c:v>225</c:v>
                </c:pt>
                <c:pt idx="335">
                  <c:v>223</c:v>
                </c:pt>
                <c:pt idx="336">
                  <c:v>222</c:v>
                </c:pt>
                <c:pt idx="337">
                  <c:v>220</c:v>
                </c:pt>
                <c:pt idx="338">
                  <c:v>218</c:v>
                </c:pt>
                <c:pt idx="339">
                  <c:v>216</c:v>
                </c:pt>
                <c:pt idx="340">
                  <c:v>215</c:v>
                </c:pt>
                <c:pt idx="341">
                  <c:v>213</c:v>
                </c:pt>
                <c:pt idx="342">
                  <c:v>211</c:v>
                </c:pt>
                <c:pt idx="343">
                  <c:v>209</c:v>
                </c:pt>
                <c:pt idx="344">
                  <c:v>208</c:v>
                </c:pt>
                <c:pt idx="345">
                  <c:v>206</c:v>
                </c:pt>
                <c:pt idx="346">
                  <c:v>204</c:v>
                </c:pt>
                <c:pt idx="347">
                  <c:v>203</c:v>
                </c:pt>
                <c:pt idx="348">
                  <c:v>201</c:v>
                </c:pt>
                <c:pt idx="349">
                  <c:v>199</c:v>
                </c:pt>
                <c:pt idx="350">
                  <c:v>197</c:v>
                </c:pt>
                <c:pt idx="351">
                  <c:v>195</c:v>
                </c:pt>
                <c:pt idx="352">
                  <c:v>193</c:v>
                </c:pt>
                <c:pt idx="353">
                  <c:v>191</c:v>
                </c:pt>
                <c:pt idx="354">
                  <c:v>189</c:v>
                </c:pt>
                <c:pt idx="355">
                  <c:v>187</c:v>
                </c:pt>
                <c:pt idx="356">
                  <c:v>185</c:v>
                </c:pt>
                <c:pt idx="357">
                  <c:v>183</c:v>
                </c:pt>
                <c:pt idx="358">
                  <c:v>181</c:v>
                </c:pt>
                <c:pt idx="359">
                  <c:v>180</c:v>
                </c:pt>
                <c:pt idx="360">
                  <c:v>178</c:v>
                </c:pt>
                <c:pt idx="361">
                  <c:v>175</c:v>
                </c:pt>
                <c:pt idx="362">
                  <c:v>173</c:v>
                </c:pt>
                <c:pt idx="363">
                  <c:v>171</c:v>
                </c:pt>
                <c:pt idx="364">
                  <c:v>169</c:v>
                </c:pt>
              </c:numCache>
            </c:numRef>
          </c:val>
          <c:extLst>
            <c:ext xmlns:c16="http://schemas.microsoft.com/office/drawing/2014/chart" uri="{C3380CC4-5D6E-409C-BE32-E72D297353CC}">
              <c16:uniqueId val="{00000000-C8CC-4102-A3AA-2ACF4FCA6E1A}"/>
            </c:ext>
          </c:extLst>
        </c:ser>
        <c:ser>
          <c:idx val="2"/>
          <c:order val="1"/>
          <c:tx>
            <c:strRef>
              <c:f>'2035-2036 Severe Load Curve'!$G$34</c:f>
              <c:strCache>
                <c:ptCount val="1"/>
                <c:pt idx="0">
                  <c:v>NDM 73.2-732 MWh</c:v>
                </c:pt>
              </c:strCache>
            </c:strRef>
          </c:tx>
          <c:spPr>
            <a:solidFill>
              <a:srgbClr val="99CCFF"/>
            </a:solidFill>
            <a:ln w="25400">
              <a:noFill/>
            </a:ln>
          </c:spPr>
          <c:invertIfNegative val="0"/>
          <c:cat>
            <c:numRef>
              <c:f>'2035-2036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Curve'!$G$35:$G$399</c:f>
              <c:numCache>
                <c:formatCode>0</c:formatCode>
                <c:ptCount val="365"/>
                <c:pt idx="0">
                  <c:v>314</c:v>
                </c:pt>
                <c:pt idx="1">
                  <c:v>306</c:v>
                </c:pt>
                <c:pt idx="2">
                  <c:v>300</c:v>
                </c:pt>
                <c:pt idx="3">
                  <c:v>293</c:v>
                </c:pt>
                <c:pt idx="4">
                  <c:v>288</c:v>
                </c:pt>
                <c:pt idx="5">
                  <c:v>283</c:v>
                </c:pt>
                <c:pt idx="6">
                  <c:v>278</c:v>
                </c:pt>
                <c:pt idx="7">
                  <c:v>274</c:v>
                </c:pt>
                <c:pt idx="8">
                  <c:v>272</c:v>
                </c:pt>
                <c:pt idx="9">
                  <c:v>269</c:v>
                </c:pt>
                <c:pt idx="10">
                  <c:v>266</c:v>
                </c:pt>
                <c:pt idx="11">
                  <c:v>264</c:v>
                </c:pt>
                <c:pt idx="12">
                  <c:v>262</c:v>
                </c:pt>
                <c:pt idx="13">
                  <c:v>259</c:v>
                </c:pt>
                <c:pt idx="14">
                  <c:v>258</c:v>
                </c:pt>
                <c:pt idx="15">
                  <c:v>256</c:v>
                </c:pt>
                <c:pt idx="16">
                  <c:v>255</c:v>
                </c:pt>
                <c:pt idx="17">
                  <c:v>254</c:v>
                </c:pt>
                <c:pt idx="18">
                  <c:v>253</c:v>
                </c:pt>
                <c:pt idx="19">
                  <c:v>252</c:v>
                </c:pt>
                <c:pt idx="20">
                  <c:v>251</c:v>
                </c:pt>
                <c:pt idx="21">
                  <c:v>250</c:v>
                </c:pt>
                <c:pt idx="22">
                  <c:v>249</c:v>
                </c:pt>
                <c:pt idx="23">
                  <c:v>248</c:v>
                </c:pt>
                <c:pt idx="24">
                  <c:v>247</c:v>
                </c:pt>
                <c:pt idx="25">
                  <c:v>247</c:v>
                </c:pt>
                <c:pt idx="26">
                  <c:v>246</c:v>
                </c:pt>
                <c:pt idx="27">
                  <c:v>244</c:v>
                </c:pt>
                <c:pt idx="28">
                  <c:v>244</c:v>
                </c:pt>
                <c:pt idx="29">
                  <c:v>242</c:v>
                </c:pt>
                <c:pt idx="30">
                  <c:v>241</c:v>
                </c:pt>
                <c:pt idx="31">
                  <c:v>239</c:v>
                </c:pt>
                <c:pt idx="32">
                  <c:v>238</c:v>
                </c:pt>
                <c:pt idx="33">
                  <c:v>237</c:v>
                </c:pt>
                <c:pt idx="34">
                  <c:v>235</c:v>
                </c:pt>
                <c:pt idx="35">
                  <c:v>234</c:v>
                </c:pt>
                <c:pt idx="36">
                  <c:v>233</c:v>
                </c:pt>
                <c:pt idx="37">
                  <c:v>232</c:v>
                </c:pt>
                <c:pt idx="38">
                  <c:v>231</c:v>
                </c:pt>
                <c:pt idx="39">
                  <c:v>230</c:v>
                </c:pt>
                <c:pt idx="40">
                  <c:v>229</c:v>
                </c:pt>
                <c:pt idx="41">
                  <c:v>227</c:v>
                </c:pt>
                <c:pt idx="42">
                  <c:v>225</c:v>
                </c:pt>
                <c:pt idx="43">
                  <c:v>223</c:v>
                </c:pt>
                <c:pt idx="44">
                  <c:v>221</c:v>
                </c:pt>
                <c:pt idx="45">
                  <c:v>221</c:v>
                </c:pt>
                <c:pt idx="46">
                  <c:v>220</c:v>
                </c:pt>
                <c:pt idx="47">
                  <c:v>219</c:v>
                </c:pt>
                <c:pt idx="48">
                  <c:v>218</c:v>
                </c:pt>
                <c:pt idx="49">
                  <c:v>216</c:v>
                </c:pt>
                <c:pt idx="50">
                  <c:v>215</c:v>
                </c:pt>
                <c:pt idx="51">
                  <c:v>213</c:v>
                </c:pt>
                <c:pt idx="52">
                  <c:v>212</c:v>
                </c:pt>
                <c:pt idx="53">
                  <c:v>210</c:v>
                </c:pt>
                <c:pt idx="54">
                  <c:v>209</c:v>
                </c:pt>
                <c:pt idx="55">
                  <c:v>208</c:v>
                </c:pt>
                <c:pt idx="56">
                  <c:v>207</c:v>
                </c:pt>
                <c:pt idx="57">
                  <c:v>206</c:v>
                </c:pt>
                <c:pt idx="58">
                  <c:v>204</c:v>
                </c:pt>
                <c:pt idx="59">
                  <c:v>204</c:v>
                </c:pt>
                <c:pt idx="60">
                  <c:v>203</c:v>
                </c:pt>
                <c:pt idx="61">
                  <c:v>202</c:v>
                </c:pt>
                <c:pt idx="62">
                  <c:v>201</c:v>
                </c:pt>
                <c:pt idx="63">
                  <c:v>200</c:v>
                </c:pt>
                <c:pt idx="64">
                  <c:v>199</c:v>
                </c:pt>
                <c:pt idx="65">
                  <c:v>198</c:v>
                </c:pt>
                <c:pt idx="66">
                  <c:v>198</c:v>
                </c:pt>
                <c:pt idx="67">
                  <c:v>197</c:v>
                </c:pt>
                <c:pt idx="68">
                  <c:v>196</c:v>
                </c:pt>
                <c:pt idx="69">
                  <c:v>196</c:v>
                </c:pt>
                <c:pt idx="70">
                  <c:v>195</c:v>
                </c:pt>
                <c:pt idx="71">
                  <c:v>194</c:v>
                </c:pt>
                <c:pt idx="72">
                  <c:v>193</c:v>
                </c:pt>
                <c:pt idx="73">
                  <c:v>193</c:v>
                </c:pt>
                <c:pt idx="74">
                  <c:v>192</c:v>
                </c:pt>
                <c:pt idx="75">
                  <c:v>191</c:v>
                </c:pt>
                <c:pt idx="76">
                  <c:v>191</c:v>
                </c:pt>
                <c:pt idx="77">
                  <c:v>191</c:v>
                </c:pt>
                <c:pt idx="78">
                  <c:v>189</c:v>
                </c:pt>
                <c:pt idx="79">
                  <c:v>188</c:v>
                </c:pt>
                <c:pt idx="80">
                  <c:v>188</c:v>
                </c:pt>
                <c:pt idx="81">
                  <c:v>187</c:v>
                </c:pt>
                <c:pt idx="82">
                  <c:v>186</c:v>
                </c:pt>
                <c:pt idx="83">
                  <c:v>185</c:v>
                </c:pt>
                <c:pt idx="84">
                  <c:v>184</c:v>
                </c:pt>
                <c:pt idx="85">
                  <c:v>184</c:v>
                </c:pt>
                <c:pt idx="86">
                  <c:v>183</c:v>
                </c:pt>
                <c:pt idx="87">
                  <c:v>182</c:v>
                </c:pt>
                <c:pt idx="88">
                  <c:v>182</c:v>
                </c:pt>
                <c:pt idx="89">
                  <c:v>181</c:v>
                </c:pt>
                <c:pt idx="90">
                  <c:v>181</c:v>
                </c:pt>
                <c:pt idx="91">
                  <c:v>180</c:v>
                </c:pt>
                <c:pt idx="92">
                  <c:v>179</c:v>
                </c:pt>
                <c:pt idx="93">
                  <c:v>178</c:v>
                </c:pt>
                <c:pt idx="94">
                  <c:v>178</c:v>
                </c:pt>
                <c:pt idx="95">
                  <c:v>177</c:v>
                </c:pt>
                <c:pt idx="96">
                  <c:v>176</c:v>
                </c:pt>
                <c:pt idx="97">
                  <c:v>176</c:v>
                </c:pt>
                <c:pt idx="98">
                  <c:v>175</c:v>
                </c:pt>
                <c:pt idx="99">
                  <c:v>174</c:v>
                </c:pt>
                <c:pt idx="100">
                  <c:v>173</c:v>
                </c:pt>
                <c:pt idx="101">
                  <c:v>172</c:v>
                </c:pt>
                <c:pt idx="102">
                  <c:v>172</c:v>
                </c:pt>
                <c:pt idx="103">
                  <c:v>171</c:v>
                </c:pt>
                <c:pt idx="104">
                  <c:v>170</c:v>
                </c:pt>
                <c:pt idx="105">
                  <c:v>170</c:v>
                </c:pt>
                <c:pt idx="106">
                  <c:v>169</c:v>
                </c:pt>
                <c:pt idx="107">
                  <c:v>169</c:v>
                </c:pt>
                <c:pt idx="108">
                  <c:v>168</c:v>
                </c:pt>
                <c:pt idx="109">
                  <c:v>167</c:v>
                </c:pt>
                <c:pt idx="110">
                  <c:v>166</c:v>
                </c:pt>
                <c:pt idx="111">
                  <c:v>166</c:v>
                </c:pt>
                <c:pt idx="112">
                  <c:v>165</c:v>
                </c:pt>
                <c:pt idx="113">
                  <c:v>164</c:v>
                </c:pt>
                <c:pt idx="114">
                  <c:v>164</c:v>
                </c:pt>
                <c:pt idx="115">
                  <c:v>163</c:v>
                </c:pt>
                <c:pt idx="116">
                  <c:v>163</c:v>
                </c:pt>
                <c:pt idx="117">
                  <c:v>162</c:v>
                </c:pt>
                <c:pt idx="118">
                  <c:v>162</c:v>
                </c:pt>
                <c:pt idx="119">
                  <c:v>161</c:v>
                </c:pt>
                <c:pt idx="120">
                  <c:v>160</c:v>
                </c:pt>
                <c:pt idx="121">
                  <c:v>160</c:v>
                </c:pt>
                <c:pt idx="122">
                  <c:v>159</c:v>
                </c:pt>
                <c:pt idx="123">
                  <c:v>159</c:v>
                </c:pt>
                <c:pt idx="124">
                  <c:v>158</c:v>
                </c:pt>
                <c:pt idx="125">
                  <c:v>157</c:v>
                </c:pt>
                <c:pt idx="126">
                  <c:v>157</c:v>
                </c:pt>
                <c:pt idx="127">
                  <c:v>156</c:v>
                </c:pt>
                <c:pt idx="128">
                  <c:v>155</c:v>
                </c:pt>
                <c:pt idx="129">
                  <c:v>155</c:v>
                </c:pt>
                <c:pt idx="130">
                  <c:v>154</c:v>
                </c:pt>
                <c:pt idx="131">
                  <c:v>153</c:v>
                </c:pt>
                <c:pt idx="132">
                  <c:v>152</c:v>
                </c:pt>
                <c:pt idx="133">
                  <c:v>151</c:v>
                </c:pt>
                <c:pt idx="134">
                  <c:v>151</c:v>
                </c:pt>
                <c:pt idx="135">
                  <c:v>150</c:v>
                </c:pt>
                <c:pt idx="136">
                  <c:v>149</c:v>
                </c:pt>
                <c:pt idx="137">
                  <c:v>148</c:v>
                </c:pt>
                <c:pt idx="138">
                  <c:v>148</c:v>
                </c:pt>
                <c:pt idx="139">
                  <c:v>148</c:v>
                </c:pt>
                <c:pt idx="140">
                  <c:v>147</c:v>
                </c:pt>
                <c:pt idx="141">
                  <c:v>146</c:v>
                </c:pt>
                <c:pt idx="142">
                  <c:v>145</c:v>
                </c:pt>
                <c:pt idx="143">
                  <c:v>144</c:v>
                </c:pt>
                <c:pt idx="144">
                  <c:v>144</c:v>
                </c:pt>
                <c:pt idx="145">
                  <c:v>143</c:v>
                </c:pt>
                <c:pt idx="146">
                  <c:v>143</c:v>
                </c:pt>
                <c:pt idx="147">
                  <c:v>142</c:v>
                </c:pt>
                <c:pt idx="148">
                  <c:v>142</c:v>
                </c:pt>
                <c:pt idx="149">
                  <c:v>141</c:v>
                </c:pt>
                <c:pt idx="150">
                  <c:v>140</c:v>
                </c:pt>
                <c:pt idx="151">
                  <c:v>140</c:v>
                </c:pt>
                <c:pt idx="152">
                  <c:v>139</c:v>
                </c:pt>
                <c:pt idx="153">
                  <c:v>138</c:v>
                </c:pt>
                <c:pt idx="154">
                  <c:v>137</c:v>
                </c:pt>
                <c:pt idx="155">
                  <c:v>136</c:v>
                </c:pt>
                <c:pt idx="156">
                  <c:v>135</c:v>
                </c:pt>
                <c:pt idx="157">
                  <c:v>134</c:v>
                </c:pt>
                <c:pt idx="158">
                  <c:v>134</c:v>
                </c:pt>
                <c:pt idx="159">
                  <c:v>134</c:v>
                </c:pt>
                <c:pt idx="160">
                  <c:v>133</c:v>
                </c:pt>
                <c:pt idx="161">
                  <c:v>132</c:v>
                </c:pt>
                <c:pt idx="162">
                  <c:v>132</c:v>
                </c:pt>
                <c:pt idx="163">
                  <c:v>131</c:v>
                </c:pt>
                <c:pt idx="164">
                  <c:v>131</c:v>
                </c:pt>
                <c:pt idx="165">
                  <c:v>130</c:v>
                </c:pt>
                <c:pt idx="166">
                  <c:v>129</c:v>
                </c:pt>
                <c:pt idx="167">
                  <c:v>129</c:v>
                </c:pt>
                <c:pt idx="168">
                  <c:v>128</c:v>
                </c:pt>
                <c:pt idx="169">
                  <c:v>127</c:v>
                </c:pt>
                <c:pt idx="170">
                  <c:v>127</c:v>
                </c:pt>
                <c:pt idx="171">
                  <c:v>126</c:v>
                </c:pt>
                <c:pt idx="172">
                  <c:v>126</c:v>
                </c:pt>
                <c:pt idx="173">
                  <c:v>125</c:v>
                </c:pt>
                <c:pt idx="174">
                  <c:v>125</c:v>
                </c:pt>
                <c:pt idx="175">
                  <c:v>124</c:v>
                </c:pt>
                <c:pt idx="176">
                  <c:v>124</c:v>
                </c:pt>
                <c:pt idx="177">
                  <c:v>124</c:v>
                </c:pt>
                <c:pt idx="178">
                  <c:v>123</c:v>
                </c:pt>
                <c:pt idx="179">
                  <c:v>122</c:v>
                </c:pt>
                <c:pt idx="180">
                  <c:v>122</c:v>
                </c:pt>
                <c:pt idx="181">
                  <c:v>121</c:v>
                </c:pt>
                <c:pt idx="182">
                  <c:v>120</c:v>
                </c:pt>
                <c:pt idx="183">
                  <c:v>120</c:v>
                </c:pt>
                <c:pt idx="184">
                  <c:v>119</c:v>
                </c:pt>
                <c:pt idx="185">
                  <c:v>119</c:v>
                </c:pt>
                <c:pt idx="186">
                  <c:v>118</c:v>
                </c:pt>
                <c:pt idx="187">
                  <c:v>117</c:v>
                </c:pt>
                <c:pt idx="188">
                  <c:v>116</c:v>
                </c:pt>
                <c:pt idx="189">
                  <c:v>115</c:v>
                </c:pt>
                <c:pt idx="190">
                  <c:v>115</c:v>
                </c:pt>
                <c:pt idx="191">
                  <c:v>114</c:v>
                </c:pt>
                <c:pt idx="192">
                  <c:v>114</c:v>
                </c:pt>
                <c:pt idx="193">
                  <c:v>113</c:v>
                </c:pt>
                <c:pt idx="194">
                  <c:v>112</c:v>
                </c:pt>
                <c:pt idx="195">
                  <c:v>111</c:v>
                </c:pt>
                <c:pt idx="196">
                  <c:v>110</c:v>
                </c:pt>
                <c:pt idx="197">
                  <c:v>110</c:v>
                </c:pt>
                <c:pt idx="198">
                  <c:v>109</c:v>
                </c:pt>
                <c:pt idx="199">
                  <c:v>108</c:v>
                </c:pt>
                <c:pt idx="200">
                  <c:v>107</c:v>
                </c:pt>
                <c:pt idx="201">
                  <c:v>107</c:v>
                </c:pt>
                <c:pt idx="202">
                  <c:v>106</c:v>
                </c:pt>
                <c:pt idx="203">
                  <c:v>106</c:v>
                </c:pt>
                <c:pt idx="204">
                  <c:v>105</c:v>
                </c:pt>
                <c:pt idx="205">
                  <c:v>105</c:v>
                </c:pt>
                <c:pt idx="206">
                  <c:v>104</c:v>
                </c:pt>
                <c:pt idx="207">
                  <c:v>103</c:v>
                </c:pt>
                <c:pt idx="208">
                  <c:v>103</c:v>
                </c:pt>
                <c:pt idx="209">
                  <c:v>102</c:v>
                </c:pt>
                <c:pt idx="210">
                  <c:v>102</c:v>
                </c:pt>
                <c:pt idx="211">
                  <c:v>101</c:v>
                </c:pt>
                <c:pt idx="212">
                  <c:v>100</c:v>
                </c:pt>
                <c:pt idx="213">
                  <c:v>100</c:v>
                </c:pt>
                <c:pt idx="214">
                  <c:v>99</c:v>
                </c:pt>
                <c:pt idx="215">
                  <c:v>99</c:v>
                </c:pt>
                <c:pt idx="216">
                  <c:v>99</c:v>
                </c:pt>
                <c:pt idx="217">
                  <c:v>98</c:v>
                </c:pt>
                <c:pt idx="218">
                  <c:v>98</c:v>
                </c:pt>
                <c:pt idx="219">
                  <c:v>97</c:v>
                </c:pt>
                <c:pt idx="220">
                  <c:v>97</c:v>
                </c:pt>
                <c:pt idx="221">
                  <c:v>96</c:v>
                </c:pt>
                <c:pt idx="222">
                  <c:v>96</c:v>
                </c:pt>
                <c:pt idx="223">
                  <c:v>95</c:v>
                </c:pt>
                <c:pt idx="224">
                  <c:v>94</c:v>
                </c:pt>
                <c:pt idx="225">
                  <c:v>93</c:v>
                </c:pt>
                <c:pt idx="226">
                  <c:v>93</c:v>
                </c:pt>
                <c:pt idx="227">
                  <c:v>92</c:v>
                </c:pt>
                <c:pt idx="228">
                  <c:v>92</c:v>
                </c:pt>
                <c:pt idx="229">
                  <c:v>91</c:v>
                </c:pt>
                <c:pt idx="230">
                  <c:v>91</c:v>
                </c:pt>
                <c:pt idx="231">
                  <c:v>90</c:v>
                </c:pt>
                <c:pt idx="232">
                  <c:v>90</c:v>
                </c:pt>
                <c:pt idx="233">
                  <c:v>89</c:v>
                </c:pt>
                <c:pt idx="234">
                  <c:v>89</c:v>
                </c:pt>
                <c:pt idx="235">
                  <c:v>88</c:v>
                </c:pt>
                <c:pt idx="236">
                  <c:v>88</c:v>
                </c:pt>
                <c:pt idx="237">
                  <c:v>87</c:v>
                </c:pt>
                <c:pt idx="238">
                  <c:v>86</c:v>
                </c:pt>
                <c:pt idx="239">
                  <c:v>86</c:v>
                </c:pt>
                <c:pt idx="240">
                  <c:v>86</c:v>
                </c:pt>
                <c:pt idx="241">
                  <c:v>85</c:v>
                </c:pt>
                <c:pt idx="242">
                  <c:v>85</c:v>
                </c:pt>
                <c:pt idx="243">
                  <c:v>84</c:v>
                </c:pt>
                <c:pt idx="244">
                  <c:v>84</c:v>
                </c:pt>
                <c:pt idx="245">
                  <c:v>84</c:v>
                </c:pt>
                <c:pt idx="246">
                  <c:v>84</c:v>
                </c:pt>
                <c:pt idx="247">
                  <c:v>83</c:v>
                </c:pt>
                <c:pt idx="248">
                  <c:v>83</c:v>
                </c:pt>
                <c:pt idx="249">
                  <c:v>82</c:v>
                </c:pt>
                <c:pt idx="250">
                  <c:v>82</c:v>
                </c:pt>
                <c:pt idx="251">
                  <c:v>82</c:v>
                </c:pt>
                <c:pt idx="252">
                  <c:v>81</c:v>
                </c:pt>
                <c:pt idx="253">
                  <c:v>81</c:v>
                </c:pt>
                <c:pt idx="254">
                  <c:v>80</c:v>
                </c:pt>
                <c:pt idx="255">
                  <c:v>80</c:v>
                </c:pt>
                <c:pt idx="256">
                  <c:v>80</c:v>
                </c:pt>
                <c:pt idx="257">
                  <c:v>79</c:v>
                </c:pt>
                <c:pt idx="258">
                  <c:v>79</c:v>
                </c:pt>
                <c:pt idx="259">
                  <c:v>78</c:v>
                </c:pt>
                <c:pt idx="260">
                  <c:v>78</c:v>
                </c:pt>
                <c:pt idx="261">
                  <c:v>78</c:v>
                </c:pt>
                <c:pt idx="262">
                  <c:v>78</c:v>
                </c:pt>
                <c:pt idx="263">
                  <c:v>77</c:v>
                </c:pt>
                <c:pt idx="264">
                  <c:v>77</c:v>
                </c:pt>
                <c:pt idx="265">
                  <c:v>77</c:v>
                </c:pt>
                <c:pt idx="266">
                  <c:v>76</c:v>
                </c:pt>
                <c:pt idx="267">
                  <c:v>76</c:v>
                </c:pt>
                <c:pt idx="268">
                  <c:v>76</c:v>
                </c:pt>
                <c:pt idx="269">
                  <c:v>75</c:v>
                </c:pt>
                <c:pt idx="270">
                  <c:v>75</c:v>
                </c:pt>
                <c:pt idx="271">
                  <c:v>75</c:v>
                </c:pt>
                <c:pt idx="272">
                  <c:v>74</c:v>
                </c:pt>
                <c:pt idx="273">
                  <c:v>74</c:v>
                </c:pt>
                <c:pt idx="274">
                  <c:v>73</c:v>
                </c:pt>
                <c:pt idx="275">
                  <c:v>73</c:v>
                </c:pt>
                <c:pt idx="276">
                  <c:v>73</c:v>
                </c:pt>
                <c:pt idx="277">
                  <c:v>72</c:v>
                </c:pt>
                <c:pt idx="278">
                  <c:v>72</c:v>
                </c:pt>
                <c:pt idx="279">
                  <c:v>72</c:v>
                </c:pt>
                <c:pt idx="280">
                  <c:v>71</c:v>
                </c:pt>
                <c:pt idx="281">
                  <c:v>71</c:v>
                </c:pt>
                <c:pt idx="282">
                  <c:v>70</c:v>
                </c:pt>
                <c:pt idx="283">
                  <c:v>70</c:v>
                </c:pt>
                <c:pt idx="284">
                  <c:v>70</c:v>
                </c:pt>
                <c:pt idx="285">
                  <c:v>69</c:v>
                </c:pt>
                <c:pt idx="286">
                  <c:v>69</c:v>
                </c:pt>
                <c:pt idx="287">
                  <c:v>68</c:v>
                </c:pt>
                <c:pt idx="288">
                  <c:v>68</c:v>
                </c:pt>
                <c:pt idx="289">
                  <c:v>67</c:v>
                </c:pt>
                <c:pt idx="290">
                  <c:v>67</c:v>
                </c:pt>
                <c:pt idx="291">
                  <c:v>66</c:v>
                </c:pt>
                <c:pt idx="292">
                  <c:v>66</c:v>
                </c:pt>
                <c:pt idx="293">
                  <c:v>66</c:v>
                </c:pt>
                <c:pt idx="294">
                  <c:v>65</c:v>
                </c:pt>
                <c:pt idx="295">
                  <c:v>65</c:v>
                </c:pt>
                <c:pt idx="296">
                  <c:v>65</c:v>
                </c:pt>
                <c:pt idx="297">
                  <c:v>65</c:v>
                </c:pt>
                <c:pt idx="298">
                  <c:v>64</c:v>
                </c:pt>
                <c:pt idx="299">
                  <c:v>64</c:v>
                </c:pt>
                <c:pt idx="300">
                  <c:v>64</c:v>
                </c:pt>
                <c:pt idx="301">
                  <c:v>63</c:v>
                </c:pt>
                <c:pt idx="302">
                  <c:v>63</c:v>
                </c:pt>
                <c:pt idx="303">
                  <c:v>63</c:v>
                </c:pt>
                <c:pt idx="304">
                  <c:v>63</c:v>
                </c:pt>
                <c:pt idx="305">
                  <c:v>62</c:v>
                </c:pt>
                <c:pt idx="306">
                  <c:v>62</c:v>
                </c:pt>
                <c:pt idx="307">
                  <c:v>61</c:v>
                </c:pt>
                <c:pt idx="308">
                  <c:v>61</c:v>
                </c:pt>
                <c:pt idx="309">
                  <c:v>61</c:v>
                </c:pt>
                <c:pt idx="310">
                  <c:v>61</c:v>
                </c:pt>
                <c:pt idx="311">
                  <c:v>60</c:v>
                </c:pt>
                <c:pt idx="312">
                  <c:v>60</c:v>
                </c:pt>
                <c:pt idx="313">
                  <c:v>60</c:v>
                </c:pt>
                <c:pt idx="314">
                  <c:v>59</c:v>
                </c:pt>
                <c:pt idx="315">
                  <c:v>59</c:v>
                </c:pt>
                <c:pt idx="316">
                  <c:v>59</c:v>
                </c:pt>
                <c:pt idx="317">
                  <c:v>59</c:v>
                </c:pt>
                <c:pt idx="318">
                  <c:v>58</c:v>
                </c:pt>
                <c:pt idx="319">
                  <c:v>58</c:v>
                </c:pt>
                <c:pt idx="320">
                  <c:v>58</c:v>
                </c:pt>
                <c:pt idx="321">
                  <c:v>58</c:v>
                </c:pt>
                <c:pt idx="322">
                  <c:v>58</c:v>
                </c:pt>
                <c:pt idx="323">
                  <c:v>57</c:v>
                </c:pt>
                <c:pt idx="324">
                  <c:v>57</c:v>
                </c:pt>
                <c:pt idx="325">
                  <c:v>57</c:v>
                </c:pt>
                <c:pt idx="326">
                  <c:v>57</c:v>
                </c:pt>
                <c:pt idx="327">
                  <c:v>56</c:v>
                </c:pt>
                <c:pt idx="328">
                  <c:v>56</c:v>
                </c:pt>
                <c:pt idx="329">
                  <c:v>56</c:v>
                </c:pt>
                <c:pt idx="330">
                  <c:v>55</c:v>
                </c:pt>
                <c:pt idx="331">
                  <c:v>55</c:v>
                </c:pt>
                <c:pt idx="332">
                  <c:v>55</c:v>
                </c:pt>
                <c:pt idx="333">
                  <c:v>54</c:v>
                </c:pt>
                <c:pt idx="334">
                  <c:v>54</c:v>
                </c:pt>
                <c:pt idx="335">
                  <c:v>54</c:v>
                </c:pt>
                <c:pt idx="336">
                  <c:v>53</c:v>
                </c:pt>
                <c:pt idx="337">
                  <c:v>53</c:v>
                </c:pt>
                <c:pt idx="338">
                  <c:v>52</c:v>
                </c:pt>
                <c:pt idx="339">
                  <c:v>52</c:v>
                </c:pt>
                <c:pt idx="340">
                  <c:v>51</c:v>
                </c:pt>
                <c:pt idx="341">
                  <c:v>51</c:v>
                </c:pt>
                <c:pt idx="342">
                  <c:v>50</c:v>
                </c:pt>
                <c:pt idx="343">
                  <c:v>50</c:v>
                </c:pt>
                <c:pt idx="344">
                  <c:v>49</c:v>
                </c:pt>
                <c:pt idx="345">
                  <c:v>49</c:v>
                </c:pt>
                <c:pt idx="346">
                  <c:v>48</c:v>
                </c:pt>
                <c:pt idx="347">
                  <c:v>48</c:v>
                </c:pt>
                <c:pt idx="348">
                  <c:v>47</c:v>
                </c:pt>
                <c:pt idx="349">
                  <c:v>47</c:v>
                </c:pt>
                <c:pt idx="350">
                  <c:v>46</c:v>
                </c:pt>
                <c:pt idx="351">
                  <c:v>45</c:v>
                </c:pt>
                <c:pt idx="352">
                  <c:v>45</c:v>
                </c:pt>
                <c:pt idx="353">
                  <c:v>44</c:v>
                </c:pt>
                <c:pt idx="354">
                  <c:v>44</c:v>
                </c:pt>
                <c:pt idx="355">
                  <c:v>43</c:v>
                </c:pt>
                <c:pt idx="356">
                  <c:v>42</c:v>
                </c:pt>
                <c:pt idx="357">
                  <c:v>42</c:v>
                </c:pt>
                <c:pt idx="358">
                  <c:v>41</c:v>
                </c:pt>
                <c:pt idx="359">
                  <c:v>41</c:v>
                </c:pt>
                <c:pt idx="360">
                  <c:v>40</c:v>
                </c:pt>
                <c:pt idx="361">
                  <c:v>40</c:v>
                </c:pt>
                <c:pt idx="362">
                  <c:v>39</c:v>
                </c:pt>
                <c:pt idx="363">
                  <c:v>39</c:v>
                </c:pt>
                <c:pt idx="364">
                  <c:v>39</c:v>
                </c:pt>
              </c:numCache>
            </c:numRef>
          </c:val>
          <c:extLst>
            <c:ext xmlns:c16="http://schemas.microsoft.com/office/drawing/2014/chart" uri="{C3380CC4-5D6E-409C-BE32-E72D297353CC}">
              <c16:uniqueId val="{00000001-C8CC-4102-A3AA-2ACF4FCA6E1A}"/>
            </c:ext>
          </c:extLst>
        </c:ser>
        <c:ser>
          <c:idx val="3"/>
          <c:order val="2"/>
          <c:tx>
            <c:strRef>
              <c:f>'2035-2036 Severe Load Curve'!$H$34</c:f>
              <c:strCache>
                <c:ptCount val="1"/>
                <c:pt idx="0">
                  <c:v>NDM &gt; 732 MWh</c:v>
                </c:pt>
              </c:strCache>
            </c:strRef>
          </c:tx>
          <c:spPr>
            <a:solidFill>
              <a:srgbClr val="3366FF"/>
            </a:solidFill>
            <a:ln w="25400">
              <a:noFill/>
            </a:ln>
          </c:spPr>
          <c:invertIfNegative val="0"/>
          <c:cat>
            <c:numRef>
              <c:f>'2035-2036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Curve'!$H$35:$H$399</c:f>
              <c:numCache>
                <c:formatCode>0</c:formatCode>
                <c:ptCount val="365"/>
                <c:pt idx="0">
                  <c:v>371</c:v>
                </c:pt>
                <c:pt idx="1">
                  <c:v>364</c:v>
                </c:pt>
                <c:pt idx="2">
                  <c:v>357</c:v>
                </c:pt>
                <c:pt idx="3">
                  <c:v>351</c:v>
                </c:pt>
                <c:pt idx="4">
                  <c:v>346</c:v>
                </c:pt>
                <c:pt idx="5">
                  <c:v>341</c:v>
                </c:pt>
                <c:pt idx="6">
                  <c:v>336</c:v>
                </c:pt>
                <c:pt idx="7">
                  <c:v>332</c:v>
                </c:pt>
                <c:pt idx="8">
                  <c:v>329</c:v>
                </c:pt>
                <c:pt idx="9">
                  <c:v>326</c:v>
                </c:pt>
                <c:pt idx="10">
                  <c:v>323</c:v>
                </c:pt>
                <c:pt idx="11">
                  <c:v>321</c:v>
                </c:pt>
                <c:pt idx="12">
                  <c:v>319</c:v>
                </c:pt>
                <c:pt idx="13">
                  <c:v>317</c:v>
                </c:pt>
                <c:pt idx="14">
                  <c:v>315</c:v>
                </c:pt>
                <c:pt idx="15">
                  <c:v>314</c:v>
                </c:pt>
                <c:pt idx="16">
                  <c:v>313</c:v>
                </c:pt>
                <c:pt idx="17">
                  <c:v>311</c:v>
                </c:pt>
                <c:pt idx="18">
                  <c:v>310</c:v>
                </c:pt>
                <c:pt idx="19">
                  <c:v>309</c:v>
                </c:pt>
                <c:pt idx="20">
                  <c:v>308</c:v>
                </c:pt>
                <c:pt idx="21">
                  <c:v>307</c:v>
                </c:pt>
                <c:pt idx="22">
                  <c:v>306</c:v>
                </c:pt>
                <c:pt idx="23">
                  <c:v>305</c:v>
                </c:pt>
                <c:pt idx="24">
                  <c:v>304</c:v>
                </c:pt>
                <c:pt idx="25">
                  <c:v>303</c:v>
                </c:pt>
                <c:pt idx="26">
                  <c:v>302</c:v>
                </c:pt>
                <c:pt idx="27">
                  <c:v>301</c:v>
                </c:pt>
                <c:pt idx="28">
                  <c:v>300</c:v>
                </c:pt>
                <c:pt idx="29">
                  <c:v>299</c:v>
                </c:pt>
                <c:pt idx="30">
                  <c:v>298</c:v>
                </c:pt>
                <c:pt idx="31">
                  <c:v>297</c:v>
                </c:pt>
                <c:pt idx="32">
                  <c:v>296</c:v>
                </c:pt>
                <c:pt idx="33">
                  <c:v>295</c:v>
                </c:pt>
                <c:pt idx="34">
                  <c:v>293</c:v>
                </c:pt>
                <c:pt idx="35">
                  <c:v>292</c:v>
                </c:pt>
                <c:pt idx="36">
                  <c:v>291</c:v>
                </c:pt>
                <c:pt idx="37">
                  <c:v>290</c:v>
                </c:pt>
                <c:pt idx="38">
                  <c:v>290</c:v>
                </c:pt>
                <c:pt idx="39">
                  <c:v>288</c:v>
                </c:pt>
                <c:pt idx="40">
                  <c:v>287</c:v>
                </c:pt>
                <c:pt idx="41">
                  <c:v>286</c:v>
                </c:pt>
                <c:pt idx="42">
                  <c:v>284</c:v>
                </c:pt>
                <c:pt idx="43">
                  <c:v>283</c:v>
                </c:pt>
                <c:pt idx="44">
                  <c:v>281</c:v>
                </c:pt>
                <c:pt idx="45">
                  <c:v>280</c:v>
                </c:pt>
                <c:pt idx="46">
                  <c:v>279</c:v>
                </c:pt>
                <c:pt idx="47">
                  <c:v>278</c:v>
                </c:pt>
                <c:pt idx="48">
                  <c:v>277</c:v>
                </c:pt>
                <c:pt idx="49">
                  <c:v>275</c:v>
                </c:pt>
                <c:pt idx="50">
                  <c:v>274</c:v>
                </c:pt>
                <c:pt idx="51">
                  <c:v>273</c:v>
                </c:pt>
                <c:pt idx="52">
                  <c:v>271</c:v>
                </c:pt>
                <c:pt idx="53">
                  <c:v>270</c:v>
                </c:pt>
                <c:pt idx="54">
                  <c:v>269</c:v>
                </c:pt>
                <c:pt idx="55">
                  <c:v>268</c:v>
                </c:pt>
                <c:pt idx="56">
                  <c:v>267</c:v>
                </c:pt>
                <c:pt idx="57">
                  <c:v>266</c:v>
                </c:pt>
                <c:pt idx="58">
                  <c:v>265</c:v>
                </c:pt>
                <c:pt idx="59">
                  <c:v>263</c:v>
                </c:pt>
                <c:pt idx="60">
                  <c:v>262</c:v>
                </c:pt>
                <c:pt idx="61">
                  <c:v>261</c:v>
                </c:pt>
                <c:pt idx="62">
                  <c:v>260</c:v>
                </c:pt>
                <c:pt idx="63">
                  <c:v>259</c:v>
                </c:pt>
                <c:pt idx="64">
                  <c:v>258</c:v>
                </c:pt>
                <c:pt idx="65">
                  <c:v>257</c:v>
                </c:pt>
                <c:pt idx="66">
                  <c:v>256</c:v>
                </c:pt>
                <c:pt idx="67">
                  <c:v>255</c:v>
                </c:pt>
                <c:pt idx="68">
                  <c:v>254</c:v>
                </c:pt>
                <c:pt idx="69">
                  <c:v>253</c:v>
                </c:pt>
                <c:pt idx="70">
                  <c:v>253</c:v>
                </c:pt>
                <c:pt idx="71">
                  <c:v>252</c:v>
                </c:pt>
                <c:pt idx="72">
                  <c:v>251</c:v>
                </c:pt>
                <c:pt idx="73">
                  <c:v>251</c:v>
                </c:pt>
                <c:pt idx="74">
                  <c:v>250</c:v>
                </c:pt>
                <c:pt idx="75">
                  <c:v>249</c:v>
                </c:pt>
                <c:pt idx="76">
                  <c:v>248</c:v>
                </c:pt>
                <c:pt idx="77">
                  <c:v>247</c:v>
                </c:pt>
                <c:pt idx="78">
                  <c:v>247</c:v>
                </c:pt>
                <c:pt idx="79">
                  <c:v>246</c:v>
                </c:pt>
                <c:pt idx="80">
                  <c:v>244</c:v>
                </c:pt>
                <c:pt idx="81">
                  <c:v>243</c:v>
                </c:pt>
                <c:pt idx="82">
                  <c:v>242</c:v>
                </c:pt>
                <c:pt idx="83">
                  <c:v>241</c:v>
                </c:pt>
                <c:pt idx="84">
                  <c:v>240</c:v>
                </c:pt>
                <c:pt idx="85">
                  <c:v>239</c:v>
                </c:pt>
                <c:pt idx="86">
                  <c:v>239</c:v>
                </c:pt>
                <c:pt idx="87">
                  <c:v>238</c:v>
                </c:pt>
                <c:pt idx="88">
                  <c:v>238</c:v>
                </c:pt>
                <c:pt idx="89">
                  <c:v>237</c:v>
                </c:pt>
                <c:pt idx="90">
                  <c:v>236</c:v>
                </c:pt>
                <c:pt idx="91">
                  <c:v>235</c:v>
                </c:pt>
                <c:pt idx="92">
                  <c:v>235</c:v>
                </c:pt>
                <c:pt idx="93">
                  <c:v>234</c:v>
                </c:pt>
                <c:pt idx="94">
                  <c:v>233</c:v>
                </c:pt>
                <c:pt idx="95">
                  <c:v>233</c:v>
                </c:pt>
                <c:pt idx="96">
                  <c:v>232</c:v>
                </c:pt>
                <c:pt idx="97">
                  <c:v>231</c:v>
                </c:pt>
                <c:pt idx="98">
                  <c:v>230</c:v>
                </c:pt>
                <c:pt idx="99">
                  <c:v>229</c:v>
                </c:pt>
                <c:pt idx="100">
                  <c:v>228</c:v>
                </c:pt>
                <c:pt idx="101">
                  <c:v>227</c:v>
                </c:pt>
                <c:pt idx="102">
                  <c:v>227</c:v>
                </c:pt>
                <c:pt idx="103">
                  <c:v>226</c:v>
                </c:pt>
                <c:pt idx="104">
                  <c:v>225</c:v>
                </c:pt>
                <c:pt idx="105">
                  <c:v>224</c:v>
                </c:pt>
                <c:pt idx="106">
                  <c:v>224</c:v>
                </c:pt>
                <c:pt idx="107">
                  <c:v>222</c:v>
                </c:pt>
                <c:pt idx="108">
                  <c:v>222</c:v>
                </c:pt>
                <c:pt idx="109">
                  <c:v>221</c:v>
                </c:pt>
                <c:pt idx="110">
                  <c:v>220</c:v>
                </c:pt>
                <c:pt idx="111">
                  <c:v>220</c:v>
                </c:pt>
                <c:pt idx="112">
                  <c:v>219</c:v>
                </c:pt>
                <c:pt idx="113">
                  <c:v>218</c:v>
                </c:pt>
                <c:pt idx="114">
                  <c:v>217</c:v>
                </c:pt>
                <c:pt idx="115">
                  <c:v>217</c:v>
                </c:pt>
                <c:pt idx="116">
                  <c:v>216</c:v>
                </c:pt>
                <c:pt idx="117">
                  <c:v>216</c:v>
                </c:pt>
                <c:pt idx="118">
                  <c:v>215</c:v>
                </c:pt>
                <c:pt idx="119">
                  <c:v>215</c:v>
                </c:pt>
                <c:pt idx="120">
                  <c:v>214</c:v>
                </c:pt>
                <c:pt idx="121">
                  <c:v>214</c:v>
                </c:pt>
                <c:pt idx="122">
                  <c:v>213</c:v>
                </c:pt>
                <c:pt idx="123">
                  <c:v>212</c:v>
                </c:pt>
                <c:pt idx="124">
                  <c:v>211</c:v>
                </c:pt>
                <c:pt idx="125">
                  <c:v>211</c:v>
                </c:pt>
                <c:pt idx="126">
                  <c:v>210</c:v>
                </c:pt>
                <c:pt idx="127">
                  <c:v>209</c:v>
                </c:pt>
                <c:pt idx="128">
                  <c:v>208</c:v>
                </c:pt>
                <c:pt idx="129">
                  <c:v>208</c:v>
                </c:pt>
                <c:pt idx="130">
                  <c:v>207</c:v>
                </c:pt>
                <c:pt idx="131">
                  <c:v>206</c:v>
                </c:pt>
                <c:pt idx="132">
                  <c:v>206</c:v>
                </c:pt>
                <c:pt idx="133">
                  <c:v>205</c:v>
                </c:pt>
                <c:pt idx="134">
                  <c:v>205</c:v>
                </c:pt>
                <c:pt idx="135">
                  <c:v>204</c:v>
                </c:pt>
                <c:pt idx="136">
                  <c:v>204</c:v>
                </c:pt>
                <c:pt idx="137">
                  <c:v>203</c:v>
                </c:pt>
                <c:pt idx="138">
                  <c:v>202</c:v>
                </c:pt>
                <c:pt idx="139">
                  <c:v>202</c:v>
                </c:pt>
                <c:pt idx="140">
                  <c:v>201</c:v>
                </c:pt>
                <c:pt idx="141">
                  <c:v>200</c:v>
                </c:pt>
                <c:pt idx="142">
                  <c:v>199</c:v>
                </c:pt>
                <c:pt idx="143">
                  <c:v>199</c:v>
                </c:pt>
                <c:pt idx="144">
                  <c:v>198</c:v>
                </c:pt>
                <c:pt idx="145">
                  <c:v>197</c:v>
                </c:pt>
                <c:pt idx="146">
                  <c:v>197</c:v>
                </c:pt>
                <c:pt idx="147">
                  <c:v>196</c:v>
                </c:pt>
                <c:pt idx="148">
                  <c:v>196</c:v>
                </c:pt>
                <c:pt idx="149">
                  <c:v>196</c:v>
                </c:pt>
                <c:pt idx="150">
                  <c:v>195</c:v>
                </c:pt>
                <c:pt idx="151">
                  <c:v>194</c:v>
                </c:pt>
                <c:pt idx="152">
                  <c:v>193</c:v>
                </c:pt>
                <c:pt idx="153">
                  <c:v>192</c:v>
                </c:pt>
                <c:pt idx="154">
                  <c:v>192</c:v>
                </c:pt>
                <c:pt idx="155">
                  <c:v>191</c:v>
                </c:pt>
                <c:pt idx="156">
                  <c:v>191</c:v>
                </c:pt>
                <c:pt idx="157">
                  <c:v>190</c:v>
                </c:pt>
                <c:pt idx="158">
                  <c:v>190</c:v>
                </c:pt>
                <c:pt idx="159">
                  <c:v>189</c:v>
                </c:pt>
                <c:pt idx="160">
                  <c:v>189</c:v>
                </c:pt>
                <c:pt idx="161">
                  <c:v>188</c:v>
                </c:pt>
                <c:pt idx="162">
                  <c:v>188</c:v>
                </c:pt>
                <c:pt idx="163">
                  <c:v>188</c:v>
                </c:pt>
                <c:pt idx="164">
                  <c:v>187</c:v>
                </c:pt>
                <c:pt idx="165">
                  <c:v>187</c:v>
                </c:pt>
                <c:pt idx="166">
                  <c:v>186</c:v>
                </c:pt>
                <c:pt idx="167">
                  <c:v>186</c:v>
                </c:pt>
                <c:pt idx="168">
                  <c:v>186</c:v>
                </c:pt>
                <c:pt idx="169">
                  <c:v>185</c:v>
                </c:pt>
                <c:pt idx="170">
                  <c:v>184</c:v>
                </c:pt>
                <c:pt idx="171">
                  <c:v>184</c:v>
                </c:pt>
                <c:pt idx="172">
                  <c:v>184</c:v>
                </c:pt>
                <c:pt idx="173">
                  <c:v>183</c:v>
                </c:pt>
                <c:pt idx="174">
                  <c:v>183</c:v>
                </c:pt>
                <c:pt idx="175">
                  <c:v>182</c:v>
                </c:pt>
                <c:pt idx="176">
                  <c:v>182</c:v>
                </c:pt>
                <c:pt idx="177">
                  <c:v>181</c:v>
                </c:pt>
                <c:pt idx="178">
                  <c:v>181</c:v>
                </c:pt>
                <c:pt idx="179">
                  <c:v>180</c:v>
                </c:pt>
                <c:pt idx="180">
                  <c:v>180</c:v>
                </c:pt>
                <c:pt idx="181">
                  <c:v>179</c:v>
                </c:pt>
                <c:pt idx="182">
                  <c:v>179</c:v>
                </c:pt>
                <c:pt idx="183">
                  <c:v>178</c:v>
                </c:pt>
                <c:pt idx="184">
                  <c:v>178</c:v>
                </c:pt>
                <c:pt idx="185">
                  <c:v>177</c:v>
                </c:pt>
                <c:pt idx="186">
                  <c:v>176</c:v>
                </c:pt>
                <c:pt idx="187">
                  <c:v>176</c:v>
                </c:pt>
                <c:pt idx="188">
                  <c:v>175</c:v>
                </c:pt>
                <c:pt idx="189">
                  <c:v>174</c:v>
                </c:pt>
                <c:pt idx="190">
                  <c:v>174</c:v>
                </c:pt>
                <c:pt idx="191">
                  <c:v>174</c:v>
                </c:pt>
                <c:pt idx="192">
                  <c:v>173</c:v>
                </c:pt>
                <c:pt idx="193">
                  <c:v>173</c:v>
                </c:pt>
                <c:pt idx="194">
                  <c:v>173</c:v>
                </c:pt>
                <c:pt idx="195">
                  <c:v>172</c:v>
                </c:pt>
                <c:pt idx="196">
                  <c:v>172</c:v>
                </c:pt>
                <c:pt idx="197">
                  <c:v>171</c:v>
                </c:pt>
                <c:pt idx="198">
                  <c:v>171</c:v>
                </c:pt>
                <c:pt idx="199">
                  <c:v>170</c:v>
                </c:pt>
                <c:pt idx="200">
                  <c:v>169</c:v>
                </c:pt>
                <c:pt idx="201">
                  <c:v>169</c:v>
                </c:pt>
                <c:pt idx="202">
                  <c:v>168</c:v>
                </c:pt>
                <c:pt idx="203">
                  <c:v>168</c:v>
                </c:pt>
                <c:pt idx="204">
                  <c:v>167</c:v>
                </c:pt>
                <c:pt idx="205">
                  <c:v>167</c:v>
                </c:pt>
                <c:pt idx="206">
                  <c:v>166</c:v>
                </c:pt>
                <c:pt idx="207">
                  <c:v>166</c:v>
                </c:pt>
                <c:pt idx="208">
                  <c:v>165</c:v>
                </c:pt>
                <c:pt idx="209">
                  <c:v>165</c:v>
                </c:pt>
                <c:pt idx="210">
                  <c:v>164</c:v>
                </c:pt>
                <c:pt idx="211">
                  <c:v>164</c:v>
                </c:pt>
                <c:pt idx="212">
                  <c:v>163</c:v>
                </c:pt>
                <c:pt idx="213">
                  <c:v>162</c:v>
                </c:pt>
                <c:pt idx="214">
                  <c:v>162</c:v>
                </c:pt>
                <c:pt idx="215">
                  <c:v>161</c:v>
                </c:pt>
                <c:pt idx="216">
                  <c:v>161</c:v>
                </c:pt>
                <c:pt idx="217">
                  <c:v>160</c:v>
                </c:pt>
                <c:pt idx="218">
                  <c:v>160</c:v>
                </c:pt>
                <c:pt idx="219">
                  <c:v>159</c:v>
                </c:pt>
                <c:pt idx="220">
                  <c:v>159</c:v>
                </c:pt>
                <c:pt idx="221">
                  <c:v>158</c:v>
                </c:pt>
                <c:pt idx="222">
                  <c:v>157</c:v>
                </c:pt>
                <c:pt idx="223">
                  <c:v>156</c:v>
                </c:pt>
                <c:pt idx="224">
                  <c:v>156</c:v>
                </c:pt>
                <c:pt idx="225">
                  <c:v>155</c:v>
                </c:pt>
                <c:pt idx="226">
                  <c:v>154</c:v>
                </c:pt>
                <c:pt idx="227">
                  <c:v>154</c:v>
                </c:pt>
                <c:pt idx="228">
                  <c:v>153</c:v>
                </c:pt>
                <c:pt idx="229">
                  <c:v>153</c:v>
                </c:pt>
                <c:pt idx="230">
                  <c:v>152</c:v>
                </c:pt>
                <c:pt idx="231">
                  <c:v>152</c:v>
                </c:pt>
                <c:pt idx="232">
                  <c:v>151</c:v>
                </c:pt>
                <c:pt idx="233">
                  <c:v>151</c:v>
                </c:pt>
                <c:pt idx="234">
                  <c:v>150</c:v>
                </c:pt>
                <c:pt idx="235">
                  <c:v>150</c:v>
                </c:pt>
                <c:pt idx="236">
                  <c:v>149</c:v>
                </c:pt>
                <c:pt idx="237">
                  <c:v>149</c:v>
                </c:pt>
                <c:pt idx="238">
                  <c:v>148</c:v>
                </c:pt>
                <c:pt idx="239">
                  <c:v>148</c:v>
                </c:pt>
                <c:pt idx="240">
                  <c:v>147</c:v>
                </c:pt>
                <c:pt idx="241">
                  <c:v>147</c:v>
                </c:pt>
                <c:pt idx="242">
                  <c:v>147</c:v>
                </c:pt>
                <c:pt idx="243">
                  <c:v>146</c:v>
                </c:pt>
                <c:pt idx="244">
                  <c:v>146</c:v>
                </c:pt>
                <c:pt idx="245">
                  <c:v>146</c:v>
                </c:pt>
                <c:pt idx="246">
                  <c:v>146</c:v>
                </c:pt>
                <c:pt idx="247">
                  <c:v>145</c:v>
                </c:pt>
                <c:pt idx="248">
                  <c:v>145</c:v>
                </c:pt>
                <c:pt idx="249">
                  <c:v>145</c:v>
                </c:pt>
                <c:pt idx="250">
                  <c:v>144</c:v>
                </c:pt>
                <c:pt idx="251">
                  <c:v>144</c:v>
                </c:pt>
                <c:pt idx="252">
                  <c:v>144</c:v>
                </c:pt>
                <c:pt idx="253">
                  <c:v>144</c:v>
                </c:pt>
                <c:pt idx="254">
                  <c:v>143</c:v>
                </c:pt>
                <c:pt idx="255">
                  <c:v>143</c:v>
                </c:pt>
                <c:pt idx="256">
                  <c:v>143</c:v>
                </c:pt>
                <c:pt idx="257">
                  <c:v>142</c:v>
                </c:pt>
                <c:pt idx="258">
                  <c:v>142</c:v>
                </c:pt>
                <c:pt idx="259">
                  <c:v>142</c:v>
                </c:pt>
                <c:pt idx="260">
                  <c:v>142</c:v>
                </c:pt>
                <c:pt idx="261">
                  <c:v>142</c:v>
                </c:pt>
                <c:pt idx="262">
                  <c:v>141</c:v>
                </c:pt>
                <c:pt idx="263">
                  <c:v>141</c:v>
                </c:pt>
                <c:pt idx="264">
                  <c:v>141</c:v>
                </c:pt>
                <c:pt idx="265">
                  <c:v>141</c:v>
                </c:pt>
                <c:pt idx="266">
                  <c:v>140</c:v>
                </c:pt>
                <c:pt idx="267">
                  <c:v>140</c:v>
                </c:pt>
                <c:pt idx="268">
                  <c:v>140</c:v>
                </c:pt>
                <c:pt idx="269">
                  <c:v>139</c:v>
                </c:pt>
                <c:pt idx="270">
                  <c:v>139</c:v>
                </c:pt>
                <c:pt idx="271">
                  <c:v>139</c:v>
                </c:pt>
                <c:pt idx="272">
                  <c:v>138</c:v>
                </c:pt>
                <c:pt idx="273">
                  <c:v>138</c:v>
                </c:pt>
                <c:pt idx="274">
                  <c:v>138</c:v>
                </c:pt>
                <c:pt idx="275">
                  <c:v>137</c:v>
                </c:pt>
                <c:pt idx="276">
                  <c:v>137</c:v>
                </c:pt>
                <c:pt idx="277">
                  <c:v>136</c:v>
                </c:pt>
                <c:pt idx="278">
                  <c:v>136</c:v>
                </c:pt>
                <c:pt idx="279">
                  <c:v>136</c:v>
                </c:pt>
                <c:pt idx="280">
                  <c:v>135</c:v>
                </c:pt>
                <c:pt idx="281">
                  <c:v>135</c:v>
                </c:pt>
                <c:pt idx="282">
                  <c:v>135</c:v>
                </c:pt>
                <c:pt idx="283">
                  <c:v>134</c:v>
                </c:pt>
                <c:pt idx="284">
                  <c:v>134</c:v>
                </c:pt>
                <c:pt idx="285">
                  <c:v>133</c:v>
                </c:pt>
                <c:pt idx="286">
                  <c:v>133</c:v>
                </c:pt>
                <c:pt idx="287">
                  <c:v>133</c:v>
                </c:pt>
                <c:pt idx="288">
                  <c:v>132</c:v>
                </c:pt>
                <c:pt idx="289">
                  <c:v>132</c:v>
                </c:pt>
                <c:pt idx="290">
                  <c:v>131</c:v>
                </c:pt>
                <c:pt idx="291">
                  <c:v>131</c:v>
                </c:pt>
                <c:pt idx="292">
                  <c:v>131</c:v>
                </c:pt>
                <c:pt idx="293">
                  <c:v>130</c:v>
                </c:pt>
                <c:pt idx="294">
                  <c:v>130</c:v>
                </c:pt>
                <c:pt idx="295">
                  <c:v>130</c:v>
                </c:pt>
                <c:pt idx="296">
                  <c:v>130</c:v>
                </c:pt>
                <c:pt idx="297">
                  <c:v>129</c:v>
                </c:pt>
                <c:pt idx="298">
                  <c:v>129</c:v>
                </c:pt>
                <c:pt idx="299">
                  <c:v>129</c:v>
                </c:pt>
                <c:pt idx="300">
                  <c:v>129</c:v>
                </c:pt>
                <c:pt idx="301">
                  <c:v>128</c:v>
                </c:pt>
                <c:pt idx="302">
                  <c:v>128</c:v>
                </c:pt>
                <c:pt idx="303">
                  <c:v>128</c:v>
                </c:pt>
                <c:pt idx="304">
                  <c:v>127</c:v>
                </c:pt>
                <c:pt idx="305">
                  <c:v>127</c:v>
                </c:pt>
                <c:pt idx="306">
                  <c:v>127</c:v>
                </c:pt>
                <c:pt idx="307">
                  <c:v>127</c:v>
                </c:pt>
                <c:pt idx="308">
                  <c:v>126</c:v>
                </c:pt>
                <c:pt idx="309">
                  <c:v>126</c:v>
                </c:pt>
                <c:pt idx="310">
                  <c:v>126</c:v>
                </c:pt>
                <c:pt idx="311">
                  <c:v>125</c:v>
                </c:pt>
                <c:pt idx="312">
                  <c:v>125</c:v>
                </c:pt>
                <c:pt idx="313">
                  <c:v>125</c:v>
                </c:pt>
                <c:pt idx="314">
                  <c:v>124</c:v>
                </c:pt>
                <c:pt idx="315">
                  <c:v>124</c:v>
                </c:pt>
                <c:pt idx="316">
                  <c:v>124</c:v>
                </c:pt>
                <c:pt idx="317">
                  <c:v>123</c:v>
                </c:pt>
                <c:pt idx="318">
                  <c:v>123</c:v>
                </c:pt>
                <c:pt idx="319">
                  <c:v>123</c:v>
                </c:pt>
                <c:pt idx="320">
                  <c:v>122</c:v>
                </c:pt>
                <c:pt idx="321">
                  <c:v>122</c:v>
                </c:pt>
                <c:pt idx="322">
                  <c:v>122</c:v>
                </c:pt>
                <c:pt idx="323">
                  <c:v>121</c:v>
                </c:pt>
                <c:pt idx="324">
                  <c:v>121</c:v>
                </c:pt>
                <c:pt idx="325">
                  <c:v>120</c:v>
                </c:pt>
                <c:pt idx="326">
                  <c:v>120</c:v>
                </c:pt>
                <c:pt idx="327">
                  <c:v>119</c:v>
                </c:pt>
                <c:pt idx="328">
                  <c:v>118</c:v>
                </c:pt>
                <c:pt idx="329">
                  <c:v>118</c:v>
                </c:pt>
                <c:pt idx="330">
                  <c:v>117</c:v>
                </c:pt>
                <c:pt idx="331">
                  <c:v>116</c:v>
                </c:pt>
                <c:pt idx="332">
                  <c:v>115</c:v>
                </c:pt>
                <c:pt idx="333">
                  <c:v>115</c:v>
                </c:pt>
                <c:pt idx="334">
                  <c:v>113</c:v>
                </c:pt>
                <c:pt idx="335">
                  <c:v>112</c:v>
                </c:pt>
                <c:pt idx="336">
                  <c:v>111</c:v>
                </c:pt>
                <c:pt idx="337">
                  <c:v>110</c:v>
                </c:pt>
                <c:pt idx="338">
                  <c:v>109</c:v>
                </c:pt>
                <c:pt idx="339">
                  <c:v>109</c:v>
                </c:pt>
                <c:pt idx="340">
                  <c:v>108</c:v>
                </c:pt>
                <c:pt idx="341">
                  <c:v>107</c:v>
                </c:pt>
                <c:pt idx="342">
                  <c:v>107</c:v>
                </c:pt>
                <c:pt idx="343">
                  <c:v>106</c:v>
                </c:pt>
                <c:pt idx="344">
                  <c:v>105</c:v>
                </c:pt>
                <c:pt idx="345">
                  <c:v>105</c:v>
                </c:pt>
                <c:pt idx="346">
                  <c:v>104</c:v>
                </c:pt>
                <c:pt idx="347">
                  <c:v>103</c:v>
                </c:pt>
                <c:pt idx="348">
                  <c:v>103</c:v>
                </c:pt>
                <c:pt idx="349">
                  <c:v>102</c:v>
                </c:pt>
                <c:pt idx="350">
                  <c:v>102</c:v>
                </c:pt>
                <c:pt idx="351">
                  <c:v>101</c:v>
                </c:pt>
                <c:pt idx="352">
                  <c:v>101</c:v>
                </c:pt>
                <c:pt idx="353">
                  <c:v>100</c:v>
                </c:pt>
                <c:pt idx="354">
                  <c:v>100</c:v>
                </c:pt>
                <c:pt idx="355">
                  <c:v>100</c:v>
                </c:pt>
                <c:pt idx="356">
                  <c:v>99</c:v>
                </c:pt>
                <c:pt idx="357">
                  <c:v>99</c:v>
                </c:pt>
                <c:pt idx="358">
                  <c:v>98</c:v>
                </c:pt>
                <c:pt idx="359">
                  <c:v>97</c:v>
                </c:pt>
                <c:pt idx="360">
                  <c:v>97</c:v>
                </c:pt>
                <c:pt idx="361">
                  <c:v>96</c:v>
                </c:pt>
                <c:pt idx="362">
                  <c:v>96</c:v>
                </c:pt>
                <c:pt idx="363">
                  <c:v>96</c:v>
                </c:pt>
                <c:pt idx="364">
                  <c:v>95</c:v>
                </c:pt>
              </c:numCache>
            </c:numRef>
          </c:val>
          <c:extLst>
            <c:ext xmlns:c16="http://schemas.microsoft.com/office/drawing/2014/chart" uri="{C3380CC4-5D6E-409C-BE32-E72D297353CC}">
              <c16:uniqueId val="{00000002-C8CC-4102-A3AA-2ACF4FCA6E1A}"/>
            </c:ext>
          </c:extLst>
        </c:ser>
        <c:ser>
          <c:idx val="5"/>
          <c:order val="3"/>
          <c:tx>
            <c:strRef>
              <c:f>'2035-2036 Severe Load Curve'!$I$34</c:f>
              <c:strCache>
                <c:ptCount val="1"/>
                <c:pt idx="0">
                  <c:v>Total DM</c:v>
                </c:pt>
              </c:strCache>
            </c:strRef>
          </c:tx>
          <c:spPr>
            <a:solidFill>
              <a:srgbClr val="FFCC99"/>
            </a:solidFill>
            <a:ln w="25400">
              <a:noFill/>
            </a:ln>
          </c:spPr>
          <c:invertIfNegative val="0"/>
          <c:cat>
            <c:numRef>
              <c:f>'2035-2036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Curve'!$I$35:$I$399</c:f>
              <c:numCache>
                <c:formatCode>0</c:formatCode>
                <c:ptCount val="365"/>
                <c:pt idx="0">
                  <c:v>307</c:v>
                </c:pt>
                <c:pt idx="1">
                  <c:v>300</c:v>
                </c:pt>
                <c:pt idx="2">
                  <c:v>293</c:v>
                </c:pt>
                <c:pt idx="3">
                  <c:v>287</c:v>
                </c:pt>
                <c:pt idx="4">
                  <c:v>282</c:v>
                </c:pt>
                <c:pt idx="5">
                  <c:v>277</c:v>
                </c:pt>
                <c:pt idx="6">
                  <c:v>273</c:v>
                </c:pt>
                <c:pt idx="7">
                  <c:v>270</c:v>
                </c:pt>
                <c:pt idx="8">
                  <c:v>267</c:v>
                </c:pt>
                <c:pt idx="9">
                  <c:v>264</c:v>
                </c:pt>
                <c:pt idx="10">
                  <c:v>262</c:v>
                </c:pt>
                <c:pt idx="11">
                  <c:v>261</c:v>
                </c:pt>
                <c:pt idx="12">
                  <c:v>259</c:v>
                </c:pt>
                <c:pt idx="13">
                  <c:v>258</c:v>
                </c:pt>
                <c:pt idx="14">
                  <c:v>257</c:v>
                </c:pt>
                <c:pt idx="15">
                  <c:v>257</c:v>
                </c:pt>
                <c:pt idx="16">
                  <c:v>256</c:v>
                </c:pt>
                <c:pt idx="17">
                  <c:v>256</c:v>
                </c:pt>
                <c:pt idx="18">
                  <c:v>255</c:v>
                </c:pt>
                <c:pt idx="19">
                  <c:v>255</c:v>
                </c:pt>
                <c:pt idx="20">
                  <c:v>254</c:v>
                </c:pt>
                <c:pt idx="21">
                  <c:v>254</c:v>
                </c:pt>
                <c:pt idx="22">
                  <c:v>253</c:v>
                </c:pt>
                <c:pt idx="23">
                  <c:v>252</c:v>
                </c:pt>
                <c:pt idx="24">
                  <c:v>251</c:v>
                </c:pt>
                <c:pt idx="25">
                  <c:v>250</c:v>
                </c:pt>
                <c:pt idx="26">
                  <c:v>250</c:v>
                </c:pt>
                <c:pt idx="27">
                  <c:v>249</c:v>
                </c:pt>
                <c:pt idx="28">
                  <c:v>248</c:v>
                </c:pt>
                <c:pt idx="29">
                  <c:v>247</c:v>
                </c:pt>
                <c:pt idx="30">
                  <c:v>247</c:v>
                </c:pt>
                <c:pt idx="31">
                  <c:v>246</c:v>
                </c:pt>
                <c:pt idx="32">
                  <c:v>245</c:v>
                </c:pt>
                <c:pt idx="33">
                  <c:v>245</c:v>
                </c:pt>
                <c:pt idx="34">
                  <c:v>244</c:v>
                </c:pt>
                <c:pt idx="35">
                  <c:v>244</c:v>
                </c:pt>
                <c:pt idx="36">
                  <c:v>243</c:v>
                </c:pt>
                <c:pt idx="37">
                  <c:v>243</c:v>
                </c:pt>
                <c:pt idx="38">
                  <c:v>242</c:v>
                </c:pt>
                <c:pt idx="39">
                  <c:v>242</c:v>
                </c:pt>
                <c:pt idx="40">
                  <c:v>241</c:v>
                </c:pt>
                <c:pt idx="41">
                  <c:v>241</c:v>
                </c:pt>
                <c:pt idx="42">
                  <c:v>241</c:v>
                </c:pt>
                <c:pt idx="43">
                  <c:v>241</c:v>
                </c:pt>
                <c:pt idx="44">
                  <c:v>240</c:v>
                </c:pt>
                <c:pt idx="45">
                  <c:v>240</c:v>
                </c:pt>
                <c:pt idx="46">
                  <c:v>240</c:v>
                </c:pt>
                <c:pt idx="47">
                  <c:v>239</c:v>
                </c:pt>
                <c:pt idx="48">
                  <c:v>239</c:v>
                </c:pt>
                <c:pt idx="49">
                  <c:v>239</c:v>
                </c:pt>
                <c:pt idx="50">
                  <c:v>239</c:v>
                </c:pt>
                <c:pt idx="51">
                  <c:v>238</c:v>
                </c:pt>
                <c:pt idx="52">
                  <c:v>238</c:v>
                </c:pt>
                <c:pt idx="53">
                  <c:v>238</c:v>
                </c:pt>
                <c:pt idx="54">
                  <c:v>237</c:v>
                </c:pt>
                <c:pt idx="55">
                  <c:v>237</c:v>
                </c:pt>
                <c:pt idx="56">
                  <c:v>236</c:v>
                </c:pt>
                <c:pt idx="57">
                  <c:v>236</c:v>
                </c:pt>
                <c:pt idx="58">
                  <c:v>236</c:v>
                </c:pt>
                <c:pt idx="59">
                  <c:v>235</c:v>
                </c:pt>
                <c:pt idx="60">
                  <c:v>235</c:v>
                </c:pt>
                <c:pt idx="61">
                  <c:v>235</c:v>
                </c:pt>
                <c:pt idx="62">
                  <c:v>235</c:v>
                </c:pt>
                <c:pt idx="63">
                  <c:v>234</c:v>
                </c:pt>
                <c:pt idx="64">
                  <c:v>234</c:v>
                </c:pt>
                <c:pt idx="65">
                  <c:v>234</c:v>
                </c:pt>
                <c:pt idx="66">
                  <c:v>233</c:v>
                </c:pt>
                <c:pt idx="67">
                  <c:v>233</c:v>
                </c:pt>
                <c:pt idx="68">
                  <c:v>233</c:v>
                </c:pt>
                <c:pt idx="69">
                  <c:v>232</c:v>
                </c:pt>
                <c:pt idx="70">
                  <c:v>232</c:v>
                </c:pt>
                <c:pt idx="71">
                  <c:v>231</c:v>
                </c:pt>
                <c:pt idx="72">
                  <c:v>231</c:v>
                </c:pt>
                <c:pt idx="73">
                  <c:v>231</c:v>
                </c:pt>
                <c:pt idx="74">
                  <c:v>230</c:v>
                </c:pt>
                <c:pt idx="75">
                  <c:v>230</c:v>
                </c:pt>
                <c:pt idx="76">
                  <c:v>230</c:v>
                </c:pt>
                <c:pt idx="77">
                  <c:v>229</c:v>
                </c:pt>
                <c:pt idx="78">
                  <c:v>229</c:v>
                </c:pt>
                <c:pt idx="79">
                  <c:v>229</c:v>
                </c:pt>
                <c:pt idx="80">
                  <c:v>228</c:v>
                </c:pt>
                <c:pt idx="81">
                  <c:v>228</c:v>
                </c:pt>
                <c:pt idx="82">
                  <c:v>228</c:v>
                </c:pt>
                <c:pt idx="83">
                  <c:v>228</c:v>
                </c:pt>
                <c:pt idx="84">
                  <c:v>227</c:v>
                </c:pt>
                <c:pt idx="85">
                  <c:v>227</c:v>
                </c:pt>
                <c:pt idx="86">
                  <c:v>227</c:v>
                </c:pt>
                <c:pt idx="87">
                  <c:v>226</c:v>
                </c:pt>
                <c:pt idx="88">
                  <c:v>226</c:v>
                </c:pt>
                <c:pt idx="89">
                  <c:v>226</c:v>
                </c:pt>
                <c:pt idx="90">
                  <c:v>225</c:v>
                </c:pt>
                <c:pt idx="91">
                  <c:v>225</c:v>
                </c:pt>
                <c:pt idx="92">
                  <c:v>225</c:v>
                </c:pt>
                <c:pt idx="93">
                  <c:v>224</c:v>
                </c:pt>
                <c:pt idx="94">
                  <c:v>224</c:v>
                </c:pt>
                <c:pt idx="95">
                  <c:v>224</c:v>
                </c:pt>
                <c:pt idx="96">
                  <c:v>223</c:v>
                </c:pt>
                <c:pt idx="97">
                  <c:v>223</c:v>
                </c:pt>
                <c:pt idx="98">
                  <c:v>223</c:v>
                </c:pt>
                <c:pt idx="99">
                  <c:v>222</c:v>
                </c:pt>
                <c:pt idx="100">
                  <c:v>222</c:v>
                </c:pt>
                <c:pt idx="101">
                  <c:v>222</c:v>
                </c:pt>
                <c:pt idx="102">
                  <c:v>221</c:v>
                </c:pt>
                <c:pt idx="103">
                  <c:v>221</c:v>
                </c:pt>
                <c:pt idx="104">
                  <c:v>221</c:v>
                </c:pt>
                <c:pt idx="105">
                  <c:v>221</c:v>
                </c:pt>
                <c:pt idx="106">
                  <c:v>220</c:v>
                </c:pt>
                <c:pt idx="107">
                  <c:v>220</c:v>
                </c:pt>
                <c:pt idx="108">
                  <c:v>220</c:v>
                </c:pt>
                <c:pt idx="109">
                  <c:v>219</c:v>
                </c:pt>
                <c:pt idx="110">
                  <c:v>219</c:v>
                </c:pt>
                <c:pt idx="111">
                  <c:v>219</c:v>
                </c:pt>
                <c:pt idx="112">
                  <c:v>219</c:v>
                </c:pt>
                <c:pt idx="113">
                  <c:v>218</c:v>
                </c:pt>
                <c:pt idx="114">
                  <c:v>218</c:v>
                </c:pt>
                <c:pt idx="115">
                  <c:v>218</c:v>
                </c:pt>
                <c:pt idx="116">
                  <c:v>218</c:v>
                </c:pt>
                <c:pt idx="117">
                  <c:v>217</c:v>
                </c:pt>
                <c:pt idx="118">
                  <c:v>217</c:v>
                </c:pt>
                <c:pt idx="119">
                  <c:v>217</c:v>
                </c:pt>
                <c:pt idx="120">
                  <c:v>217</c:v>
                </c:pt>
                <c:pt idx="121">
                  <c:v>216</c:v>
                </c:pt>
                <c:pt idx="122">
                  <c:v>216</c:v>
                </c:pt>
                <c:pt idx="123">
                  <c:v>216</c:v>
                </c:pt>
                <c:pt idx="124">
                  <c:v>216</c:v>
                </c:pt>
                <c:pt idx="125">
                  <c:v>215</c:v>
                </c:pt>
                <c:pt idx="126">
                  <c:v>215</c:v>
                </c:pt>
                <c:pt idx="127">
                  <c:v>215</c:v>
                </c:pt>
                <c:pt idx="128">
                  <c:v>214</c:v>
                </c:pt>
                <c:pt idx="129">
                  <c:v>214</c:v>
                </c:pt>
                <c:pt idx="130">
                  <c:v>214</c:v>
                </c:pt>
                <c:pt idx="131">
                  <c:v>214</c:v>
                </c:pt>
                <c:pt idx="132">
                  <c:v>213</c:v>
                </c:pt>
                <c:pt idx="133">
                  <c:v>213</c:v>
                </c:pt>
                <c:pt idx="134">
                  <c:v>213</c:v>
                </c:pt>
                <c:pt idx="135">
                  <c:v>213</c:v>
                </c:pt>
                <c:pt idx="136">
                  <c:v>212</c:v>
                </c:pt>
                <c:pt idx="137">
                  <c:v>212</c:v>
                </c:pt>
                <c:pt idx="138">
                  <c:v>212</c:v>
                </c:pt>
                <c:pt idx="139">
                  <c:v>212</c:v>
                </c:pt>
                <c:pt idx="140">
                  <c:v>211</c:v>
                </c:pt>
                <c:pt idx="141">
                  <c:v>211</c:v>
                </c:pt>
                <c:pt idx="142">
                  <c:v>211</c:v>
                </c:pt>
                <c:pt idx="143">
                  <c:v>211</c:v>
                </c:pt>
                <c:pt idx="144">
                  <c:v>211</c:v>
                </c:pt>
                <c:pt idx="145">
                  <c:v>210</c:v>
                </c:pt>
                <c:pt idx="146">
                  <c:v>210</c:v>
                </c:pt>
                <c:pt idx="147">
                  <c:v>210</c:v>
                </c:pt>
                <c:pt idx="148">
                  <c:v>210</c:v>
                </c:pt>
                <c:pt idx="149">
                  <c:v>210</c:v>
                </c:pt>
                <c:pt idx="150">
                  <c:v>209</c:v>
                </c:pt>
                <c:pt idx="151">
                  <c:v>209</c:v>
                </c:pt>
                <c:pt idx="152">
                  <c:v>209</c:v>
                </c:pt>
                <c:pt idx="153">
                  <c:v>209</c:v>
                </c:pt>
                <c:pt idx="154">
                  <c:v>209</c:v>
                </c:pt>
                <c:pt idx="155">
                  <c:v>208</c:v>
                </c:pt>
                <c:pt idx="156">
                  <c:v>208</c:v>
                </c:pt>
                <c:pt idx="157">
                  <c:v>208</c:v>
                </c:pt>
                <c:pt idx="158">
                  <c:v>208</c:v>
                </c:pt>
                <c:pt idx="159">
                  <c:v>208</c:v>
                </c:pt>
                <c:pt idx="160">
                  <c:v>208</c:v>
                </c:pt>
                <c:pt idx="161">
                  <c:v>207</c:v>
                </c:pt>
                <c:pt idx="162">
                  <c:v>207</c:v>
                </c:pt>
                <c:pt idx="163">
                  <c:v>207</c:v>
                </c:pt>
                <c:pt idx="164">
                  <c:v>207</c:v>
                </c:pt>
                <c:pt idx="165">
                  <c:v>207</c:v>
                </c:pt>
                <c:pt idx="166">
                  <c:v>207</c:v>
                </c:pt>
                <c:pt idx="167">
                  <c:v>206</c:v>
                </c:pt>
                <c:pt idx="168">
                  <c:v>206</c:v>
                </c:pt>
                <c:pt idx="169">
                  <c:v>206</c:v>
                </c:pt>
                <c:pt idx="170">
                  <c:v>206</c:v>
                </c:pt>
                <c:pt idx="171">
                  <c:v>206</c:v>
                </c:pt>
                <c:pt idx="172">
                  <c:v>205</c:v>
                </c:pt>
                <c:pt idx="173">
                  <c:v>205</c:v>
                </c:pt>
                <c:pt idx="174">
                  <c:v>205</c:v>
                </c:pt>
                <c:pt idx="175">
                  <c:v>205</c:v>
                </c:pt>
                <c:pt idx="176">
                  <c:v>205</c:v>
                </c:pt>
                <c:pt idx="177">
                  <c:v>205</c:v>
                </c:pt>
                <c:pt idx="178">
                  <c:v>204</c:v>
                </c:pt>
                <c:pt idx="179">
                  <c:v>204</c:v>
                </c:pt>
                <c:pt idx="180">
                  <c:v>204</c:v>
                </c:pt>
                <c:pt idx="181">
                  <c:v>204</c:v>
                </c:pt>
                <c:pt idx="182">
                  <c:v>204</c:v>
                </c:pt>
                <c:pt idx="183">
                  <c:v>204</c:v>
                </c:pt>
                <c:pt idx="184">
                  <c:v>203</c:v>
                </c:pt>
                <c:pt idx="185">
                  <c:v>203</c:v>
                </c:pt>
                <c:pt idx="186">
                  <c:v>203</c:v>
                </c:pt>
                <c:pt idx="187">
                  <c:v>203</c:v>
                </c:pt>
                <c:pt idx="188">
                  <c:v>203</c:v>
                </c:pt>
                <c:pt idx="189">
                  <c:v>203</c:v>
                </c:pt>
                <c:pt idx="190">
                  <c:v>202</c:v>
                </c:pt>
                <c:pt idx="191">
                  <c:v>202</c:v>
                </c:pt>
                <c:pt idx="192">
                  <c:v>202</c:v>
                </c:pt>
                <c:pt idx="193">
                  <c:v>202</c:v>
                </c:pt>
                <c:pt idx="194">
                  <c:v>202</c:v>
                </c:pt>
                <c:pt idx="195">
                  <c:v>202</c:v>
                </c:pt>
                <c:pt idx="196">
                  <c:v>202</c:v>
                </c:pt>
                <c:pt idx="197">
                  <c:v>202</c:v>
                </c:pt>
                <c:pt idx="198">
                  <c:v>202</c:v>
                </c:pt>
                <c:pt idx="199">
                  <c:v>201</c:v>
                </c:pt>
                <c:pt idx="200">
                  <c:v>201</c:v>
                </c:pt>
                <c:pt idx="201">
                  <c:v>201</c:v>
                </c:pt>
                <c:pt idx="202">
                  <c:v>201</c:v>
                </c:pt>
                <c:pt idx="203">
                  <c:v>201</c:v>
                </c:pt>
                <c:pt idx="204">
                  <c:v>201</c:v>
                </c:pt>
                <c:pt idx="205">
                  <c:v>201</c:v>
                </c:pt>
                <c:pt idx="206">
                  <c:v>201</c:v>
                </c:pt>
                <c:pt idx="207">
                  <c:v>201</c:v>
                </c:pt>
                <c:pt idx="208">
                  <c:v>201</c:v>
                </c:pt>
                <c:pt idx="209">
                  <c:v>200</c:v>
                </c:pt>
                <c:pt idx="210">
                  <c:v>200</c:v>
                </c:pt>
                <c:pt idx="211">
                  <c:v>200</c:v>
                </c:pt>
                <c:pt idx="212">
                  <c:v>200</c:v>
                </c:pt>
                <c:pt idx="213">
                  <c:v>200</c:v>
                </c:pt>
                <c:pt idx="214">
                  <c:v>200</c:v>
                </c:pt>
                <c:pt idx="215">
                  <c:v>200</c:v>
                </c:pt>
                <c:pt idx="216">
                  <c:v>200</c:v>
                </c:pt>
                <c:pt idx="217">
                  <c:v>200</c:v>
                </c:pt>
                <c:pt idx="218">
                  <c:v>200</c:v>
                </c:pt>
                <c:pt idx="219">
                  <c:v>200</c:v>
                </c:pt>
                <c:pt idx="220">
                  <c:v>200</c:v>
                </c:pt>
                <c:pt idx="221">
                  <c:v>199</c:v>
                </c:pt>
                <c:pt idx="222">
                  <c:v>199</c:v>
                </c:pt>
                <c:pt idx="223">
                  <c:v>199</c:v>
                </c:pt>
                <c:pt idx="224">
                  <c:v>199</c:v>
                </c:pt>
                <c:pt idx="225">
                  <c:v>199</c:v>
                </c:pt>
                <c:pt idx="226">
                  <c:v>198</c:v>
                </c:pt>
                <c:pt idx="227">
                  <c:v>198</c:v>
                </c:pt>
                <c:pt idx="228">
                  <c:v>198</c:v>
                </c:pt>
                <c:pt idx="229">
                  <c:v>197</c:v>
                </c:pt>
                <c:pt idx="230">
                  <c:v>197</c:v>
                </c:pt>
                <c:pt idx="231">
                  <c:v>197</c:v>
                </c:pt>
                <c:pt idx="232">
                  <c:v>197</c:v>
                </c:pt>
                <c:pt idx="233">
                  <c:v>196</c:v>
                </c:pt>
                <c:pt idx="234">
                  <c:v>196</c:v>
                </c:pt>
                <c:pt idx="235">
                  <c:v>196</c:v>
                </c:pt>
                <c:pt idx="236">
                  <c:v>196</c:v>
                </c:pt>
                <c:pt idx="237">
                  <c:v>195</c:v>
                </c:pt>
                <c:pt idx="238">
                  <c:v>195</c:v>
                </c:pt>
                <c:pt idx="239">
                  <c:v>194</c:v>
                </c:pt>
                <c:pt idx="240">
                  <c:v>194</c:v>
                </c:pt>
                <c:pt idx="241">
                  <c:v>193</c:v>
                </c:pt>
                <c:pt idx="242">
                  <c:v>193</c:v>
                </c:pt>
                <c:pt idx="243">
                  <c:v>193</c:v>
                </c:pt>
                <c:pt idx="244">
                  <c:v>192</c:v>
                </c:pt>
                <c:pt idx="245">
                  <c:v>192</c:v>
                </c:pt>
                <c:pt idx="246">
                  <c:v>192</c:v>
                </c:pt>
                <c:pt idx="247">
                  <c:v>191</c:v>
                </c:pt>
                <c:pt idx="248">
                  <c:v>191</c:v>
                </c:pt>
                <c:pt idx="249">
                  <c:v>191</c:v>
                </c:pt>
                <c:pt idx="250">
                  <c:v>191</c:v>
                </c:pt>
                <c:pt idx="251">
                  <c:v>190</c:v>
                </c:pt>
                <c:pt idx="252">
                  <c:v>190</c:v>
                </c:pt>
                <c:pt idx="253">
                  <c:v>190</c:v>
                </c:pt>
                <c:pt idx="254">
                  <c:v>190</c:v>
                </c:pt>
                <c:pt idx="255">
                  <c:v>189</c:v>
                </c:pt>
                <c:pt idx="256">
                  <c:v>189</c:v>
                </c:pt>
                <c:pt idx="257">
                  <c:v>189</c:v>
                </c:pt>
                <c:pt idx="258">
                  <c:v>188</c:v>
                </c:pt>
                <c:pt idx="259">
                  <c:v>188</c:v>
                </c:pt>
                <c:pt idx="260">
                  <c:v>188</c:v>
                </c:pt>
                <c:pt idx="261">
                  <c:v>187</c:v>
                </c:pt>
                <c:pt idx="262">
                  <c:v>187</c:v>
                </c:pt>
                <c:pt idx="263">
                  <c:v>187</c:v>
                </c:pt>
                <c:pt idx="264">
                  <c:v>186</c:v>
                </c:pt>
                <c:pt idx="265">
                  <c:v>186</c:v>
                </c:pt>
                <c:pt idx="266">
                  <c:v>186</c:v>
                </c:pt>
                <c:pt idx="267">
                  <c:v>186</c:v>
                </c:pt>
                <c:pt idx="268">
                  <c:v>185</c:v>
                </c:pt>
                <c:pt idx="269">
                  <c:v>185</c:v>
                </c:pt>
                <c:pt idx="270">
                  <c:v>185</c:v>
                </c:pt>
                <c:pt idx="271">
                  <c:v>185</c:v>
                </c:pt>
                <c:pt idx="272">
                  <c:v>184</c:v>
                </c:pt>
                <c:pt idx="273">
                  <c:v>184</c:v>
                </c:pt>
                <c:pt idx="274">
                  <c:v>184</c:v>
                </c:pt>
                <c:pt idx="275">
                  <c:v>183</c:v>
                </c:pt>
                <c:pt idx="276">
                  <c:v>183</c:v>
                </c:pt>
                <c:pt idx="277">
                  <c:v>183</c:v>
                </c:pt>
                <c:pt idx="278">
                  <c:v>182</c:v>
                </c:pt>
                <c:pt idx="279">
                  <c:v>182</c:v>
                </c:pt>
                <c:pt idx="280">
                  <c:v>182</c:v>
                </c:pt>
                <c:pt idx="281">
                  <c:v>181</c:v>
                </c:pt>
                <c:pt idx="282">
                  <c:v>181</c:v>
                </c:pt>
                <c:pt idx="283">
                  <c:v>180</c:v>
                </c:pt>
                <c:pt idx="284">
                  <c:v>180</c:v>
                </c:pt>
                <c:pt idx="285">
                  <c:v>180</c:v>
                </c:pt>
                <c:pt idx="286">
                  <c:v>180</c:v>
                </c:pt>
                <c:pt idx="287">
                  <c:v>179</c:v>
                </c:pt>
                <c:pt idx="288">
                  <c:v>179</c:v>
                </c:pt>
                <c:pt idx="289">
                  <c:v>179</c:v>
                </c:pt>
                <c:pt idx="290">
                  <c:v>179</c:v>
                </c:pt>
                <c:pt idx="291">
                  <c:v>178</c:v>
                </c:pt>
                <c:pt idx="292">
                  <c:v>178</c:v>
                </c:pt>
                <c:pt idx="293">
                  <c:v>177</c:v>
                </c:pt>
                <c:pt idx="294">
                  <c:v>177</c:v>
                </c:pt>
                <c:pt idx="295">
                  <c:v>176</c:v>
                </c:pt>
                <c:pt idx="296">
                  <c:v>176</c:v>
                </c:pt>
                <c:pt idx="297">
                  <c:v>176</c:v>
                </c:pt>
                <c:pt idx="298">
                  <c:v>175</c:v>
                </c:pt>
                <c:pt idx="299">
                  <c:v>175</c:v>
                </c:pt>
                <c:pt idx="300">
                  <c:v>175</c:v>
                </c:pt>
                <c:pt idx="301">
                  <c:v>174</c:v>
                </c:pt>
                <c:pt idx="302">
                  <c:v>174</c:v>
                </c:pt>
                <c:pt idx="303">
                  <c:v>174</c:v>
                </c:pt>
                <c:pt idx="304">
                  <c:v>173</c:v>
                </c:pt>
                <c:pt idx="305">
                  <c:v>173</c:v>
                </c:pt>
                <c:pt idx="306">
                  <c:v>173</c:v>
                </c:pt>
                <c:pt idx="307">
                  <c:v>172</c:v>
                </c:pt>
                <c:pt idx="308">
                  <c:v>172</c:v>
                </c:pt>
                <c:pt idx="309">
                  <c:v>172</c:v>
                </c:pt>
                <c:pt idx="310">
                  <c:v>172</c:v>
                </c:pt>
                <c:pt idx="311">
                  <c:v>171</c:v>
                </c:pt>
                <c:pt idx="312">
                  <c:v>171</c:v>
                </c:pt>
                <c:pt idx="313">
                  <c:v>171</c:v>
                </c:pt>
                <c:pt idx="314">
                  <c:v>170</c:v>
                </c:pt>
                <c:pt idx="315">
                  <c:v>170</c:v>
                </c:pt>
                <c:pt idx="316">
                  <c:v>169</c:v>
                </c:pt>
                <c:pt idx="317">
                  <c:v>169</c:v>
                </c:pt>
                <c:pt idx="318">
                  <c:v>169</c:v>
                </c:pt>
                <c:pt idx="319">
                  <c:v>169</c:v>
                </c:pt>
                <c:pt idx="320">
                  <c:v>168</c:v>
                </c:pt>
                <c:pt idx="321">
                  <c:v>168</c:v>
                </c:pt>
                <c:pt idx="322">
                  <c:v>168</c:v>
                </c:pt>
                <c:pt idx="323">
                  <c:v>167</c:v>
                </c:pt>
                <c:pt idx="324">
                  <c:v>167</c:v>
                </c:pt>
                <c:pt idx="325">
                  <c:v>167</c:v>
                </c:pt>
                <c:pt idx="326">
                  <c:v>166</c:v>
                </c:pt>
                <c:pt idx="327">
                  <c:v>166</c:v>
                </c:pt>
                <c:pt idx="328">
                  <c:v>166</c:v>
                </c:pt>
                <c:pt idx="329">
                  <c:v>165</c:v>
                </c:pt>
                <c:pt idx="330">
                  <c:v>165</c:v>
                </c:pt>
                <c:pt idx="331">
                  <c:v>165</c:v>
                </c:pt>
                <c:pt idx="332">
                  <c:v>164</c:v>
                </c:pt>
                <c:pt idx="333">
                  <c:v>164</c:v>
                </c:pt>
                <c:pt idx="334">
                  <c:v>164</c:v>
                </c:pt>
                <c:pt idx="335">
                  <c:v>163</c:v>
                </c:pt>
                <c:pt idx="336">
                  <c:v>163</c:v>
                </c:pt>
                <c:pt idx="337">
                  <c:v>163</c:v>
                </c:pt>
                <c:pt idx="338">
                  <c:v>162</c:v>
                </c:pt>
                <c:pt idx="339">
                  <c:v>162</c:v>
                </c:pt>
                <c:pt idx="340">
                  <c:v>162</c:v>
                </c:pt>
                <c:pt idx="341">
                  <c:v>161</c:v>
                </c:pt>
                <c:pt idx="342">
                  <c:v>161</c:v>
                </c:pt>
                <c:pt idx="343">
                  <c:v>160</c:v>
                </c:pt>
                <c:pt idx="344">
                  <c:v>160</c:v>
                </c:pt>
                <c:pt idx="345">
                  <c:v>160</c:v>
                </c:pt>
                <c:pt idx="346">
                  <c:v>159</c:v>
                </c:pt>
                <c:pt idx="347">
                  <c:v>159</c:v>
                </c:pt>
                <c:pt idx="348">
                  <c:v>159</c:v>
                </c:pt>
                <c:pt idx="349">
                  <c:v>158</c:v>
                </c:pt>
                <c:pt idx="350">
                  <c:v>158</c:v>
                </c:pt>
                <c:pt idx="351">
                  <c:v>158</c:v>
                </c:pt>
                <c:pt idx="352">
                  <c:v>157</c:v>
                </c:pt>
                <c:pt idx="353">
                  <c:v>157</c:v>
                </c:pt>
                <c:pt idx="354">
                  <c:v>157</c:v>
                </c:pt>
                <c:pt idx="355">
                  <c:v>156</c:v>
                </c:pt>
                <c:pt idx="356">
                  <c:v>156</c:v>
                </c:pt>
                <c:pt idx="357">
                  <c:v>156</c:v>
                </c:pt>
                <c:pt idx="358">
                  <c:v>155</c:v>
                </c:pt>
                <c:pt idx="359">
                  <c:v>155</c:v>
                </c:pt>
                <c:pt idx="360">
                  <c:v>155</c:v>
                </c:pt>
                <c:pt idx="361">
                  <c:v>154</c:v>
                </c:pt>
                <c:pt idx="362">
                  <c:v>154</c:v>
                </c:pt>
                <c:pt idx="363">
                  <c:v>154</c:v>
                </c:pt>
                <c:pt idx="364">
                  <c:v>153</c:v>
                </c:pt>
              </c:numCache>
            </c:numRef>
          </c:val>
          <c:extLst>
            <c:ext xmlns:c16="http://schemas.microsoft.com/office/drawing/2014/chart" uri="{C3380CC4-5D6E-409C-BE32-E72D297353CC}">
              <c16:uniqueId val="{00000003-C8CC-4102-A3AA-2ACF4FCA6E1A}"/>
            </c:ext>
          </c:extLst>
        </c:ser>
        <c:ser>
          <c:idx val="6"/>
          <c:order val="4"/>
          <c:tx>
            <c:strRef>
              <c:f>'2035-2036 Severe Load Curve'!$J$34</c:f>
              <c:strCache>
                <c:ptCount val="1"/>
                <c:pt idx="0">
                  <c:v>LDZ Shrinkage</c:v>
                </c:pt>
              </c:strCache>
            </c:strRef>
          </c:tx>
          <c:spPr>
            <a:solidFill>
              <a:srgbClr val="000000"/>
            </a:solidFill>
            <a:ln w="12700">
              <a:solidFill>
                <a:srgbClr val="000000"/>
              </a:solidFill>
              <a:prstDash val="solid"/>
            </a:ln>
          </c:spPr>
          <c:invertIfNegative val="0"/>
          <c:cat>
            <c:numRef>
              <c:f>'2035-2036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Curve'!$J$35:$J$399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C8CC-4102-A3AA-2ACF4FCA6E1A}"/>
            </c:ext>
          </c:extLst>
        </c:ser>
        <c:ser>
          <c:idx val="0"/>
          <c:order val="5"/>
          <c:tx>
            <c:strRef>
              <c:f>'2035-2036 Severe Load Curve'!$K$34</c:f>
              <c:strCache>
                <c:ptCount val="1"/>
                <c:pt idx="0">
                  <c:v>NTS Industrial</c:v>
                </c:pt>
              </c:strCache>
            </c:strRef>
          </c:tx>
          <c:spPr>
            <a:solidFill>
              <a:srgbClr val="800000"/>
            </a:solidFill>
            <a:ln w="25400">
              <a:noFill/>
            </a:ln>
          </c:spPr>
          <c:invertIfNegative val="0"/>
          <c:cat>
            <c:numRef>
              <c:f>'2035-2036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Curve'!$K$35:$K$399</c:f>
              <c:numCache>
                <c:formatCode>0</c:formatCode>
                <c:ptCount val="365"/>
                <c:pt idx="0">
                  <c:v>28</c:v>
                </c:pt>
                <c:pt idx="1">
                  <c:v>28</c:v>
                </c:pt>
                <c:pt idx="2">
                  <c:v>28</c:v>
                </c:pt>
                <c:pt idx="3">
                  <c:v>28</c:v>
                </c:pt>
                <c:pt idx="4">
                  <c:v>28</c:v>
                </c:pt>
                <c:pt idx="5">
                  <c:v>28</c:v>
                </c:pt>
                <c:pt idx="6">
                  <c:v>28</c:v>
                </c:pt>
                <c:pt idx="7">
                  <c:v>28</c:v>
                </c:pt>
                <c:pt idx="8">
                  <c:v>28</c:v>
                </c:pt>
                <c:pt idx="9">
                  <c:v>28</c:v>
                </c:pt>
                <c:pt idx="10">
                  <c:v>28</c:v>
                </c:pt>
                <c:pt idx="11">
                  <c:v>28</c:v>
                </c:pt>
                <c:pt idx="12">
                  <c:v>28</c:v>
                </c:pt>
                <c:pt idx="13">
                  <c:v>28</c:v>
                </c:pt>
                <c:pt idx="14">
                  <c:v>28</c:v>
                </c:pt>
                <c:pt idx="15">
                  <c:v>28</c:v>
                </c:pt>
                <c:pt idx="16">
                  <c:v>27</c:v>
                </c:pt>
                <c:pt idx="17">
                  <c:v>27</c:v>
                </c:pt>
                <c:pt idx="18">
                  <c:v>27</c:v>
                </c:pt>
                <c:pt idx="19">
                  <c:v>27</c:v>
                </c:pt>
                <c:pt idx="20">
                  <c:v>27</c:v>
                </c:pt>
                <c:pt idx="21">
                  <c:v>27</c:v>
                </c:pt>
                <c:pt idx="22">
                  <c:v>27</c:v>
                </c:pt>
                <c:pt idx="23">
                  <c:v>27</c:v>
                </c:pt>
                <c:pt idx="24">
                  <c:v>27</c:v>
                </c:pt>
                <c:pt idx="25">
                  <c:v>27</c:v>
                </c:pt>
                <c:pt idx="26">
                  <c:v>27</c:v>
                </c:pt>
                <c:pt idx="27">
                  <c:v>27</c:v>
                </c:pt>
                <c:pt idx="28">
                  <c:v>27</c:v>
                </c:pt>
                <c:pt idx="29">
                  <c:v>27</c:v>
                </c:pt>
                <c:pt idx="30">
                  <c:v>27</c:v>
                </c:pt>
                <c:pt idx="31">
                  <c:v>27</c:v>
                </c:pt>
                <c:pt idx="32">
                  <c:v>27</c:v>
                </c:pt>
                <c:pt idx="33">
                  <c:v>27</c:v>
                </c:pt>
                <c:pt idx="34">
                  <c:v>27</c:v>
                </c:pt>
                <c:pt idx="35">
                  <c:v>27</c:v>
                </c:pt>
                <c:pt idx="36">
                  <c:v>27</c:v>
                </c:pt>
                <c:pt idx="37">
                  <c:v>26</c:v>
                </c:pt>
                <c:pt idx="38">
                  <c:v>26</c:v>
                </c:pt>
                <c:pt idx="39">
                  <c:v>26</c:v>
                </c:pt>
                <c:pt idx="40">
                  <c:v>26</c:v>
                </c:pt>
                <c:pt idx="41">
                  <c:v>26</c:v>
                </c:pt>
                <c:pt idx="42">
                  <c:v>26</c:v>
                </c:pt>
                <c:pt idx="43">
                  <c:v>26</c:v>
                </c:pt>
                <c:pt idx="44">
                  <c:v>26</c:v>
                </c:pt>
                <c:pt idx="45">
                  <c:v>26</c:v>
                </c:pt>
                <c:pt idx="46">
                  <c:v>26</c:v>
                </c:pt>
                <c:pt idx="47">
                  <c:v>26</c:v>
                </c:pt>
                <c:pt idx="48">
                  <c:v>26</c:v>
                </c:pt>
                <c:pt idx="49">
                  <c:v>26</c:v>
                </c:pt>
                <c:pt idx="50">
                  <c:v>26</c:v>
                </c:pt>
                <c:pt idx="51">
                  <c:v>26</c:v>
                </c:pt>
                <c:pt idx="52">
                  <c:v>26</c:v>
                </c:pt>
                <c:pt idx="53">
                  <c:v>26</c:v>
                </c:pt>
                <c:pt idx="54">
                  <c:v>26</c:v>
                </c:pt>
                <c:pt idx="55">
                  <c:v>26</c:v>
                </c:pt>
                <c:pt idx="56">
                  <c:v>26</c:v>
                </c:pt>
                <c:pt idx="57">
                  <c:v>26</c:v>
                </c:pt>
                <c:pt idx="58">
                  <c:v>26</c:v>
                </c:pt>
                <c:pt idx="59">
                  <c:v>26</c:v>
                </c:pt>
                <c:pt idx="60">
                  <c:v>26</c:v>
                </c:pt>
                <c:pt idx="61">
                  <c:v>26</c:v>
                </c:pt>
                <c:pt idx="62">
                  <c:v>26</c:v>
                </c:pt>
                <c:pt idx="63">
                  <c:v>26</c:v>
                </c:pt>
                <c:pt idx="64">
                  <c:v>26</c:v>
                </c:pt>
                <c:pt idx="65">
                  <c:v>26</c:v>
                </c:pt>
                <c:pt idx="66">
                  <c:v>26</c:v>
                </c:pt>
                <c:pt idx="67">
                  <c:v>26</c:v>
                </c:pt>
                <c:pt idx="68">
                  <c:v>26</c:v>
                </c:pt>
                <c:pt idx="69">
                  <c:v>26</c:v>
                </c:pt>
                <c:pt idx="70">
                  <c:v>26</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24</c:v>
                </c:pt>
                <c:pt idx="116">
                  <c:v>24</c:v>
                </c:pt>
                <c:pt idx="117">
                  <c:v>24</c:v>
                </c:pt>
                <c:pt idx="118">
                  <c:v>24</c:v>
                </c:pt>
                <c:pt idx="119">
                  <c:v>24</c:v>
                </c:pt>
                <c:pt idx="120">
                  <c:v>24</c:v>
                </c:pt>
                <c:pt idx="121">
                  <c:v>24</c:v>
                </c:pt>
                <c:pt idx="122">
                  <c:v>24</c:v>
                </c:pt>
                <c:pt idx="123">
                  <c:v>24</c:v>
                </c:pt>
                <c:pt idx="124">
                  <c:v>24</c:v>
                </c:pt>
                <c:pt idx="125">
                  <c:v>24</c:v>
                </c:pt>
                <c:pt idx="126">
                  <c:v>24</c:v>
                </c:pt>
                <c:pt idx="127">
                  <c:v>24</c:v>
                </c:pt>
                <c:pt idx="128">
                  <c:v>24</c:v>
                </c:pt>
                <c:pt idx="129">
                  <c:v>24</c:v>
                </c:pt>
                <c:pt idx="130">
                  <c:v>24</c:v>
                </c:pt>
                <c:pt idx="131">
                  <c:v>24</c:v>
                </c:pt>
                <c:pt idx="132">
                  <c:v>24</c:v>
                </c:pt>
                <c:pt idx="133">
                  <c:v>24</c:v>
                </c:pt>
                <c:pt idx="134">
                  <c:v>24</c:v>
                </c:pt>
                <c:pt idx="135">
                  <c:v>24</c:v>
                </c:pt>
                <c:pt idx="136">
                  <c:v>24</c:v>
                </c:pt>
                <c:pt idx="137">
                  <c:v>24</c:v>
                </c:pt>
                <c:pt idx="138">
                  <c:v>24</c:v>
                </c:pt>
                <c:pt idx="139">
                  <c:v>24</c:v>
                </c:pt>
                <c:pt idx="140">
                  <c:v>24</c:v>
                </c:pt>
                <c:pt idx="141">
                  <c:v>24</c:v>
                </c:pt>
                <c:pt idx="142">
                  <c:v>24</c:v>
                </c:pt>
                <c:pt idx="143">
                  <c:v>24</c:v>
                </c:pt>
                <c:pt idx="144">
                  <c:v>24</c:v>
                </c:pt>
                <c:pt idx="145">
                  <c:v>24</c:v>
                </c:pt>
                <c:pt idx="146">
                  <c:v>24</c:v>
                </c:pt>
                <c:pt idx="147">
                  <c:v>24</c:v>
                </c:pt>
                <c:pt idx="148">
                  <c:v>24</c:v>
                </c:pt>
                <c:pt idx="149">
                  <c:v>24</c:v>
                </c:pt>
                <c:pt idx="150">
                  <c:v>24</c:v>
                </c:pt>
                <c:pt idx="151">
                  <c:v>24</c:v>
                </c:pt>
                <c:pt idx="152">
                  <c:v>24</c:v>
                </c:pt>
                <c:pt idx="153">
                  <c:v>24</c:v>
                </c:pt>
                <c:pt idx="154">
                  <c:v>24</c:v>
                </c:pt>
                <c:pt idx="155">
                  <c:v>23</c:v>
                </c:pt>
                <c:pt idx="156">
                  <c:v>23</c:v>
                </c:pt>
                <c:pt idx="157">
                  <c:v>23</c:v>
                </c:pt>
                <c:pt idx="158">
                  <c:v>23</c:v>
                </c:pt>
                <c:pt idx="159">
                  <c:v>23</c:v>
                </c:pt>
                <c:pt idx="160">
                  <c:v>23</c:v>
                </c:pt>
                <c:pt idx="161">
                  <c:v>23</c:v>
                </c:pt>
                <c:pt idx="162">
                  <c:v>23</c:v>
                </c:pt>
                <c:pt idx="163">
                  <c:v>23</c:v>
                </c:pt>
                <c:pt idx="164">
                  <c:v>23</c:v>
                </c:pt>
                <c:pt idx="165">
                  <c:v>23</c:v>
                </c:pt>
                <c:pt idx="166">
                  <c:v>23</c:v>
                </c:pt>
                <c:pt idx="167">
                  <c:v>23</c:v>
                </c:pt>
                <c:pt idx="168">
                  <c:v>23</c:v>
                </c:pt>
                <c:pt idx="169">
                  <c:v>23</c:v>
                </c:pt>
                <c:pt idx="170">
                  <c:v>23</c:v>
                </c:pt>
                <c:pt idx="171">
                  <c:v>23</c:v>
                </c:pt>
                <c:pt idx="172">
                  <c:v>23</c:v>
                </c:pt>
                <c:pt idx="173">
                  <c:v>23</c:v>
                </c:pt>
                <c:pt idx="174">
                  <c:v>23</c:v>
                </c:pt>
                <c:pt idx="175">
                  <c:v>23</c:v>
                </c:pt>
                <c:pt idx="176">
                  <c:v>23</c:v>
                </c:pt>
                <c:pt idx="177">
                  <c:v>23</c:v>
                </c:pt>
                <c:pt idx="178">
                  <c:v>23</c:v>
                </c:pt>
                <c:pt idx="179">
                  <c:v>23</c:v>
                </c:pt>
                <c:pt idx="180">
                  <c:v>23</c:v>
                </c:pt>
                <c:pt idx="181">
                  <c:v>23</c:v>
                </c:pt>
                <c:pt idx="182">
                  <c:v>23</c:v>
                </c:pt>
                <c:pt idx="183">
                  <c:v>23</c:v>
                </c:pt>
                <c:pt idx="184">
                  <c:v>23</c:v>
                </c:pt>
                <c:pt idx="185">
                  <c:v>23</c:v>
                </c:pt>
                <c:pt idx="186">
                  <c:v>23</c:v>
                </c:pt>
                <c:pt idx="187">
                  <c:v>23</c:v>
                </c:pt>
                <c:pt idx="188">
                  <c:v>23</c:v>
                </c:pt>
                <c:pt idx="189">
                  <c:v>23</c:v>
                </c:pt>
                <c:pt idx="190">
                  <c:v>23</c:v>
                </c:pt>
                <c:pt idx="191">
                  <c:v>23</c:v>
                </c:pt>
                <c:pt idx="192">
                  <c:v>23</c:v>
                </c:pt>
                <c:pt idx="193">
                  <c:v>23</c:v>
                </c:pt>
                <c:pt idx="194">
                  <c:v>22</c:v>
                </c:pt>
                <c:pt idx="195">
                  <c:v>22</c:v>
                </c:pt>
                <c:pt idx="196">
                  <c:v>22</c:v>
                </c:pt>
                <c:pt idx="197">
                  <c:v>22</c:v>
                </c:pt>
                <c:pt idx="198">
                  <c:v>22</c:v>
                </c:pt>
                <c:pt idx="199">
                  <c:v>22</c:v>
                </c:pt>
                <c:pt idx="200">
                  <c:v>22</c:v>
                </c:pt>
                <c:pt idx="201">
                  <c:v>22</c:v>
                </c:pt>
                <c:pt idx="202">
                  <c:v>22</c:v>
                </c:pt>
                <c:pt idx="203">
                  <c:v>22</c:v>
                </c:pt>
                <c:pt idx="204">
                  <c:v>22</c:v>
                </c:pt>
                <c:pt idx="205">
                  <c:v>22</c:v>
                </c:pt>
                <c:pt idx="206">
                  <c:v>22</c:v>
                </c:pt>
                <c:pt idx="207">
                  <c:v>22</c:v>
                </c:pt>
                <c:pt idx="208">
                  <c:v>22</c:v>
                </c:pt>
                <c:pt idx="209">
                  <c:v>22</c:v>
                </c:pt>
                <c:pt idx="210">
                  <c:v>22</c:v>
                </c:pt>
                <c:pt idx="211">
                  <c:v>22</c:v>
                </c:pt>
                <c:pt idx="212">
                  <c:v>22</c:v>
                </c:pt>
                <c:pt idx="213">
                  <c:v>22</c:v>
                </c:pt>
                <c:pt idx="214">
                  <c:v>22</c:v>
                </c:pt>
                <c:pt idx="215">
                  <c:v>22</c:v>
                </c:pt>
                <c:pt idx="216">
                  <c:v>22</c:v>
                </c:pt>
                <c:pt idx="217">
                  <c:v>22</c:v>
                </c:pt>
                <c:pt idx="218">
                  <c:v>22</c:v>
                </c:pt>
                <c:pt idx="219">
                  <c:v>22</c:v>
                </c:pt>
                <c:pt idx="220">
                  <c:v>22</c:v>
                </c:pt>
                <c:pt idx="221">
                  <c:v>22</c:v>
                </c:pt>
                <c:pt idx="222">
                  <c:v>22</c:v>
                </c:pt>
                <c:pt idx="223">
                  <c:v>22</c:v>
                </c:pt>
                <c:pt idx="224">
                  <c:v>22</c:v>
                </c:pt>
                <c:pt idx="225">
                  <c:v>22</c:v>
                </c:pt>
                <c:pt idx="226">
                  <c:v>22</c:v>
                </c:pt>
                <c:pt idx="227">
                  <c:v>22</c:v>
                </c:pt>
                <c:pt idx="228">
                  <c:v>22</c:v>
                </c:pt>
                <c:pt idx="229">
                  <c:v>22</c:v>
                </c:pt>
                <c:pt idx="230">
                  <c:v>22</c:v>
                </c:pt>
                <c:pt idx="231">
                  <c:v>22</c:v>
                </c:pt>
                <c:pt idx="232">
                  <c:v>22</c:v>
                </c:pt>
                <c:pt idx="233">
                  <c:v>22</c:v>
                </c:pt>
                <c:pt idx="234">
                  <c:v>22</c:v>
                </c:pt>
                <c:pt idx="235">
                  <c:v>22</c:v>
                </c:pt>
                <c:pt idx="236">
                  <c:v>21</c:v>
                </c:pt>
                <c:pt idx="237">
                  <c:v>21</c:v>
                </c:pt>
                <c:pt idx="238">
                  <c:v>21</c:v>
                </c:pt>
                <c:pt idx="239">
                  <c:v>21</c:v>
                </c:pt>
                <c:pt idx="240">
                  <c:v>21</c:v>
                </c:pt>
                <c:pt idx="241">
                  <c:v>21</c:v>
                </c:pt>
                <c:pt idx="242">
                  <c:v>21</c:v>
                </c:pt>
                <c:pt idx="243">
                  <c:v>21</c:v>
                </c:pt>
                <c:pt idx="244">
                  <c:v>21</c:v>
                </c:pt>
                <c:pt idx="245">
                  <c:v>21</c:v>
                </c:pt>
                <c:pt idx="246">
                  <c:v>21</c:v>
                </c:pt>
                <c:pt idx="247">
                  <c:v>21</c:v>
                </c:pt>
                <c:pt idx="248">
                  <c:v>21</c:v>
                </c:pt>
                <c:pt idx="249">
                  <c:v>21</c:v>
                </c:pt>
                <c:pt idx="250">
                  <c:v>21</c:v>
                </c:pt>
                <c:pt idx="251">
                  <c:v>21</c:v>
                </c:pt>
                <c:pt idx="252">
                  <c:v>21</c:v>
                </c:pt>
                <c:pt idx="253">
                  <c:v>21</c:v>
                </c:pt>
                <c:pt idx="254">
                  <c:v>21</c:v>
                </c:pt>
                <c:pt idx="255">
                  <c:v>21</c:v>
                </c:pt>
                <c:pt idx="256">
                  <c:v>21</c:v>
                </c:pt>
                <c:pt idx="257">
                  <c:v>21</c:v>
                </c:pt>
                <c:pt idx="258">
                  <c:v>21</c:v>
                </c:pt>
                <c:pt idx="259">
                  <c:v>21</c:v>
                </c:pt>
                <c:pt idx="260">
                  <c:v>21</c:v>
                </c:pt>
                <c:pt idx="261">
                  <c:v>21</c:v>
                </c:pt>
                <c:pt idx="262">
                  <c:v>21</c:v>
                </c:pt>
                <c:pt idx="263">
                  <c:v>21</c:v>
                </c:pt>
                <c:pt idx="264">
                  <c:v>21</c:v>
                </c:pt>
                <c:pt idx="265">
                  <c:v>21</c:v>
                </c:pt>
                <c:pt idx="266">
                  <c:v>21</c:v>
                </c:pt>
                <c:pt idx="267">
                  <c:v>21</c:v>
                </c:pt>
                <c:pt idx="268">
                  <c:v>21</c:v>
                </c:pt>
                <c:pt idx="269">
                  <c:v>21</c:v>
                </c:pt>
                <c:pt idx="270">
                  <c:v>21</c:v>
                </c:pt>
                <c:pt idx="271">
                  <c:v>21</c:v>
                </c:pt>
                <c:pt idx="272">
                  <c:v>21</c:v>
                </c:pt>
                <c:pt idx="273">
                  <c:v>21</c:v>
                </c:pt>
                <c:pt idx="274">
                  <c:v>21</c:v>
                </c:pt>
                <c:pt idx="275">
                  <c:v>21</c:v>
                </c:pt>
                <c:pt idx="276">
                  <c:v>21</c:v>
                </c:pt>
                <c:pt idx="277">
                  <c:v>21</c:v>
                </c:pt>
                <c:pt idx="278">
                  <c:v>21</c:v>
                </c:pt>
                <c:pt idx="279">
                  <c:v>21</c:v>
                </c:pt>
                <c:pt idx="280">
                  <c:v>21</c:v>
                </c:pt>
                <c:pt idx="281">
                  <c:v>21</c:v>
                </c:pt>
                <c:pt idx="282">
                  <c:v>21</c:v>
                </c:pt>
                <c:pt idx="283">
                  <c:v>21</c:v>
                </c:pt>
                <c:pt idx="284">
                  <c:v>21</c:v>
                </c:pt>
                <c:pt idx="285">
                  <c:v>21</c:v>
                </c:pt>
                <c:pt idx="286">
                  <c:v>21</c:v>
                </c:pt>
                <c:pt idx="287">
                  <c:v>21</c:v>
                </c:pt>
                <c:pt idx="288">
                  <c:v>21</c:v>
                </c:pt>
                <c:pt idx="289">
                  <c:v>21</c:v>
                </c:pt>
                <c:pt idx="290">
                  <c:v>21</c:v>
                </c:pt>
                <c:pt idx="291">
                  <c:v>21</c:v>
                </c:pt>
                <c:pt idx="292">
                  <c:v>21</c:v>
                </c:pt>
                <c:pt idx="293">
                  <c:v>21</c:v>
                </c:pt>
                <c:pt idx="294">
                  <c:v>21</c:v>
                </c:pt>
                <c:pt idx="295">
                  <c:v>21</c:v>
                </c:pt>
                <c:pt idx="296">
                  <c:v>21</c:v>
                </c:pt>
                <c:pt idx="297">
                  <c:v>21</c:v>
                </c:pt>
                <c:pt idx="298">
                  <c:v>21</c:v>
                </c:pt>
                <c:pt idx="299">
                  <c:v>21</c:v>
                </c:pt>
                <c:pt idx="300">
                  <c:v>21</c:v>
                </c:pt>
                <c:pt idx="301">
                  <c:v>21</c:v>
                </c:pt>
                <c:pt idx="302">
                  <c:v>21</c:v>
                </c:pt>
                <c:pt idx="303">
                  <c:v>21</c:v>
                </c:pt>
                <c:pt idx="304">
                  <c:v>21</c:v>
                </c:pt>
                <c:pt idx="305">
                  <c:v>21</c:v>
                </c:pt>
                <c:pt idx="306">
                  <c:v>21</c:v>
                </c:pt>
                <c:pt idx="307">
                  <c:v>21</c:v>
                </c:pt>
                <c:pt idx="308">
                  <c:v>21</c:v>
                </c:pt>
                <c:pt idx="309">
                  <c:v>21</c:v>
                </c:pt>
                <c:pt idx="310">
                  <c:v>21</c:v>
                </c:pt>
                <c:pt idx="311">
                  <c:v>21</c:v>
                </c:pt>
                <c:pt idx="312">
                  <c:v>21</c:v>
                </c:pt>
                <c:pt idx="313">
                  <c:v>21</c:v>
                </c:pt>
                <c:pt idx="314">
                  <c:v>21</c:v>
                </c:pt>
                <c:pt idx="315">
                  <c:v>21</c:v>
                </c:pt>
                <c:pt idx="316">
                  <c:v>21</c:v>
                </c:pt>
                <c:pt idx="317">
                  <c:v>21</c:v>
                </c:pt>
                <c:pt idx="318">
                  <c:v>21</c:v>
                </c:pt>
                <c:pt idx="319">
                  <c:v>21</c:v>
                </c:pt>
                <c:pt idx="320">
                  <c:v>21</c:v>
                </c:pt>
                <c:pt idx="321">
                  <c:v>21</c:v>
                </c:pt>
                <c:pt idx="322">
                  <c:v>20</c:v>
                </c:pt>
                <c:pt idx="323">
                  <c:v>20</c:v>
                </c:pt>
                <c:pt idx="324">
                  <c:v>20</c:v>
                </c:pt>
                <c:pt idx="325">
                  <c:v>20</c:v>
                </c:pt>
                <c:pt idx="326">
                  <c:v>20</c:v>
                </c:pt>
                <c:pt idx="327">
                  <c:v>20</c:v>
                </c:pt>
                <c:pt idx="328">
                  <c:v>20</c:v>
                </c:pt>
                <c:pt idx="329">
                  <c:v>20</c:v>
                </c:pt>
                <c:pt idx="330">
                  <c:v>20</c:v>
                </c:pt>
                <c:pt idx="331">
                  <c:v>20</c:v>
                </c:pt>
                <c:pt idx="332">
                  <c:v>20</c:v>
                </c:pt>
                <c:pt idx="333">
                  <c:v>20</c:v>
                </c:pt>
                <c:pt idx="334">
                  <c:v>20</c:v>
                </c:pt>
                <c:pt idx="335">
                  <c:v>20</c:v>
                </c:pt>
                <c:pt idx="336">
                  <c:v>20</c:v>
                </c:pt>
                <c:pt idx="337">
                  <c:v>20</c:v>
                </c:pt>
                <c:pt idx="338">
                  <c:v>20</c:v>
                </c:pt>
                <c:pt idx="339">
                  <c:v>20</c:v>
                </c:pt>
                <c:pt idx="340">
                  <c:v>20</c:v>
                </c:pt>
                <c:pt idx="341">
                  <c:v>20</c:v>
                </c:pt>
                <c:pt idx="342">
                  <c:v>20</c:v>
                </c:pt>
                <c:pt idx="343">
                  <c:v>20</c:v>
                </c:pt>
                <c:pt idx="344">
                  <c:v>20</c:v>
                </c:pt>
                <c:pt idx="345">
                  <c:v>20</c:v>
                </c:pt>
                <c:pt idx="346">
                  <c:v>20</c:v>
                </c:pt>
                <c:pt idx="347">
                  <c:v>20</c:v>
                </c:pt>
                <c:pt idx="348">
                  <c:v>20</c:v>
                </c:pt>
                <c:pt idx="349">
                  <c:v>20</c:v>
                </c:pt>
                <c:pt idx="350">
                  <c:v>20</c:v>
                </c:pt>
                <c:pt idx="351">
                  <c:v>20</c:v>
                </c:pt>
                <c:pt idx="352">
                  <c:v>20</c:v>
                </c:pt>
                <c:pt idx="353">
                  <c:v>20</c:v>
                </c:pt>
                <c:pt idx="354">
                  <c:v>20</c:v>
                </c:pt>
                <c:pt idx="355">
                  <c:v>20</c:v>
                </c:pt>
                <c:pt idx="356">
                  <c:v>20</c:v>
                </c:pt>
                <c:pt idx="357">
                  <c:v>20</c:v>
                </c:pt>
                <c:pt idx="358">
                  <c:v>20</c:v>
                </c:pt>
                <c:pt idx="359">
                  <c:v>20</c:v>
                </c:pt>
                <c:pt idx="360">
                  <c:v>20</c:v>
                </c:pt>
                <c:pt idx="361">
                  <c:v>20</c:v>
                </c:pt>
                <c:pt idx="362">
                  <c:v>20</c:v>
                </c:pt>
                <c:pt idx="363">
                  <c:v>20</c:v>
                </c:pt>
                <c:pt idx="364">
                  <c:v>20</c:v>
                </c:pt>
              </c:numCache>
            </c:numRef>
          </c:val>
          <c:extLst>
            <c:ext xmlns:c16="http://schemas.microsoft.com/office/drawing/2014/chart" uri="{C3380CC4-5D6E-409C-BE32-E72D297353CC}">
              <c16:uniqueId val="{00000005-C8CC-4102-A3AA-2ACF4FCA6E1A}"/>
            </c:ext>
          </c:extLst>
        </c:ser>
        <c:ser>
          <c:idx val="4"/>
          <c:order val="6"/>
          <c:tx>
            <c:strRef>
              <c:f>'2035-2036 Severe Load Curve'!$L$34</c:f>
              <c:strCache>
                <c:ptCount val="1"/>
                <c:pt idx="0">
                  <c:v>Exports to Ireland</c:v>
                </c:pt>
              </c:strCache>
            </c:strRef>
          </c:tx>
          <c:spPr>
            <a:solidFill>
              <a:srgbClr val="339966"/>
            </a:solidFill>
            <a:ln w="25400">
              <a:noFill/>
            </a:ln>
          </c:spPr>
          <c:invertIfNegative val="0"/>
          <c:cat>
            <c:numRef>
              <c:f>'2035-2036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Curve'!$L$35:$L$399</c:f>
              <c:numCache>
                <c:formatCode>0</c:formatCode>
                <c:ptCount val="365"/>
                <c:pt idx="0">
                  <c:v>291</c:v>
                </c:pt>
                <c:pt idx="1">
                  <c:v>290</c:v>
                </c:pt>
                <c:pt idx="2">
                  <c:v>288</c:v>
                </c:pt>
                <c:pt idx="3">
                  <c:v>287</c:v>
                </c:pt>
                <c:pt idx="4">
                  <c:v>286</c:v>
                </c:pt>
                <c:pt idx="5">
                  <c:v>284</c:v>
                </c:pt>
                <c:pt idx="6">
                  <c:v>283</c:v>
                </c:pt>
                <c:pt idx="7">
                  <c:v>282</c:v>
                </c:pt>
                <c:pt idx="8">
                  <c:v>281</c:v>
                </c:pt>
                <c:pt idx="9">
                  <c:v>280</c:v>
                </c:pt>
                <c:pt idx="10">
                  <c:v>278</c:v>
                </c:pt>
                <c:pt idx="11">
                  <c:v>277</c:v>
                </c:pt>
                <c:pt idx="12">
                  <c:v>276</c:v>
                </c:pt>
                <c:pt idx="13">
                  <c:v>275</c:v>
                </c:pt>
                <c:pt idx="14">
                  <c:v>274</c:v>
                </c:pt>
                <c:pt idx="15">
                  <c:v>272</c:v>
                </c:pt>
                <c:pt idx="16">
                  <c:v>271</c:v>
                </c:pt>
                <c:pt idx="17">
                  <c:v>270</c:v>
                </c:pt>
                <c:pt idx="18">
                  <c:v>269</c:v>
                </c:pt>
                <c:pt idx="19">
                  <c:v>268</c:v>
                </c:pt>
                <c:pt idx="20">
                  <c:v>267</c:v>
                </c:pt>
                <c:pt idx="21">
                  <c:v>266</c:v>
                </c:pt>
                <c:pt idx="22">
                  <c:v>265</c:v>
                </c:pt>
                <c:pt idx="23">
                  <c:v>264</c:v>
                </c:pt>
                <c:pt idx="24">
                  <c:v>262</c:v>
                </c:pt>
                <c:pt idx="25">
                  <c:v>261</c:v>
                </c:pt>
                <c:pt idx="26">
                  <c:v>260</c:v>
                </c:pt>
                <c:pt idx="27">
                  <c:v>259</c:v>
                </c:pt>
                <c:pt idx="28">
                  <c:v>258</c:v>
                </c:pt>
                <c:pt idx="29">
                  <c:v>257</c:v>
                </c:pt>
                <c:pt idx="30">
                  <c:v>256</c:v>
                </c:pt>
                <c:pt idx="31">
                  <c:v>255</c:v>
                </c:pt>
                <c:pt idx="32">
                  <c:v>254</c:v>
                </c:pt>
                <c:pt idx="33">
                  <c:v>253</c:v>
                </c:pt>
                <c:pt idx="34">
                  <c:v>252</c:v>
                </c:pt>
                <c:pt idx="35">
                  <c:v>251</c:v>
                </c:pt>
                <c:pt idx="36">
                  <c:v>250</c:v>
                </c:pt>
                <c:pt idx="37">
                  <c:v>249</c:v>
                </c:pt>
                <c:pt idx="38">
                  <c:v>249</c:v>
                </c:pt>
                <c:pt idx="39">
                  <c:v>248</c:v>
                </c:pt>
                <c:pt idx="40">
                  <c:v>247</c:v>
                </c:pt>
                <c:pt idx="41">
                  <c:v>246</c:v>
                </c:pt>
                <c:pt idx="42">
                  <c:v>245</c:v>
                </c:pt>
                <c:pt idx="43">
                  <c:v>244</c:v>
                </c:pt>
                <c:pt idx="44">
                  <c:v>243</c:v>
                </c:pt>
                <c:pt idx="45">
                  <c:v>242</c:v>
                </c:pt>
                <c:pt idx="46">
                  <c:v>241</c:v>
                </c:pt>
                <c:pt idx="47">
                  <c:v>241</c:v>
                </c:pt>
                <c:pt idx="48">
                  <c:v>240</c:v>
                </c:pt>
                <c:pt idx="49">
                  <c:v>239</c:v>
                </c:pt>
                <c:pt idx="50">
                  <c:v>238</c:v>
                </c:pt>
                <c:pt idx="51">
                  <c:v>237</c:v>
                </c:pt>
                <c:pt idx="52">
                  <c:v>236</c:v>
                </c:pt>
                <c:pt idx="53">
                  <c:v>236</c:v>
                </c:pt>
                <c:pt idx="54">
                  <c:v>235</c:v>
                </c:pt>
                <c:pt idx="55">
                  <c:v>234</c:v>
                </c:pt>
                <c:pt idx="56">
                  <c:v>233</c:v>
                </c:pt>
                <c:pt idx="57">
                  <c:v>232</c:v>
                </c:pt>
                <c:pt idx="58">
                  <c:v>232</c:v>
                </c:pt>
                <c:pt idx="59">
                  <c:v>231</c:v>
                </c:pt>
                <c:pt idx="60">
                  <c:v>230</c:v>
                </c:pt>
                <c:pt idx="61">
                  <c:v>229</c:v>
                </c:pt>
                <c:pt idx="62">
                  <c:v>229</c:v>
                </c:pt>
                <c:pt idx="63">
                  <c:v>228</c:v>
                </c:pt>
                <c:pt idx="64">
                  <c:v>227</c:v>
                </c:pt>
                <c:pt idx="65">
                  <c:v>227</c:v>
                </c:pt>
                <c:pt idx="66">
                  <c:v>226</c:v>
                </c:pt>
                <c:pt idx="67">
                  <c:v>225</c:v>
                </c:pt>
                <c:pt idx="68">
                  <c:v>224</c:v>
                </c:pt>
                <c:pt idx="69">
                  <c:v>224</c:v>
                </c:pt>
                <c:pt idx="70">
                  <c:v>223</c:v>
                </c:pt>
                <c:pt idx="71">
                  <c:v>222</c:v>
                </c:pt>
                <c:pt idx="72">
                  <c:v>222</c:v>
                </c:pt>
                <c:pt idx="73">
                  <c:v>221</c:v>
                </c:pt>
                <c:pt idx="74">
                  <c:v>221</c:v>
                </c:pt>
                <c:pt idx="75">
                  <c:v>220</c:v>
                </c:pt>
                <c:pt idx="76">
                  <c:v>219</c:v>
                </c:pt>
                <c:pt idx="77">
                  <c:v>219</c:v>
                </c:pt>
                <c:pt idx="78">
                  <c:v>218</c:v>
                </c:pt>
                <c:pt idx="79">
                  <c:v>217</c:v>
                </c:pt>
                <c:pt idx="80">
                  <c:v>217</c:v>
                </c:pt>
                <c:pt idx="81">
                  <c:v>216</c:v>
                </c:pt>
                <c:pt idx="82">
                  <c:v>216</c:v>
                </c:pt>
                <c:pt idx="83">
                  <c:v>215</c:v>
                </c:pt>
                <c:pt idx="84">
                  <c:v>214</c:v>
                </c:pt>
                <c:pt idx="85">
                  <c:v>214</c:v>
                </c:pt>
                <c:pt idx="86">
                  <c:v>213</c:v>
                </c:pt>
                <c:pt idx="87">
                  <c:v>213</c:v>
                </c:pt>
                <c:pt idx="88">
                  <c:v>212</c:v>
                </c:pt>
                <c:pt idx="89">
                  <c:v>212</c:v>
                </c:pt>
                <c:pt idx="90">
                  <c:v>211</c:v>
                </c:pt>
                <c:pt idx="91">
                  <c:v>211</c:v>
                </c:pt>
                <c:pt idx="92">
                  <c:v>210</c:v>
                </c:pt>
                <c:pt idx="93">
                  <c:v>210</c:v>
                </c:pt>
                <c:pt idx="94">
                  <c:v>209</c:v>
                </c:pt>
                <c:pt idx="95">
                  <c:v>209</c:v>
                </c:pt>
                <c:pt idx="96">
                  <c:v>208</c:v>
                </c:pt>
                <c:pt idx="97">
                  <c:v>208</c:v>
                </c:pt>
                <c:pt idx="98">
                  <c:v>207</c:v>
                </c:pt>
                <c:pt idx="99">
                  <c:v>207</c:v>
                </c:pt>
                <c:pt idx="100">
                  <c:v>206</c:v>
                </c:pt>
                <c:pt idx="101">
                  <c:v>206</c:v>
                </c:pt>
                <c:pt idx="102">
                  <c:v>205</c:v>
                </c:pt>
                <c:pt idx="103">
                  <c:v>205</c:v>
                </c:pt>
                <c:pt idx="104">
                  <c:v>204</c:v>
                </c:pt>
                <c:pt idx="105">
                  <c:v>204</c:v>
                </c:pt>
                <c:pt idx="106">
                  <c:v>204</c:v>
                </c:pt>
                <c:pt idx="107">
                  <c:v>203</c:v>
                </c:pt>
                <c:pt idx="108">
                  <c:v>203</c:v>
                </c:pt>
                <c:pt idx="109">
                  <c:v>202</c:v>
                </c:pt>
                <c:pt idx="110">
                  <c:v>202</c:v>
                </c:pt>
                <c:pt idx="111">
                  <c:v>201</c:v>
                </c:pt>
                <c:pt idx="112">
                  <c:v>201</c:v>
                </c:pt>
                <c:pt idx="113">
                  <c:v>201</c:v>
                </c:pt>
                <c:pt idx="114">
                  <c:v>200</c:v>
                </c:pt>
                <c:pt idx="115">
                  <c:v>200</c:v>
                </c:pt>
                <c:pt idx="116">
                  <c:v>199</c:v>
                </c:pt>
                <c:pt idx="117">
                  <c:v>199</c:v>
                </c:pt>
                <c:pt idx="118">
                  <c:v>199</c:v>
                </c:pt>
                <c:pt idx="119">
                  <c:v>198</c:v>
                </c:pt>
                <c:pt idx="120">
                  <c:v>198</c:v>
                </c:pt>
                <c:pt idx="121">
                  <c:v>198</c:v>
                </c:pt>
                <c:pt idx="122">
                  <c:v>197</c:v>
                </c:pt>
                <c:pt idx="123">
                  <c:v>197</c:v>
                </c:pt>
                <c:pt idx="124">
                  <c:v>196</c:v>
                </c:pt>
                <c:pt idx="125">
                  <c:v>196</c:v>
                </c:pt>
                <c:pt idx="126">
                  <c:v>196</c:v>
                </c:pt>
                <c:pt idx="127">
                  <c:v>195</c:v>
                </c:pt>
                <c:pt idx="128">
                  <c:v>195</c:v>
                </c:pt>
                <c:pt idx="129">
                  <c:v>195</c:v>
                </c:pt>
                <c:pt idx="130">
                  <c:v>194</c:v>
                </c:pt>
                <c:pt idx="131">
                  <c:v>194</c:v>
                </c:pt>
                <c:pt idx="132">
                  <c:v>194</c:v>
                </c:pt>
                <c:pt idx="133">
                  <c:v>193</c:v>
                </c:pt>
                <c:pt idx="134">
                  <c:v>193</c:v>
                </c:pt>
                <c:pt idx="135">
                  <c:v>193</c:v>
                </c:pt>
                <c:pt idx="136">
                  <c:v>192</c:v>
                </c:pt>
                <c:pt idx="137">
                  <c:v>192</c:v>
                </c:pt>
                <c:pt idx="138">
                  <c:v>192</c:v>
                </c:pt>
                <c:pt idx="139">
                  <c:v>191</c:v>
                </c:pt>
                <c:pt idx="140">
                  <c:v>191</c:v>
                </c:pt>
                <c:pt idx="141">
                  <c:v>191</c:v>
                </c:pt>
                <c:pt idx="142">
                  <c:v>190</c:v>
                </c:pt>
                <c:pt idx="143">
                  <c:v>190</c:v>
                </c:pt>
                <c:pt idx="144">
                  <c:v>190</c:v>
                </c:pt>
                <c:pt idx="145">
                  <c:v>190</c:v>
                </c:pt>
                <c:pt idx="146">
                  <c:v>189</c:v>
                </c:pt>
                <c:pt idx="147">
                  <c:v>189</c:v>
                </c:pt>
                <c:pt idx="148">
                  <c:v>189</c:v>
                </c:pt>
                <c:pt idx="149">
                  <c:v>188</c:v>
                </c:pt>
                <c:pt idx="150">
                  <c:v>188</c:v>
                </c:pt>
                <c:pt idx="151">
                  <c:v>188</c:v>
                </c:pt>
                <c:pt idx="152">
                  <c:v>187</c:v>
                </c:pt>
                <c:pt idx="153">
                  <c:v>187</c:v>
                </c:pt>
                <c:pt idx="154">
                  <c:v>187</c:v>
                </c:pt>
                <c:pt idx="155">
                  <c:v>186</c:v>
                </c:pt>
                <c:pt idx="156">
                  <c:v>186</c:v>
                </c:pt>
                <c:pt idx="157">
                  <c:v>186</c:v>
                </c:pt>
                <c:pt idx="158">
                  <c:v>186</c:v>
                </c:pt>
                <c:pt idx="159">
                  <c:v>185</c:v>
                </c:pt>
                <c:pt idx="160">
                  <c:v>185</c:v>
                </c:pt>
                <c:pt idx="161">
                  <c:v>185</c:v>
                </c:pt>
                <c:pt idx="162">
                  <c:v>184</c:v>
                </c:pt>
                <c:pt idx="163">
                  <c:v>184</c:v>
                </c:pt>
                <c:pt idx="164">
                  <c:v>184</c:v>
                </c:pt>
                <c:pt idx="165">
                  <c:v>183</c:v>
                </c:pt>
                <c:pt idx="166">
                  <c:v>183</c:v>
                </c:pt>
                <c:pt idx="167">
                  <c:v>183</c:v>
                </c:pt>
                <c:pt idx="168">
                  <c:v>182</c:v>
                </c:pt>
                <c:pt idx="169">
                  <c:v>182</c:v>
                </c:pt>
                <c:pt idx="170">
                  <c:v>182</c:v>
                </c:pt>
                <c:pt idx="171">
                  <c:v>182</c:v>
                </c:pt>
                <c:pt idx="172">
                  <c:v>181</c:v>
                </c:pt>
                <c:pt idx="173">
                  <c:v>181</c:v>
                </c:pt>
                <c:pt idx="174">
                  <c:v>181</c:v>
                </c:pt>
                <c:pt idx="175">
                  <c:v>180</c:v>
                </c:pt>
                <c:pt idx="176">
                  <c:v>180</c:v>
                </c:pt>
                <c:pt idx="177">
                  <c:v>180</c:v>
                </c:pt>
                <c:pt idx="178">
                  <c:v>179</c:v>
                </c:pt>
                <c:pt idx="179">
                  <c:v>179</c:v>
                </c:pt>
                <c:pt idx="180">
                  <c:v>179</c:v>
                </c:pt>
                <c:pt idx="181">
                  <c:v>178</c:v>
                </c:pt>
                <c:pt idx="182">
                  <c:v>178</c:v>
                </c:pt>
                <c:pt idx="183">
                  <c:v>178</c:v>
                </c:pt>
                <c:pt idx="184">
                  <c:v>177</c:v>
                </c:pt>
                <c:pt idx="185">
                  <c:v>177</c:v>
                </c:pt>
                <c:pt idx="186">
                  <c:v>177</c:v>
                </c:pt>
                <c:pt idx="187">
                  <c:v>176</c:v>
                </c:pt>
                <c:pt idx="188">
                  <c:v>176</c:v>
                </c:pt>
                <c:pt idx="189">
                  <c:v>176</c:v>
                </c:pt>
                <c:pt idx="190">
                  <c:v>175</c:v>
                </c:pt>
                <c:pt idx="191">
                  <c:v>175</c:v>
                </c:pt>
                <c:pt idx="192">
                  <c:v>175</c:v>
                </c:pt>
                <c:pt idx="193">
                  <c:v>174</c:v>
                </c:pt>
                <c:pt idx="194">
                  <c:v>174</c:v>
                </c:pt>
                <c:pt idx="195">
                  <c:v>174</c:v>
                </c:pt>
                <c:pt idx="196">
                  <c:v>173</c:v>
                </c:pt>
                <c:pt idx="197">
                  <c:v>173</c:v>
                </c:pt>
                <c:pt idx="198">
                  <c:v>172</c:v>
                </c:pt>
                <c:pt idx="199">
                  <c:v>172</c:v>
                </c:pt>
                <c:pt idx="200">
                  <c:v>172</c:v>
                </c:pt>
                <c:pt idx="201">
                  <c:v>171</c:v>
                </c:pt>
                <c:pt idx="202">
                  <c:v>171</c:v>
                </c:pt>
                <c:pt idx="203">
                  <c:v>171</c:v>
                </c:pt>
                <c:pt idx="204">
                  <c:v>170</c:v>
                </c:pt>
                <c:pt idx="205">
                  <c:v>170</c:v>
                </c:pt>
                <c:pt idx="206">
                  <c:v>170</c:v>
                </c:pt>
                <c:pt idx="207">
                  <c:v>169</c:v>
                </c:pt>
                <c:pt idx="208">
                  <c:v>169</c:v>
                </c:pt>
                <c:pt idx="209">
                  <c:v>168</c:v>
                </c:pt>
                <c:pt idx="210">
                  <c:v>168</c:v>
                </c:pt>
                <c:pt idx="211">
                  <c:v>168</c:v>
                </c:pt>
                <c:pt idx="212">
                  <c:v>167</c:v>
                </c:pt>
                <c:pt idx="213">
                  <c:v>167</c:v>
                </c:pt>
                <c:pt idx="214">
                  <c:v>167</c:v>
                </c:pt>
                <c:pt idx="215">
                  <c:v>166</c:v>
                </c:pt>
                <c:pt idx="216">
                  <c:v>166</c:v>
                </c:pt>
                <c:pt idx="217">
                  <c:v>166</c:v>
                </c:pt>
                <c:pt idx="218">
                  <c:v>165</c:v>
                </c:pt>
                <c:pt idx="219">
                  <c:v>165</c:v>
                </c:pt>
                <c:pt idx="220">
                  <c:v>165</c:v>
                </c:pt>
                <c:pt idx="221">
                  <c:v>164</c:v>
                </c:pt>
                <c:pt idx="222">
                  <c:v>164</c:v>
                </c:pt>
                <c:pt idx="223">
                  <c:v>163</c:v>
                </c:pt>
                <c:pt idx="224">
                  <c:v>163</c:v>
                </c:pt>
                <c:pt idx="225">
                  <c:v>163</c:v>
                </c:pt>
                <c:pt idx="226">
                  <c:v>162</c:v>
                </c:pt>
                <c:pt idx="227">
                  <c:v>162</c:v>
                </c:pt>
                <c:pt idx="228">
                  <c:v>162</c:v>
                </c:pt>
                <c:pt idx="229">
                  <c:v>161</c:v>
                </c:pt>
                <c:pt idx="230">
                  <c:v>161</c:v>
                </c:pt>
                <c:pt idx="231">
                  <c:v>161</c:v>
                </c:pt>
                <c:pt idx="232">
                  <c:v>160</c:v>
                </c:pt>
                <c:pt idx="233">
                  <c:v>160</c:v>
                </c:pt>
                <c:pt idx="234">
                  <c:v>160</c:v>
                </c:pt>
                <c:pt idx="235">
                  <c:v>159</c:v>
                </c:pt>
                <c:pt idx="236">
                  <c:v>159</c:v>
                </c:pt>
                <c:pt idx="237">
                  <c:v>159</c:v>
                </c:pt>
                <c:pt idx="238">
                  <c:v>158</c:v>
                </c:pt>
                <c:pt idx="239">
                  <c:v>158</c:v>
                </c:pt>
                <c:pt idx="240">
                  <c:v>158</c:v>
                </c:pt>
                <c:pt idx="241">
                  <c:v>157</c:v>
                </c:pt>
                <c:pt idx="242">
                  <c:v>157</c:v>
                </c:pt>
                <c:pt idx="243">
                  <c:v>157</c:v>
                </c:pt>
                <c:pt idx="244">
                  <c:v>156</c:v>
                </c:pt>
                <c:pt idx="245">
                  <c:v>156</c:v>
                </c:pt>
                <c:pt idx="246">
                  <c:v>156</c:v>
                </c:pt>
                <c:pt idx="247">
                  <c:v>156</c:v>
                </c:pt>
                <c:pt idx="248">
                  <c:v>155</c:v>
                </c:pt>
                <c:pt idx="249">
                  <c:v>155</c:v>
                </c:pt>
                <c:pt idx="250">
                  <c:v>155</c:v>
                </c:pt>
                <c:pt idx="251">
                  <c:v>154</c:v>
                </c:pt>
                <c:pt idx="252">
                  <c:v>154</c:v>
                </c:pt>
                <c:pt idx="253">
                  <c:v>154</c:v>
                </c:pt>
                <c:pt idx="254">
                  <c:v>154</c:v>
                </c:pt>
                <c:pt idx="255">
                  <c:v>153</c:v>
                </c:pt>
                <c:pt idx="256">
                  <c:v>153</c:v>
                </c:pt>
                <c:pt idx="257">
                  <c:v>153</c:v>
                </c:pt>
                <c:pt idx="258">
                  <c:v>153</c:v>
                </c:pt>
                <c:pt idx="259">
                  <c:v>152</c:v>
                </c:pt>
                <c:pt idx="260">
                  <c:v>152</c:v>
                </c:pt>
                <c:pt idx="261">
                  <c:v>152</c:v>
                </c:pt>
                <c:pt idx="262">
                  <c:v>152</c:v>
                </c:pt>
                <c:pt idx="263">
                  <c:v>151</c:v>
                </c:pt>
                <c:pt idx="264">
                  <c:v>151</c:v>
                </c:pt>
                <c:pt idx="265">
                  <c:v>151</c:v>
                </c:pt>
                <c:pt idx="266">
                  <c:v>151</c:v>
                </c:pt>
                <c:pt idx="267">
                  <c:v>150</c:v>
                </c:pt>
                <c:pt idx="268">
                  <c:v>150</c:v>
                </c:pt>
                <c:pt idx="269">
                  <c:v>150</c:v>
                </c:pt>
                <c:pt idx="270">
                  <c:v>150</c:v>
                </c:pt>
                <c:pt idx="271">
                  <c:v>150</c:v>
                </c:pt>
                <c:pt idx="272">
                  <c:v>149</c:v>
                </c:pt>
                <c:pt idx="273">
                  <c:v>149</c:v>
                </c:pt>
                <c:pt idx="274">
                  <c:v>149</c:v>
                </c:pt>
                <c:pt idx="275">
                  <c:v>149</c:v>
                </c:pt>
                <c:pt idx="276">
                  <c:v>149</c:v>
                </c:pt>
                <c:pt idx="277">
                  <c:v>149</c:v>
                </c:pt>
                <c:pt idx="278">
                  <c:v>148</c:v>
                </c:pt>
                <c:pt idx="279">
                  <c:v>148</c:v>
                </c:pt>
                <c:pt idx="280">
                  <c:v>148</c:v>
                </c:pt>
                <c:pt idx="281">
                  <c:v>148</c:v>
                </c:pt>
                <c:pt idx="282">
                  <c:v>148</c:v>
                </c:pt>
                <c:pt idx="283">
                  <c:v>148</c:v>
                </c:pt>
                <c:pt idx="284">
                  <c:v>148</c:v>
                </c:pt>
                <c:pt idx="285">
                  <c:v>148</c:v>
                </c:pt>
                <c:pt idx="286">
                  <c:v>147</c:v>
                </c:pt>
                <c:pt idx="287">
                  <c:v>147</c:v>
                </c:pt>
                <c:pt idx="288">
                  <c:v>147</c:v>
                </c:pt>
                <c:pt idx="289">
                  <c:v>147</c:v>
                </c:pt>
                <c:pt idx="290">
                  <c:v>147</c:v>
                </c:pt>
                <c:pt idx="291">
                  <c:v>147</c:v>
                </c:pt>
                <c:pt idx="292">
                  <c:v>147</c:v>
                </c:pt>
                <c:pt idx="293">
                  <c:v>146</c:v>
                </c:pt>
                <c:pt idx="294">
                  <c:v>146</c:v>
                </c:pt>
                <c:pt idx="295">
                  <c:v>146</c:v>
                </c:pt>
                <c:pt idx="296">
                  <c:v>146</c:v>
                </c:pt>
                <c:pt idx="297">
                  <c:v>146</c:v>
                </c:pt>
                <c:pt idx="298">
                  <c:v>146</c:v>
                </c:pt>
                <c:pt idx="299">
                  <c:v>146</c:v>
                </c:pt>
                <c:pt idx="300">
                  <c:v>146</c:v>
                </c:pt>
                <c:pt idx="301">
                  <c:v>145</c:v>
                </c:pt>
                <c:pt idx="302">
                  <c:v>145</c:v>
                </c:pt>
                <c:pt idx="303">
                  <c:v>145</c:v>
                </c:pt>
                <c:pt idx="304">
                  <c:v>145</c:v>
                </c:pt>
                <c:pt idx="305">
                  <c:v>145</c:v>
                </c:pt>
                <c:pt idx="306">
                  <c:v>145</c:v>
                </c:pt>
                <c:pt idx="307">
                  <c:v>144</c:v>
                </c:pt>
                <c:pt idx="308">
                  <c:v>144</c:v>
                </c:pt>
                <c:pt idx="309">
                  <c:v>144</c:v>
                </c:pt>
                <c:pt idx="310">
                  <c:v>144</c:v>
                </c:pt>
                <c:pt idx="311">
                  <c:v>144</c:v>
                </c:pt>
                <c:pt idx="312">
                  <c:v>143</c:v>
                </c:pt>
                <c:pt idx="313">
                  <c:v>143</c:v>
                </c:pt>
                <c:pt idx="314">
                  <c:v>143</c:v>
                </c:pt>
                <c:pt idx="315">
                  <c:v>143</c:v>
                </c:pt>
                <c:pt idx="316">
                  <c:v>143</c:v>
                </c:pt>
                <c:pt idx="317">
                  <c:v>142</c:v>
                </c:pt>
                <c:pt idx="318">
                  <c:v>142</c:v>
                </c:pt>
                <c:pt idx="319">
                  <c:v>142</c:v>
                </c:pt>
                <c:pt idx="320">
                  <c:v>142</c:v>
                </c:pt>
                <c:pt idx="321">
                  <c:v>141</c:v>
                </c:pt>
                <c:pt idx="322">
                  <c:v>141</c:v>
                </c:pt>
                <c:pt idx="323">
                  <c:v>141</c:v>
                </c:pt>
                <c:pt idx="324">
                  <c:v>140</c:v>
                </c:pt>
                <c:pt idx="325">
                  <c:v>140</c:v>
                </c:pt>
                <c:pt idx="326">
                  <c:v>140</c:v>
                </c:pt>
                <c:pt idx="327">
                  <c:v>139</c:v>
                </c:pt>
                <c:pt idx="328">
                  <c:v>139</c:v>
                </c:pt>
                <c:pt idx="329">
                  <c:v>139</c:v>
                </c:pt>
                <c:pt idx="330">
                  <c:v>138</c:v>
                </c:pt>
                <c:pt idx="331">
                  <c:v>138</c:v>
                </c:pt>
                <c:pt idx="332">
                  <c:v>137</c:v>
                </c:pt>
                <c:pt idx="333">
                  <c:v>137</c:v>
                </c:pt>
                <c:pt idx="334">
                  <c:v>137</c:v>
                </c:pt>
                <c:pt idx="335">
                  <c:v>136</c:v>
                </c:pt>
                <c:pt idx="336">
                  <c:v>136</c:v>
                </c:pt>
                <c:pt idx="337">
                  <c:v>135</c:v>
                </c:pt>
                <c:pt idx="338">
                  <c:v>135</c:v>
                </c:pt>
                <c:pt idx="339">
                  <c:v>134</c:v>
                </c:pt>
                <c:pt idx="340">
                  <c:v>134</c:v>
                </c:pt>
                <c:pt idx="341">
                  <c:v>133</c:v>
                </c:pt>
                <c:pt idx="342">
                  <c:v>133</c:v>
                </c:pt>
                <c:pt idx="343">
                  <c:v>132</c:v>
                </c:pt>
                <c:pt idx="344">
                  <c:v>131</c:v>
                </c:pt>
                <c:pt idx="345">
                  <c:v>131</c:v>
                </c:pt>
                <c:pt idx="346">
                  <c:v>130</c:v>
                </c:pt>
                <c:pt idx="347">
                  <c:v>129</c:v>
                </c:pt>
                <c:pt idx="348">
                  <c:v>129</c:v>
                </c:pt>
                <c:pt idx="349">
                  <c:v>128</c:v>
                </c:pt>
                <c:pt idx="350">
                  <c:v>127</c:v>
                </c:pt>
                <c:pt idx="351">
                  <c:v>127</c:v>
                </c:pt>
                <c:pt idx="352">
                  <c:v>126</c:v>
                </c:pt>
                <c:pt idx="353">
                  <c:v>125</c:v>
                </c:pt>
                <c:pt idx="354">
                  <c:v>124</c:v>
                </c:pt>
                <c:pt idx="355">
                  <c:v>123</c:v>
                </c:pt>
                <c:pt idx="356">
                  <c:v>123</c:v>
                </c:pt>
                <c:pt idx="357">
                  <c:v>122</c:v>
                </c:pt>
                <c:pt idx="358">
                  <c:v>121</c:v>
                </c:pt>
                <c:pt idx="359">
                  <c:v>120</c:v>
                </c:pt>
                <c:pt idx="360">
                  <c:v>119</c:v>
                </c:pt>
                <c:pt idx="361">
                  <c:v>118</c:v>
                </c:pt>
                <c:pt idx="362">
                  <c:v>117</c:v>
                </c:pt>
                <c:pt idx="363">
                  <c:v>116</c:v>
                </c:pt>
                <c:pt idx="364">
                  <c:v>115</c:v>
                </c:pt>
              </c:numCache>
            </c:numRef>
          </c:val>
          <c:extLst>
            <c:ext xmlns:c16="http://schemas.microsoft.com/office/drawing/2014/chart" uri="{C3380CC4-5D6E-409C-BE32-E72D297353CC}">
              <c16:uniqueId val="{00000006-C8CC-4102-A3AA-2ACF4FCA6E1A}"/>
            </c:ext>
          </c:extLst>
        </c:ser>
        <c:ser>
          <c:idx val="7"/>
          <c:order val="7"/>
          <c:tx>
            <c:strRef>
              <c:f>'2035-2036 Severe Load Curve'!$M$34</c:f>
              <c:strCache>
                <c:ptCount val="1"/>
                <c:pt idx="0">
                  <c:v>NTS Power</c:v>
                </c:pt>
              </c:strCache>
            </c:strRef>
          </c:tx>
          <c:spPr>
            <a:solidFill>
              <a:srgbClr val="FFFF99"/>
            </a:solidFill>
            <a:ln w="25400">
              <a:noFill/>
            </a:ln>
          </c:spPr>
          <c:invertIfNegative val="0"/>
          <c:cat>
            <c:numRef>
              <c:f>'2035-2036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Curve'!$M$35:$M$399</c:f>
              <c:numCache>
                <c:formatCode>0</c:formatCode>
                <c:ptCount val="365"/>
                <c:pt idx="0">
                  <c:v>701</c:v>
                </c:pt>
                <c:pt idx="1">
                  <c:v>695</c:v>
                </c:pt>
                <c:pt idx="2">
                  <c:v>689</c:v>
                </c:pt>
                <c:pt idx="3">
                  <c:v>684</c:v>
                </c:pt>
                <c:pt idx="4">
                  <c:v>678</c:v>
                </c:pt>
                <c:pt idx="5">
                  <c:v>672</c:v>
                </c:pt>
                <c:pt idx="6">
                  <c:v>667</c:v>
                </c:pt>
                <c:pt idx="7">
                  <c:v>661</c:v>
                </c:pt>
                <c:pt idx="8">
                  <c:v>656</c:v>
                </c:pt>
                <c:pt idx="9">
                  <c:v>650</c:v>
                </c:pt>
                <c:pt idx="10">
                  <c:v>645</c:v>
                </c:pt>
                <c:pt idx="11">
                  <c:v>640</c:v>
                </c:pt>
                <c:pt idx="12">
                  <c:v>635</c:v>
                </c:pt>
                <c:pt idx="13">
                  <c:v>629</c:v>
                </c:pt>
                <c:pt idx="14">
                  <c:v>624</c:v>
                </c:pt>
                <c:pt idx="15">
                  <c:v>619</c:v>
                </c:pt>
                <c:pt idx="16">
                  <c:v>614</c:v>
                </c:pt>
                <c:pt idx="17">
                  <c:v>610</c:v>
                </c:pt>
                <c:pt idx="18">
                  <c:v>605</c:v>
                </c:pt>
                <c:pt idx="19">
                  <c:v>600</c:v>
                </c:pt>
                <c:pt idx="20">
                  <c:v>595</c:v>
                </c:pt>
                <c:pt idx="21">
                  <c:v>591</c:v>
                </c:pt>
                <c:pt idx="22">
                  <c:v>586</c:v>
                </c:pt>
                <c:pt idx="23">
                  <c:v>581</c:v>
                </c:pt>
                <c:pt idx="24">
                  <c:v>577</c:v>
                </c:pt>
                <c:pt idx="25">
                  <c:v>573</c:v>
                </c:pt>
                <c:pt idx="26">
                  <c:v>568</c:v>
                </c:pt>
                <c:pt idx="27">
                  <c:v>564</c:v>
                </c:pt>
                <c:pt idx="28">
                  <c:v>560</c:v>
                </c:pt>
                <c:pt idx="29">
                  <c:v>556</c:v>
                </c:pt>
                <c:pt idx="30">
                  <c:v>551</c:v>
                </c:pt>
                <c:pt idx="31">
                  <c:v>547</c:v>
                </c:pt>
                <c:pt idx="32">
                  <c:v>543</c:v>
                </c:pt>
                <c:pt idx="33">
                  <c:v>539</c:v>
                </c:pt>
                <c:pt idx="34">
                  <c:v>535</c:v>
                </c:pt>
                <c:pt idx="35">
                  <c:v>531</c:v>
                </c:pt>
                <c:pt idx="36">
                  <c:v>528</c:v>
                </c:pt>
                <c:pt idx="37">
                  <c:v>524</c:v>
                </c:pt>
                <c:pt idx="38">
                  <c:v>520</c:v>
                </c:pt>
                <c:pt idx="39">
                  <c:v>516</c:v>
                </c:pt>
                <c:pt idx="40">
                  <c:v>513</c:v>
                </c:pt>
                <c:pt idx="41">
                  <c:v>509</c:v>
                </c:pt>
                <c:pt idx="42">
                  <c:v>506</c:v>
                </c:pt>
                <c:pt idx="43">
                  <c:v>502</c:v>
                </c:pt>
                <c:pt idx="44">
                  <c:v>499</c:v>
                </c:pt>
                <c:pt idx="45">
                  <c:v>495</c:v>
                </c:pt>
                <c:pt idx="46">
                  <c:v>492</c:v>
                </c:pt>
                <c:pt idx="47">
                  <c:v>488</c:v>
                </c:pt>
                <c:pt idx="48">
                  <c:v>485</c:v>
                </c:pt>
                <c:pt idx="49">
                  <c:v>482</c:v>
                </c:pt>
                <c:pt idx="50">
                  <c:v>479</c:v>
                </c:pt>
                <c:pt idx="51">
                  <c:v>475</c:v>
                </c:pt>
                <c:pt idx="52">
                  <c:v>472</c:v>
                </c:pt>
                <c:pt idx="53">
                  <c:v>469</c:v>
                </c:pt>
                <c:pt idx="54">
                  <c:v>466</c:v>
                </c:pt>
                <c:pt idx="55">
                  <c:v>463</c:v>
                </c:pt>
                <c:pt idx="56">
                  <c:v>460</c:v>
                </c:pt>
                <c:pt idx="57">
                  <c:v>457</c:v>
                </c:pt>
                <c:pt idx="58">
                  <c:v>454</c:v>
                </c:pt>
                <c:pt idx="59">
                  <c:v>451</c:v>
                </c:pt>
                <c:pt idx="60">
                  <c:v>449</c:v>
                </c:pt>
                <c:pt idx="61">
                  <c:v>446</c:v>
                </c:pt>
                <c:pt idx="62">
                  <c:v>443</c:v>
                </c:pt>
                <c:pt idx="63">
                  <c:v>440</c:v>
                </c:pt>
                <c:pt idx="64">
                  <c:v>437</c:v>
                </c:pt>
                <c:pt idx="65">
                  <c:v>435</c:v>
                </c:pt>
                <c:pt idx="66">
                  <c:v>432</c:v>
                </c:pt>
                <c:pt idx="67">
                  <c:v>429</c:v>
                </c:pt>
                <c:pt idx="68">
                  <c:v>427</c:v>
                </c:pt>
                <c:pt idx="69">
                  <c:v>424</c:v>
                </c:pt>
                <c:pt idx="70">
                  <c:v>422</c:v>
                </c:pt>
                <c:pt idx="71">
                  <c:v>419</c:v>
                </c:pt>
                <c:pt idx="72">
                  <c:v>417</c:v>
                </c:pt>
                <c:pt idx="73">
                  <c:v>414</c:v>
                </c:pt>
                <c:pt idx="74">
                  <c:v>412</c:v>
                </c:pt>
                <c:pt idx="75">
                  <c:v>409</c:v>
                </c:pt>
                <c:pt idx="76">
                  <c:v>407</c:v>
                </c:pt>
                <c:pt idx="77">
                  <c:v>405</c:v>
                </c:pt>
                <c:pt idx="78">
                  <c:v>402</c:v>
                </c:pt>
                <c:pt idx="79">
                  <c:v>400</c:v>
                </c:pt>
                <c:pt idx="80">
                  <c:v>398</c:v>
                </c:pt>
                <c:pt idx="81">
                  <c:v>395</c:v>
                </c:pt>
                <c:pt idx="82">
                  <c:v>393</c:v>
                </c:pt>
                <c:pt idx="83">
                  <c:v>391</c:v>
                </c:pt>
                <c:pt idx="84">
                  <c:v>389</c:v>
                </c:pt>
                <c:pt idx="85">
                  <c:v>386</c:v>
                </c:pt>
                <c:pt idx="86">
                  <c:v>384</c:v>
                </c:pt>
                <c:pt idx="87">
                  <c:v>382</c:v>
                </c:pt>
                <c:pt idx="88">
                  <c:v>380</c:v>
                </c:pt>
                <c:pt idx="89">
                  <c:v>378</c:v>
                </c:pt>
                <c:pt idx="90">
                  <c:v>375</c:v>
                </c:pt>
                <c:pt idx="91">
                  <c:v>373</c:v>
                </c:pt>
                <c:pt idx="92">
                  <c:v>371</c:v>
                </c:pt>
                <c:pt idx="93">
                  <c:v>369</c:v>
                </c:pt>
                <c:pt idx="94">
                  <c:v>367</c:v>
                </c:pt>
                <c:pt idx="95">
                  <c:v>365</c:v>
                </c:pt>
                <c:pt idx="96">
                  <c:v>363</c:v>
                </c:pt>
                <c:pt idx="97">
                  <c:v>361</c:v>
                </c:pt>
                <c:pt idx="98">
                  <c:v>359</c:v>
                </c:pt>
                <c:pt idx="99">
                  <c:v>357</c:v>
                </c:pt>
                <c:pt idx="100">
                  <c:v>355</c:v>
                </c:pt>
                <c:pt idx="101">
                  <c:v>353</c:v>
                </c:pt>
                <c:pt idx="102">
                  <c:v>351</c:v>
                </c:pt>
                <c:pt idx="103">
                  <c:v>349</c:v>
                </c:pt>
                <c:pt idx="104">
                  <c:v>347</c:v>
                </c:pt>
                <c:pt idx="105">
                  <c:v>345</c:v>
                </c:pt>
                <c:pt idx="106">
                  <c:v>343</c:v>
                </c:pt>
                <c:pt idx="107">
                  <c:v>341</c:v>
                </c:pt>
                <c:pt idx="108">
                  <c:v>339</c:v>
                </c:pt>
                <c:pt idx="109">
                  <c:v>337</c:v>
                </c:pt>
                <c:pt idx="110">
                  <c:v>336</c:v>
                </c:pt>
                <c:pt idx="111">
                  <c:v>334</c:v>
                </c:pt>
                <c:pt idx="112">
                  <c:v>332</c:v>
                </c:pt>
                <c:pt idx="113">
                  <c:v>330</c:v>
                </c:pt>
                <c:pt idx="114">
                  <c:v>328</c:v>
                </c:pt>
                <c:pt idx="115">
                  <c:v>327</c:v>
                </c:pt>
                <c:pt idx="116">
                  <c:v>325</c:v>
                </c:pt>
                <c:pt idx="117">
                  <c:v>323</c:v>
                </c:pt>
                <c:pt idx="118">
                  <c:v>321</c:v>
                </c:pt>
                <c:pt idx="119">
                  <c:v>320</c:v>
                </c:pt>
                <c:pt idx="120">
                  <c:v>318</c:v>
                </c:pt>
                <c:pt idx="121">
                  <c:v>316</c:v>
                </c:pt>
                <c:pt idx="122">
                  <c:v>315</c:v>
                </c:pt>
                <c:pt idx="123">
                  <c:v>313</c:v>
                </c:pt>
                <c:pt idx="124">
                  <c:v>311</c:v>
                </c:pt>
                <c:pt idx="125">
                  <c:v>310</c:v>
                </c:pt>
                <c:pt idx="126">
                  <c:v>308</c:v>
                </c:pt>
                <c:pt idx="127">
                  <c:v>307</c:v>
                </c:pt>
                <c:pt idx="128">
                  <c:v>305</c:v>
                </c:pt>
                <c:pt idx="129">
                  <c:v>304</c:v>
                </c:pt>
                <c:pt idx="130">
                  <c:v>302</c:v>
                </c:pt>
                <c:pt idx="131">
                  <c:v>301</c:v>
                </c:pt>
                <c:pt idx="132">
                  <c:v>299</c:v>
                </c:pt>
                <c:pt idx="133">
                  <c:v>298</c:v>
                </c:pt>
                <c:pt idx="134">
                  <c:v>296</c:v>
                </c:pt>
                <c:pt idx="135">
                  <c:v>295</c:v>
                </c:pt>
                <c:pt idx="136">
                  <c:v>294</c:v>
                </c:pt>
                <c:pt idx="137">
                  <c:v>292</c:v>
                </c:pt>
                <c:pt idx="138">
                  <c:v>291</c:v>
                </c:pt>
                <c:pt idx="139">
                  <c:v>290</c:v>
                </c:pt>
                <c:pt idx="140">
                  <c:v>288</c:v>
                </c:pt>
                <c:pt idx="141">
                  <c:v>287</c:v>
                </c:pt>
                <c:pt idx="142">
                  <c:v>286</c:v>
                </c:pt>
                <c:pt idx="143">
                  <c:v>285</c:v>
                </c:pt>
                <c:pt idx="144">
                  <c:v>283</c:v>
                </c:pt>
                <c:pt idx="145">
                  <c:v>282</c:v>
                </c:pt>
                <c:pt idx="146">
                  <c:v>281</c:v>
                </c:pt>
                <c:pt idx="147">
                  <c:v>280</c:v>
                </c:pt>
                <c:pt idx="148">
                  <c:v>279</c:v>
                </c:pt>
                <c:pt idx="149">
                  <c:v>278</c:v>
                </c:pt>
                <c:pt idx="150">
                  <c:v>277</c:v>
                </c:pt>
                <c:pt idx="151">
                  <c:v>275</c:v>
                </c:pt>
                <c:pt idx="152">
                  <c:v>274</c:v>
                </c:pt>
                <c:pt idx="153">
                  <c:v>273</c:v>
                </c:pt>
                <c:pt idx="154">
                  <c:v>272</c:v>
                </c:pt>
                <c:pt idx="155">
                  <c:v>271</c:v>
                </c:pt>
                <c:pt idx="156">
                  <c:v>271</c:v>
                </c:pt>
                <c:pt idx="157">
                  <c:v>270</c:v>
                </c:pt>
                <c:pt idx="158">
                  <c:v>269</c:v>
                </c:pt>
                <c:pt idx="159">
                  <c:v>268</c:v>
                </c:pt>
                <c:pt idx="160">
                  <c:v>267</c:v>
                </c:pt>
                <c:pt idx="161">
                  <c:v>266</c:v>
                </c:pt>
                <c:pt idx="162">
                  <c:v>265</c:v>
                </c:pt>
                <c:pt idx="163">
                  <c:v>265</c:v>
                </c:pt>
                <c:pt idx="164">
                  <c:v>264</c:v>
                </c:pt>
                <c:pt idx="165">
                  <c:v>263</c:v>
                </c:pt>
                <c:pt idx="166">
                  <c:v>262</c:v>
                </c:pt>
                <c:pt idx="167">
                  <c:v>262</c:v>
                </c:pt>
                <c:pt idx="168">
                  <c:v>261</c:v>
                </c:pt>
                <c:pt idx="169">
                  <c:v>261</c:v>
                </c:pt>
                <c:pt idx="170">
                  <c:v>260</c:v>
                </c:pt>
                <c:pt idx="171">
                  <c:v>259</c:v>
                </c:pt>
                <c:pt idx="172">
                  <c:v>259</c:v>
                </c:pt>
                <c:pt idx="173">
                  <c:v>258</c:v>
                </c:pt>
                <c:pt idx="174">
                  <c:v>258</c:v>
                </c:pt>
                <c:pt idx="175">
                  <c:v>257</c:v>
                </c:pt>
                <c:pt idx="176">
                  <c:v>257</c:v>
                </c:pt>
                <c:pt idx="177">
                  <c:v>257</c:v>
                </c:pt>
                <c:pt idx="178">
                  <c:v>256</c:v>
                </c:pt>
                <c:pt idx="179">
                  <c:v>256</c:v>
                </c:pt>
                <c:pt idx="180">
                  <c:v>255</c:v>
                </c:pt>
                <c:pt idx="181">
                  <c:v>255</c:v>
                </c:pt>
                <c:pt idx="182">
                  <c:v>255</c:v>
                </c:pt>
                <c:pt idx="183">
                  <c:v>255</c:v>
                </c:pt>
                <c:pt idx="184">
                  <c:v>254</c:v>
                </c:pt>
                <c:pt idx="185">
                  <c:v>254</c:v>
                </c:pt>
                <c:pt idx="186">
                  <c:v>254</c:v>
                </c:pt>
                <c:pt idx="187">
                  <c:v>254</c:v>
                </c:pt>
                <c:pt idx="188">
                  <c:v>254</c:v>
                </c:pt>
                <c:pt idx="189">
                  <c:v>254</c:v>
                </c:pt>
                <c:pt idx="190">
                  <c:v>254</c:v>
                </c:pt>
                <c:pt idx="191">
                  <c:v>254</c:v>
                </c:pt>
                <c:pt idx="192">
                  <c:v>254</c:v>
                </c:pt>
                <c:pt idx="193">
                  <c:v>254</c:v>
                </c:pt>
                <c:pt idx="194">
                  <c:v>254</c:v>
                </c:pt>
                <c:pt idx="195">
                  <c:v>254</c:v>
                </c:pt>
                <c:pt idx="196">
                  <c:v>254</c:v>
                </c:pt>
                <c:pt idx="197">
                  <c:v>254</c:v>
                </c:pt>
                <c:pt idx="198">
                  <c:v>254</c:v>
                </c:pt>
                <c:pt idx="199">
                  <c:v>254</c:v>
                </c:pt>
                <c:pt idx="200">
                  <c:v>254</c:v>
                </c:pt>
                <c:pt idx="201">
                  <c:v>255</c:v>
                </c:pt>
                <c:pt idx="202">
                  <c:v>255</c:v>
                </c:pt>
                <c:pt idx="203">
                  <c:v>255</c:v>
                </c:pt>
                <c:pt idx="204">
                  <c:v>255</c:v>
                </c:pt>
                <c:pt idx="205">
                  <c:v>256</c:v>
                </c:pt>
                <c:pt idx="206">
                  <c:v>256</c:v>
                </c:pt>
                <c:pt idx="207">
                  <c:v>256</c:v>
                </c:pt>
                <c:pt idx="208">
                  <c:v>256</c:v>
                </c:pt>
                <c:pt idx="209">
                  <c:v>257</c:v>
                </c:pt>
                <c:pt idx="210">
                  <c:v>257</c:v>
                </c:pt>
                <c:pt idx="211">
                  <c:v>258</c:v>
                </c:pt>
                <c:pt idx="212">
                  <c:v>258</c:v>
                </c:pt>
                <c:pt idx="213">
                  <c:v>258</c:v>
                </c:pt>
                <c:pt idx="214">
                  <c:v>259</c:v>
                </c:pt>
                <c:pt idx="215">
                  <c:v>259</c:v>
                </c:pt>
                <c:pt idx="216">
                  <c:v>260</c:v>
                </c:pt>
                <c:pt idx="217">
                  <c:v>260</c:v>
                </c:pt>
                <c:pt idx="218">
                  <c:v>261</c:v>
                </c:pt>
                <c:pt idx="219">
                  <c:v>261</c:v>
                </c:pt>
                <c:pt idx="220">
                  <c:v>261</c:v>
                </c:pt>
                <c:pt idx="221">
                  <c:v>262</c:v>
                </c:pt>
                <c:pt idx="222">
                  <c:v>263</c:v>
                </c:pt>
                <c:pt idx="223">
                  <c:v>263</c:v>
                </c:pt>
                <c:pt idx="224">
                  <c:v>264</c:v>
                </c:pt>
                <c:pt idx="225">
                  <c:v>264</c:v>
                </c:pt>
                <c:pt idx="226">
                  <c:v>265</c:v>
                </c:pt>
                <c:pt idx="227">
                  <c:v>265</c:v>
                </c:pt>
                <c:pt idx="228">
                  <c:v>266</c:v>
                </c:pt>
                <c:pt idx="229">
                  <c:v>266</c:v>
                </c:pt>
                <c:pt idx="230">
                  <c:v>267</c:v>
                </c:pt>
                <c:pt idx="231">
                  <c:v>268</c:v>
                </c:pt>
                <c:pt idx="232">
                  <c:v>268</c:v>
                </c:pt>
                <c:pt idx="233">
                  <c:v>269</c:v>
                </c:pt>
                <c:pt idx="234">
                  <c:v>270</c:v>
                </c:pt>
                <c:pt idx="235">
                  <c:v>270</c:v>
                </c:pt>
                <c:pt idx="236">
                  <c:v>271</c:v>
                </c:pt>
                <c:pt idx="237">
                  <c:v>271</c:v>
                </c:pt>
                <c:pt idx="238">
                  <c:v>272</c:v>
                </c:pt>
                <c:pt idx="239">
                  <c:v>273</c:v>
                </c:pt>
                <c:pt idx="240">
                  <c:v>273</c:v>
                </c:pt>
                <c:pt idx="241">
                  <c:v>274</c:v>
                </c:pt>
                <c:pt idx="242">
                  <c:v>275</c:v>
                </c:pt>
                <c:pt idx="243">
                  <c:v>275</c:v>
                </c:pt>
                <c:pt idx="244">
                  <c:v>276</c:v>
                </c:pt>
                <c:pt idx="245">
                  <c:v>277</c:v>
                </c:pt>
                <c:pt idx="246">
                  <c:v>277</c:v>
                </c:pt>
                <c:pt idx="247">
                  <c:v>278</c:v>
                </c:pt>
                <c:pt idx="248">
                  <c:v>279</c:v>
                </c:pt>
                <c:pt idx="249">
                  <c:v>279</c:v>
                </c:pt>
                <c:pt idx="250">
                  <c:v>280</c:v>
                </c:pt>
                <c:pt idx="251">
                  <c:v>281</c:v>
                </c:pt>
                <c:pt idx="252">
                  <c:v>281</c:v>
                </c:pt>
                <c:pt idx="253">
                  <c:v>282</c:v>
                </c:pt>
                <c:pt idx="254">
                  <c:v>283</c:v>
                </c:pt>
                <c:pt idx="255">
                  <c:v>283</c:v>
                </c:pt>
                <c:pt idx="256">
                  <c:v>284</c:v>
                </c:pt>
                <c:pt idx="257">
                  <c:v>285</c:v>
                </c:pt>
                <c:pt idx="258">
                  <c:v>285</c:v>
                </c:pt>
                <c:pt idx="259">
                  <c:v>286</c:v>
                </c:pt>
                <c:pt idx="260">
                  <c:v>287</c:v>
                </c:pt>
                <c:pt idx="261">
                  <c:v>287</c:v>
                </c:pt>
                <c:pt idx="262">
                  <c:v>288</c:v>
                </c:pt>
                <c:pt idx="263">
                  <c:v>289</c:v>
                </c:pt>
                <c:pt idx="264">
                  <c:v>289</c:v>
                </c:pt>
                <c:pt idx="265">
                  <c:v>290</c:v>
                </c:pt>
                <c:pt idx="266">
                  <c:v>291</c:v>
                </c:pt>
                <c:pt idx="267">
                  <c:v>291</c:v>
                </c:pt>
                <c:pt idx="268">
                  <c:v>292</c:v>
                </c:pt>
                <c:pt idx="269">
                  <c:v>292</c:v>
                </c:pt>
                <c:pt idx="270">
                  <c:v>293</c:v>
                </c:pt>
                <c:pt idx="271">
                  <c:v>294</c:v>
                </c:pt>
                <c:pt idx="272">
                  <c:v>294</c:v>
                </c:pt>
                <c:pt idx="273">
                  <c:v>295</c:v>
                </c:pt>
                <c:pt idx="274">
                  <c:v>295</c:v>
                </c:pt>
                <c:pt idx="275">
                  <c:v>296</c:v>
                </c:pt>
                <c:pt idx="276">
                  <c:v>296</c:v>
                </c:pt>
                <c:pt idx="277">
                  <c:v>297</c:v>
                </c:pt>
                <c:pt idx="278">
                  <c:v>297</c:v>
                </c:pt>
                <c:pt idx="279">
                  <c:v>298</c:v>
                </c:pt>
                <c:pt idx="280">
                  <c:v>298</c:v>
                </c:pt>
                <c:pt idx="281">
                  <c:v>299</c:v>
                </c:pt>
                <c:pt idx="282">
                  <c:v>299</c:v>
                </c:pt>
                <c:pt idx="283">
                  <c:v>300</c:v>
                </c:pt>
                <c:pt idx="284">
                  <c:v>300</c:v>
                </c:pt>
                <c:pt idx="285">
                  <c:v>300</c:v>
                </c:pt>
                <c:pt idx="286">
                  <c:v>301</c:v>
                </c:pt>
                <c:pt idx="287">
                  <c:v>301</c:v>
                </c:pt>
                <c:pt idx="288">
                  <c:v>301</c:v>
                </c:pt>
                <c:pt idx="289">
                  <c:v>302</c:v>
                </c:pt>
                <c:pt idx="290">
                  <c:v>302</c:v>
                </c:pt>
                <c:pt idx="291">
                  <c:v>302</c:v>
                </c:pt>
                <c:pt idx="292">
                  <c:v>302</c:v>
                </c:pt>
                <c:pt idx="293">
                  <c:v>303</c:v>
                </c:pt>
                <c:pt idx="294">
                  <c:v>303</c:v>
                </c:pt>
                <c:pt idx="295">
                  <c:v>303</c:v>
                </c:pt>
                <c:pt idx="296">
                  <c:v>303</c:v>
                </c:pt>
                <c:pt idx="297">
                  <c:v>303</c:v>
                </c:pt>
                <c:pt idx="298">
                  <c:v>303</c:v>
                </c:pt>
                <c:pt idx="299">
                  <c:v>303</c:v>
                </c:pt>
                <c:pt idx="300">
                  <c:v>303</c:v>
                </c:pt>
                <c:pt idx="301">
                  <c:v>303</c:v>
                </c:pt>
                <c:pt idx="302">
                  <c:v>303</c:v>
                </c:pt>
                <c:pt idx="303">
                  <c:v>303</c:v>
                </c:pt>
                <c:pt idx="304">
                  <c:v>303</c:v>
                </c:pt>
                <c:pt idx="305">
                  <c:v>303</c:v>
                </c:pt>
                <c:pt idx="306">
                  <c:v>302</c:v>
                </c:pt>
                <c:pt idx="307">
                  <c:v>302</c:v>
                </c:pt>
                <c:pt idx="308">
                  <c:v>302</c:v>
                </c:pt>
                <c:pt idx="309">
                  <c:v>302</c:v>
                </c:pt>
                <c:pt idx="310">
                  <c:v>301</c:v>
                </c:pt>
                <c:pt idx="311">
                  <c:v>301</c:v>
                </c:pt>
                <c:pt idx="312">
                  <c:v>300</c:v>
                </c:pt>
                <c:pt idx="313">
                  <c:v>300</c:v>
                </c:pt>
                <c:pt idx="314">
                  <c:v>299</c:v>
                </c:pt>
                <c:pt idx="315">
                  <c:v>299</c:v>
                </c:pt>
                <c:pt idx="316">
                  <c:v>298</c:v>
                </c:pt>
                <c:pt idx="317">
                  <c:v>297</c:v>
                </c:pt>
                <c:pt idx="318">
                  <c:v>296</c:v>
                </c:pt>
                <c:pt idx="319">
                  <c:v>296</c:v>
                </c:pt>
                <c:pt idx="320">
                  <c:v>295</c:v>
                </c:pt>
                <c:pt idx="321">
                  <c:v>294</c:v>
                </c:pt>
                <c:pt idx="322">
                  <c:v>293</c:v>
                </c:pt>
                <c:pt idx="323">
                  <c:v>292</c:v>
                </c:pt>
                <c:pt idx="324">
                  <c:v>291</c:v>
                </c:pt>
                <c:pt idx="325">
                  <c:v>290</c:v>
                </c:pt>
                <c:pt idx="326">
                  <c:v>289</c:v>
                </c:pt>
                <c:pt idx="327">
                  <c:v>288</c:v>
                </c:pt>
                <c:pt idx="328">
                  <c:v>286</c:v>
                </c:pt>
                <c:pt idx="329">
                  <c:v>285</c:v>
                </c:pt>
                <c:pt idx="330">
                  <c:v>284</c:v>
                </c:pt>
                <c:pt idx="331">
                  <c:v>282</c:v>
                </c:pt>
                <c:pt idx="332">
                  <c:v>281</c:v>
                </c:pt>
                <c:pt idx="333">
                  <c:v>279</c:v>
                </c:pt>
                <c:pt idx="334">
                  <c:v>277</c:v>
                </c:pt>
                <c:pt idx="335">
                  <c:v>276</c:v>
                </c:pt>
                <c:pt idx="336">
                  <c:v>274</c:v>
                </c:pt>
                <c:pt idx="337">
                  <c:v>272</c:v>
                </c:pt>
                <c:pt idx="338">
                  <c:v>270</c:v>
                </c:pt>
                <c:pt idx="339">
                  <c:v>268</c:v>
                </c:pt>
                <c:pt idx="340">
                  <c:v>266</c:v>
                </c:pt>
                <c:pt idx="341">
                  <c:v>264</c:v>
                </c:pt>
                <c:pt idx="342">
                  <c:v>262</c:v>
                </c:pt>
                <c:pt idx="343">
                  <c:v>260</c:v>
                </c:pt>
                <c:pt idx="344">
                  <c:v>258</c:v>
                </c:pt>
                <c:pt idx="345">
                  <c:v>255</c:v>
                </c:pt>
                <c:pt idx="346">
                  <c:v>253</c:v>
                </c:pt>
                <c:pt idx="347">
                  <c:v>250</c:v>
                </c:pt>
                <c:pt idx="348">
                  <c:v>248</c:v>
                </c:pt>
                <c:pt idx="349">
                  <c:v>245</c:v>
                </c:pt>
                <c:pt idx="350">
                  <c:v>242</c:v>
                </c:pt>
                <c:pt idx="351">
                  <c:v>240</c:v>
                </c:pt>
                <c:pt idx="352">
                  <c:v>237</c:v>
                </c:pt>
                <c:pt idx="353">
                  <c:v>234</c:v>
                </c:pt>
                <c:pt idx="354">
                  <c:v>231</c:v>
                </c:pt>
                <c:pt idx="355">
                  <c:v>228</c:v>
                </c:pt>
                <c:pt idx="356">
                  <c:v>225</c:v>
                </c:pt>
                <c:pt idx="357">
                  <c:v>221</c:v>
                </c:pt>
                <c:pt idx="358">
                  <c:v>218</c:v>
                </c:pt>
                <c:pt idx="359">
                  <c:v>214</c:v>
                </c:pt>
                <c:pt idx="360">
                  <c:v>211</c:v>
                </c:pt>
                <c:pt idx="361">
                  <c:v>207</c:v>
                </c:pt>
                <c:pt idx="362">
                  <c:v>204</c:v>
                </c:pt>
                <c:pt idx="363">
                  <c:v>200</c:v>
                </c:pt>
                <c:pt idx="364">
                  <c:v>196</c:v>
                </c:pt>
              </c:numCache>
            </c:numRef>
          </c:val>
          <c:extLst>
            <c:ext xmlns:c16="http://schemas.microsoft.com/office/drawing/2014/chart" uri="{C3380CC4-5D6E-409C-BE32-E72D297353CC}">
              <c16:uniqueId val="{00000007-C8CC-4102-A3AA-2ACF4FCA6E1A}"/>
            </c:ext>
          </c:extLst>
        </c:ser>
        <c:ser>
          <c:idx val="8"/>
          <c:order val="8"/>
          <c:tx>
            <c:strRef>
              <c:f>'2035-2036 Severe Load Curve'!$N$34</c:f>
              <c:strCache>
                <c:ptCount val="1"/>
                <c:pt idx="0">
                  <c:v>NTS Shrinkage</c:v>
                </c:pt>
              </c:strCache>
            </c:strRef>
          </c:tx>
          <c:spPr>
            <a:solidFill>
              <a:srgbClr val="000080"/>
            </a:solidFill>
            <a:ln w="25400">
              <a:noFill/>
            </a:ln>
          </c:spPr>
          <c:invertIfNegative val="0"/>
          <c:cat>
            <c:numRef>
              <c:f>'2035-2036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Curve'!$N$35:$N$399</c:f>
              <c:numCache>
                <c:formatCode>0</c:formatCode>
                <c:ptCount val="36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numCache>
            </c:numRef>
          </c:val>
          <c:extLst>
            <c:ext xmlns:c16="http://schemas.microsoft.com/office/drawing/2014/chart" uri="{C3380CC4-5D6E-409C-BE32-E72D297353CC}">
              <c16:uniqueId val="{00000008-C8CC-4102-A3AA-2ACF4FCA6E1A}"/>
            </c:ext>
          </c:extLst>
        </c:ser>
        <c:ser>
          <c:idx val="9"/>
          <c:order val="9"/>
          <c:tx>
            <c:strRef>
              <c:f>'2035-2036 Severe Load Curve'!$O$34</c:f>
              <c:strCache>
                <c:ptCount val="1"/>
                <c:pt idx="0">
                  <c:v>IUK &amp; BBL</c:v>
                </c:pt>
              </c:strCache>
            </c:strRef>
          </c:tx>
          <c:spPr>
            <a:solidFill>
              <a:srgbClr val="FF0000"/>
            </a:solidFill>
            <a:ln w="25400">
              <a:noFill/>
            </a:ln>
          </c:spPr>
          <c:invertIfNegative val="0"/>
          <c:cat>
            <c:numRef>
              <c:f>'2035-2036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Curve'!$O$35:$O$399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1</c:v>
                </c:pt>
                <c:pt idx="201">
                  <c:v>4</c:v>
                </c:pt>
                <c:pt idx="202">
                  <c:v>6</c:v>
                </c:pt>
                <c:pt idx="203">
                  <c:v>9</c:v>
                </c:pt>
                <c:pt idx="204">
                  <c:v>12</c:v>
                </c:pt>
                <c:pt idx="205">
                  <c:v>15</c:v>
                </c:pt>
                <c:pt idx="206">
                  <c:v>18</c:v>
                </c:pt>
                <c:pt idx="207">
                  <c:v>21</c:v>
                </c:pt>
                <c:pt idx="208">
                  <c:v>24</c:v>
                </c:pt>
                <c:pt idx="209">
                  <c:v>27</c:v>
                </c:pt>
                <c:pt idx="210">
                  <c:v>29</c:v>
                </c:pt>
                <c:pt idx="211">
                  <c:v>32</c:v>
                </c:pt>
                <c:pt idx="212">
                  <c:v>35</c:v>
                </c:pt>
                <c:pt idx="213">
                  <c:v>38</c:v>
                </c:pt>
                <c:pt idx="214">
                  <c:v>41</c:v>
                </c:pt>
                <c:pt idx="215">
                  <c:v>44</c:v>
                </c:pt>
                <c:pt idx="216">
                  <c:v>46</c:v>
                </c:pt>
                <c:pt idx="217">
                  <c:v>49</c:v>
                </c:pt>
                <c:pt idx="218">
                  <c:v>52</c:v>
                </c:pt>
                <c:pt idx="219">
                  <c:v>55</c:v>
                </c:pt>
                <c:pt idx="220">
                  <c:v>57</c:v>
                </c:pt>
                <c:pt idx="221">
                  <c:v>60</c:v>
                </c:pt>
                <c:pt idx="222">
                  <c:v>63</c:v>
                </c:pt>
                <c:pt idx="223">
                  <c:v>65</c:v>
                </c:pt>
                <c:pt idx="224">
                  <c:v>68</c:v>
                </c:pt>
                <c:pt idx="225">
                  <c:v>71</c:v>
                </c:pt>
                <c:pt idx="226">
                  <c:v>73</c:v>
                </c:pt>
                <c:pt idx="227">
                  <c:v>76</c:v>
                </c:pt>
                <c:pt idx="228">
                  <c:v>79</c:v>
                </c:pt>
                <c:pt idx="229">
                  <c:v>81</c:v>
                </c:pt>
                <c:pt idx="230">
                  <c:v>84</c:v>
                </c:pt>
                <c:pt idx="231">
                  <c:v>86</c:v>
                </c:pt>
                <c:pt idx="232">
                  <c:v>89</c:v>
                </c:pt>
                <c:pt idx="233">
                  <c:v>91</c:v>
                </c:pt>
                <c:pt idx="234">
                  <c:v>94</c:v>
                </c:pt>
                <c:pt idx="235">
                  <c:v>97</c:v>
                </c:pt>
                <c:pt idx="236">
                  <c:v>99</c:v>
                </c:pt>
                <c:pt idx="237">
                  <c:v>102</c:v>
                </c:pt>
                <c:pt idx="238">
                  <c:v>104</c:v>
                </c:pt>
                <c:pt idx="239">
                  <c:v>106</c:v>
                </c:pt>
                <c:pt idx="240">
                  <c:v>109</c:v>
                </c:pt>
                <c:pt idx="241">
                  <c:v>111</c:v>
                </c:pt>
                <c:pt idx="242">
                  <c:v>114</c:v>
                </c:pt>
                <c:pt idx="243">
                  <c:v>116</c:v>
                </c:pt>
                <c:pt idx="244">
                  <c:v>118</c:v>
                </c:pt>
                <c:pt idx="245">
                  <c:v>121</c:v>
                </c:pt>
                <c:pt idx="246">
                  <c:v>123</c:v>
                </c:pt>
                <c:pt idx="247">
                  <c:v>125</c:v>
                </c:pt>
                <c:pt idx="248">
                  <c:v>128</c:v>
                </c:pt>
                <c:pt idx="249">
                  <c:v>130</c:v>
                </c:pt>
                <c:pt idx="250">
                  <c:v>132</c:v>
                </c:pt>
                <c:pt idx="251">
                  <c:v>134</c:v>
                </c:pt>
                <c:pt idx="252">
                  <c:v>137</c:v>
                </c:pt>
                <c:pt idx="253">
                  <c:v>139</c:v>
                </c:pt>
                <c:pt idx="254">
                  <c:v>141</c:v>
                </c:pt>
                <c:pt idx="255">
                  <c:v>143</c:v>
                </c:pt>
                <c:pt idx="256">
                  <c:v>145</c:v>
                </c:pt>
                <c:pt idx="257">
                  <c:v>147</c:v>
                </c:pt>
                <c:pt idx="258">
                  <c:v>149</c:v>
                </c:pt>
                <c:pt idx="259">
                  <c:v>151</c:v>
                </c:pt>
                <c:pt idx="260">
                  <c:v>154</c:v>
                </c:pt>
                <c:pt idx="261">
                  <c:v>156</c:v>
                </c:pt>
                <c:pt idx="262">
                  <c:v>158</c:v>
                </c:pt>
                <c:pt idx="263">
                  <c:v>160</c:v>
                </c:pt>
                <c:pt idx="264">
                  <c:v>162</c:v>
                </c:pt>
                <c:pt idx="265">
                  <c:v>163</c:v>
                </c:pt>
                <c:pt idx="266">
                  <c:v>165</c:v>
                </c:pt>
                <c:pt idx="267">
                  <c:v>167</c:v>
                </c:pt>
                <c:pt idx="268">
                  <c:v>169</c:v>
                </c:pt>
                <c:pt idx="269">
                  <c:v>171</c:v>
                </c:pt>
                <c:pt idx="270">
                  <c:v>173</c:v>
                </c:pt>
                <c:pt idx="271">
                  <c:v>175</c:v>
                </c:pt>
                <c:pt idx="272">
                  <c:v>176</c:v>
                </c:pt>
                <c:pt idx="273">
                  <c:v>178</c:v>
                </c:pt>
                <c:pt idx="274">
                  <c:v>180</c:v>
                </c:pt>
                <c:pt idx="275">
                  <c:v>182</c:v>
                </c:pt>
                <c:pt idx="276">
                  <c:v>183</c:v>
                </c:pt>
                <c:pt idx="277">
                  <c:v>185</c:v>
                </c:pt>
                <c:pt idx="278">
                  <c:v>187</c:v>
                </c:pt>
                <c:pt idx="279">
                  <c:v>188</c:v>
                </c:pt>
                <c:pt idx="280">
                  <c:v>190</c:v>
                </c:pt>
                <c:pt idx="281">
                  <c:v>191</c:v>
                </c:pt>
                <c:pt idx="282">
                  <c:v>193</c:v>
                </c:pt>
                <c:pt idx="283">
                  <c:v>194</c:v>
                </c:pt>
                <c:pt idx="284">
                  <c:v>196</c:v>
                </c:pt>
                <c:pt idx="285">
                  <c:v>197</c:v>
                </c:pt>
                <c:pt idx="286">
                  <c:v>199</c:v>
                </c:pt>
                <c:pt idx="287">
                  <c:v>200</c:v>
                </c:pt>
                <c:pt idx="288">
                  <c:v>202</c:v>
                </c:pt>
                <c:pt idx="289">
                  <c:v>203</c:v>
                </c:pt>
                <c:pt idx="290">
                  <c:v>204</c:v>
                </c:pt>
                <c:pt idx="291">
                  <c:v>206</c:v>
                </c:pt>
                <c:pt idx="292">
                  <c:v>207</c:v>
                </c:pt>
                <c:pt idx="293">
                  <c:v>208</c:v>
                </c:pt>
                <c:pt idx="294">
                  <c:v>210</c:v>
                </c:pt>
                <c:pt idx="295">
                  <c:v>211</c:v>
                </c:pt>
                <c:pt idx="296">
                  <c:v>212</c:v>
                </c:pt>
                <c:pt idx="297">
                  <c:v>213</c:v>
                </c:pt>
                <c:pt idx="298">
                  <c:v>214</c:v>
                </c:pt>
                <c:pt idx="299">
                  <c:v>215</c:v>
                </c:pt>
                <c:pt idx="300">
                  <c:v>217</c:v>
                </c:pt>
                <c:pt idx="301">
                  <c:v>218</c:v>
                </c:pt>
                <c:pt idx="302">
                  <c:v>219</c:v>
                </c:pt>
                <c:pt idx="303">
                  <c:v>220</c:v>
                </c:pt>
                <c:pt idx="304">
                  <c:v>221</c:v>
                </c:pt>
                <c:pt idx="305">
                  <c:v>222</c:v>
                </c:pt>
                <c:pt idx="306">
                  <c:v>223</c:v>
                </c:pt>
                <c:pt idx="307">
                  <c:v>223</c:v>
                </c:pt>
                <c:pt idx="308">
                  <c:v>224</c:v>
                </c:pt>
                <c:pt idx="309">
                  <c:v>225</c:v>
                </c:pt>
                <c:pt idx="310">
                  <c:v>226</c:v>
                </c:pt>
                <c:pt idx="311">
                  <c:v>227</c:v>
                </c:pt>
                <c:pt idx="312">
                  <c:v>228</c:v>
                </c:pt>
                <c:pt idx="313">
                  <c:v>228</c:v>
                </c:pt>
                <c:pt idx="314">
                  <c:v>229</c:v>
                </c:pt>
                <c:pt idx="315">
                  <c:v>229</c:v>
                </c:pt>
                <c:pt idx="316">
                  <c:v>230</c:v>
                </c:pt>
                <c:pt idx="317">
                  <c:v>230</c:v>
                </c:pt>
                <c:pt idx="318">
                  <c:v>230</c:v>
                </c:pt>
                <c:pt idx="319">
                  <c:v>230</c:v>
                </c:pt>
                <c:pt idx="320">
                  <c:v>231</c:v>
                </c:pt>
                <c:pt idx="321">
                  <c:v>231</c:v>
                </c:pt>
                <c:pt idx="322">
                  <c:v>232</c:v>
                </c:pt>
                <c:pt idx="323">
                  <c:v>232</c:v>
                </c:pt>
                <c:pt idx="324">
                  <c:v>232</c:v>
                </c:pt>
                <c:pt idx="325">
                  <c:v>232</c:v>
                </c:pt>
                <c:pt idx="326">
                  <c:v>233</c:v>
                </c:pt>
                <c:pt idx="327">
                  <c:v>233</c:v>
                </c:pt>
                <c:pt idx="328">
                  <c:v>233</c:v>
                </c:pt>
                <c:pt idx="329">
                  <c:v>233</c:v>
                </c:pt>
                <c:pt idx="330">
                  <c:v>234</c:v>
                </c:pt>
                <c:pt idx="331">
                  <c:v>234</c:v>
                </c:pt>
                <c:pt idx="332">
                  <c:v>234</c:v>
                </c:pt>
                <c:pt idx="333">
                  <c:v>234</c:v>
                </c:pt>
                <c:pt idx="334">
                  <c:v>235</c:v>
                </c:pt>
                <c:pt idx="335">
                  <c:v>235</c:v>
                </c:pt>
                <c:pt idx="336">
                  <c:v>235</c:v>
                </c:pt>
                <c:pt idx="337">
                  <c:v>235</c:v>
                </c:pt>
                <c:pt idx="338">
                  <c:v>235</c:v>
                </c:pt>
                <c:pt idx="339">
                  <c:v>235</c:v>
                </c:pt>
                <c:pt idx="340">
                  <c:v>236</c:v>
                </c:pt>
                <c:pt idx="341">
                  <c:v>236</c:v>
                </c:pt>
                <c:pt idx="342">
                  <c:v>236</c:v>
                </c:pt>
                <c:pt idx="343">
                  <c:v>236</c:v>
                </c:pt>
                <c:pt idx="344">
                  <c:v>236</c:v>
                </c:pt>
                <c:pt idx="345">
                  <c:v>236</c:v>
                </c:pt>
                <c:pt idx="346">
                  <c:v>237</c:v>
                </c:pt>
                <c:pt idx="347">
                  <c:v>237</c:v>
                </c:pt>
                <c:pt idx="348">
                  <c:v>237</c:v>
                </c:pt>
                <c:pt idx="349">
                  <c:v>237</c:v>
                </c:pt>
                <c:pt idx="350">
                  <c:v>237</c:v>
                </c:pt>
                <c:pt idx="351">
                  <c:v>237</c:v>
                </c:pt>
                <c:pt idx="352">
                  <c:v>237</c:v>
                </c:pt>
                <c:pt idx="353">
                  <c:v>237</c:v>
                </c:pt>
                <c:pt idx="354">
                  <c:v>237</c:v>
                </c:pt>
                <c:pt idx="355">
                  <c:v>237</c:v>
                </c:pt>
                <c:pt idx="356">
                  <c:v>238</c:v>
                </c:pt>
                <c:pt idx="357">
                  <c:v>238</c:v>
                </c:pt>
                <c:pt idx="358">
                  <c:v>238</c:v>
                </c:pt>
                <c:pt idx="359">
                  <c:v>238</c:v>
                </c:pt>
                <c:pt idx="360">
                  <c:v>238</c:v>
                </c:pt>
                <c:pt idx="361">
                  <c:v>238</c:v>
                </c:pt>
                <c:pt idx="362">
                  <c:v>238</c:v>
                </c:pt>
                <c:pt idx="363">
                  <c:v>238</c:v>
                </c:pt>
                <c:pt idx="364">
                  <c:v>238</c:v>
                </c:pt>
              </c:numCache>
            </c:numRef>
          </c:val>
          <c:extLst>
            <c:ext xmlns:c16="http://schemas.microsoft.com/office/drawing/2014/chart" uri="{C3380CC4-5D6E-409C-BE32-E72D297353CC}">
              <c16:uniqueId val="{00000009-C8CC-4102-A3AA-2ACF4FCA6E1A}"/>
            </c:ext>
          </c:extLst>
        </c:ser>
        <c:dLbls>
          <c:showLegendKey val="0"/>
          <c:showVal val="0"/>
          <c:showCatName val="0"/>
          <c:showSerName val="0"/>
          <c:showPercent val="0"/>
          <c:showBubbleSize val="0"/>
        </c:dLbls>
        <c:gapWidth val="0"/>
        <c:overlap val="100"/>
        <c:axId val="53465088"/>
        <c:axId val="53467008"/>
      </c:barChart>
      <c:catAx>
        <c:axId val="5346508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7086213512901642"/>
              <c:y val="0.7626481741243879"/>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3467008"/>
        <c:crosses val="autoZero"/>
        <c:auto val="1"/>
        <c:lblAlgn val="ctr"/>
        <c:lblOffset val="100"/>
        <c:tickLblSkip val="20"/>
        <c:tickMarkSkip val="1"/>
        <c:noMultiLvlLbl val="0"/>
      </c:catAx>
      <c:valAx>
        <c:axId val="5346700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6.2393475116538557E-3"/>
              <c:y val="0.3691989880317491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3465088"/>
        <c:crosses val="autoZero"/>
        <c:crossBetween val="between"/>
      </c:valAx>
      <c:spPr>
        <a:noFill/>
        <a:ln w="12700">
          <a:solidFill>
            <a:srgbClr val="808080"/>
          </a:solidFill>
          <a:prstDash val="solid"/>
        </a:ln>
      </c:spPr>
    </c:plotArea>
    <c:legend>
      <c:legendPos val="b"/>
      <c:layout>
        <c:manualLayout>
          <c:xMode val="edge"/>
          <c:yMode val="edge"/>
          <c:x val="1.2121597884238436E-2"/>
          <c:y val="0.82702910952052699"/>
          <c:w val="0.97169066003147386"/>
          <c:h val="0.11045247053094037"/>
        </c:manualLayout>
      </c:layout>
      <c:overlay val="0"/>
      <c:spPr>
        <a:solidFill>
          <a:srgbClr val="FFFFFF"/>
        </a:solidFill>
        <a:ln w="25400">
          <a:noFill/>
        </a:ln>
      </c:spPr>
      <c:txPr>
        <a:bodyPr/>
        <a:lstStyle/>
        <a:p>
          <a:pPr>
            <a:defRPr sz="106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728758530477636"/>
          <c:y val="0.16591928251121077"/>
          <c:w val="0.85661070609979684"/>
          <c:h val="0.54035874439461884"/>
        </c:manualLayout>
      </c:layout>
      <c:barChart>
        <c:barDir val="col"/>
        <c:grouping val="stacked"/>
        <c:varyColors val="0"/>
        <c:ser>
          <c:idx val="1"/>
          <c:order val="0"/>
          <c:tx>
            <c:strRef>
              <c:f>'2035-2036 Severe Load Curve'!$T$34</c:f>
              <c:strCache>
                <c:ptCount val="1"/>
                <c:pt idx="0">
                  <c:v>NDM 0 - 73.2 MWh</c:v>
                </c:pt>
              </c:strCache>
            </c:strRef>
          </c:tx>
          <c:spPr>
            <a:solidFill>
              <a:srgbClr val="CCFFFF"/>
            </a:solidFill>
            <a:ln w="25400">
              <a:noFill/>
            </a:ln>
          </c:spPr>
          <c:invertIfNegative val="0"/>
          <c:cat>
            <c:numRef>
              <c:f>'2035-2036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Curve'!$T$35:$T$399</c:f>
              <c:numCache>
                <c:formatCode>0</c:formatCode>
                <c:ptCount val="365"/>
                <c:pt idx="0">
                  <c:v>2008</c:v>
                </c:pt>
                <c:pt idx="1">
                  <c:v>1956</c:v>
                </c:pt>
                <c:pt idx="2">
                  <c:v>1908</c:v>
                </c:pt>
                <c:pt idx="3">
                  <c:v>1864</c:v>
                </c:pt>
                <c:pt idx="4">
                  <c:v>1824</c:v>
                </c:pt>
                <c:pt idx="5">
                  <c:v>1787</c:v>
                </c:pt>
                <c:pt idx="6">
                  <c:v>1756</c:v>
                </c:pt>
                <c:pt idx="7">
                  <c:v>1727</c:v>
                </c:pt>
                <c:pt idx="8">
                  <c:v>1701</c:v>
                </c:pt>
                <c:pt idx="9">
                  <c:v>1677</c:v>
                </c:pt>
                <c:pt idx="10">
                  <c:v>1657</c:v>
                </c:pt>
                <c:pt idx="11">
                  <c:v>1639</c:v>
                </c:pt>
                <c:pt idx="12">
                  <c:v>1622</c:v>
                </c:pt>
                <c:pt idx="13">
                  <c:v>1609</c:v>
                </c:pt>
                <c:pt idx="14">
                  <c:v>1596</c:v>
                </c:pt>
                <c:pt idx="15">
                  <c:v>1586</c:v>
                </c:pt>
                <c:pt idx="16">
                  <c:v>1576</c:v>
                </c:pt>
                <c:pt idx="17">
                  <c:v>1567</c:v>
                </c:pt>
                <c:pt idx="18">
                  <c:v>1560</c:v>
                </c:pt>
                <c:pt idx="19">
                  <c:v>1552</c:v>
                </c:pt>
                <c:pt idx="20">
                  <c:v>1545</c:v>
                </c:pt>
                <c:pt idx="21">
                  <c:v>1538</c:v>
                </c:pt>
                <c:pt idx="22">
                  <c:v>1530</c:v>
                </c:pt>
                <c:pt idx="23">
                  <c:v>1522</c:v>
                </c:pt>
                <c:pt idx="24">
                  <c:v>1513</c:v>
                </c:pt>
                <c:pt idx="25">
                  <c:v>1504</c:v>
                </c:pt>
                <c:pt idx="26">
                  <c:v>1497</c:v>
                </c:pt>
                <c:pt idx="27">
                  <c:v>1489</c:v>
                </c:pt>
                <c:pt idx="28">
                  <c:v>1481</c:v>
                </c:pt>
                <c:pt idx="29">
                  <c:v>1474</c:v>
                </c:pt>
                <c:pt idx="30">
                  <c:v>1467</c:v>
                </c:pt>
                <c:pt idx="31">
                  <c:v>1461</c:v>
                </c:pt>
                <c:pt idx="32">
                  <c:v>1455</c:v>
                </c:pt>
                <c:pt idx="33">
                  <c:v>1449</c:v>
                </c:pt>
                <c:pt idx="34">
                  <c:v>1443</c:v>
                </c:pt>
                <c:pt idx="35">
                  <c:v>1435</c:v>
                </c:pt>
                <c:pt idx="36">
                  <c:v>1429</c:v>
                </c:pt>
                <c:pt idx="37">
                  <c:v>1422</c:v>
                </c:pt>
                <c:pt idx="38">
                  <c:v>1417</c:v>
                </c:pt>
                <c:pt idx="39">
                  <c:v>1411</c:v>
                </c:pt>
                <c:pt idx="40">
                  <c:v>1404</c:v>
                </c:pt>
                <c:pt idx="41">
                  <c:v>1397</c:v>
                </c:pt>
                <c:pt idx="42">
                  <c:v>1390</c:v>
                </c:pt>
                <c:pt idx="43">
                  <c:v>1383</c:v>
                </c:pt>
                <c:pt idx="44">
                  <c:v>1375</c:v>
                </c:pt>
                <c:pt idx="45">
                  <c:v>1368</c:v>
                </c:pt>
                <c:pt idx="46">
                  <c:v>1362</c:v>
                </c:pt>
                <c:pt idx="47">
                  <c:v>1357</c:v>
                </c:pt>
                <c:pt idx="48">
                  <c:v>1351</c:v>
                </c:pt>
                <c:pt idx="49">
                  <c:v>1344</c:v>
                </c:pt>
                <c:pt idx="50">
                  <c:v>1338</c:v>
                </c:pt>
                <c:pt idx="51">
                  <c:v>1333</c:v>
                </c:pt>
                <c:pt idx="52">
                  <c:v>1327</c:v>
                </c:pt>
                <c:pt idx="53">
                  <c:v>1322</c:v>
                </c:pt>
                <c:pt idx="54">
                  <c:v>1316</c:v>
                </c:pt>
                <c:pt idx="55">
                  <c:v>1310</c:v>
                </c:pt>
                <c:pt idx="56">
                  <c:v>1305</c:v>
                </c:pt>
                <c:pt idx="57">
                  <c:v>1299</c:v>
                </c:pt>
                <c:pt idx="58">
                  <c:v>1293</c:v>
                </c:pt>
                <c:pt idx="59">
                  <c:v>1286</c:v>
                </c:pt>
                <c:pt idx="60">
                  <c:v>1280</c:v>
                </c:pt>
                <c:pt idx="61">
                  <c:v>1274</c:v>
                </c:pt>
                <c:pt idx="62">
                  <c:v>1268</c:v>
                </c:pt>
                <c:pt idx="63">
                  <c:v>1261</c:v>
                </c:pt>
                <c:pt idx="64">
                  <c:v>1255</c:v>
                </c:pt>
                <c:pt idx="65">
                  <c:v>1249</c:v>
                </c:pt>
                <c:pt idx="66">
                  <c:v>1243</c:v>
                </c:pt>
                <c:pt idx="67">
                  <c:v>1238</c:v>
                </c:pt>
                <c:pt idx="68">
                  <c:v>1232</c:v>
                </c:pt>
                <c:pt idx="69">
                  <c:v>1228</c:v>
                </c:pt>
                <c:pt idx="70">
                  <c:v>1223</c:v>
                </c:pt>
                <c:pt idx="71">
                  <c:v>1218</c:v>
                </c:pt>
                <c:pt idx="72">
                  <c:v>1213</c:v>
                </c:pt>
                <c:pt idx="73">
                  <c:v>1208</c:v>
                </c:pt>
                <c:pt idx="74">
                  <c:v>1203</c:v>
                </c:pt>
                <c:pt idx="75">
                  <c:v>1197</c:v>
                </c:pt>
                <c:pt idx="76">
                  <c:v>1192</c:v>
                </c:pt>
                <c:pt idx="77">
                  <c:v>1187</c:v>
                </c:pt>
                <c:pt idx="78">
                  <c:v>1182</c:v>
                </c:pt>
                <c:pt idx="79">
                  <c:v>1177</c:v>
                </c:pt>
                <c:pt idx="80">
                  <c:v>1171</c:v>
                </c:pt>
                <c:pt idx="81">
                  <c:v>1166</c:v>
                </c:pt>
                <c:pt idx="82">
                  <c:v>1161</c:v>
                </c:pt>
                <c:pt idx="83">
                  <c:v>1155</c:v>
                </c:pt>
                <c:pt idx="84">
                  <c:v>1150</c:v>
                </c:pt>
                <c:pt idx="85">
                  <c:v>1144</c:v>
                </c:pt>
                <c:pt idx="86">
                  <c:v>1139</c:v>
                </c:pt>
                <c:pt idx="87">
                  <c:v>1133</c:v>
                </c:pt>
                <c:pt idx="88">
                  <c:v>1129</c:v>
                </c:pt>
                <c:pt idx="89">
                  <c:v>1123</c:v>
                </c:pt>
                <c:pt idx="90">
                  <c:v>1118</c:v>
                </c:pt>
                <c:pt idx="91">
                  <c:v>1113</c:v>
                </c:pt>
                <c:pt idx="92">
                  <c:v>1108</c:v>
                </c:pt>
                <c:pt idx="93">
                  <c:v>1102</c:v>
                </c:pt>
                <c:pt idx="94">
                  <c:v>1097</c:v>
                </c:pt>
                <c:pt idx="95">
                  <c:v>1092</c:v>
                </c:pt>
                <c:pt idx="96">
                  <c:v>1087</c:v>
                </c:pt>
                <c:pt idx="97">
                  <c:v>1082</c:v>
                </c:pt>
                <c:pt idx="98">
                  <c:v>1077</c:v>
                </c:pt>
                <c:pt idx="99">
                  <c:v>1071</c:v>
                </c:pt>
                <c:pt idx="100">
                  <c:v>1066</c:v>
                </c:pt>
                <c:pt idx="101">
                  <c:v>1061</c:v>
                </c:pt>
                <c:pt idx="102">
                  <c:v>1055</c:v>
                </c:pt>
                <c:pt idx="103">
                  <c:v>1050</c:v>
                </c:pt>
                <c:pt idx="104">
                  <c:v>1045</c:v>
                </c:pt>
                <c:pt idx="105">
                  <c:v>1040</c:v>
                </c:pt>
                <c:pt idx="106">
                  <c:v>1035</c:v>
                </c:pt>
                <c:pt idx="107">
                  <c:v>1030</c:v>
                </c:pt>
                <c:pt idx="108">
                  <c:v>1025</c:v>
                </c:pt>
                <c:pt idx="109">
                  <c:v>1019</c:v>
                </c:pt>
                <c:pt idx="110">
                  <c:v>1014</c:v>
                </c:pt>
                <c:pt idx="111">
                  <c:v>1009</c:v>
                </c:pt>
                <c:pt idx="112">
                  <c:v>1003</c:v>
                </c:pt>
                <c:pt idx="113">
                  <c:v>998</c:v>
                </c:pt>
                <c:pt idx="114">
                  <c:v>993</c:v>
                </c:pt>
                <c:pt idx="115">
                  <c:v>988</c:v>
                </c:pt>
                <c:pt idx="116">
                  <c:v>982</c:v>
                </c:pt>
                <c:pt idx="117">
                  <c:v>978</c:v>
                </c:pt>
                <c:pt idx="118">
                  <c:v>973</c:v>
                </c:pt>
                <c:pt idx="119">
                  <c:v>967</c:v>
                </c:pt>
                <c:pt idx="120">
                  <c:v>962</c:v>
                </c:pt>
                <c:pt idx="121">
                  <c:v>957</c:v>
                </c:pt>
                <c:pt idx="122">
                  <c:v>953</c:v>
                </c:pt>
                <c:pt idx="123">
                  <c:v>948</c:v>
                </c:pt>
                <c:pt idx="124">
                  <c:v>943</c:v>
                </c:pt>
                <c:pt idx="125">
                  <c:v>938</c:v>
                </c:pt>
                <c:pt idx="126">
                  <c:v>933</c:v>
                </c:pt>
                <c:pt idx="127">
                  <c:v>927</c:v>
                </c:pt>
                <c:pt idx="128">
                  <c:v>922</c:v>
                </c:pt>
                <c:pt idx="129">
                  <c:v>917</c:v>
                </c:pt>
                <c:pt idx="130">
                  <c:v>912</c:v>
                </c:pt>
                <c:pt idx="131">
                  <c:v>907</c:v>
                </c:pt>
                <c:pt idx="132">
                  <c:v>902</c:v>
                </c:pt>
                <c:pt idx="133">
                  <c:v>897</c:v>
                </c:pt>
                <c:pt idx="134">
                  <c:v>892</c:v>
                </c:pt>
                <c:pt idx="135">
                  <c:v>886</c:v>
                </c:pt>
                <c:pt idx="136">
                  <c:v>882</c:v>
                </c:pt>
                <c:pt idx="137">
                  <c:v>877</c:v>
                </c:pt>
                <c:pt idx="138">
                  <c:v>872</c:v>
                </c:pt>
                <c:pt idx="139">
                  <c:v>867</c:v>
                </c:pt>
                <c:pt idx="140">
                  <c:v>861</c:v>
                </c:pt>
                <c:pt idx="141">
                  <c:v>856</c:v>
                </c:pt>
                <c:pt idx="142">
                  <c:v>851</c:v>
                </c:pt>
                <c:pt idx="143">
                  <c:v>846</c:v>
                </c:pt>
                <c:pt idx="144">
                  <c:v>841</c:v>
                </c:pt>
                <c:pt idx="145">
                  <c:v>836</c:v>
                </c:pt>
                <c:pt idx="146">
                  <c:v>830</c:v>
                </c:pt>
                <c:pt idx="147">
                  <c:v>825</c:v>
                </c:pt>
                <c:pt idx="148">
                  <c:v>820</c:v>
                </c:pt>
                <c:pt idx="149">
                  <c:v>815</c:v>
                </c:pt>
                <c:pt idx="150">
                  <c:v>809</c:v>
                </c:pt>
                <c:pt idx="151">
                  <c:v>804</c:v>
                </c:pt>
                <c:pt idx="152">
                  <c:v>799</c:v>
                </c:pt>
                <c:pt idx="153">
                  <c:v>794</c:v>
                </c:pt>
                <c:pt idx="154">
                  <c:v>789</c:v>
                </c:pt>
                <c:pt idx="155">
                  <c:v>783</c:v>
                </c:pt>
                <c:pt idx="156">
                  <c:v>778</c:v>
                </c:pt>
                <c:pt idx="157">
                  <c:v>773</c:v>
                </c:pt>
                <c:pt idx="158">
                  <c:v>768</c:v>
                </c:pt>
                <c:pt idx="159">
                  <c:v>762</c:v>
                </c:pt>
                <c:pt idx="160">
                  <c:v>758</c:v>
                </c:pt>
                <c:pt idx="161">
                  <c:v>753</c:v>
                </c:pt>
                <c:pt idx="162">
                  <c:v>748</c:v>
                </c:pt>
                <c:pt idx="163">
                  <c:v>742</c:v>
                </c:pt>
                <c:pt idx="164">
                  <c:v>736</c:v>
                </c:pt>
                <c:pt idx="165">
                  <c:v>731</c:v>
                </c:pt>
                <c:pt idx="166">
                  <c:v>726</c:v>
                </c:pt>
                <c:pt idx="167">
                  <c:v>721</c:v>
                </c:pt>
                <c:pt idx="168">
                  <c:v>715</c:v>
                </c:pt>
                <c:pt idx="169">
                  <c:v>710</c:v>
                </c:pt>
                <c:pt idx="170">
                  <c:v>705</c:v>
                </c:pt>
                <c:pt idx="171">
                  <c:v>699</c:v>
                </c:pt>
                <c:pt idx="172">
                  <c:v>693</c:v>
                </c:pt>
                <c:pt idx="173">
                  <c:v>687</c:v>
                </c:pt>
                <c:pt idx="174">
                  <c:v>682</c:v>
                </c:pt>
                <c:pt idx="175">
                  <c:v>676</c:v>
                </c:pt>
                <c:pt idx="176">
                  <c:v>670</c:v>
                </c:pt>
                <c:pt idx="177">
                  <c:v>665</c:v>
                </c:pt>
                <c:pt idx="178">
                  <c:v>659</c:v>
                </c:pt>
                <c:pt idx="179">
                  <c:v>654</c:v>
                </c:pt>
                <c:pt idx="180">
                  <c:v>648</c:v>
                </c:pt>
                <c:pt idx="181">
                  <c:v>643</c:v>
                </c:pt>
                <c:pt idx="182">
                  <c:v>638</c:v>
                </c:pt>
                <c:pt idx="183">
                  <c:v>632</c:v>
                </c:pt>
                <c:pt idx="184">
                  <c:v>627</c:v>
                </c:pt>
                <c:pt idx="185">
                  <c:v>622</c:v>
                </c:pt>
                <c:pt idx="186">
                  <c:v>617</c:v>
                </c:pt>
                <c:pt idx="187">
                  <c:v>611</c:v>
                </c:pt>
                <c:pt idx="188">
                  <c:v>606</c:v>
                </c:pt>
                <c:pt idx="189">
                  <c:v>601</c:v>
                </c:pt>
                <c:pt idx="190">
                  <c:v>596</c:v>
                </c:pt>
                <c:pt idx="191">
                  <c:v>591</c:v>
                </c:pt>
                <c:pt idx="192">
                  <c:v>587</c:v>
                </c:pt>
                <c:pt idx="193">
                  <c:v>582</c:v>
                </c:pt>
                <c:pt idx="194">
                  <c:v>577</c:v>
                </c:pt>
                <c:pt idx="195">
                  <c:v>572</c:v>
                </c:pt>
                <c:pt idx="196">
                  <c:v>568</c:v>
                </c:pt>
                <c:pt idx="197">
                  <c:v>563</c:v>
                </c:pt>
                <c:pt idx="198">
                  <c:v>559</c:v>
                </c:pt>
                <c:pt idx="199">
                  <c:v>554</c:v>
                </c:pt>
                <c:pt idx="200">
                  <c:v>550</c:v>
                </c:pt>
                <c:pt idx="201">
                  <c:v>546</c:v>
                </c:pt>
                <c:pt idx="202">
                  <c:v>542</c:v>
                </c:pt>
                <c:pt idx="203">
                  <c:v>537</c:v>
                </c:pt>
                <c:pt idx="204">
                  <c:v>533</c:v>
                </c:pt>
                <c:pt idx="205">
                  <c:v>529</c:v>
                </c:pt>
                <c:pt idx="206">
                  <c:v>524</c:v>
                </c:pt>
                <c:pt idx="207">
                  <c:v>519</c:v>
                </c:pt>
                <c:pt idx="208">
                  <c:v>514</c:v>
                </c:pt>
                <c:pt idx="209">
                  <c:v>509</c:v>
                </c:pt>
                <c:pt idx="210">
                  <c:v>504</c:v>
                </c:pt>
                <c:pt idx="211">
                  <c:v>500</c:v>
                </c:pt>
                <c:pt idx="212">
                  <c:v>495</c:v>
                </c:pt>
                <c:pt idx="213">
                  <c:v>490</c:v>
                </c:pt>
                <c:pt idx="214">
                  <c:v>485</c:v>
                </c:pt>
                <c:pt idx="215">
                  <c:v>481</c:v>
                </c:pt>
                <c:pt idx="216">
                  <c:v>476</c:v>
                </c:pt>
                <c:pt idx="217">
                  <c:v>471</c:v>
                </c:pt>
                <c:pt idx="218">
                  <c:v>467</c:v>
                </c:pt>
                <c:pt idx="219">
                  <c:v>462</c:v>
                </c:pt>
                <c:pt idx="220">
                  <c:v>458</c:v>
                </c:pt>
                <c:pt idx="221">
                  <c:v>454</c:v>
                </c:pt>
                <c:pt idx="222">
                  <c:v>449</c:v>
                </c:pt>
                <c:pt idx="223">
                  <c:v>445</c:v>
                </c:pt>
                <c:pt idx="224">
                  <c:v>441</c:v>
                </c:pt>
                <c:pt idx="225">
                  <c:v>436</c:v>
                </c:pt>
                <c:pt idx="226">
                  <c:v>432</c:v>
                </c:pt>
                <c:pt idx="227">
                  <c:v>428</c:v>
                </c:pt>
                <c:pt idx="228">
                  <c:v>423</c:v>
                </c:pt>
                <c:pt idx="229">
                  <c:v>419</c:v>
                </c:pt>
                <c:pt idx="230">
                  <c:v>414</c:v>
                </c:pt>
                <c:pt idx="231">
                  <c:v>409</c:v>
                </c:pt>
                <c:pt idx="232">
                  <c:v>405</c:v>
                </c:pt>
                <c:pt idx="233">
                  <c:v>400</c:v>
                </c:pt>
                <c:pt idx="234">
                  <c:v>396</c:v>
                </c:pt>
                <c:pt idx="235">
                  <c:v>392</c:v>
                </c:pt>
                <c:pt idx="236">
                  <c:v>387</c:v>
                </c:pt>
                <c:pt idx="237">
                  <c:v>383</c:v>
                </c:pt>
                <c:pt idx="238">
                  <c:v>378</c:v>
                </c:pt>
                <c:pt idx="239">
                  <c:v>375</c:v>
                </c:pt>
                <c:pt idx="240">
                  <c:v>372</c:v>
                </c:pt>
                <c:pt idx="241">
                  <c:v>370</c:v>
                </c:pt>
                <c:pt idx="242">
                  <c:v>367</c:v>
                </c:pt>
                <c:pt idx="243">
                  <c:v>364</c:v>
                </c:pt>
                <c:pt idx="244">
                  <c:v>361</c:v>
                </c:pt>
                <c:pt idx="245">
                  <c:v>359</c:v>
                </c:pt>
                <c:pt idx="246">
                  <c:v>356</c:v>
                </c:pt>
                <c:pt idx="247">
                  <c:v>353</c:v>
                </c:pt>
                <c:pt idx="248">
                  <c:v>350</c:v>
                </c:pt>
                <c:pt idx="249">
                  <c:v>347</c:v>
                </c:pt>
                <c:pt idx="250">
                  <c:v>345</c:v>
                </c:pt>
                <c:pt idx="251">
                  <c:v>342</c:v>
                </c:pt>
                <c:pt idx="252">
                  <c:v>339</c:v>
                </c:pt>
                <c:pt idx="253">
                  <c:v>336</c:v>
                </c:pt>
                <c:pt idx="254">
                  <c:v>334</c:v>
                </c:pt>
                <c:pt idx="255">
                  <c:v>331</c:v>
                </c:pt>
                <c:pt idx="256">
                  <c:v>328</c:v>
                </c:pt>
                <c:pt idx="257">
                  <c:v>325</c:v>
                </c:pt>
                <c:pt idx="258">
                  <c:v>323</c:v>
                </c:pt>
                <c:pt idx="259">
                  <c:v>320</c:v>
                </c:pt>
                <c:pt idx="260">
                  <c:v>317</c:v>
                </c:pt>
                <c:pt idx="261">
                  <c:v>314</c:v>
                </c:pt>
                <c:pt idx="262">
                  <c:v>311</c:v>
                </c:pt>
                <c:pt idx="263">
                  <c:v>308</c:v>
                </c:pt>
                <c:pt idx="264">
                  <c:v>305</c:v>
                </c:pt>
                <c:pt idx="265">
                  <c:v>302</c:v>
                </c:pt>
                <c:pt idx="266">
                  <c:v>299</c:v>
                </c:pt>
                <c:pt idx="267">
                  <c:v>297</c:v>
                </c:pt>
                <c:pt idx="268">
                  <c:v>294</c:v>
                </c:pt>
                <c:pt idx="269">
                  <c:v>291</c:v>
                </c:pt>
                <c:pt idx="270">
                  <c:v>288</c:v>
                </c:pt>
                <c:pt idx="271">
                  <c:v>285</c:v>
                </c:pt>
                <c:pt idx="272">
                  <c:v>283</c:v>
                </c:pt>
                <c:pt idx="273">
                  <c:v>280</c:v>
                </c:pt>
                <c:pt idx="274">
                  <c:v>277</c:v>
                </c:pt>
                <c:pt idx="275">
                  <c:v>274</c:v>
                </c:pt>
                <c:pt idx="276">
                  <c:v>272</c:v>
                </c:pt>
                <c:pt idx="277">
                  <c:v>269</c:v>
                </c:pt>
                <c:pt idx="278">
                  <c:v>266</c:v>
                </c:pt>
                <c:pt idx="279">
                  <c:v>264</c:v>
                </c:pt>
                <c:pt idx="280">
                  <c:v>261</c:v>
                </c:pt>
                <c:pt idx="281">
                  <c:v>258</c:v>
                </c:pt>
                <c:pt idx="282">
                  <c:v>255</c:v>
                </c:pt>
                <c:pt idx="283">
                  <c:v>253</c:v>
                </c:pt>
                <c:pt idx="284">
                  <c:v>250</c:v>
                </c:pt>
                <c:pt idx="285">
                  <c:v>247</c:v>
                </c:pt>
                <c:pt idx="286">
                  <c:v>244</c:v>
                </c:pt>
                <c:pt idx="287">
                  <c:v>242</c:v>
                </c:pt>
                <c:pt idx="288">
                  <c:v>239</c:v>
                </c:pt>
                <c:pt idx="289">
                  <c:v>236</c:v>
                </c:pt>
                <c:pt idx="290">
                  <c:v>234</c:v>
                </c:pt>
                <c:pt idx="291">
                  <c:v>231</c:v>
                </c:pt>
                <c:pt idx="292">
                  <c:v>230</c:v>
                </c:pt>
                <c:pt idx="293">
                  <c:v>228</c:v>
                </c:pt>
                <c:pt idx="294">
                  <c:v>226</c:v>
                </c:pt>
                <c:pt idx="295">
                  <c:v>224</c:v>
                </c:pt>
                <c:pt idx="296">
                  <c:v>222</c:v>
                </c:pt>
                <c:pt idx="297">
                  <c:v>221</c:v>
                </c:pt>
                <c:pt idx="298">
                  <c:v>219</c:v>
                </c:pt>
                <c:pt idx="299">
                  <c:v>217</c:v>
                </c:pt>
                <c:pt idx="300">
                  <c:v>215</c:v>
                </c:pt>
                <c:pt idx="301">
                  <c:v>213</c:v>
                </c:pt>
                <c:pt idx="302">
                  <c:v>211</c:v>
                </c:pt>
                <c:pt idx="303">
                  <c:v>210</c:v>
                </c:pt>
                <c:pt idx="304">
                  <c:v>208</c:v>
                </c:pt>
                <c:pt idx="305">
                  <c:v>206</c:v>
                </c:pt>
                <c:pt idx="306">
                  <c:v>204</c:v>
                </c:pt>
                <c:pt idx="307">
                  <c:v>202</c:v>
                </c:pt>
                <c:pt idx="308">
                  <c:v>200</c:v>
                </c:pt>
                <c:pt idx="309">
                  <c:v>198</c:v>
                </c:pt>
                <c:pt idx="310">
                  <c:v>196</c:v>
                </c:pt>
                <c:pt idx="311">
                  <c:v>195</c:v>
                </c:pt>
                <c:pt idx="312">
                  <c:v>193</c:v>
                </c:pt>
                <c:pt idx="313">
                  <c:v>191</c:v>
                </c:pt>
                <c:pt idx="314">
                  <c:v>189</c:v>
                </c:pt>
                <c:pt idx="315">
                  <c:v>187</c:v>
                </c:pt>
                <c:pt idx="316">
                  <c:v>185</c:v>
                </c:pt>
                <c:pt idx="317">
                  <c:v>184</c:v>
                </c:pt>
                <c:pt idx="318">
                  <c:v>182</c:v>
                </c:pt>
                <c:pt idx="319">
                  <c:v>180</c:v>
                </c:pt>
                <c:pt idx="320">
                  <c:v>178</c:v>
                </c:pt>
                <c:pt idx="321">
                  <c:v>176</c:v>
                </c:pt>
                <c:pt idx="322">
                  <c:v>175</c:v>
                </c:pt>
                <c:pt idx="323">
                  <c:v>173</c:v>
                </c:pt>
                <c:pt idx="324">
                  <c:v>171</c:v>
                </c:pt>
                <c:pt idx="325">
                  <c:v>169</c:v>
                </c:pt>
                <c:pt idx="326">
                  <c:v>168</c:v>
                </c:pt>
                <c:pt idx="327">
                  <c:v>166</c:v>
                </c:pt>
                <c:pt idx="328">
                  <c:v>164</c:v>
                </c:pt>
                <c:pt idx="329">
                  <c:v>163</c:v>
                </c:pt>
                <c:pt idx="330">
                  <c:v>161</c:v>
                </c:pt>
                <c:pt idx="331">
                  <c:v>160</c:v>
                </c:pt>
                <c:pt idx="332">
                  <c:v>158</c:v>
                </c:pt>
                <c:pt idx="333">
                  <c:v>157</c:v>
                </c:pt>
                <c:pt idx="334">
                  <c:v>155</c:v>
                </c:pt>
                <c:pt idx="335">
                  <c:v>154</c:v>
                </c:pt>
                <c:pt idx="336">
                  <c:v>153</c:v>
                </c:pt>
                <c:pt idx="337">
                  <c:v>151</c:v>
                </c:pt>
                <c:pt idx="338">
                  <c:v>150</c:v>
                </c:pt>
                <c:pt idx="339">
                  <c:v>148</c:v>
                </c:pt>
                <c:pt idx="340">
                  <c:v>147</c:v>
                </c:pt>
                <c:pt idx="341">
                  <c:v>145</c:v>
                </c:pt>
                <c:pt idx="342">
                  <c:v>144</c:v>
                </c:pt>
                <c:pt idx="343">
                  <c:v>143</c:v>
                </c:pt>
                <c:pt idx="344">
                  <c:v>141</c:v>
                </c:pt>
                <c:pt idx="345">
                  <c:v>140</c:v>
                </c:pt>
                <c:pt idx="346">
                  <c:v>139</c:v>
                </c:pt>
                <c:pt idx="347">
                  <c:v>137</c:v>
                </c:pt>
                <c:pt idx="348">
                  <c:v>136</c:v>
                </c:pt>
                <c:pt idx="349">
                  <c:v>135</c:v>
                </c:pt>
                <c:pt idx="350">
                  <c:v>134</c:v>
                </c:pt>
                <c:pt idx="351">
                  <c:v>133</c:v>
                </c:pt>
                <c:pt idx="352">
                  <c:v>131</c:v>
                </c:pt>
                <c:pt idx="353">
                  <c:v>130</c:v>
                </c:pt>
                <c:pt idx="354">
                  <c:v>128</c:v>
                </c:pt>
                <c:pt idx="355">
                  <c:v>127</c:v>
                </c:pt>
                <c:pt idx="356">
                  <c:v>125</c:v>
                </c:pt>
                <c:pt idx="357">
                  <c:v>124</c:v>
                </c:pt>
                <c:pt idx="358">
                  <c:v>122</c:v>
                </c:pt>
                <c:pt idx="359">
                  <c:v>120</c:v>
                </c:pt>
                <c:pt idx="360">
                  <c:v>119</c:v>
                </c:pt>
                <c:pt idx="361">
                  <c:v>117</c:v>
                </c:pt>
                <c:pt idx="362">
                  <c:v>116</c:v>
                </c:pt>
                <c:pt idx="363">
                  <c:v>114</c:v>
                </c:pt>
                <c:pt idx="364">
                  <c:v>113</c:v>
                </c:pt>
              </c:numCache>
            </c:numRef>
          </c:val>
          <c:extLst>
            <c:ext xmlns:c16="http://schemas.microsoft.com/office/drawing/2014/chart" uri="{C3380CC4-5D6E-409C-BE32-E72D297353CC}">
              <c16:uniqueId val="{00000000-BB22-4B88-A810-EA8907BC7519}"/>
            </c:ext>
          </c:extLst>
        </c:ser>
        <c:ser>
          <c:idx val="2"/>
          <c:order val="1"/>
          <c:tx>
            <c:strRef>
              <c:f>'2035-2036 Severe Load Curve'!$U$34</c:f>
              <c:strCache>
                <c:ptCount val="1"/>
                <c:pt idx="0">
                  <c:v>NDM 73.2-732 MWh</c:v>
                </c:pt>
              </c:strCache>
            </c:strRef>
          </c:tx>
          <c:spPr>
            <a:solidFill>
              <a:srgbClr val="99CCFF"/>
            </a:solidFill>
            <a:ln w="25400">
              <a:noFill/>
            </a:ln>
          </c:spPr>
          <c:invertIfNegative val="0"/>
          <c:cat>
            <c:numRef>
              <c:f>'2035-2036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Curve'!$U$35:$U$399</c:f>
              <c:numCache>
                <c:formatCode>0</c:formatCode>
                <c:ptCount val="365"/>
                <c:pt idx="0">
                  <c:v>280</c:v>
                </c:pt>
                <c:pt idx="1">
                  <c:v>273</c:v>
                </c:pt>
                <c:pt idx="2">
                  <c:v>267</c:v>
                </c:pt>
                <c:pt idx="3">
                  <c:v>262</c:v>
                </c:pt>
                <c:pt idx="4">
                  <c:v>256</c:v>
                </c:pt>
                <c:pt idx="5">
                  <c:v>252</c:v>
                </c:pt>
                <c:pt idx="6">
                  <c:v>247</c:v>
                </c:pt>
                <c:pt idx="7">
                  <c:v>244</c:v>
                </c:pt>
                <c:pt idx="8">
                  <c:v>241</c:v>
                </c:pt>
                <c:pt idx="9">
                  <c:v>238</c:v>
                </c:pt>
                <c:pt idx="10">
                  <c:v>236</c:v>
                </c:pt>
                <c:pt idx="11">
                  <c:v>233</c:v>
                </c:pt>
                <c:pt idx="12">
                  <c:v>232</c:v>
                </c:pt>
                <c:pt idx="13">
                  <c:v>230</c:v>
                </c:pt>
                <c:pt idx="14">
                  <c:v>228</c:v>
                </c:pt>
                <c:pt idx="15">
                  <c:v>227</c:v>
                </c:pt>
                <c:pt idx="16">
                  <c:v>226</c:v>
                </c:pt>
                <c:pt idx="17">
                  <c:v>225</c:v>
                </c:pt>
                <c:pt idx="18">
                  <c:v>224</c:v>
                </c:pt>
                <c:pt idx="19">
                  <c:v>223</c:v>
                </c:pt>
                <c:pt idx="20">
                  <c:v>222</c:v>
                </c:pt>
                <c:pt idx="21">
                  <c:v>221</c:v>
                </c:pt>
                <c:pt idx="22">
                  <c:v>220</c:v>
                </c:pt>
                <c:pt idx="23">
                  <c:v>219</c:v>
                </c:pt>
                <c:pt idx="24">
                  <c:v>219</c:v>
                </c:pt>
                <c:pt idx="25">
                  <c:v>218</c:v>
                </c:pt>
                <c:pt idx="26">
                  <c:v>217</c:v>
                </c:pt>
                <c:pt idx="27">
                  <c:v>216</c:v>
                </c:pt>
                <c:pt idx="28">
                  <c:v>215</c:v>
                </c:pt>
                <c:pt idx="29">
                  <c:v>214</c:v>
                </c:pt>
                <c:pt idx="30">
                  <c:v>213</c:v>
                </c:pt>
                <c:pt idx="31">
                  <c:v>212</c:v>
                </c:pt>
                <c:pt idx="32">
                  <c:v>210</c:v>
                </c:pt>
                <c:pt idx="33">
                  <c:v>209</c:v>
                </c:pt>
                <c:pt idx="34">
                  <c:v>208</c:v>
                </c:pt>
                <c:pt idx="35">
                  <c:v>207</c:v>
                </c:pt>
                <c:pt idx="36">
                  <c:v>206</c:v>
                </c:pt>
                <c:pt idx="37">
                  <c:v>205</c:v>
                </c:pt>
                <c:pt idx="38">
                  <c:v>204</c:v>
                </c:pt>
                <c:pt idx="39">
                  <c:v>202</c:v>
                </c:pt>
                <c:pt idx="40">
                  <c:v>202</c:v>
                </c:pt>
                <c:pt idx="41">
                  <c:v>201</c:v>
                </c:pt>
                <c:pt idx="42">
                  <c:v>199</c:v>
                </c:pt>
                <c:pt idx="43">
                  <c:v>198</c:v>
                </c:pt>
                <c:pt idx="44">
                  <c:v>197</c:v>
                </c:pt>
                <c:pt idx="45">
                  <c:v>196</c:v>
                </c:pt>
                <c:pt idx="46">
                  <c:v>195</c:v>
                </c:pt>
                <c:pt idx="47">
                  <c:v>193</c:v>
                </c:pt>
                <c:pt idx="48">
                  <c:v>192</c:v>
                </c:pt>
                <c:pt idx="49">
                  <c:v>191</c:v>
                </c:pt>
                <c:pt idx="50">
                  <c:v>189</c:v>
                </c:pt>
                <c:pt idx="51">
                  <c:v>188</c:v>
                </c:pt>
                <c:pt idx="52">
                  <c:v>187</c:v>
                </c:pt>
                <c:pt idx="53">
                  <c:v>186</c:v>
                </c:pt>
                <c:pt idx="54">
                  <c:v>184</c:v>
                </c:pt>
                <c:pt idx="55">
                  <c:v>184</c:v>
                </c:pt>
                <c:pt idx="56">
                  <c:v>182</c:v>
                </c:pt>
                <c:pt idx="57">
                  <c:v>181</c:v>
                </c:pt>
                <c:pt idx="58">
                  <c:v>180</c:v>
                </c:pt>
                <c:pt idx="59">
                  <c:v>179</c:v>
                </c:pt>
                <c:pt idx="60">
                  <c:v>178</c:v>
                </c:pt>
                <c:pt idx="61">
                  <c:v>177</c:v>
                </c:pt>
                <c:pt idx="62">
                  <c:v>176</c:v>
                </c:pt>
                <c:pt idx="63">
                  <c:v>176</c:v>
                </c:pt>
                <c:pt idx="64">
                  <c:v>175</c:v>
                </c:pt>
                <c:pt idx="65">
                  <c:v>174</c:v>
                </c:pt>
                <c:pt idx="66">
                  <c:v>174</c:v>
                </c:pt>
                <c:pt idx="67">
                  <c:v>173</c:v>
                </c:pt>
                <c:pt idx="68">
                  <c:v>173</c:v>
                </c:pt>
                <c:pt idx="69">
                  <c:v>172</c:v>
                </c:pt>
                <c:pt idx="70">
                  <c:v>171</c:v>
                </c:pt>
                <c:pt idx="71">
                  <c:v>170</c:v>
                </c:pt>
                <c:pt idx="72">
                  <c:v>169</c:v>
                </c:pt>
                <c:pt idx="73">
                  <c:v>169</c:v>
                </c:pt>
                <c:pt idx="74">
                  <c:v>168</c:v>
                </c:pt>
                <c:pt idx="75">
                  <c:v>168</c:v>
                </c:pt>
                <c:pt idx="76">
                  <c:v>167</c:v>
                </c:pt>
                <c:pt idx="77">
                  <c:v>166</c:v>
                </c:pt>
                <c:pt idx="78">
                  <c:v>165</c:v>
                </c:pt>
                <c:pt idx="79">
                  <c:v>165</c:v>
                </c:pt>
                <c:pt idx="80">
                  <c:v>164</c:v>
                </c:pt>
                <c:pt idx="81">
                  <c:v>164</c:v>
                </c:pt>
                <c:pt idx="82">
                  <c:v>163</c:v>
                </c:pt>
                <c:pt idx="83">
                  <c:v>163</c:v>
                </c:pt>
                <c:pt idx="84">
                  <c:v>162</c:v>
                </c:pt>
                <c:pt idx="85">
                  <c:v>161</c:v>
                </c:pt>
                <c:pt idx="86">
                  <c:v>161</c:v>
                </c:pt>
                <c:pt idx="87">
                  <c:v>160</c:v>
                </c:pt>
                <c:pt idx="88">
                  <c:v>159</c:v>
                </c:pt>
                <c:pt idx="89">
                  <c:v>159</c:v>
                </c:pt>
                <c:pt idx="90">
                  <c:v>158</c:v>
                </c:pt>
                <c:pt idx="91">
                  <c:v>157</c:v>
                </c:pt>
                <c:pt idx="92">
                  <c:v>157</c:v>
                </c:pt>
                <c:pt idx="93">
                  <c:v>156</c:v>
                </c:pt>
                <c:pt idx="94">
                  <c:v>155</c:v>
                </c:pt>
                <c:pt idx="95">
                  <c:v>155</c:v>
                </c:pt>
                <c:pt idx="96">
                  <c:v>154</c:v>
                </c:pt>
                <c:pt idx="97">
                  <c:v>153</c:v>
                </c:pt>
                <c:pt idx="98">
                  <c:v>152</c:v>
                </c:pt>
                <c:pt idx="99">
                  <c:v>152</c:v>
                </c:pt>
                <c:pt idx="100">
                  <c:v>151</c:v>
                </c:pt>
                <c:pt idx="101">
                  <c:v>151</c:v>
                </c:pt>
                <c:pt idx="102">
                  <c:v>150</c:v>
                </c:pt>
                <c:pt idx="103">
                  <c:v>150</c:v>
                </c:pt>
                <c:pt idx="104">
                  <c:v>149</c:v>
                </c:pt>
                <c:pt idx="105">
                  <c:v>148</c:v>
                </c:pt>
                <c:pt idx="106">
                  <c:v>147</c:v>
                </c:pt>
                <c:pt idx="107">
                  <c:v>147</c:v>
                </c:pt>
                <c:pt idx="108">
                  <c:v>146</c:v>
                </c:pt>
                <c:pt idx="109">
                  <c:v>145</c:v>
                </c:pt>
                <c:pt idx="110">
                  <c:v>145</c:v>
                </c:pt>
                <c:pt idx="111">
                  <c:v>145</c:v>
                </c:pt>
                <c:pt idx="112">
                  <c:v>145</c:v>
                </c:pt>
                <c:pt idx="113">
                  <c:v>144</c:v>
                </c:pt>
                <c:pt idx="114">
                  <c:v>143</c:v>
                </c:pt>
                <c:pt idx="115">
                  <c:v>143</c:v>
                </c:pt>
                <c:pt idx="116">
                  <c:v>142</c:v>
                </c:pt>
                <c:pt idx="117">
                  <c:v>142</c:v>
                </c:pt>
                <c:pt idx="118">
                  <c:v>141</c:v>
                </c:pt>
                <c:pt idx="119">
                  <c:v>140</c:v>
                </c:pt>
                <c:pt idx="120">
                  <c:v>140</c:v>
                </c:pt>
                <c:pt idx="121">
                  <c:v>139</c:v>
                </c:pt>
                <c:pt idx="122">
                  <c:v>138</c:v>
                </c:pt>
                <c:pt idx="123">
                  <c:v>138</c:v>
                </c:pt>
                <c:pt idx="124">
                  <c:v>137</c:v>
                </c:pt>
                <c:pt idx="125">
                  <c:v>136</c:v>
                </c:pt>
                <c:pt idx="126">
                  <c:v>136</c:v>
                </c:pt>
                <c:pt idx="127">
                  <c:v>135</c:v>
                </c:pt>
                <c:pt idx="128">
                  <c:v>135</c:v>
                </c:pt>
                <c:pt idx="129">
                  <c:v>134</c:v>
                </c:pt>
                <c:pt idx="130">
                  <c:v>134</c:v>
                </c:pt>
                <c:pt idx="131">
                  <c:v>133</c:v>
                </c:pt>
                <c:pt idx="132">
                  <c:v>132</c:v>
                </c:pt>
                <c:pt idx="133">
                  <c:v>132</c:v>
                </c:pt>
                <c:pt idx="134">
                  <c:v>131</c:v>
                </c:pt>
                <c:pt idx="135">
                  <c:v>130</c:v>
                </c:pt>
                <c:pt idx="136">
                  <c:v>130</c:v>
                </c:pt>
                <c:pt idx="137">
                  <c:v>129</c:v>
                </c:pt>
                <c:pt idx="138">
                  <c:v>128</c:v>
                </c:pt>
                <c:pt idx="139">
                  <c:v>128</c:v>
                </c:pt>
                <c:pt idx="140">
                  <c:v>127</c:v>
                </c:pt>
                <c:pt idx="141">
                  <c:v>127</c:v>
                </c:pt>
                <c:pt idx="142">
                  <c:v>126</c:v>
                </c:pt>
                <c:pt idx="143">
                  <c:v>126</c:v>
                </c:pt>
                <c:pt idx="144">
                  <c:v>125</c:v>
                </c:pt>
                <c:pt idx="145">
                  <c:v>124</c:v>
                </c:pt>
                <c:pt idx="146">
                  <c:v>124</c:v>
                </c:pt>
                <c:pt idx="147">
                  <c:v>123</c:v>
                </c:pt>
                <c:pt idx="148">
                  <c:v>123</c:v>
                </c:pt>
                <c:pt idx="149">
                  <c:v>122</c:v>
                </c:pt>
                <c:pt idx="150">
                  <c:v>122</c:v>
                </c:pt>
                <c:pt idx="151">
                  <c:v>121</c:v>
                </c:pt>
                <c:pt idx="152">
                  <c:v>120</c:v>
                </c:pt>
                <c:pt idx="153">
                  <c:v>119</c:v>
                </c:pt>
                <c:pt idx="154">
                  <c:v>119</c:v>
                </c:pt>
                <c:pt idx="155">
                  <c:v>118</c:v>
                </c:pt>
                <c:pt idx="156">
                  <c:v>117</c:v>
                </c:pt>
                <c:pt idx="157">
                  <c:v>117</c:v>
                </c:pt>
                <c:pt idx="158">
                  <c:v>116</c:v>
                </c:pt>
                <c:pt idx="159">
                  <c:v>116</c:v>
                </c:pt>
                <c:pt idx="160">
                  <c:v>114</c:v>
                </c:pt>
                <c:pt idx="161">
                  <c:v>113</c:v>
                </c:pt>
                <c:pt idx="162">
                  <c:v>113</c:v>
                </c:pt>
                <c:pt idx="163">
                  <c:v>112</c:v>
                </c:pt>
                <c:pt idx="164">
                  <c:v>112</c:v>
                </c:pt>
                <c:pt idx="165">
                  <c:v>111</c:v>
                </c:pt>
                <c:pt idx="166">
                  <c:v>111</c:v>
                </c:pt>
                <c:pt idx="167">
                  <c:v>110</c:v>
                </c:pt>
                <c:pt idx="168">
                  <c:v>109</c:v>
                </c:pt>
                <c:pt idx="169">
                  <c:v>109</c:v>
                </c:pt>
                <c:pt idx="170">
                  <c:v>108</c:v>
                </c:pt>
                <c:pt idx="171">
                  <c:v>108</c:v>
                </c:pt>
                <c:pt idx="172">
                  <c:v>108</c:v>
                </c:pt>
                <c:pt idx="173">
                  <c:v>108</c:v>
                </c:pt>
                <c:pt idx="174">
                  <c:v>107</c:v>
                </c:pt>
                <c:pt idx="175">
                  <c:v>107</c:v>
                </c:pt>
                <c:pt idx="176">
                  <c:v>107</c:v>
                </c:pt>
                <c:pt idx="177">
                  <c:v>106</c:v>
                </c:pt>
                <c:pt idx="178">
                  <c:v>106</c:v>
                </c:pt>
                <c:pt idx="179">
                  <c:v>105</c:v>
                </c:pt>
                <c:pt idx="180">
                  <c:v>105</c:v>
                </c:pt>
                <c:pt idx="181">
                  <c:v>104</c:v>
                </c:pt>
                <c:pt idx="182">
                  <c:v>103</c:v>
                </c:pt>
                <c:pt idx="183">
                  <c:v>103</c:v>
                </c:pt>
                <c:pt idx="184">
                  <c:v>102</c:v>
                </c:pt>
                <c:pt idx="185">
                  <c:v>101</c:v>
                </c:pt>
                <c:pt idx="186">
                  <c:v>101</c:v>
                </c:pt>
                <c:pt idx="187">
                  <c:v>100</c:v>
                </c:pt>
                <c:pt idx="188">
                  <c:v>100</c:v>
                </c:pt>
                <c:pt idx="189">
                  <c:v>99</c:v>
                </c:pt>
                <c:pt idx="190">
                  <c:v>98</c:v>
                </c:pt>
                <c:pt idx="191">
                  <c:v>97</c:v>
                </c:pt>
                <c:pt idx="192">
                  <c:v>97</c:v>
                </c:pt>
                <c:pt idx="193">
                  <c:v>96</c:v>
                </c:pt>
                <c:pt idx="194">
                  <c:v>96</c:v>
                </c:pt>
                <c:pt idx="195">
                  <c:v>96</c:v>
                </c:pt>
                <c:pt idx="196">
                  <c:v>95</c:v>
                </c:pt>
                <c:pt idx="197">
                  <c:v>94</c:v>
                </c:pt>
                <c:pt idx="198">
                  <c:v>93</c:v>
                </c:pt>
                <c:pt idx="199">
                  <c:v>92</c:v>
                </c:pt>
                <c:pt idx="200">
                  <c:v>91</c:v>
                </c:pt>
                <c:pt idx="201">
                  <c:v>90</c:v>
                </c:pt>
                <c:pt idx="202">
                  <c:v>90</c:v>
                </c:pt>
                <c:pt idx="203">
                  <c:v>89</c:v>
                </c:pt>
                <c:pt idx="204">
                  <c:v>88</c:v>
                </c:pt>
                <c:pt idx="205">
                  <c:v>87</c:v>
                </c:pt>
                <c:pt idx="206">
                  <c:v>87</c:v>
                </c:pt>
                <c:pt idx="207">
                  <c:v>86</c:v>
                </c:pt>
                <c:pt idx="208">
                  <c:v>86</c:v>
                </c:pt>
                <c:pt idx="209">
                  <c:v>86</c:v>
                </c:pt>
                <c:pt idx="210">
                  <c:v>85</c:v>
                </c:pt>
                <c:pt idx="211">
                  <c:v>85</c:v>
                </c:pt>
                <c:pt idx="212">
                  <c:v>84</c:v>
                </c:pt>
                <c:pt idx="213">
                  <c:v>84</c:v>
                </c:pt>
                <c:pt idx="214">
                  <c:v>84</c:v>
                </c:pt>
                <c:pt idx="215">
                  <c:v>83</c:v>
                </c:pt>
                <c:pt idx="216">
                  <c:v>83</c:v>
                </c:pt>
                <c:pt idx="217">
                  <c:v>82</c:v>
                </c:pt>
                <c:pt idx="218">
                  <c:v>81</c:v>
                </c:pt>
                <c:pt idx="219">
                  <c:v>81</c:v>
                </c:pt>
                <c:pt idx="220">
                  <c:v>80</c:v>
                </c:pt>
                <c:pt idx="221">
                  <c:v>79</c:v>
                </c:pt>
                <c:pt idx="222">
                  <c:v>79</c:v>
                </c:pt>
                <c:pt idx="223">
                  <c:v>78</c:v>
                </c:pt>
                <c:pt idx="224">
                  <c:v>78</c:v>
                </c:pt>
                <c:pt idx="225">
                  <c:v>77</c:v>
                </c:pt>
                <c:pt idx="226">
                  <c:v>77</c:v>
                </c:pt>
                <c:pt idx="227">
                  <c:v>76</c:v>
                </c:pt>
                <c:pt idx="228">
                  <c:v>76</c:v>
                </c:pt>
                <c:pt idx="229">
                  <c:v>75</c:v>
                </c:pt>
                <c:pt idx="230">
                  <c:v>74</c:v>
                </c:pt>
                <c:pt idx="231">
                  <c:v>74</c:v>
                </c:pt>
                <c:pt idx="232">
                  <c:v>74</c:v>
                </c:pt>
                <c:pt idx="233">
                  <c:v>73</c:v>
                </c:pt>
                <c:pt idx="234">
                  <c:v>72</c:v>
                </c:pt>
                <c:pt idx="235">
                  <c:v>72</c:v>
                </c:pt>
                <c:pt idx="236">
                  <c:v>72</c:v>
                </c:pt>
                <c:pt idx="237">
                  <c:v>71</c:v>
                </c:pt>
                <c:pt idx="238">
                  <c:v>71</c:v>
                </c:pt>
                <c:pt idx="239">
                  <c:v>71</c:v>
                </c:pt>
                <c:pt idx="240">
                  <c:v>70</c:v>
                </c:pt>
                <c:pt idx="241">
                  <c:v>70</c:v>
                </c:pt>
                <c:pt idx="242">
                  <c:v>70</c:v>
                </c:pt>
                <c:pt idx="243">
                  <c:v>69</c:v>
                </c:pt>
                <c:pt idx="244">
                  <c:v>69</c:v>
                </c:pt>
                <c:pt idx="245">
                  <c:v>69</c:v>
                </c:pt>
                <c:pt idx="246">
                  <c:v>68</c:v>
                </c:pt>
                <c:pt idx="247">
                  <c:v>68</c:v>
                </c:pt>
                <c:pt idx="248">
                  <c:v>67</c:v>
                </c:pt>
                <c:pt idx="249">
                  <c:v>67</c:v>
                </c:pt>
                <c:pt idx="250">
                  <c:v>66</c:v>
                </c:pt>
                <c:pt idx="251">
                  <c:v>66</c:v>
                </c:pt>
                <c:pt idx="252">
                  <c:v>66</c:v>
                </c:pt>
                <c:pt idx="253">
                  <c:v>65</c:v>
                </c:pt>
                <c:pt idx="254">
                  <c:v>65</c:v>
                </c:pt>
                <c:pt idx="255">
                  <c:v>64</c:v>
                </c:pt>
                <c:pt idx="256">
                  <c:v>64</c:v>
                </c:pt>
                <c:pt idx="257">
                  <c:v>64</c:v>
                </c:pt>
                <c:pt idx="258">
                  <c:v>63</c:v>
                </c:pt>
                <c:pt idx="259">
                  <c:v>63</c:v>
                </c:pt>
                <c:pt idx="260">
                  <c:v>62</c:v>
                </c:pt>
                <c:pt idx="261">
                  <c:v>62</c:v>
                </c:pt>
                <c:pt idx="262">
                  <c:v>62</c:v>
                </c:pt>
                <c:pt idx="263">
                  <c:v>62</c:v>
                </c:pt>
                <c:pt idx="264">
                  <c:v>61</c:v>
                </c:pt>
                <c:pt idx="265">
                  <c:v>61</c:v>
                </c:pt>
                <c:pt idx="266">
                  <c:v>61</c:v>
                </c:pt>
                <c:pt idx="267">
                  <c:v>60</c:v>
                </c:pt>
                <c:pt idx="268">
                  <c:v>60</c:v>
                </c:pt>
                <c:pt idx="269">
                  <c:v>60</c:v>
                </c:pt>
                <c:pt idx="270">
                  <c:v>59</c:v>
                </c:pt>
                <c:pt idx="271">
                  <c:v>59</c:v>
                </c:pt>
                <c:pt idx="272">
                  <c:v>59</c:v>
                </c:pt>
                <c:pt idx="273">
                  <c:v>58</c:v>
                </c:pt>
                <c:pt idx="274">
                  <c:v>58</c:v>
                </c:pt>
                <c:pt idx="275">
                  <c:v>58</c:v>
                </c:pt>
                <c:pt idx="276">
                  <c:v>57</c:v>
                </c:pt>
                <c:pt idx="277">
                  <c:v>57</c:v>
                </c:pt>
                <c:pt idx="278">
                  <c:v>56</c:v>
                </c:pt>
                <c:pt idx="279">
                  <c:v>56</c:v>
                </c:pt>
                <c:pt idx="280">
                  <c:v>56</c:v>
                </c:pt>
                <c:pt idx="281">
                  <c:v>55</c:v>
                </c:pt>
                <c:pt idx="282">
                  <c:v>55</c:v>
                </c:pt>
                <c:pt idx="283">
                  <c:v>55</c:v>
                </c:pt>
                <c:pt idx="284">
                  <c:v>54</c:v>
                </c:pt>
                <c:pt idx="285">
                  <c:v>54</c:v>
                </c:pt>
                <c:pt idx="286">
                  <c:v>53</c:v>
                </c:pt>
                <c:pt idx="287">
                  <c:v>53</c:v>
                </c:pt>
                <c:pt idx="288">
                  <c:v>53</c:v>
                </c:pt>
                <c:pt idx="289">
                  <c:v>52</c:v>
                </c:pt>
                <c:pt idx="290">
                  <c:v>52</c:v>
                </c:pt>
                <c:pt idx="291">
                  <c:v>52</c:v>
                </c:pt>
                <c:pt idx="292">
                  <c:v>51</c:v>
                </c:pt>
                <c:pt idx="293">
                  <c:v>51</c:v>
                </c:pt>
                <c:pt idx="294">
                  <c:v>51</c:v>
                </c:pt>
                <c:pt idx="295">
                  <c:v>51</c:v>
                </c:pt>
                <c:pt idx="296">
                  <c:v>50</c:v>
                </c:pt>
                <c:pt idx="297">
                  <c:v>50</c:v>
                </c:pt>
                <c:pt idx="298">
                  <c:v>50</c:v>
                </c:pt>
                <c:pt idx="299">
                  <c:v>50</c:v>
                </c:pt>
                <c:pt idx="300">
                  <c:v>49</c:v>
                </c:pt>
                <c:pt idx="301">
                  <c:v>49</c:v>
                </c:pt>
                <c:pt idx="302">
                  <c:v>49</c:v>
                </c:pt>
                <c:pt idx="303">
                  <c:v>49</c:v>
                </c:pt>
                <c:pt idx="304">
                  <c:v>48</c:v>
                </c:pt>
                <c:pt idx="305">
                  <c:v>48</c:v>
                </c:pt>
                <c:pt idx="306">
                  <c:v>48</c:v>
                </c:pt>
                <c:pt idx="307">
                  <c:v>48</c:v>
                </c:pt>
                <c:pt idx="308">
                  <c:v>47</c:v>
                </c:pt>
                <c:pt idx="309">
                  <c:v>47</c:v>
                </c:pt>
                <c:pt idx="310">
                  <c:v>47</c:v>
                </c:pt>
                <c:pt idx="311">
                  <c:v>47</c:v>
                </c:pt>
                <c:pt idx="312">
                  <c:v>47</c:v>
                </c:pt>
                <c:pt idx="313">
                  <c:v>46</c:v>
                </c:pt>
                <c:pt idx="314">
                  <c:v>46</c:v>
                </c:pt>
                <c:pt idx="315">
                  <c:v>46</c:v>
                </c:pt>
                <c:pt idx="316">
                  <c:v>46</c:v>
                </c:pt>
                <c:pt idx="317">
                  <c:v>45</c:v>
                </c:pt>
                <c:pt idx="318">
                  <c:v>45</c:v>
                </c:pt>
                <c:pt idx="319">
                  <c:v>45</c:v>
                </c:pt>
                <c:pt idx="320">
                  <c:v>45</c:v>
                </c:pt>
                <c:pt idx="321">
                  <c:v>45</c:v>
                </c:pt>
                <c:pt idx="322">
                  <c:v>44</c:v>
                </c:pt>
                <c:pt idx="323">
                  <c:v>44</c:v>
                </c:pt>
                <c:pt idx="324">
                  <c:v>44</c:v>
                </c:pt>
                <c:pt idx="325">
                  <c:v>44</c:v>
                </c:pt>
                <c:pt idx="326">
                  <c:v>44</c:v>
                </c:pt>
                <c:pt idx="327">
                  <c:v>43</c:v>
                </c:pt>
                <c:pt idx="328">
                  <c:v>43</c:v>
                </c:pt>
                <c:pt idx="329">
                  <c:v>43</c:v>
                </c:pt>
                <c:pt idx="330">
                  <c:v>43</c:v>
                </c:pt>
                <c:pt idx="331">
                  <c:v>43</c:v>
                </c:pt>
                <c:pt idx="332">
                  <c:v>42</c:v>
                </c:pt>
                <c:pt idx="333">
                  <c:v>42</c:v>
                </c:pt>
                <c:pt idx="334">
                  <c:v>42</c:v>
                </c:pt>
                <c:pt idx="335">
                  <c:v>42</c:v>
                </c:pt>
                <c:pt idx="336">
                  <c:v>41</c:v>
                </c:pt>
                <c:pt idx="337">
                  <c:v>41</c:v>
                </c:pt>
                <c:pt idx="338">
                  <c:v>41</c:v>
                </c:pt>
                <c:pt idx="339">
                  <c:v>40</c:v>
                </c:pt>
                <c:pt idx="340">
                  <c:v>40</c:v>
                </c:pt>
                <c:pt idx="341">
                  <c:v>40</c:v>
                </c:pt>
                <c:pt idx="342">
                  <c:v>39</c:v>
                </c:pt>
                <c:pt idx="343">
                  <c:v>39</c:v>
                </c:pt>
                <c:pt idx="344">
                  <c:v>39</c:v>
                </c:pt>
                <c:pt idx="345">
                  <c:v>38</c:v>
                </c:pt>
                <c:pt idx="346">
                  <c:v>38</c:v>
                </c:pt>
                <c:pt idx="347">
                  <c:v>37</c:v>
                </c:pt>
                <c:pt idx="348">
                  <c:v>36</c:v>
                </c:pt>
                <c:pt idx="349">
                  <c:v>36</c:v>
                </c:pt>
                <c:pt idx="350">
                  <c:v>35</c:v>
                </c:pt>
                <c:pt idx="351">
                  <c:v>34</c:v>
                </c:pt>
                <c:pt idx="352">
                  <c:v>34</c:v>
                </c:pt>
                <c:pt idx="353">
                  <c:v>33</c:v>
                </c:pt>
                <c:pt idx="354">
                  <c:v>33</c:v>
                </c:pt>
                <c:pt idx="355">
                  <c:v>33</c:v>
                </c:pt>
                <c:pt idx="356">
                  <c:v>32</c:v>
                </c:pt>
                <c:pt idx="357">
                  <c:v>32</c:v>
                </c:pt>
                <c:pt idx="358">
                  <c:v>32</c:v>
                </c:pt>
                <c:pt idx="359">
                  <c:v>31</c:v>
                </c:pt>
                <c:pt idx="360">
                  <c:v>31</c:v>
                </c:pt>
                <c:pt idx="361">
                  <c:v>31</c:v>
                </c:pt>
                <c:pt idx="362">
                  <c:v>30</c:v>
                </c:pt>
                <c:pt idx="363">
                  <c:v>30</c:v>
                </c:pt>
                <c:pt idx="364">
                  <c:v>30</c:v>
                </c:pt>
              </c:numCache>
            </c:numRef>
          </c:val>
          <c:extLst>
            <c:ext xmlns:c16="http://schemas.microsoft.com/office/drawing/2014/chart" uri="{C3380CC4-5D6E-409C-BE32-E72D297353CC}">
              <c16:uniqueId val="{00000001-BB22-4B88-A810-EA8907BC7519}"/>
            </c:ext>
          </c:extLst>
        </c:ser>
        <c:ser>
          <c:idx val="3"/>
          <c:order val="2"/>
          <c:tx>
            <c:strRef>
              <c:f>'2035-2036 Severe Load Curve'!$V$34</c:f>
              <c:strCache>
                <c:ptCount val="1"/>
                <c:pt idx="0">
                  <c:v>NDM &gt; 732 MWh</c:v>
                </c:pt>
              </c:strCache>
            </c:strRef>
          </c:tx>
          <c:spPr>
            <a:solidFill>
              <a:srgbClr val="3366FF"/>
            </a:solidFill>
            <a:ln w="25400">
              <a:noFill/>
            </a:ln>
          </c:spPr>
          <c:invertIfNegative val="0"/>
          <c:cat>
            <c:numRef>
              <c:f>'2035-2036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Curve'!$V$35:$V$399</c:f>
              <c:numCache>
                <c:formatCode>0</c:formatCode>
                <c:ptCount val="365"/>
                <c:pt idx="0">
                  <c:v>228</c:v>
                </c:pt>
                <c:pt idx="1">
                  <c:v>224</c:v>
                </c:pt>
                <c:pt idx="2">
                  <c:v>220</c:v>
                </c:pt>
                <c:pt idx="3">
                  <c:v>216</c:v>
                </c:pt>
                <c:pt idx="4">
                  <c:v>213</c:v>
                </c:pt>
                <c:pt idx="5">
                  <c:v>210</c:v>
                </c:pt>
                <c:pt idx="6">
                  <c:v>207</c:v>
                </c:pt>
                <c:pt idx="7">
                  <c:v>205</c:v>
                </c:pt>
                <c:pt idx="8">
                  <c:v>203</c:v>
                </c:pt>
                <c:pt idx="9">
                  <c:v>201</c:v>
                </c:pt>
                <c:pt idx="10">
                  <c:v>199</c:v>
                </c:pt>
                <c:pt idx="11">
                  <c:v>198</c:v>
                </c:pt>
                <c:pt idx="12">
                  <c:v>197</c:v>
                </c:pt>
                <c:pt idx="13">
                  <c:v>196</c:v>
                </c:pt>
                <c:pt idx="14">
                  <c:v>194</c:v>
                </c:pt>
                <c:pt idx="15">
                  <c:v>193</c:v>
                </c:pt>
                <c:pt idx="16">
                  <c:v>192</c:v>
                </c:pt>
                <c:pt idx="17">
                  <c:v>192</c:v>
                </c:pt>
                <c:pt idx="18">
                  <c:v>191</c:v>
                </c:pt>
                <c:pt idx="19">
                  <c:v>190</c:v>
                </c:pt>
                <c:pt idx="20">
                  <c:v>190</c:v>
                </c:pt>
                <c:pt idx="21">
                  <c:v>189</c:v>
                </c:pt>
                <c:pt idx="22">
                  <c:v>189</c:v>
                </c:pt>
                <c:pt idx="23">
                  <c:v>188</c:v>
                </c:pt>
                <c:pt idx="24">
                  <c:v>188</c:v>
                </c:pt>
                <c:pt idx="25">
                  <c:v>187</c:v>
                </c:pt>
                <c:pt idx="26">
                  <c:v>187</c:v>
                </c:pt>
                <c:pt idx="27">
                  <c:v>186</c:v>
                </c:pt>
                <c:pt idx="28">
                  <c:v>186</c:v>
                </c:pt>
                <c:pt idx="29">
                  <c:v>185</c:v>
                </c:pt>
                <c:pt idx="30">
                  <c:v>184</c:v>
                </c:pt>
                <c:pt idx="31">
                  <c:v>184</c:v>
                </c:pt>
                <c:pt idx="32">
                  <c:v>183</c:v>
                </c:pt>
                <c:pt idx="33">
                  <c:v>182</c:v>
                </c:pt>
                <c:pt idx="34">
                  <c:v>182</c:v>
                </c:pt>
                <c:pt idx="35">
                  <c:v>181</c:v>
                </c:pt>
                <c:pt idx="36">
                  <c:v>181</c:v>
                </c:pt>
                <c:pt idx="37">
                  <c:v>180</c:v>
                </c:pt>
                <c:pt idx="38">
                  <c:v>179</c:v>
                </c:pt>
                <c:pt idx="39">
                  <c:v>178</c:v>
                </c:pt>
                <c:pt idx="40">
                  <c:v>177</c:v>
                </c:pt>
                <c:pt idx="41">
                  <c:v>176</c:v>
                </c:pt>
                <c:pt idx="42">
                  <c:v>175</c:v>
                </c:pt>
                <c:pt idx="43">
                  <c:v>175</c:v>
                </c:pt>
                <c:pt idx="44">
                  <c:v>174</c:v>
                </c:pt>
                <c:pt idx="45">
                  <c:v>173</c:v>
                </c:pt>
                <c:pt idx="46">
                  <c:v>173</c:v>
                </c:pt>
                <c:pt idx="47">
                  <c:v>172</c:v>
                </c:pt>
                <c:pt idx="48">
                  <c:v>171</c:v>
                </c:pt>
                <c:pt idx="49">
                  <c:v>170</c:v>
                </c:pt>
                <c:pt idx="50">
                  <c:v>170</c:v>
                </c:pt>
                <c:pt idx="51">
                  <c:v>169</c:v>
                </c:pt>
                <c:pt idx="52">
                  <c:v>168</c:v>
                </c:pt>
                <c:pt idx="53">
                  <c:v>167</c:v>
                </c:pt>
                <c:pt idx="54">
                  <c:v>166</c:v>
                </c:pt>
                <c:pt idx="55">
                  <c:v>165</c:v>
                </c:pt>
                <c:pt idx="56">
                  <c:v>164</c:v>
                </c:pt>
                <c:pt idx="57">
                  <c:v>164</c:v>
                </c:pt>
                <c:pt idx="58">
                  <c:v>163</c:v>
                </c:pt>
                <c:pt idx="59">
                  <c:v>163</c:v>
                </c:pt>
                <c:pt idx="60">
                  <c:v>162</c:v>
                </c:pt>
                <c:pt idx="61">
                  <c:v>162</c:v>
                </c:pt>
                <c:pt idx="62">
                  <c:v>161</c:v>
                </c:pt>
                <c:pt idx="63">
                  <c:v>160</c:v>
                </c:pt>
                <c:pt idx="64">
                  <c:v>160</c:v>
                </c:pt>
                <c:pt idx="65">
                  <c:v>159</c:v>
                </c:pt>
                <c:pt idx="66">
                  <c:v>159</c:v>
                </c:pt>
                <c:pt idx="67">
                  <c:v>159</c:v>
                </c:pt>
                <c:pt idx="68">
                  <c:v>158</c:v>
                </c:pt>
                <c:pt idx="69">
                  <c:v>157</c:v>
                </c:pt>
                <c:pt idx="70">
                  <c:v>157</c:v>
                </c:pt>
                <c:pt idx="71">
                  <c:v>156</c:v>
                </c:pt>
                <c:pt idx="72">
                  <c:v>155</c:v>
                </c:pt>
                <c:pt idx="73">
                  <c:v>154</c:v>
                </c:pt>
                <c:pt idx="74">
                  <c:v>154</c:v>
                </c:pt>
                <c:pt idx="75">
                  <c:v>153</c:v>
                </c:pt>
                <c:pt idx="76">
                  <c:v>153</c:v>
                </c:pt>
                <c:pt idx="77">
                  <c:v>152</c:v>
                </c:pt>
                <c:pt idx="78">
                  <c:v>152</c:v>
                </c:pt>
                <c:pt idx="79">
                  <c:v>151</c:v>
                </c:pt>
                <c:pt idx="80">
                  <c:v>151</c:v>
                </c:pt>
                <c:pt idx="81">
                  <c:v>150</c:v>
                </c:pt>
                <c:pt idx="82">
                  <c:v>150</c:v>
                </c:pt>
                <c:pt idx="83">
                  <c:v>149</c:v>
                </c:pt>
                <c:pt idx="84">
                  <c:v>149</c:v>
                </c:pt>
                <c:pt idx="85">
                  <c:v>149</c:v>
                </c:pt>
                <c:pt idx="86">
                  <c:v>148</c:v>
                </c:pt>
                <c:pt idx="87">
                  <c:v>148</c:v>
                </c:pt>
                <c:pt idx="88">
                  <c:v>147</c:v>
                </c:pt>
                <c:pt idx="89">
                  <c:v>147</c:v>
                </c:pt>
                <c:pt idx="90">
                  <c:v>146</c:v>
                </c:pt>
                <c:pt idx="91">
                  <c:v>146</c:v>
                </c:pt>
                <c:pt idx="92">
                  <c:v>145</c:v>
                </c:pt>
                <c:pt idx="93">
                  <c:v>144</c:v>
                </c:pt>
                <c:pt idx="94">
                  <c:v>144</c:v>
                </c:pt>
                <c:pt idx="95">
                  <c:v>143</c:v>
                </c:pt>
                <c:pt idx="96">
                  <c:v>143</c:v>
                </c:pt>
                <c:pt idx="97">
                  <c:v>142</c:v>
                </c:pt>
                <c:pt idx="98">
                  <c:v>142</c:v>
                </c:pt>
                <c:pt idx="99">
                  <c:v>141</c:v>
                </c:pt>
                <c:pt idx="100">
                  <c:v>141</c:v>
                </c:pt>
                <c:pt idx="101">
                  <c:v>140</c:v>
                </c:pt>
                <c:pt idx="102">
                  <c:v>140</c:v>
                </c:pt>
                <c:pt idx="103">
                  <c:v>139</c:v>
                </c:pt>
                <c:pt idx="104">
                  <c:v>139</c:v>
                </c:pt>
                <c:pt idx="105">
                  <c:v>138</c:v>
                </c:pt>
                <c:pt idx="106">
                  <c:v>138</c:v>
                </c:pt>
                <c:pt idx="107">
                  <c:v>137</c:v>
                </c:pt>
                <c:pt idx="108">
                  <c:v>137</c:v>
                </c:pt>
                <c:pt idx="109">
                  <c:v>137</c:v>
                </c:pt>
                <c:pt idx="110">
                  <c:v>136</c:v>
                </c:pt>
                <c:pt idx="111">
                  <c:v>136</c:v>
                </c:pt>
                <c:pt idx="112">
                  <c:v>135</c:v>
                </c:pt>
                <c:pt idx="113">
                  <c:v>135</c:v>
                </c:pt>
                <c:pt idx="114">
                  <c:v>135</c:v>
                </c:pt>
                <c:pt idx="115">
                  <c:v>134</c:v>
                </c:pt>
                <c:pt idx="116">
                  <c:v>134</c:v>
                </c:pt>
                <c:pt idx="117">
                  <c:v>134</c:v>
                </c:pt>
                <c:pt idx="118">
                  <c:v>133</c:v>
                </c:pt>
                <c:pt idx="119">
                  <c:v>133</c:v>
                </c:pt>
                <c:pt idx="120">
                  <c:v>132</c:v>
                </c:pt>
                <c:pt idx="121">
                  <c:v>132</c:v>
                </c:pt>
                <c:pt idx="122">
                  <c:v>131</c:v>
                </c:pt>
                <c:pt idx="123">
                  <c:v>131</c:v>
                </c:pt>
                <c:pt idx="124">
                  <c:v>130</c:v>
                </c:pt>
                <c:pt idx="125">
                  <c:v>130</c:v>
                </c:pt>
                <c:pt idx="126">
                  <c:v>130</c:v>
                </c:pt>
                <c:pt idx="127">
                  <c:v>129</c:v>
                </c:pt>
                <c:pt idx="128">
                  <c:v>129</c:v>
                </c:pt>
                <c:pt idx="129">
                  <c:v>128</c:v>
                </c:pt>
                <c:pt idx="130">
                  <c:v>128</c:v>
                </c:pt>
                <c:pt idx="131">
                  <c:v>127</c:v>
                </c:pt>
                <c:pt idx="132">
                  <c:v>127</c:v>
                </c:pt>
                <c:pt idx="133">
                  <c:v>127</c:v>
                </c:pt>
                <c:pt idx="134">
                  <c:v>126</c:v>
                </c:pt>
                <c:pt idx="135">
                  <c:v>126</c:v>
                </c:pt>
                <c:pt idx="136">
                  <c:v>126</c:v>
                </c:pt>
                <c:pt idx="137">
                  <c:v>125</c:v>
                </c:pt>
                <c:pt idx="138">
                  <c:v>125</c:v>
                </c:pt>
                <c:pt idx="139">
                  <c:v>124</c:v>
                </c:pt>
                <c:pt idx="140">
                  <c:v>124</c:v>
                </c:pt>
                <c:pt idx="141">
                  <c:v>124</c:v>
                </c:pt>
                <c:pt idx="142">
                  <c:v>123</c:v>
                </c:pt>
                <c:pt idx="143">
                  <c:v>123</c:v>
                </c:pt>
                <c:pt idx="144">
                  <c:v>122</c:v>
                </c:pt>
                <c:pt idx="145">
                  <c:v>122</c:v>
                </c:pt>
                <c:pt idx="146">
                  <c:v>122</c:v>
                </c:pt>
                <c:pt idx="147">
                  <c:v>121</c:v>
                </c:pt>
                <c:pt idx="148">
                  <c:v>121</c:v>
                </c:pt>
                <c:pt idx="149">
                  <c:v>121</c:v>
                </c:pt>
                <c:pt idx="150">
                  <c:v>120</c:v>
                </c:pt>
                <c:pt idx="151">
                  <c:v>120</c:v>
                </c:pt>
                <c:pt idx="152">
                  <c:v>120</c:v>
                </c:pt>
                <c:pt idx="153">
                  <c:v>119</c:v>
                </c:pt>
                <c:pt idx="154">
                  <c:v>119</c:v>
                </c:pt>
                <c:pt idx="155">
                  <c:v>119</c:v>
                </c:pt>
                <c:pt idx="156">
                  <c:v>118</c:v>
                </c:pt>
                <c:pt idx="157">
                  <c:v>118</c:v>
                </c:pt>
                <c:pt idx="158">
                  <c:v>117</c:v>
                </c:pt>
                <c:pt idx="159">
                  <c:v>117</c:v>
                </c:pt>
                <c:pt idx="160">
                  <c:v>116</c:v>
                </c:pt>
                <c:pt idx="161">
                  <c:v>116</c:v>
                </c:pt>
                <c:pt idx="162">
                  <c:v>116</c:v>
                </c:pt>
                <c:pt idx="163">
                  <c:v>115</c:v>
                </c:pt>
                <c:pt idx="164">
                  <c:v>115</c:v>
                </c:pt>
                <c:pt idx="165">
                  <c:v>115</c:v>
                </c:pt>
                <c:pt idx="166">
                  <c:v>114</c:v>
                </c:pt>
                <c:pt idx="167">
                  <c:v>114</c:v>
                </c:pt>
                <c:pt idx="168">
                  <c:v>114</c:v>
                </c:pt>
                <c:pt idx="169">
                  <c:v>113</c:v>
                </c:pt>
                <c:pt idx="170">
                  <c:v>113</c:v>
                </c:pt>
                <c:pt idx="171">
                  <c:v>112</c:v>
                </c:pt>
                <c:pt idx="172">
                  <c:v>112</c:v>
                </c:pt>
                <c:pt idx="173">
                  <c:v>112</c:v>
                </c:pt>
                <c:pt idx="174">
                  <c:v>112</c:v>
                </c:pt>
                <c:pt idx="175">
                  <c:v>111</c:v>
                </c:pt>
                <c:pt idx="176">
                  <c:v>111</c:v>
                </c:pt>
                <c:pt idx="177">
                  <c:v>111</c:v>
                </c:pt>
                <c:pt idx="178">
                  <c:v>111</c:v>
                </c:pt>
                <c:pt idx="179">
                  <c:v>110</c:v>
                </c:pt>
                <c:pt idx="180">
                  <c:v>110</c:v>
                </c:pt>
                <c:pt idx="181">
                  <c:v>110</c:v>
                </c:pt>
                <c:pt idx="182">
                  <c:v>110</c:v>
                </c:pt>
                <c:pt idx="183">
                  <c:v>109</c:v>
                </c:pt>
                <c:pt idx="184">
                  <c:v>109</c:v>
                </c:pt>
                <c:pt idx="185">
                  <c:v>108</c:v>
                </c:pt>
                <c:pt idx="186">
                  <c:v>108</c:v>
                </c:pt>
                <c:pt idx="187">
                  <c:v>107</c:v>
                </c:pt>
                <c:pt idx="188">
                  <c:v>107</c:v>
                </c:pt>
                <c:pt idx="189">
                  <c:v>107</c:v>
                </c:pt>
                <c:pt idx="190">
                  <c:v>106</c:v>
                </c:pt>
                <c:pt idx="191">
                  <c:v>106</c:v>
                </c:pt>
                <c:pt idx="192">
                  <c:v>106</c:v>
                </c:pt>
                <c:pt idx="193">
                  <c:v>105</c:v>
                </c:pt>
                <c:pt idx="194">
                  <c:v>105</c:v>
                </c:pt>
                <c:pt idx="195">
                  <c:v>105</c:v>
                </c:pt>
                <c:pt idx="196">
                  <c:v>104</c:v>
                </c:pt>
                <c:pt idx="197">
                  <c:v>104</c:v>
                </c:pt>
                <c:pt idx="198">
                  <c:v>104</c:v>
                </c:pt>
                <c:pt idx="199">
                  <c:v>103</c:v>
                </c:pt>
                <c:pt idx="200">
                  <c:v>103</c:v>
                </c:pt>
                <c:pt idx="201">
                  <c:v>103</c:v>
                </c:pt>
                <c:pt idx="202">
                  <c:v>102</c:v>
                </c:pt>
                <c:pt idx="203">
                  <c:v>102</c:v>
                </c:pt>
                <c:pt idx="204">
                  <c:v>101</c:v>
                </c:pt>
                <c:pt idx="205">
                  <c:v>101</c:v>
                </c:pt>
                <c:pt idx="206">
                  <c:v>100</c:v>
                </c:pt>
                <c:pt idx="207">
                  <c:v>100</c:v>
                </c:pt>
                <c:pt idx="208">
                  <c:v>100</c:v>
                </c:pt>
                <c:pt idx="209">
                  <c:v>99</c:v>
                </c:pt>
                <c:pt idx="210">
                  <c:v>99</c:v>
                </c:pt>
                <c:pt idx="211">
                  <c:v>99</c:v>
                </c:pt>
                <c:pt idx="212">
                  <c:v>98</c:v>
                </c:pt>
                <c:pt idx="213">
                  <c:v>98</c:v>
                </c:pt>
                <c:pt idx="214">
                  <c:v>97</c:v>
                </c:pt>
                <c:pt idx="215">
                  <c:v>97</c:v>
                </c:pt>
                <c:pt idx="216">
                  <c:v>96</c:v>
                </c:pt>
                <c:pt idx="217">
                  <c:v>96</c:v>
                </c:pt>
                <c:pt idx="218">
                  <c:v>96</c:v>
                </c:pt>
                <c:pt idx="219">
                  <c:v>95</c:v>
                </c:pt>
                <c:pt idx="220">
                  <c:v>94</c:v>
                </c:pt>
                <c:pt idx="221">
                  <c:v>94</c:v>
                </c:pt>
                <c:pt idx="222">
                  <c:v>93</c:v>
                </c:pt>
                <c:pt idx="223">
                  <c:v>93</c:v>
                </c:pt>
                <c:pt idx="224">
                  <c:v>92</c:v>
                </c:pt>
                <c:pt idx="225">
                  <c:v>92</c:v>
                </c:pt>
                <c:pt idx="226">
                  <c:v>91</c:v>
                </c:pt>
                <c:pt idx="227">
                  <c:v>91</c:v>
                </c:pt>
                <c:pt idx="228">
                  <c:v>90</c:v>
                </c:pt>
                <c:pt idx="229">
                  <c:v>90</c:v>
                </c:pt>
                <c:pt idx="230">
                  <c:v>90</c:v>
                </c:pt>
                <c:pt idx="231">
                  <c:v>89</c:v>
                </c:pt>
                <c:pt idx="232">
                  <c:v>89</c:v>
                </c:pt>
                <c:pt idx="233">
                  <c:v>88</c:v>
                </c:pt>
                <c:pt idx="234">
                  <c:v>88</c:v>
                </c:pt>
                <c:pt idx="235">
                  <c:v>87</c:v>
                </c:pt>
                <c:pt idx="236">
                  <c:v>87</c:v>
                </c:pt>
                <c:pt idx="237">
                  <c:v>87</c:v>
                </c:pt>
                <c:pt idx="238">
                  <c:v>86</c:v>
                </c:pt>
                <c:pt idx="239">
                  <c:v>86</c:v>
                </c:pt>
                <c:pt idx="240">
                  <c:v>86</c:v>
                </c:pt>
                <c:pt idx="241">
                  <c:v>86</c:v>
                </c:pt>
                <c:pt idx="242">
                  <c:v>86</c:v>
                </c:pt>
                <c:pt idx="243">
                  <c:v>86</c:v>
                </c:pt>
                <c:pt idx="244">
                  <c:v>85</c:v>
                </c:pt>
                <c:pt idx="245">
                  <c:v>85</c:v>
                </c:pt>
                <c:pt idx="246">
                  <c:v>85</c:v>
                </c:pt>
                <c:pt idx="247">
                  <c:v>85</c:v>
                </c:pt>
                <c:pt idx="248">
                  <c:v>85</c:v>
                </c:pt>
                <c:pt idx="249">
                  <c:v>84</c:v>
                </c:pt>
                <c:pt idx="250">
                  <c:v>84</c:v>
                </c:pt>
                <c:pt idx="251">
                  <c:v>84</c:v>
                </c:pt>
                <c:pt idx="252">
                  <c:v>84</c:v>
                </c:pt>
                <c:pt idx="253">
                  <c:v>84</c:v>
                </c:pt>
                <c:pt idx="254">
                  <c:v>83</c:v>
                </c:pt>
                <c:pt idx="255">
                  <c:v>83</c:v>
                </c:pt>
                <c:pt idx="256">
                  <c:v>83</c:v>
                </c:pt>
                <c:pt idx="257">
                  <c:v>83</c:v>
                </c:pt>
                <c:pt idx="258">
                  <c:v>83</c:v>
                </c:pt>
                <c:pt idx="259">
                  <c:v>83</c:v>
                </c:pt>
                <c:pt idx="260">
                  <c:v>83</c:v>
                </c:pt>
                <c:pt idx="261">
                  <c:v>82</c:v>
                </c:pt>
                <c:pt idx="262">
                  <c:v>82</c:v>
                </c:pt>
                <c:pt idx="263">
                  <c:v>82</c:v>
                </c:pt>
                <c:pt idx="264">
                  <c:v>82</c:v>
                </c:pt>
                <c:pt idx="265">
                  <c:v>82</c:v>
                </c:pt>
                <c:pt idx="266">
                  <c:v>81</c:v>
                </c:pt>
                <c:pt idx="267">
                  <c:v>81</c:v>
                </c:pt>
                <c:pt idx="268">
                  <c:v>81</c:v>
                </c:pt>
                <c:pt idx="269">
                  <c:v>80</c:v>
                </c:pt>
                <c:pt idx="270">
                  <c:v>80</c:v>
                </c:pt>
                <c:pt idx="271">
                  <c:v>80</c:v>
                </c:pt>
                <c:pt idx="272">
                  <c:v>80</c:v>
                </c:pt>
                <c:pt idx="273">
                  <c:v>79</c:v>
                </c:pt>
                <c:pt idx="274">
                  <c:v>79</c:v>
                </c:pt>
                <c:pt idx="275">
                  <c:v>79</c:v>
                </c:pt>
                <c:pt idx="276">
                  <c:v>79</c:v>
                </c:pt>
                <c:pt idx="277">
                  <c:v>78</c:v>
                </c:pt>
                <c:pt idx="278">
                  <c:v>78</c:v>
                </c:pt>
                <c:pt idx="279">
                  <c:v>78</c:v>
                </c:pt>
                <c:pt idx="280">
                  <c:v>78</c:v>
                </c:pt>
                <c:pt idx="281">
                  <c:v>77</c:v>
                </c:pt>
                <c:pt idx="282">
                  <c:v>77</c:v>
                </c:pt>
                <c:pt idx="283">
                  <c:v>77</c:v>
                </c:pt>
                <c:pt idx="284">
                  <c:v>77</c:v>
                </c:pt>
                <c:pt idx="285">
                  <c:v>76</c:v>
                </c:pt>
                <c:pt idx="286">
                  <c:v>76</c:v>
                </c:pt>
                <c:pt idx="287">
                  <c:v>76</c:v>
                </c:pt>
                <c:pt idx="288">
                  <c:v>76</c:v>
                </c:pt>
                <c:pt idx="289">
                  <c:v>75</c:v>
                </c:pt>
                <c:pt idx="290">
                  <c:v>75</c:v>
                </c:pt>
                <c:pt idx="291">
                  <c:v>75</c:v>
                </c:pt>
                <c:pt idx="292">
                  <c:v>75</c:v>
                </c:pt>
                <c:pt idx="293">
                  <c:v>75</c:v>
                </c:pt>
                <c:pt idx="294">
                  <c:v>75</c:v>
                </c:pt>
                <c:pt idx="295">
                  <c:v>74</c:v>
                </c:pt>
                <c:pt idx="296">
                  <c:v>74</c:v>
                </c:pt>
                <c:pt idx="297">
                  <c:v>74</c:v>
                </c:pt>
                <c:pt idx="298">
                  <c:v>74</c:v>
                </c:pt>
                <c:pt idx="299">
                  <c:v>74</c:v>
                </c:pt>
                <c:pt idx="300">
                  <c:v>74</c:v>
                </c:pt>
                <c:pt idx="301">
                  <c:v>73</c:v>
                </c:pt>
                <c:pt idx="302">
                  <c:v>73</c:v>
                </c:pt>
                <c:pt idx="303">
                  <c:v>73</c:v>
                </c:pt>
                <c:pt idx="304">
                  <c:v>73</c:v>
                </c:pt>
                <c:pt idx="305">
                  <c:v>73</c:v>
                </c:pt>
                <c:pt idx="306">
                  <c:v>73</c:v>
                </c:pt>
                <c:pt idx="307">
                  <c:v>72</c:v>
                </c:pt>
                <c:pt idx="308">
                  <c:v>72</c:v>
                </c:pt>
                <c:pt idx="309">
                  <c:v>72</c:v>
                </c:pt>
                <c:pt idx="310">
                  <c:v>72</c:v>
                </c:pt>
                <c:pt idx="311">
                  <c:v>72</c:v>
                </c:pt>
                <c:pt idx="312">
                  <c:v>72</c:v>
                </c:pt>
                <c:pt idx="313">
                  <c:v>72</c:v>
                </c:pt>
                <c:pt idx="314">
                  <c:v>71</c:v>
                </c:pt>
                <c:pt idx="315">
                  <c:v>71</c:v>
                </c:pt>
                <c:pt idx="316">
                  <c:v>71</c:v>
                </c:pt>
                <c:pt idx="317">
                  <c:v>71</c:v>
                </c:pt>
                <c:pt idx="318">
                  <c:v>71</c:v>
                </c:pt>
                <c:pt idx="319">
                  <c:v>70</c:v>
                </c:pt>
                <c:pt idx="320">
                  <c:v>70</c:v>
                </c:pt>
                <c:pt idx="321">
                  <c:v>70</c:v>
                </c:pt>
                <c:pt idx="322">
                  <c:v>70</c:v>
                </c:pt>
                <c:pt idx="323">
                  <c:v>69</c:v>
                </c:pt>
                <c:pt idx="324">
                  <c:v>69</c:v>
                </c:pt>
                <c:pt idx="325">
                  <c:v>69</c:v>
                </c:pt>
                <c:pt idx="326">
                  <c:v>68</c:v>
                </c:pt>
                <c:pt idx="327">
                  <c:v>68</c:v>
                </c:pt>
                <c:pt idx="328">
                  <c:v>68</c:v>
                </c:pt>
                <c:pt idx="329">
                  <c:v>67</c:v>
                </c:pt>
                <c:pt idx="330">
                  <c:v>67</c:v>
                </c:pt>
                <c:pt idx="331">
                  <c:v>66</c:v>
                </c:pt>
                <c:pt idx="332">
                  <c:v>65</c:v>
                </c:pt>
                <c:pt idx="333">
                  <c:v>65</c:v>
                </c:pt>
                <c:pt idx="334">
                  <c:v>64</c:v>
                </c:pt>
                <c:pt idx="335">
                  <c:v>64</c:v>
                </c:pt>
                <c:pt idx="336">
                  <c:v>63</c:v>
                </c:pt>
                <c:pt idx="337">
                  <c:v>63</c:v>
                </c:pt>
                <c:pt idx="338">
                  <c:v>62</c:v>
                </c:pt>
                <c:pt idx="339">
                  <c:v>62</c:v>
                </c:pt>
                <c:pt idx="340">
                  <c:v>62</c:v>
                </c:pt>
                <c:pt idx="341">
                  <c:v>61</c:v>
                </c:pt>
                <c:pt idx="342">
                  <c:v>61</c:v>
                </c:pt>
                <c:pt idx="343">
                  <c:v>60</c:v>
                </c:pt>
                <c:pt idx="344">
                  <c:v>60</c:v>
                </c:pt>
                <c:pt idx="345">
                  <c:v>59</c:v>
                </c:pt>
                <c:pt idx="346">
                  <c:v>59</c:v>
                </c:pt>
                <c:pt idx="347">
                  <c:v>59</c:v>
                </c:pt>
                <c:pt idx="348">
                  <c:v>58</c:v>
                </c:pt>
                <c:pt idx="349">
                  <c:v>58</c:v>
                </c:pt>
                <c:pt idx="350">
                  <c:v>57</c:v>
                </c:pt>
                <c:pt idx="351">
                  <c:v>57</c:v>
                </c:pt>
                <c:pt idx="352">
                  <c:v>57</c:v>
                </c:pt>
                <c:pt idx="353">
                  <c:v>57</c:v>
                </c:pt>
                <c:pt idx="354">
                  <c:v>56</c:v>
                </c:pt>
                <c:pt idx="355">
                  <c:v>56</c:v>
                </c:pt>
                <c:pt idx="356">
                  <c:v>56</c:v>
                </c:pt>
                <c:pt idx="357">
                  <c:v>55</c:v>
                </c:pt>
                <c:pt idx="358">
                  <c:v>55</c:v>
                </c:pt>
                <c:pt idx="359">
                  <c:v>55</c:v>
                </c:pt>
                <c:pt idx="360">
                  <c:v>55</c:v>
                </c:pt>
                <c:pt idx="361">
                  <c:v>54</c:v>
                </c:pt>
                <c:pt idx="362">
                  <c:v>54</c:v>
                </c:pt>
                <c:pt idx="363">
                  <c:v>54</c:v>
                </c:pt>
                <c:pt idx="364">
                  <c:v>53</c:v>
                </c:pt>
              </c:numCache>
            </c:numRef>
          </c:val>
          <c:extLst>
            <c:ext xmlns:c16="http://schemas.microsoft.com/office/drawing/2014/chart" uri="{C3380CC4-5D6E-409C-BE32-E72D297353CC}">
              <c16:uniqueId val="{00000002-BB22-4B88-A810-EA8907BC7519}"/>
            </c:ext>
          </c:extLst>
        </c:ser>
        <c:ser>
          <c:idx val="5"/>
          <c:order val="3"/>
          <c:tx>
            <c:strRef>
              <c:f>'2035-2036 Severe Load Curve'!$W$34</c:f>
              <c:strCache>
                <c:ptCount val="1"/>
                <c:pt idx="0">
                  <c:v>Total DM</c:v>
                </c:pt>
              </c:strCache>
            </c:strRef>
          </c:tx>
          <c:spPr>
            <a:solidFill>
              <a:srgbClr val="FFCC99"/>
            </a:solidFill>
            <a:ln w="25400">
              <a:noFill/>
            </a:ln>
          </c:spPr>
          <c:invertIfNegative val="0"/>
          <c:cat>
            <c:numRef>
              <c:f>'2035-2036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Curve'!$W$35:$W$399</c:f>
              <c:numCache>
                <c:formatCode>0</c:formatCode>
                <c:ptCount val="365"/>
                <c:pt idx="0">
                  <c:v>186</c:v>
                </c:pt>
                <c:pt idx="1">
                  <c:v>180</c:v>
                </c:pt>
                <c:pt idx="2">
                  <c:v>175</c:v>
                </c:pt>
                <c:pt idx="3">
                  <c:v>171</c:v>
                </c:pt>
                <c:pt idx="4">
                  <c:v>167</c:v>
                </c:pt>
                <c:pt idx="5">
                  <c:v>164</c:v>
                </c:pt>
                <c:pt idx="6">
                  <c:v>161</c:v>
                </c:pt>
                <c:pt idx="7">
                  <c:v>158</c:v>
                </c:pt>
                <c:pt idx="8">
                  <c:v>156</c:v>
                </c:pt>
                <c:pt idx="9">
                  <c:v>155</c:v>
                </c:pt>
                <c:pt idx="10">
                  <c:v>153</c:v>
                </c:pt>
                <c:pt idx="11">
                  <c:v>152</c:v>
                </c:pt>
                <c:pt idx="12">
                  <c:v>151</c:v>
                </c:pt>
                <c:pt idx="13">
                  <c:v>151</c:v>
                </c:pt>
                <c:pt idx="14">
                  <c:v>150</c:v>
                </c:pt>
                <c:pt idx="15">
                  <c:v>150</c:v>
                </c:pt>
                <c:pt idx="16">
                  <c:v>150</c:v>
                </c:pt>
                <c:pt idx="17">
                  <c:v>150</c:v>
                </c:pt>
                <c:pt idx="18">
                  <c:v>149</c:v>
                </c:pt>
                <c:pt idx="19">
                  <c:v>149</c:v>
                </c:pt>
                <c:pt idx="20">
                  <c:v>149</c:v>
                </c:pt>
                <c:pt idx="21">
                  <c:v>149</c:v>
                </c:pt>
                <c:pt idx="22">
                  <c:v>148</c:v>
                </c:pt>
                <c:pt idx="23">
                  <c:v>147</c:v>
                </c:pt>
                <c:pt idx="24">
                  <c:v>147</c:v>
                </c:pt>
                <c:pt idx="25">
                  <c:v>146</c:v>
                </c:pt>
                <c:pt idx="26">
                  <c:v>146</c:v>
                </c:pt>
                <c:pt idx="27">
                  <c:v>145</c:v>
                </c:pt>
                <c:pt idx="28">
                  <c:v>144</c:v>
                </c:pt>
                <c:pt idx="29">
                  <c:v>144</c:v>
                </c:pt>
                <c:pt idx="30">
                  <c:v>143</c:v>
                </c:pt>
                <c:pt idx="31">
                  <c:v>143</c:v>
                </c:pt>
                <c:pt idx="32">
                  <c:v>142</c:v>
                </c:pt>
                <c:pt idx="33">
                  <c:v>142</c:v>
                </c:pt>
                <c:pt idx="34">
                  <c:v>141</c:v>
                </c:pt>
                <c:pt idx="35">
                  <c:v>141</c:v>
                </c:pt>
                <c:pt idx="36">
                  <c:v>141</c:v>
                </c:pt>
                <c:pt idx="37">
                  <c:v>140</c:v>
                </c:pt>
                <c:pt idx="38">
                  <c:v>140</c:v>
                </c:pt>
                <c:pt idx="39">
                  <c:v>140</c:v>
                </c:pt>
                <c:pt idx="40">
                  <c:v>139</c:v>
                </c:pt>
                <c:pt idx="41">
                  <c:v>139</c:v>
                </c:pt>
                <c:pt idx="42">
                  <c:v>139</c:v>
                </c:pt>
                <c:pt idx="43">
                  <c:v>139</c:v>
                </c:pt>
                <c:pt idx="44">
                  <c:v>139</c:v>
                </c:pt>
                <c:pt idx="45">
                  <c:v>139</c:v>
                </c:pt>
                <c:pt idx="46">
                  <c:v>138</c:v>
                </c:pt>
                <c:pt idx="47">
                  <c:v>138</c:v>
                </c:pt>
                <c:pt idx="48">
                  <c:v>138</c:v>
                </c:pt>
                <c:pt idx="49">
                  <c:v>138</c:v>
                </c:pt>
                <c:pt idx="50">
                  <c:v>138</c:v>
                </c:pt>
                <c:pt idx="51">
                  <c:v>138</c:v>
                </c:pt>
                <c:pt idx="52">
                  <c:v>137</c:v>
                </c:pt>
                <c:pt idx="53">
                  <c:v>137</c:v>
                </c:pt>
                <c:pt idx="54">
                  <c:v>137</c:v>
                </c:pt>
                <c:pt idx="55">
                  <c:v>137</c:v>
                </c:pt>
                <c:pt idx="56">
                  <c:v>137</c:v>
                </c:pt>
                <c:pt idx="57">
                  <c:v>136</c:v>
                </c:pt>
                <c:pt idx="58">
                  <c:v>136</c:v>
                </c:pt>
                <c:pt idx="59">
                  <c:v>136</c:v>
                </c:pt>
                <c:pt idx="60">
                  <c:v>136</c:v>
                </c:pt>
                <c:pt idx="61">
                  <c:v>135</c:v>
                </c:pt>
                <c:pt idx="62">
                  <c:v>135</c:v>
                </c:pt>
                <c:pt idx="63">
                  <c:v>135</c:v>
                </c:pt>
                <c:pt idx="64">
                  <c:v>135</c:v>
                </c:pt>
                <c:pt idx="65">
                  <c:v>135</c:v>
                </c:pt>
                <c:pt idx="66">
                  <c:v>134</c:v>
                </c:pt>
                <c:pt idx="67">
                  <c:v>134</c:v>
                </c:pt>
                <c:pt idx="68">
                  <c:v>134</c:v>
                </c:pt>
                <c:pt idx="69">
                  <c:v>134</c:v>
                </c:pt>
                <c:pt idx="70">
                  <c:v>134</c:v>
                </c:pt>
                <c:pt idx="71">
                  <c:v>133</c:v>
                </c:pt>
                <c:pt idx="72">
                  <c:v>133</c:v>
                </c:pt>
                <c:pt idx="73">
                  <c:v>133</c:v>
                </c:pt>
                <c:pt idx="74">
                  <c:v>133</c:v>
                </c:pt>
                <c:pt idx="75">
                  <c:v>132</c:v>
                </c:pt>
                <c:pt idx="76">
                  <c:v>132</c:v>
                </c:pt>
                <c:pt idx="77">
                  <c:v>132</c:v>
                </c:pt>
                <c:pt idx="78">
                  <c:v>132</c:v>
                </c:pt>
                <c:pt idx="79">
                  <c:v>132</c:v>
                </c:pt>
                <c:pt idx="80">
                  <c:v>131</c:v>
                </c:pt>
                <c:pt idx="81">
                  <c:v>131</c:v>
                </c:pt>
                <c:pt idx="82">
                  <c:v>131</c:v>
                </c:pt>
                <c:pt idx="83">
                  <c:v>131</c:v>
                </c:pt>
                <c:pt idx="84">
                  <c:v>131</c:v>
                </c:pt>
                <c:pt idx="85">
                  <c:v>130</c:v>
                </c:pt>
                <c:pt idx="86">
                  <c:v>130</c:v>
                </c:pt>
                <c:pt idx="87">
                  <c:v>130</c:v>
                </c:pt>
                <c:pt idx="88">
                  <c:v>130</c:v>
                </c:pt>
                <c:pt idx="89">
                  <c:v>130</c:v>
                </c:pt>
                <c:pt idx="90">
                  <c:v>129</c:v>
                </c:pt>
                <c:pt idx="91">
                  <c:v>129</c:v>
                </c:pt>
                <c:pt idx="92">
                  <c:v>129</c:v>
                </c:pt>
                <c:pt idx="93">
                  <c:v>129</c:v>
                </c:pt>
                <c:pt idx="94">
                  <c:v>129</c:v>
                </c:pt>
                <c:pt idx="95">
                  <c:v>128</c:v>
                </c:pt>
                <c:pt idx="96">
                  <c:v>128</c:v>
                </c:pt>
                <c:pt idx="97">
                  <c:v>128</c:v>
                </c:pt>
                <c:pt idx="98">
                  <c:v>128</c:v>
                </c:pt>
                <c:pt idx="99">
                  <c:v>128</c:v>
                </c:pt>
                <c:pt idx="100">
                  <c:v>127</c:v>
                </c:pt>
                <c:pt idx="101">
                  <c:v>127</c:v>
                </c:pt>
                <c:pt idx="102">
                  <c:v>127</c:v>
                </c:pt>
                <c:pt idx="103">
                  <c:v>127</c:v>
                </c:pt>
                <c:pt idx="104">
                  <c:v>127</c:v>
                </c:pt>
                <c:pt idx="105">
                  <c:v>126</c:v>
                </c:pt>
                <c:pt idx="106">
                  <c:v>126</c:v>
                </c:pt>
                <c:pt idx="107">
                  <c:v>126</c:v>
                </c:pt>
                <c:pt idx="108">
                  <c:v>126</c:v>
                </c:pt>
                <c:pt idx="109">
                  <c:v>126</c:v>
                </c:pt>
                <c:pt idx="110">
                  <c:v>126</c:v>
                </c:pt>
                <c:pt idx="111">
                  <c:v>125</c:v>
                </c:pt>
                <c:pt idx="112">
                  <c:v>125</c:v>
                </c:pt>
                <c:pt idx="113">
                  <c:v>125</c:v>
                </c:pt>
                <c:pt idx="114">
                  <c:v>125</c:v>
                </c:pt>
                <c:pt idx="115">
                  <c:v>125</c:v>
                </c:pt>
                <c:pt idx="116">
                  <c:v>125</c:v>
                </c:pt>
                <c:pt idx="117">
                  <c:v>124</c:v>
                </c:pt>
                <c:pt idx="118">
                  <c:v>124</c:v>
                </c:pt>
                <c:pt idx="119">
                  <c:v>124</c:v>
                </c:pt>
                <c:pt idx="120">
                  <c:v>124</c:v>
                </c:pt>
                <c:pt idx="121">
                  <c:v>124</c:v>
                </c:pt>
                <c:pt idx="122">
                  <c:v>124</c:v>
                </c:pt>
                <c:pt idx="123">
                  <c:v>123</c:v>
                </c:pt>
                <c:pt idx="124">
                  <c:v>123</c:v>
                </c:pt>
                <c:pt idx="125">
                  <c:v>123</c:v>
                </c:pt>
                <c:pt idx="126">
                  <c:v>123</c:v>
                </c:pt>
                <c:pt idx="127">
                  <c:v>123</c:v>
                </c:pt>
                <c:pt idx="128">
                  <c:v>123</c:v>
                </c:pt>
                <c:pt idx="129">
                  <c:v>122</c:v>
                </c:pt>
                <c:pt idx="130">
                  <c:v>122</c:v>
                </c:pt>
                <c:pt idx="131">
                  <c:v>122</c:v>
                </c:pt>
                <c:pt idx="132">
                  <c:v>122</c:v>
                </c:pt>
                <c:pt idx="133">
                  <c:v>122</c:v>
                </c:pt>
                <c:pt idx="134">
                  <c:v>122</c:v>
                </c:pt>
                <c:pt idx="135">
                  <c:v>121</c:v>
                </c:pt>
                <c:pt idx="136">
                  <c:v>121</c:v>
                </c:pt>
                <c:pt idx="137">
                  <c:v>121</c:v>
                </c:pt>
                <c:pt idx="138">
                  <c:v>121</c:v>
                </c:pt>
                <c:pt idx="139">
                  <c:v>121</c:v>
                </c:pt>
                <c:pt idx="140">
                  <c:v>121</c:v>
                </c:pt>
                <c:pt idx="141">
                  <c:v>120</c:v>
                </c:pt>
                <c:pt idx="142">
                  <c:v>120</c:v>
                </c:pt>
                <c:pt idx="143">
                  <c:v>120</c:v>
                </c:pt>
                <c:pt idx="144">
                  <c:v>120</c:v>
                </c:pt>
                <c:pt idx="145">
                  <c:v>120</c:v>
                </c:pt>
                <c:pt idx="146">
                  <c:v>120</c:v>
                </c:pt>
                <c:pt idx="147">
                  <c:v>120</c:v>
                </c:pt>
                <c:pt idx="148">
                  <c:v>119</c:v>
                </c:pt>
                <c:pt idx="149">
                  <c:v>119</c:v>
                </c:pt>
                <c:pt idx="150">
                  <c:v>119</c:v>
                </c:pt>
                <c:pt idx="151">
                  <c:v>119</c:v>
                </c:pt>
                <c:pt idx="152">
                  <c:v>119</c:v>
                </c:pt>
                <c:pt idx="153">
                  <c:v>119</c:v>
                </c:pt>
                <c:pt idx="154">
                  <c:v>119</c:v>
                </c:pt>
                <c:pt idx="155">
                  <c:v>119</c:v>
                </c:pt>
                <c:pt idx="156">
                  <c:v>118</c:v>
                </c:pt>
                <c:pt idx="157">
                  <c:v>118</c:v>
                </c:pt>
                <c:pt idx="158">
                  <c:v>118</c:v>
                </c:pt>
                <c:pt idx="159">
                  <c:v>118</c:v>
                </c:pt>
                <c:pt idx="160">
                  <c:v>118</c:v>
                </c:pt>
                <c:pt idx="161">
                  <c:v>118</c:v>
                </c:pt>
                <c:pt idx="162">
                  <c:v>118</c:v>
                </c:pt>
                <c:pt idx="163">
                  <c:v>118</c:v>
                </c:pt>
                <c:pt idx="164">
                  <c:v>117</c:v>
                </c:pt>
                <c:pt idx="165">
                  <c:v>117</c:v>
                </c:pt>
                <c:pt idx="166">
                  <c:v>117</c:v>
                </c:pt>
                <c:pt idx="167">
                  <c:v>117</c:v>
                </c:pt>
                <c:pt idx="168">
                  <c:v>117</c:v>
                </c:pt>
                <c:pt idx="169">
                  <c:v>117</c:v>
                </c:pt>
                <c:pt idx="170">
                  <c:v>117</c:v>
                </c:pt>
                <c:pt idx="171">
                  <c:v>117</c:v>
                </c:pt>
                <c:pt idx="172">
                  <c:v>116</c:v>
                </c:pt>
                <c:pt idx="173">
                  <c:v>116</c:v>
                </c:pt>
                <c:pt idx="174">
                  <c:v>116</c:v>
                </c:pt>
                <c:pt idx="175">
                  <c:v>116</c:v>
                </c:pt>
                <c:pt idx="176">
                  <c:v>116</c:v>
                </c:pt>
                <c:pt idx="177">
                  <c:v>116</c:v>
                </c:pt>
                <c:pt idx="178">
                  <c:v>116</c:v>
                </c:pt>
                <c:pt idx="179">
                  <c:v>116</c:v>
                </c:pt>
                <c:pt idx="180">
                  <c:v>115</c:v>
                </c:pt>
                <c:pt idx="181">
                  <c:v>115</c:v>
                </c:pt>
                <c:pt idx="182">
                  <c:v>115</c:v>
                </c:pt>
                <c:pt idx="183">
                  <c:v>115</c:v>
                </c:pt>
                <c:pt idx="184">
                  <c:v>115</c:v>
                </c:pt>
                <c:pt idx="185">
                  <c:v>115</c:v>
                </c:pt>
                <c:pt idx="186">
                  <c:v>115</c:v>
                </c:pt>
                <c:pt idx="187">
                  <c:v>115</c:v>
                </c:pt>
                <c:pt idx="188">
                  <c:v>114</c:v>
                </c:pt>
                <c:pt idx="189">
                  <c:v>114</c:v>
                </c:pt>
                <c:pt idx="190">
                  <c:v>114</c:v>
                </c:pt>
                <c:pt idx="191">
                  <c:v>114</c:v>
                </c:pt>
                <c:pt idx="192">
                  <c:v>114</c:v>
                </c:pt>
                <c:pt idx="193">
                  <c:v>114</c:v>
                </c:pt>
                <c:pt idx="194">
                  <c:v>114</c:v>
                </c:pt>
                <c:pt idx="195">
                  <c:v>114</c:v>
                </c:pt>
                <c:pt idx="196">
                  <c:v>114</c:v>
                </c:pt>
                <c:pt idx="197">
                  <c:v>114</c:v>
                </c:pt>
                <c:pt idx="198">
                  <c:v>114</c:v>
                </c:pt>
                <c:pt idx="199">
                  <c:v>113</c:v>
                </c:pt>
                <c:pt idx="200">
                  <c:v>113</c:v>
                </c:pt>
                <c:pt idx="201">
                  <c:v>113</c:v>
                </c:pt>
                <c:pt idx="202">
                  <c:v>113</c:v>
                </c:pt>
                <c:pt idx="203">
                  <c:v>113</c:v>
                </c:pt>
                <c:pt idx="204">
                  <c:v>113</c:v>
                </c:pt>
                <c:pt idx="205">
                  <c:v>113</c:v>
                </c:pt>
                <c:pt idx="206">
                  <c:v>113</c:v>
                </c:pt>
                <c:pt idx="207">
                  <c:v>113</c:v>
                </c:pt>
                <c:pt idx="208">
                  <c:v>113</c:v>
                </c:pt>
                <c:pt idx="209">
                  <c:v>113</c:v>
                </c:pt>
                <c:pt idx="210">
                  <c:v>113</c:v>
                </c:pt>
                <c:pt idx="211">
                  <c:v>113</c:v>
                </c:pt>
                <c:pt idx="212">
                  <c:v>113</c:v>
                </c:pt>
                <c:pt idx="213">
                  <c:v>113</c:v>
                </c:pt>
                <c:pt idx="214">
                  <c:v>113</c:v>
                </c:pt>
                <c:pt idx="215">
                  <c:v>113</c:v>
                </c:pt>
                <c:pt idx="216">
                  <c:v>113</c:v>
                </c:pt>
                <c:pt idx="217">
                  <c:v>113</c:v>
                </c:pt>
                <c:pt idx="218">
                  <c:v>113</c:v>
                </c:pt>
                <c:pt idx="219">
                  <c:v>113</c:v>
                </c:pt>
                <c:pt idx="220">
                  <c:v>112</c:v>
                </c:pt>
                <c:pt idx="221">
                  <c:v>112</c:v>
                </c:pt>
                <c:pt idx="222">
                  <c:v>112</c:v>
                </c:pt>
                <c:pt idx="223">
                  <c:v>112</c:v>
                </c:pt>
                <c:pt idx="224">
                  <c:v>112</c:v>
                </c:pt>
                <c:pt idx="225">
                  <c:v>112</c:v>
                </c:pt>
                <c:pt idx="226">
                  <c:v>111</c:v>
                </c:pt>
                <c:pt idx="227">
                  <c:v>111</c:v>
                </c:pt>
                <c:pt idx="228">
                  <c:v>111</c:v>
                </c:pt>
                <c:pt idx="229">
                  <c:v>110</c:v>
                </c:pt>
                <c:pt idx="230">
                  <c:v>110</c:v>
                </c:pt>
                <c:pt idx="231">
                  <c:v>110</c:v>
                </c:pt>
                <c:pt idx="232">
                  <c:v>110</c:v>
                </c:pt>
                <c:pt idx="233">
                  <c:v>110</c:v>
                </c:pt>
                <c:pt idx="234">
                  <c:v>110</c:v>
                </c:pt>
                <c:pt idx="235">
                  <c:v>110</c:v>
                </c:pt>
                <c:pt idx="236">
                  <c:v>109</c:v>
                </c:pt>
                <c:pt idx="237">
                  <c:v>108</c:v>
                </c:pt>
                <c:pt idx="238">
                  <c:v>108</c:v>
                </c:pt>
                <c:pt idx="239">
                  <c:v>108</c:v>
                </c:pt>
                <c:pt idx="240">
                  <c:v>107</c:v>
                </c:pt>
                <c:pt idx="241">
                  <c:v>107</c:v>
                </c:pt>
                <c:pt idx="242">
                  <c:v>107</c:v>
                </c:pt>
                <c:pt idx="243">
                  <c:v>106</c:v>
                </c:pt>
                <c:pt idx="244">
                  <c:v>106</c:v>
                </c:pt>
                <c:pt idx="245">
                  <c:v>106</c:v>
                </c:pt>
                <c:pt idx="246">
                  <c:v>106</c:v>
                </c:pt>
                <c:pt idx="247">
                  <c:v>105</c:v>
                </c:pt>
                <c:pt idx="248">
                  <c:v>105</c:v>
                </c:pt>
                <c:pt idx="249">
                  <c:v>105</c:v>
                </c:pt>
                <c:pt idx="250">
                  <c:v>105</c:v>
                </c:pt>
                <c:pt idx="251">
                  <c:v>105</c:v>
                </c:pt>
                <c:pt idx="252">
                  <c:v>104</c:v>
                </c:pt>
                <c:pt idx="253">
                  <c:v>104</c:v>
                </c:pt>
                <c:pt idx="254">
                  <c:v>104</c:v>
                </c:pt>
                <c:pt idx="255">
                  <c:v>104</c:v>
                </c:pt>
                <c:pt idx="256">
                  <c:v>103</c:v>
                </c:pt>
                <c:pt idx="257">
                  <c:v>103</c:v>
                </c:pt>
                <c:pt idx="258">
                  <c:v>103</c:v>
                </c:pt>
                <c:pt idx="259">
                  <c:v>102</c:v>
                </c:pt>
                <c:pt idx="260">
                  <c:v>102</c:v>
                </c:pt>
                <c:pt idx="261">
                  <c:v>102</c:v>
                </c:pt>
                <c:pt idx="262">
                  <c:v>102</c:v>
                </c:pt>
                <c:pt idx="263">
                  <c:v>101</c:v>
                </c:pt>
                <c:pt idx="264">
                  <c:v>101</c:v>
                </c:pt>
                <c:pt idx="265">
                  <c:v>101</c:v>
                </c:pt>
                <c:pt idx="266">
                  <c:v>101</c:v>
                </c:pt>
                <c:pt idx="267">
                  <c:v>101</c:v>
                </c:pt>
                <c:pt idx="268">
                  <c:v>100</c:v>
                </c:pt>
                <c:pt idx="269">
                  <c:v>100</c:v>
                </c:pt>
                <c:pt idx="270">
                  <c:v>100</c:v>
                </c:pt>
                <c:pt idx="271">
                  <c:v>100</c:v>
                </c:pt>
                <c:pt idx="272">
                  <c:v>99</c:v>
                </c:pt>
                <c:pt idx="273">
                  <c:v>99</c:v>
                </c:pt>
                <c:pt idx="274">
                  <c:v>99</c:v>
                </c:pt>
                <c:pt idx="275">
                  <c:v>99</c:v>
                </c:pt>
                <c:pt idx="276">
                  <c:v>98</c:v>
                </c:pt>
                <c:pt idx="277">
                  <c:v>98</c:v>
                </c:pt>
                <c:pt idx="278">
                  <c:v>98</c:v>
                </c:pt>
                <c:pt idx="279">
                  <c:v>97</c:v>
                </c:pt>
                <c:pt idx="280">
                  <c:v>97</c:v>
                </c:pt>
                <c:pt idx="281">
                  <c:v>97</c:v>
                </c:pt>
                <c:pt idx="282">
                  <c:v>97</c:v>
                </c:pt>
                <c:pt idx="283">
                  <c:v>96</c:v>
                </c:pt>
                <c:pt idx="284">
                  <c:v>96</c:v>
                </c:pt>
                <c:pt idx="285">
                  <c:v>96</c:v>
                </c:pt>
                <c:pt idx="286">
                  <c:v>96</c:v>
                </c:pt>
                <c:pt idx="287">
                  <c:v>95</c:v>
                </c:pt>
                <c:pt idx="288">
                  <c:v>95</c:v>
                </c:pt>
                <c:pt idx="289">
                  <c:v>95</c:v>
                </c:pt>
                <c:pt idx="290">
                  <c:v>94</c:v>
                </c:pt>
                <c:pt idx="291">
                  <c:v>94</c:v>
                </c:pt>
                <c:pt idx="292">
                  <c:v>94</c:v>
                </c:pt>
                <c:pt idx="293">
                  <c:v>93</c:v>
                </c:pt>
                <c:pt idx="294">
                  <c:v>93</c:v>
                </c:pt>
                <c:pt idx="295">
                  <c:v>93</c:v>
                </c:pt>
                <c:pt idx="296">
                  <c:v>93</c:v>
                </c:pt>
                <c:pt idx="297">
                  <c:v>92</c:v>
                </c:pt>
                <c:pt idx="298">
                  <c:v>92</c:v>
                </c:pt>
                <c:pt idx="299">
                  <c:v>92</c:v>
                </c:pt>
                <c:pt idx="300">
                  <c:v>92</c:v>
                </c:pt>
                <c:pt idx="301">
                  <c:v>91</c:v>
                </c:pt>
                <c:pt idx="302">
                  <c:v>91</c:v>
                </c:pt>
                <c:pt idx="303">
                  <c:v>91</c:v>
                </c:pt>
                <c:pt idx="304">
                  <c:v>90</c:v>
                </c:pt>
                <c:pt idx="305">
                  <c:v>90</c:v>
                </c:pt>
                <c:pt idx="306">
                  <c:v>90</c:v>
                </c:pt>
                <c:pt idx="307">
                  <c:v>90</c:v>
                </c:pt>
                <c:pt idx="308">
                  <c:v>89</c:v>
                </c:pt>
                <c:pt idx="309">
                  <c:v>89</c:v>
                </c:pt>
                <c:pt idx="310">
                  <c:v>89</c:v>
                </c:pt>
                <c:pt idx="311">
                  <c:v>89</c:v>
                </c:pt>
                <c:pt idx="312">
                  <c:v>88</c:v>
                </c:pt>
                <c:pt idx="313">
                  <c:v>88</c:v>
                </c:pt>
                <c:pt idx="314">
                  <c:v>88</c:v>
                </c:pt>
                <c:pt idx="315">
                  <c:v>88</c:v>
                </c:pt>
                <c:pt idx="316">
                  <c:v>87</c:v>
                </c:pt>
                <c:pt idx="317">
                  <c:v>87</c:v>
                </c:pt>
                <c:pt idx="318">
                  <c:v>87</c:v>
                </c:pt>
                <c:pt idx="319">
                  <c:v>86</c:v>
                </c:pt>
                <c:pt idx="320">
                  <c:v>86</c:v>
                </c:pt>
                <c:pt idx="321">
                  <c:v>86</c:v>
                </c:pt>
                <c:pt idx="322">
                  <c:v>86</c:v>
                </c:pt>
                <c:pt idx="323">
                  <c:v>85</c:v>
                </c:pt>
                <c:pt idx="324">
                  <c:v>85</c:v>
                </c:pt>
                <c:pt idx="325">
                  <c:v>85</c:v>
                </c:pt>
                <c:pt idx="326">
                  <c:v>85</c:v>
                </c:pt>
                <c:pt idx="327">
                  <c:v>84</c:v>
                </c:pt>
                <c:pt idx="328">
                  <c:v>84</c:v>
                </c:pt>
                <c:pt idx="329">
                  <c:v>84</c:v>
                </c:pt>
                <c:pt idx="330">
                  <c:v>84</c:v>
                </c:pt>
                <c:pt idx="331">
                  <c:v>83</c:v>
                </c:pt>
                <c:pt idx="332">
                  <c:v>83</c:v>
                </c:pt>
                <c:pt idx="333">
                  <c:v>83</c:v>
                </c:pt>
                <c:pt idx="334">
                  <c:v>83</c:v>
                </c:pt>
                <c:pt idx="335">
                  <c:v>82</c:v>
                </c:pt>
                <c:pt idx="336">
                  <c:v>82</c:v>
                </c:pt>
                <c:pt idx="337">
                  <c:v>82</c:v>
                </c:pt>
                <c:pt idx="338">
                  <c:v>81</c:v>
                </c:pt>
                <c:pt idx="339">
                  <c:v>81</c:v>
                </c:pt>
                <c:pt idx="340">
                  <c:v>81</c:v>
                </c:pt>
                <c:pt idx="341">
                  <c:v>80</c:v>
                </c:pt>
                <c:pt idx="342">
                  <c:v>80</c:v>
                </c:pt>
                <c:pt idx="343">
                  <c:v>80</c:v>
                </c:pt>
                <c:pt idx="344">
                  <c:v>79</c:v>
                </c:pt>
                <c:pt idx="345">
                  <c:v>79</c:v>
                </c:pt>
                <c:pt idx="346">
                  <c:v>79</c:v>
                </c:pt>
                <c:pt idx="347">
                  <c:v>78</c:v>
                </c:pt>
                <c:pt idx="348">
                  <c:v>78</c:v>
                </c:pt>
                <c:pt idx="349">
                  <c:v>78</c:v>
                </c:pt>
                <c:pt idx="350">
                  <c:v>78</c:v>
                </c:pt>
                <c:pt idx="351">
                  <c:v>77</c:v>
                </c:pt>
                <c:pt idx="352">
                  <c:v>77</c:v>
                </c:pt>
                <c:pt idx="353">
                  <c:v>77</c:v>
                </c:pt>
                <c:pt idx="354">
                  <c:v>76</c:v>
                </c:pt>
                <c:pt idx="355">
                  <c:v>76</c:v>
                </c:pt>
                <c:pt idx="356">
                  <c:v>76</c:v>
                </c:pt>
                <c:pt idx="357">
                  <c:v>75</c:v>
                </c:pt>
                <c:pt idx="358">
                  <c:v>75</c:v>
                </c:pt>
                <c:pt idx="359">
                  <c:v>75</c:v>
                </c:pt>
                <c:pt idx="360">
                  <c:v>75</c:v>
                </c:pt>
                <c:pt idx="361">
                  <c:v>74</c:v>
                </c:pt>
                <c:pt idx="362">
                  <c:v>74</c:v>
                </c:pt>
                <c:pt idx="363">
                  <c:v>74</c:v>
                </c:pt>
                <c:pt idx="364">
                  <c:v>73</c:v>
                </c:pt>
              </c:numCache>
            </c:numRef>
          </c:val>
          <c:extLst>
            <c:ext xmlns:c16="http://schemas.microsoft.com/office/drawing/2014/chart" uri="{C3380CC4-5D6E-409C-BE32-E72D297353CC}">
              <c16:uniqueId val="{00000003-BB22-4B88-A810-EA8907BC7519}"/>
            </c:ext>
          </c:extLst>
        </c:ser>
        <c:ser>
          <c:idx val="6"/>
          <c:order val="4"/>
          <c:tx>
            <c:strRef>
              <c:f>'2035-2036 Severe Load Curve'!$X$34</c:f>
              <c:strCache>
                <c:ptCount val="1"/>
                <c:pt idx="0">
                  <c:v>LDZ Shrinkage</c:v>
                </c:pt>
              </c:strCache>
            </c:strRef>
          </c:tx>
          <c:spPr>
            <a:solidFill>
              <a:srgbClr val="000000"/>
            </a:solidFill>
            <a:ln w="12700">
              <a:solidFill>
                <a:srgbClr val="000000"/>
              </a:solidFill>
              <a:prstDash val="solid"/>
            </a:ln>
          </c:spPr>
          <c:invertIfNegative val="0"/>
          <c:cat>
            <c:numRef>
              <c:f>'2035-2036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Curve'!$X$35:$X$399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BB22-4B88-A810-EA8907BC7519}"/>
            </c:ext>
          </c:extLst>
        </c:ser>
        <c:ser>
          <c:idx val="0"/>
          <c:order val="5"/>
          <c:tx>
            <c:strRef>
              <c:f>'2035-2036 Severe Load Curve'!$Y$34</c:f>
              <c:strCache>
                <c:ptCount val="1"/>
                <c:pt idx="0">
                  <c:v>NTS Industrial</c:v>
                </c:pt>
              </c:strCache>
            </c:strRef>
          </c:tx>
          <c:spPr>
            <a:solidFill>
              <a:srgbClr val="800000"/>
            </a:solidFill>
            <a:ln w="25400">
              <a:noFill/>
            </a:ln>
          </c:spPr>
          <c:invertIfNegative val="0"/>
          <c:cat>
            <c:numRef>
              <c:f>'2035-2036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Curve'!$Y$35:$Y$399</c:f>
              <c:numCache>
                <c:formatCode>0</c:formatCode>
                <c:ptCount val="365"/>
                <c:pt idx="0">
                  <c:v>293</c:v>
                </c:pt>
                <c:pt idx="1">
                  <c:v>292</c:v>
                </c:pt>
                <c:pt idx="2">
                  <c:v>290</c:v>
                </c:pt>
                <c:pt idx="3">
                  <c:v>289</c:v>
                </c:pt>
                <c:pt idx="4">
                  <c:v>288</c:v>
                </c:pt>
                <c:pt idx="5">
                  <c:v>287</c:v>
                </c:pt>
                <c:pt idx="6">
                  <c:v>286</c:v>
                </c:pt>
                <c:pt idx="7">
                  <c:v>285</c:v>
                </c:pt>
                <c:pt idx="8">
                  <c:v>284</c:v>
                </c:pt>
                <c:pt idx="9">
                  <c:v>284</c:v>
                </c:pt>
                <c:pt idx="10">
                  <c:v>283</c:v>
                </c:pt>
                <c:pt idx="11">
                  <c:v>282</c:v>
                </c:pt>
                <c:pt idx="12">
                  <c:v>281</c:v>
                </c:pt>
                <c:pt idx="13">
                  <c:v>281</c:v>
                </c:pt>
                <c:pt idx="14">
                  <c:v>280</c:v>
                </c:pt>
                <c:pt idx="15">
                  <c:v>279</c:v>
                </c:pt>
                <c:pt idx="16">
                  <c:v>279</c:v>
                </c:pt>
                <c:pt idx="17">
                  <c:v>278</c:v>
                </c:pt>
                <c:pt idx="18">
                  <c:v>278</c:v>
                </c:pt>
                <c:pt idx="19">
                  <c:v>277</c:v>
                </c:pt>
                <c:pt idx="20">
                  <c:v>277</c:v>
                </c:pt>
                <c:pt idx="21">
                  <c:v>276</c:v>
                </c:pt>
                <c:pt idx="22">
                  <c:v>276</c:v>
                </c:pt>
                <c:pt idx="23">
                  <c:v>276</c:v>
                </c:pt>
                <c:pt idx="24">
                  <c:v>275</c:v>
                </c:pt>
                <c:pt idx="25">
                  <c:v>275</c:v>
                </c:pt>
                <c:pt idx="26">
                  <c:v>275</c:v>
                </c:pt>
                <c:pt idx="27">
                  <c:v>274</c:v>
                </c:pt>
                <c:pt idx="28">
                  <c:v>274</c:v>
                </c:pt>
                <c:pt idx="29">
                  <c:v>274</c:v>
                </c:pt>
                <c:pt idx="30">
                  <c:v>274</c:v>
                </c:pt>
                <c:pt idx="31">
                  <c:v>274</c:v>
                </c:pt>
                <c:pt idx="32">
                  <c:v>274</c:v>
                </c:pt>
                <c:pt idx="33">
                  <c:v>274</c:v>
                </c:pt>
                <c:pt idx="34">
                  <c:v>273</c:v>
                </c:pt>
                <c:pt idx="35">
                  <c:v>273</c:v>
                </c:pt>
                <c:pt idx="36">
                  <c:v>273</c:v>
                </c:pt>
                <c:pt idx="37">
                  <c:v>273</c:v>
                </c:pt>
                <c:pt idx="38">
                  <c:v>273</c:v>
                </c:pt>
                <c:pt idx="39">
                  <c:v>273</c:v>
                </c:pt>
                <c:pt idx="40">
                  <c:v>273</c:v>
                </c:pt>
                <c:pt idx="41">
                  <c:v>274</c:v>
                </c:pt>
                <c:pt idx="42">
                  <c:v>274</c:v>
                </c:pt>
                <c:pt idx="43">
                  <c:v>274</c:v>
                </c:pt>
                <c:pt idx="44">
                  <c:v>274</c:v>
                </c:pt>
                <c:pt idx="45">
                  <c:v>274</c:v>
                </c:pt>
                <c:pt idx="46">
                  <c:v>274</c:v>
                </c:pt>
                <c:pt idx="47">
                  <c:v>274</c:v>
                </c:pt>
                <c:pt idx="48">
                  <c:v>274</c:v>
                </c:pt>
                <c:pt idx="49">
                  <c:v>274</c:v>
                </c:pt>
                <c:pt idx="50">
                  <c:v>275</c:v>
                </c:pt>
                <c:pt idx="51">
                  <c:v>275</c:v>
                </c:pt>
                <c:pt idx="52">
                  <c:v>275</c:v>
                </c:pt>
                <c:pt idx="53">
                  <c:v>275</c:v>
                </c:pt>
                <c:pt idx="54">
                  <c:v>275</c:v>
                </c:pt>
                <c:pt idx="55">
                  <c:v>276</c:v>
                </c:pt>
                <c:pt idx="56">
                  <c:v>276</c:v>
                </c:pt>
                <c:pt idx="57">
                  <c:v>276</c:v>
                </c:pt>
                <c:pt idx="58">
                  <c:v>276</c:v>
                </c:pt>
                <c:pt idx="59">
                  <c:v>276</c:v>
                </c:pt>
                <c:pt idx="60">
                  <c:v>277</c:v>
                </c:pt>
                <c:pt idx="61">
                  <c:v>277</c:v>
                </c:pt>
                <c:pt idx="62">
                  <c:v>277</c:v>
                </c:pt>
                <c:pt idx="63">
                  <c:v>277</c:v>
                </c:pt>
                <c:pt idx="64">
                  <c:v>277</c:v>
                </c:pt>
                <c:pt idx="65">
                  <c:v>277</c:v>
                </c:pt>
                <c:pt idx="66">
                  <c:v>278</c:v>
                </c:pt>
                <c:pt idx="67">
                  <c:v>278</c:v>
                </c:pt>
                <c:pt idx="68">
                  <c:v>278</c:v>
                </c:pt>
                <c:pt idx="69">
                  <c:v>278</c:v>
                </c:pt>
                <c:pt idx="70">
                  <c:v>278</c:v>
                </c:pt>
                <c:pt idx="71">
                  <c:v>279</c:v>
                </c:pt>
                <c:pt idx="72">
                  <c:v>279</c:v>
                </c:pt>
                <c:pt idx="73">
                  <c:v>279</c:v>
                </c:pt>
                <c:pt idx="74">
                  <c:v>279</c:v>
                </c:pt>
                <c:pt idx="75">
                  <c:v>279</c:v>
                </c:pt>
                <c:pt idx="76">
                  <c:v>279</c:v>
                </c:pt>
                <c:pt idx="77">
                  <c:v>279</c:v>
                </c:pt>
                <c:pt idx="78">
                  <c:v>279</c:v>
                </c:pt>
                <c:pt idx="79">
                  <c:v>279</c:v>
                </c:pt>
                <c:pt idx="80">
                  <c:v>279</c:v>
                </c:pt>
                <c:pt idx="81">
                  <c:v>279</c:v>
                </c:pt>
                <c:pt idx="82">
                  <c:v>279</c:v>
                </c:pt>
                <c:pt idx="83">
                  <c:v>279</c:v>
                </c:pt>
                <c:pt idx="84">
                  <c:v>279</c:v>
                </c:pt>
                <c:pt idx="85">
                  <c:v>279</c:v>
                </c:pt>
                <c:pt idx="86">
                  <c:v>279</c:v>
                </c:pt>
                <c:pt idx="87">
                  <c:v>279</c:v>
                </c:pt>
                <c:pt idx="88">
                  <c:v>279</c:v>
                </c:pt>
                <c:pt idx="89">
                  <c:v>279</c:v>
                </c:pt>
                <c:pt idx="90">
                  <c:v>279</c:v>
                </c:pt>
                <c:pt idx="91">
                  <c:v>278</c:v>
                </c:pt>
                <c:pt idx="92">
                  <c:v>278</c:v>
                </c:pt>
                <c:pt idx="93">
                  <c:v>278</c:v>
                </c:pt>
                <c:pt idx="94">
                  <c:v>278</c:v>
                </c:pt>
                <c:pt idx="95">
                  <c:v>277</c:v>
                </c:pt>
                <c:pt idx="96">
                  <c:v>277</c:v>
                </c:pt>
                <c:pt idx="97">
                  <c:v>277</c:v>
                </c:pt>
                <c:pt idx="98">
                  <c:v>276</c:v>
                </c:pt>
                <c:pt idx="99">
                  <c:v>276</c:v>
                </c:pt>
                <c:pt idx="100">
                  <c:v>276</c:v>
                </c:pt>
                <c:pt idx="101">
                  <c:v>275</c:v>
                </c:pt>
                <c:pt idx="102">
                  <c:v>275</c:v>
                </c:pt>
                <c:pt idx="103">
                  <c:v>274</c:v>
                </c:pt>
                <c:pt idx="104">
                  <c:v>274</c:v>
                </c:pt>
                <c:pt idx="105">
                  <c:v>273</c:v>
                </c:pt>
                <c:pt idx="106">
                  <c:v>273</c:v>
                </c:pt>
                <c:pt idx="107">
                  <c:v>272</c:v>
                </c:pt>
                <c:pt idx="108">
                  <c:v>272</c:v>
                </c:pt>
                <c:pt idx="109">
                  <c:v>271</c:v>
                </c:pt>
                <c:pt idx="110">
                  <c:v>270</c:v>
                </c:pt>
                <c:pt idx="111">
                  <c:v>270</c:v>
                </c:pt>
                <c:pt idx="112">
                  <c:v>269</c:v>
                </c:pt>
                <c:pt idx="113">
                  <c:v>269</c:v>
                </c:pt>
                <c:pt idx="114">
                  <c:v>268</c:v>
                </c:pt>
                <c:pt idx="115">
                  <c:v>267</c:v>
                </c:pt>
                <c:pt idx="116">
                  <c:v>266</c:v>
                </c:pt>
                <c:pt idx="117">
                  <c:v>266</c:v>
                </c:pt>
                <c:pt idx="118">
                  <c:v>265</c:v>
                </c:pt>
                <c:pt idx="119">
                  <c:v>264</c:v>
                </c:pt>
                <c:pt idx="120">
                  <c:v>263</c:v>
                </c:pt>
                <c:pt idx="121">
                  <c:v>263</c:v>
                </c:pt>
                <c:pt idx="122">
                  <c:v>262</c:v>
                </c:pt>
                <c:pt idx="123">
                  <c:v>261</c:v>
                </c:pt>
                <c:pt idx="124">
                  <c:v>260</c:v>
                </c:pt>
                <c:pt idx="125">
                  <c:v>259</c:v>
                </c:pt>
                <c:pt idx="126">
                  <c:v>259</c:v>
                </c:pt>
                <c:pt idx="127">
                  <c:v>258</c:v>
                </c:pt>
                <c:pt idx="128">
                  <c:v>257</c:v>
                </c:pt>
                <c:pt idx="129">
                  <c:v>256</c:v>
                </c:pt>
                <c:pt idx="130">
                  <c:v>255</c:v>
                </c:pt>
                <c:pt idx="131">
                  <c:v>254</c:v>
                </c:pt>
                <c:pt idx="132">
                  <c:v>253</c:v>
                </c:pt>
                <c:pt idx="133">
                  <c:v>253</c:v>
                </c:pt>
                <c:pt idx="134">
                  <c:v>252</c:v>
                </c:pt>
                <c:pt idx="135">
                  <c:v>251</c:v>
                </c:pt>
                <c:pt idx="136">
                  <c:v>250</c:v>
                </c:pt>
                <c:pt idx="137">
                  <c:v>249</c:v>
                </c:pt>
                <c:pt idx="138">
                  <c:v>248</c:v>
                </c:pt>
                <c:pt idx="139">
                  <c:v>247</c:v>
                </c:pt>
                <c:pt idx="140">
                  <c:v>246</c:v>
                </c:pt>
                <c:pt idx="141">
                  <c:v>245</c:v>
                </c:pt>
                <c:pt idx="142">
                  <c:v>244</c:v>
                </c:pt>
                <c:pt idx="143">
                  <c:v>243</c:v>
                </c:pt>
                <c:pt idx="144">
                  <c:v>242</c:v>
                </c:pt>
                <c:pt idx="145">
                  <c:v>241</c:v>
                </c:pt>
                <c:pt idx="146">
                  <c:v>240</c:v>
                </c:pt>
                <c:pt idx="147">
                  <c:v>239</c:v>
                </c:pt>
                <c:pt idx="148">
                  <c:v>238</c:v>
                </c:pt>
                <c:pt idx="149">
                  <c:v>238</c:v>
                </c:pt>
                <c:pt idx="150">
                  <c:v>237</c:v>
                </c:pt>
                <c:pt idx="151">
                  <c:v>236</c:v>
                </c:pt>
                <c:pt idx="152">
                  <c:v>235</c:v>
                </c:pt>
                <c:pt idx="153">
                  <c:v>234</c:v>
                </c:pt>
                <c:pt idx="154">
                  <c:v>233</c:v>
                </c:pt>
                <c:pt idx="155">
                  <c:v>232</c:v>
                </c:pt>
                <c:pt idx="156">
                  <c:v>231</c:v>
                </c:pt>
                <c:pt idx="157">
                  <c:v>230</c:v>
                </c:pt>
                <c:pt idx="158">
                  <c:v>229</c:v>
                </c:pt>
                <c:pt idx="159">
                  <c:v>228</c:v>
                </c:pt>
                <c:pt idx="160">
                  <c:v>227</c:v>
                </c:pt>
                <c:pt idx="161">
                  <c:v>226</c:v>
                </c:pt>
                <c:pt idx="162">
                  <c:v>225</c:v>
                </c:pt>
                <c:pt idx="163">
                  <c:v>224</c:v>
                </c:pt>
                <c:pt idx="164">
                  <c:v>223</c:v>
                </c:pt>
                <c:pt idx="165">
                  <c:v>222</c:v>
                </c:pt>
                <c:pt idx="166">
                  <c:v>221</c:v>
                </c:pt>
                <c:pt idx="167">
                  <c:v>221</c:v>
                </c:pt>
                <c:pt idx="168">
                  <c:v>220</c:v>
                </c:pt>
                <c:pt idx="169">
                  <c:v>219</c:v>
                </c:pt>
                <c:pt idx="170">
                  <c:v>218</c:v>
                </c:pt>
                <c:pt idx="171">
                  <c:v>217</c:v>
                </c:pt>
                <c:pt idx="172">
                  <c:v>216</c:v>
                </c:pt>
                <c:pt idx="173">
                  <c:v>215</c:v>
                </c:pt>
                <c:pt idx="174">
                  <c:v>214</c:v>
                </c:pt>
                <c:pt idx="175">
                  <c:v>214</c:v>
                </c:pt>
                <c:pt idx="176">
                  <c:v>213</c:v>
                </c:pt>
                <c:pt idx="177">
                  <c:v>212</c:v>
                </c:pt>
                <c:pt idx="178">
                  <c:v>211</c:v>
                </c:pt>
                <c:pt idx="179">
                  <c:v>210</c:v>
                </c:pt>
                <c:pt idx="180">
                  <c:v>210</c:v>
                </c:pt>
                <c:pt idx="181">
                  <c:v>209</c:v>
                </c:pt>
                <c:pt idx="182">
                  <c:v>208</c:v>
                </c:pt>
                <c:pt idx="183">
                  <c:v>207</c:v>
                </c:pt>
                <c:pt idx="184">
                  <c:v>207</c:v>
                </c:pt>
                <c:pt idx="185">
                  <c:v>206</c:v>
                </c:pt>
                <c:pt idx="186">
                  <c:v>205</c:v>
                </c:pt>
                <c:pt idx="187">
                  <c:v>205</c:v>
                </c:pt>
                <c:pt idx="188">
                  <c:v>204</c:v>
                </c:pt>
                <c:pt idx="189">
                  <c:v>203</c:v>
                </c:pt>
                <c:pt idx="190">
                  <c:v>203</c:v>
                </c:pt>
                <c:pt idx="191">
                  <c:v>202</c:v>
                </c:pt>
                <c:pt idx="192">
                  <c:v>201</c:v>
                </c:pt>
                <c:pt idx="193">
                  <c:v>201</c:v>
                </c:pt>
                <c:pt idx="194">
                  <c:v>200</c:v>
                </c:pt>
                <c:pt idx="195">
                  <c:v>200</c:v>
                </c:pt>
                <c:pt idx="196">
                  <c:v>199</c:v>
                </c:pt>
                <c:pt idx="197">
                  <c:v>199</c:v>
                </c:pt>
                <c:pt idx="198">
                  <c:v>198</c:v>
                </c:pt>
                <c:pt idx="199">
                  <c:v>198</c:v>
                </c:pt>
                <c:pt idx="200">
                  <c:v>197</c:v>
                </c:pt>
                <c:pt idx="201">
                  <c:v>197</c:v>
                </c:pt>
                <c:pt idx="202">
                  <c:v>196</c:v>
                </c:pt>
                <c:pt idx="203">
                  <c:v>196</c:v>
                </c:pt>
                <c:pt idx="204">
                  <c:v>195</c:v>
                </c:pt>
                <c:pt idx="205">
                  <c:v>195</c:v>
                </c:pt>
                <c:pt idx="206">
                  <c:v>194</c:v>
                </c:pt>
                <c:pt idx="207">
                  <c:v>194</c:v>
                </c:pt>
                <c:pt idx="208">
                  <c:v>193</c:v>
                </c:pt>
                <c:pt idx="209">
                  <c:v>193</c:v>
                </c:pt>
                <c:pt idx="210">
                  <c:v>193</c:v>
                </c:pt>
                <c:pt idx="211">
                  <c:v>192</c:v>
                </c:pt>
                <c:pt idx="212">
                  <c:v>192</c:v>
                </c:pt>
                <c:pt idx="213">
                  <c:v>192</c:v>
                </c:pt>
                <c:pt idx="214">
                  <c:v>191</c:v>
                </c:pt>
                <c:pt idx="215">
                  <c:v>191</c:v>
                </c:pt>
                <c:pt idx="216">
                  <c:v>191</c:v>
                </c:pt>
                <c:pt idx="217">
                  <c:v>190</c:v>
                </c:pt>
                <c:pt idx="218">
                  <c:v>190</c:v>
                </c:pt>
                <c:pt idx="219">
                  <c:v>190</c:v>
                </c:pt>
                <c:pt idx="220">
                  <c:v>190</c:v>
                </c:pt>
                <c:pt idx="221">
                  <c:v>189</c:v>
                </c:pt>
                <c:pt idx="222">
                  <c:v>189</c:v>
                </c:pt>
                <c:pt idx="223">
                  <c:v>189</c:v>
                </c:pt>
                <c:pt idx="224">
                  <c:v>189</c:v>
                </c:pt>
                <c:pt idx="225">
                  <c:v>188</c:v>
                </c:pt>
                <c:pt idx="226">
                  <c:v>188</c:v>
                </c:pt>
                <c:pt idx="227">
                  <c:v>188</c:v>
                </c:pt>
                <c:pt idx="228">
                  <c:v>188</c:v>
                </c:pt>
                <c:pt idx="229">
                  <c:v>188</c:v>
                </c:pt>
                <c:pt idx="230">
                  <c:v>188</c:v>
                </c:pt>
                <c:pt idx="231">
                  <c:v>187</c:v>
                </c:pt>
                <c:pt idx="232">
                  <c:v>187</c:v>
                </c:pt>
                <c:pt idx="233">
                  <c:v>187</c:v>
                </c:pt>
                <c:pt idx="234">
                  <c:v>187</c:v>
                </c:pt>
                <c:pt idx="235">
                  <c:v>187</c:v>
                </c:pt>
                <c:pt idx="236">
                  <c:v>187</c:v>
                </c:pt>
                <c:pt idx="237">
                  <c:v>187</c:v>
                </c:pt>
                <c:pt idx="238">
                  <c:v>187</c:v>
                </c:pt>
                <c:pt idx="239">
                  <c:v>187</c:v>
                </c:pt>
                <c:pt idx="240">
                  <c:v>187</c:v>
                </c:pt>
                <c:pt idx="241">
                  <c:v>187</c:v>
                </c:pt>
                <c:pt idx="242">
                  <c:v>187</c:v>
                </c:pt>
                <c:pt idx="243">
                  <c:v>187</c:v>
                </c:pt>
                <c:pt idx="244">
                  <c:v>186</c:v>
                </c:pt>
                <c:pt idx="245">
                  <c:v>186</c:v>
                </c:pt>
                <c:pt idx="246">
                  <c:v>186</c:v>
                </c:pt>
                <c:pt idx="247">
                  <c:v>187</c:v>
                </c:pt>
                <c:pt idx="248">
                  <c:v>187</c:v>
                </c:pt>
                <c:pt idx="249">
                  <c:v>187</c:v>
                </c:pt>
                <c:pt idx="250">
                  <c:v>187</c:v>
                </c:pt>
                <c:pt idx="251">
                  <c:v>187</c:v>
                </c:pt>
                <c:pt idx="252">
                  <c:v>187</c:v>
                </c:pt>
                <c:pt idx="253">
                  <c:v>187</c:v>
                </c:pt>
                <c:pt idx="254">
                  <c:v>187</c:v>
                </c:pt>
                <c:pt idx="255">
                  <c:v>187</c:v>
                </c:pt>
                <c:pt idx="256">
                  <c:v>187</c:v>
                </c:pt>
                <c:pt idx="257">
                  <c:v>187</c:v>
                </c:pt>
                <c:pt idx="258">
                  <c:v>187</c:v>
                </c:pt>
                <c:pt idx="259">
                  <c:v>187</c:v>
                </c:pt>
                <c:pt idx="260">
                  <c:v>188</c:v>
                </c:pt>
                <c:pt idx="261">
                  <c:v>188</c:v>
                </c:pt>
                <c:pt idx="262">
                  <c:v>188</c:v>
                </c:pt>
                <c:pt idx="263">
                  <c:v>188</c:v>
                </c:pt>
                <c:pt idx="264">
                  <c:v>188</c:v>
                </c:pt>
                <c:pt idx="265">
                  <c:v>188</c:v>
                </c:pt>
                <c:pt idx="266">
                  <c:v>189</c:v>
                </c:pt>
                <c:pt idx="267">
                  <c:v>189</c:v>
                </c:pt>
                <c:pt idx="268">
                  <c:v>189</c:v>
                </c:pt>
                <c:pt idx="269">
                  <c:v>189</c:v>
                </c:pt>
                <c:pt idx="270">
                  <c:v>189</c:v>
                </c:pt>
                <c:pt idx="271">
                  <c:v>190</c:v>
                </c:pt>
                <c:pt idx="272">
                  <c:v>190</c:v>
                </c:pt>
                <c:pt idx="273">
                  <c:v>190</c:v>
                </c:pt>
                <c:pt idx="274">
                  <c:v>190</c:v>
                </c:pt>
                <c:pt idx="275">
                  <c:v>191</c:v>
                </c:pt>
                <c:pt idx="276">
                  <c:v>191</c:v>
                </c:pt>
                <c:pt idx="277">
                  <c:v>191</c:v>
                </c:pt>
                <c:pt idx="278">
                  <c:v>191</c:v>
                </c:pt>
                <c:pt idx="279">
                  <c:v>192</c:v>
                </c:pt>
                <c:pt idx="280">
                  <c:v>192</c:v>
                </c:pt>
                <c:pt idx="281">
                  <c:v>192</c:v>
                </c:pt>
                <c:pt idx="282">
                  <c:v>192</c:v>
                </c:pt>
                <c:pt idx="283">
                  <c:v>193</c:v>
                </c:pt>
                <c:pt idx="284">
                  <c:v>193</c:v>
                </c:pt>
                <c:pt idx="285">
                  <c:v>193</c:v>
                </c:pt>
                <c:pt idx="286">
                  <c:v>194</c:v>
                </c:pt>
                <c:pt idx="287">
                  <c:v>194</c:v>
                </c:pt>
                <c:pt idx="288">
                  <c:v>194</c:v>
                </c:pt>
                <c:pt idx="289">
                  <c:v>195</c:v>
                </c:pt>
                <c:pt idx="290">
                  <c:v>195</c:v>
                </c:pt>
                <c:pt idx="291">
                  <c:v>195</c:v>
                </c:pt>
                <c:pt idx="292">
                  <c:v>196</c:v>
                </c:pt>
                <c:pt idx="293">
                  <c:v>196</c:v>
                </c:pt>
                <c:pt idx="294">
                  <c:v>196</c:v>
                </c:pt>
                <c:pt idx="295">
                  <c:v>197</c:v>
                </c:pt>
                <c:pt idx="296">
                  <c:v>197</c:v>
                </c:pt>
                <c:pt idx="297">
                  <c:v>197</c:v>
                </c:pt>
                <c:pt idx="298">
                  <c:v>197</c:v>
                </c:pt>
                <c:pt idx="299">
                  <c:v>198</c:v>
                </c:pt>
                <c:pt idx="300">
                  <c:v>198</c:v>
                </c:pt>
                <c:pt idx="301">
                  <c:v>198</c:v>
                </c:pt>
                <c:pt idx="302">
                  <c:v>199</c:v>
                </c:pt>
                <c:pt idx="303">
                  <c:v>199</c:v>
                </c:pt>
                <c:pt idx="304">
                  <c:v>199</c:v>
                </c:pt>
                <c:pt idx="305">
                  <c:v>200</c:v>
                </c:pt>
                <c:pt idx="306">
                  <c:v>200</c:v>
                </c:pt>
                <c:pt idx="307">
                  <c:v>200</c:v>
                </c:pt>
                <c:pt idx="308">
                  <c:v>200</c:v>
                </c:pt>
                <c:pt idx="309">
                  <c:v>201</c:v>
                </c:pt>
                <c:pt idx="310">
                  <c:v>201</c:v>
                </c:pt>
                <c:pt idx="311">
                  <c:v>201</c:v>
                </c:pt>
                <c:pt idx="312">
                  <c:v>201</c:v>
                </c:pt>
                <c:pt idx="313">
                  <c:v>202</c:v>
                </c:pt>
                <c:pt idx="314">
                  <c:v>202</c:v>
                </c:pt>
                <c:pt idx="315">
                  <c:v>202</c:v>
                </c:pt>
                <c:pt idx="316">
                  <c:v>202</c:v>
                </c:pt>
                <c:pt idx="317">
                  <c:v>202</c:v>
                </c:pt>
                <c:pt idx="318">
                  <c:v>203</c:v>
                </c:pt>
                <c:pt idx="319">
                  <c:v>203</c:v>
                </c:pt>
                <c:pt idx="320">
                  <c:v>203</c:v>
                </c:pt>
                <c:pt idx="321">
                  <c:v>203</c:v>
                </c:pt>
                <c:pt idx="322">
                  <c:v>203</c:v>
                </c:pt>
                <c:pt idx="323">
                  <c:v>203</c:v>
                </c:pt>
                <c:pt idx="324">
                  <c:v>203</c:v>
                </c:pt>
                <c:pt idx="325">
                  <c:v>204</c:v>
                </c:pt>
                <c:pt idx="326">
                  <c:v>204</c:v>
                </c:pt>
                <c:pt idx="327">
                  <c:v>204</c:v>
                </c:pt>
                <c:pt idx="328">
                  <c:v>204</c:v>
                </c:pt>
                <c:pt idx="329">
                  <c:v>204</c:v>
                </c:pt>
                <c:pt idx="330">
                  <c:v>204</c:v>
                </c:pt>
                <c:pt idx="331">
                  <c:v>204</c:v>
                </c:pt>
                <c:pt idx="332">
                  <c:v>204</c:v>
                </c:pt>
                <c:pt idx="333">
                  <c:v>204</c:v>
                </c:pt>
                <c:pt idx="334">
                  <c:v>204</c:v>
                </c:pt>
                <c:pt idx="335">
                  <c:v>204</c:v>
                </c:pt>
                <c:pt idx="336">
                  <c:v>204</c:v>
                </c:pt>
                <c:pt idx="337">
                  <c:v>204</c:v>
                </c:pt>
                <c:pt idx="338">
                  <c:v>204</c:v>
                </c:pt>
                <c:pt idx="339">
                  <c:v>204</c:v>
                </c:pt>
                <c:pt idx="340">
                  <c:v>203</c:v>
                </c:pt>
                <c:pt idx="341">
                  <c:v>203</c:v>
                </c:pt>
                <c:pt idx="342">
                  <c:v>203</c:v>
                </c:pt>
                <c:pt idx="343">
                  <c:v>203</c:v>
                </c:pt>
                <c:pt idx="344">
                  <c:v>203</c:v>
                </c:pt>
                <c:pt idx="345">
                  <c:v>202</c:v>
                </c:pt>
                <c:pt idx="346">
                  <c:v>202</c:v>
                </c:pt>
                <c:pt idx="347">
                  <c:v>202</c:v>
                </c:pt>
                <c:pt idx="348">
                  <c:v>202</c:v>
                </c:pt>
                <c:pt idx="349">
                  <c:v>201</c:v>
                </c:pt>
                <c:pt idx="350">
                  <c:v>201</c:v>
                </c:pt>
                <c:pt idx="351">
                  <c:v>201</c:v>
                </c:pt>
                <c:pt idx="352">
                  <c:v>200</c:v>
                </c:pt>
                <c:pt idx="353">
                  <c:v>200</c:v>
                </c:pt>
                <c:pt idx="354">
                  <c:v>199</c:v>
                </c:pt>
                <c:pt idx="355">
                  <c:v>199</c:v>
                </c:pt>
                <c:pt idx="356">
                  <c:v>199</c:v>
                </c:pt>
                <c:pt idx="357">
                  <c:v>198</c:v>
                </c:pt>
                <c:pt idx="358">
                  <c:v>197</c:v>
                </c:pt>
                <c:pt idx="359">
                  <c:v>197</c:v>
                </c:pt>
                <c:pt idx="360">
                  <c:v>196</c:v>
                </c:pt>
                <c:pt idx="361">
                  <c:v>196</c:v>
                </c:pt>
                <c:pt idx="362">
                  <c:v>195</c:v>
                </c:pt>
                <c:pt idx="363">
                  <c:v>194</c:v>
                </c:pt>
                <c:pt idx="364">
                  <c:v>194</c:v>
                </c:pt>
              </c:numCache>
            </c:numRef>
          </c:val>
          <c:extLst>
            <c:ext xmlns:c16="http://schemas.microsoft.com/office/drawing/2014/chart" uri="{C3380CC4-5D6E-409C-BE32-E72D297353CC}">
              <c16:uniqueId val="{00000005-BB22-4B88-A810-EA8907BC7519}"/>
            </c:ext>
          </c:extLst>
        </c:ser>
        <c:ser>
          <c:idx val="4"/>
          <c:order val="6"/>
          <c:tx>
            <c:strRef>
              <c:f>'2035-2036 Severe Load Curve'!$Z$34</c:f>
              <c:strCache>
                <c:ptCount val="1"/>
                <c:pt idx="0">
                  <c:v>Exports to Ireland</c:v>
                </c:pt>
              </c:strCache>
            </c:strRef>
          </c:tx>
          <c:spPr>
            <a:solidFill>
              <a:srgbClr val="339966"/>
            </a:solidFill>
            <a:ln w="25400">
              <a:noFill/>
            </a:ln>
          </c:spPr>
          <c:invertIfNegative val="0"/>
          <c:cat>
            <c:numRef>
              <c:f>'2035-2036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Curve'!$Z$35:$Z$399</c:f>
              <c:numCache>
                <c:formatCode>0</c:formatCode>
                <c:ptCount val="365"/>
                <c:pt idx="0">
                  <c:v>69</c:v>
                </c:pt>
                <c:pt idx="1">
                  <c:v>69</c:v>
                </c:pt>
                <c:pt idx="2">
                  <c:v>68</c:v>
                </c:pt>
                <c:pt idx="3">
                  <c:v>68</c:v>
                </c:pt>
                <c:pt idx="4">
                  <c:v>68</c:v>
                </c:pt>
                <c:pt idx="5">
                  <c:v>67</c:v>
                </c:pt>
                <c:pt idx="6">
                  <c:v>67</c:v>
                </c:pt>
                <c:pt idx="7">
                  <c:v>67</c:v>
                </c:pt>
                <c:pt idx="8">
                  <c:v>66</c:v>
                </c:pt>
                <c:pt idx="9">
                  <c:v>66</c:v>
                </c:pt>
                <c:pt idx="10">
                  <c:v>66</c:v>
                </c:pt>
                <c:pt idx="11">
                  <c:v>65</c:v>
                </c:pt>
                <c:pt idx="12">
                  <c:v>65</c:v>
                </c:pt>
                <c:pt idx="13">
                  <c:v>65</c:v>
                </c:pt>
                <c:pt idx="14">
                  <c:v>64</c:v>
                </c:pt>
                <c:pt idx="15">
                  <c:v>64</c:v>
                </c:pt>
                <c:pt idx="16">
                  <c:v>64</c:v>
                </c:pt>
                <c:pt idx="17">
                  <c:v>63</c:v>
                </c:pt>
                <c:pt idx="18">
                  <c:v>63</c:v>
                </c:pt>
                <c:pt idx="19">
                  <c:v>63</c:v>
                </c:pt>
                <c:pt idx="20">
                  <c:v>62</c:v>
                </c:pt>
                <c:pt idx="21">
                  <c:v>62</c:v>
                </c:pt>
                <c:pt idx="22">
                  <c:v>62</c:v>
                </c:pt>
                <c:pt idx="23">
                  <c:v>62</c:v>
                </c:pt>
                <c:pt idx="24">
                  <c:v>61</c:v>
                </c:pt>
                <c:pt idx="25">
                  <c:v>61</c:v>
                </c:pt>
                <c:pt idx="26">
                  <c:v>61</c:v>
                </c:pt>
                <c:pt idx="27">
                  <c:v>61</c:v>
                </c:pt>
                <c:pt idx="28">
                  <c:v>60</c:v>
                </c:pt>
                <c:pt idx="29">
                  <c:v>60</c:v>
                </c:pt>
                <c:pt idx="30">
                  <c:v>60</c:v>
                </c:pt>
                <c:pt idx="31">
                  <c:v>59</c:v>
                </c:pt>
                <c:pt idx="32">
                  <c:v>59</c:v>
                </c:pt>
                <c:pt idx="33">
                  <c:v>59</c:v>
                </c:pt>
                <c:pt idx="34">
                  <c:v>59</c:v>
                </c:pt>
                <c:pt idx="35">
                  <c:v>59</c:v>
                </c:pt>
                <c:pt idx="36">
                  <c:v>58</c:v>
                </c:pt>
                <c:pt idx="37">
                  <c:v>58</c:v>
                </c:pt>
                <c:pt idx="38">
                  <c:v>58</c:v>
                </c:pt>
                <c:pt idx="39">
                  <c:v>58</c:v>
                </c:pt>
                <c:pt idx="40">
                  <c:v>57</c:v>
                </c:pt>
                <c:pt idx="41">
                  <c:v>57</c:v>
                </c:pt>
                <c:pt idx="42">
                  <c:v>57</c:v>
                </c:pt>
                <c:pt idx="43">
                  <c:v>57</c:v>
                </c:pt>
                <c:pt idx="44">
                  <c:v>57</c:v>
                </c:pt>
                <c:pt idx="45">
                  <c:v>56</c:v>
                </c:pt>
                <c:pt idx="46">
                  <c:v>56</c:v>
                </c:pt>
                <c:pt idx="47">
                  <c:v>56</c:v>
                </c:pt>
                <c:pt idx="48">
                  <c:v>56</c:v>
                </c:pt>
                <c:pt idx="49">
                  <c:v>56</c:v>
                </c:pt>
                <c:pt idx="50">
                  <c:v>55</c:v>
                </c:pt>
                <c:pt idx="51">
                  <c:v>55</c:v>
                </c:pt>
                <c:pt idx="52">
                  <c:v>55</c:v>
                </c:pt>
                <c:pt idx="53">
                  <c:v>55</c:v>
                </c:pt>
                <c:pt idx="54">
                  <c:v>55</c:v>
                </c:pt>
                <c:pt idx="55">
                  <c:v>55</c:v>
                </c:pt>
                <c:pt idx="56">
                  <c:v>54</c:v>
                </c:pt>
                <c:pt idx="57">
                  <c:v>54</c:v>
                </c:pt>
                <c:pt idx="58">
                  <c:v>54</c:v>
                </c:pt>
                <c:pt idx="59">
                  <c:v>54</c:v>
                </c:pt>
                <c:pt idx="60">
                  <c:v>54</c:v>
                </c:pt>
                <c:pt idx="61">
                  <c:v>54</c:v>
                </c:pt>
                <c:pt idx="62">
                  <c:v>53</c:v>
                </c:pt>
                <c:pt idx="63">
                  <c:v>53</c:v>
                </c:pt>
                <c:pt idx="64">
                  <c:v>53</c:v>
                </c:pt>
                <c:pt idx="65">
                  <c:v>53</c:v>
                </c:pt>
                <c:pt idx="66">
                  <c:v>53</c:v>
                </c:pt>
                <c:pt idx="67">
                  <c:v>53</c:v>
                </c:pt>
                <c:pt idx="68">
                  <c:v>53</c:v>
                </c:pt>
                <c:pt idx="69">
                  <c:v>52</c:v>
                </c:pt>
                <c:pt idx="70">
                  <c:v>52</c:v>
                </c:pt>
                <c:pt idx="71">
                  <c:v>52</c:v>
                </c:pt>
                <c:pt idx="72">
                  <c:v>52</c:v>
                </c:pt>
                <c:pt idx="73">
                  <c:v>52</c:v>
                </c:pt>
                <c:pt idx="74">
                  <c:v>52</c:v>
                </c:pt>
                <c:pt idx="75">
                  <c:v>52</c:v>
                </c:pt>
                <c:pt idx="76">
                  <c:v>52</c:v>
                </c:pt>
                <c:pt idx="77">
                  <c:v>51</c:v>
                </c:pt>
                <c:pt idx="78">
                  <c:v>51</c:v>
                </c:pt>
                <c:pt idx="79">
                  <c:v>51</c:v>
                </c:pt>
                <c:pt idx="80">
                  <c:v>51</c:v>
                </c:pt>
                <c:pt idx="81">
                  <c:v>51</c:v>
                </c:pt>
                <c:pt idx="82">
                  <c:v>51</c:v>
                </c:pt>
                <c:pt idx="83">
                  <c:v>51</c:v>
                </c:pt>
                <c:pt idx="84">
                  <c:v>51</c:v>
                </c:pt>
                <c:pt idx="85">
                  <c:v>51</c:v>
                </c:pt>
                <c:pt idx="86">
                  <c:v>50</c:v>
                </c:pt>
                <c:pt idx="87">
                  <c:v>50</c:v>
                </c:pt>
                <c:pt idx="88">
                  <c:v>50</c:v>
                </c:pt>
                <c:pt idx="89">
                  <c:v>50</c:v>
                </c:pt>
                <c:pt idx="90">
                  <c:v>50</c:v>
                </c:pt>
                <c:pt idx="91">
                  <c:v>50</c:v>
                </c:pt>
                <c:pt idx="92">
                  <c:v>50</c:v>
                </c:pt>
                <c:pt idx="93">
                  <c:v>50</c:v>
                </c:pt>
                <c:pt idx="94">
                  <c:v>50</c:v>
                </c:pt>
                <c:pt idx="95">
                  <c:v>50</c:v>
                </c:pt>
                <c:pt idx="96">
                  <c:v>49</c:v>
                </c:pt>
                <c:pt idx="97">
                  <c:v>49</c:v>
                </c:pt>
                <c:pt idx="98">
                  <c:v>49</c:v>
                </c:pt>
                <c:pt idx="99">
                  <c:v>49</c:v>
                </c:pt>
                <c:pt idx="100">
                  <c:v>49</c:v>
                </c:pt>
                <c:pt idx="101">
                  <c:v>49</c:v>
                </c:pt>
                <c:pt idx="102">
                  <c:v>49</c:v>
                </c:pt>
                <c:pt idx="103">
                  <c:v>49</c:v>
                </c:pt>
                <c:pt idx="104">
                  <c:v>49</c:v>
                </c:pt>
                <c:pt idx="105">
                  <c:v>49</c:v>
                </c:pt>
                <c:pt idx="106">
                  <c:v>49</c:v>
                </c:pt>
                <c:pt idx="107">
                  <c:v>48</c:v>
                </c:pt>
                <c:pt idx="108">
                  <c:v>48</c:v>
                </c:pt>
                <c:pt idx="109">
                  <c:v>48</c:v>
                </c:pt>
                <c:pt idx="110">
                  <c:v>48</c:v>
                </c:pt>
                <c:pt idx="111">
                  <c:v>48</c:v>
                </c:pt>
                <c:pt idx="112">
                  <c:v>48</c:v>
                </c:pt>
                <c:pt idx="113">
                  <c:v>48</c:v>
                </c:pt>
                <c:pt idx="114">
                  <c:v>48</c:v>
                </c:pt>
                <c:pt idx="115">
                  <c:v>48</c:v>
                </c:pt>
                <c:pt idx="116">
                  <c:v>48</c:v>
                </c:pt>
                <c:pt idx="117">
                  <c:v>48</c:v>
                </c:pt>
                <c:pt idx="118">
                  <c:v>48</c:v>
                </c:pt>
                <c:pt idx="119">
                  <c:v>47</c:v>
                </c:pt>
                <c:pt idx="120">
                  <c:v>47</c:v>
                </c:pt>
                <c:pt idx="121">
                  <c:v>47</c:v>
                </c:pt>
                <c:pt idx="122">
                  <c:v>47</c:v>
                </c:pt>
                <c:pt idx="123">
                  <c:v>47</c:v>
                </c:pt>
                <c:pt idx="124">
                  <c:v>47</c:v>
                </c:pt>
                <c:pt idx="125">
                  <c:v>47</c:v>
                </c:pt>
                <c:pt idx="126">
                  <c:v>47</c:v>
                </c:pt>
                <c:pt idx="127">
                  <c:v>47</c:v>
                </c:pt>
                <c:pt idx="128">
                  <c:v>47</c:v>
                </c:pt>
                <c:pt idx="129">
                  <c:v>47</c:v>
                </c:pt>
                <c:pt idx="130">
                  <c:v>47</c:v>
                </c:pt>
                <c:pt idx="131">
                  <c:v>47</c:v>
                </c:pt>
                <c:pt idx="132">
                  <c:v>46</c:v>
                </c:pt>
                <c:pt idx="133">
                  <c:v>46</c:v>
                </c:pt>
                <c:pt idx="134">
                  <c:v>46</c:v>
                </c:pt>
                <c:pt idx="135">
                  <c:v>46</c:v>
                </c:pt>
                <c:pt idx="136">
                  <c:v>46</c:v>
                </c:pt>
                <c:pt idx="137">
                  <c:v>46</c:v>
                </c:pt>
                <c:pt idx="138">
                  <c:v>46</c:v>
                </c:pt>
                <c:pt idx="139">
                  <c:v>46</c:v>
                </c:pt>
                <c:pt idx="140">
                  <c:v>46</c:v>
                </c:pt>
                <c:pt idx="141">
                  <c:v>46</c:v>
                </c:pt>
                <c:pt idx="142">
                  <c:v>46</c:v>
                </c:pt>
                <c:pt idx="143">
                  <c:v>46</c:v>
                </c:pt>
                <c:pt idx="144">
                  <c:v>46</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44</c:v>
                </c:pt>
                <c:pt idx="159">
                  <c:v>44</c:v>
                </c:pt>
                <c:pt idx="160">
                  <c:v>44</c:v>
                </c:pt>
                <c:pt idx="161">
                  <c:v>44</c:v>
                </c:pt>
                <c:pt idx="162">
                  <c:v>44</c:v>
                </c:pt>
                <c:pt idx="163">
                  <c:v>44</c:v>
                </c:pt>
                <c:pt idx="164">
                  <c:v>44</c:v>
                </c:pt>
                <c:pt idx="165">
                  <c:v>44</c:v>
                </c:pt>
                <c:pt idx="166">
                  <c:v>44</c:v>
                </c:pt>
                <c:pt idx="167">
                  <c:v>44</c:v>
                </c:pt>
                <c:pt idx="168">
                  <c:v>44</c:v>
                </c:pt>
                <c:pt idx="169">
                  <c:v>44</c:v>
                </c:pt>
                <c:pt idx="170">
                  <c:v>44</c:v>
                </c:pt>
                <c:pt idx="171">
                  <c:v>43</c:v>
                </c:pt>
                <c:pt idx="172">
                  <c:v>43</c:v>
                </c:pt>
                <c:pt idx="173">
                  <c:v>43</c:v>
                </c:pt>
                <c:pt idx="174">
                  <c:v>43</c:v>
                </c:pt>
                <c:pt idx="175">
                  <c:v>43</c:v>
                </c:pt>
                <c:pt idx="176">
                  <c:v>43</c:v>
                </c:pt>
                <c:pt idx="177">
                  <c:v>43</c:v>
                </c:pt>
                <c:pt idx="178">
                  <c:v>43</c:v>
                </c:pt>
                <c:pt idx="179">
                  <c:v>43</c:v>
                </c:pt>
                <c:pt idx="180">
                  <c:v>43</c:v>
                </c:pt>
                <c:pt idx="181">
                  <c:v>43</c:v>
                </c:pt>
                <c:pt idx="182">
                  <c:v>42</c:v>
                </c:pt>
                <c:pt idx="183">
                  <c:v>42</c:v>
                </c:pt>
                <c:pt idx="184">
                  <c:v>42</c:v>
                </c:pt>
                <c:pt idx="185">
                  <c:v>42</c:v>
                </c:pt>
                <c:pt idx="186">
                  <c:v>42</c:v>
                </c:pt>
                <c:pt idx="187">
                  <c:v>42</c:v>
                </c:pt>
                <c:pt idx="188">
                  <c:v>42</c:v>
                </c:pt>
                <c:pt idx="189">
                  <c:v>42</c:v>
                </c:pt>
                <c:pt idx="190">
                  <c:v>42</c:v>
                </c:pt>
                <c:pt idx="191">
                  <c:v>42</c:v>
                </c:pt>
                <c:pt idx="192">
                  <c:v>41</c:v>
                </c:pt>
                <c:pt idx="193">
                  <c:v>41</c:v>
                </c:pt>
                <c:pt idx="194">
                  <c:v>41</c:v>
                </c:pt>
                <c:pt idx="195">
                  <c:v>41</c:v>
                </c:pt>
                <c:pt idx="196">
                  <c:v>41</c:v>
                </c:pt>
                <c:pt idx="197">
                  <c:v>41</c:v>
                </c:pt>
                <c:pt idx="198">
                  <c:v>41</c:v>
                </c:pt>
                <c:pt idx="199">
                  <c:v>41</c:v>
                </c:pt>
                <c:pt idx="200">
                  <c:v>41</c:v>
                </c:pt>
                <c:pt idx="201">
                  <c:v>40</c:v>
                </c:pt>
                <c:pt idx="202">
                  <c:v>40</c:v>
                </c:pt>
                <c:pt idx="203">
                  <c:v>40</c:v>
                </c:pt>
                <c:pt idx="204">
                  <c:v>40</c:v>
                </c:pt>
                <c:pt idx="205">
                  <c:v>40</c:v>
                </c:pt>
                <c:pt idx="206">
                  <c:v>40</c:v>
                </c:pt>
                <c:pt idx="207">
                  <c:v>40</c:v>
                </c:pt>
                <c:pt idx="208">
                  <c:v>40</c:v>
                </c:pt>
                <c:pt idx="209">
                  <c:v>40</c:v>
                </c:pt>
                <c:pt idx="210">
                  <c:v>39</c:v>
                </c:pt>
                <c:pt idx="211">
                  <c:v>39</c:v>
                </c:pt>
                <c:pt idx="212">
                  <c:v>39</c:v>
                </c:pt>
                <c:pt idx="213">
                  <c:v>39</c:v>
                </c:pt>
                <c:pt idx="214">
                  <c:v>39</c:v>
                </c:pt>
                <c:pt idx="215">
                  <c:v>39</c:v>
                </c:pt>
                <c:pt idx="216">
                  <c:v>39</c:v>
                </c:pt>
                <c:pt idx="217">
                  <c:v>39</c:v>
                </c:pt>
                <c:pt idx="218">
                  <c:v>39</c:v>
                </c:pt>
                <c:pt idx="219">
                  <c:v>38</c:v>
                </c:pt>
                <c:pt idx="220">
                  <c:v>38</c:v>
                </c:pt>
                <c:pt idx="221">
                  <c:v>38</c:v>
                </c:pt>
                <c:pt idx="222">
                  <c:v>38</c:v>
                </c:pt>
                <c:pt idx="223">
                  <c:v>38</c:v>
                </c:pt>
                <c:pt idx="224">
                  <c:v>38</c:v>
                </c:pt>
                <c:pt idx="225">
                  <c:v>38</c:v>
                </c:pt>
                <c:pt idx="226">
                  <c:v>38</c:v>
                </c:pt>
                <c:pt idx="227">
                  <c:v>38</c:v>
                </c:pt>
                <c:pt idx="228">
                  <c:v>37</c:v>
                </c:pt>
                <c:pt idx="229">
                  <c:v>37</c:v>
                </c:pt>
                <c:pt idx="230">
                  <c:v>37</c:v>
                </c:pt>
                <c:pt idx="231">
                  <c:v>37</c:v>
                </c:pt>
                <c:pt idx="232">
                  <c:v>37</c:v>
                </c:pt>
                <c:pt idx="233">
                  <c:v>37</c:v>
                </c:pt>
                <c:pt idx="234">
                  <c:v>37</c:v>
                </c:pt>
                <c:pt idx="235">
                  <c:v>37</c:v>
                </c:pt>
                <c:pt idx="236">
                  <c:v>37</c:v>
                </c:pt>
                <c:pt idx="237">
                  <c:v>36</c:v>
                </c:pt>
                <c:pt idx="238">
                  <c:v>36</c:v>
                </c:pt>
                <c:pt idx="239">
                  <c:v>36</c:v>
                </c:pt>
                <c:pt idx="240">
                  <c:v>36</c:v>
                </c:pt>
                <c:pt idx="241">
                  <c:v>36</c:v>
                </c:pt>
                <c:pt idx="242">
                  <c:v>36</c:v>
                </c:pt>
                <c:pt idx="243">
                  <c:v>36</c:v>
                </c:pt>
                <c:pt idx="244">
                  <c:v>36</c:v>
                </c:pt>
                <c:pt idx="245">
                  <c:v>36</c:v>
                </c:pt>
                <c:pt idx="246">
                  <c:v>35</c:v>
                </c:pt>
                <c:pt idx="247">
                  <c:v>35</c:v>
                </c:pt>
                <c:pt idx="248">
                  <c:v>35</c:v>
                </c:pt>
                <c:pt idx="249">
                  <c:v>35</c:v>
                </c:pt>
                <c:pt idx="250">
                  <c:v>35</c:v>
                </c:pt>
                <c:pt idx="251">
                  <c:v>35</c:v>
                </c:pt>
                <c:pt idx="252">
                  <c:v>35</c:v>
                </c:pt>
                <c:pt idx="253">
                  <c:v>35</c:v>
                </c:pt>
                <c:pt idx="254">
                  <c:v>35</c:v>
                </c:pt>
                <c:pt idx="255">
                  <c:v>35</c:v>
                </c:pt>
                <c:pt idx="256">
                  <c:v>34</c:v>
                </c:pt>
                <c:pt idx="257">
                  <c:v>34</c:v>
                </c:pt>
                <c:pt idx="258">
                  <c:v>34</c:v>
                </c:pt>
                <c:pt idx="259">
                  <c:v>34</c:v>
                </c:pt>
                <c:pt idx="260">
                  <c:v>34</c:v>
                </c:pt>
                <c:pt idx="261">
                  <c:v>34</c:v>
                </c:pt>
                <c:pt idx="262">
                  <c:v>34</c:v>
                </c:pt>
                <c:pt idx="263">
                  <c:v>34</c:v>
                </c:pt>
                <c:pt idx="264">
                  <c:v>34</c:v>
                </c:pt>
                <c:pt idx="265">
                  <c:v>34</c:v>
                </c:pt>
                <c:pt idx="266">
                  <c:v>34</c:v>
                </c:pt>
                <c:pt idx="267">
                  <c:v>34</c:v>
                </c:pt>
                <c:pt idx="268">
                  <c:v>33</c:v>
                </c:pt>
                <c:pt idx="269">
                  <c:v>33</c:v>
                </c:pt>
                <c:pt idx="270">
                  <c:v>33</c:v>
                </c:pt>
                <c:pt idx="271">
                  <c:v>33</c:v>
                </c:pt>
                <c:pt idx="272">
                  <c:v>33</c:v>
                </c:pt>
                <c:pt idx="273">
                  <c:v>33</c:v>
                </c:pt>
                <c:pt idx="274">
                  <c:v>33</c:v>
                </c:pt>
                <c:pt idx="275">
                  <c:v>33</c:v>
                </c:pt>
                <c:pt idx="276">
                  <c:v>33</c:v>
                </c:pt>
                <c:pt idx="277">
                  <c:v>33</c:v>
                </c:pt>
                <c:pt idx="278">
                  <c:v>33</c:v>
                </c:pt>
                <c:pt idx="279">
                  <c:v>33</c:v>
                </c:pt>
                <c:pt idx="280">
                  <c:v>33</c:v>
                </c:pt>
                <c:pt idx="281">
                  <c:v>33</c:v>
                </c:pt>
                <c:pt idx="282">
                  <c:v>33</c:v>
                </c:pt>
                <c:pt idx="283">
                  <c:v>32</c:v>
                </c:pt>
                <c:pt idx="284">
                  <c:v>32</c:v>
                </c:pt>
                <c:pt idx="285">
                  <c:v>32</c:v>
                </c:pt>
                <c:pt idx="286">
                  <c:v>32</c:v>
                </c:pt>
                <c:pt idx="287">
                  <c:v>32</c:v>
                </c:pt>
                <c:pt idx="288">
                  <c:v>32</c:v>
                </c:pt>
                <c:pt idx="289">
                  <c:v>32</c:v>
                </c:pt>
                <c:pt idx="290">
                  <c:v>32</c:v>
                </c:pt>
                <c:pt idx="291">
                  <c:v>32</c:v>
                </c:pt>
                <c:pt idx="292">
                  <c:v>32</c:v>
                </c:pt>
                <c:pt idx="293">
                  <c:v>32</c:v>
                </c:pt>
                <c:pt idx="294">
                  <c:v>32</c:v>
                </c:pt>
                <c:pt idx="295">
                  <c:v>32</c:v>
                </c:pt>
                <c:pt idx="296">
                  <c:v>32</c:v>
                </c:pt>
                <c:pt idx="297">
                  <c:v>32</c:v>
                </c:pt>
                <c:pt idx="298">
                  <c:v>32</c:v>
                </c:pt>
                <c:pt idx="299">
                  <c:v>32</c:v>
                </c:pt>
                <c:pt idx="300">
                  <c:v>32</c:v>
                </c:pt>
                <c:pt idx="301">
                  <c:v>32</c:v>
                </c:pt>
                <c:pt idx="302">
                  <c:v>31</c:v>
                </c:pt>
                <c:pt idx="303">
                  <c:v>31</c:v>
                </c:pt>
                <c:pt idx="304">
                  <c:v>31</c:v>
                </c:pt>
                <c:pt idx="305">
                  <c:v>31</c:v>
                </c:pt>
                <c:pt idx="306">
                  <c:v>31</c:v>
                </c:pt>
                <c:pt idx="307">
                  <c:v>31</c:v>
                </c:pt>
                <c:pt idx="308">
                  <c:v>31</c:v>
                </c:pt>
                <c:pt idx="309">
                  <c:v>31</c:v>
                </c:pt>
                <c:pt idx="310">
                  <c:v>31</c:v>
                </c:pt>
                <c:pt idx="311">
                  <c:v>31</c:v>
                </c:pt>
                <c:pt idx="312">
                  <c:v>31</c:v>
                </c:pt>
                <c:pt idx="313">
                  <c:v>31</c:v>
                </c:pt>
                <c:pt idx="314">
                  <c:v>31</c:v>
                </c:pt>
                <c:pt idx="315">
                  <c:v>31</c:v>
                </c:pt>
                <c:pt idx="316">
                  <c:v>31</c:v>
                </c:pt>
                <c:pt idx="317">
                  <c:v>31</c:v>
                </c:pt>
                <c:pt idx="318">
                  <c:v>31</c:v>
                </c:pt>
                <c:pt idx="319">
                  <c:v>31</c:v>
                </c:pt>
                <c:pt idx="320">
                  <c:v>30</c:v>
                </c:pt>
                <c:pt idx="321">
                  <c:v>30</c:v>
                </c:pt>
                <c:pt idx="322">
                  <c:v>30</c:v>
                </c:pt>
                <c:pt idx="323">
                  <c:v>30</c:v>
                </c:pt>
                <c:pt idx="324">
                  <c:v>30</c:v>
                </c:pt>
                <c:pt idx="325">
                  <c:v>30</c:v>
                </c:pt>
                <c:pt idx="326">
                  <c:v>30</c:v>
                </c:pt>
                <c:pt idx="327">
                  <c:v>30</c:v>
                </c:pt>
                <c:pt idx="328">
                  <c:v>30</c:v>
                </c:pt>
                <c:pt idx="329">
                  <c:v>30</c:v>
                </c:pt>
                <c:pt idx="330">
                  <c:v>30</c:v>
                </c:pt>
                <c:pt idx="331">
                  <c:v>30</c:v>
                </c:pt>
                <c:pt idx="332">
                  <c:v>30</c:v>
                </c:pt>
                <c:pt idx="333">
                  <c:v>29</c:v>
                </c:pt>
                <c:pt idx="334">
                  <c:v>29</c:v>
                </c:pt>
                <c:pt idx="335">
                  <c:v>29</c:v>
                </c:pt>
                <c:pt idx="336">
                  <c:v>29</c:v>
                </c:pt>
                <c:pt idx="337">
                  <c:v>29</c:v>
                </c:pt>
                <c:pt idx="338">
                  <c:v>29</c:v>
                </c:pt>
                <c:pt idx="339">
                  <c:v>29</c:v>
                </c:pt>
                <c:pt idx="340">
                  <c:v>29</c:v>
                </c:pt>
                <c:pt idx="341">
                  <c:v>29</c:v>
                </c:pt>
                <c:pt idx="342">
                  <c:v>29</c:v>
                </c:pt>
                <c:pt idx="343">
                  <c:v>28</c:v>
                </c:pt>
                <c:pt idx="344">
                  <c:v>28</c:v>
                </c:pt>
                <c:pt idx="345">
                  <c:v>28</c:v>
                </c:pt>
                <c:pt idx="346">
                  <c:v>28</c:v>
                </c:pt>
                <c:pt idx="347">
                  <c:v>28</c:v>
                </c:pt>
                <c:pt idx="348">
                  <c:v>28</c:v>
                </c:pt>
                <c:pt idx="349">
                  <c:v>28</c:v>
                </c:pt>
                <c:pt idx="350">
                  <c:v>28</c:v>
                </c:pt>
                <c:pt idx="351">
                  <c:v>27</c:v>
                </c:pt>
                <c:pt idx="352">
                  <c:v>27</c:v>
                </c:pt>
                <c:pt idx="353">
                  <c:v>27</c:v>
                </c:pt>
                <c:pt idx="354">
                  <c:v>27</c:v>
                </c:pt>
                <c:pt idx="355">
                  <c:v>27</c:v>
                </c:pt>
                <c:pt idx="356">
                  <c:v>27</c:v>
                </c:pt>
                <c:pt idx="357">
                  <c:v>26</c:v>
                </c:pt>
                <c:pt idx="358">
                  <c:v>26</c:v>
                </c:pt>
                <c:pt idx="359">
                  <c:v>26</c:v>
                </c:pt>
                <c:pt idx="360">
                  <c:v>26</c:v>
                </c:pt>
                <c:pt idx="361">
                  <c:v>26</c:v>
                </c:pt>
                <c:pt idx="362">
                  <c:v>26</c:v>
                </c:pt>
                <c:pt idx="363">
                  <c:v>25</c:v>
                </c:pt>
                <c:pt idx="364">
                  <c:v>25</c:v>
                </c:pt>
              </c:numCache>
            </c:numRef>
          </c:val>
          <c:extLst>
            <c:ext xmlns:c16="http://schemas.microsoft.com/office/drawing/2014/chart" uri="{C3380CC4-5D6E-409C-BE32-E72D297353CC}">
              <c16:uniqueId val="{00000006-BB22-4B88-A810-EA8907BC7519}"/>
            </c:ext>
          </c:extLst>
        </c:ser>
        <c:ser>
          <c:idx val="7"/>
          <c:order val="7"/>
          <c:tx>
            <c:strRef>
              <c:f>'2035-2036 Severe Load Curve'!$AA$34</c:f>
              <c:strCache>
                <c:ptCount val="1"/>
                <c:pt idx="0">
                  <c:v>NTS Power</c:v>
                </c:pt>
              </c:strCache>
            </c:strRef>
          </c:tx>
          <c:spPr>
            <a:solidFill>
              <a:srgbClr val="FFFF99"/>
            </a:solidFill>
            <a:ln w="25400">
              <a:noFill/>
            </a:ln>
          </c:spPr>
          <c:invertIfNegative val="0"/>
          <c:cat>
            <c:numRef>
              <c:f>'2035-2036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Curve'!$AA$35:$AA$399</c:f>
              <c:numCache>
                <c:formatCode>0</c:formatCode>
                <c:ptCount val="365"/>
                <c:pt idx="0">
                  <c:v>455</c:v>
                </c:pt>
                <c:pt idx="1">
                  <c:v>454</c:v>
                </c:pt>
                <c:pt idx="2">
                  <c:v>452</c:v>
                </c:pt>
                <c:pt idx="3">
                  <c:v>451</c:v>
                </c:pt>
                <c:pt idx="4">
                  <c:v>449</c:v>
                </c:pt>
                <c:pt idx="5">
                  <c:v>447</c:v>
                </c:pt>
                <c:pt idx="6">
                  <c:v>445</c:v>
                </c:pt>
                <c:pt idx="7">
                  <c:v>444</c:v>
                </c:pt>
                <c:pt idx="8">
                  <c:v>442</c:v>
                </c:pt>
                <c:pt idx="9">
                  <c:v>440</c:v>
                </c:pt>
                <c:pt idx="10">
                  <c:v>438</c:v>
                </c:pt>
                <c:pt idx="11">
                  <c:v>436</c:v>
                </c:pt>
                <c:pt idx="12">
                  <c:v>434</c:v>
                </c:pt>
                <c:pt idx="13">
                  <c:v>432</c:v>
                </c:pt>
                <c:pt idx="14">
                  <c:v>431</c:v>
                </c:pt>
                <c:pt idx="15">
                  <c:v>429</c:v>
                </c:pt>
                <c:pt idx="16">
                  <c:v>427</c:v>
                </c:pt>
                <c:pt idx="17">
                  <c:v>425</c:v>
                </c:pt>
                <c:pt idx="18">
                  <c:v>423</c:v>
                </c:pt>
                <c:pt idx="19">
                  <c:v>421</c:v>
                </c:pt>
                <c:pt idx="20">
                  <c:v>419</c:v>
                </c:pt>
                <c:pt idx="21">
                  <c:v>417</c:v>
                </c:pt>
                <c:pt idx="22">
                  <c:v>415</c:v>
                </c:pt>
                <c:pt idx="23">
                  <c:v>412</c:v>
                </c:pt>
                <c:pt idx="24">
                  <c:v>410</c:v>
                </c:pt>
                <c:pt idx="25">
                  <c:v>408</c:v>
                </c:pt>
                <c:pt idx="26">
                  <c:v>406</c:v>
                </c:pt>
                <c:pt idx="27">
                  <c:v>404</c:v>
                </c:pt>
                <c:pt idx="28">
                  <c:v>402</c:v>
                </c:pt>
                <c:pt idx="29">
                  <c:v>400</c:v>
                </c:pt>
                <c:pt idx="30">
                  <c:v>398</c:v>
                </c:pt>
                <c:pt idx="31">
                  <c:v>395</c:v>
                </c:pt>
                <c:pt idx="32">
                  <c:v>393</c:v>
                </c:pt>
                <c:pt idx="33">
                  <c:v>391</c:v>
                </c:pt>
                <c:pt idx="34">
                  <c:v>389</c:v>
                </c:pt>
                <c:pt idx="35">
                  <c:v>386</c:v>
                </c:pt>
                <c:pt idx="36">
                  <c:v>384</c:v>
                </c:pt>
                <c:pt idx="37">
                  <c:v>382</c:v>
                </c:pt>
                <c:pt idx="38">
                  <c:v>380</c:v>
                </c:pt>
                <c:pt idx="39">
                  <c:v>377</c:v>
                </c:pt>
                <c:pt idx="40">
                  <c:v>375</c:v>
                </c:pt>
                <c:pt idx="41">
                  <c:v>373</c:v>
                </c:pt>
                <c:pt idx="42">
                  <c:v>371</c:v>
                </c:pt>
                <c:pt idx="43">
                  <c:v>368</c:v>
                </c:pt>
                <c:pt idx="44">
                  <c:v>366</c:v>
                </c:pt>
                <c:pt idx="45">
                  <c:v>364</c:v>
                </c:pt>
                <c:pt idx="46">
                  <c:v>361</c:v>
                </c:pt>
                <c:pt idx="47">
                  <c:v>359</c:v>
                </c:pt>
                <c:pt idx="48">
                  <c:v>357</c:v>
                </c:pt>
                <c:pt idx="49">
                  <c:v>354</c:v>
                </c:pt>
                <c:pt idx="50">
                  <c:v>352</c:v>
                </c:pt>
                <c:pt idx="51">
                  <c:v>350</c:v>
                </c:pt>
                <c:pt idx="52">
                  <c:v>347</c:v>
                </c:pt>
                <c:pt idx="53">
                  <c:v>345</c:v>
                </c:pt>
                <c:pt idx="54">
                  <c:v>343</c:v>
                </c:pt>
                <c:pt idx="55">
                  <c:v>341</c:v>
                </c:pt>
                <c:pt idx="56">
                  <c:v>338</c:v>
                </c:pt>
                <c:pt idx="57">
                  <c:v>336</c:v>
                </c:pt>
                <c:pt idx="58">
                  <c:v>334</c:v>
                </c:pt>
                <c:pt idx="59">
                  <c:v>331</c:v>
                </c:pt>
                <c:pt idx="60">
                  <c:v>329</c:v>
                </c:pt>
                <c:pt idx="61">
                  <c:v>327</c:v>
                </c:pt>
                <c:pt idx="62">
                  <c:v>324</c:v>
                </c:pt>
                <c:pt idx="63">
                  <c:v>322</c:v>
                </c:pt>
                <c:pt idx="64">
                  <c:v>320</c:v>
                </c:pt>
                <c:pt idx="65">
                  <c:v>317</c:v>
                </c:pt>
                <c:pt idx="66">
                  <c:v>315</c:v>
                </c:pt>
                <c:pt idx="67">
                  <c:v>313</c:v>
                </c:pt>
                <c:pt idx="68">
                  <c:v>310</c:v>
                </c:pt>
                <c:pt idx="69">
                  <c:v>308</c:v>
                </c:pt>
                <c:pt idx="70">
                  <c:v>306</c:v>
                </c:pt>
                <c:pt idx="71">
                  <c:v>304</c:v>
                </c:pt>
                <c:pt idx="72">
                  <c:v>301</c:v>
                </c:pt>
                <c:pt idx="73">
                  <c:v>299</c:v>
                </c:pt>
                <c:pt idx="74">
                  <c:v>297</c:v>
                </c:pt>
                <c:pt idx="75">
                  <c:v>295</c:v>
                </c:pt>
                <c:pt idx="76">
                  <c:v>292</c:v>
                </c:pt>
                <c:pt idx="77">
                  <c:v>290</c:v>
                </c:pt>
                <c:pt idx="78">
                  <c:v>288</c:v>
                </c:pt>
                <c:pt idx="79">
                  <c:v>286</c:v>
                </c:pt>
                <c:pt idx="80">
                  <c:v>284</c:v>
                </c:pt>
                <c:pt idx="81">
                  <c:v>282</c:v>
                </c:pt>
                <c:pt idx="82">
                  <c:v>279</c:v>
                </c:pt>
                <c:pt idx="83">
                  <c:v>277</c:v>
                </c:pt>
                <c:pt idx="84">
                  <c:v>275</c:v>
                </c:pt>
                <c:pt idx="85">
                  <c:v>273</c:v>
                </c:pt>
                <c:pt idx="86">
                  <c:v>271</c:v>
                </c:pt>
                <c:pt idx="87">
                  <c:v>269</c:v>
                </c:pt>
                <c:pt idx="88">
                  <c:v>267</c:v>
                </c:pt>
                <c:pt idx="89">
                  <c:v>265</c:v>
                </c:pt>
                <c:pt idx="90">
                  <c:v>263</c:v>
                </c:pt>
                <c:pt idx="91">
                  <c:v>261</c:v>
                </c:pt>
                <c:pt idx="92">
                  <c:v>259</c:v>
                </c:pt>
                <c:pt idx="93">
                  <c:v>257</c:v>
                </c:pt>
                <c:pt idx="94">
                  <c:v>255</c:v>
                </c:pt>
                <c:pt idx="95">
                  <c:v>253</c:v>
                </c:pt>
                <c:pt idx="96">
                  <c:v>251</c:v>
                </c:pt>
                <c:pt idx="97">
                  <c:v>249</c:v>
                </c:pt>
                <c:pt idx="98">
                  <c:v>247</c:v>
                </c:pt>
                <c:pt idx="99">
                  <c:v>245</c:v>
                </c:pt>
                <c:pt idx="100">
                  <c:v>244</c:v>
                </c:pt>
                <c:pt idx="101">
                  <c:v>242</c:v>
                </c:pt>
                <c:pt idx="102">
                  <c:v>240</c:v>
                </c:pt>
                <c:pt idx="103">
                  <c:v>238</c:v>
                </c:pt>
                <c:pt idx="104">
                  <c:v>237</c:v>
                </c:pt>
                <c:pt idx="105">
                  <c:v>235</c:v>
                </c:pt>
                <c:pt idx="106">
                  <c:v>233</c:v>
                </c:pt>
                <c:pt idx="107">
                  <c:v>231</c:v>
                </c:pt>
                <c:pt idx="108">
                  <c:v>230</c:v>
                </c:pt>
                <c:pt idx="109">
                  <c:v>228</c:v>
                </c:pt>
                <c:pt idx="110">
                  <c:v>227</c:v>
                </c:pt>
                <c:pt idx="111">
                  <c:v>225</c:v>
                </c:pt>
                <c:pt idx="112">
                  <c:v>224</c:v>
                </c:pt>
                <c:pt idx="113">
                  <c:v>222</c:v>
                </c:pt>
                <c:pt idx="114">
                  <c:v>221</c:v>
                </c:pt>
                <c:pt idx="115">
                  <c:v>219</c:v>
                </c:pt>
                <c:pt idx="116">
                  <c:v>218</c:v>
                </c:pt>
                <c:pt idx="117">
                  <c:v>216</c:v>
                </c:pt>
                <c:pt idx="118">
                  <c:v>215</c:v>
                </c:pt>
                <c:pt idx="119">
                  <c:v>214</c:v>
                </c:pt>
                <c:pt idx="120">
                  <c:v>213</c:v>
                </c:pt>
                <c:pt idx="121">
                  <c:v>211</c:v>
                </c:pt>
                <c:pt idx="122">
                  <c:v>210</c:v>
                </c:pt>
                <c:pt idx="123">
                  <c:v>209</c:v>
                </c:pt>
                <c:pt idx="124">
                  <c:v>208</c:v>
                </c:pt>
                <c:pt idx="125">
                  <c:v>207</c:v>
                </c:pt>
                <c:pt idx="126">
                  <c:v>206</c:v>
                </c:pt>
                <c:pt idx="127">
                  <c:v>205</c:v>
                </c:pt>
                <c:pt idx="128">
                  <c:v>204</c:v>
                </c:pt>
                <c:pt idx="129">
                  <c:v>203</c:v>
                </c:pt>
                <c:pt idx="130">
                  <c:v>202</c:v>
                </c:pt>
                <c:pt idx="131">
                  <c:v>201</c:v>
                </c:pt>
                <c:pt idx="132">
                  <c:v>200</c:v>
                </c:pt>
                <c:pt idx="133">
                  <c:v>199</c:v>
                </c:pt>
                <c:pt idx="134">
                  <c:v>198</c:v>
                </c:pt>
                <c:pt idx="135">
                  <c:v>198</c:v>
                </c:pt>
                <c:pt idx="136">
                  <c:v>197</c:v>
                </c:pt>
                <c:pt idx="137">
                  <c:v>196</c:v>
                </c:pt>
                <c:pt idx="138">
                  <c:v>196</c:v>
                </c:pt>
                <c:pt idx="139">
                  <c:v>195</c:v>
                </c:pt>
                <c:pt idx="140">
                  <c:v>195</c:v>
                </c:pt>
                <c:pt idx="141">
                  <c:v>194</c:v>
                </c:pt>
                <c:pt idx="142">
                  <c:v>194</c:v>
                </c:pt>
                <c:pt idx="143">
                  <c:v>194</c:v>
                </c:pt>
                <c:pt idx="144">
                  <c:v>193</c:v>
                </c:pt>
                <c:pt idx="145">
                  <c:v>193</c:v>
                </c:pt>
                <c:pt idx="146">
                  <c:v>193</c:v>
                </c:pt>
                <c:pt idx="147">
                  <c:v>193</c:v>
                </c:pt>
                <c:pt idx="148">
                  <c:v>192</c:v>
                </c:pt>
                <c:pt idx="149">
                  <c:v>192</c:v>
                </c:pt>
                <c:pt idx="150">
                  <c:v>192</c:v>
                </c:pt>
                <c:pt idx="151">
                  <c:v>192</c:v>
                </c:pt>
                <c:pt idx="152">
                  <c:v>192</c:v>
                </c:pt>
                <c:pt idx="153">
                  <c:v>192</c:v>
                </c:pt>
                <c:pt idx="154">
                  <c:v>193</c:v>
                </c:pt>
                <c:pt idx="155">
                  <c:v>193</c:v>
                </c:pt>
                <c:pt idx="156">
                  <c:v>193</c:v>
                </c:pt>
                <c:pt idx="157">
                  <c:v>193</c:v>
                </c:pt>
                <c:pt idx="158">
                  <c:v>194</c:v>
                </c:pt>
                <c:pt idx="159">
                  <c:v>194</c:v>
                </c:pt>
                <c:pt idx="160">
                  <c:v>195</c:v>
                </c:pt>
                <c:pt idx="161">
                  <c:v>195</c:v>
                </c:pt>
                <c:pt idx="162">
                  <c:v>196</c:v>
                </c:pt>
                <c:pt idx="163">
                  <c:v>196</c:v>
                </c:pt>
                <c:pt idx="164">
                  <c:v>197</c:v>
                </c:pt>
                <c:pt idx="165">
                  <c:v>198</c:v>
                </c:pt>
                <c:pt idx="166">
                  <c:v>199</c:v>
                </c:pt>
                <c:pt idx="167">
                  <c:v>200</c:v>
                </c:pt>
                <c:pt idx="168">
                  <c:v>200</c:v>
                </c:pt>
                <c:pt idx="169">
                  <c:v>201</c:v>
                </c:pt>
                <c:pt idx="170">
                  <c:v>203</c:v>
                </c:pt>
                <c:pt idx="171">
                  <c:v>204</c:v>
                </c:pt>
                <c:pt idx="172">
                  <c:v>205</c:v>
                </c:pt>
                <c:pt idx="173">
                  <c:v>206</c:v>
                </c:pt>
                <c:pt idx="174">
                  <c:v>207</c:v>
                </c:pt>
                <c:pt idx="175">
                  <c:v>209</c:v>
                </c:pt>
                <c:pt idx="176">
                  <c:v>210</c:v>
                </c:pt>
                <c:pt idx="177">
                  <c:v>212</c:v>
                </c:pt>
                <c:pt idx="178">
                  <c:v>213</c:v>
                </c:pt>
                <c:pt idx="179">
                  <c:v>215</c:v>
                </c:pt>
                <c:pt idx="180">
                  <c:v>216</c:v>
                </c:pt>
                <c:pt idx="181">
                  <c:v>218</c:v>
                </c:pt>
                <c:pt idx="182">
                  <c:v>220</c:v>
                </c:pt>
                <c:pt idx="183">
                  <c:v>222</c:v>
                </c:pt>
                <c:pt idx="184">
                  <c:v>224</c:v>
                </c:pt>
                <c:pt idx="185">
                  <c:v>226</c:v>
                </c:pt>
                <c:pt idx="186">
                  <c:v>228</c:v>
                </c:pt>
                <c:pt idx="187">
                  <c:v>230</c:v>
                </c:pt>
                <c:pt idx="188">
                  <c:v>232</c:v>
                </c:pt>
                <c:pt idx="189">
                  <c:v>234</c:v>
                </c:pt>
                <c:pt idx="190">
                  <c:v>237</c:v>
                </c:pt>
                <c:pt idx="191">
                  <c:v>239</c:v>
                </c:pt>
                <c:pt idx="192">
                  <c:v>241</c:v>
                </c:pt>
                <c:pt idx="193">
                  <c:v>244</c:v>
                </c:pt>
                <c:pt idx="194">
                  <c:v>246</c:v>
                </c:pt>
                <c:pt idx="195">
                  <c:v>249</c:v>
                </c:pt>
                <c:pt idx="196">
                  <c:v>251</c:v>
                </c:pt>
                <c:pt idx="197">
                  <c:v>254</c:v>
                </c:pt>
                <c:pt idx="198">
                  <c:v>257</c:v>
                </c:pt>
                <c:pt idx="199">
                  <c:v>259</c:v>
                </c:pt>
                <c:pt idx="200">
                  <c:v>262</c:v>
                </c:pt>
                <c:pt idx="201">
                  <c:v>265</c:v>
                </c:pt>
                <c:pt idx="202">
                  <c:v>267</c:v>
                </c:pt>
                <c:pt idx="203">
                  <c:v>270</c:v>
                </c:pt>
                <c:pt idx="204">
                  <c:v>273</c:v>
                </c:pt>
                <c:pt idx="205">
                  <c:v>276</c:v>
                </c:pt>
                <c:pt idx="206">
                  <c:v>279</c:v>
                </c:pt>
                <c:pt idx="207">
                  <c:v>282</c:v>
                </c:pt>
                <c:pt idx="208">
                  <c:v>285</c:v>
                </c:pt>
                <c:pt idx="209">
                  <c:v>288</c:v>
                </c:pt>
                <c:pt idx="210">
                  <c:v>291</c:v>
                </c:pt>
                <c:pt idx="211">
                  <c:v>293</c:v>
                </c:pt>
                <c:pt idx="212">
                  <c:v>296</c:v>
                </c:pt>
                <c:pt idx="213">
                  <c:v>299</c:v>
                </c:pt>
                <c:pt idx="214">
                  <c:v>302</c:v>
                </c:pt>
                <c:pt idx="215">
                  <c:v>305</c:v>
                </c:pt>
                <c:pt idx="216">
                  <c:v>308</c:v>
                </c:pt>
                <c:pt idx="217">
                  <c:v>311</c:v>
                </c:pt>
                <c:pt idx="218">
                  <c:v>315</c:v>
                </c:pt>
                <c:pt idx="219">
                  <c:v>318</c:v>
                </c:pt>
                <c:pt idx="220">
                  <c:v>321</c:v>
                </c:pt>
                <c:pt idx="221">
                  <c:v>324</c:v>
                </c:pt>
                <c:pt idx="222">
                  <c:v>327</c:v>
                </c:pt>
                <c:pt idx="223">
                  <c:v>330</c:v>
                </c:pt>
                <c:pt idx="224">
                  <c:v>332</c:v>
                </c:pt>
                <c:pt idx="225">
                  <c:v>335</c:v>
                </c:pt>
                <c:pt idx="226">
                  <c:v>338</c:v>
                </c:pt>
                <c:pt idx="227">
                  <c:v>341</c:v>
                </c:pt>
                <c:pt idx="228">
                  <c:v>344</c:v>
                </c:pt>
                <c:pt idx="229">
                  <c:v>347</c:v>
                </c:pt>
                <c:pt idx="230">
                  <c:v>350</c:v>
                </c:pt>
                <c:pt idx="231">
                  <c:v>353</c:v>
                </c:pt>
                <c:pt idx="232">
                  <c:v>356</c:v>
                </c:pt>
                <c:pt idx="233">
                  <c:v>359</c:v>
                </c:pt>
                <c:pt idx="234">
                  <c:v>361</c:v>
                </c:pt>
                <c:pt idx="235">
                  <c:v>364</c:v>
                </c:pt>
                <c:pt idx="236">
                  <c:v>367</c:v>
                </c:pt>
                <c:pt idx="237">
                  <c:v>369</c:v>
                </c:pt>
                <c:pt idx="238">
                  <c:v>372</c:v>
                </c:pt>
                <c:pt idx="239">
                  <c:v>375</c:v>
                </c:pt>
                <c:pt idx="240">
                  <c:v>377</c:v>
                </c:pt>
                <c:pt idx="241">
                  <c:v>380</c:v>
                </c:pt>
                <c:pt idx="242">
                  <c:v>382</c:v>
                </c:pt>
                <c:pt idx="243">
                  <c:v>385</c:v>
                </c:pt>
                <c:pt idx="244">
                  <c:v>387</c:v>
                </c:pt>
                <c:pt idx="245">
                  <c:v>389</c:v>
                </c:pt>
                <c:pt idx="246">
                  <c:v>392</c:v>
                </c:pt>
                <c:pt idx="247">
                  <c:v>394</c:v>
                </c:pt>
                <c:pt idx="248">
                  <c:v>396</c:v>
                </c:pt>
                <c:pt idx="249">
                  <c:v>398</c:v>
                </c:pt>
                <c:pt idx="250">
                  <c:v>400</c:v>
                </c:pt>
                <c:pt idx="251">
                  <c:v>402</c:v>
                </c:pt>
                <c:pt idx="252">
                  <c:v>404</c:v>
                </c:pt>
                <c:pt idx="253">
                  <c:v>406</c:v>
                </c:pt>
                <c:pt idx="254">
                  <c:v>408</c:v>
                </c:pt>
                <c:pt idx="255">
                  <c:v>410</c:v>
                </c:pt>
                <c:pt idx="256">
                  <c:v>411</c:v>
                </c:pt>
                <c:pt idx="257">
                  <c:v>413</c:v>
                </c:pt>
                <c:pt idx="258">
                  <c:v>414</c:v>
                </c:pt>
                <c:pt idx="259">
                  <c:v>416</c:v>
                </c:pt>
                <c:pt idx="260">
                  <c:v>417</c:v>
                </c:pt>
                <c:pt idx="261">
                  <c:v>418</c:v>
                </c:pt>
                <c:pt idx="262">
                  <c:v>420</c:v>
                </c:pt>
                <c:pt idx="263">
                  <c:v>421</c:v>
                </c:pt>
                <c:pt idx="264">
                  <c:v>422</c:v>
                </c:pt>
                <c:pt idx="265">
                  <c:v>423</c:v>
                </c:pt>
                <c:pt idx="266">
                  <c:v>424</c:v>
                </c:pt>
                <c:pt idx="267">
                  <c:v>424</c:v>
                </c:pt>
                <c:pt idx="268">
                  <c:v>425</c:v>
                </c:pt>
                <c:pt idx="269">
                  <c:v>426</c:v>
                </c:pt>
                <c:pt idx="270">
                  <c:v>426</c:v>
                </c:pt>
                <c:pt idx="271">
                  <c:v>426</c:v>
                </c:pt>
                <c:pt idx="272">
                  <c:v>427</c:v>
                </c:pt>
                <c:pt idx="273">
                  <c:v>427</c:v>
                </c:pt>
                <c:pt idx="274">
                  <c:v>427</c:v>
                </c:pt>
                <c:pt idx="275">
                  <c:v>427</c:v>
                </c:pt>
                <c:pt idx="276">
                  <c:v>427</c:v>
                </c:pt>
                <c:pt idx="277">
                  <c:v>427</c:v>
                </c:pt>
                <c:pt idx="278">
                  <c:v>426</c:v>
                </c:pt>
                <c:pt idx="279">
                  <c:v>426</c:v>
                </c:pt>
                <c:pt idx="280">
                  <c:v>425</c:v>
                </c:pt>
                <c:pt idx="281">
                  <c:v>425</c:v>
                </c:pt>
                <c:pt idx="282">
                  <c:v>424</c:v>
                </c:pt>
                <c:pt idx="283">
                  <c:v>423</c:v>
                </c:pt>
                <c:pt idx="284">
                  <c:v>423</c:v>
                </c:pt>
                <c:pt idx="285">
                  <c:v>422</c:v>
                </c:pt>
                <c:pt idx="286">
                  <c:v>421</c:v>
                </c:pt>
                <c:pt idx="287">
                  <c:v>420</c:v>
                </c:pt>
                <c:pt idx="288">
                  <c:v>419</c:v>
                </c:pt>
                <c:pt idx="289">
                  <c:v>417</c:v>
                </c:pt>
                <c:pt idx="290">
                  <c:v>416</c:v>
                </c:pt>
                <c:pt idx="291">
                  <c:v>415</c:v>
                </c:pt>
                <c:pt idx="292">
                  <c:v>414</c:v>
                </c:pt>
                <c:pt idx="293">
                  <c:v>412</c:v>
                </c:pt>
                <c:pt idx="294">
                  <c:v>411</c:v>
                </c:pt>
                <c:pt idx="295">
                  <c:v>409</c:v>
                </c:pt>
                <c:pt idx="296">
                  <c:v>408</c:v>
                </c:pt>
                <c:pt idx="297">
                  <c:v>406</c:v>
                </c:pt>
                <c:pt idx="298">
                  <c:v>405</c:v>
                </c:pt>
                <c:pt idx="299">
                  <c:v>403</c:v>
                </c:pt>
                <c:pt idx="300">
                  <c:v>401</c:v>
                </c:pt>
                <c:pt idx="301">
                  <c:v>400</c:v>
                </c:pt>
                <c:pt idx="302">
                  <c:v>398</c:v>
                </c:pt>
                <c:pt idx="303">
                  <c:v>396</c:v>
                </c:pt>
                <c:pt idx="304">
                  <c:v>394</c:v>
                </c:pt>
                <c:pt idx="305">
                  <c:v>393</c:v>
                </c:pt>
                <c:pt idx="306">
                  <c:v>391</c:v>
                </c:pt>
                <c:pt idx="307">
                  <c:v>389</c:v>
                </c:pt>
                <c:pt idx="308">
                  <c:v>387</c:v>
                </c:pt>
                <c:pt idx="309">
                  <c:v>385</c:v>
                </c:pt>
                <c:pt idx="310">
                  <c:v>383</c:v>
                </c:pt>
                <c:pt idx="311">
                  <c:v>382</c:v>
                </c:pt>
                <c:pt idx="312">
                  <c:v>380</c:v>
                </c:pt>
                <c:pt idx="313">
                  <c:v>378</c:v>
                </c:pt>
                <c:pt idx="314">
                  <c:v>376</c:v>
                </c:pt>
                <c:pt idx="315">
                  <c:v>374</c:v>
                </c:pt>
                <c:pt idx="316">
                  <c:v>372</c:v>
                </c:pt>
                <c:pt idx="317">
                  <c:v>371</c:v>
                </c:pt>
                <c:pt idx="318">
                  <c:v>369</c:v>
                </c:pt>
                <c:pt idx="319">
                  <c:v>367</c:v>
                </c:pt>
                <c:pt idx="320">
                  <c:v>365</c:v>
                </c:pt>
                <c:pt idx="321">
                  <c:v>364</c:v>
                </c:pt>
                <c:pt idx="322">
                  <c:v>362</c:v>
                </c:pt>
                <c:pt idx="323">
                  <c:v>360</c:v>
                </c:pt>
                <c:pt idx="324">
                  <c:v>359</c:v>
                </c:pt>
                <c:pt idx="325">
                  <c:v>357</c:v>
                </c:pt>
                <c:pt idx="326">
                  <c:v>355</c:v>
                </c:pt>
                <c:pt idx="327">
                  <c:v>354</c:v>
                </c:pt>
                <c:pt idx="328">
                  <c:v>352</c:v>
                </c:pt>
                <c:pt idx="329">
                  <c:v>351</c:v>
                </c:pt>
                <c:pt idx="330">
                  <c:v>350</c:v>
                </c:pt>
                <c:pt idx="331">
                  <c:v>348</c:v>
                </c:pt>
                <c:pt idx="332">
                  <c:v>347</c:v>
                </c:pt>
                <c:pt idx="333">
                  <c:v>346</c:v>
                </c:pt>
                <c:pt idx="334">
                  <c:v>345</c:v>
                </c:pt>
                <c:pt idx="335">
                  <c:v>344</c:v>
                </c:pt>
                <c:pt idx="336">
                  <c:v>343</c:v>
                </c:pt>
                <c:pt idx="337">
                  <c:v>342</c:v>
                </c:pt>
                <c:pt idx="338">
                  <c:v>341</c:v>
                </c:pt>
                <c:pt idx="339">
                  <c:v>340</c:v>
                </c:pt>
                <c:pt idx="340">
                  <c:v>339</c:v>
                </c:pt>
                <c:pt idx="341">
                  <c:v>339</c:v>
                </c:pt>
                <c:pt idx="342">
                  <c:v>338</c:v>
                </c:pt>
                <c:pt idx="343">
                  <c:v>338</c:v>
                </c:pt>
                <c:pt idx="344">
                  <c:v>337</c:v>
                </c:pt>
                <c:pt idx="345">
                  <c:v>337</c:v>
                </c:pt>
                <c:pt idx="346">
                  <c:v>337</c:v>
                </c:pt>
                <c:pt idx="347">
                  <c:v>336</c:v>
                </c:pt>
                <c:pt idx="348">
                  <c:v>336</c:v>
                </c:pt>
                <c:pt idx="349">
                  <c:v>337</c:v>
                </c:pt>
                <c:pt idx="350">
                  <c:v>337</c:v>
                </c:pt>
                <c:pt idx="351">
                  <c:v>337</c:v>
                </c:pt>
                <c:pt idx="352">
                  <c:v>337</c:v>
                </c:pt>
                <c:pt idx="353">
                  <c:v>338</c:v>
                </c:pt>
                <c:pt idx="354">
                  <c:v>339</c:v>
                </c:pt>
                <c:pt idx="355">
                  <c:v>339</c:v>
                </c:pt>
                <c:pt idx="356">
                  <c:v>340</c:v>
                </c:pt>
                <c:pt idx="357">
                  <c:v>341</c:v>
                </c:pt>
                <c:pt idx="358">
                  <c:v>342</c:v>
                </c:pt>
                <c:pt idx="359">
                  <c:v>344</c:v>
                </c:pt>
                <c:pt idx="360">
                  <c:v>345</c:v>
                </c:pt>
                <c:pt idx="361">
                  <c:v>347</c:v>
                </c:pt>
                <c:pt idx="362">
                  <c:v>348</c:v>
                </c:pt>
                <c:pt idx="363">
                  <c:v>350</c:v>
                </c:pt>
                <c:pt idx="364">
                  <c:v>352</c:v>
                </c:pt>
              </c:numCache>
            </c:numRef>
          </c:val>
          <c:extLst>
            <c:ext xmlns:c16="http://schemas.microsoft.com/office/drawing/2014/chart" uri="{C3380CC4-5D6E-409C-BE32-E72D297353CC}">
              <c16:uniqueId val="{00000007-BB22-4B88-A810-EA8907BC7519}"/>
            </c:ext>
          </c:extLst>
        </c:ser>
        <c:ser>
          <c:idx val="8"/>
          <c:order val="8"/>
          <c:tx>
            <c:strRef>
              <c:f>'2035-2036 Severe Load Curve'!$AB$34</c:f>
              <c:strCache>
                <c:ptCount val="1"/>
                <c:pt idx="0">
                  <c:v>NTS Shrinkage</c:v>
                </c:pt>
              </c:strCache>
            </c:strRef>
          </c:tx>
          <c:spPr>
            <a:solidFill>
              <a:srgbClr val="000080"/>
            </a:solidFill>
            <a:ln w="25400">
              <a:noFill/>
            </a:ln>
          </c:spPr>
          <c:invertIfNegative val="0"/>
          <c:cat>
            <c:numRef>
              <c:f>'2035-2036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Curve'!$AB$35:$AB$399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8-BB22-4B88-A810-EA8907BC7519}"/>
            </c:ext>
          </c:extLst>
        </c:ser>
        <c:ser>
          <c:idx val="9"/>
          <c:order val="9"/>
          <c:tx>
            <c:strRef>
              <c:f>'2035-2036 Severe Load Curve'!$AC$34</c:f>
              <c:strCache>
                <c:ptCount val="1"/>
                <c:pt idx="0">
                  <c:v>IUK &amp; BBL</c:v>
                </c:pt>
              </c:strCache>
            </c:strRef>
          </c:tx>
          <c:spPr>
            <a:solidFill>
              <a:srgbClr val="FF0000"/>
            </a:solidFill>
            <a:ln w="25400">
              <a:noFill/>
            </a:ln>
          </c:spPr>
          <c:invertIfNegative val="0"/>
          <c:cat>
            <c:numRef>
              <c:f>'2035-2036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Curve'!$AC$35:$AC$399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2</c:v>
                </c:pt>
                <c:pt idx="190">
                  <c:v>3</c:v>
                </c:pt>
                <c:pt idx="191">
                  <c:v>5</c:v>
                </c:pt>
                <c:pt idx="192">
                  <c:v>7</c:v>
                </c:pt>
                <c:pt idx="193">
                  <c:v>9</c:v>
                </c:pt>
                <c:pt idx="194">
                  <c:v>10</c:v>
                </c:pt>
                <c:pt idx="195">
                  <c:v>12</c:v>
                </c:pt>
                <c:pt idx="196">
                  <c:v>14</c:v>
                </c:pt>
                <c:pt idx="197">
                  <c:v>16</c:v>
                </c:pt>
                <c:pt idx="198">
                  <c:v>18</c:v>
                </c:pt>
                <c:pt idx="199">
                  <c:v>19</c:v>
                </c:pt>
                <c:pt idx="200">
                  <c:v>21</c:v>
                </c:pt>
                <c:pt idx="201">
                  <c:v>23</c:v>
                </c:pt>
                <c:pt idx="202">
                  <c:v>25</c:v>
                </c:pt>
                <c:pt idx="203">
                  <c:v>26</c:v>
                </c:pt>
                <c:pt idx="204">
                  <c:v>28</c:v>
                </c:pt>
                <c:pt idx="205">
                  <c:v>30</c:v>
                </c:pt>
                <c:pt idx="206">
                  <c:v>31</c:v>
                </c:pt>
                <c:pt idx="207">
                  <c:v>33</c:v>
                </c:pt>
                <c:pt idx="208">
                  <c:v>35</c:v>
                </c:pt>
                <c:pt idx="209">
                  <c:v>37</c:v>
                </c:pt>
                <c:pt idx="210">
                  <c:v>38</c:v>
                </c:pt>
                <c:pt idx="211">
                  <c:v>40</c:v>
                </c:pt>
                <c:pt idx="212">
                  <c:v>42</c:v>
                </c:pt>
                <c:pt idx="213">
                  <c:v>43</c:v>
                </c:pt>
                <c:pt idx="214">
                  <c:v>45</c:v>
                </c:pt>
                <c:pt idx="215">
                  <c:v>47</c:v>
                </c:pt>
                <c:pt idx="216">
                  <c:v>48</c:v>
                </c:pt>
                <c:pt idx="217">
                  <c:v>50</c:v>
                </c:pt>
                <c:pt idx="218">
                  <c:v>52</c:v>
                </c:pt>
                <c:pt idx="219">
                  <c:v>53</c:v>
                </c:pt>
                <c:pt idx="220">
                  <c:v>55</c:v>
                </c:pt>
                <c:pt idx="221">
                  <c:v>57</c:v>
                </c:pt>
                <c:pt idx="222">
                  <c:v>58</c:v>
                </c:pt>
                <c:pt idx="223">
                  <c:v>60</c:v>
                </c:pt>
                <c:pt idx="224">
                  <c:v>61</c:v>
                </c:pt>
                <c:pt idx="225">
                  <c:v>63</c:v>
                </c:pt>
                <c:pt idx="226">
                  <c:v>65</c:v>
                </c:pt>
                <c:pt idx="227">
                  <c:v>66</c:v>
                </c:pt>
                <c:pt idx="228">
                  <c:v>68</c:v>
                </c:pt>
                <c:pt idx="229">
                  <c:v>69</c:v>
                </c:pt>
                <c:pt idx="230">
                  <c:v>71</c:v>
                </c:pt>
                <c:pt idx="231">
                  <c:v>72</c:v>
                </c:pt>
                <c:pt idx="232">
                  <c:v>74</c:v>
                </c:pt>
                <c:pt idx="233">
                  <c:v>75</c:v>
                </c:pt>
                <c:pt idx="234">
                  <c:v>77</c:v>
                </c:pt>
                <c:pt idx="235">
                  <c:v>78</c:v>
                </c:pt>
                <c:pt idx="236">
                  <c:v>80</c:v>
                </c:pt>
                <c:pt idx="237">
                  <c:v>81</c:v>
                </c:pt>
                <c:pt idx="238">
                  <c:v>84</c:v>
                </c:pt>
                <c:pt idx="239">
                  <c:v>85</c:v>
                </c:pt>
                <c:pt idx="240">
                  <c:v>86</c:v>
                </c:pt>
                <c:pt idx="241">
                  <c:v>88</c:v>
                </c:pt>
                <c:pt idx="242">
                  <c:v>89</c:v>
                </c:pt>
                <c:pt idx="243">
                  <c:v>90</c:v>
                </c:pt>
                <c:pt idx="244">
                  <c:v>91</c:v>
                </c:pt>
                <c:pt idx="245">
                  <c:v>93</c:v>
                </c:pt>
                <c:pt idx="246">
                  <c:v>94</c:v>
                </c:pt>
                <c:pt idx="247">
                  <c:v>95</c:v>
                </c:pt>
                <c:pt idx="248">
                  <c:v>97</c:v>
                </c:pt>
                <c:pt idx="249">
                  <c:v>98</c:v>
                </c:pt>
                <c:pt idx="250">
                  <c:v>100</c:v>
                </c:pt>
                <c:pt idx="251">
                  <c:v>101</c:v>
                </c:pt>
                <c:pt idx="252">
                  <c:v>102</c:v>
                </c:pt>
                <c:pt idx="253">
                  <c:v>104</c:v>
                </c:pt>
                <c:pt idx="254">
                  <c:v>105</c:v>
                </c:pt>
                <c:pt idx="255">
                  <c:v>106</c:v>
                </c:pt>
                <c:pt idx="256">
                  <c:v>108</c:v>
                </c:pt>
                <c:pt idx="257">
                  <c:v>109</c:v>
                </c:pt>
                <c:pt idx="258">
                  <c:v>110</c:v>
                </c:pt>
                <c:pt idx="259">
                  <c:v>111</c:v>
                </c:pt>
                <c:pt idx="260">
                  <c:v>113</c:v>
                </c:pt>
                <c:pt idx="261">
                  <c:v>114</c:v>
                </c:pt>
                <c:pt idx="262">
                  <c:v>115</c:v>
                </c:pt>
                <c:pt idx="263">
                  <c:v>116</c:v>
                </c:pt>
                <c:pt idx="264">
                  <c:v>117</c:v>
                </c:pt>
                <c:pt idx="265">
                  <c:v>119</c:v>
                </c:pt>
                <c:pt idx="266">
                  <c:v>120</c:v>
                </c:pt>
                <c:pt idx="267">
                  <c:v>121</c:v>
                </c:pt>
                <c:pt idx="268">
                  <c:v>122</c:v>
                </c:pt>
                <c:pt idx="269">
                  <c:v>123</c:v>
                </c:pt>
                <c:pt idx="270">
                  <c:v>124</c:v>
                </c:pt>
                <c:pt idx="271">
                  <c:v>125</c:v>
                </c:pt>
                <c:pt idx="272">
                  <c:v>126</c:v>
                </c:pt>
                <c:pt idx="273">
                  <c:v>127</c:v>
                </c:pt>
                <c:pt idx="274">
                  <c:v>128</c:v>
                </c:pt>
                <c:pt idx="275">
                  <c:v>129</c:v>
                </c:pt>
                <c:pt idx="276">
                  <c:v>130</c:v>
                </c:pt>
                <c:pt idx="277">
                  <c:v>131</c:v>
                </c:pt>
                <c:pt idx="278">
                  <c:v>132</c:v>
                </c:pt>
                <c:pt idx="279">
                  <c:v>133</c:v>
                </c:pt>
                <c:pt idx="280">
                  <c:v>134</c:v>
                </c:pt>
                <c:pt idx="281">
                  <c:v>135</c:v>
                </c:pt>
                <c:pt idx="282">
                  <c:v>136</c:v>
                </c:pt>
                <c:pt idx="283">
                  <c:v>137</c:v>
                </c:pt>
                <c:pt idx="284">
                  <c:v>138</c:v>
                </c:pt>
                <c:pt idx="285">
                  <c:v>139</c:v>
                </c:pt>
                <c:pt idx="286">
                  <c:v>140</c:v>
                </c:pt>
                <c:pt idx="287">
                  <c:v>141</c:v>
                </c:pt>
                <c:pt idx="288">
                  <c:v>141</c:v>
                </c:pt>
                <c:pt idx="289">
                  <c:v>142</c:v>
                </c:pt>
                <c:pt idx="290">
                  <c:v>143</c:v>
                </c:pt>
                <c:pt idx="291">
                  <c:v>144</c:v>
                </c:pt>
                <c:pt idx="292">
                  <c:v>145</c:v>
                </c:pt>
                <c:pt idx="293">
                  <c:v>145</c:v>
                </c:pt>
                <c:pt idx="294">
                  <c:v>146</c:v>
                </c:pt>
                <c:pt idx="295">
                  <c:v>147</c:v>
                </c:pt>
                <c:pt idx="296">
                  <c:v>148</c:v>
                </c:pt>
                <c:pt idx="297">
                  <c:v>148</c:v>
                </c:pt>
                <c:pt idx="298">
                  <c:v>149</c:v>
                </c:pt>
                <c:pt idx="299">
                  <c:v>150</c:v>
                </c:pt>
                <c:pt idx="300">
                  <c:v>150</c:v>
                </c:pt>
                <c:pt idx="301">
                  <c:v>151</c:v>
                </c:pt>
                <c:pt idx="302">
                  <c:v>152</c:v>
                </c:pt>
                <c:pt idx="303">
                  <c:v>152</c:v>
                </c:pt>
                <c:pt idx="304">
                  <c:v>153</c:v>
                </c:pt>
                <c:pt idx="305">
                  <c:v>153</c:v>
                </c:pt>
                <c:pt idx="306">
                  <c:v>154</c:v>
                </c:pt>
                <c:pt idx="307">
                  <c:v>154</c:v>
                </c:pt>
                <c:pt idx="308">
                  <c:v>155</c:v>
                </c:pt>
                <c:pt idx="309">
                  <c:v>155</c:v>
                </c:pt>
                <c:pt idx="310">
                  <c:v>156</c:v>
                </c:pt>
                <c:pt idx="311">
                  <c:v>156</c:v>
                </c:pt>
                <c:pt idx="312">
                  <c:v>157</c:v>
                </c:pt>
                <c:pt idx="313">
                  <c:v>157</c:v>
                </c:pt>
                <c:pt idx="314">
                  <c:v>158</c:v>
                </c:pt>
                <c:pt idx="315">
                  <c:v>158</c:v>
                </c:pt>
                <c:pt idx="316">
                  <c:v>158</c:v>
                </c:pt>
                <c:pt idx="317">
                  <c:v>158</c:v>
                </c:pt>
                <c:pt idx="318">
                  <c:v>159</c:v>
                </c:pt>
                <c:pt idx="319">
                  <c:v>159</c:v>
                </c:pt>
                <c:pt idx="320">
                  <c:v>159</c:v>
                </c:pt>
                <c:pt idx="321">
                  <c:v>159</c:v>
                </c:pt>
                <c:pt idx="322">
                  <c:v>159</c:v>
                </c:pt>
                <c:pt idx="323">
                  <c:v>159</c:v>
                </c:pt>
                <c:pt idx="324">
                  <c:v>160</c:v>
                </c:pt>
                <c:pt idx="325">
                  <c:v>160</c:v>
                </c:pt>
                <c:pt idx="326">
                  <c:v>160</c:v>
                </c:pt>
                <c:pt idx="327">
                  <c:v>160</c:v>
                </c:pt>
                <c:pt idx="328">
                  <c:v>160</c:v>
                </c:pt>
                <c:pt idx="329">
                  <c:v>160</c:v>
                </c:pt>
                <c:pt idx="330">
                  <c:v>161</c:v>
                </c:pt>
                <c:pt idx="331">
                  <c:v>161</c:v>
                </c:pt>
                <c:pt idx="332">
                  <c:v>161</c:v>
                </c:pt>
                <c:pt idx="333">
                  <c:v>161</c:v>
                </c:pt>
                <c:pt idx="334">
                  <c:v>161</c:v>
                </c:pt>
                <c:pt idx="335">
                  <c:v>161</c:v>
                </c:pt>
                <c:pt idx="336">
                  <c:v>161</c:v>
                </c:pt>
                <c:pt idx="337">
                  <c:v>161</c:v>
                </c:pt>
                <c:pt idx="338">
                  <c:v>162</c:v>
                </c:pt>
                <c:pt idx="339">
                  <c:v>162</c:v>
                </c:pt>
                <c:pt idx="340">
                  <c:v>162</c:v>
                </c:pt>
                <c:pt idx="341">
                  <c:v>162</c:v>
                </c:pt>
                <c:pt idx="342">
                  <c:v>162</c:v>
                </c:pt>
                <c:pt idx="343">
                  <c:v>162</c:v>
                </c:pt>
                <c:pt idx="344">
                  <c:v>162</c:v>
                </c:pt>
                <c:pt idx="345">
                  <c:v>162</c:v>
                </c:pt>
                <c:pt idx="346">
                  <c:v>162</c:v>
                </c:pt>
                <c:pt idx="347">
                  <c:v>162</c:v>
                </c:pt>
                <c:pt idx="348">
                  <c:v>162</c:v>
                </c:pt>
                <c:pt idx="349">
                  <c:v>162</c:v>
                </c:pt>
                <c:pt idx="350">
                  <c:v>163</c:v>
                </c:pt>
                <c:pt idx="351">
                  <c:v>163</c:v>
                </c:pt>
                <c:pt idx="352">
                  <c:v>163</c:v>
                </c:pt>
                <c:pt idx="353">
                  <c:v>163</c:v>
                </c:pt>
                <c:pt idx="354">
                  <c:v>163</c:v>
                </c:pt>
                <c:pt idx="355">
                  <c:v>163</c:v>
                </c:pt>
                <c:pt idx="356">
                  <c:v>163</c:v>
                </c:pt>
                <c:pt idx="357">
                  <c:v>163</c:v>
                </c:pt>
                <c:pt idx="358">
                  <c:v>163</c:v>
                </c:pt>
                <c:pt idx="359">
                  <c:v>163</c:v>
                </c:pt>
                <c:pt idx="360">
                  <c:v>163</c:v>
                </c:pt>
                <c:pt idx="361">
                  <c:v>163</c:v>
                </c:pt>
                <c:pt idx="362">
                  <c:v>163</c:v>
                </c:pt>
                <c:pt idx="363">
                  <c:v>163</c:v>
                </c:pt>
                <c:pt idx="364">
                  <c:v>163</c:v>
                </c:pt>
              </c:numCache>
            </c:numRef>
          </c:val>
          <c:extLst>
            <c:ext xmlns:c16="http://schemas.microsoft.com/office/drawing/2014/chart" uri="{C3380CC4-5D6E-409C-BE32-E72D297353CC}">
              <c16:uniqueId val="{00000009-BB22-4B88-A810-EA8907BC7519}"/>
            </c:ext>
          </c:extLst>
        </c:ser>
        <c:dLbls>
          <c:showLegendKey val="0"/>
          <c:showVal val="0"/>
          <c:showCatName val="0"/>
          <c:showSerName val="0"/>
          <c:showPercent val="0"/>
          <c:showBubbleSize val="0"/>
        </c:dLbls>
        <c:gapWidth val="0"/>
        <c:overlap val="100"/>
        <c:axId val="179701248"/>
        <c:axId val="179703168"/>
      </c:barChart>
      <c:catAx>
        <c:axId val="179701248"/>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03168"/>
        <c:crosses val="autoZero"/>
        <c:auto val="1"/>
        <c:lblAlgn val="ctr"/>
        <c:lblOffset val="100"/>
        <c:tickLblSkip val="20"/>
        <c:tickMarkSkip val="1"/>
        <c:noMultiLvlLbl val="0"/>
      </c:catAx>
      <c:valAx>
        <c:axId val="179703168"/>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86006318479521E-2"/>
              <c:y val="0.381165987902476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01248"/>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3230133000861541"/>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9418-4407-B2E2-77714B3A1E53}"/>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9418-4407-B2E2-77714B3A1E53}"/>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9418-4407-B2E2-77714B3A1E53}"/>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9418-4407-B2E2-77714B3A1E53}"/>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9418-4407-B2E2-77714B3A1E53}"/>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9418-4407-B2E2-77714B3A1E53}"/>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9418-4407-B2E2-77714B3A1E53}"/>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9418-4407-B2E2-77714B3A1E53}"/>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9418-4407-B2E2-77714B3A1E53}"/>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9418-4407-B2E2-77714B3A1E53}"/>
            </c:ext>
          </c:extLst>
        </c:ser>
        <c:dLbls>
          <c:showLegendKey val="0"/>
          <c:showVal val="0"/>
          <c:showCatName val="0"/>
          <c:showSerName val="0"/>
          <c:showPercent val="0"/>
          <c:showBubbleSize val="0"/>
        </c:dLbls>
        <c:gapWidth val="0"/>
        <c:overlap val="100"/>
        <c:axId val="179842432"/>
        <c:axId val="179844608"/>
      </c:barChart>
      <c:catAx>
        <c:axId val="17984243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844608"/>
        <c:crosses val="autoZero"/>
        <c:auto val="1"/>
        <c:lblAlgn val="ctr"/>
        <c:lblOffset val="100"/>
        <c:tickLblSkip val="20"/>
        <c:tickMarkSkip val="1"/>
        <c:noMultiLvlLbl val="0"/>
      </c:catAx>
      <c:valAx>
        <c:axId val="179844608"/>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84243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85860057124432"/>
          <c:y val="0.16591928251121077"/>
          <c:w val="0.86532426868289436"/>
          <c:h val="0.54035874439461884"/>
        </c:manualLayout>
      </c:layout>
      <c:barChart>
        <c:barDir val="col"/>
        <c:grouping val="stacked"/>
        <c:varyColors val="0"/>
        <c:ser>
          <c:idx val="1"/>
          <c:order val="0"/>
          <c:tx>
            <c:strRef>
              <c:f>'2035-2036 Severe Load Curve'!$AH$34</c:f>
              <c:strCache>
                <c:ptCount val="1"/>
                <c:pt idx="0">
                  <c:v>NDM 0 - 73.2 MWh</c:v>
                </c:pt>
              </c:strCache>
            </c:strRef>
          </c:tx>
          <c:spPr>
            <a:solidFill>
              <a:srgbClr val="CCFFFF"/>
            </a:solidFill>
            <a:ln w="25400">
              <a:noFill/>
            </a:ln>
          </c:spPr>
          <c:invertIfNegative val="0"/>
          <c:cat>
            <c:numRef>
              <c:f>'2035-2036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Curve'!$AH$35:$AH$399</c:f>
              <c:numCache>
                <c:formatCode>0</c:formatCode>
                <c:ptCount val="365"/>
                <c:pt idx="0">
                  <c:v>2039</c:v>
                </c:pt>
                <c:pt idx="1">
                  <c:v>1985</c:v>
                </c:pt>
                <c:pt idx="2">
                  <c:v>1936</c:v>
                </c:pt>
                <c:pt idx="3">
                  <c:v>1891</c:v>
                </c:pt>
                <c:pt idx="4">
                  <c:v>1850</c:v>
                </c:pt>
                <c:pt idx="5">
                  <c:v>1813</c:v>
                </c:pt>
                <c:pt idx="6">
                  <c:v>1782</c:v>
                </c:pt>
                <c:pt idx="7">
                  <c:v>1752</c:v>
                </c:pt>
                <c:pt idx="8">
                  <c:v>1725</c:v>
                </c:pt>
                <c:pt idx="9">
                  <c:v>1701</c:v>
                </c:pt>
                <c:pt idx="10">
                  <c:v>1682</c:v>
                </c:pt>
                <c:pt idx="11">
                  <c:v>1663</c:v>
                </c:pt>
                <c:pt idx="12">
                  <c:v>1646</c:v>
                </c:pt>
                <c:pt idx="13">
                  <c:v>1633</c:v>
                </c:pt>
                <c:pt idx="14">
                  <c:v>1620</c:v>
                </c:pt>
                <c:pt idx="15">
                  <c:v>1610</c:v>
                </c:pt>
                <c:pt idx="16">
                  <c:v>1600</c:v>
                </c:pt>
                <c:pt idx="17">
                  <c:v>1591</c:v>
                </c:pt>
                <c:pt idx="18">
                  <c:v>1583</c:v>
                </c:pt>
                <c:pt idx="19">
                  <c:v>1575</c:v>
                </c:pt>
                <c:pt idx="20">
                  <c:v>1567</c:v>
                </c:pt>
                <c:pt idx="21">
                  <c:v>1560</c:v>
                </c:pt>
                <c:pt idx="22">
                  <c:v>1551</c:v>
                </c:pt>
                <c:pt idx="23">
                  <c:v>1543</c:v>
                </c:pt>
                <c:pt idx="24">
                  <c:v>1534</c:v>
                </c:pt>
                <c:pt idx="25">
                  <c:v>1525</c:v>
                </c:pt>
                <c:pt idx="26">
                  <c:v>1518</c:v>
                </c:pt>
                <c:pt idx="27">
                  <c:v>1510</c:v>
                </c:pt>
                <c:pt idx="28">
                  <c:v>1503</c:v>
                </c:pt>
                <c:pt idx="29">
                  <c:v>1495</c:v>
                </c:pt>
                <c:pt idx="30">
                  <c:v>1489</c:v>
                </c:pt>
                <c:pt idx="31">
                  <c:v>1482</c:v>
                </c:pt>
                <c:pt idx="32">
                  <c:v>1476</c:v>
                </c:pt>
                <c:pt idx="33">
                  <c:v>1470</c:v>
                </c:pt>
                <c:pt idx="34">
                  <c:v>1464</c:v>
                </c:pt>
                <c:pt idx="35">
                  <c:v>1457</c:v>
                </c:pt>
                <c:pt idx="36">
                  <c:v>1450</c:v>
                </c:pt>
                <c:pt idx="37">
                  <c:v>1444</c:v>
                </c:pt>
                <c:pt idx="38">
                  <c:v>1438</c:v>
                </c:pt>
                <c:pt idx="39">
                  <c:v>1433</c:v>
                </c:pt>
                <c:pt idx="40">
                  <c:v>1426</c:v>
                </c:pt>
                <c:pt idx="41">
                  <c:v>1419</c:v>
                </c:pt>
                <c:pt idx="42">
                  <c:v>1412</c:v>
                </c:pt>
                <c:pt idx="43">
                  <c:v>1404</c:v>
                </c:pt>
                <c:pt idx="44">
                  <c:v>1396</c:v>
                </c:pt>
                <c:pt idx="45">
                  <c:v>1389</c:v>
                </c:pt>
                <c:pt idx="46">
                  <c:v>1383</c:v>
                </c:pt>
                <c:pt idx="47">
                  <c:v>1377</c:v>
                </c:pt>
                <c:pt idx="48">
                  <c:v>1371</c:v>
                </c:pt>
                <c:pt idx="49">
                  <c:v>1365</c:v>
                </c:pt>
                <c:pt idx="50">
                  <c:v>1359</c:v>
                </c:pt>
                <c:pt idx="51">
                  <c:v>1353</c:v>
                </c:pt>
                <c:pt idx="52">
                  <c:v>1347</c:v>
                </c:pt>
                <c:pt idx="53">
                  <c:v>1341</c:v>
                </c:pt>
                <c:pt idx="54">
                  <c:v>1336</c:v>
                </c:pt>
                <c:pt idx="55">
                  <c:v>1330</c:v>
                </c:pt>
                <c:pt idx="56">
                  <c:v>1325</c:v>
                </c:pt>
                <c:pt idx="57">
                  <c:v>1318</c:v>
                </c:pt>
                <c:pt idx="58">
                  <c:v>1312</c:v>
                </c:pt>
                <c:pt idx="59">
                  <c:v>1306</c:v>
                </c:pt>
                <c:pt idx="60">
                  <c:v>1299</c:v>
                </c:pt>
                <c:pt idx="61">
                  <c:v>1293</c:v>
                </c:pt>
                <c:pt idx="62">
                  <c:v>1287</c:v>
                </c:pt>
                <c:pt idx="63">
                  <c:v>1280</c:v>
                </c:pt>
                <c:pt idx="64">
                  <c:v>1273</c:v>
                </c:pt>
                <c:pt idx="65">
                  <c:v>1267</c:v>
                </c:pt>
                <c:pt idx="66">
                  <c:v>1261</c:v>
                </c:pt>
                <c:pt idx="67">
                  <c:v>1256</c:v>
                </c:pt>
                <c:pt idx="68">
                  <c:v>1251</c:v>
                </c:pt>
                <c:pt idx="69">
                  <c:v>1246</c:v>
                </c:pt>
                <c:pt idx="70">
                  <c:v>1241</c:v>
                </c:pt>
                <c:pt idx="71">
                  <c:v>1236</c:v>
                </c:pt>
                <c:pt idx="72">
                  <c:v>1231</c:v>
                </c:pt>
                <c:pt idx="73">
                  <c:v>1226</c:v>
                </c:pt>
                <c:pt idx="74">
                  <c:v>1221</c:v>
                </c:pt>
                <c:pt idx="75">
                  <c:v>1215</c:v>
                </c:pt>
                <c:pt idx="76">
                  <c:v>1210</c:v>
                </c:pt>
                <c:pt idx="77">
                  <c:v>1205</c:v>
                </c:pt>
                <c:pt idx="78">
                  <c:v>1200</c:v>
                </c:pt>
                <c:pt idx="79">
                  <c:v>1194</c:v>
                </c:pt>
                <c:pt idx="80">
                  <c:v>1188</c:v>
                </c:pt>
                <c:pt idx="81">
                  <c:v>1183</c:v>
                </c:pt>
                <c:pt idx="82">
                  <c:v>1178</c:v>
                </c:pt>
                <c:pt idx="83">
                  <c:v>1172</c:v>
                </c:pt>
                <c:pt idx="84">
                  <c:v>1167</c:v>
                </c:pt>
                <c:pt idx="85">
                  <c:v>1161</c:v>
                </c:pt>
                <c:pt idx="86">
                  <c:v>1156</c:v>
                </c:pt>
                <c:pt idx="87">
                  <c:v>1151</c:v>
                </c:pt>
                <c:pt idx="88">
                  <c:v>1146</c:v>
                </c:pt>
                <c:pt idx="89">
                  <c:v>1140</c:v>
                </c:pt>
                <c:pt idx="90">
                  <c:v>1135</c:v>
                </c:pt>
                <c:pt idx="91">
                  <c:v>1129</c:v>
                </c:pt>
                <c:pt idx="92">
                  <c:v>1124</c:v>
                </c:pt>
                <c:pt idx="93">
                  <c:v>1119</c:v>
                </c:pt>
                <c:pt idx="94">
                  <c:v>1113</c:v>
                </c:pt>
                <c:pt idx="95">
                  <c:v>1108</c:v>
                </c:pt>
                <c:pt idx="96">
                  <c:v>1102</c:v>
                </c:pt>
                <c:pt idx="97">
                  <c:v>1097</c:v>
                </c:pt>
                <c:pt idx="98">
                  <c:v>1092</c:v>
                </c:pt>
                <c:pt idx="99">
                  <c:v>1087</c:v>
                </c:pt>
                <c:pt idx="100">
                  <c:v>1082</c:v>
                </c:pt>
                <c:pt idx="101">
                  <c:v>1076</c:v>
                </c:pt>
                <c:pt idx="102">
                  <c:v>1071</c:v>
                </c:pt>
                <c:pt idx="103">
                  <c:v>1065</c:v>
                </c:pt>
                <c:pt idx="104">
                  <c:v>1060</c:v>
                </c:pt>
                <c:pt idx="105">
                  <c:v>1055</c:v>
                </c:pt>
                <c:pt idx="106">
                  <c:v>1050</c:v>
                </c:pt>
                <c:pt idx="107">
                  <c:v>1044</c:v>
                </c:pt>
                <c:pt idx="108">
                  <c:v>1040</c:v>
                </c:pt>
                <c:pt idx="109">
                  <c:v>1034</c:v>
                </c:pt>
                <c:pt idx="110">
                  <c:v>1029</c:v>
                </c:pt>
                <c:pt idx="111">
                  <c:v>1023</c:v>
                </c:pt>
                <c:pt idx="112">
                  <c:v>1018</c:v>
                </c:pt>
                <c:pt idx="113">
                  <c:v>1013</c:v>
                </c:pt>
                <c:pt idx="114">
                  <c:v>1007</c:v>
                </c:pt>
                <c:pt idx="115">
                  <c:v>1002</c:v>
                </c:pt>
                <c:pt idx="116">
                  <c:v>997</c:v>
                </c:pt>
                <c:pt idx="117">
                  <c:v>992</c:v>
                </c:pt>
                <c:pt idx="118">
                  <c:v>986</c:v>
                </c:pt>
                <c:pt idx="119">
                  <c:v>981</c:v>
                </c:pt>
                <c:pt idx="120">
                  <c:v>976</c:v>
                </c:pt>
                <c:pt idx="121">
                  <c:v>971</c:v>
                </c:pt>
                <c:pt idx="122">
                  <c:v>966</c:v>
                </c:pt>
                <c:pt idx="123">
                  <c:v>961</c:v>
                </c:pt>
                <c:pt idx="124">
                  <c:v>957</c:v>
                </c:pt>
                <c:pt idx="125">
                  <c:v>951</c:v>
                </c:pt>
                <c:pt idx="126">
                  <c:v>946</c:v>
                </c:pt>
                <c:pt idx="127">
                  <c:v>941</c:v>
                </c:pt>
                <c:pt idx="128">
                  <c:v>935</c:v>
                </c:pt>
                <c:pt idx="129">
                  <c:v>930</c:v>
                </c:pt>
                <c:pt idx="130">
                  <c:v>925</c:v>
                </c:pt>
                <c:pt idx="131">
                  <c:v>920</c:v>
                </c:pt>
                <c:pt idx="132">
                  <c:v>915</c:v>
                </c:pt>
                <c:pt idx="133">
                  <c:v>910</c:v>
                </c:pt>
                <c:pt idx="134">
                  <c:v>905</c:v>
                </c:pt>
                <c:pt idx="135">
                  <c:v>899</c:v>
                </c:pt>
                <c:pt idx="136">
                  <c:v>895</c:v>
                </c:pt>
                <c:pt idx="137">
                  <c:v>889</c:v>
                </c:pt>
                <c:pt idx="138">
                  <c:v>884</c:v>
                </c:pt>
                <c:pt idx="139">
                  <c:v>879</c:v>
                </c:pt>
                <c:pt idx="140">
                  <c:v>874</c:v>
                </c:pt>
                <c:pt idx="141">
                  <c:v>868</c:v>
                </c:pt>
                <c:pt idx="142">
                  <c:v>863</c:v>
                </c:pt>
                <c:pt idx="143">
                  <c:v>858</c:v>
                </c:pt>
                <c:pt idx="144">
                  <c:v>853</c:v>
                </c:pt>
                <c:pt idx="145">
                  <c:v>847</c:v>
                </c:pt>
                <c:pt idx="146">
                  <c:v>842</c:v>
                </c:pt>
                <c:pt idx="147">
                  <c:v>837</c:v>
                </c:pt>
                <c:pt idx="148">
                  <c:v>831</c:v>
                </c:pt>
                <c:pt idx="149">
                  <c:v>826</c:v>
                </c:pt>
                <c:pt idx="150">
                  <c:v>821</c:v>
                </c:pt>
                <c:pt idx="151">
                  <c:v>815</c:v>
                </c:pt>
                <c:pt idx="152">
                  <c:v>810</c:v>
                </c:pt>
                <c:pt idx="153">
                  <c:v>805</c:v>
                </c:pt>
                <c:pt idx="154">
                  <c:v>800</c:v>
                </c:pt>
                <c:pt idx="155">
                  <c:v>794</c:v>
                </c:pt>
                <c:pt idx="156">
                  <c:v>789</c:v>
                </c:pt>
                <c:pt idx="157">
                  <c:v>784</c:v>
                </c:pt>
                <c:pt idx="158">
                  <c:v>779</c:v>
                </c:pt>
                <c:pt idx="159">
                  <c:v>773</c:v>
                </c:pt>
                <c:pt idx="160">
                  <c:v>768</c:v>
                </c:pt>
                <c:pt idx="161">
                  <c:v>764</c:v>
                </c:pt>
                <c:pt idx="162">
                  <c:v>758</c:v>
                </c:pt>
                <c:pt idx="163">
                  <c:v>753</c:v>
                </c:pt>
                <c:pt idx="164">
                  <c:v>747</c:v>
                </c:pt>
                <c:pt idx="165">
                  <c:v>742</c:v>
                </c:pt>
                <c:pt idx="166">
                  <c:v>736</c:v>
                </c:pt>
                <c:pt idx="167">
                  <c:v>731</c:v>
                </c:pt>
                <c:pt idx="168">
                  <c:v>726</c:v>
                </c:pt>
                <c:pt idx="169">
                  <c:v>721</c:v>
                </c:pt>
                <c:pt idx="170">
                  <c:v>715</c:v>
                </c:pt>
                <c:pt idx="171">
                  <c:v>709</c:v>
                </c:pt>
                <c:pt idx="172">
                  <c:v>703</c:v>
                </c:pt>
                <c:pt idx="173">
                  <c:v>697</c:v>
                </c:pt>
                <c:pt idx="174">
                  <c:v>692</c:v>
                </c:pt>
                <c:pt idx="175">
                  <c:v>686</c:v>
                </c:pt>
                <c:pt idx="176">
                  <c:v>680</c:v>
                </c:pt>
                <c:pt idx="177">
                  <c:v>674</c:v>
                </c:pt>
                <c:pt idx="178">
                  <c:v>669</c:v>
                </c:pt>
                <c:pt idx="179">
                  <c:v>663</c:v>
                </c:pt>
                <c:pt idx="180">
                  <c:v>657</c:v>
                </c:pt>
                <c:pt idx="181">
                  <c:v>652</c:v>
                </c:pt>
                <c:pt idx="182">
                  <c:v>647</c:v>
                </c:pt>
                <c:pt idx="183">
                  <c:v>641</c:v>
                </c:pt>
                <c:pt idx="184">
                  <c:v>636</c:v>
                </c:pt>
                <c:pt idx="185">
                  <c:v>631</c:v>
                </c:pt>
                <c:pt idx="186">
                  <c:v>626</c:v>
                </c:pt>
                <c:pt idx="187">
                  <c:v>620</c:v>
                </c:pt>
                <c:pt idx="188">
                  <c:v>615</c:v>
                </c:pt>
                <c:pt idx="189">
                  <c:v>609</c:v>
                </c:pt>
                <c:pt idx="190">
                  <c:v>604</c:v>
                </c:pt>
                <c:pt idx="191">
                  <c:v>600</c:v>
                </c:pt>
                <c:pt idx="192">
                  <c:v>595</c:v>
                </c:pt>
                <c:pt idx="193">
                  <c:v>590</c:v>
                </c:pt>
                <c:pt idx="194">
                  <c:v>585</c:v>
                </c:pt>
                <c:pt idx="195">
                  <c:v>581</c:v>
                </c:pt>
                <c:pt idx="196">
                  <c:v>576</c:v>
                </c:pt>
                <c:pt idx="197">
                  <c:v>571</c:v>
                </c:pt>
                <c:pt idx="198">
                  <c:v>567</c:v>
                </c:pt>
                <c:pt idx="199">
                  <c:v>562</c:v>
                </c:pt>
                <c:pt idx="200">
                  <c:v>558</c:v>
                </c:pt>
                <c:pt idx="201">
                  <c:v>554</c:v>
                </c:pt>
                <c:pt idx="202">
                  <c:v>549</c:v>
                </c:pt>
                <c:pt idx="203">
                  <c:v>545</c:v>
                </c:pt>
                <c:pt idx="204">
                  <c:v>541</c:v>
                </c:pt>
                <c:pt idx="205">
                  <c:v>536</c:v>
                </c:pt>
                <c:pt idx="206">
                  <c:v>532</c:v>
                </c:pt>
                <c:pt idx="207">
                  <c:v>527</c:v>
                </c:pt>
                <c:pt idx="208">
                  <c:v>522</c:v>
                </c:pt>
                <c:pt idx="209">
                  <c:v>517</c:v>
                </c:pt>
                <c:pt idx="210">
                  <c:v>512</c:v>
                </c:pt>
                <c:pt idx="211">
                  <c:v>507</c:v>
                </c:pt>
                <c:pt idx="212">
                  <c:v>502</c:v>
                </c:pt>
                <c:pt idx="213">
                  <c:v>497</c:v>
                </c:pt>
                <c:pt idx="214">
                  <c:v>492</c:v>
                </c:pt>
                <c:pt idx="215">
                  <c:v>488</c:v>
                </c:pt>
                <c:pt idx="216">
                  <c:v>483</c:v>
                </c:pt>
                <c:pt idx="217">
                  <c:v>478</c:v>
                </c:pt>
                <c:pt idx="218">
                  <c:v>474</c:v>
                </c:pt>
                <c:pt idx="219">
                  <c:v>469</c:v>
                </c:pt>
                <c:pt idx="220">
                  <c:v>465</c:v>
                </c:pt>
                <c:pt idx="221">
                  <c:v>460</c:v>
                </c:pt>
                <c:pt idx="222">
                  <c:v>456</c:v>
                </c:pt>
                <c:pt idx="223">
                  <c:v>452</c:v>
                </c:pt>
                <c:pt idx="224">
                  <c:v>447</c:v>
                </c:pt>
                <c:pt idx="225">
                  <c:v>442</c:v>
                </c:pt>
                <c:pt idx="226">
                  <c:v>438</c:v>
                </c:pt>
                <c:pt idx="227">
                  <c:v>433</c:v>
                </c:pt>
                <c:pt idx="228">
                  <c:v>429</c:v>
                </c:pt>
                <c:pt idx="229">
                  <c:v>424</c:v>
                </c:pt>
                <c:pt idx="230">
                  <c:v>419</c:v>
                </c:pt>
                <c:pt idx="231">
                  <c:v>415</c:v>
                </c:pt>
                <c:pt idx="232">
                  <c:v>410</c:v>
                </c:pt>
                <c:pt idx="233">
                  <c:v>405</c:v>
                </c:pt>
                <c:pt idx="234">
                  <c:v>400</c:v>
                </c:pt>
                <c:pt idx="235">
                  <c:v>396</c:v>
                </c:pt>
                <c:pt idx="236">
                  <c:v>392</c:v>
                </c:pt>
                <c:pt idx="237">
                  <c:v>387</c:v>
                </c:pt>
                <c:pt idx="238">
                  <c:v>384</c:v>
                </c:pt>
                <c:pt idx="239">
                  <c:v>381</c:v>
                </c:pt>
                <c:pt idx="240">
                  <c:v>378</c:v>
                </c:pt>
                <c:pt idx="241">
                  <c:v>375</c:v>
                </c:pt>
                <c:pt idx="242">
                  <c:v>372</c:v>
                </c:pt>
                <c:pt idx="243">
                  <c:v>369</c:v>
                </c:pt>
                <c:pt idx="244">
                  <c:v>367</c:v>
                </c:pt>
                <c:pt idx="245">
                  <c:v>364</c:v>
                </c:pt>
                <c:pt idx="246">
                  <c:v>361</c:v>
                </c:pt>
                <c:pt idx="247">
                  <c:v>358</c:v>
                </c:pt>
                <c:pt idx="248">
                  <c:v>355</c:v>
                </c:pt>
                <c:pt idx="249">
                  <c:v>352</c:v>
                </c:pt>
                <c:pt idx="250">
                  <c:v>350</c:v>
                </c:pt>
                <c:pt idx="251">
                  <c:v>347</c:v>
                </c:pt>
                <c:pt idx="252">
                  <c:v>344</c:v>
                </c:pt>
                <c:pt idx="253">
                  <c:v>342</c:v>
                </c:pt>
                <c:pt idx="254">
                  <c:v>339</c:v>
                </c:pt>
                <c:pt idx="255">
                  <c:v>336</c:v>
                </c:pt>
                <c:pt idx="256">
                  <c:v>333</c:v>
                </c:pt>
                <c:pt idx="257">
                  <c:v>330</c:v>
                </c:pt>
                <c:pt idx="258">
                  <c:v>327</c:v>
                </c:pt>
                <c:pt idx="259">
                  <c:v>324</c:v>
                </c:pt>
                <c:pt idx="260">
                  <c:v>322</c:v>
                </c:pt>
                <c:pt idx="261">
                  <c:v>319</c:v>
                </c:pt>
                <c:pt idx="262">
                  <c:v>315</c:v>
                </c:pt>
                <c:pt idx="263">
                  <c:v>312</c:v>
                </c:pt>
                <c:pt idx="264">
                  <c:v>309</c:v>
                </c:pt>
                <c:pt idx="265">
                  <c:v>307</c:v>
                </c:pt>
                <c:pt idx="266">
                  <c:v>304</c:v>
                </c:pt>
                <c:pt idx="267">
                  <c:v>301</c:v>
                </c:pt>
                <c:pt idx="268">
                  <c:v>298</c:v>
                </c:pt>
                <c:pt idx="269">
                  <c:v>295</c:v>
                </c:pt>
                <c:pt idx="270">
                  <c:v>293</c:v>
                </c:pt>
                <c:pt idx="271">
                  <c:v>290</c:v>
                </c:pt>
                <c:pt idx="272">
                  <c:v>287</c:v>
                </c:pt>
                <c:pt idx="273">
                  <c:v>284</c:v>
                </c:pt>
                <c:pt idx="274">
                  <c:v>281</c:v>
                </c:pt>
                <c:pt idx="275">
                  <c:v>278</c:v>
                </c:pt>
                <c:pt idx="276">
                  <c:v>276</c:v>
                </c:pt>
                <c:pt idx="277">
                  <c:v>273</c:v>
                </c:pt>
                <c:pt idx="278">
                  <c:v>270</c:v>
                </c:pt>
                <c:pt idx="279">
                  <c:v>267</c:v>
                </c:pt>
                <c:pt idx="280">
                  <c:v>265</c:v>
                </c:pt>
                <c:pt idx="281">
                  <c:v>262</c:v>
                </c:pt>
                <c:pt idx="282">
                  <c:v>259</c:v>
                </c:pt>
                <c:pt idx="283">
                  <c:v>256</c:v>
                </c:pt>
                <c:pt idx="284">
                  <c:v>253</c:v>
                </c:pt>
                <c:pt idx="285">
                  <c:v>251</c:v>
                </c:pt>
                <c:pt idx="286">
                  <c:v>248</c:v>
                </c:pt>
                <c:pt idx="287">
                  <c:v>245</c:v>
                </c:pt>
                <c:pt idx="288">
                  <c:v>242</c:v>
                </c:pt>
                <c:pt idx="289">
                  <c:v>240</c:v>
                </c:pt>
                <c:pt idx="290">
                  <c:v>237</c:v>
                </c:pt>
                <c:pt idx="291">
                  <c:v>235</c:v>
                </c:pt>
                <c:pt idx="292">
                  <c:v>233</c:v>
                </c:pt>
                <c:pt idx="293">
                  <c:v>231</c:v>
                </c:pt>
                <c:pt idx="294">
                  <c:v>230</c:v>
                </c:pt>
                <c:pt idx="295">
                  <c:v>228</c:v>
                </c:pt>
                <c:pt idx="296">
                  <c:v>226</c:v>
                </c:pt>
                <c:pt idx="297">
                  <c:v>224</c:v>
                </c:pt>
                <c:pt idx="298">
                  <c:v>222</c:v>
                </c:pt>
                <c:pt idx="299">
                  <c:v>220</c:v>
                </c:pt>
                <c:pt idx="300">
                  <c:v>218</c:v>
                </c:pt>
                <c:pt idx="301">
                  <c:v>216</c:v>
                </c:pt>
                <c:pt idx="302">
                  <c:v>215</c:v>
                </c:pt>
                <c:pt idx="303">
                  <c:v>213</c:v>
                </c:pt>
                <c:pt idx="304">
                  <c:v>211</c:v>
                </c:pt>
                <c:pt idx="305">
                  <c:v>209</c:v>
                </c:pt>
                <c:pt idx="306">
                  <c:v>207</c:v>
                </c:pt>
                <c:pt idx="307">
                  <c:v>205</c:v>
                </c:pt>
                <c:pt idx="308">
                  <c:v>203</c:v>
                </c:pt>
                <c:pt idx="309">
                  <c:v>201</c:v>
                </c:pt>
                <c:pt idx="310">
                  <c:v>199</c:v>
                </c:pt>
                <c:pt idx="311">
                  <c:v>198</c:v>
                </c:pt>
                <c:pt idx="312">
                  <c:v>196</c:v>
                </c:pt>
                <c:pt idx="313">
                  <c:v>194</c:v>
                </c:pt>
                <c:pt idx="314">
                  <c:v>192</c:v>
                </c:pt>
                <c:pt idx="315">
                  <c:v>190</c:v>
                </c:pt>
                <c:pt idx="316">
                  <c:v>188</c:v>
                </c:pt>
                <c:pt idx="317">
                  <c:v>186</c:v>
                </c:pt>
                <c:pt idx="318">
                  <c:v>185</c:v>
                </c:pt>
                <c:pt idx="319">
                  <c:v>183</c:v>
                </c:pt>
                <c:pt idx="320">
                  <c:v>181</c:v>
                </c:pt>
                <c:pt idx="321">
                  <c:v>179</c:v>
                </c:pt>
                <c:pt idx="322">
                  <c:v>177</c:v>
                </c:pt>
                <c:pt idx="323">
                  <c:v>175</c:v>
                </c:pt>
                <c:pt idx="324">
                  <c:v>174</c:v>
                </c:pt>
                <c:pt idx="325">
                  <c:v>172</c:v>
                </c:pt>
                <c:pt idx="326">
                  <c:v>170</c:v>
                </c:pt>
                <c:pt idx="327">
                  <c:v>168</c:v>
                </c:pt>
                <c:pt idx="328">
                  <c:v>167</c:v>
                </c:pt>
                <c:pt idx="329">
                  <c:v>165</c:v>
                </c:pt>
                <c:pt idx="330">
                  <c:v>163</c:v>
                </c:pt>
                <c:pt idx="331">
                  <c:v>162</c:v>
                </c:pt>
                <c:pt idx="332">
                  <c:v>161</c:v>
                </c:pt>
                <c:pt idx="333">
                  <c:v>159</c:v>
                </c:pt>
                <c:pt idx="334">
                  <c:v>158</c:v>
                </c:pt>
                <c:pt idx="335">
                  <c:v>156</c:v>
                </c:pt>
                <c:pt idx="336">
                  <c:v>155</c:v>
                </c:pt>
                <c:pt idx="337">
                  <c:v>153</c:v>
                </c:pt>
                <c:pt idx="338">
                  <c:v>152</c:v>
                </c:pt>
                <c:pt idx="339">
                  <c:v>150</c:v>
                </c:pt>
                <c:pt idx="340">
                  <c:v>149</c:v>
                </c:pt>
                <c:pt idx="341">
                  <c:v>147</c:v>
                </c:pt>
                <c:pt idx="342">
                  <c:v>146</c:v>
                </c:pt>
                <c:pt idx="343">
                  <c:v>145</c:v>
                </c:pt>
                <c:pt idx="344">
                  <c:v>143</c:v>
                </c:pt>
                <c:pt idx="345">
                  <c:v>142</c:v>
                </c:pt>
                <c:pt idx="346">
                  <c:v>140</c:v>
                </c:pt>
                <c:pt idx="347">
                  <c:v>139</c:v>
                </c:pt>
                <c:pt idx="348">
                  <c:v>138</c:v>
                </c:pt>
                <c:pt idx="349">
                  <c:v>137</c:v>
                </c:pt>
                <c:pt idx="350">
                  <c:v>136</c:v>
                </c:pt>
                <c:pt idx="351">
                  <c:v>135</c:v>
                </c:pt>
                <c:pt idx="352">
                  <c:v>133</c:v>
                </c:pt>
                <c:pt idx="353">
                  <c:v>132</c:v>
                </c:pt>
                <c:pt idx="354">
                  <c:v>130</c:v>
                </c:pt>
                <c:pt idx="355">
                  <c:v>129</c:v>
                </c:pt>
                <c:pt idx="356">
                  <c:v>127</c:v>
                </c:pt>
                <c:pt idx="357">
                  <c:v>125</c:v>
                </c:pt>
                <c:pt idx="358">
                  <c:v>124</c:v>
                </c:pt>
                <c:pt idx="359">
                  <c:v>122</c:v>
                </c:pt>
                <c:pt idx="360">
                  <c:v>121</c:v>
                </c:pt>
                <c:pt idx="361">
                  <c:v>119</c:v>
                </c:pt>
                <c:pt idx="362">
                  <c:v>117</c:v>
                </c:pt>
                <c:pt idx="363">
                  <c:v>116</c:v>
                </c:pt>
                <c:pt idx="364">
                  <c:v>114</c:v>
                </c:pt>
              </c:numCache>
            </c:numRef>
          </c:val>
          <c:extLst>
            <c:ext xmlns:c16="http://schemas.microsoft.com/office/drawing/2014/chart" uri="{C3380CC4-5D6E-409C-BE32-E72D297353CC}">
              <c16:uniqueId val="{00000000-8165-495E-BD4D-5C27810ED690}"/>
            </c:ext>
          </c:extLst>
        </c:ser>
        <c:ser>
          <c:idx val="2"/>
          <c:order val="1"/>
          <c:tx>
            <c:strRef>
              <c:f>'2035-2036 Severe Load Curve'!$AI$34</c:f>
              <c:strCache>
                <c:ptCount val="1"/>
                <c:pt idx="0">
                  <c:v>NDM 73.2-732 MWh</c:v>
                </c:pt>
              </c:strCache>
            </c:strRef>
          </c:tx>
          <c:spPr>
            <a:solidFill>
              <a:srgbClr val="99CCFF"/>
            </a:solidFill>
            <a:ln w="25400">
              <a:noFill/>
            </a:ln>
          </c:spPr>
          <c:invertIfNegative val="0"/>
          <c:cat>
            <c:numRef>
              <c:f>'2035-2036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Curve'!$AI$35:$AI$399</c:f>
              <c:numCache>
                <c:formatCode>0</c:formatCode>
                <c:ptCount val="365"/>
                <c:pt idx="0">
                  <c:v>297</c:v>
                </c:pt>
                <c:pt idx="1">
                  <c:v>290</c:v>
                </c:pt>
                <c:pt idx="2">
                  <c:v>283</c:v>
                </c:pt>
                <c:pt idx="3">
                  <c:v>278</c:v>
                </c:pt>
                <c:pt idx="4">
                  <c:v>272</c:v>
                </c:pt>
                <c:pt idx="5">
                  <c:v>268</c:v>
                </c:pt>
                <c:pt idx="6">
                  <c:v>263</c:v>
                </c:pt>
                <c:pt idx="7">
                  <c:v>259</c:v>
                </c:pt>
                <c:pt idx="8">
                  <c:v>256</c:v>
                </c:pt>
                <c:pt idx="9">
                  <c:v>253</c:v>
                </c:pt>
                <c:pt idx="10">
                  <c:v>250</c:v>
                </c:pt>
                <c:pt idx="11">
                  <c:v>248</c:v>
                </c:pt>
                <c:pt idx="12">
                  <c:v>246</c:v>
                </c:pt>
                <c:pt idx="13">
                  <c:v>244</c:v>
                </c:pt>
                <c:pt idx="14">
                  <c:v>242</c:v>
                </c:pt>
                <c:pt idx="15">
                  <c:v>241</c:v>
                </c:pt>
                <c:pt idx="16">
                  <c:v>240</c:v>
                </c:pt>
                <c:pt idx="17">
                  <c:v>239</c:v>
                </c:pt>
                <c:pt idx="18">
                  <c:v>238</c:v>
                </c:pt>
                <c:pt idx="19">
                  <c:v>236</c:v>
                </c:pt>
                <c:pt idx="20">
                  <c:v>236</c:v>
                </c:pt>
                <c:pt idx="21">
                  <c:v>235</c:v>
                </c:pt>
                <c:pt idx="22">
                  <c:v>234</c:v>
                </c:pt>
                <c:pt idx="23">
                  <c:v>233</c:v>
                </c:pt>
                <c:pt idx="24">
                  <c:v>232</c:v>
                </c:pt>
                <c:pt idx="25">
                  <c:v>231</c:v>
                </c:pt>
                <c:pt idx="26">
                  <c:v>230</c:v>
                </c:pt>
                <c:pt idx="27">
                  <c:v>229</c:v>
                </c:pt>
                <c:pt idx="28">
                  <c:v>228</c:v>
                </c:pt>
                <c:pt idx="29">
                  <c:v>227</c:v>
                </c:pt>
                <c:pt idx="30">
                  <c:v>226</c:v>
                </c:pt>
                <c:pt idx="31">
                  <c:v>225</c:v>
                </c:pt>
                <c:pt idx="32">
                  <c:v>223</c:v>
                </c:pt>
                <c:pt idx="33">
                  <c:v>222</c:v>
                </c:pt>
                <c:pt idx="34">
                  <c:v>221</c:v>
                </c:pt>
                <c:pt idx="35">
                  <c:v>220</c:v>
                </c:pt>
                <c:pt idx="36">
                  <c:v>219</c:v>
                </c:pt>
                <c:pt idx="37">
                  <c:v>218</c:v>
                </c:pt>
                <c:pt idx="38">
                  <c:v>217</c:v>
                </c:pt>
                <c:pt idx="39">
                  <c:v>215</c:v>
                </c:pt>
                <c:pt idx="40">
                  <c:v>215</c:v>
                </c:pt>
                <c:pt idx="41">
                  <c:v>213</c:v>
                </c:pt>
                <c:pt idx="42">
                  <c:v>212</c:v>
                </c:pt>
                <c:pt idx="43">
                  <c:v>211</c:v>
                </c:pt>
                <c:pt idx="44">
                  <c:v>209</c:v>
                </c:pt>
                <c:pt idx="45">
                  <c:v>208</c:v>
                </c:pt>
                <c:pt idx="46">
                  <c:v>207</c:v>
                </c:pt>
                <c:pt idx="47">
                  <c:v>205</c:v>
                </c:pt>
                <c:pt idx="48">
                  <c:v>204</c:v>
                </c:pt>
                <c:pt idx="49">
                  <c:v>203</c:v>
                </c:pt>
                <c:pt idx="50">
                  <c:v>202</c:v>
                </c:pt>
                <c:pt idx="51">
                  <c:v>200</c:v>
                </c:pt>
                <c:pt idx="52">
                  <c:v>199</c:v>
                </c:pt>
                <c:pt idx="53">
                  <c:v>198</c:v>
                </c:pt>
                <c:pt idx="54">
                  <c:v>197</c:v>
                </c:pt>
                <c:pt idx="55">
                  <c:v>195</c:v>
                </c:pt>
                <c:pt idx="56">
                  <c:v>193</c:v>
                </c:pt>
                <c:pt idx="57">
                  <c:v>193</c:v>
                </c:pt>
                <c:pt idx="58">
                  <c:v>192</c:v>
                </c:pt>
                <c:pt idx="59">
                  <c:v>190</c:v>
                </c:pt>
                <c:pt idx="60">
                  <c:v>189</c:v>
                </c:pt>
                <c:pt idx="61">
                  <c:v>188</c:v>
                </c:pt>
                <c:pt idx="62">
                  <c:v>188</c:v>
                </c:pt>
                <c:pt idx="63">
                  <c:v>187</c:v>
                </c:pt>
                <c:pt idx="64">
                  <c:v>186</c:v>
                </c:pt>
                <c:pt idx="65">
                  <c:v>185</c:v>
                </c:pt>
                <c:pt idx="66">
                  <c:v>185</c:v>
                </c:pt>
                <c:pt idx="67">
                  <c:v>184</c:v>
                </c:pt>
                <c:pt idx="68">
                  <c:v>183</c:v>
                </c:pt>
                <c:pt idx="69">
                  <c:v>182</c:v>
                </c:pt>
                <c:pt idx="70">
                  <c:v>182</c:v>
                </c:pt>
                <c:pt idx="71">
                  <c:v>181</c:v>
                </c:pt>
                <c:pt idx="72">
                  <c:v>180</c:v>
                </c:pt>
                <c:pt idx="73">
                  <c:v>179</c:v>
                </c:pt>
                <c:pt idx="74">
                  <c:v>179</c:v>
                </c:pt>
                <c:pt idx="75">
                  <c:v>178</c:v>
                </c:pt>
                <c:pt idx="76">
                  <c:v>177</c:v>
                </c:pt>
                <c:pt idx="77">
                  <c:v>177</c:v>
                </c:pt>
                <c:pt idx="78">
                  <c:v>176</c:v>
                </c:pt>
                <c:pt idx="79">
                  <c:v>175</c:v>
                </c:pt>
                <c:pt idx="80">
                  <c:v>175</c:v>
                </c:pt>
                <c:pt idx="81">
                  <c:v>174</c:v>
                </c:pt>
                <c:pt idx="82">
                  <c:v>173</c:v>
                </c:pt>
                <c:pt idx="83">
                  <c:v>173</c:v>
                </c:pt>
                <c:pt idx="84">
                  <c:v>172</c:v>
                </c:pt>
                <c:pt idx="85">
                  <c:v>171</c:v>
                </c:pt>
                <c:pt idx="86">
                  <c:v>170</c:v>
                </c:pt>
                <c:pt idx="87">
                  <c:v>170</c:v>
                </c:pt>
                <c:pt idx="88">
                  <c:v>169</c:v>
                </c:pt>
                <c:pt idx="89">
                  <c:v>168</c:v>
                </c:pt>
                <c:pt idx="90">
                  <c:v>168</c:v>
                </c:pt>
                <c:pt idx="91">
                  <c:v>167</c:v>
                </c:pt>
                <c:pt idx="92">
                  <c:v>166</c:v>
                </c:pt>
                <c:pt idx="93">
                  <c:v>166</c:v>
                </c:pt>
                <c:pt idx="94">
                  <c:v>165</c:v>
                </c:pt>
                <c:pt idx="95">
                  <c:v>165</c:v>
                </c:pt>
                <c:pt idx="96">
                  <c:v>164</c:v>
                </c:pt>
                <c:pt idx="97">
                  <c:v>163</c:v>
                </c:pt>
                <c:pt idx="98">
                  <c:v>162</c:v>
                </c:pt>
                <c:pt idx="99">
                  <c:v>161</c:v>
                </c:pt>
                <c:pt idx="100">
                  <c:v>161</c:v>
                </c:pt>
                <c:pt idx="101">
                  <c:v>160</c:v>
                </c:pt>
                <c:pt idx="102">
                  <c:v>159</c:v>
                </c:pt>
                <c:pt idx="103">
                  <c:v>159</c:v>
                </c:pt>
                <c:pt idx="104">
                  <c:v>158</c:v>
                </c:pt>
                <c:pt idx="105">
                  <c:v>157</c:v>
                </c:pt>
                <c:pt idx="106">
                  <c:v>156</c:v>
                </c:pt>
                <c:pt idx="107">
                  <c:v>156</c:v>
                </c:pt>
                <c:pt idx="108">
                  <c:v>155</c:v>
                </c:pt>
                <c:pt idx="109">
                  <c:v>155</c:v>
                </c:pt>
                <c:pt idx="110">
                  <c:v>154</c:v>
                </c:pt>
                <c:pt idx="111">
                  <c:v>154</c:v>
                </c:pt>
                <c:pt idx="112">
                  <c:v>154</c:v>
                </c:pt>
                <c:pt idx="113">
                  <c:v>153</c:v>
                </c:pt>
                <c:pt idx="114">
                  <c:v>152</c:v>
                </c:pt>
                <c:pt idx="115">
                  <c:v>152</c:v>
                </c:pt>
                <c:pt idx="116">
                  <c:v>151</c:v>
                </c:pt>
                <c:pt idx="117">
                  <c:v>151</c:v>
                </c:pt>
                <c:pt idx="118">
                  <c:v>150</c:v>
                </c:pt>
                <c:pt idx="119">
                  <c:v>149</c:v>
                </c:pt>
                <c:pt idx="120">
                  <c:v>149</c:v>
                </c:pt>
                <c:pt idx="121">
                  <c:v>148</c:v>
                </c:pt>
                <c:pt idx="122">
                  <c:v>147</c:v>
                </c:pt>
                <c:pt idx="123">
                  <c:v>146</c:v>
                </c:pt>
                <c:pt idx="124">
                  <c:v>145</c:v>
                </c:pt>
                <c:pt idx="125">
                  <c:v>145</c:v>
                </c:pt>
                <c:pt idx="126">
                  <c:v>144</c:v>
                </c:pt>
                <c:pt idx="127">
                  <c:v>144</c:v>
                </c:pt>
                <c:pt idx="128">
                  <c:v>143</c:v>
                </c:pt>
                <c:pt idx="129">
                  <c:v>143</c:v>
                </c:pt>
                <c:pt idx="130">
                  <c:v>142</c:v>
                </c:pt>
                <c:pt idx="131">
                  <c:v>141</c:v>
                </c:pt>
                <c:pt idx="132">
                  <c:v>140</c:v>
                </c:pt>
                <c:pt idx="133">
                  <c:v>140</c:v>
                </c:pt>
                <c:pt idx="134">
                  <c:v>139</c:v>
                </c:pt>
                <c:pt idx="135">
                  <c:v>138</c:v>
                </c:pt>
                <c:pt idx="136">
                  <c:v>138</c:v>
                </c:pt>
                <c:pt idx="137">
                  <c:v>137</c:v>
                </c:pt>
                <c:pt idx="138">
                  <c:v>137</c:v>
                </c:pt>
                <c:pt idx="139">
                  <c:v>136</c:v>
                </c:pt>
                <c:pt idx="140">
                  <c:v>135</c:v>
                </c:pt>
                <c:pt idx="141">
                  <c:v>135</c:v>
                </c:pt>
                <c:pt idx="142">
                  <c:v>134</c:v>
                </c:pt>
                <c:pt idx="143">
                  <c:v>134</c:v>
                </c:pt>
                <c:pt idx="144">
                  <c:v>133</c:v>
                </c:pt>
                <c:pt idx="145">
                  <c:v>132</c:v>
                </c:pt>
                <c:pt idx="146">
                  <c:v>131</c:v>
                </c:pt>
                <c:pt idx="147">
                  <c:v>131</c:v>
                </c:pt>
                <c:pt idx="148">
                  <c:v>130</c:v>
                </c:pt>
                <c:pt idx="149">
                  <c:v>130</c:v>
                </c:pt>
                <c:pt idx="150">
                  <c:v>129</c:v>
                </c:pt>
                <c:pt idx="151">
                  <c:v>128</c:v>
                </c:pt>
                <c:pt idx="152">
                  <c:v>128</c:v>
                </c:pt>
                <c:pt idx="153">
                  <c:v>127</c:v>
                </c:pt>
                <c:pt idx="154">
                  <c:v>126</c:v>
                </c:pt>
                <c:pt idx="155">
                  <c:v>125</c:v>
                </c:pt>
                <c:pt idx="156">
                  <c:v>125</c:v>
                </c:pt>
                <c:pt idx="157">
                  <c:v>124</c:v>
                </c:pt>
                <c:pt idx="158">
                  <c:v>123</c:v>
                </c:pt>
                <c:pt idx="159">
                  <c:v>123</c:v>
                </c:pt>
                <c:pt idx="160">
                  <c:v>122</c:v>
                </c:pt>
                <c:pt idx="161">
                  <c:v>120</c:v>
                </c:pt>
                <c:pt idx="162">
                  <c:v>120</c:v>
                </c:pt>
                <c:pt idx="163">
                  <c:v>119</c:v>
                </c:pt>
                <c:pt idx="164">
                  <c:v>119</c:v>
                </c:pt>
                <c:pt idx="165">
                  <c:v>118</c:v>
                </c:pt>
                <c:pt idx="166">
                  <c:v>117</c:v>
                </c:pt>
                <c:pt idx="167">
                  <c:v>117</c:v>
                </c:pt>
                <c:pt idx="168">
                  <c:v>116</c:v>
                </c:pt>
                <c:pt idx="169">
                  <c:v>116</c:v>
                </c:pt>
                <c:pt idx="170">
                  <c:v>115</c:v>
                </c:pt>
                <c:pt idx="171">
                  <c:v>115</c:v>
                </c:pt>
                <c:pt idx="172">
                  <c:v>115</c:v>
                </c:pt>
                <c:pt idx="173">
                  <c:v>114</c:v>
                </c:pt>
                <c:pt idx="174">
                  <c:v>114</c:v>
                </c:pt>
                <c:pt idx="175">
                  <c:v>113</c:v>
                </c:pt>
                <c:pt idx="176">
                  <c:v>113</c:v>
                </c:pt>
                <c:pt idx="177">
                  <c:v>113</c:v>
                </c:pt>
                <c:pt idx="178">
                  <c:v>112</c:v>
                </c:pt>
                <c:pt idx="179">
                  <c:v>111</c:v>
                </c:pt>
                <c:pt idx="180">
                  <c:v>111</c:v>
                </c:pt>
                <c:pt idx="181">
                  <c:v>110</c:v>
                </c:pt>
                <c:pt idx="182">
                  <c:v>110</c:v>
                </c:pt>
                <c:pt idx="183">
                  <c:v>109</c:v>
                </c:pt>
                <c:pt idx="184">
                  <c:v>108</c:v>
                </c:pt>
                <c:pt idx="185">
                  <c:v>108</c:v>
                </c:pt>
                <c:pt idx="186">
                  <c:v>107</c:v>
                </c:pt>
                <c:pt idx="187">
                  <c:v>106</c:v>
                </c:pt>
                <c:pt idx="188">
                  <c:v>105</c:v>
                </c:pt>
                <c:pt idx="189">
                  <c:v>105</c:v>
                </c:pt>
                <c:pt idx="190">
                  <c:v>104</c:v>
                </c:pt>
                <c:pt idx="191">
                  <c:v>103</c:v>
                </c:pt>
                <c:pt idx="192">
                  <c:v>103</c:v>
                </c:pt>
                <c:pt idx="193">
                  <c:v>102</c:v>
                </c:pt>
                <c:pt idx="194">
                  <c:v>102</c:v>
                </c:pt>
                <c:pt idx="195">
                  <c:v>101</c:v>
                </c:pt>
                <c:pt idx="196">
                  <c:v>100</c:v>
                </c:pt>
                <c:pt idx="197">
                  <c:v>100</c:v>
                </c:pt>
                <c:pt idx="198">
                  <c:v>99</c:v>
                </c:pt>
                <c:pt idx="199">
                  <c:v>98</c:v>
                </c:pt>
                <c:pt idx="200">
                  <c:v>97</c:v>
                </c:pt>
                <c:pt idx="201">
                  <c:v>96</c:v>
                </c:pt>
                <c:pt idx="202">
                  <c:v>95</c:v>
                </c:pt>
                <c:pt idx="203">
                  <c:v>94</c:v>
                </c:pt>
                <c:pt idx="204">
                  <c:v>93</c:v>
                </c:pt>
                <c:pt idx="205">
                  <c:v>92</c:v>
                </c:pt>
                <c:pt idx="206">
                  <c:v>92</c:v>
                </c:pt>
                <c:pt idx="207">
                  <c:v>91</c:v>
                </c:pt>
                <c:pt idx="208">
                  <c:v>91</c:v>
                </c:pt>
                <c:pt idx="209">
                  <c:v>90</c:v>
                </c:pt>
                <c:pt idx="210">
                  <c:v>90</c:v>
                </c:pt>
                <c:pt idx="211">
                  <c:v>90</c:v>
                </c:pt>
                <c:pt idx="212">
                  <c:v>89</c:v>
                </c:pt>
                <c:pt idx="213">
                  <c:v>89</c:v>
                </c:pt>
                <c:pt idx="214">
                  <c:v>88</c:v>
                </c:pt>
                <c:pt idx="215">
                  <c:v>88</c:v>
                </c:pt>
                <c:pt idx="216">
                  <c:v>87</c:v>
                </c:pt>
                <c:pt idx="217">
                  <c:v>87</c:v>
                </c:pt>
                <c:pt idx="218">
                  <c:v>86</c:v>
                </c:pt>
                <c:pt idx="219">
                  <c:v>85</c:v>
                </c:pt>
                <c:pt idx="220">
                  <c:v>85</c:v>
                </c:pt>
                <c:pt idx="221">
                  <c:v>84</c:v>
                </c:pt>
                <c:pt idx="222">
                  <c:v>83</c:v>
                </c:pt>
                <c:pt idx="223">
                  <c:v>83</c:v>
                </c:pt>
                <c:pt idx="224">
                  <c:v>82</c:v>
                </c:pt>
                <c:pt idx="225">
                  <c:v>82</c:v>
                </c:pt>
                <c:pt idx="226">
                  <c:v>81</c:v>
                </c:pt>
                <c:pt idx="227">
                  <c:v>80</c:v>
                </c:pt>
                <c:pt idx="228">
                  <c:v>80</c:v>
                </c:pt>
                <c:pt idx="229">
                  <c:v>79</c:v>
                </c:pt>
                <c:pt idx="230">
                  <c:v>78</c:v>
                </c:pt>
                <c:pt idx="231">
                  <c:v>77</c:v>
                </c:pt>
                <c:pt idx="232">
                  <c:v>77</c:v>
                </c:pt>
                <c:pt idx="233">
                  <c:v>77</c:v>
                </c:pt>
                <c:pt idx="234">
                  <c:v>76</c:v>
                </c:pt>
                <c:pt idx="235">
                  <c:v>75</c:v>
                </c:pt>
                <c:pt idx="236">
                  <c:v>75</c:v>
                </c:pt>
                <c:pt idx="237">
                  <c:v>74</c:v>
                </c:pt>
                <c:pt idx="238">
                  <c:v>74</c:v>
                </c:pt>
                <c:pt idx="239">
                  <c:v>74</c:v>
                </c:pt>
                <c:pt idx="240">
                  <c:v>74</c:v>
                </c:pt>
                <c:pt idx="241">
                  <c:v>74</c:v>
                </c:pt>
                <c:pt idx="242">
                  <c:v>73</c:v>
                </c:pt>
                <c:pt idx="243">
                  <c:v>73</c:v>
                </c:pt>
                <c:pt idx="244">
                  <c:v>72</c:v>
                </c:pt>
                <c:pt idx="245">
                  <c:v>72</c:v>
                </c:pt>
                <c:pt idx="246">
                  <c:v>71</c:v>
                </c:pt>
                <c:pt idx="247">
                  <c:v>71</c:v>
                </c:pt>
                <c:pt idx="248">
                  <c:v>70</c:v>
                </c:pt>
                <c:pt idx="249">
                  <c:v>70</c:v>
                </c:pt>
                <c:pt idx="250">
                  <c:v>69</c:v>
                </c:pt>
                <c:pt idx="251">
                  <c:v>69</c:v>
                </c:pt>
                <c:pt idx="252">
                  <c:v>69</c:v>
                </c:pt>
                <c:pt idx="253">
                  <c:v>68</c:v>
                </c:pt>
                <c:pt idx="254">
                  <c:v>67</c:v>
                </c:pt>
                <c:pt idx="255">
                  <c:v>67</c:v>
                </c:pt>
                <c:pt idx="256">
                  <c:v>67</c:v>
                </c:pt>
                <c:pt idx="257">
                  <c:v>66</c:v>
                </c:pt>
                <c:pt idx="258">
                  <c:v>66</c:v>
                </c:pt>
                <c:pt idx="259">
                  <c:v>66</c:v>
                </c:pt>
                <c:pt idx="260">
                  <c:v>65</c:v>
                </c:pt>
                <c:pt idx="261">
                  <c:v>65</c:v>
                </c:pt>
                <c:pt idx="262">
                  <c:v>65</c:v>
                </c:pt>
                <c:pt idx="263">
                  <c:v>64</c:v>
                </c:pt>
                <c:pt idx="264">
                  <c:v>64</c:v>
                </c:pt>
                <c:pt idx="265">
                  <c:v>64</c:v>
                </c:pt>
                <c:pt idx="266">
                  <c:v>63</c:v>
                </c:pt>
                <c:pt idx="267">
                  <c:v>63</c:v>
                </c:pt>
                <c:pt idx="268">
                  <c:v>63</c:v>
                </c:pt>
                <c:pt idx="269">
                  <c:v>62</c:v>
                </c:pt>
                <c:pt idx="270">
                  <c:v>62</c:v>
                </c:pt>
                <c:pt idx="271">
                  <c:v>62</c:v>
                </c:pt>
                <c:pt idx="272">
                  <c:v>61</c:v>
                </c:pt>
                <c:pt idx="273">
                  <c:v>61</c:v>
                </c:pt>
                <c:pt idx="274">
                  <c:v>61</c:v>
                </c:pt>
                <c:pt idx="275">
                  <c:v>60</c:v>
                </c:pt>
                <c:pt idx="276">
                  <c:v>60</c:v>
                </c:pt>
                <c:pt idx="277">
                  <c:v>59</c:v>
                </c:pt>
                <c:pt idx="278">
                  <c:v>59</c:v>
                </c:pt>
                <c:pt idx="279">
                  <c:v>59</c:v>
                </c:pt>
                <c:pt idx="280">
                  <c:v>58</c:v>
                </c:pt>
                <c:pt idx="281">
                  <c:v>58</c:v>
                </c:pt>
                <c:pt idx="282">
                  <c:v>58</c:v>
                </c:pt>
                <c:pt idx="283">
                  <c:v>57</c:v>
                </c:pt>
                <c:pt idx="284">
                  <c:v>57</c:v>
                </c:pt>
                <c:pt idx="285">
                  <c:v>56</c:v>
                </c:pt>
                <c:pt idx="286">
                  <c:v>56</c:v>
                </c:pt>
                <c:pt idx="287">
                  <c:v>55</c:v>
                </c:pt>
                <c:pt idx="288">
                  <c:v>55</c:v>
                </c:pt>
                <c:pt idx="289">
                  <c:v>55</c:v>
                </c:pt>
                <c:pt idx="290">
                  <c:v>54</c:v>
                </c:pt>
                <c:pt idx="291">
                  <c:v>54</c:v>
                </c:pt>
                <c:pt idx="292">
                  <c:v>54</c:v>
                </c:pt>
                <c:pt idx="293">
                  <c:v>53</c:v>
                </c:pt>
                <c:pt idx="294">
                  <c:v>53</c:v>
                </c:pt>
                <c:pt idx="295">
                  <c:v>53</c:v>
                </c:pt>
                <c:pt idx="296">
                  <c:v>53</c:v>
                </c:pt>
                <c:pt idx="297">
                  <c:v>52</c:v>
                </c:pt>
                <c:pt idx="298">
                  <c:v>52</c:v>
                </c:pt>
                <c:pt idx="299">
                  <c:v>52</c:v>
                </c:pt>
                <c:pt idx="300">
                  <c:v>51</c:v>
                </c:pt>
                <c:pt idx="301">
                  <c:v>51</c:v>
                </c:pt>
                <c:pt idx="302">
                  <c:v>51</c:v>
                </c:pt>
                <c:pt idx="303">
                  <c:v>51</c:v>
                </c:pt>
                <c:pt idx="304">
                  <c:v>50</c:v>
                </c:pt>
                <c:pt idx="305">
                  <c:v>50</c:v>
                </c:pt>
                <c:pt idx="306">
                  <c:v>50</c:v>
                </c:pt>
                <c:pt idx="307">
                  <c:v>50</c:v>
                </c:pt>
                <c:pt idx="308">
                  <c:v>50</c:v>
                </c:pt>
                <c:pt idx="309">
                  <c:v>49</c:v>
                </c:pt>
                <c:pt idx="310">
                  <c:v>49</c:v>
                </c:pt>
                <c:pt idx="311">
                  <c:v>49</c:v>
                </c:pt>
                <c:pt idx="312">
                  <c:v>49</c:v>
                </c:pt>
                <c:pt idx="313">
                  <c:v>48</c:v>
                </c:pt>
                <c:pt idx="314">
                  <c:v>48</c:v>
                </c:pt>
                <c:pt idx="315">
                  <c:v>48</c:v>
                </c:pt>
                <c:pt idx="316">
                  <c:v>48</c:v>
                </c:pt>
                <c:pt idx="317">
                  <c:v>47</c:v>
                </c:pt>
                <c:pt idx="318">
                  <c:v>47</c:v>
                </c:pt>
                <c:pt idx="319">
                  <c:v>47</c:v>
                </c:pt>
                <c:pt idx="320">
                  <c:v>47</c:v>
                </c:pt>
                <c:pt idx="321">
                  <c:v>47</c:v>
                </c:pt>
                <c:pt idx="322">
                  <c:v>46</c:v>
                </c:pt>
                <c:pt idx="323">
                  <c:v>46</c:v>
                </c:pt>
                <c:pt idx="324">
                  <c:v>46</c:v>
                </c:pt>
                <c:pt idx="325">
                  <c:v>46</c:v>
                </c:pt>
                <c:pt idx="326">
                  <c:v>45</c:v>
                </c:pt>
                <c:pt idx="327">
                  <c:v>45</c:v>
                </c:pt>
                <c:pt idx="328">
                  <c:v>45</c:v>
                </c:pt>
                <c:pt idx="329">
                  <c:v>45</c:v>
                </c:pt>
                <c:pt idx="330">
                  <c:v>45</c:v>
                </c:pt>
                <c:pt idx="331">
                  <c:v>44</c:v>
                </c:pt>
                <c:pt idx="332">
                  <c:v>44</c:v>
                </c:pt>
                <c:pt idx="333">
                  <c:v>44</c:v>
                </c:pt>
                <c:pt idx="334">
                  <c:v>44</c:v>
                </c:pt>
                <c:pt idx="335">
                  <c:v>44</c:v>
                </c:pt>
                <c:pt idx="336">
                  <c:v>43</c:v>
                </c:pt>
                <c:pt idx="337">
                  <c:v>43</c:v>
                </c:pt>
                <c:pt idx="338">
                  <c:v>43</c:v>
                </c:pt>
                <c:pt idx="339">
                  <c:v>42</c:v>
                </c:pt>
                <c:pt idx="340">
                  <c:v>42</c:v>
                </c:pt>
                <c:pt idx="341">
                  <c:v>42</c:v>
                </c:pt>
                <c:pt idx="342">
                  <c:v>41</c:v>
                </c:pt>
                <c:pt idx="343">
                  <c:v>41</c:v>
                </c:pt>
                <c:pt idx="344">
                  <c:v>40</c:v>
                </c:pt>
                <c:pt idx="345">
                  <c:v>40</c:v>
                </c:pt>
                <c:pt idx="346">
                  <c:v>39</c:v>
                </c:pt>
                <c:pt idx="347">
                  <c:v>39</c:v>
                </c:pt>
                <c:pt idx="348">
                  <c:v>38</c:v>
                </c:pt>
                <c:pt idx="349">
                  <c:v>37</c:v>
                </c:pt>
                <c:pt idx="350">
                  <c:v>36</c:v>
                </c:pt>
                <c:pt idx="351">
                  <c:v>36</c:v>
                </c:pt>
                <c:pt idx="352">
                  <c:v>35</c:v>
                </c:pt>
                <c:pt idx="353">
                  <c:v>35</c:v>
                </c:pt>
                <c:pt idx="354">
                  <c:v>34</c:v>
                </c:pt>
                <c:pt idx="355">
                  <c:v>34</c:v>
                </c:pt>
                <c:pt idx="356">
                  <c:v>34</c:v>
                </c:pt>
                <c:pt idx="357">
                  <c:v>33</c:v>
                </c:pt>
                <c:pt idx="358">
                  <c:v>33</c:v>
                </c:pt>
                <c:pt idx="359">
                  <c:v>33</c:v>
                </c:pt>
                <c:pt idx="360">
                  <c:v>32</c:v>
                </c:pt>
                <c:pt idx="361">
                  <c:v>32</c:v>
                </c:pt>
                <c:pt idx="362">
                  <c:v>31</c:v>
                </c:pt>
                <c:pt idx="363">
                  <c:v>31</c:v>
                </c:pt>
                <c:pt idx="364">
                  <c:v>31</c:v>
                </c:pt>
              </c:numCache>
            </c:numRef>
          </c:val>
          <c:extLst>
            <c:ext xmlns:c16="http://schemas.microsoft.com/office/drawing/2014/chart" uri="{C3380CC4-5D6E-409C-BE32-E72D297353CC}">
              <c16:uniqueId val="{00000001-8165-495E-BD4D-5C27810ED690}"/>
            </c:ext>
          </c:extLst>
        </c:ser>
        <c:ser>
          <c:idx val="3"/>
          <c:order val="2"/>
          <c:tx>
            <c:strRef>
              <c:f>'2035-2036 Severe Load Curve'!$AJ$34</c:f>
              <c:strCache>
                <c:ptCount val="1"/>
                <c:pt idx="0">
                  <c:v>NDM &gt; 732 MWh</c:v>
                </c:pt>
              </c:strCache>
            </c:strRef>
          </c:tx>
          <c:spPr>
            <a:solidFill>
              <a:srgbClr val="3366FF"/>
            </a:solidFill>
            <a:ln w="25400">
              <a:noFill/>
            </a:ln>
          </c:spPr>
          <c:invertIfNegative val="0"/>
          <c:cat>
            <c:numRef>
              <c:f>'2035-2036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Curve'!$AJ$35:$AJ$399</c:f>
              <c:numCache>
                <c:formatCode>0</c:formatCode>
                <c:ptCount val="365"/>
                <c:pt idx="0">
                  <c:v>225</c:v>
                </c:pt>
                <c:pt idx="1">
                  <c:v>221</c:v>
                </c:pt>
                <c:pt idx="2">
                  <c:v>217</c:v>
                </c:pt>
                <c:pt idx="3">
                  <c:v>214</c:v>
                </c:pt>
                <c:pt idx="4">
                  <c:v>211</c:v>
                </c:pt>
                <c:pt idx="5">
                  <c:v>208</c:v>
                </c:pt>
                <c:pt idx="6">
                  <c:v>205</c:v>
                </c:pt>
                <c:pt idx="7">
                  <c:v>202</c:v>
                </c:pt>
                <c:pt idx="8">
                  <c:v>200</c:v>
                </c:pt>
                <c:pt idx="9">
                  <c:v>199</c:v>
                </c:pt>
                <c:pt idx="10">
                  <c:v>197</c:v>
                </c:pt>
                <c:pt idx="11">
                  <c:v>196</c:v>
                </c:pt>
                <c:pt idx="12">
                  <c:v>195</c:v>
                </c:pt>
                <c:pt idx="13">
                  <c:v>193</c:v>
                </c:pt>
                <c:pt idx="14">
                  <c:v>192</c:v>
                </c:pt>
                <c:pt idx="15">
                  <c:v>191</c:v>
                </c:pt>
                <c:pt idx="16">
                  <c:v>190</c:v>
                </c:pt>
                <c:pt idx="17">
                  <c:v>189</c:v>
                </c:pt>
                <c:pt idx="18">
                  <c:v>189</c:v>
                </c:pt>
                <c:pt idx="19">
                  <c:v>188</c:v>
                </c:pt>
                <c:pt idx="20">
                  <c:v>187</c:v>
                </c:pt>
                <c:pt idx="21">
                  <c:v>187</c:v>
                </c:pt>
                <c:pt idx="22">
                  <c:v>186</c:v>
                </c:pt>
                <c:pt idx="23">
                  <c:v>186</c:v>
                </c:pt>
                <c:pt idx="24">
                  <c:v>185</c:v>
                </c:pt>
                <c:pt idx="25">
                  <c:v>185</c:v>
                </c:pt>
                <c:pt idx="26">
                  <c:v>184</c:v>
                </c:pt>
                <c:pt idx="27">
                  <c:v>184</c:v>
                </c:pt>
                <c:pt idx="28">
                  <c:v>183</c:v>
                </c:pt>
                <c:pt idx="29">
                  <c:v>183</c:v>
                </c:pt>
                <c:pt idx="30">
                  <c:v>182</c:v>
                </c:pt>
                <c:pt idx="31">
                  <c:v>182</c:v>
                </c:pt>
                <c:pt idx="32">
                  <c:v>181</c:v>
                </c:pt>
                <c:pt idx="33">
                  <c:v>180</c:v>
                </c:pt>
                <c:pt idx="34">
                  <c:v>179</c:v>
                </c:pt>
                <c:pt idx="35">
                  <c:v>179</c:v>
                </c:pt>
                <c:pt idx="36">
                  <c:v>178</c:v>
                </c:pt>
                <c:pt idx="37">
                  <c:v>177</c:v>
                </c:pt>
                <c:pt idx="38">
                  <c:v>177</c:v>
                </c:pt>
                <c:pt idx="39">
                  <c:v>176</c:v>
                </c:pt>
                <c:pt idx="40">
                  <c:v>175</c:v>
                </c:pt>
                <c:pt idx="41">
                  <c:v>174</c:v>
                </c:pt>
                <c:pt idx="42">
                  <c:v>173</c:v>
                </c:pt>
                <c:pt idx="43">
                  <c:v>173</c:v>
                </c:pt>
                <c:pt idx="44">
                  <c:v>172</c:v>
                </c:pt>
                <c:pt idx="45">
                  <c:v>171</c:v>
                </c:pt>
                <c:pt idx="46">
                  <c:v>171</c:v>
                </c:pt>
                <c:pt idx="47">
                  <c:v>170</c:v>
                </c:pt>
                <c:pt idx="48">
                  <c:v>169</c:v>
                </c:pt>
                <c:pt idx="49">
                  <c:v>168</c:v>
                </c:pt>
                <c:pt idx="50">
                  <c:v>167</c:v>
                </c:pt>
                <c:pt idx="51">
                  <c:v>167</c:v>
                </c:pt>
                <c:pt idx="52">
                  <c:v>166</c:v>
                </c:pt>
                <c:pt idx="53">
                  <c:v>165</c:v>
                </c:pt>
                <c:pt idx="54">
                  <c:v>164</c:v>
                </c:pt>
                <c:pt idx="55">
                  <c:v>163</c:v>
                </c:pt>
                <c:pt idx="56">
                  <c:v>162</c:v>
                </c:pt>
                <c:pt idx="57">
                  <c:v>162</c:v>
                </c:pt>
                <c:pt idx="58">
                  <c:v>161</c:v>
                </c:pt>
                <c:pt idx="59">
                  <c:v>161</c:v>
                </c:pt>
                <c:pt idx="60">
                  <c:v>160</c:v>
                </c:pt>
                <c:pt idx="61">
                  <c:v>159</c:v>
                </c:pt>
                <c:pt idx="62">
                  <c:v>159</c:v>
                </c:pt>
                <c:pt idx="63">
                  <c:v>158</c:v>
                </c:pt>
                <c:pt idx="64">
                  <c:v>157</c:v>
                </c:pt>
                <c:pt idx="65">
                  <c:v>157</c:v>
                </c:pt>
                <c:pt idx="66">
                  <c:v>157</c:v>
                </c:pt>
                <c:pt idx="67">
                  <c:v>157</c:v>
                </c:pt>
                <c:pt idx="68">
                  <c:v>156</c:v>
                </c:pt>
                <c:pt idx="69">
                  <c:v>155</c:v>
                </c:pt>
                <c:pt idx="70">
                  <c:v>155</c:v>
                </c:pt>
                <c:pt idx="71">
                  <c:v>154</c:v>
                </c:pt>
                <c:pt idx="72">
                  <c:v>153</c:v>
                </c:pt>
                <c:pt idx="73">
                  <c:v>152</c:v>
                </c:pt>
                <c:pt idx="74">
                  <c:v>151</c:v>
                </c:pt>
                <c:pt idx="75">
                  <c:v>151</c:v>
                </c:pt>
                <c:pt idx="76">
                  <c:v>151</c:v>
                </c:pt>
                <c:pt idx="77">
                  <c:v>150</c:v>
                </c:pt>
                <c:pt idx="78">
                  <c:v>149</c:v>
                </c:pt>
                <c:pt idx="79">
                  <c:v>149</c:v>
                </c:pt>
                <c:pt idx="80">
                  <c:v>149</c:v>
                </c:pt>
                <c:pt idx="81">
                  <c:v>148</c:v>
                </c:pt>
                <c:pt idx="82">
                  <c:v>148</c:v>
                </c:pt>
                <c:pt idx="83">
                  <c:v>147</c:v>
                </c:pt>
                <c:pt idx="84">
                  <c:v>147</c:v>
                </c:pt>
                <c:pt idx="85">
                  <c:v>147</c:v>
                </c:pt>
                <c:pt idx="86">
                  <c:v>146</c:v>
                </c:pt>
                <c:pt idx="87">
                  <c:v>146</c:v>
                </c:pt>
                <c:pt idx="88">
                  <c:v>145</c:v>
                </c:pt>
                <c:pt idx="89">
                  <c:v>145</c:v>
                </c:pt>
                <c:pt idx="90">
                  <c:v>144</c:v>
                </c:pt>
                <c:pt idx="91">
                  <c:v>143</c:v>
                </c:pt>
                <c:pt idx="92">
                  <c:v>143</c:v>
                </c:pt>
                <c:pt idx="93">
                  <c:v>142</c:v>
                </c:pt>
                <c:pt idx="94">
                  <c:v>142</c:v>
                </c:pt>
                <c:pt idx="95">
                  <c:v>141</c:v>
                </c:pt>
                <c:pt idx="96">
                  <c:v>141</c:v>
                </c:pt>
                <c:pt idx="97">
                  <c:v>140</c:v>
                </c:pt>
                <c:pt idx="98">
                  <c:v>140</c:v>
                </c:pt>
                <c:pt idx="99">
                  <c:v>139</c:v>
                </c:pt>
                <c:pt idx="100">
                  <c:v>139</c:v>
                </c:pt>
                <c:pt idx="101">
                  <c:v>138</c:v>
                </c:pt>
                <c:pt idx="102">
                  <c:v>138</c:v>
                </c:pt>
                <c:pt idx="103">
                  <c:v>137</c:v>
                </c:pt>
                <c:pt idx="104">
                  <c:v>137</c:v>
                </c:pt>
                <c:pt idx="105">
                  <c:v>136</c:v>
                </c:pt>
                <c:pt idx="106">
                  <c:v>136</c:v>
                </c:pt>
                <c:pt idx="107">
                  <c:v>136</c:v>
                </c:pt>
                <c:pt idx="108">
                  <c:v>135</c:v>
                </c:pt>
                <c:pt idx="109">
                  <c:v>135</c:v>
                </c:pt>
                <c:pt idx="110">
                  <c:v>134</c:v>
                </c:pt>
                <c:pt idx="111">
                  <c:v>134</c:v>
                </c:pt>
                <c:pt idx="112">
                  <c:v>134</c:v>
                </c:pt>
                <c:pt idx="113">
                  <c:v>133</c:v>
                </c:pt>
                <c:pt idx="114">
                  <c:v>133</c:v>
                </c:pt>
                <c:pt idx="115">
                  <c:v>133</c:v>
                </c:pt>
                <c:pt idx="116">
                  <c:v>132</c:v>
                </c:pt>
                <c:pt idx="117">
                  <c:v>132</c:v>
                </c:pt>
                <c:pt idx="118">
                  <c:v>131</c:v>
                </c:pt>
                <c:pt idx="119">
                  <c:v>131</c:v>
                </c:pt>
                <c:pt idx="120">
                  <c:v>130</c:v>
                </c:pt>
                <c:pt idx="121">
                  <c:v>130</c:v>
                </c:pt>
                <c:pt idx="122">
                  <c:v>129</c:v>
                </c:pt>
                <c:pt idx="123">
                  <c:v>129</c:v>
                </c:pt>
                <c:pt idx="124">
                  <c:v>128</c:v>
                </c:pt>
                <c:pt idx="125">
                  <c:v>128</c:v>
                </c:pt>
                <c:pt idx="126">
                  <c:v>128</c:v>
                </c:pt>
                <c:pt idx="127">
                  <c:v>127</c:v>
                </c:pt>
                <c:pt idx="128">
                  <c:v>127</c:v>
                </c:pt>
                <c:pt idx="129">
                  <c:v>127</c:v>
                </c:pt>
                <c:pt idx="130">
                  <c:v>126</c:v>
                </c:pt>
                <c:pt idx="131">
                  <c:v>126</c:v>
                </c:pt>
                <c:pt idx="132">
                  <c:v>125</c:v>
                </c:pt>
                <c:pt idx="133">
                  <c:v>125</c:v>
                </c:pt>
                <c:pt idx="134">
                  <c:v>125</c:v>
                </c:pt>
                <c:pt idx="135">
                  <c:v>124</c:v>
                </c:pt>
                <c:pt idx="136">
                  <c:v>124</c:v>
                </c:pt>
                <c:pt idx="137">
                  <c:v>123</c:v>
                </c:pt>
                <c:pt idx="138">
                  <c:v>123</c:v>
                </c:pt>
                <c:pt idx="139">
                  <c:v>122</c:v>
                </c:pt>
                <c:pt idx="140">
                  <c:v>122</c:v>
                </c:pt>
                <c:pt idx="141">
                  <c:v>122</c:v>
                </c:pt>
                <c:pt idx="142">
                  <c:v>121</c:v>
                </c:pt>
                <c:pt idx="143">
                  <c:v>121</c:v>
                </c:pt>
                <c:pt idx="144">
                  <c:v>121</c:v>
                </c:pt>
                <c:pt idx="145">
                  <c:v>120</c:v>
                </c:pt>
                <c:pt idx="146">
                  <c:v>120</c:v>
                </c:pt>
                <c:pt idx="147">
                  <c:v>120</c:v>
                </c:pt>
                <c:pt idx="148">
                  <c:v>119</c:v>
                </c:pt>
                <c:pt idx="149">
                  <c:v>119</c:v>
                </c:pt>
                <c:pt idx="150">
                  <c:v>119</c:v>
                </c:pt>
                <c:pt idx="151">
                  <c:v>118</c:v>
                </c:pt>
                <c:pt idx="152">
                  <c:v>118</c:v>
                </c:pt>
                <c:pt idx="153">
                  <c:v>117</c:v>
                </c:pt>
                <c:pt idx="154">
                  <c:v>117</c:v>
                </c:pt>
                <c:pt idx="155">
                  <c:v>117</c:v>
                </c:pt>
                <c:pt idx="156">
                  <c:v>117</c:v>
                </c:pt>
                <c:pt idx="157">
                  <c:v>116</c:v>
                </c:pt>
                <c:pt idx="158">
                  <c:v>116</c:v>
                </c:pt>
                <c:pt idx="159">
                  <c:v>115</c:v>
                </c:pt>
                <c:pt idx="160">
                  <c:v>115</c:v>
                </c:pt>
                <c:pt idx="161">
                  <c:v>114</c:v>
                </c:pt>
                <c:pt idx="162">
                  <c:v>114</c:v>
                </c:pt>
                <c:pt idx="163">
                  <c:v>114</c:v>
                </c:pt>
                <c:pt idx="164">
                  <c:v>113</c:v>
                </c:pt>
                <c:pt idx="165">
                  <c:v>113</c:v>
                </c:pt>
                <c:pt idx="166">
                  <c:v>113</c:v>
                </c:pt>
                <c:pt idx="167">
                  <c:v>112</c:v>
                </c:pt>
                <c:pt idx="168">
                  <c:v>112</c:v>
                </c:pt>
                <c:pt idx="169">
                  <c:v>111</c:v>
                </c:pt>
                <c:pt idx="170">
                  <c:v>111</c:v>
                </c:pt>
                <c:pt idx="171">
                  <c:v>111</c:v>
                </c:pt>
                <c:pt idx="172">
                  <c:v>111</c:v>
                </c:pt>
                <c:pt idx="173">
                  <c:v>110</c:v>
                </c:pt>
                <c:pt idx="174">
                  <c:v>110</c:v>
                </c:pt>
                <c:pt idx="175">
                  <c:v>110</c:v>
                </c:pt>
                <c:pt idx="176">
                  <c:v>110</c:v>
                </c:pt>
                <c:pt idx="177">
                  <c:v>110</c:v>
                </c:pt>
                <c:pt idx="178">
                  <c:v>109</c:v>
                </c:pt>
                <c:pt idx="179">
                  <c:v>109</c:v>
                </c:pt>
                <c:pt idx="180">
                  <c:v>109</c:v>
                </c:pt>
                <c:pt idx="181">
                  <c:v>109</c:v>
                </c:pt>
                <c:pt idx="182">
                  <c:v>108</c:v>
                </c:pt>
                <c:pt idx="183">
                  <c:v>108</c:v>
                </c:pt>
                <c:pt idx="184">
                  <c:v>107</c:v>
                </c:pt>
                <c:pt idx="185">
                  <c:v>107</c:v>
                </c:pt>
                <c:pt idx="186">
                  <c:v>107</c:v>
                </c:pt>
                <c:pt idx="187">
                  <c:v>106</c:v>
                </c:pt>
                <c:pt idx="188">
                  <c:v>106</c:v>
                </c:pt>
                <c:pt idx="189">
                  <c:v>106</c:v>
                </c:pt>
                <c:pt idx="190">
                  <c:v>105</c:v>
                </c:pt>
                <c:pt idx="191">
                  <c:v>105</c:v>
                </c:pt>
                <c:pt idx="192">
                  <c:v>104</c:v>
                </c:pt>
                <c:pt idx="193">
                  <c:v>104</c:v>
                </c:pt>
                <c:pt idx="194">
                  <c:v>104</c:v>
                </c:pt>
                <c:pt idx="195">
                  <c:v>104</c:v>
                </c:pt>
                <c:pt idx="196">
                  <c:v>103</c:v>
                </c:pt>
                <c:pt idx="197">
                  <c:v>103</c:v>
                </c:pt>
                <c:pt idx="198">
                  <c:v>103</c:v>
                </c:pt>
                <c:pt idx="199">
                  <c:v>102</c:v>
                </c:pt>
                <c:pt idx="200">
                  <c:v>102</c:v>
                </c:pt>
                <c:pt idx="201">
                  <c:v>102</c:v>
                </c:pt>
                <c:pt idx="202">
                  <c:v>101</c:v>
                </c:pt>
                <c:pt idx="203">
                  <c:v>101</c:v>
                </c:pt>
                <c:pt idx="204">
                  <c:v>100</c:v>
                </c:pt>
                <c:pt idx="205">
                  <c:v>100</c:v>
                </c:pt>
                <c:pt idx="206">
                  <c:v>99</c:v>
                </c:pt>
                <c:pt idx="207">
                  <c:v>99</c:v>
                </c:pt>
                <c:pt idx="208">
                  <c:v>99</c:v>
                </c:pt>
                <c:pt idx="209">
                  <c:v>98</c:v>
                </c:pt>
                <c:pt idx="210">
                  <c:v>98</c:v>
                </c:pt>
                <c:pt idx="211">
                  <c:v>98</c:v>
                </c:pt>
                <c:pt idx="212">
                  <c:v>97</c:v>
                </c:pt>
                <c:pt idx="213">
                  <c:v>97</c:v>
                </c:pt>
                <c:pt idx="214">
                  <c:v>97</c:v>
                </c:pt>
                <c:pt idx="215">
                  <c:v>96</c:v>
                </c:pt>
                <c:pt idx="216">
                  <c:v>96</c:v>
                </c:pt>
                <c:pt idx="217">
                  <c:v>95</c:v>
                </c:pt>
                <c:pt idx="218">
                  <c:v>95</c:v>
                </c:pt>
                <c:pt idx="219">
                  <c:v>94</c:v>
                </c:pt>
                <c:pt idx="220">
                  <c:v>94</c:v>
                </c:pt>
                <c:pt idx="221">
                  <c:v>94</c:v>
                </c:pt>
                <c:pt idx="222">
                  <c:v>93</c:v>
                </c:pt>
                <c:pt idx="223">
                  <c:v>92</c:v>
                </c:pt>
                <c:pt idx="224">
                  <c:v>92</c:v>
                </c:pt>
                <c:pt idx="225">
                  <c:v>91</c:v>
                </c:pt>
                <c:pt idx="226">
                  <c:v>91</c:v>
                </c:pt>
                <c:pt idx="227">
                  <c:v>90</c:v>
                </c:pt>
                <c:pt idx="228">
                  <c:v>90</c:v>
                </c:pt>
                <c:pt idx="229">
                  <c:v>90</c:v>
                </c:pt>
                <c:pt idx="230">
                  <c:v>89</c:v>
                </c:pt>
                <c:pt idx="231">
                  <c:v>89</c:v>
                </c:pt>
                <c:pt idx="232">
                  <c:v>89</c:v>
                </c:pt>
                <c:pt idx="233">
                  <c:v>88</c:v>
                </c:pt>
                <c:pt idx="234">
                  <c:v>88</c:v>
                </c:pt>
                <c:pt idx="235">
                  <c:v>87</c:v>
                </c:pt>
                <c:pt idx="236">
                  <c:v>87</c:v>
                </c:pt>
                <c:pt idx="237">
                  <c:v>86</c:v>
                </c:pt>
                <c:pt idx="238">
                  <c:v>86</c:v>
                </c:pt>
                <c:pt idx="239">
                  <c:v>86</c:v>
                </c:pt>
                <c:pt idx="240">
                  <c:v>86</c:v>
                </c:pt>
                <c:pt idx="241">
                  <c:v>86</c:v>
                </c:pt>
                <c:pt idx="242">
                  <c:v>86</c:v>
                </c:pt>
                <c:pt idx="243">
                  <c:v>86</c:v>
                </c:pt>
                <c:pt idx="244">
                  <c:v>85</c:v>
                </c:pt>
                <c:pt idx="245">
                  <c:v>85</c:v>
                </c:pt>
                <c:pt idx="246">
                  <c:v>85</c:v>
                </c:pt>
                <c:pt idx="247">
                  <c:v>85</c:v>
                </c:pt>
                <c:pt idx="248">
                  <c:v>85</c:v>
                </c:pt>
                <c:pt idx="249">
                  <c:v>85</c:v>
                </c:pt>
                <c:pt idx="250">
                  <c:v>84</c:v>
                </c:pt>
                <c:pt idx="251">
                  <c:v>84</c:v>
                </c:pt>
                <c:pt idx="252">
                  <c:v>84</c:v>
                </c:pt>
                <c:pt idx="253">
                  <c:v>84</c:v>
                </c:pt>
                <c:pt idx="254">
                  <c:v>83</c:v>
                </c:pt>
                <c:pt idx="255">
                  <c:v>83</c:v>
                </c:pt>
                <c:pt idx="256">
                  <c:v>83</c:v>
                </c:pt>
                <c:pt idx="257">
                  <c:v>83</c:v>
                </c:pt>
                <c:pt idx="258">
                  <c:v>83</c:v>
                </c:pt>
                <c:pt idx="259">
                  <c:v>83</c:v>
                </c:pt>
                <c:pt idx="260">
                  <c:v>83</c:v>
                </c:pt>
                <c:pt idx="261">
                  <c:v>82</c:v>
                </c:pt>
                <c:pt idx="262">
                  <c:v>82</c:v>
                </c:pt>
                <c:pt idx="263">
                  <c:v>82</c:v>
                </c:pt>
                <c:pt idx="264">
                  <c:v>82</c:v>
                </c:pt>
                <c:pt idx="265">
                  <c:v>82</c:v>
                </c:pt>
                <c:pt idx="266">
                  <c:v>81</c:v>
                </c:pt>
                <c:pt idx="267">
                  <c:v>81</c:v>
                </c:pt>
                <c:pt idx="268">
                  <c:v>81</c:v>
                </c:pt>
                <c:pt idx="269">
                  <c:v>81</c:v>
                </c:pt>
                <c:pt idx="270">
                  <c:v>80</c:v>
                </c:pt>
                <c:pt idx="271">
                  <c:v>80</c:v>
                </c:pt>
                <c:pt idx="272">
                  <c:v>80</c:v>
                </c:pt>
                <c:pt idx="273">
                  <c:v>80</c:v>
                </c:pt>
                <c:pt idx="274">
                  <c:v>79</c:v>
                </c:pt>
                <c:pt idx="275">
                  <c:v>79</c:v>
                </c:pt>
                <c:pt idx="276">
                  <c:v>79</c:v>
                </c:pt>
                <c:pt idx="277">
                  <c:v>79</c:v>
                </c:pt>
                <c:pt idx="278">
                  <c:v>78</c:v>
                </c:pt>
                <c:pt idx="279">
                  <c:v>78</c:v>
                </c:pt>
                <c:pt idx="280">
                  <c:v>78</c:v>
                </c:pt>
                <c:pt idx="281">
                  <c:v>78</c:v>
                </c:pt>
                <c:pt idx="282">
                  <c:v>77</c:v>
                </c:pt>
                <c:pt idx="283">
                  <c:v>77</c:v>
                </c:pt>
                <c:pt idx="284">
                  <c:v>77</c:v>
                </c:pt>
                <c:pt idx="285">
                  <c:v>77</c:v>
                </c:pt>
                <c:pt idx="286">
                  <c:v>76</c:v>
                </c:pt>
                <c:pt idx="287">
                  <c:v>76</c:v>
                </c:pt>
                <c:pt idx="288">
                  <c:v>76</c:v>
                </c:pt>
                <c:pt idx="289">
                  <c:v>76</c:v>
                </c:pt>
                <c:pt idx="290">
                  <c:v>75</c:v>
                </c:pt>
                <c:pt idx="291">
                  <c:v>75</c:v>
                </c:pt>
                <c:pt idx="292">
                  <c:v>75</c:v>
                </c:pt>
                <c:pt idx="293">
                  <c:v>75</c:v>
                </c:pt>
                <c:pt idx="294">
                  <c:v>75</c:v>
                </c:pt>
                <c:pt idx="295">
                  <c:v>75</c:v>
                </c:pt>
                <c:pt idx="296">
                  <c:v>75</c:v>
                </c:pt>
                <c:pt idx="297">
                  <c:v>74</c:v>
                </c:pt>
                <c:pt idx="298">
                  <c:v>74</c:v>
                </c:pt>
                <c:pt idx="299">
                  <c:v>74</c:v>
                </c:pt>
                <c:pt idx="300">
                  <c:v>74</c:v>
                </c:pt>
                <c:pt idx="301">
                  <c:v>74</c:v>
                </c:pt>
                <c:pt idx="302">
                  <c:v>74</c:v>
                </c:pt>
                <c:pt idx="303">
                  <c:v>73</c:v>
                </c:pt>
                <c:pt idx="304">
                  <c:v>73</c:v>
                </c:pt>
                <c:pt idx="305">
                  <c:v>73</c:v>
                </c:pt>
                <c:pt idx="306">
                  <c:v>73</c:v>
                </c:pt>
                <c:pt idx="307">
                  <c:v>73</c:v>
                </c:pt>
                <c:pt idx="308">
                  <c:v>73</c:v>
                </c:pt>
                <c:pt idx="309">
                  <c:v>73</c:v>
                </c:pt>
                <c:pt idx="310">
                  <c:v>72</c:v>
                </c:pt>
                <c:pt idx="311">
                  <c:v>72</c:v>
                </c:pt>
                <c:pt idx="312">
                  <c:v>72</c:v>
                </c:pt>
                <c:pt idx="313">
                  <c:v>72</c:v>
                </c:pt>
                <c:pt idx="314">
                  <c:v>72</c:v>
                </c:pt>
                <c:pt idx="315">
                  <c:v>71</c:v>
                </c:pt>
                <c:pt idx="316">
                  <c:v>71</c:v>
                </c:pt>
                <c:pt idx="317">
                  <c:v>71</c:v>
                </c:pt>
                <c:pt idx="318">
                  <c:v>71</c:v>
                </c:pt>
                <c:pt idx="319">
                  <c:v>71</c:v>
                </c:pt>
                <c:pt idx="320">
                  <c:v>70</c:v>
                </c:pt>
                <c:pt idx="321">
                  <c:v>70</c:v>
                </c:pt>
                <c:pt idx="322">
                  <c:v>70</c:v>
                </c:pt>
                <c:pt idx="323">
                  <c:v>70</c:v>
                </c:pt>
                <c:pt idx="324">
                  <c:v>69</c:v>
                </c:pt>
                <c:pt idx="325">
                  <c:v>69</c:v>
                </c:pt>
                <c:pt idx="326">
                  <c:v>69</c:v>
                </c:pt>
                <c:pt idx="327">
                  <c:v>68</c:v>
                </c:pt>
                <c:pt idx="328">
                  <c:v>68</c:v>
                </c:pt>
                <c:pt idx="329">
                  <c:v>68</c:v>
                </c:pt>
                <c:pt idx="330">
                  <c:v>67</c:v>
                </c:pt>
                <c:pt idx="331">
                  <c:v>66</c:v>
                </c:pt>
                <c:pt idx="332">
                  <c:v>66</c:v>
                </c:pt>
                <c:pt idx="333">
                  <c:v>65</c:v>
                </c:pt>
                <c:pt idx="334">
                  <c:v>64</c:v>
                </c:pt>
                <c:pt idx="335">
                  <c:v>64</c:v>
                </c:pt>
                <c:pt idx="336">
                  <c:v>63</c:v>
                </c:pt>
                <c:pt idx="337">
                  <c:v>63</c:v>
                </c:pt>
                <c:pt idx="338">
                  <c:v>62</c:v>
                </c:pt>
                <c:pt idx="339">
                  <c:v>62</c:v>
                </c:pt>
                <c:pt idx="340">
                  <c:v>62</c:v>
                </c:pt>
                <c:pt idx="341">
                  <c:v>61</c:v>
                </c:pt>
                <c:pt idx="342">
                  <c:v>61</c:v>
                </c:pt>
                <c:pt idx="343">
                  <c:v>61</c:v>
                </c:pt>
                <c:pt idx="344">
                  <c:v>60</c:v>
                </c:pt>
                <c:pt idx="345">
                  <c:v>60</c:v>
                </c:pt>
                <c:pt idx="346">
                  <c:v>59</c:v>
                </c:pt>
                <c:pt idx="347">
                  <c:v>59</c:v>
                </c:pt>
                <c:pt idx="348">
                  <c:v>58</c:v>
                </c:pt>
                <c:pt idx="349">
                  <c:v>58</c:v>
                </c:pt>
                <c:pt idx="350">
                  <c:v>58</c:v>
                </c:pt>
                <c:pt idx="351">
                  <c:v>57</c:v>
                </c:pt>
                <c:pt idx="352">
                  <c:v>57</c:v>
                </c:pt>
                <c:pt idx="353">
                  <c:v>57</c:v>
                </c:pt>
                <c:pt idx="354">
                  <c:v>57</c:v>
                </c:pt>
                <c:pt idx="355">
                  <c:v>56</c:v>
                </c:pt>
                <c:pt idx="356">
                  <c:v>56</c:v>
                </c:pt>
                <c:pt idx="357">
                  <c:v>56</c:v>
                </c:pt>
                <c:pt idx="358">
                  <c:v>55</c:v>
                </c:pt>
                <c:pt idx="359">
                  <c:v>55</c:v>
                </c:pt>
                <c:pt idx="360">
                  <c:v>55</c:v>
                </c:pt>
                <c:pt idx="361">
                  <c:v>55</c:v>
                </c:pt>
                <c:pt idx="362">
                  <c:v>54</c:v>
                </c:pt>
                <c:pt idx="363">
                  <c:v>54</c:v>
                </c:pt>
                <c:pt idx="364">
                  <c:v>54</c:v>
                </c:pt>
              </c:numCache>
            </c:numRef>
          </c:val>
          <c:extLst>
            <c:ext xmlns:c16="http://schemas.microsoft.com/office/drawing/2014/chart" uri="{C3380CC4-5D6E-409C-BE32-E72D297353CC}">
              <c16:uniqueId val="{00000002-8165-495E-BD4D-5C27810ED690}"/>
            </c:ext>
          </c:extLst>
        </c:ser>
        <c:ser>
          <c:idx val="5"/>
          <c:order val="3"/>
          <c:tx>
            <c:strRef>
              <c:f>'2035-2036 Severe Load Curve'!$AK$34</c:f>
              <c:strCache>
                <c:ptCount val="1"/>
                <c:pt idx="0">
                  <c:v>Total DM</c:v>
                </c:pt>
              </c:strCache>
            </c:strRef>
          </c:tx>
          <c:spPr>
            <a:solidFill>
              <a:srgbClr val="FFCC99"/>
            </a:solidFill>
            <a:ln w="25400">
              <a:noFill/>
            </a:ln>
          </c:spPr>
          <c:invertIfNegative val="0"/>
          <c:cat>
            <c:numRef>
              <c:f>'2035-2036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Curve'!$AK$35:$AK$399</c:f>
              <c:numCache>
                <c:formatCode>0</c:formatCode>
                <c:ptCount val="365"/>
                <c:pt idx="0">
                  <c:v>165</c:v>
                </c:pt>
                <c:pt idx="1">
                  <c:v>161</c:v>
                </c:pt>
                <c:pt idx="2">
                  <c:v>157</c:v>
                </c:pt>
                <c:pt idx="3">
                  <c:v>154</c:v>
                </c:pt>
                <c:pt idx="4">
                  <c:v>151</c:v>
                </c:pt>
                <c:pt idx="5">
                  <c:v>149</c:v>
                </c:pt>
                <c:pt idx="6">
                  <c:v>147</c:v>
                </c:pt>
                <c:pt idx="7">
                  <c:v>145</c:v>
                </c:pt>
                <c:pt idx="8">
                  <c:v>143</c:v>
                </c:pt>
                <c:pt idx="9">
                  <c:v>142</c:v>
                </c:pt>
                <c:pt idx="10">
                  <c:v>141</c:v>
                </c:pt>
                <c:pt idx="11">
                  <c:v>140</c:v>
                </c:pt>
                <c:pt idx="12">
                  <c:v>140</c:v>
                </c:pt>
                <c:pt idx="13">
                  <c:v>139</c:v>
                </c:pt>
                <c:pt idx="14">
                  <c:v>139</c:v>
                </c:pt>
                <c:pt idx="15">
                  <c:v>138</c:v>
                </c:pt>
                <c:pt idx="16">
                  <c:v>138</c:v>
                </c:pt>
                <c:pt idx="17">
                  <c:v>138</c:v>
                </c:pt>
                <c:pt idx="18">
                  <c:v>138</c:v>
                </c:pt>
                <c:pt idx="19">
                  <c:v>137</c:v>
                </c:pt>
                <c:pt idx="20">
                  <c:v>137</c:v>
                </c:pt>
                <c:pt idx="21">
                  <c:v>137</c:v>
                </c:pt>
                <c:pt idx="22">
                  <c:v>136</c:v>
                </c:pt>
                <c:pt idx="23">
                  <c:v>136</c:v>
                </c:pt>
                <c:pt idx="24">
                  <c:v>135</c:v>
                </c:pt>
                <c:pt idx="25">
                  <c:v>135</c:v>
                </c:pt>
                <c:pt idx="26">
                  <c:v>134</c:v>
                </c:pt>
                <c:pt idx="27">
                  <c:v>134</c:v>
                </c:pt>
                <c:pt idx="28">
                  <c:v>133</c:v>
                </c:pt>
                <c:pt idx="29">
                  <c:v>133</c:v>
                </c:pt>
                <c:pt idx="30">
                  <c:v>132</c:v>
                </c:pt>
                <c:pt idx="31">
                  <c:v>132</c:v>
                </c:pt>
                <c:pt idx="32">
                  <c:v>131</c:v>
                </c:pt>
                <c:pt idx="33">
                  <c:v>131</c:v>
                </c:pt>
                <c:pt idx="34">
                  <c:v>131</c:v>
                </c:pt>
                <c:pt idx="35">
                  <c:v>130</c:v>
                </c:pt>
                <c:pt idx="36">
                  <c:v>130</c:v>
                </c:pt>
                <c:pt idx="37">
                  <c:v>130</c:v>
                </c:pt>
                <c:pt idx="38">
                  <c:v>129</c:v>
                </c:pt>
                <c:pt idx="39">
                  <c:v>129</c:v>
                </c:pt>
                <c:pt idx="40">
                  <c:v>129</c:v>
                </c:pt>
                <c:pt idx="41">
                  <c:v>129</c:v>
                </c:pt>
                <c:pt idx="42">
                  <c:v>129</c:v>
                </c:pt>
                <c:pt idx="43">
                  <c:v>129</c:v>
                </c:pt>
                <c:pt idx="44">
                  <c:v>129</c:v>
                </c:pt>
                <c:pt idx="45">
                  <c:v>128</c:v>
                </c:pt>
                <c:pt idx="46">
                  <c:v>128</c:v>
                </c:pt>
                <c:pt idx="47">
                  <c:v>128</c:v>
                </c:pt>
                <c:pt idx="48">
                  <c:v>128</c:v>
                </c:pt>
                <c:pt idx="49">
                  <c:v>128</c:v>
                </c:pt>
                <c:pt idx="50">
                  <c:v>128</c:v>
                </c:pt>
                <c:pt idx="51">
                  <c:v>127</c:v>
                </c:pt>
                <c:pt idx="52">
                  <c:v>127</c:v>
                </c:pt>
                <c:pt idx="53">
                  <c:v>127</c:v>
                </c:pt>
                <c:pt idx="54">
                  <c:v>127</c:v>
                </c:pt>
                <c:pt idx="55">
                  <c:v>127</c:v>
                </c:pt>
                <c:pt idx="56">
                  <c:v>127</c:v>
                </c:pt>
                <c:pt idx="57">
                  <c:v>127</c:v>
                </c:pt>
                <c:pt idx="58">
                  <c:v>126</c:v>
                </c:pt>
                <c:pt idx="59">
                  <c:v>126</c:v>
                </c:pt>
                <c:pt idx="60">
                  <c:v>126</c:v>
                </c:pt>
                <c:pt idx="61">
                  <c:v>126</c:v>
                </c:pt>
                <c:pt idx="62">
                  <c:v>126</c:v>
                </c:pt>
                <c:pt idx="63">
                  <c:v>126</c:v>
                </c:pt>
                <c:pt idx="64">
                  <c:v>125</c:v>
                </c:pt>
                <c:pt idx="65">
                  <c:v>125</c:v>
                </c:pt>
                <c:pt idx="66">
                  <c:v>125</c:v>
                </c:pt>
                <c:pt idx="67">
                  <c:v>125</c:v>
                </c:pt>
                <c:pt idx="68">
                  <c:v>125</c:v>
                </c:pt>
                <c:pt idx="69">
                  <c:v>125</c:v>
                </c:pt>
                <c:pt idx="70">
                  <c:v>124</c:v>
                </c:pt>
                <c:pt idx="71">
                  <c:v>124</c:v>
                </c:pt>
                <c:pt idx="72">
                  <c:v>124</c:v>
                </c:pt>
                <c:pt idx="73">
                  <c:v>124</c:v>
                </c:pt>
                <c:pt idx="74">
                  <c:v>124</c:v>
                </c:pt>
                <c:pt idx="75">
                  <c:v>123</c:v>
                </c:pt>
                <c:pt idx="76">
                  <c:v>123</c:v>
                </c:pt>
                <c:pt idx="77">
                  <c:v>123</c:v>
                </c:pt>
                <c:pt idx="78">
                  <c:v>123</c:v>
                </c:pt>
                <c:pt idx="79">
                  <c:v>123</c:v>
                </c:pt>
                <c:pt idx="80">
                  <c:v>123</c:v>
                </c:pt>
                <c:pt idx="81">
                  <c:v>122</c:v>
                </c:pt>
                <c:pt idx="82">
                  <c:v>122</c:v>
                </c:pt>
                <c:pt idx="83">
                  <c:v>122</c:v>
                </c:pt>
                <c:pt idx="84">
                  <c:v>122</c:v>
                </c:pt>
                <c:pt idx="85">
                  <c:v>122</c:v>
                </c:pt>
                <c:pt idx="86">
                  <c:v>122</c:v>
                </c:pt>
                <c:pt idx="87">
                  <c:v>121</c:v>
                </c:pt>
                <c:pt idx="88">
                  <c:v>121</c:v>
                </c:pt>
                <c:pt idx="89">
                  <c:v>121</c:v>
                </c:pt>
                <c:pt idx="90">
                  <c:v>121</c:v>
                </c:pt>
                <c:pt idx="91">
                  <c:v>121</c:v>
                </c:pt>
                <c:pt idx="92">
                  <c:v>121</c:v>
                </c:pt>
                <c:pt idx="93">
                  <c:v>121</c:v>
                </c:pt>
                <c:pt idx="94">
                  <c:v>120</c:v>
                </c:pt>
                <c:pt idx="95">
                  <c:v>120</c:v>
                </c:pt>
                <c:pt idx="96">
                  <c:v>120</c:v>
                </c:pt>
                <c:pt idx="97">
                  <c:v>120</c:v>
                </c:pt>
                <c:pt idx="98">
                  <c:v>120</c:v>
                </c:pt>
                <c:pt idx="99">
                  <c:v>120</c:v>
                </c:pt>
                <c:pt idx="100">
                  <c:v>119</c:v>
                </c:pt>
                <c:pt idx="101">
                  <c:v>119</c:v>
                </c:pt>
                <c:pt idx="102">
                  <c:v>119</c:v>
                </c:pt>
                <c:pt idx="103">
                  <c:v>119</c:v>
                </c:pt>
                <c:pt idx="104">
                  <c:v>119</c:v>
                </c:pt>
                <c:pt idx="105">
                  <c:v>119</c:v>
                </c:pt>
                <c:pt idx="106">
                  <c:v>118</c:v>
                </c:pt>
                <c:pt idx="107">
                  <c:v>118</c:v>
                </c:pt>
                <c:pt idx="108">
                  <c:v>118</c:v>
                </c:pt>
                <c:pt idx="109">
                  <c:v>118</c:v>
                </c:pt>
                <c:pt idx="110">
                  <c:v>118</c:v>
                </c:pt>
                <c:pt idx="111">
                  <c:v>118</c:v>
                </c:pt>
                <c:pt idx="112">
                  <c:v>118</c:v>
                </c:pt>
                <c:pt idx="113">
                  <c:v>117</c:v>
                </c:pt>
                <c:pt idx="114">
                  <c:v>117</c:v>
                </c:pt>
                <c:pt idx="115">
                  <c:v>117</c:v>
                </c:pt>
                <c:pt idx="116">
                  <c:v>117</c:v>
                </c:pt>
                <c:pt idx="117">
                  <c:v>117</c:v>
                </c:pt>
                <c:pt idx="118">
                  <c:v>117</c:v>
                </c:pt>
                <c:pt idx="119">
                  <c:v>117</c:v>
                </c:pt>
                <c:pt idx="120">
                  <c:v>116</c:v>
                </c:pt>
                <c:pt idx="121">
                  <c:v>116</c:v>
                </c:pt>
                <c:pt idx="122">
                  <c:v>116</c:v>
                </c:pt>
                <c:pt idx="123">
                  <c:v>116</c:v>
                </c:pt>
                <c:pt idx="124">
                  <c:v>116</c:v>
                </c:pt>
                <c:pt idx="125">
                  <c:v>116</c:v>
                </c:pt>
                <c:pt idx="126">
                  <c:v>116</c:v>
                </c:pt>
                <c:pt idx="127">
                  <c:v>115</c:v>
                </c:pt>
                <c:pt idx="128">
                  <c:v>115</c:v>
                </c:pt>
                <c:pt idx="129">
                  <c:v>115</c:v>
                </c:pt>
                <c:pt idx="130">
                  <c:v>115</c:v>
                </c:pt>
                <c:pt idx="131">
                  <c:v>115</c:v>
                </c:pt>
                <c:pt idx="132">
                  <c:v>115</c:v>
                </c:pt>
                <c:pt idx="133">
                  <c:v>115</c:v>
                </c:pt>
                <c:pt idx="134">
                  <c:v>115</c:v>
                </c:pt>
                <c:pt idx="135">
                  <c:v>114</c:v>
                </c:pt>
                <c:pt idx="136">
                  <c:v>114</c:v>
                </c:pt>
                <c:pt idx="137">
                  <c:v>114</c:v>
                </c:pt>
                <c:pt idx="138">
                  <c:v>114</c:v>
                </c:pt>
                <c:pt idx="139">
                  <c:v>114</c:v>
                </c:pt>
                <c:pt idx="140">
                  <c:v>114</c:v>
                </c:pt>
                <c:pt idx="141">
                  <c:v>114</c:v>
                </c:pt>
                <c:pt idx="142">
                  <c:v>113</c:v>
                </c:pt>
                <c:pt idx="143">
                  <c:v>113</c:v>
                </c:pt>
                <c:pt idx="144">
                  <c:v>113</c:v>
                </c:pt>
                <c:pt idx="145">
                  <c:v>113</c:v>
                </c:pt>
                <c:pt idx="146">
                  <c:v>113</c:v>
                </c:pt>
                <c:pt idx="147">
                  <c:v>113</c:v>
                </c:pt>
                <c:pt idx="148">
                  <c:v>113</c:v>
                </c:pt>
                <c:pt idx="149">
                  <c:v>113</c:v>
                </c:pt>
                <c:pt idx="150">
                  <c:v>112</c:v>
                </c:pt>
                <c:pt idx="151">
                  <c:v>112</c:v>
                </c:pt>
                <c:pt idx="152">
                  <c:v>112</c:v>
                </c:pt>
                <c:pt idx="153">
                  <c:v>112</c:v>
                </c:pt>
                <c:pt idx="154">
                  <c:v>112</c:v>
                </c:pt>
                <c:pt idx="155">
                  <c:v>112</c:v>
                </c:pt>
                <c:pt idx="156">
                  <c:v>112</c:v>
                </c:pt>
                <c:pt idx="157">
                  <c:v>111</c:v>
                </c:pt>
                <c:pt idx="158">
                  <c:v>111</c:v>
                </c:pt>
                <c:pt idx="159">
                  <c:v>111</c:v>
                </c:pt>
                <c:pt idx="160">
                  <c:v>111</c:v>
                </c:pt>
                <c:pt idx="161">
                  <c:v>111</c:v>
                </c:pt>
                <c:pt idx="162">
                  <c:v>111</c:v>
                </c:pt>
                <c:pt idx="163">
                  <c:v>111</c:v>
                </c:pt>
                <c:pt idx="164">
                  <c:v>111</c:v>
                </c:pt>
                <c:pt idx="165">
                  <c:v>110</c:v>
                </c:pt>
                <c:pt idx="166">
                  <c:v>110</c:v>
                </c:pt>
                <c:pt idx="167">
                  <c:v>110</c:v>
                </c:pt>
                <c:pt idx="168">
                  <c:v>110</c:v>
                </c:pt>
                <c:pt idx="169">
                  <c:v>110</c:v>
                </c:pt>
                <c:pt idx="170">
                  <c:v>110</c:v>
                </c:pt>
                <c:pt idx="171">
                  <c:v>110</c:v>
                </c:pt>
                <c:pt idx="172">
                  <c:v>110</c:v>
                </c:pt>
                <c:pt idx="173">
                  <c:v>109</c:v>
                </c:pt>
                <c:pt idx="174">
                  <c:v>109</c:v>
                </c:pt>
                <c:pt idx="175">
                  <c:v>109</c:v>
                </c:pt>
                <c:pt idx="176">
                  <c:v>109</c:v>
                </c:pt>
                <c:pt idx="177">
                  <c:v>109</c:v>
                </c:pt>
                <c:pt idx="178">
                  <c:v>109</c:v>
                </c:pt>
                <c:pt idx="179">
                  <c:v>109</c:v>
                </c:pt>
                <c:pt idx="180">
                  <c:v>109</c:v>
                </c:pt>
                <c:pt idx="181">
                  <c:v>109</c:v>
                </c:pt>
                <c:pt idx="182">
                  <c:v>108</c:v>
                </c:pt>
                <c:pt idx="183">
                  <c:v>108</c:v>
                </c:pt>
                <c:pt idx="184">
                  <c:v>108</c:v>
                </c:pt>
                <c:pt idx="185">
                  <c:v>108</c:v>
                </c:pt>
                <c:pt idx="186">
                  <c:v>108</c:v>
                </c:pt>
                <c:pt idx="187">
                  <c:v>108</c:v>
                </c:pt>
                <c:pt idx="188">
                  <c:v>108</c:v>
                </c:pt>
                <c:pt idx="189">
                  <c:v>108</c:v>
                </c:pt>
                <c:pt idx="190">
                  <c:v>107</c:v>
                </c:pt>
                <c:pt idx="191">
                  <c:v>107</c:v>
                </c:pt>
                <c:pt idx="192">
                  <c:v>107</c:v>
                </c:pt>
                <c:pt idx="193">
                  <c:v>107</c:v>
                </c:pt>
                <c:pt idx="194">
                  <c:v>107</c:v>
                </c:pt>
                <c:pt idx="195">
                  <c:v>107</c:v>
                </c:pt>
                <c:pt idx="196">
                  <c:v>107</c:v>
                </c:pt>
                <c:pt idx="197">
                  <c:v>107</c:v>
                </c:pt>
                <c:pt idx="198">
                  <c:v>107</c:v>
                </c:pt>
                <c:pt idx="199">
                  <c:v>107</c:v>
                </c:pt>
                <c:pt idx="200">
                  <c:v>107</c:v>
                </c:pt>
                <c:pt idx="201">
                  <c:v>107</c:v>
                </c:pt>
                <c:pt idx="202">
                  <c:v>106</c:v>
                </c:pt>
                <c:pt idx="203">
                  <c:v>106</c:v>
                </c:pt>
                <c:pt idx="204">
                  <c:v>106</c:v>
                </c:pt>
                <c:pt idx="205">
                  <c:v>106</c:v>
                </c:pt>
                <c:pt idx="206">
                  <c:v>106</c:v>
                </c:pt>
                <c:pt idx="207">
                  <c:v>106</c:v>
                </c:pt>
                <c:pt idx="208">
                  <c:v>106</c:v>
                </c:pt>
                <c:pt idx="209">
                  <c:v>106</c:v>
                </c:pt>
                <c:pt idx="210">
                  <c:v>106</c:v>
                </c:pt>
                <c:pt idx="211">
                  <c:v>106</c:v>
                </c:pt>
                <c:pt idx="212">
                  <c:v>106</c:v>
                </c:pt>
                <c:pt idx="213">
                  <c:v>106</c:v>
                </c:pt>
                <c:pt idx="214">
                  <c:v>106</c:v>
                </c:pt>
                <c:pt idx="215">
                  <c:v>105</c:v>
                </c:pt>
                <c:pt idx="216">
                  <c:v>105</c:v>
                </c:pt>
                <c:pt idx="217">
                  <c:v>105</c:v>
                </c:pt>
                <c:pt idx="218">
                  <c:v>105</c:v>
                </c:pt>
                <c:pt idx="219">
                  <c:v>105</c:v>
                </c:pt>
                <c:pt idx="220">
                  <c:v>105</c:v>
                </c:pt>
                <c:pt idx="221">
                  <c:v>105</c:v>
                </c:pt>
                <c:pt idx="222">
                  <c:v>105</c:v>
                </c:pt>
                <c:pt idx="223">
                  <c:v>105</c:v>
                </c:pt>
                <c:pt idx="224">
                  <c:v>105</c:v>
                </c:pt>
                <c:pt idx="225">
                  <c:v>104</c:v>
                </c:pt>
                <c:pt idx="226">
                  <c:v>104</c:v>
                </c:pt>
                <c:pt idx="227">
                  <c:v>104</c:v>
                </c:pt>
                <c:pt idx="228">
                  <c:v>104</c:v>
                </c:pt>
                <c:pt idx="229">
                  <c:v>104</c:v>
                </c:pt>
                <c:pt idx="230">
                  <c:v>104</c:v>
                </c:pt>
                <c:pt idx="231">
                  <c:v>104</c:v>
                </c:pt>
                <c:pt idx="232">
                  <c:v>104</c:v>
                </c:pt>
                <c:pt idx="233">
                  <c:v>104</c:v>
                </c:pt>
                <c:pt idx="234">
                  <c:v>104</c:v>
                </c:pt>
                <c:pt idx="235">
                  <c:v>103</c:v>
                </c:pt>
                <c:pt idx="236">
                  <c:v>103</c:v>
                </c:pt>
                <c:pt idx="237">
                  <c:v>102</c:v>
                </c:pt>
                <c:pt idx="238">
                  <c:v>102</c:v>
                </c:pt>
                <c:pt idx="239">
                  <c:v>102</c:v>
                </c:pt>
                <c:pt idx="240">
                  <c:v>101</c:v>
                </c:pt>
                <c:pt idx="241">
                  <c:v>101</c:v>
                </c:pt>
                <c:pt idx="242">
                  <c:v>101</c:v>
                </c:pt>
                <c:pt idx="243">
                  <c:v>101</c:v>
                </c:pt>
                <c:pt idx="244">
                  <c:v>100</c:v>
                </c:pt>
                <c:pt idx="245">
                  <c:v>100</c:v>
                </c:pt>
                <c:pt idx="246">
                  <c:v>100</c:v>
                </c:pt>
                <c:pt idx="247">
                  <c:v>100</c:v>
                </c:pt>
                <c:pt idx="248">
                  <c:v>100</c:v>
                </c:pt>
                <c:pt idx="249">
                  <c:v>100</c:v>
                </c:pt>
                <c:pt idx="250">
                  <c:v>100</c:v>
                </c:pt>
                <c:pt idx="251">
                  <c:v>99</c:v>
                </c:pt>
                <c:pt idx="252">
                  <c:v>99</c:v>
                </c:pt>
                <c:pt idx="253">
                  <c:v>99</c:v>
                </c:pt>
                <c:pt idx="254">
                  <c:v>99</c:v>
                </c:pt>
                <c:pt idx="255">
                  <c:v>99</c:v>
                </c:pt>
                <c:pt idx="256">
                  <c:v>98</c:v>
                </c:pt>
                <c:pt idx="257">
                  <c:v>98</c:v>
                </c:pt>
                <c:pt idx="258">
                  <c:v>98</c:v>
                </c:pt>
                <c:pt idx="259">
                  <c:v>98</c:v>
                </c:pt>
                <c:pt idx="260">
                  <c:v>97</c:v>
                </c:pt>
                <c:pt idx="261">
                  <c:v>97</c:v>
                </c:pt>
                <c:pt idx="262">
                  <c:v>97</c:v>
                </c:pt>
                <c:pt idx="263">
                  <c:v>97</c:v>
                </c:pt>
                <c:pt idx="264">
                  <c:v>97</c:v>
                </c:pt>
                <c:pt idx="265">
                  <c:v>97</c:v>
                </c:pt>
                <c:pt idx="266">
                  <c:v>96</c:v>
                </c:pt>
                <c:pt idx="267">
                  <c:v>96</c:v>
                </c:pt>
                <c:pt idx="268">
                  <c:v>96</c:v>
                </c:pt>
                <c:pt idx="269">
                  <c:v>96</c:v>
                </c:pt>
                <c:pt idx="270">
                  <c:v>96</c:v>
                </c:pt>
                <c:pt idx="271">
                  <c:v>96</c:v>
                </c:pt>
                <c:pt idx="272">
                  <c:v>95</c:v>
                </c:pt>
                <c:pt idx="273">
                  <c:v>95</c:v>
                </c:pt>
                <c:pt idx="274">
                  <c:v>95</c:v>
                </c:pt>
                <c:pt idx="275">
                  <c:v>95</c:v>
                </c:pt>
                <c:pt idx="276">
                  <c:v>95</c:v>
                </c:pt>
                <c:pt idx="277">
                  <c:v>94</c:v>
                </c:pt>
                <c:pt idx="278">
                  <c:v>94</c:v>
                </c:pt>
                <c:pt idx="279">
                  <c:v>94</c:v>
                </c:pt>
                <c:pt idx="280">
                  <c:v>94</c:v>
                </c:pt>
                <c:pt idx="281">
                  <c:v>94</c:v>
                </c:pt>
                <c:pt idx="282">
                  <c:v>93</c:v>
                </c:pt>
                <c:pt idx="283">
                  <c:v>93</c:v>
                </c:pt>
                <c:pt idx="284">
                  <c:v>93</c:v>
                </c:pt>
                <c:pt idx="285">
                  <c:v>93</c:v>
                </c:pt>
                <c:pt idx="286">
                  <c:v>93</c:v>
                </c:pt>
                <c:pt idx="287">
                  <c:v>93</c:v>
                </c:pt>
                <c:pt idx="288">
                  <c:v>92</c:v>
                </c:pt>
                <c:pt idx="289">
                  <c:v>92</c:v>
                </c:pt>
                <c:pt idx="290">
                  <c:v>92</c:v>
                </c:pt>
                <c:pt idx="291">
                  <c:v>91</c:v>
                </c:pt>
                <c:pt idx="292">
                  <c:v>91</c:v>
                </c:pt>
                <c:pt idx="293">
                  <c:v>91</c:v>
                </c:pt>
                <c:pt idx="294">
                  <c:v>91</c:v>
                </c:pt>
                <c:pt idx="295">
                  <c:v>90</c:v>
                </c:pt>
                <c:pt idx="296">
                  <c:v>90</c:v>
                </c:pt>
                <c:pt idx="297">
                  <c:v>90</c:v>
                </c:pt>
                <c:pt idx="298">
                  <c:v>90</c:v>
                </c:pt>
                <c:pt idx="299">
                  <c:v>90</c:v>
                </c:pt>
                <c:pt idx="300">
                  <c:v>90</c:v>
                </c:pt>
                <c:pt idx="301">
                  <c:v>89</c:v>
                </c:pt>
                <c:pt idx="302">
                  <c:v>89</c:v>
                </c:pt>
                <c:pt idx="303">
                  <c:v>89</c:v>
                </c:pt>
                <c:pt idx="304">
                  <c:v>89</c:v>
                </c:pt>
                <c:pt idx="305">
                  <c:v>89</c:v>
                </c:pt>
                <c:pt idx="306">
                  <c:v>88</c:v>
                </c:pt>
                <c:pt idx="307">
                  <c:v>88</c:v>
                </c:pt>
                <c:pt idx="308">
                  <c:v>88</c:v>
                </c:pt>
                <c:pt idx="309">
                  <c:v>88</c:v>
                </c:pt>
                <c:pt idx="310">
                  <c:v>88</c:v>
                </c:pt>
                <c:pt idx="311">
                  <c:v>88</c:v>
                </c:pt>
                <c:pt idx="312">
                  <c:v>87</c:v>
                </c:pt>
                <c:pt idx="313">
                  <c:v>87</c:v>
                </c:pt>
                <c:pt idx="314">
                  <c:v>87</c:v>
                </c:pt>
                <c:pt idx="315">
                  <c:v>87</c:v>
                </c:pt>
                <c:pt idx="316">
                  <c:v>87</c:v>
                </c:pt>
                <c:pt idx="317">
                  <c:v>86</c:v>
                </c:pt>
                <c:pt idx="318">
                  <c:v>86</c:v>
                </c:pt>
                <c:pt idx="319">
                  <c:v>86</c:v>
                </c:pt>
                <c:pt idx="320">
                  <c:v>86</c:v>
                </c:pt>
                <c:pt idx="321">
                  <c:v>86</c:v>
                </c:pt>
                <c:pt idx="322">
                  <c:v>86</c:v>
                </c:pt>
                <c:pt idx="323">
                  <c:v>85</c:v>
                </c:pt>
                <c:pt idx="324">
                  <c:v>85</c:v>
                </c:pt>
                <c:pt idx="325">
                  <c:v>85</c:v>
                </c:pt>
                <c:pt idx="326">
                  <c:v>85</c:v>
                </c:pt>
                <c:pt idx="327">
                  <c:v>85</c:v>
                </c:pt>
                <c:pt idx="328">
                  <c:v>84</c:v>
                </c:pt>
                <c:pt idx="329">
                  <c:v>84</c:v>
                </c:pt>
                <c:pt idx="330">
                  <c:v>84</c:v>
                </c:pt>
                <c:pt idx="331">
                  <c:v>84</c:v>
                </c:pt>
                <c:pt idx="332">
                  <c:v>84</c:v>
                </c:pt>
                <c:pt idx="333">
                  <c:v>84</c:v>
                </c:pt>
                <c:pt idx="334">
                  <c:v>83</c:v>
                </c:pt>
                <c:pt idx="335">
                  <c:v>83</c:v>
                </c:pt>
                <c:pt idx="336">
                  <c:v>83</c:v>
                </c:pt>
                <c:pt idx="337">
                  <c:v>83</c:v>
                </c:pt>
                <c:pt idx="338">
                  <c:v>82</c:v>
                </c:pt>
                <c:pt idx="339">
                  <c:v>82</c:v>
                </c:pt>
                <c:pt idx="340">
                  <c:v>82</c:v>
                </c:pt>
                <c:pt idx="341">
                  <c:v>82</c:v>
                </c:pt>
                <c:pt idx="342">
                  <c:v>82</c:v>
                </c:pt>
                <c:pt idx="343">
                  <c:v>81</c:v>
                </c:pt>
                <c:pt idx="344">
                  <c:v>81</c:v>
                </c:pt>
                <c:pt idx="345">
                  <c:v>81</c:v>
                </c:pt>
                <c:pt idx="346">
                  <c:v>81</c:v>
                </c:pt>
                <c:pt idx="347">
                  <c:v>80</c:v>
                </c:pt>
                <c:pt idx="348">
                  <c:v>80</c:v>
                </c:pt>
                <c:pt idx="349">
                  <c:v>80</c:v>
                </c:pt>
                <c:pt idx="350">
                  <c:v>80</c:v>
                </c:pt>
                <c:pt idx="351">
                  <c:v>79</c:v>
                </c:pt>
                <c:pt idx="352">
                  <c:v>79</c:v>
                </c:pt>
                <c:pt idx="353">
                  <c:v>79</c:v>
                </c:pt>
                <c:pt idx="354">
                  <c:v>79</c:v>
                </c:pt>
                <c:pt idx="355">
                  <c:v>79</c:v>
                </c:pt>
                <c:pt idx="356">
                  <c:v>78</c:v>
                </c:pt>
                <c:pt idx="357">
                  <c:v>78</c:v>
                </c:pt>
                <c:pt idx="358">
                  <c:v>78</c:v>
                </c:pt>
                <c:pt idx="359">
                  <c:v>78</c:v>
                </c:pt>
                <c:pt idx="360">
                  <c:v>78</c:v>
                </c:pt>
                <c:pt idx="361">
                  <c:v>77</c:v>
                </c:pt>
                <c:pt idx="362">
                  <c:v>77</c:v>
                </c:pt>
                <c:pt idx="363">
                  <c:v>77</c:v>
                </c:pt>
                <c:pt idx="364">
                  <c:v>77</c:v>
                </c:pt>
              </c:numCache>
            </c:numRef>
          </c:val>
          <c:extLst>
            <c:ext xmlns:c16="http://schemas.microsoft.com/office/drawing/2014/chart" uri="{C3380CC4-5D6E-409C-BE32-E72D297353CC}">
              <c16:uniqueId val="{00000003-8165-495E-BD4D-5C27810ED690}"/>
            </c:ext>
          </c:extLst>
        </c:ser>
        <c:ser>
          <c:idx val="6"/>
          <c:order val="4"/>
          <c:tx>
            <c:strRef>
              <c:f>'2035-2036 Severe Load Curve'!$AL$34</c:f>
              <c:strCache>
                <c:ptCount val="1"/>
                <c:pt idx="0">
                  <c:v>LDZ Shrinkage</c:v>
                </c:pt>
              </c:strCache>
            </c:strRef>
          </c:tx>
          <c:spPr>
            <a:solidFill>
              <a:srgbClr val="000000"/>
            </a:solidFill>
            <a:ln w="12700">
              <a:solidFill>
                <a:srgbClr val="000000"/>
              </a:solidFill>
              <a:prstDash val="solid"/>
            </a:ln>
          </c:spPr>
          <c:invertIfNegative val="0"/>
          <c:cat>
            <c:numRef>
              <c:f>'2035-2036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Curve'!$AL$35:$AL$399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8165-495E-BD4D-5C27810ED690}"/>
            </c:ext>
          </c:extLst>
        </c:ser>
        <c:ser>
          <c:idx val="0"/>
          <c:order val="5"/>
          <c:tx>
            <c:strRef>
              <c:f>'2035-2036 Severe Load Curve'!$AM$34</c:f>
              <c:strCache>
                <c:ptCount val="1"/>
                <c:pt idx="0">
                  <c:v>NTS Industrial</c:v>
                </c:pt>
              </c:strCache>
            </c:strRef>
          </c:tx>
          <c:spPr>
            <a:solidFill>
              <a:srgbClr val="800000"/>
            </a:solidFill>
            <a:ln w="25400">
              <a:noFill/>
            </a:ln>
          </c:spPr>
          <c:invertIfNegative val="0"/>
          <c:cat>
            <c:numRef>
              <c:f>'2035-2036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Curve'!$AM$35:$AM$399</c:f>
              <c:numCache>
                <c:formatCode>0</c:formatCode>
                <c:ptCount val="365"/>
                <c:pt idx="0">
                  <c:v>58</c:v>
                </c:pt>
                <c:pt idx="1">
                  <c:v>58</c:v>
                </c:pt>
                <c:pt idx="2">
                  <c:v>57</c:v>
                </c:pt>
                <c:pt idx="3">
                  <c:v>57</c:v>
                </c:pt>
                <c:pt idx="4">
                  <c:v>57</c:v>
                </c:pt>
                <c:pt idx="5">
                  <c:v>57</c:v>
                </c:pt>
                <c:pt idx="6">
                  <c:v>57</c:v>
                </c:pt>
                <c:pt idx="7">
                  <c:v>56</c:v>
                </c:pt>
                <c:pt idx="8">
                  <c:v>56</c:v>
                </c:pt>
                <c:pt idx="9">
                  <c:v>56</c:v>
                </c:pt>
                <c:pt idx="10">
                  <c:v>56</c:v>
                </c:pt>
                <c:pt idx="11">
                  <c:v>56</c:v>
                </c:pt>
                <c:pt idx="12">
                  <c:v>55</c:v>
                </c:pt>
                <c:pt idx="13">
                  <c:v>55</c:v>
                </c:pt>
                <c:pt idx="14">
                  <c:v>55</c:v>
                </c:pt>
                <c:pt idx="15">
                  <c:v>55</c:v>
                </c:pt>
                <c:pt idx="16">
                  <c:v>55</c:v>
                </c:pt>
                <c:pt idx="17">
                  <c:v>55</c:v>
                </c:pt>
                <c:pt idx="18">
                  <c:v>55</c:v>
                </c:pt>
                <c:pt idx="19">
                  <c:v>54</c:v>
                </c:pt>
                <c:pt idx="20">
                  <c:v>54</c:v>
                </c:pt>
                <c:pt idx="21">
                  <c:v>54</c:v>
                </c:pt>
                <c:pt idx="22">
                  <c:v>54</c:v>
                </c:pt>
                <c:pt idx="23">
                  <c:v>54</c:v>
                </c:pt>
                <c:pt idx="24">
                  <c:v>54</c:v>
                </c:pt>
                <c:pt idx="25">
                  <c:v>54</c:v>
                </c:pt>
                <c:pt idx="26">
                  <c:v>54</c:v>
                </c:pt>
                <c:pt idx="27">
                  <c:v>54</c:v>
                </c:pt>
                <c:pt idx="28">
                  <c:v>54</c:v>
                </c:pt>
                <c:pt idx="29">
                  <c:v>54</c:v>
                </c:pt>
                <c:pt idx="30">
                  <c:v>54</c:v>
                </c:pt>
                <c:pt idx="31">
                  <c:v>54</c:v>
                </c:pt>
                <c:pt idx="32">
                  <c:v>54</c:v>
                </c:pt>
                <c:pt idx="33">
                  <c:v>54</c:v>
                </c:pt>
                <c:pt idx="34">
                  <c:v>54</c:v>
                </c:pt>
                <c:pt idx="35">
                  <c:v>54</c:v>
                </c:pt>
                <c:pt idx="36">
                  <c:v>54</c:v>
                </c:pt>
                <c:pt idx="37">
                  <c:v>54</c:v>
                </c:pt>
                <c:pt idx="38">
                  <c:v>54</c:v>
                </c:pt>
                <c:pt idx="39">
                  <c:v>54</c:v>
                </c:pt>
                <c:pt idx="40">
                  <c:v>54</c:v>
                </c:pt>
                <c:pt idx="41">
                  <c:v>54</c:v>
                </c:pt>
                <c:pt idx="42">
                  <c:v>54</c:v>
                </c:pt>
                <c:pt idx="43">
                  <c:v>54</c:v>
                </c:pt>
                <c:pt idx="44">
                  <c:v>54</c:v>
                </c:pt>
                <c:pt idx="45">
                  <c:v>54</c:v>
                </c:pt>
                <c:pt idx="46">
                  <c:v>54</c:v>
                </c:pt>
                <c:pt idx="47">
                  <c:v>54</c:v>
                </c:pt>
                <c:pt idx="48">
                  <c:v>54</c:v>
                </c:pt>
                <c:pt idx="49">
                  <c:v>54</c:v>
                </c:pt>
                <c:pt idx="50">
                  <c:v>54</c:v>
                </c:pt>
                <c:pt idx="51">
                  <c:v>54</c:v>
                </c:pt>
                <c:pt idx="52">
                  <c:v>54</c:v>
                </c:pt>
                <c:pt idx="53">
                  <c:v>54</c:v>
                </c:pt>
                <c:pt idx="54">
                  <c:v>54</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56</c:v>
                </c:pt>
                <c:pt idx="69">
                  <c:v>56</c:v>
                </c:pt>
                <c:pt idx="70">
                  <c:v>56</c:v>
                </c:pt>
                <c:pt idx="71">
                  <c:v>56</c:v>
                </c:pt>
                <c:pt idx="72">
                  <c:v>56</c:v>
                </c:pt>
                <c:pt idx="73">
                  <c:v>56</c:v>
                </c:pt>
                <c:pt idx="74">
                  <c:v>56</c:v>
                </c:pt>
                <c:pt idx="75">
                  <c:v>56</c:v>
                </c:pt>
                <c:pt idx="76">
                  <c:v>56</c:v>
                </c:pt>
                <c:pt idx="77">
                  <c:v>56</c:v>
                </c:pt>
                <c:pt idx="78">
                  <c:v>56</c:v>
                </c:pt>
                <c:pt idx="79">
                  <c:v>56</c:v>
                </c:pt>
                <c:pt idx="80">
                  <c:v>56</c:v>
                </c:pt>
                <c:pt idx="81">
                  <c:v>56</c:v>
                </c:pt>
                <c:pt idx="82">
                  <c:v>56</c:v>
                </c:pt>
                <c:pt idx="83">
                  <c:v>56</c:v>
                </c:pt>
                <c:pt idx="84">
                  <c:v>57</c:v>
                </c:pt>
                <c:pt idx="85">
                  <c:v>57</c:v>
                </c:pt>
                <c:pt idx="86">
                  <c:v>57</c:v>
                </c:pt>
                <c:pt idx="87">
                  <c:v>57</c:v>
                </c:pt>
                <c:pt idx="88">
                  <c:v>57</c:v>
                </c:pt>
                <c:pt idx="89">
                  <c:v>57</c:v>
                </c:pt>
                <c:pt idx="90">
                  <c:v>57</c:v>
                </c:pt>
                <c:pt idx="91">
                  <c:v>57</c:v>
                </c:pt>
                <c:pt idx="92">
                  <c:v>57</c:v>
                </c:pt>
                <c:pt idx="93">
                  <c:v>57</c:v>
                </c:pt>
                <c:pt idx="94">
                  <c:v>57</c:v>
                </c:pt>
                <c:pt idx="95">
                  <c:v>57</c:v>
                </c:pt>
                <c:pt idx="96">
                  <c:v>57</c:v>
                </c:pt>
                <c:pt idx="97">
                  <c:v>57</c:v>
                </c:pt>
                <c:pt idx="98">
                  <c:v>57</c:v>
                </c:pt>
                <c:pt idx="99">
                  <c:v>57</c:v>
                </c:pt>
                <c:pt idx="100">
                  <c:v>57</c:v>
                </c:pt>
                <c:pt idx="101">
                  <c:v>57</c:v>
                </c:pt>
                <c:pt idx="102">
                  <c:v>57</c:v>
                </c:pt>
                <c:pt idx="103">
                  <c:v>57</c:v>
                </c:pt>
                <c:pt idx="104">
                  <c:v>56</c:v>
                </c:pt>
                <c:pt idx="105">
                  <c:v>56</c:v>
                </c:pt>
                <c:pt idx="106">
                  <c:v>56</c:v>
                </c:pt>
                <c:pt idx="107">
                  <c:v>56</c:v>
                </c:pt>
                <c:pt idx="108">
                  <c:v>56</c:v>
                </c:pt>
                <c:pt idx="109">
                  <c:v>56</c:v>
                </c:pt>
                <c:pt idx="110">
                  <c:v>56</c:v>
                </c:pt>
                <c:pt idx="111">
                  <c:v>56</c:v>
                </c:pt>
                <c:pt idx="112">
                  <c:v>56</c:v>
                </c:pt>
                <c:pt idx="113">
                  <c:v>56</c:v>
                </c:pt>
                <c:pt idx="114">
                  <c:v>56</c:v>
                </c:pt>
                <c:pt idx="115">
                  <c:v>56</c:v>
                </c:pt>
                <c:pt idx="116">
                  <c:v>56</c:v>
                </c:pt>
                <c:pt idx="117">
                  <c:v>56</c:v>
                </c:pt>
                <c:pt idx="118">
                  <c:v>55</c:v>
                </c:pt>
                <c:pt idx="119">
                  <c:v>55</c:v>
                </c:pt>
                <c:pt idx="120">
                  <c:v>55</c:v>
                </c:pt>
                <c:pt idx="121">
                  <c:v>55</c:v>
                </c:pt>
                <c:pt idx="122">
                  <c:v>55</c:v>
                </c:pt>
                <c:pt idx="123">
                  <c:v>55</c:v>
                </c:pt>
                <c:pt idx="124">
                  <c:v>55</c:v>
                </c:pt>
                <c:pt idx="125">
                  <c:v>55</c:v>
                </c:pt>
                <c:pt idx="126">
                  <c:v>55</c:v>
                </c:pt>
                <c:pt idx="127">
                  <c:v>55</c:v>
                </c:pt>
                <c:pt idx="128">
                  <c:v>54</c:v>
                </c:pt>
                <c:pt idx="129">
                  <c:v>54</c:v>
                </c:pt>
                <c:pt idx="130">
                  <c:v>54</c:v>
                </c:pt>
                <c:pt idx="131">
                  <c:v>54</c:v>
                </c:pt>
                <c:pt idx="132">
                  <c:v>54</c:v>
                </c:pt>
                <c:pt idx="133">
                  <c:v>54</c:v>
                </c:pt>
                <c:pt idx="134">
                  <c:v>54</c:v>
                </c:pt>
                <c:pt idx="135">
                  <c:v>53</c:v>
                </c:pt>
                <c:pt idx="136">
                  <c:v>53</c:v>
                </c:pt>
                <c:pt idx="137">
                  <c:v>53</c:v>
                </c:pt>
                <c:pt idx="138">
                  <c:v>53</c:v>
                </c:pt>
                <c:pt idx="139">
                  <c:v>53</c:v>
                </c:pt>
                <c:pt idx="140">
                  <c:v>53</c:v>
                </c:pt>
                <c:pt idx="141">
                  <c:v>53</c:v>
                </c:pt>
                <c:pt idx="142">
                  <c:v>52</c:v>
                </c:pt>
                <c:pt idx="143">
                  <c:v>52</c:v>
                </c:pt>
                <c:pt idx="144">
                  <c:v>52</c:v>
                </c:pt>
                <c:pt idx="145">
                  <c:v>52</c:v>
                </c:pt>
                <c:pt idx="146">
                  <c:v>52</c:v>
                </c:pt>
                <c:pt idx="147">
                  <c:v>52</c:v>
                </c:pt>
                <c:pt idx="148">
                  <c:v>51</c:v>
                </c:pt>
                <c:pt idx="149">
                  <c:v>51</c:v>
                </c:pt>
                <c:pt idx="150">
                  <c:v>51</c:v>
                </c:pt>
                <c:pt idx="151">
                  <c:v>51</c:v>
                </c:pt>
                <c:pt idx="152">
                  <c:v>51</c:v>
                </c:pt>
                <c:pt idx="153">
                  <c:v>51</c:v>
                </c:pt>
                <c:pt idx="154">
                  <c:v>50</c:v>
                </c:pt>
                <c:pt idx="155">
                  <c:v>50</c:v>
                </c:pt>
                <c:pt idx="156">
                  <c:v>50</c:v>
                </c:pt>
                <c:pt idx="157">
                  <c:v>50</c:v>
                </c:pt>
                <c:pt idx="158">
                  <c:v>50</c:v>
                </c:pt>
                <c:pt idx="159">
                  <c:v>50</c:v>
                </c:pt>
                <c:pt idx="160">
                  <c:v>49</c:v>
                </c:pt>
                <c:pt idx="161">
                  <c:v>49</c:v>
                </c:pt>
                <c:pt idx="162">
                  <c:v>49</c:v>
                </c:pt>
                <c:pt idx="163">
                  <c:v>49</c:v>
                </c:pt>
                <c:pt idx="164">
                  <c:v>49</c:v>
                </c:pt>
                <c:pt idx="165">
                  <c:v>49</c:v>
                </c:pt>
                <c:pt idx="166">
                  <c:v>48</c:v>
                </c:pt>
                <c:pt idx="167">
                  <c:v>48</c:v>
                </c:pt>
                <c:pt idx="168">
                  <c:v>48</c:v>
                </c:pt>
                <c:pt idx="169">
                  <c:v>48</c:v>
                </c:pt>
                <c:pt idx="170">
                  <c:v>48</c:v>
                </c:pt>
                <c:pt idx="171">
                  <c:v>47</c:v>
                </c:pt>
                <c:pt idx="172">
                  <c:v>47</c:v>
                </c:pt>
                <c:pt idx="173">
                  <c:v>47</c:v>
                </c:pt>
                <c:pt idx="174">
                  <c:v>47</c:v>
                </c:pt>
                <c:pt idx="175">
                  <c:v>47</c:v>
                </c:pt>
                <c:pt idx="176">
                  <c:v>47</c:v>
                </c:pt>
                <c:pt idx="177">
                  <c:v>46</c:v>
                </c:pt>
                <c:pt idx="178">
                  <c:v>46</c:v>
                </c:pt>
                <c:pt idx="179">
                  <c:v>46</c:v>
                </c:pt>
                <c:pt idx="180">
                  <c:v>46</c:v>
                </c:pt>
                <c:pt idx="181">
                  <c:v>46</c:v>
                </c:pt>
                <c:pt idx="182">
                  <c:v>46</c:v>
                </c:pt>
                <c:pt idx="183">
                  <c:v>45</c:v>
                </c:pt>
                <c:pt idx="184">
                  <c:v>45</c:v>
                </c:pt>
                <c:pt idx="185">
                  <c:v>45</c:v>
                </c:pt>
                <c:pt idx="186">
                  <c:v>45</c:v>
                </c:pt>
                <c:pt idx="187">
                  <c:v>45</c:v>
                </c:pt>
                <c:pt idx="188">
                  <c:v>44</c:v>
                </c:pt>
                <c:pt idx="189">
                  <c:v>44</c:v>
                </c:pt>
                <c:pt idx="190">
                  <c:v>44</c:v>
                </c:pt>
                <c:pt idx="191">
                  <c:v>44</c:v>
                </c:pt>
                <c:pt idx="192">
                  <c:v>44</c:v>
                </c:pt>
                <c:pt idx="193">
                  <c:v>44</c:v>
                </c:pt>
                <c:pt idx="194">
                  <c:v>43</c:v>
                </c:pt>
                <c:pt idx="195">
                  <c:v>43</c:v>
                </c:pt>
                <c:pt idx="196">
                  <c:v>43</c:v>
                </c:pt>
                <c:pt idx="197">
                  <c:v>43</c:v>
                </c:pt>
                <c:pt idx="198">
                  <c:v>43</c:v>
                </c:pt>
                <c:pt idx="199">
                  <c:v>43</c:v>
                </c:pt>
                <c:pt idx="200">
                  <c:v>42</c:v>
                </c:pt>
                <c:pt idx="201">
                  <c:v>42</c:v>
                </c:pt>
                <c:pt idx="202">
                  <c:v>42</c:v>
                </c:pt>
                <c:pt idx="203">
                  <c:v>42</c:v>
                </c:pt>
                <c:pt idx="204">
                  <c:v>42</c:v>
                </c:pt>
                <c:pt idx="205">
                  <c:v>42</c:v>
                </c:pt>
                <c:pt idx="206">
                  <c:v>41</c:v>
                </c:pt>
                <c:pt idx="207">
                  <c:v>41</c:v>
                </c:pt>
                <c:pt idx="208">
                  <c:v>41</c:v>
                </c:pt>
                <c:pt idx="209">
                  <c:v>41</c:v>
                </c:pt>
                <c:pt idx="210">
                  <c:v>41</c:v>
                </c:pt>
                <c:pt idx="211">
                  <c:v>41</c:v>
                </c:pt>
                <c:pt idx="212">
                  <c:v>41</c:v>
                </c:pt>
                <c:pt idx="213">
                  <c:v>40</c:v>
                </c:pt>
                <c:pt idx="214">
                  <c:v>40</c:v>
                </c:pt>
                <c:pt idx="215">
                  <c:v>40</c:v>
                </c:pt>
                <c:pt idx="216">
                  <c:v>40</c:v>
                </c:pt>
                <c:pt idx="217">
                  <c:v>40</c:v>
                </c:pt>
                <c:pt idx="218">
                  <c:v>40</c:v>
                </c:pt>
                <c:pt idx="219">
                  <c:v>40</c:v>
                </c:pt>
                <c:pt idx="220">
                  <c:v>39</c:v>
                </c:pt>
                <c:pt idx="221">
                  <c:v>39</c:v>
                </c:pt>
                <c:pt idx="222">
                  <c:v>39</c:v>
                </c:pt>
                <c:pt idx="223">
                  <c:v>39</c:v>
                </c:pt>
                <c:pt idx="224">
                  <c:v>39</c:v>
                </c:pt>
                <c:pt idx="225">
                  <c:v>39</c:v>
                </c:pt>
                <c:pt idx="226">
                  <c:v>39</c:v>
                </c:pt>
                <c:pt idx="227">
                  <c:v>39</c:v>
                </c:pt>
                <c:pt idx="228">
                  <c:v>38</c:v>
                </c:pt>
                <c:pt idx="229">
                  <c:v>38</c:v>
                </c:pt>
                <c:pt idx="230">
                  <c:v>38</c:v>
                </c:pt>
                <c:pt idx="231">
                  <c:v>38</c:v>
                </c:pt>
                <c:pt idx="232">
                  <c:v>38</c:v>
                </c:pt>
                <c:pt idx="233">
                  <c:v>38</c:v>
                </c:pt>
                <c:pt idx="234">
                  <c:v>38</c:v>
                </c:pt>
                <c:pt idx="235">
                  <c:v>38</c:v>
                </c:pt>
                <c:pt idx="236">
                  <c:v>38</c:v>
                </c:pt>
                <c:pt idx="237">
                  <c:v>37</c:v>
                </c:pt>
                <c:pt idx="238">
                  <c:v>37</c:v>
                </c:pt>
                <c:pt idx="239">
                  <c:v>37</c:v>
                </c:pt>
                <c:pt idx="240">
                  <c:v>37</c:v>
                </c:pt>
                <c:pt idx="241">
                  <c:v>37</c:v>
                </c:pt>
                <c:pt idx="242">
                  <c:v>37</c:v>
                </c:pt>
                <c:pt idx="243">
                  <c:v>37</c:v>
                </c:pt>
                <c:pt idx="244">
                  <c:v>37</c:v>
                </c:pt>
                <c:pt idx="245">
                  <c:v>37</c:v>
                </c:pt>
                <c:pt idx="246">
                  <c:v>37</c:v>
                </c:pt>
                <c:pt idx="247">
                  <c:v>37</c:v>
                </c:pt>
                <c:pt idx="248">
                  <c:v>36</c:v>
                </c:pt>
                <c:pt idx="249">
                  <c:v>36</c:v>
                </c:pt>
                <c:pt idx="250">
                  <c:v>36</c:v>
                </c:pt>
                <c:pt idx="251">
                  <c:v>36</c:v>
                </c:pt>
                <c:pt idx="252">
                  <c:v>36</c:v>
                </c:pt>
                <c:pt idx="253">
                  <c:v>36</c:v>
                </c:pt>
                <c:pt idx="254">
                  <c:v>36</c:v>
                </c:pt>
                <c:pt idx="255">
                  <c:v>36</c:v>
                </c:pt>
                <c:pt idx="256">
                  <c:v>36</c:v>
                </c:pt>
                <c:pt idx="257">
                  <c:v>36</c:v>
                </c:pt>
                <c:pt idx="258">
                  <c:v>36</c:v>
                </c:pt>
                <c:pt idx="259">
                  <c:v>36</c:v>
                </c:pt>
                <c:pt idx="260">
                  <c:v>36</c:v>
                </c:pt>
                <c:pt idx="261">
                  <c:v>36</c:v>
                </c:pt>
                <c:pt idx="262">
                  <c:v>36</c:v>
                </c:pt>
                <c:pt idx="263">
                  <c:v>36</c:v>
                </c:pt>
                <c:pt idx="264">
                  <c:v>36</c:v>
                </c:pt>
                <c:pt idx="265">
                  <c:v>36</c:v>
                </c:pt>
                <c:pt idx="266">
                  <c:v>36</c:v>
                </c:pt>
                <c:pt idx="267">
                  <c:v>36</c:v>
                </c:pt>
                <c:pt idx="268">
                  <c:v>36</c:v>
                </c:pt>
                <c:pt idx="269">
                  <c:v>35</c:v>
                </c:pt>
                <c:pt idx="270">
                  <c:v>35</c:v>
                </c:pt>
                <c:pt idx="271">
                  <c:v>35</c:v>
                </c:pt>
                <c:pt idx="272">
                  <c:v>35</c:v>
                </c:pt>
                <c:pt idx="273">
                  <c:v>35</c:v>
                </c:pt>
                <c:pt idx="274">
                  <c:v>35</c:v>
                </c:pt>
                <c:pt idx="275">
                  <c:v>35</c:v>
                </c:pt>
                <c:pt idx="276">
                  <c:v>35</c:v>
                </c:pt>
                <c:pt idx="277">
                  <c:v>35</c:v>
                </c:pt>
                <c:pt idx="278">
                  <c:v>35</c:v>
                </c:pt>
                <c:pt idx="279">
                  <c:v>35</c:v>
                </c:pt>
                <c:pt idx="280">
                  <c:v>35</c:v>
                </c:pt>
                <c:pt idx="281">
                  <c:v>35</c:v>
                </c:pt>
                <c:pt idx="282">
                  <c:v>36</c:v>
                </c:pt>
                <c:pt idx="283">
                  <c:v>36</c:v>
                </c:pt>
                <c:pt idx="284">
                  <c:v>36</c:v>
                </c:pt>
                <c:pt idx="285">
                  <c:v>36</c:v>
                </c:pt>
                <c:pt idx="286">
                  <c:v>36</c:v>
                </c:pt>
                <c:pt idx="287">
                  <c:v>36</c:v>
                </c:pt>
                <c:pt idx="288">
                  <c:v>36</c:v>
                </c:pt>
                <c:pt idx="289">
                  <c:v>36</c:v>
                </c:pt>
                <c:pt idx="290">
                  <c:v>36</c:v>
                </c:pt>
                <c:pt idx="291">
                  <c:v>36</c:v>
                </c:pt>
                <c:pt idx="292">
                  <c:v>36</c:v>
                </c:pt>
                <c:pt idx="293">
                  <c:v>36</c:v>
                </c:pt>
                <c:pt idx="294">
                  <c:v>36</c:v>
                </c:pt>
                <c:pt idx="295">
                  <c:v>36</c:v>
                </c:pt>
                <c:pt idx="296">
                  <c:v>36</c:v>
                </c:pt>
                <c:pt idx="297">
                  <c:v>36</c:v>
                </c:pt>
                <c:pt idx="298">
                  <c:v>36</c:v>
                </c:pt>
                <c:pt idx="299">
                  <c:v>36</c:v>
                </c:pt>
                <c:pt idx="300">
                  <c:v>36</c:v>
                </c:pt>
                <c:pt idx="301">
                  <c:v>36</c:v>
                </c:pt>
                <c:pt idx="302">
                  <c:v>36</c:v>
                </c:pt>
                <c:pt idx="303">
                  <c:v>36</c:v>
                </c:pt>
                <c:pt idx="304">
                  <c:v>36</c:v>
                </c:pt>
                <c:pt idx="305">
                  <c:v>36</c:v>
                </c:pt>
                <c:pt idx="306">
                  <c:v>36</c:v>
                </c:pt>
                <c:pt idx="307">
                  <c:v>36</c:v>
                </c:pt>
                <c:pt idx="308">
                  <c:v>36</c:v>
                </c:pt>
                <c:pt idx="309">
                  <c:v>36</c:v>
                </c:pt>
                <c:pt idx="310">
                  <c:v>37</c:v>
                </c:pt>
                <c:pt idx="311">
                  <c:v>37</c:v>
                </c:pt>
                <c:pt idx="312">
                  <c:v>37</c:v>
                </c:pt>
                <c:pt idx="313">
                  <c:v>37</c:v>
                </c:pt>
                <c:pt idx="314">
                  <c:v>37</c:v>
                </c:pt>
                <c:pt idx="315">
                  <c:v>37</c:v>
                </c:pt>
                <c:pt idx="316">
                  <c:v>37</c:v>
                </c:pt>
                <c:pt idx="317">
                  <c:v>37</c:v>
                </c:pt>
                <c:pt idx="318">
                  <c:v>37</c:v>
                </c:pt>
                <c:pt idx="319">
                  <c:v>37</c:v>
                </c:pt>
                <c:pt idx="320">
                  <c:v>37</c:v>
                </c:pt>
                <c:pt idx="321">
                  <c:v>37</c:v>
                </c:pt>
                <c:pt idx="322">
                  <c:v>37</c:v>
                </c:pt>
                <c:pt idx="323">
                  <c:v>37</c:v>
                </c:pt>
                <c:pt idx="324">
                  <c:v>37</c:v>
                </c:pt>
                <c:pt idx="325">
                  <c:v>37</c:v>
                </c:pt>
                <c:pt idx="326">
                  <c:v>37</c:v>
                </c:pt>
                <c:pt idx="327">
                  <c:v>37</c:v>
                </c:pt>
                <c:pt idx="328">
                  <c:v>37</c:v>
                </c:pt>
                <c:pt idx="329">
                  <c:v>37</c:v>
                </c:pt>
                <c:pt idx="330">
                  <c:v>37</c:v>
                </c:pt>
                <c:pt idx="331">
                  <c:v>37</c:v>
                </c:pt>
                <c:pt idx="332">
                  <c:v>37</c:v>
                </c:pt>
                <c:pt idx="333">
                  <c:v>37</c:v>
                </c:pt>
                <c:pt idx="334">
                  <c:v>37</c:v>
                </c:pt>
                <c:pt idx="335">
                  <c:v>37</c:v>
                </c:pt>
                <c:pt idx="336">
                  <c:v>37</c:v>
                </c:pt>
                <c:pt idx="337">
                  <c:v>37</c:v>
                </c:pt>
                <c:pt idx="338">
                  <c:v>37</c:v>
                </c:pt>
                <c:pt idx="339">
                  <c:v>37</c:v>
                </c:pt>
                <c:pt idx="340">
                  <c:v>37</c:v>
                </c:pt>
                <c:pt idx="341">
                  <c:v>37</c:v>
                </c:pt>
                <c:pt idx="342">
                  <c:v>37</c:v>
                </c:pt>
                <c:pt idx="343">
                  <c:v>37</c:v>
                </c:pt>
                <c:pt idx="344">
                  <c:v>37</c:v>
                </c:pt>
                <c:pt idx="345">
                  <c:v>36</c:v>
                </c:pt>
                <c:pt idx="346">
                  <c:v>36</c:v>
                </c:pt>
                <c:pt idx="347">
                  <c:v>36</c:v>
                </c:pt>
                <c:pt idx="348">
                  <c:v>36</c:v>
                </c:pt>
                <c:pt idx="349">
                  <c:v>36</c:v>
                </c:pt>
                <c:pt idx="350">
                  <c:v>36</c:v>
                </c:pt>
                <c:pt idx="351">
                  <c:v>36</c:v>
                </c:pt>
                <c:pt idx="352">
                  <c:v>36</c:v>
                </c:pt>
                <c:pt idx="353">
                  <c:v>36</c:v>
                </c:pt>
                <c:pt idx="354">
                  <c:v>36</c:v>
                </c:pt>
                <c:pt idx="355">
                  <c:v>36</c:v>
                </c:pt>
                <c:pt idx="356">
                  <c:v>35</c:v>
                </c:pt>
                <c:pt idx="357">
                  <c:v>35</c:v>
                </c:pt>
                <c:pt idx="358">
                  <c:v>35</c:v>
                </c:pt>
                <c:pt idx="359">
                  <c:v>35</c:v>
                </c:pt>
                <c:pt idx="360">
                  <c:v>35</c:v>
                </c:pt>
                <c:pt idx="361">
                  <c:v>35</c:v>
                </c:pt>
                <c:pt idx="362">
                  <c:v>35</c:v>
                </c:pt>
                <c:pt idx="363">
                  <c:v>34</c:v>
                </c:pt>
                <c:pt idx="364">
                  <c:v>34</c:v>
                </c:pt>
              </c:numCache>
            </c:numRef>
          </c:val>
          <c:extLst>
            <c:ext xmlns:c16="http://schemas.microsoft.com/office/drawing/2014/chart" uri="{C3380CC4-5D6E-409C-BE32-E72D297353CC}">
              <c16:uniqueId val="{00000005-8165-495E-BD4D-5C27810ED690}"/>
            </c:ext>
          </c:extLst>
        </c:ser>
        <c:ser>
          <c:idx val="4"/>
          <c:order val="6"/>
          <c:tx>
            <c:strRef>
              <c:f>'2035-2036 Severe Load Curve'!$AN$34</c:f>
              <c:strCache>
                <c:ptCount val="1"/>
                <c:pt idx="0">
                  <c:v>Exports to Ireland</c:v>
                </c:pt>
              </c:strCache>
            </c:strRef>
          </c:tx>
          <c:spPr>
            <a:solidFill>
              <a:srgbClr val="339966"/>
            </a:solidFill>
            <a:ln w="25400">
              <a:noFill/>
            </a:ln>
          </c:spPr>
          <c:invertIfNegative val="0"/>
          <c:cat>
            <c:numRef>
              <c:f>'2035-2036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Curve'!$AN$35:$AN$399</c:f>
              <c:numCache>
                <c:formatCode>0</c:formatCode>
                <c:ptCount val="365"/>
                <c:pt idx="0">
                  <c:v>69</c:v>
                </c:pt>
                <c:pt idx="1">
                  <c:v>68</c:v>
                </c:pt>
                <c:pt idx="2">
                  <c:v>68</c:v>
                </c:pt>
                <c:pt idx="3">
                  <c:v>68</c:v>
                </c:pt>
                <c:pt idx="4">
                  <c:v>67</c:v>
                </c:pt>
                <c:pt idx="5">
                  <c:v>67</c:v>
                </c:pt>
                <c:pt idx="6">
                  <c:v>67</c:v>
                </c:pt>
                <c:pt idx="7">
                  <c:v>66</c:v>
                </c:pt>
                <c:pt idx="8">
                  <c:v>66</c:v>
                </c:pt>
                <c:pt idx="9">
                  <c:v>66</c:v>
                </c:pt>
                <c:pt idx="10">
                  <c:v>66</c:v>
                </c:pt>
                <c:pt idx="11">
                  <c:v>65</c:v>
                </c:pt>
                <c:pt idx="12">
                  <c:v>65</c:v>
                </c:pt>
                <c:pt idx="13">
                  <c:v>65</c:v>
                </c:pt>
                <c:pt idx="14">
                  <c:v>64</c:v>
                </c:pt>
                <c:pt idx="15">
                  <c:v>64</c:v>
                </c:pt>
                <c:pt idx="16">
                  <c:v>64</c:v>
                </c:pt>
                <c:pt idx="17">
                  <c:v>63</c:v>
                </c:pt>
                <c:pt idx="18">
                  <c:v>63</c:v>
                </c:pt>
                <c:pt idx="19">
                  <c:v>63</c:v>
                </c:pt>
                <c:pt idx="20">
                  <c:v>63</c:v>
                </c:pt>
                <c:pt idx="21">
                  <c:v>62</c:v>
                </c:pt>
                <c:pt idx="22">
                  <c:v>62</c:v>
                </c:pt>
                <c:pt idx="23">
                  <c:v>62</c:v>
                </c:pt>
                <c:pt idx="24">
                  <c:v>61</c:v>
                </c:pt>
                <c:pt idx="25">
                  <c:v>61</c:v>
                </c:pt>
                <c:pt idx="26">
                  <c:v>61</c:v>
                </c:pt>
                <c:pt idx="27">
                  <c:v>61</c:v>
                </c:pt>
                <c:pt idx="28">
                  <c:v>60</c:v>
                </c:pt>
                <c:pt idx="29">
                  <c:v>60</c:v>
                </c:pt>
                <c:pt idx="30">
                  <c:v>60</c:v>
                </c:pt>
                <c:pt idx="31">
                  <c:v>60</c:v>
                </c:pt>
                <c:pt idx="32">
                  <c:v>59</c:v>
                </c:pt>
                <c:pt idx="33">
                  <c:v>59</c:v>
                </c:pt>
                <c:pt idx="34">
                  <c:v>59</c:v>
                </c:pt>
                <c:pt idx="35">
                  <c:v>59</c:v>
                </c:pt>
                <c:pt idx="36">
                  <c:v>59</c:v>
                </c:pt>
                <c:pt idx="37">
                  <c:v>58</c:v>
                </c:pt>
                <c:pt idx="38">
                  <c:v>58</c:v>
                </c:pt>
                <c:pt idx="39">
                  <c:v>58</c:v>
                </c:pt>
                <c:pt idx="40">
                  <c:v>58</c:v>
                </c:pt>
                <c:pt idx="41">
                  <c:v>57</c:v>
                </c:pt>
                <c:pt idx="42">
                  <c:v>57</c:v>
                </c:pt>
                <c:pt idx="43">
                  <c:v>57</c:v>
                </c:pt>
                <c:pt idx="44">
                  <c:v>57</c:v>
                </c:pt>
                <c:pt idx="45">
                  <c:v>57</c:v>
                </c:pt>
                <c:pt idx="46">
                  <c:v>56</c:v>
                </c:pt>
                <c:pt idx="47">
                  <c:v>56</c:v>
                </c:pt>
                <c:pt idx="48">
                  <c:v>56</c:v>
                </c:pt>
                <c:pt idx="49">
                  <c:v>56</c:v>
                </c:pt>
                <c:pt idx="50">
                  <c:v>56</c:v>
                </c:pt>
                <c:pt idx="51">
                  <c:v>55</c:v>
                </c:pt>
                <c:pt idx="52">
                  <c:v>55</c:v>
                </c:pt>
                <c:pt idx="53">
                  <c:v>55</c:v>
                </c:pt>
                <c:pt idx="54">
                  <c:v>55</c:v>
                </c:pt>
                <c:pt idx="55">
                  <c:v>55</c:v>
                </c:pt>
                <c:pt idx="56">
                  <c:v>55</c:v>
                </c:pt>
                <c:pt idx="57">
                  <c:v>54</c:v>
                </c:pt>
                <c:pt idx="58">
                  <c:v>54</c:v>
                </c:pt>
                <c:pt idx="59">
                  <c:v>54</c:v>
                </c:pt>
                <c:pt idx="60">
                  <c:v>54</c:v>
                </c:pt>
                <c:pt idx="61">
                  <c:v>54</c:v>
                </c:pt>
                <c:pt idx="62">
                  <c:v>54</c:v>
                </c:pt>
                <c:pt idx="63">
                  <c:v>53</c:v>
                </c:pt>
                <c:pt idx="64">
                  <c:v>53</c:v>
                </c:pt>
                <c:pt idx="65">
                  <c:v>53</c:v>
                </c:pt>
                <c:pt idx="66">
                  <c:v>53</c:v>
                </c:pt>
                <c:pt idx="67">
                  <c:v>53</c:v>
                </c:pt>
                <c:pt idx="68">
                  <c:v>53</c:v>
                </c:pt>
                <c:pt idx="69">
                  <c:v>53</c:v>
                </c:pt>
                <c:pt idx="70">
                  <c:v>52</c:v>
                </c:pt>
                <c:pt idx="71">
                  <c:v>52</c:v>
                </c:pt>
                <c:pt idx="72">
                  <c:v>52</c:v>
                </c:pt>
                <c:pt idx="73">
                  <c:v>52</c:v>
                </c:pt>
                <c:pt idx="74">
                  <c:v>52</c:v>
                </c:pt>
                <c:pt idx="75">
                  <c:v>52</c:v>
                </c:pt>
                <c:pt idx="76">
                  <c:v>52</c:v>
                </c:pt>
                <c:pt idx="77">
                  <c:v>51</c:v>
                </c:pt>
                <c:pt idx="78">
                  <c:v>51</c:v>
                </c:pt>
                <c:pt idx="79">
                  <c:v>51</c:v>
                </c:pt>
                <c:pt idx="80">
                  <c:v>51</c:v>
                </c:pt>
                <c:pt idx="81">
                  <c:v>51</c:v>
                </c:pt>
                <c:pt idx="82">
                  <c:v>51</c:v>
                </c:pt>
                <c:pt idx="83">
                  <c:v>51</c:v>
                </c:pt>
                <c:pt idx="84">
                  <c:v>51</c:v>
                </c:pt>
                <c:pt idx="85">
                  <c:v>51</c:v>
                </c:pt>
                <c:pt idx="86">
                  <c:v>50</c:v>
                </c:pt>
                <c:pt idx="87">
                  <c:v>50</c:v>
                </c:pt>
                <c:pt idx="88">
                  <c:v>50</c:v>
                </c:pt>
                <c:pt idx="89">
                  <c:v>50</c:v>
                </c:pt>
                <c:pt idx="90">
                  <c:v>50</c:v>
                </c:pt>
                <c:pt idx="91">
                  <c:v>50</c:v>
                </c:pt>
                <c:pt idx="92">
                  <c:v>50</c:v>
                </c:pt>
                <c:pt idx="93">
                  <c:v>50</c:v>
                </c:pt>
                <c:pt idx="94">
                  <c:v>50</c:v>
                </c:pt>
                <c:pt idx="95">
                  <c:v>50</c:v>
                </c:pt>
                <c:pt idx="96">
                  <c:v>49</c:v>
                </c:pt>
                <c:pt idx="97">
                  <c:v>49</c:v>
                </c:pt>
                <c:pt idx="98">
                  <c:v>49</c:v>
                </c:pt>
                <c:pt idx="99">
                  <c:v>49</c:v>
                </c:pt>
                <c:pt idx="100">
                  <c:v>49</c:v>
                </c:pt>
                <c:pt idx="101">
                  <c:v>49</c:v>
                </c:pt>
                <c:pt idx="102">
                  <c:v>49</c:v>
                </c:pt>
                <c:pt idx="103">
                  <c:v>49</c:v>
                </c:pt>
                <c:pt idx="104">
                  <c:v>49</c:v>
                </c:pt>
                <c:pt idx="105">
                  <c:v>49</c:v>
                </c:pt>
                <c:pt idx="106">
                  <c:v>49</c:v>
                </c:pt>
                <c:pt idx="107">
                  <c:v>48</c:v>
                </c:pt>
                <c:pt idx="108">
                  <c:v>48</c:v>
                </c:pt>
                <c:pt idx="109">
                  <c:v>48</c:v>
                </c:pt>
                <c:pt idx="110">
                  <c:v>48</c:v>
                </c:pt>
                <c:pt idx="111">
                  <c:v>48</c:v>
                </c:pt>
                <c:pt idx="112">
                  <c:v>48</c:v>
                </c:pt>
                <c:pt idx="113">
                  <c:v>48</c:v>
                </c:pt>
                <c:pt idx="114">
                  <c:v>48</c:v>
                </c:pt>
                <c:pt idx="115">
                  <c:v>48</c:v>
                </c:pt>
                <c:pt idx="116">
                  <c:v>48</c:v>
                </c:pt>
                <c:pt idx="117">
                  <c:v>48</c:v>
                </c:pt>
                <c:pt idx="118">
                  <c:v>48</c:v>
                </c:pt>
                <c:pt idx="119">
                  <c:v>48</c:v>
                </c:pt>
                <c:pt idx="120">
                  <c:v>48</c:v>
                </c:pt>
                <c:pt idx="121">
                  <c:v>47</c:v>
                </c:pt>
                <c:pt idx="122">
                  <c:v>47</c:v>
                </c:pt>
                <c:pt idx="123">
                  <c:v>47</c:v>
                </c:pt>
                <c:pt idx="124">
                  <c:v>47</c:v>
                </c:pt>
                <c:pt idx="125">
                  <c:v>47</c:v>
                </c:pt>
                <c:pt idx="126">
                  <c:v>47</c:v>
                </c:pt>
                <c:pt idx="127">
                  <c:v>47</c:v>
                </c:pt>
                <c:pt idx="128">
                  <c:v>47</c:v>
                </c:pt>
                <c:pt idx="129">
                  <c:v>47</c:v>
                </c:pt>
                <c:pt idx="130">
                  <c:v>47</c:v>
                </c:pt>
                <c:pt idx="131">
                  <c:v>47</c:v>
                </c:pt>
                <c:pt idx="132">
                  <c:v>47</c:v>
                </c:pt>
                <c:pt idx="133">
                  <c:v>47</c:v>
                </c:pt>
                <c:pt idx="134">
                  <c:v>47</c:v>
                </c:pt>
                <c:pt idx="135">
                  <c:v>46</c:v>
                </c:pt>
                <c:pt idx="136">
                  <c:v>46</c:v>
                </c:pt>
                <c:pt idx="137">
                  <c:v>46</c:v>
                </c:pt>
                <c:pt idx="138">
                  <c:v>46</c:v>
                </c:pt>
                <c:pt idx="139">
                  <c:v>46</c:v>
                </c:pt>
                <c:pt idx="140">
                  <c:v>46</c:v>
                </c:pt>
                <c:pt idx="141">
                  <c:v>46</c:v>
                </c:pt>
                <c:pt idx="142">
                  <c:v>46</c:v>
                </c:pt>
                <c:pt idx="143">
                  <c:v>46</c:v>
                </c:pt>
                <c:pt idx="144">
                  <c:v>46</c:v>
                </c:pt>
                <c:pt idx="145">
                  <c:v>46</c:v>
                </c:pt>
                <c:pt idx="146">
                  <c:v>46</c:v>
                </c:pt>
                <c:pt idx="147">
                  <c:v>46</c:v>
                </c:pt>
                <c:pt idx="148">
                  <c:v>46</c:v>
                </c:pt>
                <c:pt idx="149">
                  <c:v>46</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44</c:v>
                </c:pt>
                <c:pt idx="164">
                  <c:v>44</c:v>
                </c:pt>
                <c:pt idx="165">
                  <c:v>44</c:v>
                </c:pt>
                <c:pt idx="166">
                  <c:v>44</c:v>
                </c:pt>
                <c:pt idx="167">
                  <c:v>44</c:v>
                </c:pt>
                <c:pt idx="168">
                  <c:v>44</c:v>
                </c:pt>
                <c:pt idx="169">
                  <c:v>44</c:v>
                </c:pt>
                <c:pt idx="170">
                  <c:v>44</c:v>
                </c:pt>
                <c:pt idx="171">
                  <c:v>44</c:v>
                </c:pt>
                <c:pt idx="172">
                  <c:v>44</c:v>
                </c:pt>
                <c:pt idx="173">
                  <c:v>44</c:v>
                </c:pt>
                <c:pt idx="174">
                  <c:v>44</c:v>
                </c:pt>
                <c:pt idx="175">
                  <c:v>43</c:v>
                </c:pt>
                <c:pt idx="176">
                  <c:v>43</c:v>
                </c:pt>
                <c:pt idx="177">
                  <c:v>43</c:v>
                </c:pt>
                <c:pt idx="178">
                  <c:v>43</c:v>
                </c:pt>
                <c:pt idx="179">
                  <c:v>43</c:v>
                </c:pt>
                <c:pt idx="180">
                  <c:v>43</c:v>
                </c:pt>
                <c:pt idx="181">
                  <c:v>43</c:v>
                </c:pt>
                <c:pt idx="182">
                  <c:v>43</c:v>
                </c:pt>
                <c:pt idx="183">
                  <c:v>43</c:v>
                </c:pt>
                <c:pt idx="184">
                  <c:v>42</c:v>
                </c:pt>
                <c:pt idx="185">
                  <c:v>42</c:v>
                </c:pt>
                <c:pt idx="186">
                  <c:v>42</c:v>
                </c:pt>
                <c:pt idx="187">
                  <c:v>42</c:v>
                </c:pt>
                <c:pt idx="188">
                  <c:v>42</c:v>
                </c:pt>
                <c:pt idx="189">
                  <c:v>42</c:v>
                </c:pt>
                <c:pt idx="190">
                  <c:v>42</c:v>
                </c:pt>
                <c:pt idx="191">
                  <c:v>42</c:v>
                </c:pt>
                <c:pt idx="192">
                  <c:v>42</c:v>
                </c:pt>
                <c:pt idx="193">
                  <c:v>41</c:v>
                </c:pt>
                <c:pt idx="194">
                  <c:v>41</c:v>
                </c:pt>
                <c:pt idx="195">
                  <c:v>41</c:v>
                </c:pt>
                <c:pt idx="196">
                  <c:v>41</c:v>
                </c:pt>
                <c:pt idx="197">
                  <c:v>41</c:v>
                </c:pt>
                <c:pt idx="198">
                  <c:v>41</c:v>
                </c:pt>
                <c:pt idx="199">
                  <c:v>41</c:v>
                </c:pt>
                <c:pt idx="200">
                  <c:v>41</c:v>
                </c:pt>
                <c:pt idx="201">
                  <c:v>40</c:v>
                </c:pt>
                <c:pt idx="202">
                  <c:v>40</c:v>
                </c:pt>
                <c:pt idx="203">
                  <c:v>40</c:v>
                </c:pt>
                <c:pt idx="204">
                  <c:v>40</c:v>
                </c:pt>
                <c:pt idx="205">
                  <c:v>40</c:v>
                </c:pt>
                <c:pt idx="206">
                  <c:v>40</c:v>
                </c:pt>
                <c:pt idx="207">
                  <c:v>40</c:v>
                </c:pt>
                <c:pt idx="208">
                  <c:v>40</c:v>
                </c:pt>
                <c:pt idx="209">
                  <c:v>39</c:v>
                </c:pt>
                <c:pt idx="210">
                  <c:v>39</c:v>
                </c:pt>
                <c:pt idx="211">
                  <c:v>39</c:v>
                </c:pt>
                <c:pt idx="212">
                  <c:v>39</c:v>
                </c:pt>
                <c:pt idx="213">
                  <c:v>39</c:v>
                </c:pt>
                <c:pt idx="214">
                  <c:v>39</c:v>
                </c:pt>
                <c:pt idx="215">
                  <c:v>39</c:v>
                </c:pt>
                <c:pt idx="216">
                  <c:v>38</c:v>
                </c:pt>
                <c:pt idx="217">
                  <c:v>38</c:v>
                </c:pt>
                <c:pt idx="218">
                  <c:v>38</c:v>
                </c:pt>
                <c:pt idx="219">
                  <c:v>38</c:v>
                </c:pt>
                <c:pt idx="220">
                  <c:v>38</c:v>
                </c:pt>
                <c:pt idx="221">
                  <c:v>38</c:v>
                </c:pt>
                <c:pt idx="222">
                  <c:v>38</c:v>
                </c:pt>
                <c:pt idx="223">
                  <c:v>38</c:v>
                </c:pt>
                <c:pt idx="224">
                  <c:v>37</c:v>
                </c:pt>
                <c:pt idx="225">
                  <c:v>37</c:v>
                </c:pt>
                <c:pt idx="226">
                  <c:v>37</c:v>
                </c:pt>
                <c:pt idx="227">
                  <c:v>37</c:v>
                </c:pt>
                <c:pt idx="228">
                  <c:v>37</c:v>
                </c:pt>
                <c:pt idx="229">
                  <c:v>37</c:v>
                </c:pt>
                <c:pt idx="230">
                  <c:v>37</c:v>
                </c:pt>
                <c:pt idx="231">
                  <c:v>36</c:v>
                </c:pt>
                <c:pt idx="232">
                  <c:v>36</c:v>
                </c:pt>
                <c:pt idx="233">
                  <c:v>36</c:v>
                </c:pt>
                <c:pt idx="234">
                  <c:v>36</c:v>
                </c:pt>
                <c:pt idx="235">
                  <c:v>36</c:v>
                </c:pt>
                <c:pt idx="236">
                  <c:v>36</c:v>
                </c:pt>
                <c:pt idx="237">
                  <c:v>36</c:v>
                </c:pt>
                <c:pt idx="238">
                  <c:v>36</c:v>
                </c:pt>
                <c:pt idx="239">
                  <c:v>35</c:v>
                </c:pt>
                <c:pt idx="240">
                  <c:v>35</c:v>
                </c:pt>
                <c:pt idx="241">
                  <c:v>35</c:v>
                </c:pt>
                <c:pt idx="242">
                  <c:v>35</c:v>
                </c:pt>
                <c:pt idx="243">
                  <c:v>35</c:v>
                </c:pt>
                <c:pt idx="244">
                  <c:v>35</c:v>
                </c:pt>
                <c:pt idx="245">
                  <c:v>35</c:v>
                </c:pt>
                <c:pt idx="246">
                  <c:v>35</c:v>
                </c:pt>
                <c:pt idx="247">
                  <c:v>35</c:v>
                </c:pt>
                <c:pt idx="248">
                  <c:v>34</c:v>
                </c:pt>
                <c:pt idx="249">
                  <c:v>34</c:v>
                </c:pt>
                <c:pt idx="250">
                  <c:v>34</c:v>
                </c:pt>
                <c:pt idx="251">
                  <c:v>34</c:v>
                </c:pt>
                <c:pt idx="252">
                  <c:v>34</c:v>
                </c:pt>
                <c:pt idx="253">
                  <c:v>34</c:v>
                </c:pt>
                <c:pt idx="254">
                  <c:v>34</c:v>
                </c:pt>
                <c:pt idx="255">
                  <c:v>34</c:v>
                </c:pt>
                <c:pt idx="256">
                  <c:v>34</c:v>
                </c:pt>
                <c:pt idx="257">
                  <c:v>34</c:v>
                </c:pt>
                <c:pt idx="258">
                  <c:v>33</c:v>
                </c:pt>
                <c:pt idx="259">
                  <c:v>33</c:v>
                </c:pt>
                <c:pt idx="260">
                  <c:v>33</c:v>
                </c:pt>
                <c:pt idx="261">
                  <c:v>33</c:v>
                </c:pt>
                <c:pt idx="262">
                  <c:v>33</c:v>
                </c:pt>
                <c:pt idx="263">
                  <c:v>33</c:v>
                </c:pt>
                <c:pt idx="264">
                  <c:v>33</c:v>
                </c:pt>
                <c:pt idx="265">
                  <c:v>33</c:v>
                </c:pt>
                <c:pt idx="266">
                  <c:v>33</c:v>
                </c:pt>
                <c:pt idx="267">
                  <c:v>33</c:v>
                </c:pt>
                <c:pt idx="268">
                  <c:v>33</c:v>
                </c:pt>
                <c:pt idx="269">
                  <c:v>33</c:v>
                </c:pt>
                <c:pt idx="270">
                  <c:v>33</c:v>
                </c:pt>
                <c:pt idx="271">
                  <c:v>33</c:v>
                </c:pt>
                <c:pt idx="272">
                  <c:v>32</c:v>
                </c:pt>
                <c:pt idx="273">
                  <c:v>32</c:v>
                </c:pt>
                <c:pt idx="274">
                  <c:v>32</c:v>
                </c:pt>
                <c:pt idx="275">
                  <c:v>32</c:v>
                </c:pt>
                <c:pt idx="276">
                  <c:v>32</c:v>
                </c:pt>
                <c:pt idx="277">
                  <c:v>32</c:v>
                </c:pt>
                <c:pt idx="278">
                  <c:v>32</c:v>
                </c:pt>
                <c:pt idx="279">
                  <c:v>32</c:v>
                </c:pt>
                <c:pt idx="280">
                  <c:v>32</c:v>
                </c:pt>
                <c:pt idx="281">
                  <c:v>32</c:v>
                </c:pt>
                <c:pt idx="282">
                  <c:v>32</c:v>
                </c:pt>
                <c:pt idx="283">
                  <c:v>32</c:v>
                </c:pt>
                <c:pt idx="284">
                  <c:v>32</c:v>
                </c:pt>
                <c:pt idx="285">
                  <c:v>32</c:v>
                </c:pt>
                <c:pt idx="286">
                  <c:v>32</c:v>
                </c:pt>
                <c:pt idx="287">
                  <c:v>32</c:v>
                </c:pt>
                <c:pt idx="288">
                  <c:v>32</c:v>
                </c:pt>
                <c:pt idx="289">
                  <c:v>32</c:v>
                </c:pt>
                <c:pt idx="290">
                  <c:v>32</c:v>
                </c:pt>
                <c:pt idx="291">
                  <c:v>32</c:v>
                </c:pt>
                <c:pt idx="292">
                  <c:v>32</c:v>
                </c:pt>
                <c:pt idx="293">
                  <c:v>32</c:v>
                </c:pt>
                <c:pt idx="294">
                  <c:v>32</c:v>
                </c:pt>
                <c:pt idx="295">
                  <c:v>32</c:v>
                </c:pt>
                <c:pt idx="296">
                  <c:v>32</c:v>
                </c:pt>
                <c:pt idx="297">
                  <c:v>32</c:v>
                </c:pt>
                <c:pt idx="298">
                  <c:v>32</c:v>
                </c:pt>
                <c:pt idx="299">
                  <c:v>32</c:v>
                </c:pt>
                <c:pt idx="300">
                  <c:v>32</c:v>
                </c:pt>
                <c:pt idx="301">
                  <c:v>32</c:v>
                </c:pt>
                <c:pt idx="302">
                  <c:v>32</c:v>
                </c:pt>
                <c:pt idx="303">
                  <c:v>32</c:v>
                </c:pt>
                <c:pt idx="304">
                  <c:v>32</c:v>
                </c:pt>
                <c:pt idx="305">
                  <c:v>32</c:v>
                </c:pt>
                <c:pt idx="306">
                  <c:v>32</c:v>
                </c:pt>
                <c:pt idx="307">
                  <c:v>32</c:v>
                </c:pt>
                <c:pt idx="308">
                  <c:v>32</c:v>
                </c:pt>
                <c:pt idx="309">
                  <c:v>32</c:v>
                </c:pt>
                <c:pt idx="310">
                  <c:v>31</c:v>
                </c:pt>
                <c:pt idx="311">
                  <c:v>31</c:v>
                </c:pt>
                <c:pt idx="312">
                  <c:v>31</c:v>
                </c:pt>
                <c:pt idx="313">
                  <c:v>31</c:v>
                </c:pt>
                <c:pt idx="314">
                  <c:v>31</c:v>
                </c:pt>
                <c:pt idx="315">
                  <c:v>31</c:v>
                </c:pt>
                <c:pt idx="316">
                  <c:v>31</c:v>
                </c:pt>
                <c:pt idx="317">
                  <c:v>31</c:v>
                </c:pt>
                <c:pt idx="318">
                  <c:v>31</c:v>
                </c:pt>
                <c:pt idx="319">
                  <c:v>31</c:v>
                </c:pt>
                <c:pt idx="320">
                  <c:v>31</c:v>
                </c:pt>
                <c:pt idx="321">
                  <c:v>31</c:v>
                </c:pt>
                <c:pt idx="322">
                  <c:v>31</c:v>
                </c:pt>
                <c:pt idx="323">
                  <c:v>31</c:v>
                </c:pt>
                <c:pt idx="324">
                  <c:v>31</c:v>
                </c:pt>
                <c:pt idx="325">
                  <c:v>31</c:v>
                </c:pt>
                <c:pt idx="326">
                  <c:v>31</c:v>
                </c:pt>
                <c:pt idx="327">
                  <c:v>31</c:v>
                </c:pt>
                <c:pt idx="328">
                  <c:v>31</c:v>
                </c:pt>
                <c:pt idx="329">
                  <c:v>31</c:v>
                </c:pt>
                <c:pt idx="330">
                  <c:v>30</c:v>
                </c:pt>
                <c:pt idx="331">
                  <c:v>30</c:v>
                </c:pt>
                <c:pt idx="332">
                  <c:v>30</c:v>
                </c:pt>
                <c:pt idx="333">
                  <c:v>30</c:v>
                </c:pt>
                <c:pt idx="334">
                  <c:v>30</c:v>
                </c:pt>
                <c:pt idx="335">
                  <c:v>30</c:v>
                </c:pt>
                <c:pt idx="336">
                  <c:v>30</c:v>
                </c:pt>
                <c:pt idx="337">
                  <c:v>30</c:v>
                </c:pt>
                <c:pt idx="338">
                  <c:v>30</c:v>
                </c:pt>
                <c:pt idx="339">
                  <c:v>29</c:v>
                </c:pt>
                <c:pt idx="340">
                  <c:v>29</c:v>
                </c:pt>
                <c:pt idx="341">
                  <c:v>29</c:v>
                </c:pt>
                <c:pt idx="342">
                  <c:v>29</c:v>
                </c:pt>
                <c:pt idx="343">
                  <c:v>29</c:v>
                </c:pt>
                <c:pt idx="344">
                  <c:v>29</c:v>
                </c:pt>
                <c:pt idx="345">
                  <c:v>29</c:v>
                </c:pt>
                <c:pt idx="346">
                  <c:v>28</c:v>
                </c:pt>
                <c:pt idx="347">
                  <c:v>28</c:v>
                </c:pt>
                <c:pt idx="348">
                  <c:v>28</c:v>
                </c:pt>
                <c:pt idx="349">
                  <c:v>28</c:v>
                </c:pt>
                <c:pt idx="350">
                  <c:v>28</c:v>
                </c:pt>
                <c:pt idx="351">
                  <c:v>28</c:v>
                </c:pt>
                <c:pt idx="352">
                  <c:v>27</c:v>
                </c:pt>
                <c:pt idx="353">
                  <c:v>27</c:v>
                </c:pt>
                <c:pt idx="354">
                  <c:v>27</c:v>
                </c:pt>
                <c:pt idx="355">
                  <c:v>27</c:v>
                </c:pt>
                <c:pt idx="356">
                  <c:v>26</c:v>
                </c:pt>
                <c:pt idx="357">
                  <c:v>26</c:v>
                </c:pt>
                <c:pt idx="358">
                  <c:v>26</c:v>
                </c:pt>
                <c:pt idx="359">
                  <c:v>26</c:v>
                </c:pt>
                <c:pt idx="360">
                  <c:v>25</c:v>
                </c:pt>
                <c:pt idx="361">
                  <c:v>25</c:v>
                </c:pt>
                <c:pt idx="362">
                  <c:v>25</c:v>
                </c:pt>
                <c:pt idx="363">
                  <c:v>25</c:v>
                </c:pt>
                <c:pt idx="364">
                  <c:v>24</c:v>
                </c:pt>
              </c:numCache>
            </c:numRef>
          </c:val>
          <c:extLst>
            <c:ext xmlns:c16="http://schemas.microsoft.com/office/drawing/2014/chart" uri="{C3380CC4-5D6E-409C-BE32-E72D297353CC}">
              <c16:uniqueId val="{00000006-8165-495E-BD4D-5C27810ED690}"/>
            </c:ext>
          </c:extLst>
        </c:ser>
        <c:ser>
          <c:idx val="7"/>
          <c:order val="7"/>
          <c:tx>
            <c:strRef>
              <c:f>'2035-2036 Severe Load Curve'!$AO$34</c:f>
              <c:strCache>
                <c:ptCount val="1"/>
                <c:pt idx="0">
                  <c:v>NTS Power</c:v>
                </c:pt>
              </c:strCache>
            </c:strRef>
          </c:tx>
          <c:spPr>
            <a:solidFill>
              <a:srgbClr val="FFFF99"/>
            </a:solidFill>
            <a:ln w="25400">
              <a:noFill/>
            </a:ln>
          </c:spPr>
          <c:invertIfNegative val="0"/>
          <c:cat>
            <c:numRef>
              <c:f>'2035-2036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Curve'!$AO$35:$AO$399</c:f>
              <c:numCache>
                <c:formatCode>0</c:formatCode>
                <c:ptCount val="365"/>
                <c:pt idx="0">
                  <c:v>658</c:v>
                </c:pt>
                <c:pt idx="1">
                  <c:v>653</c:v>
                </c:pt>
                <c:pt idx="2">
                  <c:v>648</c:v>
                </c:pt>
                <c:pt idx="3">
                  <c:v>644</c:v>
                </c:pt>
                <c:pt idx="4">
                  <c:v>640</c:v>
                </c:pt>
                <c:pt idx="5">
                  <c:v>635</c:v>
                </c:pt>
                <c:pt idx="6">
                  <c:v>631</c:v>
                </c:pt>
                <c:pt idx="7">
                  <c:v>626</c:v>
                </c:pt>
                <c:pt idx="8">
                  <c:v>622</c:v>
                </c:pt>
                <c:pt idx="9">
                  <c:v>618</c:v>
                </c:pt>
                <c:pt idx="10">
                  <c:v>614</c:v>
                </c:pt>
                <c:pt idx="11">
                  <c:v>609</c:v>
                </c:pt>
                <c:pt idx="12">
                  <c:v>605</c:v>
                </c:pt>
                <c:pt idx="13">
                  <c:v>601</c:v>
                </c:pt>
                <c:pt idx="14">
                  <c:v>597</c:v>
                </c:pt>
                <c:pt idx="15">
                  <c:v>593</c:v>
                </c:pt>
                <c:pt idx="16">
                  <c:v>589</c:v>
                </c:pt>
                <c:pt idx="17">
                  <c:v>585</c:v>
                </c:pt>
                <c:pt idx="18">
                  <c:v>581</c:v>
                </c:pt>
                <c:pt idx="19">
                  <c:v>577</c:v>
                </c:pt>
                <c:pt idx="20">
                  <c:v>573</c:v>
                </c:pt>
                <c:pt idx="21">
                  <c:v>570</c:v>
                </c:pt>
                <c:pt idx="22">
                  <c:v>566</c:v>
                </c:pt>
                <c:pt idx="23">
                  <c:v>562</c:v>
                </c:pt>
                <c:pt idx="24">
                  <c:v>558</c:v>
                </c:pt>
                <c:pt idx="25">
                  <c:v>555</c:v>
                </c:pt>
                <c:pt idx="26">
                  <c:v>551</c:v>
                </c:pt>
                <c:pt idx="27">
                  <c:v>547</c:v>
                </c:pt>
                <c:pt idx="28">
                  <c:v>544</c:v>
                </c:pt>
                <c:pt idx="29">
                  <c:v>540</c:v>
                </c:pt>
                <c:pt idx="30">
                  <c:v>536</c:v>
                </c:pt>
                <c:pt idx="31">
                  <c:v>533</c:v>
                </c:pt>
                <c:pt idx="32">
                  <c:v>529</c:v>
                </c:pt>
                <c:pt idx="33">
                  <c:v>526</c:v>
                </c:pt>
                <c:pt idx="34">
                  <c:v>523</c:v>
                </c:pt>
                <c:pt idx="35">
                  <c:v>519</c:v>
                </c:pt>
                <c:pt idx="36">
                  <c:v>516</c:v>
                </c:pt>
                <c:pt idx="37">
                  <c:v>512</c:v>
                </c:pt>
                <c:pt idx="38">
                  <c:v>509</c:v>
                </c:pt>
                <c:pt idx="39">
                  <c:v>506</c:v>
                </c:pt>
                <c:pt idx="40">
                  <c:v>502</c:v>
                </c:pt>
                <c:pt idx="41">
                  <c:v>499</c:v>
                </c:pt>
                <c:pt idx="42">
                  <c:v>496</c:v>
                </c:pt>
                <c:pt idx="43">
                  <c:v>493</c:v>
                </c:pt>
                <c:pt idx="44">
                  <c:v>489</c:v>
                </c:pt>
                <c:pt idx="45">
                  <c:v>486</c:v>
                </c:pt>
                <c:pt idx="46">
                  <c:v>483</c:v>
                </c:pt>
                <c:pt idx="47">
                  <c:v>480</c:v>
                </c:pt>
                <c:pt idx="48">
                  <c:v>477</c:v>
                </c:pt>
                <c:pt idx="49">
                  <c:v>474</c:v>
                </c:pt>
                <c:pt idx="50">
                  <c:v>471</c:v>
                </c:pt>
                <c:pt idx="51">
                  <c:v>468</c:v>
                </c:pt>
                <c:pt idx="52">
                  <c:v>465</c:v>
                </c:pt>
                <c:pt idx="53">
                  <c:v>462</c:v>
                </c:pt>
                <c:pt idx="54">
                  <c:v>459</c:v>
                </c:pt>
                <c:pt idx="55">
                  <c:v>456</c:v>
                </c:pt>
                <c:pt idx="56">
                  <c:v>453</c:v>
                </c:pt>
                <c:pt idx="57">
                  <c:v>450</c:v>
                </c:pt>
                <c:pt idx="58">
                  <c:v>447</c:v>
                </c:pt>
                <c:pt idx="59">
                  <c:v>444</c:v>
                </c:pt>
                <c:pt idx="60">
                  <c:v>441</c:v>
                </c:pt>
                <c:pt idx="61">
                  <c:v>438</c:v>
                </c:pt>
                <c:pt idx="62">
                  <c:v>436</c:v>
                </c:pt>
                <c:pt idx="63">
                  <c:v>433</c:v>
                </c:pt>
                <c:pt idx="64">
                  <c:v>430</c:v>
                </c:pt>
                <c:pt idx="65">
                  <c:v>427</c:v>
                </c:pt>
                <c:pt idx="66">
                  <c:v>424</c:v>
                </c:pt>
                <c:pt idx="67">
                  <c:v>422</c:v>
                </c:pt>
                <c:pt idx="68">
                  <c:v>419</c:v>
                </c:pt>
                <c:pt idx="69">
                  <c:v>416</c:v>
                </c:pt>
                <c:pt idx="70">
                  <c:v>414</c:v>
                </c:pt>
                <c:pt idx="71">
                  <c:v>411</c:v>
                </c:pt>
                <c:pt idx="72">
                  <c:v>408</c:v>
                </c:pt>
                <c:pt idx="73">
                  <c:v>405</c:v>
                </c:pt>
                <c:pt idx="74">
                  <c:v>403</c:v>
                </c:pt>
                <c:pt idx="75">
                  <c:v>400</c:v>
                </c:pt>
                <c:pt idx="76">
                  <c:v>398</c:v>
                </c:pt>
                <c:pt idx="77">
                  <c:v>395</c:v>
                </c:pt>
                <c:pt idx="78">
                  <c:v>392</c:v>
                </c:pt>
                <c:pt idx="79">
                  <c:v>390</c:v>
                </c:pt>
                <c:pt idx="80">
                  <c:v>387</c:v>
                </c:pt>
                <c:pt idx="81">
                  <c:v>384</c:v>
                </c:pt>
                <c:pt idx="82">
                  <c:v>382</c:v>
                </c:pt>
                <c:pt idx="83">
                  <c:v>379</c:v>
                </c:pt>
                <c:pt idx="84">
                  <c:v>377</c:v>
                </c:pt>
                <c:pt idx="85">
                  <c:v>374</c:v>
                </c:pt>
                <c:pt idx="86">
                  <c:v>372</c:v>
                </c:pt>
                <c:pt idx="87">
                  <c:v>369</c:v>
                </c:pt>
                <c:pt idx="88">
                  <c:v>367</c:v>
                </c:pt>
                <c:pt idx="89">
                  <c:v>364</c:v>
                </c:pt>
                <c:pt idx="90">
                  <c:v>361</c:v>
                </c:pt>
                <c:pt idx="91">
                  <c:v>359</c:v>
                </c:pt>
                <c:pt idx="92">
                  <c:v>356</c:v>
                </c:pt>
                <c:pt idx="93">
                  <c:v>354</c:v>
                </c:pt>
                <c:pt idx="94">
                  <c:v>351</c:v>
                </c:pt>
                <c:pt idx="95">
                  <c:v>349</c:v>
                </c:pt>
                <c:pt idx="96">
                  <c:v>346</c:v>
                </c:pt>
                <c:pt idx="97">
                  <c:v>344</c:v>
                </c:pt>
                <c:pt idx="98">
                  <c:v>341</c:v>
                </c:pt>
                <c:pt idx="99">
                  <c:v>339</c:v>
                </c:pt>
                <c:pt idx="100">
                  <c:v>336</c:v>
                </c:pt>
                <c:pt idx="101">
                  <c:v>334</c:v>
                </c:pt>
                <c:pt idx="102">
                  <c:v>332</c:v>
                </c:pt>
                <c:pt idx="103">
                  <c:v>329</c:v>
                </c:pt>
                <c:pt idx="104">
                  <c:v>327</c:v>
                </c:pt>
                <c:pt idx="105">
                  <c:v>324</c:v>
                </c:pt>
                <c:pt idx="106">
                  <c:v>322</c:v>
                </c:pt>
                <c:pt idx="107">
                  <c:v>319</c:v>
                </c:pt>
                <c:pt idx="108">
                  <c:v>317</c:v>
                </c:pt>
                <c:pt idx="109">
                  <c:v>315</c:v>
                </c:pt>
                <c:pt idx="110">
                  <c:v>312</c:v>
                </c:pt>
                <c:pt idx="111">
                  <c:v>310</c:v>
                </c:pt>
                <c:pt idx="112">
                  <c:v>308</c:v>
                </c:pt>
                <c:pt idx="113">
                  <c:v>305</c:v>
                </c:pt>
                <c:pt idx="114">
                  <c:v>303</c:v>
                </c:pt>
                <c:pt idx="115">
                  <c:v>301</c:v>
                </c:pt>
                <c:pt idx="116">
                  <c:v>298</c:v>
                </c:pt>
                <c:pt idx="117">
                  <c:v>296</c:v>
                </c:pt>
                <c:pt idx="118">
                  <c:v>294</c:v>
                </c:pt>
                <c:pt idx="119">
                  <c:v>292</c:v>
                </c:pt>
                <c:pt idx="120">
                  <c:v>289</c:v>
                </c:pt>
                <c:pt idx="121">
                  <c:v>287</c:v>
                </c:pt>
                <c:pt idx="122">
                  <c:v>285</c:v>
                </c:pt>
                <c:pt idx="123">
                  <c:v>283</c:v>
                </c:pt>
                <c:pt idx="124">
                  <c:v>281</c:v>
                </c:pt>
                <c:pt idx="125">
                  <c:v>278</c:v>
                </c:pt>
                <c:pt idx="126">
                  <c:v>276</c:v>
                </c:pt>
                <c:pt idx="127">
                  <c:v>274</c:v>
                </c:pt>
                <c:pt idx="128">
                  <c:v>272</c:v>
                </c:pt>
                <c:pt idx="129">
                  <c:v>270</c:v>
                </c:pt>
                <c:pt idx="130">
                  <c:v>268</c:v>
                </c:pt>
                <c:pt idx="131">
                  <c:v>266</c:v>
                </c:pt>
                <c:pt idx="132">
                  <c:v>264</c:v>
                </c:pt>
                <c:pt idx="133">
                  <c:v>262</c:v>
                </c:pt>
                <c:pt idx="134">
                  <c:v>260</c:v>
                </c:pt>
                <c:pt idx="135">
                  <c:v>258</c:v>
                </c:pt>
                <c:pt idx="136">
                  <c:v>256</c:v>
                </c:pt>
                <c:pt idx="137">
                  <c:v>254</c:v>
                </c:pt>
                <c:pt idx="138">
                  <c:v>252</c:v>
                </c:pt>
                <c:pt idx="139">
                  <c:v>251</c:v>
                </c:pt>
                <c:pt idx="140">
                  <c:v>249</c:v>
                </c:pt>
                <c:pt idx="141">
                  <c:v>247</c:v>
                </c:pt>
                <c:pt idx="142">
                  <c:v>245</c:v>
                </c:pt>
                <c:pt idx="143">
                  <c:v>243</c:v>
                </c:pt>
                <c:pt idx="144">
                  <c:v>242</c:v>
                </c:pt>
                <c:pt idx="145">
                  <c:v>240</c:v>
                </c:pt>
                <c:pt idx="146">
                  <c:v>238</c:v>
                </c:pt>
                <c:pt idx="147">
                  <c:v>237</c:v>
                </c:pt>
                <c:pt idx="148">
                  <c:v>235</c:v>
                </c:pt>
                <c:pt idx="149">
                  <c:v>233</c:v>
                </c:pt>
                <c:pt idx="150">
                  <c:v>232</c:v>
                </c:pt>
                <c:pt idx="151">
                  <c:v>230</c:v>
                </c:pt>
                <c:pt idx="152">
                  <c:v>229</c:v>
                </c:pt>
                <c:pt idx="153">
                  <c:v>227</c:v>
                </c:pt>
                <c:pt idx="154">
                  <c:v>226</c:v>
                </c:pt>
                <c:pt idx="155">
                  <c:v>224</c:v>
                </c:pt>
                <c:pt idx="156">
                  <c:v>223</c:v>
                </c:pt>
                <c:pt idx="157">
                  <c:v>221</c:v>
                </c:pt>
                <c:pt idx="158">
                  <c:v>220</c:v>
                </c:pt>
                <c:pt idx="159">
                  <c:v>219</c:v>
                </c:pt>
                <c:pt idx="160">
                  <c:v>217</c:v>
                </c:pt>
                <c:pt idx="161">
                  <c:v>216</c:v>
                </c:pt>
                <c:pt idx="162">
                  <c:v>215</c:v>
                </c:pt>
                <c:pt idx="163">
                  <c:v>214</c:v>
                </c:pt>
                <c:pt idx="164">
                  <c:v>213</c:v>
                </c:pt>
                <c:pt idx="165">
                  <c:v>211</c:v>
                </c:pt>
                <c:pt idx="166">
                  <c:v>210</c:v>
                </c:pt>
                <c:pt idx="167">
                  <c:v>209</c:v>
                </c:pt>
                <c:pt idx="168">
                  <c:v>208</c:v>
                </c:pt>
                <c:pt idx="169">
                  <c:v>207</c:v>
                </c:pt>
                <c:pt idx="170">
                  <c:v>206</c:v>
                </c:pt>
                <c:pt idx="171">
                  <c:v>205</c:v>
                </c:pt>
                <c:pt idx="172">
                  <c:v>205</c:v>
                </c:pt>
                <c:pt idx="173">
                  <c:v>204</c:v>
                </c:pt>
                <c:pt idx="174">
                  <c:v>203</c:v>
                </c:pt>
                <c:pt idx="175">
                  <c:v>202</c:v>
                </c:pt>
                <c:pt idx="176">
                  <c:v>201</c:v>
                </c:pt>
                <c:pt idx="177">
                  <c:v>201</c:v>
                </c:pt>
                <c:pt idx="178">
                  <c:v>200</c:v>
                </c:pt>
                <c:pt idx="179">
                  <c:v>199</c:v>
                </c:pt>
                <c:pt idx="180">
                  <c:v>199</c:v>
                </c:pt>
                <c:pt idx="181">
                  <c:v>198</c:v>
                </c:pt>
                <c:pt idx="182">
                  <c:v>198</c:v>
                </c:pt>
                <c:pt idx="183">
                  <c:v>197</c:v>
                </c:pt>
                <c:pt idx="184">
                  <c:v>197</c:v>
                </c:pt>
                <c:pt idx="185">
                  <c:v>196</c:v>
                </c:pt>
                <c:pt idx="186">
                  <c:v>196</c:v>
                </c:pt>
                <c:pt idx="187">
                  <c:v>196</c:v>
                </c:pt>
                <c:pt idx="188">
                  <c:v>196</c:v>
                </c:pt>
                <c:pt idx="189">
                  <c:v>195</c:v>
                </c:pt>
                <c:pt idx="190">
                  <c:v>195</c:v>
                </c:pt>
                <c:pt idx="191">
                  <c:v>195</c:v>
                </c:pt>
                <c:pt idx="192">
                  <c:v>195</c:v>
                </c:pt>
                <c:pt idx="193">
                  <c:v>195</c:v>
                </c:pt>
                <c:pt idx="194">
                  <c:v>195</c:v>
                </c:pt>
                <c:pt idx="195">
                  <c:v>195</c:v>
                </c:pt>
                <c:pt idx="196">
                  <c:v>195</c:v>
                </c:pt>
                <c:pt idx="197">
                  <c:v>195</c:v>
                </c:pt>
                <c:pt idx="198">
                  <c:v>195</c:v>
                </c:pt>
                <c:pt idx="199">
                  <c:v>195</c:v>
                </c:pt>
                <c:pt idx="200">
                  <c:v>195</c:v>
                </c:pt>
                <c:pt idx="201">
                  <c:v>195</c:v>
                </c:pt>
                <c:pt idx="202">
                  <c:v>195</c:v>
                </c:pt>
                <c:pt idx="203">
                  <c:v>195</c:v>
                </c:pt>
                <c:pt idx="204">
                  <c:v>196</c:v>
                </c:pt>
                <c:pt idx="205">
                  <c:v>196</c:v>
                </c:pt>
                <c:pt idx="206">
                  <c:v>196</c:v>
                </c:pt>
                <c:pt idx="207">
                  <c:v>197</c:v>
                </c:pt>
                <c:pt idx="208">
                  <c:v>197</c:v>
                </c:pt>
                <c:pt idx="209">
                  <c:v>197</c:v>
                </c:pt>
                <c:pt idx="210">
                  <c:v>198</c:v>
                </c:pt>
                <c:pt idx="211">
                  <c:v>198</c:v>
                </c:pt>
                <c:pt idx="212">
                  <c:v>198</c:v>
                </c:pt>
                <c:pt idx="213">
                  <c:v>199</c:v>
                </c:pt>
                <c:pt idx="214">
                  <c:v>199</c:v>
                </c:pt>
                <c:pt idx="215">
                  <c:v>200</c:v>
                </c:pt>
                <c:pt idx="216">
                  <c:v>200</c:v>
                </c:pt>
                <c:pt idx="217">
                  <c:v>201</c:v>
                </c:pt>
                <c:pt idx="218">
                  <c:v>201</c:v>
                </c:pt>
                <c:pt idx="219">
                  <c:v>202</c:v>
                </c:pt>
                <c:pt idx="220">
                  <c:v>203</c:v>
                </c:pt>
                <c:pt idx="221">
                  <c:v>203</c:v>
                </c:pt>
                <c:pt idx="222">
                  <c:v>204</c:v>
                </c:pt>
                <c:pt idx="223">
                  <c:v>204</c:v>
                </c:pt>
                <c:pt idx="224">
                  <c:v>205</c:v>
                </c:pt>
                <c:pt idx="225">
                  <c:v>206</c:v>
                </c:pt>
                <c:pt idx="226">
                  <c:v>206</c:v>
                </c:pt>
                <c:pt idx="227">
                  <c:v>207</c:v>
                </c:pt>
                <c:pt idx="228">
                  <c:v>208</c:v>
                </c:pt>
                <c:pt idx="229">
                  <c:v>209</c:v>
                </c:pt>
                <c:pt idx="230">
                  <c:v>209</c:v>
                </c:pt>
                <c:pt idx="231">
                  <c:v>210</c:v>
                </c:pt>
                <c:pt idx="232">
                  <c:v>211</c:v>
                </c:pt>
                <c:pt idx="233">
                  <c:v>211</c:v>
                </c:pt>
                <c:pt idx="234">
                  <c:v>212</c:v>
                </c:pt>
                <c:pt idx="235">
                  <c:v>213</c:v>
                </c:pt>
                <c:pt idx="236">
                  <c:v>214</c:v>
                </c:pt>
                <c:pt idx="237">
                  <c:v>215</c:v>
                </c:pt>
                <c:pt idx="238">
                  <c:v>215</c:v>
                </c:pt>
                <c:pt idx="239">
                  <c:v>216</c:v>
                </c:pt>
                <c:pt idx="240">
                  <c:v>217</c:v>
                </c:pt>
                <c:pt idx="241">
                  <c:v>218</c:v>
                </c:pt>
                <c:pt idx="242">
                  <c:v>219</c:v>
                </c:pt>
                <c:pt idx="243">
                  <c:v>219</c:v>
                </c:pt>
                <c:pt idx="244">
                  <c:v>220</c:v>
                </c:pt>
                <c:pt idx="245">
                  <c:v>221</c:v>
                </c:pt>
                <c:pt idx="246">
                  <c:v>222</c:v>
                </c:pt>
                <c:pt idx="247">
                  <c:v>223</c:v>
                </c:pt>
                <c:pt idx="248">
                  <c:v>223</c:v>
                </c:pt>
                <c:pt idx="249">
                  <c:v>224</c:v>
                </c:pt>
                <c:pt idx="250">
                  <c:v>225</c:v>
                </c:pt>
                <c:pt idx="251">
                  <c:v>226</c:v>
                </c:pt>
                <c:pt idx="252">
                  <c:v>227</c:v>
                </c:pt>
                <c:pt idx="253">
                  <c:v>228</c:v>
                </c:pt>
                <c:pt idx="254">
                  <c:v>228</c:v>
                </c:pt>
                <c:pt idx="255">
                  <c:v>229</c:v>
                </c:pt>
                <c:pt idx="256">
                  <c:v>230</c:v>
                </c:pt>
                <c:pt idx="257">
                  <c:v>231</c:v>
                </c:pt>
                <c:pt idx="258">
                  <c:v>232</c:v>
                </c:pt>
                <c:pt idx="259">
                  <c:v>232</c:v>
                </c:pt>
                <c:pt idx="260">
                  <c:v>233</c:v>
                </c:pt>
                <c:pt idx="261">
                  <c:v>234</c:v>
                </c:pt>
                <c:pt idx="262">
                  <c:v>235</c:v>
                </c:pt>
                <c:pt idx="263">
                  <c:v>235</c:v>
                </c:pt>
                <c:pt idx="264">
                  <c:v>236</c:v>
                </c:pt>
                <c:pt idx="265">
                  <c:v>237</c:v>
                </c:pt>
                <c:pt idx="266">
                  <c:v>238</c:v>
                </c:pt>
                <c:pt idx="267">
                  <c:v>238</c:v>
                </c:pt>
                <c:pt idx="268">
                  <c:v>239</c:v>
                </c:pt>
                <c:pt idx="269">
                  <c:v>240</c:v>
                </c:pt>
                <c:pt idx="270">
                  <c:v>240</c:v>
                </c:pt>
                <c:pt idx="271">
                  <c:v>241</c:v>
                </c:pt>
                <c:pt idx="272">
                  <c:v>242</c:v>
                </c:pt>
                <c:pt idx="273">
                  <c:v>242</c:v>
                </c:pt>
                <c:pt idx="274">
                  <c:v>243</c:v>
                </c:pt>
                <c:pt idx="275">
                  <c:v>244</c:v>
                </c:pt>
                <c:pt idx="276">
                  <c:v>244</c:v>
                </c:pt>
                <c:pt idx="277">
                  <c:v>245</c:v>
                </c:pt>
                <c:pt idx="278">
                  <c:v>245</c:v>
                </c:pt>
                <c:pt idx="279">
                  <c:v>246</c:v>
                </c:pt>
                <c:pt idx="280">
                  <c:v>246</c:v>
                </c:pt>
                <c:pt idx="281">
                  <c:v>247</c:v>
                </c:pt>
                <c:pt idx="282">
                  <c:v>247</c:v>
                </c:pt>
                <c:pt idx="283">
                  <c:v>248</c:v>
                </c:pt>
                <c:pt idx="284">
                  <c:v>248</c:v>
                </c:pt>
                <c:pt idx="285">
                  <c:v>249</c:v>
                </c:pt>
                <c:pt idx="286">
                  <c:v>249</c:v>
                </c:pt>
                <c:pt idx="287">
                  <c:v>249</c:v>
                </c:pt>
                <c:pt idx="288">
                  <c:v>250</c:v>
                </c:pt>
                <c:pt idx="289">
                  <c:v>250</c:v>
                </c:pt>
                <c:pt idx="290">
                  <c:v>250</c:v>
                </c:pt>
                <c:pt idx="291">
                  <c:v>251</c:v>
                </c:pt>
                <c:pt idx="292">
                  <c:v>251</c:v>
                </c:pt>
                <c:pt idx="293">
                  <c:v>251</c:v>
                </c:pt>
                <c:pt idx="294">
                  <c:v>251</c:v>
                </c:pt>
                <c:pt idx="295">
                  <c:v>251</c:v>
                </c:pt>
                <c:pt idx="296">
                  <c:v>252</c:v>
                </c:pt>
                <c:pt idx="297">
                  <c:v>252</c:v>
                </c:pt>
                <c:pt idx="298">
                  <c:v>252</c:v>
                </c:pt>
                <c:pt idx="299">
                  <c:v>252</c:v>
                </c:pt>
                <c:pt idx="300">
                  <c:v>252</c:v>
                </c:pt>
                <c:pt idx="301">
                  <c:v>252</c:v>
                </c:pt>
                <c:pt idx="302">
                  <c:v>252</c:v>
                </c:pt>
                <c:pt idx="303">
                  <c:v>252</c:v>
                </c:pt>
                <c:pt idx="304">
                  <c:v>252</c:v>
                </c:pt>
                <c:pt idx="305">
                  <c:v>252</c:v>
                </c:pt>
                <c:pt idx="306">
                  <c:v>251</c:v>
                </c:pt>
                <c:pt idx="307">
                  <c:v>251</c:v>
                </c:pt>
                <c:pt idx="308">
                  <c:v>251</c:v>
                </c:pt>
                <c:pt idx="309">
                  <c:v>251</c:v>
                </c:pt>
                <c:pt idx="310">
                  <c:v>250</c:v>
                </c:pt>
                <c:pt idx="311">
                  <c:v>250</c:v>
                </c:pt>
                <c:pt idx="312">
                  <c:v>250</c:v>
                </c:pt>
                <c:pt idx="313">
                  <c:v>249</c:v>
                </c:pt>
                <c:pt idx="314">
                  <c:v>249</c:v>
                </c:pt>
                <c:pt idx="315">
                  <c:v>249</c:v>
                </c:pt>
                <c:pt idx="316">
                  <c:v>248</c:v>
                </c:pt>
                <c:pt idx="317">
                  <c:v>247</c:v>
                </c:pt>
                <c:pt idx="318">
                  <c:v>247</c:v>
                </c:pt>
                <c:pt idx="319">
                  <c:v>246</c:v>
                </c:pt>
                <c:pt idx="320">
                  <c:v>246</c:v>
                </c:pt>
                <c:pt idx="321">
                  <c:v>245</c:v>
                </c:pt>
                <c:pt idx="322">
                  <c:v>244</c:v>
                </c:pt>
                <c:pt idx="323">
                  <c:v>243</c:v>
                </c:pt>
                <c:pt idx="324">
                  <c:v>243</c:v>
                </c:pt>
                <c:pt idx="325">
                  <c:v>242</c:v>
                </c:pt>
                <c:pt idx="326">
                  <c:v>241</c:v>
                </c:pt>
                <c:pt idx="327">
                  <c:v>240</c:v>
                </c:pt>
                <c:pt idx="328">
                  <c:v>239</c:v>
                </c:pt>
                <c:pt idx="329">
                  <c:v>238</c:v>
                </c:pt>
                <c:pt idx="330">
                  <c:v>237</c:v>
                </c:pt>
                <c:pt idx="331">
                  <c:v>236</c:v>
                </c:pt>
                <c:pt idx="332">
                  <c:v>235</c:v>
                </c:pt>
                <c:pt idx="333">
                  <c:v>234</c:v>
                </c:pt>
                <c:pt idx="334">
                  <c:v>232</c:v>
                </c:pt>
                <c:pt idx="335">
                  <c:v>231</c:v>
                </c:pt>
                <c:pt idx="336">
                  <c:v>230</c:v>
                </c:pt>
                <c:pt idx="337">
                  <c:v>228</c:v>
                </c:pt>
                <c:pt idx="338">
                  <c:v>227</c:v>
                </c:pt>
                <c:pt idx="339">
                  <c:v>225</c:v>
                </c:pt>
                <c:pt idx="340">
                  <c:v>224</c:v>
                </c:pt>
                <c:pt idx="341">
                  <c:v>222</c:v>
                </c:pt>
                <c:pt idx="342">
                  <c:v>221</c:v>
                </c:pt>
                <c:pt idx="343">
                  <c:v>219</c:v>
                </c:pt>
                <c:pt idx="344">
                  <c:v>217</c:v>
                </c:pt>
                <c:pt idx="345">
                  <c:v>216</c:v>
                </c:pt>
                <c:pt idx="346">
                  <c:v>214</c:v>
                </c:pt>
                <c:pt idx="347">
                  <c:v>212</c:v>
                </c:pt>
                <c:pt idx="348">
                  <c:v>210</c:v>
                </c:pt>
                <c:pt idx="349">
                  <c:v>208</c:v>
                </c:pt>
                <c:pt idx="350">
                  <c:v>206</c:v>
                </c:pt>
                <c:pt idx="351">
                  <c:v>204</c:v>
                </c:pt>
                <c:pt idx="352">
                  <c:v>202</c:v>
                </c:pt>
                <c:pt idx="353">
                  <c:v>200</c:v>
                </c:pt>
                <c:pt idx="354">
                  <c:v>197</c:v>
                </c:pt>
                <c:pt idx="355">
                  <c:v>195</c:v>
                </c:pt>
                <c:pt idx="356">
                  <c:v>193</c:v>
                </c:pt>
                <c:pt idx="357">
                  <c:v>190</c:v>
                </c:pt>
                <c:pt idx="358">
                  <c:v>188</c:v>
                </c:pt>
                <c:pt idx="359">
                  <c:v>185</c:v>
                </c:pt>
                <c:pt idx="360">
                  <c:v>183</c:v>
                </c:pt>
                <c:pt idx="361">
                  <c:v>180</c:v>
                </c:pt>
                <c:pt idx="362">
                  <c:v>177</c:v>
                </c:pt>
                <c:pt idx="363">
                  <c:v>175</c:v>
                </c:pt>
                <c:pt idx="364">
                  <c:v>172</c:v>
                </c:pt>
              </c:numCache>
            </c:numRef>
          </c:val>
          <c:extLst>
            <c:ext xmlns:c16="http://schemas.microsoft.com/office/drawing/2014/chart" uri="{C3380CC4-5D6E-409C-BE32-E72D297353CC}">
              <c16:uniqueId val="{00000007-8165-495E-BD4D-5C27810ED690}"/>
            </c:ext>
          </c:extLst>
        </c:ser>
        <c:ser>
          <c:idx val="8"/>
          <c:order val="8"/>
          <c:tx>
            <c:strRef>
              <c:f>'2035-2036 Severe Load Curve'!$AP$34</c:f>
              <c:strCache>
                <c:ptCount val="1"/>
                <c:pt idx="0">
                  <c:v>NTS Shrinkage</c:v>
                </c:pt>
              </c:strCache>
            </c:strRef>
          </c:tx>
          <c:spPr>
            <a:solidFill>
              <a:srgbClr val="000080"/>
            </a:solidFill>
            <a:ln w="25400">
              <a:noFill/>
            </a:ln>
          </c:spPr>
          <c:invertIfNegative val="0"/>
          <c:cat>
            <c:numRef>
              <c:f>'2035-2036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Curve'!$AP$35:$AP$399</c:f>
              <c:numCache>
                <c:formatCode>0</c:formatCode>
                <c:ptCount val="365"/>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5</c:v>
                </c:pt>
                <c:pt idx="275">
                  <c:v>5</c:v>
                </c:pt>
                <c:pt idx="276">
                  <c:v>5</c:v>
                </c:pt>
                <c:pt idx="277">
                  <c:v>5</c:v>
                </c:pt>
                <c:pt idx="278">
                  <c:v>5</c:v>
                </c:pt>
                <c:pt idx="279">
                  <c:v>5</c:v>
                </c:pt>
                <c:pt idx="280">
                  <c:v>5</c:v>
                </c:pt>
                <c:pt idx="281">
                  <c:v>5</c:v>
                </c:pt>
                <c:pt idx="282">
                  <c:v>5</c:v>
                </c:pt>
                <c:pt idx="283">
                  <c:v>5</c:v>
                </c:pt>
                <c:pt idx="284">
                  <c:v>5</c:v>
                </c:pt>
                <c:pt idx="285">
                  <c:v>5</c:v>
                </c:pt>
                <c:pt idx="286">
                  <c:v>5</c:v>
                </c:pt>
                <c:pt idx="287">
                  <c:v>5</c:v>
                </c:pt>
                <c:pt idx="288">
                  <c:v>5</c:v>
                </c:pt>
                <c:pt idx="289">
                  <c:v>5</c:v>
                </c:pt>
                <c:pt idx="290">
                  <c:v>5</c:v>
                </c:pt>
                <c:pt idx="291">
                  <c:v>5</c:v>
                </c:pt>
                <c:pt idx="292">
                  <c:v>5</c:v>
                </c:pt>
                <c:pt idx="293">
                  <c:v>5</c:v>
                </c:pt>
                <c:pt idx="294">
                  <c:v>5</c:v>
                </c:pt>
                <c:pt idx="295">
                  <c:v>5</c:v>
                </c:pt>
                <c:pt idx="296">
                  <c:v>5</c:v>
                </c:pt>
                <c:pt idx="297">
                  <c:v>5</c:v>
                </c:pt>
                <c:pt idx="298">
                  <c:v>5</c:v>
                </c:pt>
                <c:pt idx="299">
                  <c:v>5</c:v>
                </c:pt>
                <c:pt idx="300">
                  <c:v>5</c:v>
                </c:pt>
                <c:pt idx="301">
                  <c:v>5</c:v>
                </c:pt>
                <c:pt idx="302">
                  <c:v>5</c:v>
                </c:pt>
                <c:pt idx="303">
                  <c:v>5</c:v>
                </c:pt>
                <c:pt idx="304">
                  <c:v>5</c:v>
                </c:pt>
                <c:pt idx="305">
                  <c:v>5</c:v>
                </c:pt>
                <c:pt idx="306">
                  <c:v>5</c:v>
                </c:pt>
                <c:pt idx="307">
                  <c:v>5</c:v>
                </c:pt>
                <c:pt idx="308">
                  <c:v>5</c:v>
                </c:pt>
                <c:pt idx="309">
                  <c:v>5</c:v>
                </c:pt>
                <c:pt idx="310">
                  <c:v>5</c:v>
                </c:pt>
                <c:pt idx="311">
                  <c:v>5</c:v>
                </c:pt>
                <c:pt idx="312">
                  <c:v>5</c:v>
                </c:pt>
                <c:pt idx="313">
                  <c:v>5</c:v>
                </c:pt>
                <c:pt idx="314">
                  <c:v>5</c:v>
                </c:pt>
                <c:pt idx="315">
                  <c:v>5</c:v>
                </c:pt>
                <c:pt idx="316">
                  <c:v>5</c:v>
                </c:pt>
                <c:pt idx="317">
                  <c:v>5</c:v>
                </c:pt>
                <c:pt idx="318">
                  <c:v>5</c:v>
                </c:pt>
                <c:pt idx="319">
                  <c:v>5</c:v>
                </c:pt>
                <c:pt idx="320">
                  <c:v>5</c:v>
                </c:pt>
                <c:pt idx="321">
                  <c:v>5</c:v>
                </c:pt>
                <c:pt idx="322">
                  <c:v>5</c:v>
                </c:pt>
                <c:pt idx="323">
                  <c:v>5</c:v>
                </c:pt>
                <c:pt idx="324">
                  <c:v>5</c:v>
                </c:pt>
                <c:pt idx="325">
                  <c:v>5</c:v>
                </c:pt>
                <c:pt idx="326">
                  <c:v>5</c:v>
                </c:pt>
                <c:pt idx="327">
                  <c:v>5</c:v>
                </c:pt>
                <c:pt idx="328">
                  <c:v>5</c:v>
                </c:pt>
                <c:pt idx="329">
                  <c:v>5</c:v>
                </c:pt>
                <c:pt idx="330">
                  <c:v>5</c:v>
                </c:pt>
                <c:pt idx="331">
                  <c:v>5</c:v>
                </c:pt>
                <c:pt idx="332">
                  <c:v>5</c:v>
                </c:pt>
                <c:pt idx="333">
                  <c:v>5</c:v>
                </c:pt>
                <c:pt idx="334">
                  <c:v>5</c:v>
                </c:pt>
                <c:pt idx="335">
                  <c:v>5</c:v>
                </c:pt>
                <c:pt idx="336">
                  <c:v>5</c:v>
                </c:pt>
                <c:pt idx="337">
                  <c:v>5</c:v>
                </c:pt>
                <c:pt idx="338">
                  <c:v>5</c:v>
                </c:pt>
                <c:pt idx="339">
                  <c:v>5</c:v>
                </c:pt>
                <c:pt idx="340">
                  <c:v>5</c:v>
                </c:pt>
                <c:pt idx="341">
                  <c:v>5</c:v>
                </c:pt>
                <c:pt idx="342">
                  <c:v>5</c:v>
                </c:pt>
                <c:pt idx="343">
                  <c:v>5</c:v>
                </c:pt>
                <c:pt idx="344">
                  <c:v>5</c:v>
                </c:pt>
                <c:pt idx="345">
                  <c:v>5</c:v>
                </c:pt>
                <c:pt idx="346">
                  <c:v>5</c:v>
                </c:pt>
                <c:pt idx="347">
                  <c:v>5</c:v>
                </c:pt>
                <c:pt idx="348">
                  <c:v>5</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5</c:v>
                </c:pt>
              </c:numCache>
            </c:numRef>
          </c:val>
          <c:extLst>
            <c:ext xmlns:c16="http://schemas.microsoft.com/office/drawing/2014/chart" uri="{C3380CC4-5D6E-409C-BE32-E72D297353CC}">
              <c16:uniqueId val="{00000008-8165-495E-BD4D-5C27810ED690}"/>
            </c:ext>
          </c:extLst>
        </c:ser>
        <c:ser>
          <c:idx val="9"/>
          <c:order val="9"/>
          <c:tx>
            <c:strRef>
              <c:f>'2035-2036 Severe Load Curve'!$AQ$34</c:f>
              <c:strCache>
                <c:ptCount val="1"/>
                <c:pt idx="0">
                  <c:v>IUK &amp; BBL</c:v>
                </c:pt>
              </c:strCache>
            </c:strRef>
          </c:tx>
          <c:spPr>
            <a:solidFill>
              <a:srgbClr val="FF0000"/>
            </a:solidFill>
            <a:ln w="25400">
              <a:noFill/>
            </a:ln>
          </c:spPr>
          <c:invertIfNegative val="0"/>
          <c:cat>
            <c:numRef>
              <c:f>'2035-2036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Curve'!$AQ$35:$AQ$399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1</c:v>
                </c:pt>
                <c:pt idx="204">
                  <c:v>2</c:v>
                </c:pt>
                <c:pt idx="205">
                  <c:v>3</c:v>
                </c:pt>
                <c:pt idx="206">
                  <c:v>5</c:v>
                </c:pt>
                <c:pt idx="207">
                  <c:v>6</c:v>
                </c:pt>
                <c:pt idx="208">
                  <c:v>7</c:v>
                </c:pt>
                <c:pt idx="209">
                  <c:v>8</c:v>
                </c:pt>
                <c:pt idx="210">
                  <c:v>10</c:v>
                </c:pt>
                <c:pt idx="211">
                  <c:v>11</c:v>
                </c:pt>
                <c:pt idx="212">
                  <c:v>12</c:v>
                </c:pt>
                <c:pt idx="213">
                  <c:v>13</c:v>
                </c:pt>
                <c:pt idx="214">
                  <c:v>15</c:v>
                </c:pt>
                <c:pt idx="215">
                  <c:v>16</c:v>
                </c:pt>
                <c:pt idx="216">
                  <c:v>17</c:v>
                </c:pt>
                <c:pt idx="217">
                  <c:v>18</c:v>
                </c:pt>
                <c:pt idx="218">
                  <c:v>20</c:v>
                </c:pt>
                <c:pt idx="219">
                  <c:v>21</c:v>
                </c:pt>
                <c:pt idx="220">
                  <c:v>22</c:v>
                </c:pt>
                <c:pt idx="221">
                  <c:v>23</c:v>
                </c:pt>
                <c:pt idx="222">
                  <c:v>24</c:v>
                </c:pt>
                <c:pt idx="223">
                  <c:v>26</c:v>
                </c:pt>
                <c:pt idx="224">
                  <c:v>27</c:v>
                </c:pt>
                <c:pt idx="225">
                  <c:v>28</c:v>
                </c:pt>
                <c:pt idx="226">
                  <c:v>29</c:v>
                </c:pt>
                <c:pt idx="227">
                  <c:v>30</c:v>
                </c:pt>
                <c:pt idx="228">
                  <c:v>31</c:v>
                </c:pt>
                <c:pt idx="229">
                  <c:v>33</c:v>
                </c:pt>
                <c:pt idx="230">
                  <c:v>34</c:v>
                </c:pt>
                <c:pt idx="231">
                  <c:v>35</c:v>
                </c:pt>
                <c:pt idx="232">
                  <c:v>36</c:v>
                </c:pt>
                <c:pt idx="233">
                  <c:v>37</c:v>
                </c:pt>
                <c:pt idx="234">
                  <c:v>38</c:v>
                </c:pt>
                <c:pt idx="235">
                  <c:v>39</c:v>
                </c:pt>
                <c:pt idx="236">
                  <c:v>40</c:v>
                </c:pt>
                <c:pt idx="237">
                  <c:v>42</c:v>
                </c:pt>
                <c:pt idx="238">
                  <c:v>43</c:v>
                </c:pt>
                <c:pt idx="239">
                  <c:v>44</c:v>
                </c:pt>
                <c:pt idx="240">
                  <c:v>45</c:v>
                </c:pt>
                <c:pt idx="241">
                  <c:v>46</c:v>
                </c:pt>
                <c:pt idx="242">
                  <c:v>47</c:v>
                </c:pt>
                <c:pt idx="243">
                  <c:v>48</c:v>
                </c:pt>
                <c:pt idx="244">
                  <c:v>49</c:v>
                </c:pt>
                <c:pt idx="245">
                  <c:v>50</c:v>
                </c:pt>
                <c:pt idx="246">
                  <c:v>51</c:v>
                </c:pt>
                <c:pt idx="247">
                  <c:v>52</c:v>
                </c:pt>
                <c:pt idx="248">
                  <c:v>53</c:v>
                </c:pt>
                <c:pt idx="249">
                  <c:v>54</c:v>
                </c:pt>
                <c:pt idx="250">
                  <c:v>55</c:v>
                </c:pt>
                <c:pt idx="251">
                  <c:v>56</c:v>
                </c:pt>
                <c:pt idx="252">
                  <c:v>57</c:v>
                </c:pt>
                <c:pt idx="253">
                  <c:v>58</c:v>
                </c:pt>
                <c:pt idx="254">
                  <c:v>59</c:v>
                </c:pt>
                <c:pt idx="255">
                  <c:v>60</c:v>
                </c:pt>
                <c:pt idx="256">
                  <c:v>61</c:v>
                </c:pt>
                <c:pt idx="257">
                  <c:v>62</c:v>
                </c:pt>
                <c:pt idx="258">
                  <c:v>63</c:v>
                </c:pt>
                <c:pt idx="259">
                  <c:v>64</c:v>
                </c:pt>
                <c:pt idx="260">
                  <c:v>65</c:v>
                </c:pt>
                <c:pt idx="261">
                  <c:v>66</c:v>
                </c:pt>
                <c:pt idx="262">
                  <c:v>66</c:v>
                </c:pt>
                <c:pt idx="263">
                  <c:v>67</c:v>
                </c:pt>
                <c:pt idx="264">
                  <c:v>68</c:v>
                </c:pt>
                <c:pt idx="265">
                  <c:v>69</c:v>
                </c:pt>
                <c:pt idx="266">
                  <c:v>70</c:v>
                </c:pt>
                <c:pt idx="267">
                  <c:v>71</c:v>
                </c:pt>
                <c:pt idx="268">
                  <c:v>72</c:v>
                </c:pt>
                <c:pt idx="269">
                  <c:v>72</c:v>
                </c:pt>
                <c:pt idx="270">
                  <c:v>73</c:v>
                </c:pt>
                <c:pt idx="271">
                  <c:v>74</c:v>
                </c:pt>
                <c:pt idx="272">
                  <c:v>75</c:v>
                </c:pt>
                <c:pt idx="273">
                  <c:v>76</c:v>
                </c:pt>
                <c:pt idx="274">
                  <c:v>76</c:v>
                </c:pt>
                <c:pt idx="275">
                  <c:v>77</c:v>
                </c:pt>
                <c:pt idx="276">
                  <c:v>78</c:v>
                </c:pt>
                <c:pt idx="277">
                  <c:v>79</c:v>
                </c:pt>
                <c:pt idx="278">
                  <c:v>79</c:v>
                </c:pt>
                <c:pt idx="279">
                  <c:v>80</c:v>
                </c:pt>
                <c:pt idx="280">
                  <c:v>81</c:v>
                </c:pt>
                <c:pt idx="281">
                  <c:v>81</c:v>
                </c:pt>
                <c:pt idx="282">
                  <c:v>82</c:v>
                </c:pt>
                <c:pt idx="283">
                  <c:v>83</c:v>
                </c:pt>
                <c:pt idx="284">
                  <c:v>83</c:v>
                </c:pt>
                <c:pt idx="285">
                  <c:v>84</c:v>
                </c:pt>
                <c:pt idx="286">
                  <c:v>85</c:v>
                </c:pt>
                <c:pt idx="287">
                  <c:v>85</c:v>
                </c:pt>
                <c:pt idx="288">
                  <c:v>86</c:v>
                </c:pt>
                <c:pt idx="289">
                  <c:v>87</c:v>
                </c:pt>
                <c:pt idx="290">
                  <c:v>87</c:v>
                </c:pt>
                <c:pt idx="291">
                  <c:v>88</c:v>
                </c:pt>
                <c:pt idx="292">
                  <c:v>88</c:v>
                </c:pt>
                <c:pt idx="293">
                  <c:v>89</c:v>
                </c:pt>
                <c:pt idx="294">
                  <c:v>89</c:v>
                </c:pt>
                <c:pt idx="295">
                  <c:v>90</c:v>
                </c:pt>
                <c:pt idx="296">
                  <c:v>91</c:v>
                </c:pt>
                <c:pt idx="297">
                  <c:v>91</c:v>
                </c:pt>
                <c:pt idx="298">
                  <c:v>92</c:v>
                </c:pt>
                <c:pt idx="299">
                  <c:v>92</c:v>
                </c:pt>
                <c:pt idx="300">
                  <c:v>93</c:v>
                </c:pt>
                <c:pt idx="301">
                  <c:v>93</c:v>
                </c:pt>
                <c:pt idx="302">
                  <c:v>93</c:v>
                </c:pt>
                <c:pt idx="303">
                  <c:v>94</c:v>
                </c:pt>
                <c:pt idx="304">
                  <c:v>94</c:v>
                </c:pt>
                <c:pt idx="305">
                  <c:v>95</c:v>
                </c:pt>
                <c:pt idx="306">
                  <c:v>95</c:v>
                </c:pt>
                <c:pt idx="307">
                  <c:v>96</c:v>
                </c:pt>
                <c:pt idx="308">
                  <c:v>96</c:v>
                </c:pt>
                <c:pt idx="309">
                  <c:v>96</c:v>
                </c:pt>
                <c:pt idx="310">
                  <c:v>97</c:v>
                </c:pt>
                <c:pt idx="311">
                  <c:v>97</c:v>
                </c:pt>
                <c:pt idx="312">
                  <c:v>97</c:v>
                </c:pt>
                <c:pt idx="313">
                  <c:v>98</c:v>
                </c:pt>
                <c:pt idx="314">
                  <c:v>98</c:v>
                </c:pt>
                <c:pt idx="315">
                  <c:v>98</c:v>
                </c:pt>
                <c:pt idx="316">
                  <c:v>98</c:v>
                </c:pt>
                <c:pt idx="317">
                  <c:v>98</c:v>
                </c:pt>
                <c:pt idx="318">
                  <c:v>99</c:v>
                </c:pt>
                <c:pt idx="319">
                  <c:v>99</c:v>
                </c:pt>
                <c:pt idx="320">
                  <c:v>99</c:v>
                </c:pt>
                <c:pt idx="321">
                  <c:v>99</c:v>
                </c:pt>
                <c:pt idx="322">
                  <c:v>99</c:v>
                </c:pt>
                <c:pt idx="323">
                  <c:v>99</c:v>
                </c:pt>
                <c:pt idx="324">
                  <c:v>99</c:v>
                </c:pt>
                <c:pt idx="325">
                  <c:v>99</c:v>
                </c:pt>
                <c:pt idx="326">
                  <c:v>100</c:v>
                </c:pt>
                <c:pt idx="327">
                  <c:v>100</c:v>
                </c:pt>
                <c:pt idx="328">
                  <c:v>100</c:v>
                </c:pt>
                <c:pt idx="329">
                  <c:v>100</c:v>
                </c:pt>
                <c:pt idx="330">
                  <c:v>100</c:v>
                </c:pt>
                <c:pt idx="331">
                  <c:v>100</c:v>
                </c:pt>
                <c:pt idx="332">
                  <c:v>100</c:v>
                </c:pt>
                <c:pt idx="333">
                  <c:v>100</c:v>
                </c:pt>
                <c:pt idx="334">
                  <c:v>101</c:v>
                </c:pt>
                <c:pt idx="335">
                  <c:v>101</c:v>
                </c:pt>
                <c:pt idx="336">
                  <c:v>101</c:v>
                </c:pt>
                <c:pt idx="337">
                  <c:v>101</c:v>
                </c:pt>
                <c:pt idx="338">
                  <c:v>101</c:v>
                </c:pt>
                <c:pt idx="339">
                  <c:v>101</c:v>
                </c:pt>
                <c:pt idx="340">
                  <c:v>101</c:v>
                </c:pt>
                <c:pt idx="341">
                  <c:v>101</c:v>
                </c:pt>
                <c:pt idx="342">
                  <c:v>101</c:v>
                </c:pt>
                <c:pt idx="343">
                  <c:v>101</c:v>
                </c:pt>
                <c:pt idx="344">
                  <c:v>101</c:v>
                </c:pt>
                <c:pt idx="345">
                  <c:v>101</c:v>
                </c:pt>
                <c:pt idx="346">
                  <c:v>101</c:v>
                </c:pt>
                <c:pt idx="347">
                  <c:v>101</c:v>
                </c:pt>
                <c:pt idx="348">
                  <c:v>102</c:v>
                </c:pt>
                <c:pt idx="349">
                  <c:v>102</c:v>
                </c:pt>
                <c:pt idx="350">
                  <c:v>102</c:v>
                </c:pt>
                <c:pt idx="351">
                  <c:v>102</c:v>
                </c:pt>
                <c:pt idx="352">
                  <c:v>102</c:v>
                </c:pt>
                <c:pt idx="353">
                  <c:v>102</c:v>
                </c:pt>
                <c:pt idx="354">
                  <c:v>102</c:v>
                </c:pt>
                <c:pt idx="355">
                  <c:v>102</c:v>
                </c:pt>
                <c:pt idx="356">
                  <c:v>102</c:v>
                </c:pt>
                <c:pt idx="357">
                  <c:v>102</c:v>
                </c:pt>
                <c:pt idx="358">
                  <c:v>102</c:v>
                </c:pt>
                <c:pt idx="359">
                  <c:v>102</c:v>
                </c:pt>
                <c:pt idx="360">
                  <c:v>102</c:v>
                </c:pt>
                <c:pt idx="361">
                  <c:v>102</c:v>
                </c:pt>
                <c:pt idx="362">
                  <c:v>102</c:v>
                </c:pt>
                <c:pt idx="363">
                  <c:v>102</c:v>
                </c:pt>
                <c:pt idx="364">
                  <c:v>102</c:v>
                </c:pt>
              </c:numCache>
            </c:numRef>
          </c:val>
          <c:extLst>
            <c:ext xmlns:c16="http://schemas.microsoft.com/office/drawing/2014/chart" uri="{C3380CC4-5D6E-409C-BE32-E72D297353CC}">
              <c16:uniqueId val="{00000009-8165-495E-BD4D-5C27810ED690}"/>
            </c:ext>
          </c:extLst>
        </c:ser>
        <c:dLbls>
          <c:showLegendKey val="0"/>
          <c:showVal val="0"/>
          <c:showCatName val="0"/>
          <c:showSerName val="0"/>
          <c:showPercent val="0"/>
          <c:showBubbleSize val="0"/>
        </c:dLbls>
        <c:gapWidth val="0"/>
        <c:overlap val="100"/>
        <c:axId val="179901568"/>
        <c:axId val="179903488"/>
      </c:barChart>
      <c:catAx>
        <c:axId val="179901568"/>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903488"/>
        <c:crosses val="autoZero"/>
        <c:auto val="1"/>
        <c:lblAlgn val="ctr"/>
        <c:lblOffset val="100"/>
        <c:tickLblSkip val="20"/>
        <c:tickMarkSkip val="1"/>
        <c:noMultiLvlLbl val="0"/>
      </c:catAx>
      <c:valAx>
        <c:axId val="179903488"/>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3830988317134947E-2"/>
              <c:y val="0.3789238436051523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901568"/>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0762331838565023"/>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950828279472545"/>
          <c:y val="0.16591928251121077"/>
          <c:w val="0.86440061424535186"/>
          <c:h val="0.54035874439461884"/>
        </c:manualLayout>
      </c:layout>
      <c:barChart>
        <c:barDir val="col"/>
        <c:grouping val="stacked"/>
        <c:varyColors val="0"/>
        <c:ser>
          <c:idx val="1"/>
          <c:order val="0"/>
          <c:tx>
            <c:strRef>
              <c:f>'2035-2036 Severe Load Curve'!$AV$34</c:f>
              <c:strCache>
                <c:ptCount val="1"/>
                <c:pt idx="0">
                  <c:v>NDM 0 - 73.2 MWh</c:v>
                </c:pt>
              </c:strCache>
            </c:strRef>
          </c:tx>
          <c:spPr>
            <a:solidFill>
              <a:srgbClr val="CCFFFF"/>
            </a:solidFill>
            <a:ln w="25400">
              <a:noFill/>
            </a:ln>
          </c:spPr>
          <c:invertIfNegative val="0"/>
          <c:cat>
            <c:numRef>
              <c:f>'2035-2036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Curve'!$AV$35:$AV$399</c:f>
              <c:numCache>
                <c:formatCode>0</c:formatCode>
                <c:ptCount val="365"/>
                <c:pt idx="0">
                  <c:v>2005</c:v>
                </c:pt>
                <c:pt idx="1">
                  <c:v>1952</c:v>
                </c:pt>
                <c:pt idx="2">
                  <c:v>1904</c:v>
                </c:pt>
                <c:pt idx="3">
                  <c:v>1860</c:v>
                </c:pt>
                <c:pt idx="4">
                  <c:v>1820</c:v>
                </c:pt>
                <c:pt idx="5">
                  <c:v>1785</c:v>
                </c:pt>
                <c:pt idx="6">
                  <c:v>1753</c:v>
                </c:pt>
                <c:pt idx="7">
                  <c:v>1724</c:v>
                </c:pt>
                <c:pt idx="8">
                  <c:v>1698</c:v>
                </c:pt>
                <c:pt idx="9">
                  <c:v>1675</c:v>
                </c:pt>
                <c:pt idx="10">
                  <c:v>1656</c:v>
                </c:pt>
                <c:pt idx="11">
                  <c:v>1637</c:v>
                </c:pt>
                <c:pt idx="12">
                  <c:v>1620</c:v>
                </c:pt>
                <c:pt idx="13">
                  <c:v>1607</c:v>
                </c:pt>
                <c:pt idx="14">
                  <c:v>1595</c:v>
                </c:pt>
                <c:pt idx="15">
                  <c:v>1585</c:v>
                </c:pt>
                <c:pt idx="16">
                  <c:v>1575</c:v>
                </c:pt>
                <c:pt idx="17">
                  <c:v>1566</c:v>
                </c:pt>
                <c:pt idx="18">
                  <c:v>1558</c:v>
                </c:pt>
                <c:pt idx="19">
                  <c:v>1550</c:v>
                </c:pt>
                <c:pt idx="20">
                  <c:v>1543</c:v>
                </c:pt>
                <c:pt idx="21">
                  <c:v>1536</c:v>
                </c:pt>
                <c:pt idx="22">
                  <c:v>1528</c:v>
                </c:pt>
                <c:pt idx="23">
                  <c:v>1519</c:v>
                </c:pt>
                <c:pt idx="24">
                  <c:v>1511</c:v>
                </c:pt>
                <c:pt idx="25">
                  <c:v>1502</c:v>
                </c:pt>
                <c:pt idx="26">
                  <c:v>1495</c:v>
                </c:pt>
                <c:pt idx="27">
                  <c:v>1488</c:v>
                </c:pt>
                <c:pt idx="28">
                  <c:v>1480</c:v>
                </c:pt>
                <c:pt idx="29">
                  <c:v>1473</c:v>
                </c:pt>
                <c:pt idx="30">
                  <c:v>1467</c:v>
                </c:pt>
                <c:pt idx="31">
                  <c:v>1460</c:v>
                </c:pt>
                <c:pt idx="32">
                  <c:v>1454</c:v>
                </c:pt>
                <c:pt idx="33">
                  <c:v>1447</c:v>
                </c:pt>
                <c:pt idx="34">
                  <c:v>1441</c:v>
                </c:pt>
                <c:pt idx="35">
                  <c:v>1435</c:v>
                </c:pt>
                <c:pt idx="36">
                  <c:v>1428</c:v>
                </c:pt>
                <c:pt idx="37">
                  <c:v>1423</c:v>
                </c:pt>
                <c:pt idx="38">
                  <c:v>1417</c:v>
                </c:pt>
                <c:pt idx="39">
                  <c:v>1412</c:v>
                </c:pt>
                <c:pt idx="40">
                  <c:v>1406</c:v>
                </c:pt>
                <c:pt idx="41">
                  <c:v>1399</c:v>
                </c:pt>
                <c:pt idx="42">
                  <c:v>1391</c:v>
                </c:pt>
                <c:pt idx="43">
                  <c:v>1383</c:v>
                </c:pt>
                <c:pt idx="44">
                  <c:v>1376</c:v>
                </c:pt>
                <c:pt idx="45">
                  <c:v>1368</c:v>
                </c:pt>
                <c:pt idx="46">
                  <c:v>1361</c:v>
                </c:pt>
                <c:pt idx="47">
                  <c:v>1356</c:v>
                </c:pt>
                <c:pt idx="48">
                  <c:v>1350</c:v>
                </c:pt>
                <c:pt idx="49">
                  <c:v>1344</c:v>
                </c:pt>
                <c:pt idx="50">
                  <c:v>1338</c:v>
                </c:pt>
                <c:pt idx="51">
                  <c:v>1333</c:v>
                </c:pt>
                <c:pt idx="52">
                  <c:v>1327</c:v>
                </c:pt>
                <c:pt idx="53">
                  <c:v>1321</c:v>
                </c:pt>
                <c:pt idx="54">
                  <c:v>1315</c:v>
                </c:pt>
                <c:pt idx="55">
                  <c:v>1309</c:v>
                </c:pt>
                <c:pt idx="56">
                  <c:v>1303</c:v>
                </c:pt>
                <c:pt idx="57">
                  <c:v>1298</c:v>
                </c:pt>
                <c:pt idx="58">
                  <c:v>1292</c:v>
                </c:pt>
                <c:pt idx="59">
                  <c:v>1286</c:v>
                </c:pt>
                <c:pt idx="60">
                  <c:v>1279</c:v>
                </c:pt>
                <c:pt idx="61">
                  <c:v>1273</c:v>
                </c:pt>
                <c:pt idx="62">
                  <c:v>1266</c:v>
                </c:pt>
                <c:pt idx="63">
                  <c:v>1260</c:v>
                </c:pt>
                <c:pt idx="64">
                  <c:v>1253</c:v>
                </c:pt>
                <c:pt idx="65">
                  <c:v>1247</c:v>
                </c:pt>
                <c:pt idx="66">
                  <c:v>1242</c:v>
                </c:pt>
                <c:pt idx="67">
                  <c:v>1236</c:v>
                </c:pt>
                <c:pt idx="68">
                  <c:v>1231</c:v>
                </c:pt>
                <c:pt idx="69">
                  <c:v>1226</c:v>
                </c:pt>
                <c:pt idx="70">
                  <c:v>1221</c:v>
                </c:pt>
                <c:pt idx="71">
                  <c:v>1216</c:v>
                </c:pt>
                <c:pt idx="72">
                  <c:v>1211</c:v>
                </c:pt>
                <c:pt idx="73">
                  <c:v>1206</c:v>
                </c:pt>
                <c:pt idx="74">
                  <c:v>1201</c:v>
                </c:pt>
                <c:pt idx="75">
                  <c:v>1195</c:v>
                </c:pt>
                <c:pt idx="76">
                  <c:v>1190</c:v>
                </c:pt>
                <c:pt idx="77">
                  <c:v>1185</c:v>
                </c:pt>
                <c:pt idx="78">
                  <c:v>1180</c:v>
                </c:pt>
                <c:pt idx="79">
                  <c:v>1175</c:v>
                </c:pt>
                <c:pt idx="80">
                  <c:v>1169</c:v>
                </c:pt>
                <c:pt idx="81">
                  <c:v>1164</c:v>
                </c:pt>
                <c:pt idx="82">
                  <c:v>1158</c:v>
                </c:pt>
                <c:pt idx="83">
                  <c:v>1153</c:v>
                </c:pt>
                <c:pt idx="84">
                  <c:v>1148</c:v>
                </c:pt>
                <c:pt idx="85">
                  <c:v>1142</c:v>
                </c:pt>
                <c:pt idx="86">
                  <c:v>1137</c:v>
                </c:pt>
                <c:pt idx="87">
                  <c:v>1132</c:v>
                </c:pt>
                <c:pt idx="88">
                  <c:v>1126</c:v>
                </c:pt>
                <c:pt idx="89">
                  <c:v>1121</c:v>
                </c:pt>
                <c:pt idx="90">
                  <c:v>1116</c:v>
                </c:pt>
                <c:pt idx="91">
                  <c:v>1111</c:v>
                </c:pt>
                <c:pt idx="92">
                  <c:v>1106</c:v>
                </c:pt>
                <c:pt idx="93">
                  <c:v>1100</c:v>
                </c:pt>
                <c:pt idx="94">
                  <c:v>1095</c:v>
                </c:pt>
                <c:pt idx="95">
                  <c:v>1089</c:v>
                </c:pt>
                <c:pt idx="96">
                  <c:v>1084</c:v>
                </c:pt>
                <c:pt idx="97">
                  <c:v>1079</c:v>
                </c:pt>
                <c:pt idx="98">
                  <c:v>1074</c:v>
                </c:pt>
                <c:pt idx="99">
                  <c:v>1069</c:v>
                </c:pt>
                <c:pt idx="100">
                  <c:v>1064</c:v>
                </c:pt>
                <c:pt idx="101">
                  <c:v>1058</c:v>
                </c:pt>
                <c:pt idx="102">
                  <c:v>1053</c:v>
                </c:pt>
                <c:pt idx="103">
                  <c:v>1048</c:v>
                </c:pt>
                <c:pt idx="104">
                  <c:v>1042</c:v>
                </c:pt>
                <c:pt idx="105">
                  <c:v>1037</c:v>
                </c:pt>
                <c:pt idx="106">
                  <c:v>1032</c:v>
                </c:pt>
                <c:pt idx="107">
                  <c:v>1027</c:v>
                </c:pt>
                <c:pt idx="108">
                  <c:v>1023</c:v>
                </c:pt>
                <c:pt idx="109">
                  <c:v>1017</c:v>
                </c:pt>
                <c:pt idx="110">
                  <c:v>1012</c:v>
                </c:pt>
                <c:pt idx="111">
                  <c:v>1007</c:v>
                </c:pt>
                <c:pt idx="112">
                  <c:v>1002</c:v>
                </c:pt>
                <c:pt idx="113">
                  <c:v>996</c:v>
                </c:pt>
                <c:pt idx="114">
                  <c:v>991</c:v>
                </c:pt>
                <c:pt idx="115">
                  <c:v>985</c:v>
                </c:pt>
                <c:pt idx="116">
                  <c:v>980</c:v>
                </c:pt>
                <c:pt idx="117">
                  <c:v>975</c:v>
                </c:pt>
                <c:pt idx="118">
                  <c:v>970</c:v>
                </c:pt>
                <c:pt idx="119">
                  <c:v>965</c:v>
                </c:pt>
                <c:pt idx="120">
                  <c:v>960</c:v>
                </c:pt>
                <c:pt idx="121">
                  <c:v>955</c:v>
                </c:pt>
                <c:pt idx="122">
                  <c:v>950</c:v>
                </c:pt>
                <c:pt idx="123">
                  <c:v>945</c:v>
                </c:pt>
                <c:pt idx="124">
                  <c:v>940</c:v>
                </c:pt>
                <c:pt idx="125">
                  <c:v>935</c:v>
                </c:pt>
                <c:pt idx="126">
                  <c:v>931</c:v>
                </c:pt>
                <c:pt idx="127">
                  <c:v>926</c:v>
                </c:pt>
                <c:pt idx="128">
                  <c:v>921</c:v>
                </c:pt>
                <c:pt idx="129">
                  <c:v>916</c:v>
                </c:pt>
                <c:pt idx="130">
                  <c:v>911</c:v>
                </c:pt>
                <c:pt idx="131">
                  <c:v>905</c:v>
                </c:pt>
                <c:pt idx="132">
                  <c:v>900</c:v>
                </c:pt>
                <c:pt idx="133">
                  <c:v>895</c:v>
                </c:pt>
                <c:pt idx="134">
                  <c:v>890</c:v>
                </c:pt>
                <c:pt idx="135">
                  <c:v>884</c:v>
                </c:pt>
                <c:pt idx="136">
                  <c:v>879</c:v>
                </c:pt>
                <c:pt idx="137">
                  <c:v>874</c:v>
                </c:pt>
                <c:pt idx="138">
                  <c:v>869</c:v>
                </c:pt>
                <c:pt idx="139">
                  <c:v>864</c:v>
                </c:pt>
                <c:pt idx="140">
                  <c:v>859</c:v>
                </c:pt>
                <c:pt idx="141">
                  <c:v>854</c:v>
                </c:pt>
                <c:pt idx="142">
                  <c:v>849</c:v>
                </c:pt>
                <c:pt idx="143">
                  <c:v>844</c:v>
                </c:pt>
                <c:pt idx="144">
                  <c:v>839</c:v>
                </c:pt>
                <c:pt idx="145">
                  <c:v>834</c:v>
                </c:pt>
                <c:pt idx="146">
                  <c:v>828</c:v>
                </c:pt>
                <c:pt idx="147">
                  <c:v>824</c:v>
                </c:pt>
                <c:pt idx="148">
                  <c:v>818</c:v>
                </c:pt>
                <c:pt idx="149">
                  <c:v>813</c:v>
                </c:pt>
                <c:pt idx="150">
                  <c:v>808</c:v>
                </c:pt>
                <c:pt idx="151">
                  <c:v>802</c:v>
                </c:pt>
                <c:pt idx="152">
                  <c:v>797</c:v>
                </c:pt>
                <c:pt idx="153">
                  <c:v>792</c:v>
                </c:pt>
                <c:pt idx="154">
                  <c:v>787</c:v>
                </c:pt>
                <c:pt idx="155">
                  <c:v>781</c:v>
                </c:pt>
                <c:pt idx="156">
                  <c:v>776</c:v>
                </c:pt>
                <c:pt idx="157">
                  <c:v>771</c:v>
                </c:pt>
                <c:pt idx="158">
                  <c:v>766</c:v>
                </c:pt>
                <c:pt idx="159">
                  <c:v>761</c:v>
                </c:pt>
                <c:pt idx="160">
                  <c:v>756</c:v>
                </c:pt>
                <c:pt idx="161">
                  <c:v>751</c:v>
                </c:pt>
                <c:pt idx="162">
                  <c:v>746</c:v>
                </c:pt>
                <c:pt idx="163">
                  <c:v>740</c:v>
                </c:pt>
                <c:pt idx="164">
                  <c:v>734</c:v>
                </c:pt>
                <c:pt idx="165">
                  <c:v>729</c:v>
                </c:pt>
                <c:pt idx="166">
                  <c:v>724</c:v>
                </c:pt>
                <c:pt idx="167">
                  <c:v>719</c:v>
                </c:pt>
                <c:pt idx="168">
                  <c:v>713</c:v>
                </c:pt>
                <c:pt idx="169">
                  <c:v>708</c:v>
                </c:pt>
                <c:pt idx="170">
                  <c:v>702</c:v>
                </c:pt>
                <c:pt idx="171">
                  <c:v>697</c:v>
                </c:pt>
                <c:pt idx="172">
                  <c:v>691</c:v>
                </c:pt>
                <c:pt idx="173">
                  <c:v>686</c:v>
                </c:pt>
                <c:pt idx="174">
                  <c:v>680</c:v>
                </c:pt>
                <c:pt idx="175">
                  <c:v>674</c:v>
                </c:pt>
                <c:pt idx="176">
                  <c:v>669</c:v>
                </c:pt>
                <c:pt idx="177">
                  <c:v>663</c:v>
                </c:pt>
                <c:pt idx="178">
                  <c:v>658</c:v>
                </c:pt>
                <c:pt idx="179">
                  <c:v>652</c:v>
                </c:pt>
                <c:pt idx="180">
                  <c:v>647</c:v>
                </c:pt>
                <c:pt idx="181">
                  <c:v>641</c:v>
                </c:pt>
                <c:pt idx="182">
                  <c:v>636</c:v>
                </c:pt>
                <c:pt idx="183">
                  <c:v>631</c:v>
                </c:pt>
                <c:pt idx="184">
                  <c:v>626</c:v>
                </c:pt>
                <c:pt idx="185">
                  <c:v>621</c:v>
                </c:pt>
                <c:pt idx="186">
                  <c:v>616</c:v>
                </c:pt>
                <c:pt idx="187">
                  <c:v>611</c:v>
                </c:pt>
                <c:pt idx="188">
                  <c:v>605</c:v>
                </c:pt>
                <c:pt idx="189">
                  <c:v>600</c:v>
                </c:pt>
                <c:pt idx="190">
                  <c:v>595</c:v>
                </c:pt>
                <c:pt idx="191">
                  <c:v>591</c:v>
                </c:pt>
                <c:pt idx="192">
                  <c:v>586</c:v>
                </c:pt>
                <c:pt idx="193">
                  <c:v>581</c:v>
                </c:pt>
                <c:pt idx="194">
                  <c:v>576</c:v>
                </c:pt>
                <c:pt idx="195">
                  <c:v>571</c:v>
                </c:pt>
                <c:pt idx="196">
                  <c:v>567</c:v>
                </c:pt>
                <c:pt idx="197">
                  <c:v>562</c:v>
                </c:pt>
                <c:pt idx="198">
                  <c:v>558</c:v>
                </c:pt>
                <c:pt idx="199">
                  <c:v>554</c:v>
                </c:pt>
                <c:pt idx="200">
                  <c:v>549</c:v>
                </c:pt>
                <c:pt idx="201">
                  <c:v>545</c:v>
                </c:pt>
                <c:pt idx="202">
                  <c:v>540</c:v>
                </c:pt>
                <c:pt idx="203">
                  <c:v>536</c:v>
                </c:pt>
                <c:pt idx="204">
                  <c:v>531</c:v>
                </c:pt>
                <c:pt idx="205">
                  <c:v>527</c:v>
                </c:pt>
                <c:pt idx="206">
                  <c:v>522</c:v>
                </c:pt>
                <c:pt idx="207">
                  <c:v>517</c:v>
                </c:pt>
                <c:pt idx="208">
                  <c:v>511</c:v>
                </c:pt>
                <c:pt idx="209">
                  <c:v>507</c:v>
                </c:pt>
                <c:pt idx="210">
                  <c:v>502</c:v>
                </c:pt>
                <c:pt idx="211">
                  <c:v>497</c:v>
                </c:pt>
                <c:pt idx="212">
                  <c:v>492</c:v>
                </c:pt>
                <c:pt idx="213">
                  <c:v>488</c:v>
                </c:pt>
                <c:pt idx="214">
                  <c:v>483</c:v>
                </c:pt>
                <c:pt idx="215">
                  <c:v>478</c:v>
                </c:pt>
                <c:pt idx="216">
                  <c:v>473</c:v>
                </c:pt>
                <c:pt idx="217">
                  <c:v>469</c:v>
                </c:pt>
                <c:pt idx="218">
                  <c:v>464</c:v>
                </c:pt>
                <c:pt idx="219">
                  <c:v>460</c:v>
                </c:pt>
                <c:pt idx="220">
                  <c:v>455</c:v>
                </c:pt>
                <c:pt idx="221">
                  <c:v>451</c:v>
                </c:pt>
                <c:pt idx="222">
                  <c:v>447</c:v>
                </c:pt>
                <c:pt idx="223">
                  <c:v>443</c:v>
                </c:pt>
                <c:pt idx="224">
                  <c:v>438</c:v>
                </c:pt>
                <c:pt idx="225">
                  <c:v>433</c:v>
                </c:pt>
                <c:pt idx="226">
                  <c:v>429</c:v>
                </c:pt>
                <c:pt idx="227">
                  <c:v>424</c:v>
                </c:pt>
                <c:pt idx="228">
                  <c:v>420</c:v>
                </c:pt>
                <c:pt idx="229">
                  <c:v>415</c:v>
                </c:pt>
                <c:pt idx="230">
                  <c:v>411</c:v>
                </c:pt>
                <c:pt idx="231">
                  <c:v>406</c:v>
                </c:pt>
                <c:pt idx="232">
                  <c:v>401</c:v>
                </c:pt>
                <c:pt idx="233">
                  <c:v>397</c:v>
                </c:pt>
                <c:pt idx="234">
                  <c:v>392</c:v>
                </c:pt>
                <c:pt idx="235">
                  <c:v>389</c:v>
                </c:pt>
                <c:pt idx="236">
                  <c:v>385</c:v>
                </c:pt>
                <c:pt idx="237">
                  <c:v>381</c:v>
                </c:pt>
                <c:pt idx="238">
                  <c:v>378</c:v>
                </c:pt>
                <c:pt idx="239">
                  <c:v>375</c:v>
                </c:pt>
                <c:pt idx="240">
                  <c:v>372</c:v>
                </c:pt>
                <c:pt idx="241">
                  <c:v>369</c:v>
                </c:pt>
                <c:pt idx="242">
                  <c:v>367</c:v>
                </c:pt>
                <c:pt idx="243">
                  <c:v>364</c:v>
                </c:pt>
                <c:pt idx="244">
                  <c:v>361</c:v>
                </c:pt>
                <c:pt idx="245">
                  <c:v>358</c:v>
                </c:pt>
                <c:pt idx="246">
                  <c:v>356</c:v>
                </c:pt>
                <c:pt idx="247">
                  <c:v>353</c:v>
                </c:pt>
                <c:pt idx="248">
                  <c:v>350</c:v>
                </c:pt>
                <c:pt idx="249">
                  <c:v>347</c:v>
                </c:pt>
                <c:pt idx="250">
                  <c:v>344</c:v>
                </c:pt>
                <c:pt idx="251">
                  <c:v>341</c:v>
                </c:pt>
                <c:pt idx="252">
                  <c:v>339</c:v>
                </c:pt>
                <c:pt idx="253">
                  <c:v>336</c:v>
                </c:pt>
                <c:pt idx="254">
                  <c:v>333</c:v>
                </c:pt>
                <c:pt idx="255">
                  <c:v>330</c:v>
                </c:pt>
                <c:pt idx="256">
                  <c:v>327</c:v>
                </c:pt>
                <c:pt idx="257">
                  <c:v>324</c:v>
                </c:pt>
                <c:pt idx="258">
                  <c:v>321</c:v>
                </c:pt>
                <c:pt idx="259">
                  <c:v>319</c:v>
                </c:pt>
                <c:pt idx="260">
                  <c:v>316</c:v>
                </c:pt>
                <c:pt idx="261">
                  <c:v>313</c:v>
                </c:pt>
                <c:pt idx="262">
                  <c:v>310</c:v>
                </c:pt>
                <c:pt idx="263">
                  <c:v>307</c:v>
                </c:pt>
                <c:pt idx="264">
                  <c:v>304</c:v>
                </c:pt>
                <c:pt idx="265">
                  <c:v>301</c:v>
                </c:pt>
                <c:pt idx="266">
                  <c:v>299</c:v>
                </c:pt>
                <c:pt idx="267">
                  <c:v>296</c:v>
                </c:pt>
                <c:pt idx="268">
                  <c:v>293</c:v>
                </c:pt>
                <c:pt idx="269">
                  <c:v>290</c:v>
                </c:pt>
                <c:pt idx="270">
                  <c:v>288</c:v>
                </c:pt>
                <c:pt idx="271">
                  <c:v>285</c:v>
                </c:pt>
                <c:pt idx="272">
                  <c:v>282</c:v>
                </c:pt>
                <c:pt idx="273">
                  <c:v>279</c:v>
                </c:pt>
                <c:pt idx="274">
                  <c:v>276</c:v>
                </c:pt>
                <c:pt idx="275">
                  <c:v>274</c:v>
                </c:pt>
                <c:pt idx="276">
                  <c:v>271</c:v>
                </c:pt>
                <c:pt idx="277">
                  <c:v>268</c:v>
                </c:pt>
                <c:pt idx="278">
                  <c:v>265</c:v>
                </c:pt>
                <c:pt idx="279">
                  <c:v>263</c:v>
                </c:pt>
                <c:pt idx="280">
                  <c:v>260</c:v>
                </c:pt>
                <c:pt idx="281">
                  <c:v>257</c:v>
                </c:pt>
                <c:pt idx="282">
                  <c:v>255</c:v>
                </c:pt>
                <c:pt idx="283">
                  <c:v>252</c:v>
                </c:pt>
                <c:pt idx="284">
                  <c:v>249</c:v>
                </c:pt>
                <c:pt idx="285">
                  <c:v>246</c:v>
                </c:pt>
                <c:pt idx="286">
                  <c:v>244</c:v>
                </c:pt>
                <c:pt idx="287">
                  <c:v>241</c:v>
                </c:pt>
                <c:pt idx="288">
                  <c:v>238</c:v>
                </c:pt>
                <c:pt idx="289">
                  <c:v>236</c:v>
                </c:pt>
                <c:pt idx="290">
                  <c:v>234</c:v>
                </c:pt>
                <c:pt idx="291">
                  <c:v>232</c:v>
                </c:pt>
                <c:pt idx="292">
                  <c:v>230</c:v>
                </c:pt>
                <c:pt idx="293">
                  <c:v>228</c:v>
                </c:pt>
                <c:pt idx="294">
                  <c:v>226</c:v>
                </c:pt>
                <c:pt idx="295">
                  <c:v>224</c:v>
                </c:pt>
                <c:pt idx="296">
                  <c:v>223</c:v>
                </c:pt>
                <c:pt idx="297">
                  <c:v>221</c:v>
                </c:pt>
                <c:pt idx="298">
                  <c:v>219</c:v>
                </c:pt>
                <c:pt idx="299">
                  <c:v>217</c:v>
                </c:pt>
                <c:pt idx="300">
                  <c:v>215</c:v>
                </c:pt>
                <c:pt idx="301">
                  <c:v>213</c:v>
                </c:pt>
                <c:pt idx="302">
                  <c:v>211</c:v>
                </c:pt>
                <c:pt idx="303">
                  <c:v>210</c:v>
                </c:pt>
                <c:pt idx="304">
                  <c:v>208</c:v>
                </c:pt>
                <c:pt idx="305">
                  <c:v>206</c:v>
                </c:pt>
                <c:pt idx="306">
                  <c:v>204</c:v>
                </c:pt>
                <c:pt idx="307">
                  <c:v>202</c:v>
                </c:pt>
                <c:pt idx="308">
                  <c:v>200</c:v>
                </c:pt>
                <c:pt idx="309">
                  <c:v>198</c:v>
                </c:pt>
                <c:pt idx="310">
                  <c:v>197</c:v>
                </c:pt>
                <c:pt idx="311">
                  <c:v>195</c:v>
                </c:pt>
                <c:pt idx="312">
                  <c:v>193</c:v>
                </c:pt>
                <c:pt idx="313">
                  <c:v>191</c:v>
                </c:pt>
                <c:pt idx="314">
                  <c:v>189</c:v>
                </c:pt>
                <c:pt idx="315">
                  <c:v>188</c:v>
                </c:pt>
                <c:pt idx="316">
                  <c:v>186</c:v>
                </c:pt>
                <c:pt idx="317">
                  <c:v>184</c:v>
                </c:pt>
                <c:pt idx="318">
                  <c:v>182</c:v>
                </c:pt>
                <c:pt idx="319">
                  <c:v>180</c:v>
                </c:pt>
                <c:pt idx="320">
                  <c:v>179</c:v>
                </c:pt>
                <c:pt idx="321">
                  <c:v>177</c:v>
                </c:pt>
                <c:pt idx="322">
                  <c:v>175</c:v>
                </c:pt>
                <c:pt idx="323">
                  <c:v>173</c:v>
                </c:pt>
                <c:pt idx="324">
                  <c:v>171</c:v>
                </c:pt>
                <c:pt idx="325">
                  <c:v>169</c:v>
                </c:pt>
                <c:pt idx="326">
                  <c:v>168</c:v>
                </c:pt>
                <c:pt idx="327">
                  <c:v>166</c:v>
                </c:pt>
                <c:pt idx="328">
                  <c:v>164</c:v>
                </c:pt>
                <c:pt idx="329">
                  <c:v>163</c:v>
                </c:pt>
                <c:pt idx="330">
                  <c:v>161</c:v>
                </c:pt>
                <c:pt idx="331">
                  <c:v>159</c:v>
                </c:pt>
                <c:pt idx="332">
                  <c:v>158</c:v>
                </c:pt>
                <c:pt idx="333">
                  <c:v>157</c:v>
                </c:pt>
                <c:pt idx="334">
                  <c:v>155</c:v>
                </c:pt>
                <c:pt idx="335">
                  <c:v>153</c:v>
                </c:pt>
                <c:pt idx="336">
                  <c:v>152</c:v>
                </c:pt>
                <c:pt idx="337">
                  <c:v>150</c:v>
                </c:pt>
                <c:pt idx="338">
                  <c:v>149</c:v>
                </c:pt>
                <c:pt idx="339">
                  <c:v>147</c:v>
                </c:pt>
                <c:pt idx="340">
                  <c:v>146</c:v>
                </c:pt>
                <c:pt idx="341">
                  <c:v>144</c:v>
                </c:pt>
                <c:pt idx="342">
                  <c:v>142</c:v>
                </c:pt>
                <c:pt idx="343">
                  <c:v>141</c:v>
                </c:pt>
                <c:pt idx="344">
                  <c:v>139</c:v>
                </c:pt>
                <c:pt idx="345">
                  <c:v>138</c:v>
                </c:pt>
                <c:pt idx="346">
                  <c:v>137</c:v>
                </c:pt>
                <c:pt idx="347">
                  <c:v>136</c:v>
                </c:pt>
                <c:pt idx="348">
                  <c:v>134</c:v>
                </c:pt>
                <c:pt idx="349">
                  <c:v>134</c:v>
                </c:pt>
                <c:pt idx="350">
                  <c:v>133</c:v>
                </c:pt>
                <c:pt idx="351">
                  <c:v>131</c:v>
                </c:pt>
                <c:pt idx="352">
                  <c:v>130</c:v>
                </c:pt>
                <c:pt idx="353">
                  <c:v>128</c:v>
                </c:pt>
                <c:pt idx="354">
                  <c:v>127</c:v>
                </c:pt>
                <c:pt idx="355">
                  <c:v>125</c:v>
                </c:pt>
                <c:pt idx="356">
                  <c:v>123</c:v>
                </c:pt>
                <c:pt idx="357">
                  <c:v>122</c:v>
                </c:pt>
                <c:pt idx="358">
                  <c:v>120</c:v>
                </c:pt>
                <c:pt idx="359">
                  <c:v>119</c:v>
                </c:pt>
                <c:pt idx="360">
                  <c:v>117</c:v>
                </c:pt>
                <c:pt idx="361">
                  <c:v>115</c:v>
                </c:pt>
                <c:pt idx="362">
                  <c:v>114</c:v>
                </c:pt>
                <c:pt idx="363">
                  <c:v>112</c:v>
                </c:pt>
                <c:pt idx="364">
                  <c:v>110</c:v>
                </c:pt>
              </c:numCache>
            </c:numRef>
          </c:val>
          <c:extLst>
            <c:ext xmlns:c16="http://schemas.microsoft.com/office/drawing/2014/chart" uri="{C3380CC4-5D6E-409C-BE32-E72D297353CC}">
              <c16:uniqueId val="{00000000-0FFF-4072-9FD4-FDE46E579B9A}"/>
            </c:ext>
          </c:extLst>
        </c:ser>
        <c:ser>
          <c:idx val="2"/>
          <c:order val="1"/>
          <c:tx>
            <c:strRef>
              <c:f>'2035-2036 Severe Load Curve'!$AW$34</c:f>
              <c:strCache>
                <c:ptCount val="1"/>
                <c:pt idx="0">
                  <c:v>NDM 73.2-732 MWh</c:v>
                </c:pt>
              </c:strCache>
            </c:strRef>
          </c:tx>
          <c:spPr>
            <a:solidFill>
              <a:srgbClr val="99CCFF"/>
            </a:solidFill>
            <a:ln w="25400">
              <a:noFill/>
            </a:ln>
          </c:spPr>
          <c:invertIfNegative val="0"/>
          <c:cat>
            <c:numRef>
              <c:f>'2035-2036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Curve'!$AW$35:$AW$399</c:f>
              <c:numCache>
                <c:formatCode>0</c:formatCode>
                <c:ptCount val="365"/>
                <c:pt idx="0">
                  <c:v>274</c:v>
                </c:pt>
                <c:pt idx="1">
                  <c:v>268</c:v>
                </c:pt>
                <c:pt idx="2">
                  <c:v>262</c:v>
                </c:pt>
                <c:pt idx="3">
                  <c:v>256</c:v>
                </c:pt>
                <c:pt idx="4">
                  <c:v>251</c:v>
                </c:pt>
                <c:pt idx="5">
                  <c:v>247</c:v>
                </c:pt>
                <c:pt idx="6">
                  <c:v>242</c:v>
                </c:pt>
                <c:pt idx="7">
                  <c:v>238</c:v>
                </c:pt>
                <c:pt idx="8">
                  <c:v>236</c:v>
                </c:pt>
                <c:pt idx="9">
                  <c:v>233</c:v>
                </c:pt>
                <c:pt idx="10">
                  <c:v>230</c:v>
                </c:pt>
                <c:pt idx="11">
                  <c:v>228</c:v>
                </c:pt>
                <c:pt idx="12">
                  <c:v>226</c:v>
                </c:pt>
                <c:pt idx="13">
                  <c:v>224</c:v>
                </c:pt>
                <c:pt idx="14">
                  <c:v>222</c:v>
                </c:pt>
                <c:pt idx="15">
                  <c:v>221</c:v>
                </c:pt>
                <c:pt idx="16">
                  <c:v>220</c:v>
                </c:pt>
                <c:pt idx="17">
                  <c:v>219</c:v>
                </c:pt>
                <c:pt idx="18">
                  <c:v>218</c:v>
                </c:pt>
                <c:pt idx="19">
                  <c:v>217</c:v>
                </c:pt>
                <c:pt idx="20">
                  <c:v>216</c:v>
                </c:pt>
                <c:pt idx="21">
                  <c:v>215</c:v>
                </c:pt>
                <c:pt idx="22">
                  <c:v>214</c:v>
                </c:pt>
                <c:pt idx="23">
                  <c:v>213</c:v>
                </c:pt>
                <c:pt idx="24">
                  <c:v>212</c:v>
                </c:pt>
                <c:pt idx="25">
                  <c:v>211</c:v>
                </c:pt>
                <c:pt idx="26">
                  <c:v>210</c:v>
                </c:pt>
                <c:pt idx="27">
                  <c:v>209</c:v>
                </c:pt>
                <c:pt idx="28">
                  <c:v>208</c:v>
                </c:pt>
                <c:pt idx="29">
                  <c:v>207</c:v>
                </c:pt>
                <c:pt idx="30">
                  <c:v>206</c:v>
                </c:pt>
                <c:pt idx="31">
                  <c:v>205</c:v>
                </c:pt>
                <c:pt idx="32">
                  <c:v>204</c:v>
                </c:pt>
                <c:pt idx="33">
                  <c:v>203</c:v>
                </c:pt>
                <c:pt idx="34">
                  <c:v>202</c:v>
                </c:pt>
                <c:pt idx="35">
                  <c:v>201</c:v>
                </c:pt>
                <c:pt idx="36">
                  <c:v>201</c:v>
                </c:pt>
                <c:pt idx="37">
                  <c:v>199</c:v>
                </c:pt>
                <c:pt idx="38">
                  <c:v>198</c:v>
                </c:pt>
                <c:pt idx="39">
                  <c:v>196</c:v>
                </c:pt>
                <c:pt idx="40">
                  <c:v>195</c:v>
                </c:pt>
                <c:pt idx="41">
                  <c:v>194</c:v>
                </c:pt>
                <c:pt idx="42">
                  <c:v>193</c:v>
                </c:pt>
                <c:pt idx="43">
                  <c:v>192</c:v>
                </c:pt>
                <c:pt idx="44">
                  <c:v>191</c:v>
                </c:pt>
                <c:pt idx="45">
                  <c:v>189</c:v>
                </c:pt>
                <c:pt idx="46">
                  <c:v>189</c:v>
                </c:pt>
                <c:pt idx="47">
                  <c:v>187</c:v>
                </c:pt>
                <c:pt idx="48">
                  <c:v>186</c:v>
                </c:pt>
                <c:pt idx="49">
                  <c:v>185</c:v>
                </c:pt>
                <c:pt idx="50">
                  <c:v>184</c:v>
                </c:pt>
                <c:pt idx="51">
                  <c:v>182</c:v>
                </c:pt>
                <c:pt idx="52">
                  <c:v>181</c:v>
                </c:pt>
                <c:pt idx="53">
                  <c:v>180</c:v>
                </c:pt>
                <c:pt idx="54">
                  <c:v>179</c:v>
                </c:pt>
                <c:pt idx="55">
                  <c:v>178</c:v>
                </c:pt>
                <c:pt idx="56">
                  <c:v>177</c:v>
                </c:pt>
                <c:pt idx="57">
                  <c:v>175</c:v>
                </c:pt>
                <c:pt idx="58">
                  <c:v>174</c:v>
                </c:pt>
                <c:pt idx="59">
                  <c:v>173</c:v>
                </c:pt>
                <c:pt idx="60">
                  <c:v>172</c:v>
                </c:pt>
                <c:pt idx="61">
                  <c:v>171</c:v>
                </c:pt>
                <c:pt idx="62">
                  <c:v>170</c:v>
                </c:pt>
                <c:pt idx="63">
                  <c:v>170</c:v>
                </c:pt>
                <c:pt idx="64">
                  <c:v>169</c:v>
                </c:pt>
                <c:pt idx="65">
                  <c:v>168</c:v>
                </c:pt>
                <c:pt idx="66">
                  <c:v>168</c:v>
                </c:pt>
                <c:pt idx="67">
                  <c:v>167</c:v>
                </c:pt>
                <c:pt idx="68">
                  <c:v>167</c:v>
                </c:pt>
                <c:pt idx="69">
                  <c:v>166</c:v>
                </c:pt>
                <c:pt idx="70">
                  <c:v>165</c:v>
                </c:pt>
                <c:pt idx="71">
                  <c:v>165</c:v>
                </c:pt>
                <c:pt idx="72">
                  <c:v>164</c:v>
                </c:pt>
                <c:pt idx="73">
                  <c:v>163</c:v>
                </c:pt>
                <c:pt idx="74">
                  <c:v>163</c:v>
                </c:pt>
                <c:pt idx="75">
                  <c:v>162</c:v>
                </c:pt>
                <c:pt idx="76">
                  <c:v>162</c:v>
                </c:pt>
                <c:pt idx="77">
                  <c:v>161</c:v>
                </c:pt>
                <c:pt idx="78">
                  <c:v>160</c:v>
                </c:pt>
                <c:pt idx="79">
                  <c:v>160</c:v>
                </c:pt>
                <c:pt idx="80">
                  <c:v>159</c:v>
                </c:pt>
                <c:pt idx="81">
                  <c:v>159</c:v>
                </c:pt>
                <c:pt idx="82">
                  <c:v>158</c:v>
                </c:pt>
                <c:pt idx="83">
                  <c:v>157</c:v>
                </c:pt>
                <c:pt idx="84">
                  <c:v>157</c:v>
                </c:pt>
                <c:pt idx="85">
                  <c:v>156</c:v>
                </c:pt>
                <c:pt idx="86">
                  <c:v>155</c:v>
                </c:pt>
                <c:pt idx="87">
                  <c:v>155</c:v>
                </c:pt>
                <c:pt idx="88">
                  <c:v>154</c:v>
                </c:pt>
                <c:pt idx="89">
                  <c:v>153</c:v>
                </c:pt>
                <c:pt idx="90">
                  <c:v>153</c:v>
                </c:pt>
                <c:pt idx="91">
                  <c:v>152</c:v>
                </c:pt>
                <c:pt idx="92">
                  <c:v>151</c:v>
                </c:pt>
                <c:pt idx="93">
                  <c:v>151</c:v>
                </c:pt>
                <c:pt idx="94">
                  <c:v>150</c:v>
                </c:pt>
                <c:pt idx="95">
                  <c:v>149</c:v>
                </c:pt>
                <c:pt idx="96">
                  <c:v>148</c:v>
                </c:pt>
                <c:pt idx="97">
                  <c:v>148</c:v>
                </c:pt>
                <c:pt idx="98">
                  <c:v>147</c:v>
                </c:pt>
                <c:pt idx="99">
                  <c:v>147</c:v>
                </c:pt>
                <c:pt idx="100">
                  <c:v>146</c:v>
                </c:pt>
                <c:pt idx="101">
                  <c:v>145</c:v>
                </c:pt>
                <c:pt idx="102">
                  <c:v>145</c:v>
                </c:pt>
                <c:pt idx="103">
                  <c:v>144</c:v>
                </c:pt>
                <c:pt idx="104">
                  <c:v>143</c:v>
                </c:pt>
                <c:pt idx="105">
                  <c:v>143</c:v>
                </c:pt>
                <c:pt idx="106">
                  <c:v>142</c:v>
                </c:pt>
                <c:pt idx="107">
                  <c:v>141</c:v>
                </c:pt>
                <c:pt idx="108">
                  <c:v>140</c:v>
                </c:pt>
                <c:pt idx="109">
                  <c:v>140</c:v>
                </c:pt>
                <c:pt idx="110">
                  <c:v>139</c:v>
                </c:pt>
                <c:pt idx="111">
                  <c:v>139</c:v>
                </c:pt>
                <c:pt idx="112">
                  <c:v>138</c:v>
                </c:pt>
                <c:pt idx="113">
                  <c:v>138</c:v>
                </c:pt>
                <c:pt idx="114">
                  <c:v>138</c:v>
                </c:pt>
                <c:pt idx="115">
                  <c:v>137</c:v>
                </c:pt>
                <c:pt idx="116">
                  <c:v>137</c:v>
                </c:pt>
                <c:pt idx="117">
                  <c:v>136</c:v>
                </c:pt>
                <c:pt idx="118">
                  <c:v>136</c:v>
                </c:pt>
                <c:pt idx="119">
                  <c:v>135</c:v>
                </c:pt>
                <c:pt idx="120">
                  <c:v>134</c:v>
                </c:pt>
                <c:pt idx="121">
                  <c:v>134</c:v>
                </c:pt>
                <c:pt idx="122">
                  <c:v>133</c:v>
                </c:pt>
                <c:pt idx="123">
                  <c:v>132</c:v>
                </c:pt>
                <c:pt idx="124">
                  <c:v>131</c:v>
                </c:pt>
                <c:pt idx="125">
                  <c:v>131</c:v>
                </c:pt>
                <c:pt idx="126">
                  <c:v>130</c:v>
                </c:pt>
                <c:pt idx="127">
                  <c:v>129</c:v>
                </c:pt>
                <c:pt idx="128">
                  <c:v>129</c:v>
                </c:pt>
                <c:pt idx="129">
                  <c:v>128</c:v>
                </c:pt>
                <c:pt idx="130">
                  <c:v>128</c:v>
                </c:pt>
                <c:pt idx="131">
                  <c:v>127</c:v>
                </c:pt>
                <c:pt idx="132">
                  <c:v>126</c:v>
                </c:pt>
                <c:pt idx="133">
                  <c:v>126</c:v>
                </c:pt>
                <c:pt idx="134">
                  <c:v>125</c:v>
                </c:pt>
                <c:pt idx="135">
                  <c:v>125</c:v>
                </c:pt>
                <c:pt idx="136">
                  <c:v>124</c:v>
                </c:pt>
                <c:pt idx="137">
                  <c:v>123</c:v>
                </c:pt>
                <c:pt idx="138">
                  <c:v>123</c:v>
                </c:pt>
                <c:pt idx="139">
                  <c:v>122</c:v>
                </c:pt>
                <c:pt idx="140">
                  <c:v>122</c:v>
                </c:pt>
                <c:pt idx="141">
                  <c:v>121</c:v>
                </c:pt>
                <c:pt idx="142">
                  <c:v>120</c:v>
                </c:pt>
                <c:pt idx="143">
                  <c:v>120</c:v>
                </c:pt>
                <c:pt idx="144">
                  <c:v>119</c:v>
                </c:pt>
                <c:pt idx="145">
                  <c:v>119</c:v>
                </c:pt>
                <c:pt idx="146">
                  <c:v>118</c:v>
                </c:pt>
                <c:pt idx="147">
                  <c:v>117</c:v>
                </c:pt>
                <c:pt idx="148">
                  <c:v>117</c:v>
                </c:pt>
                <c:pt idx="149">
                  <c:v>116</c:v>
                </c:pt>
                <c:pt idx="150">
                  <c:v>115</c:v>
                </c:pt>
                <c:pt idx="151">
                  <c:v>115</c:v>
                </c:pt>
                <c:pt idx="152">
                  <c:v>114</c:v>
                </c:pt>
                <c:pt idx="153">
                  <c:v>114</c:v>
                </c:pt>
                <c:pt idx="154">
                  <c:v>113</c:v>
                </c:pt>
                <c:pt idx="155">
                  <c:v>112</c:v>
                </c:pt>
                <c:pt idx="156">
                  <c:v>111</c:v>
                </c:pt>
                <c:pt idx="157">
                  <c:v>111</c:v>
                </c:pt>
                <c:pt idx="158">
                  <c:v>110</c:v>
                </c:pt>
                <c:pt idx="159">
                  <c:v>109</c:v>
                </c:pt>
                <c:pt idx="160">
                  <c:v>109</c:v>
                </c:pt>
                <c:pt idx="161">
                  <c:v>108</c:v>
                </c:pt>
                <c:pt idx="162">
                  <c:v>107</c:v>
                </c:pt>
                <c:pt idx="163">
                  <c:v>107</c:v>
                </c:pt>
                <c:pt idx="164">
                  <c:v>107</c:v>
                </c:pt>
                <c:pt idx="165">
                  <c:v>106</c:v>
                </c:pt>
                <c:pt idx="166">
                  <c:v>105</c:v>
                </c:pt>
                <c:pt idx="167">
                  <c:v>105</c:v>
                </c:pt>
                <c:pt idx="168">
                  <c:v>104</c:v>
                </c:pt>
                <c:pt idx="169">
                  <c:v>104</c:v>
                </c:pt>
                <c:pt idx="170">
                  <c:v>103</c:v>
                </c:pt>
                <c:pt idx="171">
                  <c:v>103</c:v>
                </c:pt>
                <c:pt idx="172">
                  <c:v>103</c:v>
                </c:pt>
                <c:pt idx="173">
                  <c:v>102</c:v>
                </c:pt>
                <c:pt idx="174">
                  <c:v>102</c:v>
                </c:pt>
                <c:pt idx="175">
                  <c:v>102</c:v>
                </c:pt>
                <c:pt idx="176">
                  <c:v>101</c:v>
                </c:pt>
                <c:pt idx="177">
                  <c:v>101</c:v>
                </c:pt>
                <c:pt idx="178">
                  <c:v>100</c:v>
                </c:pt>
                <c:pt idx="179">
                  <c:v>100</c:v>
                </c:pt>
                <c:pt idx="180">
                  <c:v>99</c:v>
                </c:pt>
                <c:pt idx="181">
                  <c:v>99</c:v>
                </c:pt>
                <c:pt idx="182">
                  <c:v>98</c:v>
                </c:pt>
                <c:pt idx="183">
                  <c:v>97</c:v>
                </c:pt>
                <c:pt idx="184">
                  <c:v>96</c:v>
                </c:pt>
                <c:pt idx="185">
                  <c:v>96</c:v>
                </c:pt>
                <c:pt idx="186">
                  <c:v>95</c:v>
                </c:pt>
                <c:pt idx="187">
                  <c:v>94</c:v>
                </c:pt>
                <c:pt idx="188">
                  <c:v>94</c:v>
                </c:pt>
                <c:pt idx="189">
                  <c:v>93</c:v>
                </c:pt>
                <c:pt idx="190">
                  <c:v>92</c:v>
                </c:pt>
                <c:pt idx="191">
                  <c:v>92</c:v>
                </c:pt>
                <c:pt idx="192">
                  <c:v>91</c:v>
                </c:pt>
                <c:pt idx="193">
                  <c:v>90</c:v>
                </c:pt>
                <c:pt idx="194">
                  <c:v>90</c:v>
                </c:pt>
                <c:pt idx="195">
                  <c:v>90</c:v>
                </c:pt>
                <c:pt idx="196">
                  <c:v>89</c:v>
                </c:pt>
                <c:pt idx="197">
                  <c:v>88</c:v>
                </c:pt>
                <c:pt idx="198">
                  <c:v>87</c:v>
                </c:pt>
                <c:pt idx="199">
                  <c:v>87</c:v>
                </c:pt>
                <c:pt idx="200">
                  <c:v>86</c:v>
                </c:pt>
                <c:pt idx="201">
                  <c:v>85</c:v>
                </c:pt>
                <c:pt idx="202">
                  <c:v>85</c:v>
                </c:pt>
                <c:pt idx="203">
                  <c:v>84</c:v>
                </c:pt>
                <c:pt idx="204">
                  <c:v>83</c:v>
                </c:pt>
                <c:pt idx="205">
                  <c:v>83</c:v>
                </c:pt>
                <c:pt idx="206">
                  <c:v>82</c:v>
                </c:pt>
                <c:pt idx="207">
                  <c:v>82</c:v>
                </c:pt>
                <c:pt idx="208">
                  <c:v>82</c:v>
                </c:pt>
                <c:pt idx="209">
                  <c:v>82</c:v>
                </c:pt>
                <c:pt idx="210">
                  <c:v>81</c:v>
                </c:pt>
                <c:pt idx="211">
                  <c:v>81</c:v>
                </c:pt>
                <c:pt idx="212">
                  <c:v>80</c:v>
                </c:pt>
                <c:pt idx="213">
                  <c:v>80</c:v>
                </c:pt>
                <c:pt idx="214">
                  <c:v>79</c:v>
                </c:pt>
                <c:pt idx="215">
                  <c:v>79</c:v>
                </c:pt>
                <c:pt idx="216">
                  <c:v>78</c:v>
                </c:pt>
                <c:pt idx="217">
                  <c:v>78</c:v>
                </c:pt>
                <c:pt idx="218">
                  <c:v>77</c:v>
                </c:pt>
                <c:pt idx="219">
                  <c:v>77</c:v>
                </c:pt>
                <c:pt idx="220">
                  <c:v>76</c:v>
                </c:pt>
                <c:pt idx="221">
                  <c:v>75</c:v>
                </c:pt>
                <c:pt idx="222">
                  <c:v>75</c:v>
                </c:pt>
                <c:pt idx="223">
                  <c:v>74</c:v>
                </c:pt>
                <c:pt idx="224">
                  <c:v>74</c:v>
                </c:pt>
                <c:pt idx="225">
                  <c:v>73</c:v>
                </c:pt>
                <c:pt idx="226">
                  <c:v>73</c:v>
                </c:pt>
                <c:pt idx="227">
                  <c:v>72</c:v>
                </c:pt>
                <c:pt idx="228">
                  <c:v>71</c:v>
                </c:pt>
                <c:pt idx="229">
                  <c:v>70</c:v>
                </c:pt>
                <c:pt idx="230">
                  <c:v>70</c:v>
                </c:pt>
                <c:pt idx="231">
                  <c:v>69</c:v>
                </c:pt>
                <c:pt idx="232">
                  <c:v>69</c:v>
                </c:pt>
                <c:pt idx="233">
                  <c:v>68</c:v>
                </c:pt>
                <c:pt idx="234">
                  <c:v>67</c:v>
                </c:pt>
                <c:pt idx="235">
                  <c:v>67</c:v>
                </c:pt>
                <c:pt idx="236">
                  <c:v>66</c:v>
                </c:pt>
                <c:pt idx="237">
                  <c:v>66</c:v>
                </c:pt>
                <c:pt idx="238">
                  <c:v>66</c:v>
                </c:pt>
                <c:pt idx="239">
                  <c:v>66</c:v>
                </c:pt>
                <c:pt idx="240">
                  <c:v>65</c:v>
                </c:pt>
                <c:pt idx="241">
                  <c:v>65</c:v>
                </c:pt>
                <c:pt idx="242">
                  <c:v>65</c:v>
                </c:pt>
                <c:pt idx="243">
                  <c:v>64</c:v>
                </c:pt>
                <c:pt idx="244">
                  <c:v>64</c:v>
                </c:pt>
                <c:pt idx="245">
                  <c:v>63</c:v>
                </c:pt>
                <c:pt idx="246">
                  <c:v>63</c:v>
                </c:pt>
                <c:pt idx="247">
                  <c:v>62</c:v>
                </c:pt>
                <c:pt idx="248">
                  <c:v>62</c:v>
                </c:pt>
                <c:pt idx="249">
                  <c:v>62</c:v>
                </c:pt>
                <c:pt idx="250">
                  <c:v>61</c:v>
                </c:pt>
                <c:pt idx="251">
                  <c:v>61</c:v>
                </c:pt>
                <c:pt idx="252">
                  <c:v>61</c:v>
                </c:pt>
                <c:pt idx="253">
                  <c:v>60</c:v>
                </c:pt>
                <c:pt idx="254">
                  <c:v>60</c:v>
                </c:pt>
                <c:pt idx="255">
                  <c:v>60</c:v>
                </c:pt>
                <c:pt idx="256">
                  <c:v>60</c:v>
                </c:pt>
                <c:pt idx="257">
                  <c:v>59</c:v>
                </c:pt>
                <c:pt idx="258">
                  <c:v>59</c:v>
                </c:pt>
                <c:pt idx="259">
                  <c:v>58</c:v>
                </c:pt>
                <c:pt idx="260">
                  <c:v>58</c:v>
                </c:pt>
                <c:pt idx="261">
                  <c:v>58</c:v>
                </c:pt>
                <c:pt idx="262">
                  <c:v>58</c:v>
                </c:pt>
                <c:pt idx="263">
                  <c:v>57</c:v>
                </c:pt>
                <c:pt idx="264">
                  <c:v>57</c:v>
                </c:pt>
                <c:pt idx="265">
                  <c:v>57</c:v>
                </c:pt>
                <c:pt idx="266">
                  <c:v>56</c:v>
                </c:pt>
                <c:pt idx="267">
                  <c:v>56</c:v>
                </c:pt>
                <c:pt idx="268">
                  <c:v>55</c:v>
                </c:pt>
                <c:pt idx="269">
                  <c:v>55</c:v>
                </c:pt>
                <c:pt idx="270">
                  <c:v>55</c:v>
                </c:pt>
                <c:pt idx="271">
                  <c:v>54</c:v>
                </c:pt>
                <c:pt idx="272">
                  <c:v>54</c:v>
                </c:pt>
                <c:pt idx="273">
                  <c:v>54</c:v>
                </c:pt>
                <c:pt idx="274">
                  <c:v>53</c:v>
                </c:pt>
                <c:pt idx="275">
                  <c:v>53</c:v>
                </c:pt>
                <c:pt idx="276">
                  <c:v>53</c:v>
                </c:pt>
                <c:pt idx="277">
                  <c:v>52</c:v>
                </c:pt>
                <c:pt idx="278">
                  <c:v>52</c:v>
                </c:pt>
                <c:pt idx="279">
                  <c:v>52</c:v>
                </c:pt>
                <c:pt idx="280">
                  <c:v>51</c:v>
                </c:pt>
                <c:pt idx="281">
                  <c:v>51</c:v>
                </c:pt>
                <c:pt idx="282">
                  <c:v>50</c:v>
                </c:pt>
                <c:pt idx="283">
                  <c:v>50</c:v>
                </c:pt>
                <c:pt idx="284">
                  <c:v>50</c:v>
                </c:pt>
                <c:pt idx="285">
                  <c:v>49</c:v>
                </c:pt>
                <c:pt idx="286">
                  <c:v>49</c:v>
                </c:pt>
                <c:pt idx="287">
                  <c:v>48</c:v>
                </c:pt>
                <c:pt idx="288">
                  <c:v>48</c:v>
                </c:pt>
                <c:pt idx="289">
                  <c:v>48</c:v>
                </c:pt>
                <c:pt idx="290">
                  <c:v>47</c:v>
                </c:pt>
                <c:pt idx="291">
                  <c:v>47</c:v>
                </c:pt>
                <c:pt idx="292">
                  <c:v>47</c:v>
                </c:pt>
                <c:pt idx="293">
                  <c:v>47</c:v>
                </c:pt>
                <c:pt idx="294">
                  <c:v>47</c:v>
                </c:pt>
                <c:pt idx="295">
                  <c:v>46</c:v>
                </c:pt>
                <c:pt idx="296">
                  <c:v>46</c:v>
                </c:pt>
                <c:pt idx="297">
                  <c:v>46</c:v>
                </c:pt>
                <c:pt idx="298">
                  <c:v>46</c:v>
                </c:pt>
                <c:pt idx="299">
                  <c:v>45</c:v>
                </c:pt>
                <c:pt idx="300">
                  <c:v>45</c:v>
                </c:pt>
                <c:pt idx="301">
                  <c:v>45</c:v>
                </c:pt>
                <c:pt idx="302">
                  <c:v>45</c:v>
                </c:pt>
                <c:pt idx="303">
                  <c:v>44</c:v>
                </c:pt>
                <c:pt idx="304">
                  <c:v>44</c:v>
                </c:pt>
                <c:pt idx="305">
                  <c:v>44</c:v>
                </c:pt>
                <c:pt idx="306">
                  <c:v>44</c:v>
                </c:pt>
                <c:pt idx="307">
                  <c:v>44</c:v>
                </c:pt>
                <c:pt idx="308">
                  <c:v>43</c:v>
                </c:pt>
                <c:pt idx="309">
                  <c:v>43</c:v>
                </c:pt>
                <c:pt idx="310">
                  <c:v>43</c:v>
                </c:pt>
                <c:pt idx="311">
                  <c:v>42</c:v>
                </c:pt>
                <c:pt idx="312">
                  <c:v>42</c:v>
                </c:pt>
                <c:pt idx="313">
                  <c:v>42</c:v>
                </c:pt>
                <c:pt idx="314">
                  <c:v>42</c:v>
                </c:pt>
                <c:pt idx="315">
                  <c:v>41</c:v>
                </c:pt>
                <c:pt idx="316">
                  <c:v>41</c:v>
                </c:pt>
                <c:pt idx="317">
                  <c:v>41</c:v>
                </c:pt>
                <c:pt idx="318">
                  <c:v>41</c:v>
                </c:pt>
                <c:pt idx="319">
                  <c:v>40</c:v>
                </c:pt>
                <c:pt idx="320">
                  <c:v>40</c:v>
                </c:pt>
                <c:pt idx="321">
                  <c:v>40</c:v>
                </c:pt>
                <c:pt idx="322">
                  <c:v>40</c:v>
                </c:pt>
                <c:pt idx="323">
                  <c:v>40</c:v>
                </c:pt>
                <c:pt idx="324">
                  <c:v>40</c:v>
                </c:pt>
                <c:pt idx="325">
                  <c:v>39</c:v>
                </c:pt>
                <c:pt idx="326">
                  <c:v>39</c:v>
                </c:pt>
                <c:pt idx="327">
                  <c:v>39</c:v>
                </c:pt>
                <c:pt idx="328">
                  <c:v>39</c:v>
                </c:pt>
                <c:pt idx="329">
                  <c:v>39</c:v>
                </c:pt>
                <c:pt idx="330">
                  <c:v>38</c:v>
                </c:pt>
                <c:pt idx="331">
                  <c:v>38</c:v>
                </c:pt>
                <c:pt idx="332">
                  <c:v>38</c:v>
                </c:pt>
                <c:pt idx="333">
                  <c:v>38</c:v>
                </c:pt>
                <c:pt idx="334">
                  <c:v>38</c:v>
                </c:pt>
                <c:pt idx="335">
                  <c:v>38</c:v>
                </c:pt>
                <c:pt idx="336">
                  <c:v>38</c:v>
                </c:pt>
                <c:pt idx="337">
                  <c:v>37</c:v>
                </c:pt>
                <c:pt idx="338">
                  <c:v>37</c:v>
                </c:pt>
                <c:pt idx="339">
                  <c:v>37</c:v>
                </c:pt>
                <c:pt idx="340">
                  <c:v>37</c:v>
                </c:pt>
                <c:pt idx="341">
                  <c:v>36</c:v>
                </c:pt>
                <c:pt idx="342">
                  <c:v>36</c:v>
                </c:pt>
                <c:pt idx="343">
                  <c:v>36</c:v>
                </c:pt>
                <c:pt idx="344">
                  <c:v>35</c:v>
                </c:pt>
                <c:pt idx="345">
                  <c:v>35</c:v>
                </c:pt>
                <c:pt idx="346">
                  <c:v>34</c:v>
                </c:pt>
                <c:pt idx="347">
                  <c:v>34</c:v>
                </c:pt>
                <c:pt idx="348">
                  <c:v>33</c:v>
                </c:pt>
                <c:pt idx="349">
                  <c:v>32</c:v>
                </c:pt>
                <c:pt idx="350">
                  <c:v>32</c:v>
                </c:pt>
                <c:pt idx="351">
                  <c:v>31</c:v>
                </c:pt>
                <c:pt idx="352">
                  <c:v>30</c:v>
                </c:pt>
                <c:pt idx="353">
                  <c:v>30</c:v>
                </c:pt>
                <c:pt idx="354">
                  <c:v>30</c:v>
                </c:pt>
                <c:pt idx="355">
                  <c:v>30</c:v>
                </c:pt>
                <c:pt idx="356">
                  <c:v>29</c:v>
                </c:pt>
                <c:pt idx="357">
                  <c:v>29</c:v>
                </c:pt>
                <c:pt idx="358">
                  <c:v>29</c:v>
                </c:pt>
                <c:pt idx="359">
                  <c:v>28</c:v>
                </c:pt>
                <c:pt idx="360">
                  <c:v>28</c:v>
                </c:pt>
                <c:pt idx="361">
                  <c:v>28</c:v>
                </c:pt>
                <c:pt idx="362">
                  <c:v>28</c:v>
                </c:pt>
                <c:pt idx="363">
                  <c:v>27</c:v>
                </c:pt>
                <c:pt idx="364">
                  <c:v>27</c:v>
                </c:pt>
              </c:numCache>
            </c:numRef>
          </c:val>
          <c:extLst>
            <c:ext xmlns:c16="http://schemas.microsoft.com/office/drawing/2014/chart" uri="{C3380CC4-5D6E-409C-BE32-E72D297353CC}">
              <c16:uniqueId val="{00000001-0FFF-4072-9FD4-FDE46E579B9A}"/>
            </c:ext>
          </c:extLst>
        </c:ser>
        <c:ser>
          <c:idx val="3"/>
          <c:order val="2"/>
          <c:tx>
            <c:strRef>
              <c:f>'2035-2036 Severe Load Curve'!$AX$34</c:f>
              <c:strCache>
                <c:ptCount val="1"/>
                <c:pt idx="0">
                  <c:v>NDM &gt; 732 MWh</c:v>
                </c:pt>
              </c:strCache>
            </c:strRef>
          </c:tx>
          <c:spPr>
            <a:solidFill>
              <a:srgbClr val="3366FF"/>
            </a:solidFill>
            <a:ln w="25400">
              <a:noFill/>
            </a:ln>
          </c:spPr>
          <c:invertIfNegative val="0"/>
          <c:cat>
            <c:numRef>
              <c:f>'2035-2036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Curve'!$AX$35:$AX$399</c:f>
              <c:numCache>
                <c:formatCode>0</c:formatCode>
                <c:ptCount val="365"/>
                <c:pt idx="0">
                  <c:v>208</c:v>
                </c:pt>
                <c:pt idx="1">
                  <c:v>204</c:v>
                </c:pt>
                <c:pt idx="2">
                  <c:v>201</c:v>
                </c:pt>
                <c:pt idx="3">
                  <c:v>198</c:v>
                </c:pt>
                <c:pt idx="4">
                  <c:v>195</c:v>
                </c:pt>
                <c:pt idx="5">
                  <c:v>192</c:v>
                </c:pt>
                <c:pt idx="6">
                  <c:v>189</c:v>
                </c:pt>
                <c:pt idx="7">
                  <c:v>187</c:v>
                </c:pt>
                <c:pt idx="8">
                  <c:v>185</c:v>
                </c:pt>
                <c:pt idx="9">
                  <c:v>184</c:v>
                </c:pt>
                <c:pt idx="10">
                  <c:v>182</c:v>
                </c:pt>
                <c:pt idx="11">
                  <c:v>181</c:v>
                </c:pt>
                <c:pt idx="12">
                  <c:v>180</c:v>
                </c:pt>
                <c:pt idx="13">
                  <c:v>179</c:v>
                </c:pt>
                <c:pt idx="14">
                  <c:v>177</c:v>
                </c:pt>
                <c:pt idx="15">
                  <c:v>176</c:v>
                </c:pt>
                <c:pt idx="16">
                  <c:v>176</c:v>
                </c:pt>
                <c:pt idx="17">
                  <c:v>175</c:v>
                </c:pt>
                <c:pt idx="18">
                  <c:v>174</c:v>
                </c:pt>
                <c:pt idx="19">
                  <c:v>174</c:v>
                </c:pt>
                <c:pt idx="20">
                  <c:v>173</c:v>
                </c:pt>
                <c:pt idx="21">
                  <c:v>173</c:v>
                </c:pt>
                <c:pt idx="22">
                  <c:v>172</c:v>
                </c:pt>
                <c:pt idx="23">
                  <c:v>171</c:v>
                </c:pt>
                <c:pt idx="24">
                  <c:v>171</c:v>
                </c:pt>
                <c:pt idx="25">
                  <c:v>170</c:v>
                </c:pt>
                <c:pt idx="26">
                  <c:v>170</c:v>
                </c:pt>
                <c:pt idx="27">
                  <c:v>170</c:v>
                </c:pt>
                <c:pt idx="28">
                  <c:v>169</c:v>
                </c:pt>
                <c:pt idx="29">
                  <c:v>169</c:v>
                </c:pt>
                <c:pt idx="30">
                  <c:v>168</c:v>
                </c:pt>
                <c:pt idx="31">
                  <c:v>168</c:v>
                </c:pt>
                <c:pt idx="32">
                  <c:v>167</c:v>
                </c:pt>
                <c:pt idx="33">
                  <c:v>166</c:v>
                </c:pt>
                <c:pt idx="34">
                  <c:v>166</c:v>
                </c:pt>
                <c:pt idx="35">
                  <c:v>165</c:v>
                </c:pt>
                <c:pt idx="36">
                  <c:v>165</c:v>
                </c:pt>
                <c:pt idx="37">
                  <c:v>164</c:v>
                </c:pt>
                <c:pt idx="38">
                  <c:v>163</c:v>
                </c:pt>
                <c:pt idx="39">
                  <c:v>162</c:v>
                </c:pt>
                <c:pt idx="40">
                  <c:v>161</c:v>
                </c:pt>
                <c:pt idx="41">
                  <c:v>160</c:v>
                </c:pt>
                <c:pt idx="42">
                  <c:v>160</c:v>
                </c:pt>
                <c:pt idx="43">
                  <c:v>159</c:v>
                </c:pt>
                <c:pt idx="44">
                  <c:v>159</c:v>
                </c:pt>
                <c:pt idx="45">
                  <c:v>158</c:v>
                </c:pt>
                <c:pt idx="46">
                  <c:v>158</c:v>
                </c:pt>
                <c:pt idx="47">
                  <c:v>157</c:v>
                </c:pt>
                <c:pt idx="48">
                  <c:v>156</c:v>
                </c:pt>
                <c:pt idx="49">
                  <c:v>155</c:v>
                </c:pt>
                <c:pt idx="50">
                  <c:v>155</c:v>
                </c:pt>
                <c:pt idx="51">
                  <c:v>154</c:v>
                </c:pt>
                <c:pt idx="52">
                  <c:v>153</c:v>
                </c:pt>
                <c:pt idx="53">
                  <c:v>152</c:v>
                </c:pt>
                <c:pt idx="54">
                  <c:v>152</c:v>
                </c:pt>
                <c:pt idx="55">
                  <c:v>151</c:v>
                </c:pt>
                <c:pt idx="56">
                  <c:v>150</c:v>
                </c:pt>
                <c:pt idx="57">
                  <c:v>150</c:v>
                </c:pt>
                <c:pt idx="58">
                  <c:v>149</c:v>
                </c:pt>
                <c:pt idx="59">
                  <c:v>148</c:v>
                </c:pt>
                <c:pt idx="60">
                  <c:v>148</c:v>
                </c:pt>
                <c:pt idx="61">
                  <c:v>148</c:v>
                </c:pt>
                <c:pt idx="62">
                  <c:v>147</c:v>
                </c:pt>
                <c:pt idx="63">
                  <c:v>146</c:v>
                </c:pt>
                <c:pt idx="64">
                  <c:v>146</c:v>
                </c:pt>
                <c:pt idx="65">
                  <c:v>145</c:v>
                </c:pt>
                <c:pt idx="66">
                  <c:v>145</c:v>
                </c:pt>
                <c:pt idx="67">
                  <c:v>145</c:v>
                </c:pt>
                <c:pt idx="68">
                  <c:v>144</c:v>
                </c:pt>
                <c:pt idx="69">
                  <c:v>144</c:v>
                </c:pt>
                <c:pt idx="70">
                  <c:v>143</c:v>
                </c:pt>
                <c:pt idx="71">
                  <c:v>142</c:v>
                </c:pt>
                <c:pt idx="72">
                  <c:v>141</c:v>
                </c:pt>
                <c:pt idx="73">
                  <c:v>141</c:v>
                </c:pt>
                <c:pt idx="74">
                  <c:v>140</c:v>
                </c:pt>
                <c:pt idx="75">
                  <c:v>140</c:v>
                </c:pt>
                <c:pt idx="76">
                  <c:v>140</c:v>
                </c:pt>
                <c:pt idx="77">
                  <c:v>139</c:v>
                </c:pt>
                <c:pt idx="78">
                  <c:v>138</c:v>
                </c:pt>
                <c:pt idx="79">
                  <c:v>138</c:v>
                </c:pt>
                <c:pt idx="80">
                  <c:v>137</c:v>
                </c:pt>
                <c:pt idx="81">
                  <c:v>137</c:v>
                </c:pt>
                <c:pt idx="82">
                  <c:v>137</c:v>
                </c:pt>
                <c:pt idx="83">
                  <c:v>136</c:v>
                </c:pt>
                <c:pt idx="84">
                  <c:v>136</c:v>
                </c:pt>
                <c:pt idx="85">
                  <c:v>136</c:v>
                </c:pt>
                <c:pt idx="86">
                  <c:v>135</c:v>
                </c:pt>
                <c:pt idx="87">
                  <c:v>135</c:v>
                </c:pt>
                <c:pt idx="88">
                  <c:v>135</c:v>
                </c:pt>
                <c:pt idx="89">
                  <c:v>134</c:v>
                </c:pt>
                <c:pt idx="90">
                  <c:v>134</c:v>
                </c:pt>
                <c:pt idx="91">
                  <c:v>133</c:v>
                </c:pt>
                <c:pt idx="92">
                  <c:v>132</c:v>
                </c:pt>
                <c:pt idx="93">
                  <c:v>132</c:v>
                </c:pt>
                <c:pt idx="94">
                  <c:v>131</c:v>
                </c:pt>
                <c:pt idx="95">
                  <c:v>131</c:v>
                </c:pt>
                <c:pt idx="96">
                  <c:v>131</c:v>
                </c:pt>
                <c:pt idx="97">
                  <c:v>130</c:v>
                </c:pt>
                <c:pt idx="98">
                  <c:v>129</c:v>
                </c:pt>
                <c:pt idx="99">
                  <c:v>129</c:v>
                </c:pt>
                <c:pt idx="100">
                  <c:v>128</c:v>
                </c:pt>
                <c:pt idx="101">
                  <c:v>128</c:v>
                </c:pt>
                <c:pt idx="102">
                  <c:v>128</c:v>
                </c:pt>
                <c:pt idx="103">
                  <c:v>127</c:v>
                </c:pt>
                <c:pt idx="104">
                  <c:v>127</c:v>
                </c:pt>
                <c:pt idx="105">
                  <c:v>126</c:v>
                </c:pt>
                <c:pt idx="106">
                  <c:v>126</c:v>
                </c:pt>
                <c:pt idx="107">
                  <c:v>126</c:v>
                </c:pt>
                <c:pt idx="108">
                  <c:v>125</c:v>
                </c:pt>
                <c:pt idx="109">
                  <c:v>125</c:v>
                </c:pt>
                <c:pt idx="110">
                  <c:v>124</c:v>
                </c:pt>
                <c:pt idx="111">
                  <c:v>124</c:v>
                </c:pt>
                <c:pt idx="112">
                  <c:v>124</c:v>
                </c:pt>
                <c:pt idx="113">
                  <c:v>123</c:v>
                </c:pt>
                <c:pt idx="114">
                  <c:v>123</c:v>
                </c:pt>
                <c:pt idx="115">
                  <c:v>123</c:v>
                </c:pt>
                <c:pt idx="116">
                  <c:v>122</c:v>
                </c:pt>
                <c:pt idx="117">
                  <c:v>122</c:v>
                </c:pt>
                <c:pt idx="118">
                  <c:v>122</c:v>
                </c:pt>
                <c:pt idx="119">
                  <c:v>121</c:v>
                </c:pt>
                <c:pt idx="120">
                  <c:v>121</c:v>
                </c:pt>
                <c:pt idx="121">
                  <c:v>121</c:v>
                </c:pt>
                <c:pt idx="122">
                  <c:v>120</c:v>
                </c:pt>
                <c:pt idx="123">
                  <c:v>120</c:v>
                </c:pt>
                <c:pt idx="124">
                  <c:v>119</c:v>
                </c:pt>
                <c:pt idx="125">
                  <c:v>119</c:v>
                </c:pt>
                <c:pt idx="126">
                  <c:v>118</c:v>
                </c:pt>
                <c:pt idx="127">
                  <c:v>118</c:v>
                </c:pt>
                <c:pt idx="128">
                  <c:v>117</c:v>
                </c:pt>
                <c:pt idx="129">
                  <c:v>117</c:v>
                </c:pt>
                <c:pt idx="130">
                  <c:v>117</c:v>
                </c:pt>
                <c:pt idx="131">
                  <c:v>116</c:v>
                </c:pt>
                <c:pt idx="132">
                  <c:v>116</c:v>
                </c:pt>
                <c:pt idx="133">
                  <c:v>116</c:v>
                </c:pt>
                <c:pt idx="134">
                  <c:v>115</c:v>
                </c:pt>
                <c:pt idx="135">
                  <c:v>115</c:v>
                </c:pt>
                <c:pt idx="136">
                  <c:v>115</c:v>
                </c:pt>
                <c:pt idx="137">
                  <c:v>114</c:v>
                </c:pt>
                <c:pt idx="138">
                  <c:v>114</c:v>
                </c:pt>
                <c:pt idx="139">
                  <c:v>114</c:v>
                </c:pt>
                <c:pt idx="140">
                  <c:v>113</c:v>
                </c:pt>
                <c:pt idx="141">
                  <c:v>113</c:v>
                </c:pt>
                <c:pt idx="142">
                  <c:v>112</c:v>
                </c:pt>
                <c:pt idx="143">
                  <c:v>112</c:v>
                </c:pt>
                <c:pt idx="144">
                  <c:v>112</c:v>
                </c:pt>
                <c:pt idx="145">
                  <c:v>111</c:v>
                </c:pt>
                <c:pt idx="146">
                  <c:v>111</c:v>
                </c:pt>
                <c:pt idx="147">
                  <c:v>111</c:v>
                </c:pt>
                <c:pt idx="148">
                  <c:v>110</c:v>
                </c:pt>
                <c:pt idx="149">
                  <c:v>110</c:v>
                </c:pt>
                <c:pt idx="150">
                  <c:v>110</c:v>
                </c:pt>
                <c:pt idx="151">
                  <c:v>110</c:v>
                </c:pt>
                <c:pt idx="152">
                  <c:v>109</c:v>
                </c:pt>
                <c:pt idx="153">
                  <c:v>109</c:v>
                </c:pt>
                <c:pt idx="154">
                  <c:v>109</c:v>
                </c:pt>
                <c:pt idx="155">
                  <c:v>108</c:v>
                </c:pt>
                <c:pt idx="156">
                  <c:v>108</c:v>
                </c:pt>
                <c:pt idx="157">
                  <c:v>108</c:v>
                </c:pt>
                <c:pt idx="158">
                  <c:v>107</c:v>
                </c:pt>
                <c:pt idx="159">
                  <c:v>107</c:v>
                </c:pt>
                <c:pt idx="160">
                  <c:v>106</c:v>
                </c:pt>
                <c:pt idx="161">
                  <c:v>106</c:v>
                </c:pt>
                <c:pt idx="162">
                  <c:v>106</c:v>
                </c:pt>
                <c:pt idx="163">
                  <c:v>105</c:v>
                </c:pt>
                <c:pt idx="164">
                  <c:v>105</c:v>
                </c:pt>
                <c:pt idx="165">
                  <c:v>105</c:v>
                </c:pt>
                <c:pt idx="166">
                  <c:v>104</c:v>
                </c:pt>
                <c:pt idx="167">
                  <c:v>104</c:v>
                </c:pt>
                <c:pt idx="168">
                  <c:v>104</c:v>
                </c:pt>
                <c:pt idx="169">
                  <c:v>103</c:v>
                </c:pt>
                <c:pt idx="170">
                  <c:v>103</c:v>
                </c:pt>
                <c:pt idx="171">
                  <c:v>103</c:v>
                </c:pt>
                <c:pt idx="172">
                  <c:v>102</c:v>
                </c:pt>
                <c:pt idx="173">
                  <c:v>102</c:v>
                </c:pt>
                <c:pt idx="174">
                  <c:v>102</c:v>
                </c:pt>
                <c:pt idx="175">
                  <c:v>102</c:v>
                </c:pt>
                <c:pt idx="176">
                  <c:v>101</c:v>
                </c:pt>
                <c:pt idx="177">
                  <c:v>101</c:v>
                </c:pt>
                <c:pt idx="178">
                  <c:v>101</c:v>
                </c:pt>
                <c:pt idx="179">
                  <c:v>101</c:v>
                </c:pt>
                <c:pt idx="180">
                  <c:v>101</c:v>
                </c:pt>
                <c:pt idx="181">
                  <c:v>100</c:v>
                </c:pt>
                <c:pt idx="182">
                  <c:v>100</c:v>
                </c:pt>
                <c:pt idx="183">
                  <c:v>100</c:v>
                </c:pt>
                <c:pt idx="184">
                  <c:v>99</c:v>
                </c:pt>
                <c:pt idx="185">
                  <c:v>99</c:v>
                </c:pt>
                <c:pt idx="186">
                  <c:v>99</c:v>
                </c:pt>
                <c:pt idx="187">
                  <c:v>98</c:v>
                </c:pt>
                <c:pt idx="188">
                  <c:v>98</c:v>
                </c:pt>
                <c:pt idx="189">
                  <c:v>97</c:v>
                </c:pt>
                <c:pt idx="190">
                  <c:v>97</c:v>
                </c:pt>
                <c:pt idx="191">
                  <c:v>97</c:v>
                </c:pt>
                <c:pt idx="192">
                  <c:v>97</c:v>
                </c:pt>
                <c:pt idx="193">
                  <c:v>96</c:v>
                </c:pt>
                <c:pt idx="194">
                  <c:v>96</c:v>
                </c:pt>
                <c:pt idx="195">
                  <c:v>96</c:v>
                </c:pt>
                <c:pt idx="196">
                  <c:v>95</c:v>
                </c:pt>
                <c:pt idx="197">
                  <c:v>95</c:v>
                </c:pt>
                <c:pt idx="198">
                  <c:v>95</c:v>
                </c:pt>
                <c:pt idx="199">
                  <c:v>94</c:v>
                </c:pt>
                <c:pt idx="200">
                  <c:v>94</c:v>
                </c:pt>
                <c:pt idx="201">
                  <c:v>93</c:v>
                </c:pt>
                <c:pt idx="202">
                  <c:v>93</c:v>
                </c:pt>
                <c:pt idx="203">
                  <c:v>93</c:v>
                </c:pt>
                <c:pt idx="204">
                  <c:v>92</c:v>
                </c:pt>
                <c:pt idx="205">
                  <c:v>92</c:v>
                </c:pt>
                <c:pt idx="206">
                  <c:v>91</c:v>
                </c:pt>
                <c:pt idx="207">
                  <c:v>91</c:v>
                </c:pt>
                <c:pt idx="208">
                  <c:v>91</c:v>
                </c:pt>
                <c:pt idx="209">
                  <c:v>91</c:v>
                </c:pt>
                <c:pt idx="210">
                  <c:v>90</c:v>
                </c:pt>
                <c:pt idx="211">
                  <c:v>90</c:v>
                </c:pt>
                <c:pt idx="212">
                  <c:v>90</c:v>
                </c:pt>
                <c:pt idx="213">
                  <c:v>89</c:v>
                </c:pt>
                <c:pt idx="214">
                  <c:v>89</c:v>
                </c:pt>
                <c:pt idx="215">
                  <c:v>88</c:v>
                </c:pt>
                <c:pt idx="216">
                  <c:v>88</c:v>
                </c:pt>
                <c:pt idx="217">
                  <c:v>88</c:v>
                </c:pt>
                <c:pt idx="218">
                  <c:v>87</c:v>
                </c:pt>
                <c:pt idx="219">
                  <c:v>87</c:v>
                </c:pt>
                <c:pt idx="220">
                  <c:v>86</c:v>
                </c:pt>
                <c:pt idx="221">
                  <c:v>86</c:v>
                </c:pt>
                <c:pt idx="222">
                  <c:v>85</c:v>
                </c:pt>
                <c:pt idx="223">
                  <c:v>84</c:v>
                </c:pt>
                <c:pt idx="224">
                  <c:v>84</c:v>
                </c:pt>
                <c:pt idx="225">
                  <c:v>83</c:v>
                </c:pt>
                <c:pt idx="226">
                  <c:v>83</c:v>
                </c:pt>
                <c:pt idx="227">
                  <c:v>83</c:v>
                </c:pt>
                <c:pt idx="228">
                  <c:v>82</c:v>
                </c:pt>
                <c:pt idx="229">
                  <c:v>82</c:v>
                </c:pt>
                <c:pt idx="230">
                  <c:v>82</c:v>
                </c:pt>
                <c:pt idx="231">
                  <c:v>81</c:v>
                </c:pt>
                <c:pt idx="232">
                  <c:v>81</c:v>
                </c:pt>
                <c:pt idx="233">
                  <c:v>80</c:v>
                </c:pt>
                <c:pt idx="234">
                  <c:v>80</c:v>
                </c:pt>
                <c:pt idx="235">
                  <c:v>79</c:v>
                </c:pt>
                <c:pt idx="236">
                  <c:v>79</c:v>
                </c:pt>
                <c:pt idx="237">
                  <c:v>79</c:v>
                </c:pt>
                <c:pt idx="238">
                  <c:v>79</c:v>
                </c:pt>
                <c:pt idx="239">
                  <c:v>79</c:v>
                </c:pt>
                <c:pt idx="240">
                  <c:v>79</c:v>
                </c:pt>
                <c:pt idx="241">
                  <c:v>79</c:v>
                </c:pt>
                <c:pt idx="242">
                  <c:v>78</c:v>
                </c:pt>
                <c:pt idx="243">
                  <c:v>78</c:v>
                </c:pt>
                <c:pt idx="244">
                  <c:v>78</c:v>
                </c:pt>
                <c:pt idx="245">
                  <c:v>78</c:v>
                </c:pt>
                <c:pt idx="246">
                  <c:v>78</c:v>
                </c:pt>
                <c:pt idx="247">
                  <c:v>77</c:v>
                </c:pt>
                <c:pt idx="248">
                  <c:v>77</c:v>
                </c:pt>
                <c:pt idx="249">
                  <c:v>77</c:v>
                </c:pt>
                <c:pt idx="250">
                  <c:v>77</c:v>
                </c:pt>
                <c:pt idx="251">
                  <c:v>77</c:v>
                </c:pt>
                <c:pt idx="252">
                  <c:v>76</c:v>
                </c:pt>
                <c:pt idx="253">
                  <c:v>76</c:v>
                </c:pt>
                <c:pt idx="254">
                  <c:v>76</c:v>
                </c:pt>
                <c:pt idx="255">
                  <c:v>76</c:v>
                </c:pt>
                <c:pt idx="256">
                  <c:v>76</c:v>
                </c:pt>
                <c:pt idx="257">
                  <c:v>76</c:v>
                </c:pt>
                <c:pt idx="258">
                  <c:v>76</c:v>
                </c:pt>
                <c:pt idx="259">
                  <c:v>75</c:v>
                </c:pt>
                <c:pt idx="260">
                  <c:v>75</c:v>
                </c:pt>
                <c:pt idx="261">
                  <c:v>75</c:v>
                </c:pt>
                <c:pt idx="262">
                  <c:v>75</c:v>
                </c:pt>
                <c:pt idx="263">
                  <c:v>75</c:v>
                </c:pt>
                <c:pt idx="264">
                  <c:v>75</c:v>
                </c:pt>
                <c:pt idx="265">
                  <c:v>74</c:v>
                </c:pt>
                <c:pt idx="266">
                  <c:v>74</c:v>
                </c:pt>
                <c:pt idx="267">
                  <c:v>74</c:v>
                </c:pt>
                <c:pt idx="268">
                  <c:v>74</c:v>
                </c:pt>
                <c:pt idx="269">
                  <c:v>73</c:v>
                </c:pt>
                <c:pt idx="270">
                  <c:v>73</c:v>
                </c:pt>
                <c:pt idx="271">
                  <c:v>73</c:v>
                </c:pt>
                <c:pt idx="272">
                  <c:v>73</c:v>
                </c:pt>
                <c:pt idx="273">
                  <c:v>72</c:v>
                </c:pt>
                <c:pt idx="274">
                  <c:v>72</c:v>
                </c:pt>
                <c:pt idx="275">
                  <c:v>72</c:v>
                </c:pt>
                <c:pt idx="276">
                  <c:v>72</c:v>
                </c:pt>
                <c:pt idx="277">
                  <c:v>72</c:v>
                </c:pt>
                <c:pt idx="278">
                  <c:v>71</c:v>
                </c:pt>
                <c:pt idx="279">
                  <c:v>71</c:v>
                </c:pt>
                <c:pt idx="280">
                  <c:v>71</c:v>
                </c:pt>
                <c:pt idx="281">
                  <c:v>71</c:v>
                </c:pt>
                <c:pt idx="282">
                  <c:v>70</c:v>
                </c:pt>
                <c:pt idx="283">
                  <c:v>70</c:v>
                </c:pt>
                <c:pt idx="284">
                  <c:v>70</c:v>
                </c:pt>
                <c:pt idx="285">
                  <c:v>70</c:v>
                </c:pt>
                <c:pt idx="286">
                  <c:v>69</c:v>
                </c:pt>
                <c:pt idx="287">
                  <c:v>69</c:v>
                </c:pt>
                <c:pt idx="288">
                  <c:v>69</c:v>
                </c:pt>
                <c:pt idx="289">
                  <c:v>69</c:v>
                </c:pt>
                <c:pt idx="290">
                  <c:v>69</c:v>
                </c:pt>
                <c:pt idx="291">
                  <c:v>68</c:v>
                </c:pt>
                <c:pt idx="292">
                  <c:v>68</c:v>
                </c:pt>
                <c:pt idx="293">
                  <c:v>68</c:v>
                </c:pt>
                <c:pt idx="294">
                  <c:v>68</c:v>
                </c:pt>
                <c:pt idx="295">
                  <c:v>68</c:v>
                </c:pt>
                <c:pt idx="296">
                  <c:v>68</c:v>
                </c:pt>
                <c:pt idx="297">
                  <c:v>68</c:v>
                </c:pt>
                <c:pt idx="298">
                  <c:v>67</c:v>
                </c:pt>
                <c:pt idx="299">
                  <c:v>67</c:v>
                </c:pt>
                <c:pt idx="300">
                  <c:v>67</c:v>
                </c:pt>
                <c:pt idx="301">
                  <c:v>67</c:v>
                </c:pt>
                <c:pt idx="302">
                  <c:v>67</c:v>
                </c:pt>
                <c:pt idx="303">
                  <c:v>67</c:v>
                </c:pt>
                <c:pt idx="304">
                  <c:v>67</c:v>
                </c:pt>
                <c:pt idx="305">
                  <c:v>66</c:v>
                </c:pt>
                <c:pt idx="306">
                  <c:v>66</c:v>
                </c:pt>
                <c:pt idx="307">
                  <c:v>66</c:v>
                </c:pt>
                <c:pt idx="308">
                  <c:v>66</c:v>
                </c:pt>
                <c:pt idx="309">
                  <c:v>66</c:v>
                </c:pt>
                <c:pt idx="310">
                  <c:v>66</c:v>
                </c:pt>
                <c:pt idx="311">
                  <c:v>66</c:v>
                </c:pt>
                <c:pt idx="312">
                  <c:v>66</c:v>
                </c:pt>
                <c:pt idx="313">
                  <c:v>65</c:v>
                </c:pt>
                <c:pt idx="314">
                  <c:v>65</c:v>
                </c:pt>
                <c:pt idx="315">
                  <c:v>65</c:v>
                </c:pt>
                <c:pt idx="316">
                  <c:v>65</c:v>
                </c:pt>
                <c:pt idx="317">
                  <c:v>65</c:v>
                </c:pt>
                <c:pt idx="318">
                  <c:v>64</c:v>
                </c:pt>
                <c:pt idx="319">
                  <c:v>64</c:v>
                </c:pt>
                <c:pt idx="320">
                  <c:v>64</c:v>
                </c:pt>
                <c:pt idx="321">
                  <c:v>64</c:v>
                </c:pt>
                <c:pt idx="322">
                  <c:v>64</c:v>
                </c:pt>
                <c:pt idx="323">
                  <c:v>63</c:v>
                </c:pt>
                <c:pt idx="324">
                  <c:v>63</c:v>
                </c:pt>
                <c:pt idx="325">
                  <c:v>63</c:v>
                </c:pt>
                <c:pt idx="326">
                  <c:v>63</c:v>
                </c:pt>
                <c:pt idx="327">
                  <c:v>62</c:v>
                </c:pt>
                <c:pt idx="328">
                  <c:v>62</c:v>
                </c:pt>
                <c:pt idx="329">
                  <c:v>61</c:v>
                </c:pt>
                <c:pt idx="330">
                  <c:v>61</c:v>
                </c:pt>
                <c:pt idx="331">
                  <c:v>61</c:v>
                </c:pt>
                <c:pt idx="332">
                  <c:v>60</c:v>
                </c:pt>
                <c:pt idx="333">
                  <c:v>59</c:v>
                </c:pt>
                <c:pt idx="334">
                  <c:v>59</c:v>
                </c:pt>
                <c:pt idx="335">
                  <c:v>58</c:v>
                </c:pt>
                <c:pt idx="336">
                  <c:v>58</c:v>
                </c:pt>
                <c:pt idx="337">
                  <c:v>57</c:v>
                </c:pt>
                <c:pt idx="338">
                  <c:v>57</c:v>
                </c:pt>
                <c:pt idx="339">
                  <c:v>57</c:v>
                </c:pt>
                <c:pt idx="340">
                  <c:v>56</c:v>
                </c:pt>
                <c:pt idx="341">
                  <c:v>56</c:v>
                </c:pt>
                <c:pt idx="342">
                  <c:v>56</c:v>
                </c:pt>
                <c:pt idx="343">
                  <c:v>55</c:v>
                </c:pt>
                <c:pt idx="344">
                  <c:v>55</c:v>
                </c:pt>
                <c:pt idx="345">
                  <c:v>55</c:v>
                </c:pt>
                <c:pt idx="346">
                  <c:v>54</c:v>
                </c:pt>
                <c:pt idx="347">
                  <c:v>54</c:v>
                </c:pt>
                <c:pt idx="348">
                  <c:v>53</c:v>
                </c:pt>
                <c:pt idx="349">
                  <c:v>53</c:v>
                </c:pt>
                <c:pt idx="350">
                  <c:v>53</c:v>
                </c:pt>
                <c:pt idx="351">
                  <c:v>52</c:v>
                </c:pt>
                <c:pt idx="352">
                  <c:v>52</c:v>
                </c:pt>
                <c:pt idx="353">
                  <c:v>52</c:v>
                </c:pt>
                <c:pt idx="354">
                  <c:v>52</c:v>
                </c:pt>
                <c:pt idx="355">
                  <c:v>51</c:v>
                </c:pt>
                <c:pt idx="356">
                  <c:v>51</c:v>
                </c:pt>
                <c:pt idx="357">
                  <c:v>51</c:v>
                </c:pt>
                <c:pt idx="358">
                  <c:v>50</c:v>
                </c:pt>
                <c:pt idx="359">
                  <c:v>50</c:v>
                </c:pt>
                <c:pt idx="360">
                  <c:v>50</c:v>
                </c:pt>
                <c:pt idx="361">
                  <c:v>50</c:v>
                </c:pt>
                <c:pt idx="362">
                  <c:v>49</c:v>
                </c:pt>
                <c:pt idx="363">
                  <c:v>49</c:v>
                </c:pt>
                <c:pt idx="364">
                  <c:v>49</c:v>
                </c:pt>
              </c:numCache>
            </c:numRef>
          </c:val>
          <c:extLst>
            <c:ext xmlns:c16="http://schemas.microsoft.com/office/drawing/2014/chart" uri="{C3380CC4-5D6E-409C-BE32-E72D297353CC}">
              <c16:uniqueId val="{00000002-0FFF-4072-9FD4-FDE46E579B9A}"/>
            </c:ext>
          </c:extLst>
        </c:ser>
        <c:ser>
          <c:idx val="5"/>
          <c:order val="3"/>
          <c:tx>
            <c:strRef>
              <c:f>'2035-2036 Severe Load Curve'!$AY$34</c:f>
              <c:strCache>
                <c:ptCount val="1"/>
                <c:pt idx="0">
                  <c:v>Total DM</c:v>
                </c:pt>
              </c:strCache>
            </c:strRef>
          </c:tx>
          <c:spPr>
            <a:solidFill>
              <a:srgbClr val="FFCC99"/>
            </a:solidFill>
            <a:ln w="25400">
              <a:noFill/>
            </a:ln>
          </c:spPr>
          <c:invertIfNegative val="0"/>
          <c:cat>
            <c:numRef>
              <c:f>'2035-2036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Curve'!$AY$35:$AY$399</c:f>
              <c:numCache>
                <c:formatCode>0</c:formatCode>
                <c:ptCount val="365"/>
                <c:pt idx="0">
                  <c:v>148</c:v>
                </c:pt>
                <c:pt idx="1">
                  <c:v>144</c:v>
                </c:pt>
                <c:pt idx="2">
                  <c:v>140</c:v>
                </c:pt>
                <c:pt idx="3">
                  <c:v>137</c:v>
                </c:pt>
                <c:pt idx="4">
                  <c:v>135</c:v>
                </c:pt>
                <c:pt idx="5">
                  <c:v>132</c:v>
                </c:pt>
                <c:pt idx="6">
                  <c:v>130</c:v>
                </c:pt>
                <c:pt idx="7">
                  <c:v>129</c:v>
                </c:pt>
                <c:pt idx="8">
                  <c:v>127</c:v>
                </c:pt>
                <c:pt idx="9">
                  <c:v>126</c:v>
                </c:pt>
                <c:pt idx="10">
                  <c:v>125</c:v>
                </c:pt>
                <c:pt idx="11">
                  <c:v>124</c:v>
                </c:pt>
                <c:pt idx="12">
                  <c:v>124</c:v>
                </c:pt>
                <c:pt idx="13">
                  <c:v>123</c:v>
                </c:pt>
                <c:pt idx="14">
                  <c:v>123</c:v>
                </c:pt>
                <c:pt idx="15">
                  <c:v>123</c:v>
                </c:pt>
                <c:pt idx="16">
                  <c:v>122</c:v>
                </c:pt>
                <c:pt idx="17">
                  <c:v>122</c:v>
                </c:pt>
                <c:pt idx="18">
                  <c:v>122</c:v>
                </c:pt>
                <c:pt idx="19">
                  <c:v>122</c:v>
                </c:pt>
                <c:pt idx="20">
                  <c:v>122</c:v>
                </c:pt>
                <c:pt idx="21">
                  <c:v>121</c:v>
                </c:pt>
                <c:pt idx="22">
                  <c:v>121</c:v>
                </c:pt>
                <c:pt idx="23">
                  <c:v>120</c:v>
                </c:pt>
                <c:pt idx="24">
                  <c:v>120</c:v>
                </c:pt>
                <c:pt idx="25">
                  <c:v>120</c:v>
                </c:pt>
                <c:pt idx="26">
                  <c:v>119</c:v>
                </c:pt>
                <c:pt idx="27">
                  <c:v>119</c:v>
                </c:pt>
                <c:pt idx="28">
                  <c:v>118</c:v>
                </c:pt>
                <c:pt idx="29">
                  <c:v>117</c:v>
                </c:pt>
                <c:pt idx="30">
                  <c:v>117</c:v>
                </c:pt>
                <c:pt idx="31">
                  <c:v>116</c:v>
                </c:pt>
                <c:pt idx="32">
                  <c:v>116</c:v>
                </c:pt>
                <c:pt idx="33">
                  <c:v>116</c:v>
                </c:pt>
                <c:pt idx="34">
                  <c:v>115</c:v>
                </c:pt>
                <c:pt idx="35">
                  <c:v>115</c:v>
                </c:pt>
                <c:pt idx="36">
                  <c:v>115</c:v>
                </c:pt>
                <c:pt idx="37">
                  <c:v>115</c:v>
                </c:pt>
                <c:pt idx="38">
                  <c:v>114</c:v>
                </c:pt>
                <c:pt idx="39">
                  <c:v>114</c:v>
                </c:pt>
                <c:pt idx="40">
                  <c:v>114</c:v>
                </c:pt>
                <c:pt idx="41">
                  <c:v>114</c:v>
                </c:pt>
                <c:pt idx="42">
                  <c:v>114</c:v>
                </c:pt>
                <c:pt idx="43">
                  <c:v>114</c:v>
                </c:pt>
                <c:pt idx="44">
                  <c:v>113</c:v>
                </c:pt>
                <c:pt idx="45">
                  <c:v>113</c:v>
                </c:pt>
                <c:pt idx="46">
                  <c:v>113</c:v>
                </c:pt>
                <c:pt idx="47">
                  <c:v>113</c:v>
                </c:pt>
                <c:pt idx="48">
                  <c:v>113</c:v>
                </c:pt>
                <c:pt idx="49">
                  <c:v>113</c:v>
                </c:pt>
                <c:pt idx="50">
                  <c:v>113</c:v>
                </c:pt>
                <c:pt idx="51">
                  <c:v>112</c:v>
                </c:pt>
                <c:pt idx="52">
                  <c:v>112</c:v>
                </c:pt>
                <c:pt idx="53">
                  <c:v>112</c:v>
                </c:pt>
                <c:pt idx="54">
                  <c:v>112</c:v>
                </c:pt>
                <c:pt idx="55">
                  <c:v>112</c:v>
                </c:pt>
                <c:pt idx="56">
                  <c:v>112</c:v>
                </c:pt>
                <c:pt idx="57">
                  <c:v>112</c:v>
                </c:pt>
                <c:pt idx="58">
                  <c:v>111</c:v>
                </c:pt>
                <c:pt idx="59">
                  <c:v>111</c:v>
                </c:pt>
                <c:pt idx="60">
                  <c:v>111</c:v>
                </c:pt>
                <c:pt idx="61">
                  <c:v>111</c:v>
                </c:pt>
                <c:pt idx="62">
                  <c:v>111</c:v>
                </c:pt>
                <c:pt idx="63">
                  <c:v>111</c:v>
                </c:pt>
                <c:pt idx="64">
                  <c:v>111</c:v>
                </c:pt>
                <c:pt idx="65">
                  <c:v>110</c:v>
                </c:pt>
                <c:pt idx="66">
                  <c:v>110</c:v>
                </c:pt>
                <c:pt idx="67">
                  <c:v>110</c:v>
                </c:pt>
                <c:pt idx="68">
                  <c:v>110</c:v>
                </c:pt>
                <c:pt idx="69">
                  <c:v>110</c:v>
                </c:pt>
                <c:pt idx="70">
                  <c:v>110</c:v>
                </c:pt>
                <c:pt idx="71">
                  <c:v>109</c:v>
                </c:pt>
                <c:pt idx="72">
                  <c:v>109</c:v>
                </c:pt>
                <c:pt idx="73">
                  <c:v>109</c:v>
                </c:pt>
                <c:pt idx="74">
                  <c:v>109</c:v>
                </c:pt>
                <c:pt idx="75">
                  <c:v>109</c:v>
                </c:pt>
                <c:pt idx="76">
                  <c:v>109</c:v>
                </c:pt>
                <c:pt idx="77">
                  <c:v>108</c:v>
                </c:pt>
                <c:pt idx="78">
                  <c:v>108</c:v>
                </c:pt>
                <c:pt idx="79">
                  <c:v>108</c:v>
                </c:pt>
                <c:pt idx="80">
                  <c:v>108</c:v>
                </c:pt>
                <c:pt idx="81">
                  <c:v>108</c:v>
                </c:pt>
                <c:pt idx="82">
                  <c:v>108</c:v>
                </c:pt>
                <c:pt idx="83">
                  <c:v>107</c:v>
                </c:pt>
                <c:pt idx="84">
                  <c:v>107</c:v>
                </c:pt>
                <c:pt idx="85">
                  <c:v>107</c:v>
                </c:pt>
                <c:pt idx="86">
                  <c:v>107</c:v>
                </c:pt>
                <c:pt idx="87">
                  <c:v>107</c:v>
                </c:pt>
                <c:pt idx="88">
                  <c:v>107</c:v>
                </c:pt>
                <c:pt idx="89">
                  <c:v>107</c:v>
                </c:pt>
                <c:pt idx="90">
                  <c:v>106</c:v>
                </c:pt>
                <c:pt idx="91">
                  <c:v>106</c:v>
                </c:pt>
                <c:pt idx="92">
                  <c:v>106</c:v>
                </c:pt>
                <c:pt idx="93">
                  <c:v>106</c:v>
                </c:pt>
                <c:pt idx="94">
                  <c:v>106</c:v>
                </c:pt>
                <c:pt idx="95">
                  <c:v>106</c:v>
                </c:pt>
                <c:pt idx="96">
                  <c:v>106</c:v>
                </c:pt>
                <c:pt idx="97">
                  <c:v>105</c:v>
                </c:pt>
                <c:pt idx="98">
                  <c:v>105</c:v>
                </c:pt>
                <c:pt idx="99">
                  <c:v>105</c:v>
                </c:pt>
                <c:pt idx="100">
                  <c:v>105</c:v>
                </c:pt>
                <c:pt idx="101">
                  <c:v>105</c:v>
                </c:pt>
                <c:pt idx="102">
                  <c:v>105</c:v>
                </c:pt>
                <c:pt idx="103">
                  <c:v>104</c:v>
                </c:pt>
                <c:pt idx="104">
                  <c:v>104</c:v>
                </c:pt>
                <c:pt idx="105">
                  <c:v>104</c:v>
                </c:pt>
                <c:pt idx="106">
                  <c:v>104</c:v>
                </c:pt>
                <c:pt idx="107">
                  <c:v>104</c:v>
                </c:pt>
                <c:pt idx="108">
                  <c:v>104</c:v>
                </c:pt>
                <c:pt idx="109">
                  <c:v>104</c:v>
                </c:pt>
                <c:pt idx="110">
                  <c:v>104</c:v>
                </c:pt>
                <c:pt idx="111">
                  <c:v>103</c:v>
                </c:pt>
                <c:pt idx="112">
                  <c:v>103</c:v>
                </c:pt>
                <c:pt idx="113">
                  <c:v>103</c:v>
                </c:pt>
                <c:pt idx="114">
                  <c:v>103</c:v>
                </c:pt>
                <c:pt idx="115">
                  <c:v>103</c:v>
                </c:pt>
                <c:pt idx="116">
                  <c:v>103</c:v>
                </c:pt>
                <c:pt idx="117">
                  <c:v>103</c:v>
                </c:pt>
                <c:pt idx="118">
                  <c:v>103</c:v>
                </c:pt>
                <c:pt idx="119">
                  <c:v>102</c:v>
                </c:pt>
                <c:pt idx="120">
                  <c:v>102</c:v>
                </c:pt>
                <c:pt idx="121">
                  <c:v>102</c:v>
                </c:pt>
                <c:pt idx="122">
                  <c:v>102</c:v>
                </c:pt>
                <c:pt idx="123">
                  <c:v>102</c:v>
                </c:pt>
                <c:pt idx="124">
                  <c:v>102</c:v>
                </c:pt>
                <c:pt idx="125">
                  <c:v>102</c:v>
                </c:pt>
                <c:pt idx="126">
                  <c:v>102</c:v>
                </c:pt>
                <c:pt idx="127">
                  <c:v>101</c:v>
                </c:pt>
                <c:pt idx="128">
                  <c:v>101</c:v>
                </c:pt>
                <c:pt idx="129">
                  <c:v>101</c:v>
                </c:pt>
                <c:pt idx="130">
                  <c:v>101</c:v>
                </c:pt>
                <c:pt idx="131">
                  <c:v>101</c:v>
                </c:pt>
                <c:pt idx="132">
                  <c:v>101</c:v>
                </c:pt>
                <c:pt idx="133">
                  <c:v>101</c:v>
                </c:pt>
                <c:pt idx="134">
                  <c:v>101</c:v>
                </c:pt>
                <c:pt idx="135">
                  <c:v>100</c:v>
                </c:pt>
                <c:pt idx="136">
                  <c:v>100</c:v>
                </c:pt>
                <c:pt idx="137">
                  <c:v>100</c:v>
                </c:pt>
                <c:pt idx="138">
                  <c:v>100</c:v>
                </c:pt>
                <c:pt idx="139">
                  <c:v>100</c:v>
                </c:pt>
                <c:pt idx="140">
                  <c:v>100</c:v>
                </c:pt>
                <c:pt idx="141">
                  <c:v>100</c:v>
                </c:pt>
                <c:pt idx="142">
                  <c:v>100</c:v>
                </c:pt>
                <c:pt idx="143">
                  <c:v>100</c:v>
                </c:pt>
                <c:pt idx="144">
                  <c:v>99</c:v>
                </c:pt>
                <c:pt idx="145">
                  <c:v>99</c:v>
                </c:pt>
                <c:pt idx="146">
                  <c:v>99</c:v>
                </c:pt>
                <c:pt idx="147">
                  <c:v>99</c:v>
                </c:pt>
                <c:pt idx="148">
                  <c:v>99</c:v>
                </c:pt>
                <c:pt idx="149">
                  <c:v>99</c:v>
                </c:pt>
                <c:pt idx="150">
                  <c:v>99</c:v>
                </c:pt>
                <c:pt idx="151">
                  <c:v>98</c:v>
                </c:pt>
                <c:pt idx="152">
                  <c:v>98</c:v>
                </c:pt>
                <c:pt idx="153">
                  <c:v>98</c:v>
                </c:pt>
                <c:pt idx="154">
                  <c:v>98</c:v>
                </c:pt>
                <c:pt idx="155">
                  <c:v>98</c:v>
                </c:pt>
                <c:pt idx="156">
                  <c:v>98</c:v>
                </c:pt>
                <c:pt idx="157">
                  <c:v>98</c:v>
                </c:pt>
                <c:pt idx="158">
                  <c:v>98</c:v>
                </c:pt>
                <c:pt idx="159">
                  <c:v>98</c:v>
                </c:pt>
                <c:pt idx="160">
                  <c:v>97</c:v>
                </c:pt>
                <c:pt idx="161">
                  <c:v>97</c:v>
                </c:pt>
                <c:pt idx="162">
                  <c:v>97</c:v>
                </c:pt>
                <c:pt idx="163">
                  <c:v>97</c:v>
                </c:pt>
                <c:pt idx="164">
                  <c:v>97</c:v>
                </c:pt>
                <c:pt idx="165">
                  <c:v>97</c:v>
                </c:pt>
                <c:pt idx="166">
                  <c:v>97</c:v>
                </c:pt>
                <c:pt idx="167">
                  <c:v>97</c:v>
                </c:pt>
                <c:pt idx="168">
                  <c:v>96</c:v>
                </c:pt>
                <c:pt idx="169">
                  <c:v>96</c:v>
                </c:pt>
                <c:pt idx="170">
                  <c:v>96</c:v>
                </c:pt>
                <c:pt idx="171">
                  <c:v>96</c:v>
                </c:pt>
                <c:pt idx="172">
                  <c:v>96</c:v>
                </c:pt>
                <c:pt idx="173">
                  <c:v>96</c:v>
                </c:pt>
                <c:pt idx="174">
                  <c:v>96</c:v>
                </c:pt>
                <c:pt idx="175">
                  <c:v>96</c:v>
                </c:pt>
                <c:pt idx="176">
                  <c:v>96</c:v>
                </c:pt>
                <c:pt idx="177">
                  <c:v>95</c:v>
                </c:pt>
                <c:pt idx="178">
                  <c:v>95</c:v>
                </c:pt>
                <c:pt idx="179">
                  <c:v>95</c:v>
                </c:pt>
                <c:pt idx="180">
                  <c:v>95</c:v>
                </c:pt>
                <c:pt idx="181">
                  <c:v>95</c:v>
                </c:pt>
                <c:pt idx="182">
                  <c:v>95</c:v>
                </c:pt>
                <c:pt idx="183">
                  <c:v>95</c:v>
                </c:pt>
                <c:pt idx="184">
                  <c:v>95</c:v>
                </c:pt>
                <c:pt idx="185">
                  <c:v>94</c:v>
                </c:pt>
                <c:pt idx="186">
                  <c:v>94</c:v>
                </c:pt>
                <c:pt idx="187">
                  <c:v>94</c:v>
                </c:pt>
                <c:pt idx="188">
                  <c:v>94</c:v>
                </c:pt>
                <c:pt idx="189">
                  <c:v>94</c:v>
                </c:pt>
                <c:pt idx="190">
                  <c:v>94</c:v>
                </c:pt>
                <c:pt idx="191">
                  <c:v>94</c:v>
                </c:pt>
                <c:pt idx="192">
                  <c:v>94</c:v>
                </c:pt>
                <c:pt idx="193">
                  <c:v>94</c:v>
                </c:pt>
                <c:pt idx="194">
                  <c:v>93</c:v>
                </c:pt>
                <c:pt idx="195">
                  <c:v>93</c:v>
                </c:pt>
                <c:pt idx="196">
                  <c:v>93</c:v>
                </c:pt>
                <c:pt idx="197">
                  <c:v>93</c:v>
                </c:pt>
                <c:pt idx="198">
                  <c:v>93</c:v>
                </c:pt>
                <c:pt idx="199">
                  <c:v>93</c:v>
                </c:pt>
                <c:pt idx="200">
                  <c:v>93</c:v>
                </c:pt>
                <c:pt idx="201">
                  <c:v>93</c:v>
                </c:pt>
                <c:pt idx="202">
                  <c:v>93</c:v>
                </c:pt>
                <c:pt idx="203">
                  <c:v>93</c:v>
                </c:pt>
                <c:pt idx="204">
                  <c:v>93</c:v>
                </c:pt>
                <c:pt idx="205">
                  <c:v>93</c:v>
                </c:pt>
                <c:pt idx="206">
                  <c:v>93</c:v>
                </c:pt>
                <c:pt idx="207">
                  <c:v>93</c:v>
                </c:pt>
                <c:pt idx="208">
                  <c:v>92</c:v>
                </c:pt>
                <c:pt idx="209">
                  <c:v>92</c:v>
                </c:pt>
                <c:pt idx="210">
                  <c:v>92</c:v>
                </c:pt>
                <c:pt idx="211">
                  <c:v>92</c:v>
                </c:pt>
                <c:pt idx="212">
                  <c:v>92</c:v>
                </c:pt>
                <c:pt idx="213">
                  <c:v>92</c:v>
                </c:pt>
                <c:pt idx="214">
                  <c:v>92</c:v>
                </c:pt>
                <c:pt idx="215">
                  <c:v>92</c:v>
                </c:pt>
                <c:pt idx="216">
                  <c:v>92</c:v>
                </c:pt>
                <c:pt idx="217">
                  <c:v>92</c:v>
                </c:pt>
                <c:pt idx="218">
                  <c:v>92</c:v>
                </c:pt>
                <c:pt idx="219">
                  <c:v>92</c:v>
                </c:pt>
                <c:pt idx="220">
                  <c:v>92</c:v>
                </c:pt>
                <c:pt idx="221">
                  <c:v>92</c:v>
                </c:pt>
                <c:pt idx="222">
                  <c:v>91</c:v>
                </c:pt>
                <c:pt idx="223">
                  <c:v>91</c:v>
                </c:pt>
                <c:pt idx="224">
                  <c:v>91</c:v>
                </c:pt>
                <c:pt idx="225">
                  <c:v>91</c:v>
                </c:pt>
                <c:pt idx="226">
                  <c:v>91</c:v>
                </c:pt>
                <c:pt idx="227">
                  <c:v>91</c:v>
                </c:pt>
                <c:pt idx="228">
                  <c:v>91</c:v>
                </c:pt>
                <c:pt idx="229">
                  <c:v>91</c:v>
                </c:pt>
                <c:pt idx="230">
                  <c:v>91</c:v>
                </c:pt>
                <c:pt idx="231">
                  <c:v>91</c:v>
                </c:pt>
                <c:pt idx="232">
                  <c:v>90</c:v>
                </c:pt>
                <c:pt idx="233">
                  <c:v>90</c:v>
                </c:pt>
                <c:pt idx="234">
                  <c:v>90</c:v>
                </c:pt>
                <c:pt idx="235">
                  <c:v>90</c:v>
                </c:pt>
                <c:pt idx="236">
                  <c:v>89</c:v>
                </c:pt>
                <c:pt idx="237">
                  <c:v>89</c:v>
                </c:pt>
                <c:pt idx="238">
                  <c:v>88</c:v>
                </c:pt>
                <c:pt idx="239">
                  <c:v>88</c:v>
                </c:pt>
                <c:pt idx="240">
                  <c:v>88</c:v>
                </c:pt>
                <c:pt idx="241">
                  <c:v>88</c:v>
                </c:pt>
                <c:pt idx="242">
                  <c:v>88</c:v>
                </c:pt>
                <c:pt idx="243">
                  <c:v>87</c:v>
                </c:pt>
                <c:pt idx="244">
                  <c:v>87</c:v>
                </c:pt>
                <c:pt idx="245">
                  <c:v>87</c:v>
                </c:pt>
                <c:pt idx="246">
                  <c:v>87</c:v>
                </c:pt>
                <c:pt idx="247">
                  <c:v>87</c:v>
                </c:pt>
                <c:pt idx="248">
                  <c:v>87</c:v>
                </c:pt>
                <c:pt idx="249">
                  <c:v>86</c:v>
                </c:pt>
                <c:pt idx="250">
                  <c:v>86</c:v>
                </c:pt>
                <c:pt idx="251">
                  <c:v>86</c:v>
                </c:pt>
                <c:pt idx="252">
                  <c:v>86</c:v>
                </c:pt>
                <c:pt idx="253">
                  <c:v>86</c:v>
                </c:pt>
                <c:pt idx="254">
                  <c:v>85</c:v>
                </c:pt>
                <c:pt idx="255">
                  <c:v>85</c:v>
                </c:pt>
                <c:pt idx="256">
                  <c:v>85</c:v>
                </c:pt>
                <c:pt idx="257">
                  <c:v>85</c:v>
                </c:pt>
                <c:pt idx="258">
                  <c:v>85</c:v>
                </c:pt>
                <c:pt idx="259">
                  <c:v>84</c:v>
                </c:pt>
                <c:pt idx="260">
                  <c:v>84</c:v>
                </c:pt>
                <c:pt idx="261">
                  <c:v>84</c:v>
                </c:pt>
                <c:pt idx="262">
                  <c:v>84</c:v>
                </c:pt>
                <c:pt idx="263">
                  <c:v>84</c:v>
                </c:pt>
                <c:pt idx="264">
                  <c:v>84</c:v>
                </c:pt>
                <c:pt idx="265">
                  <c:v>83</c:v>
                </c:pt>
                <c:pt idx="266">
                  <c:v>83</c:v>
                </c:pt>
                <c:pt idx="267">
                  <c:v>83</c:v>
                </c:pt>
                <c:pt idx="268">
                  <c:v>83</c:v>
                </c:pt>
                <c:pt idx="269">
                  <c:v>83</c:v>
                </c:pt>
                <c:pt idx="270">
                  <c:v>83</c:v>
                </c:pt>
                <c:pt idx="271">
                  <c:v>82</c:v>
                </c:pt>
                <c:pt idx="272">
                  <c:v>82</c:v>
                </c:pt>
                <c:pt idx="273">
                  <c:v>82</c:v>
                </c:pt>
                <c:pt idx="274">
                  <c:v>82</c:v>
                </c:pt>
                <c:pt idx="275">
                  <c:v>82</c:v>
                </c:pt>
                <c:pt idx="276">
                  <c:v>81</c:v>
                </c:pt>
                <c:pt idx="277">
                  <c:v>81</c:v>
                </c:pt>
                <c:pt idx="278">
                  <c:v>81</c:v>
                </c:pt>
                <c:pt idx="279">
                  <c:v>81</c:v>
                </c:pt>
                <c:pt idx="280">
                  <c:v>81</c:v>
                </c:pt>
                <c:pt idx="281">
                  <c:v>80</c:v>
                </c:pt>
                <c:pt idx="282">
                  <c:v>80</c:v>
                </c:pt>
                <c:pt idx="283">
                  <c:v>80</c:v>
                </c:pt>
                <c:pt idx="284">
                  <c:v>80</c:v>
                </c:pt>
                <c:pt idx="285">
                  <c:v>80</c:v>
                </c:pt>
                <c:pt idx="286">
                  <c:v>80</c:v>
                </c:pt>
                <c:pt idx="287">
                  <c:v>79</c:v>
                </c:pt>
                <c:pt idx="288">
                  <c:v>79</c:v>
                </c:pt>
                <c:pt idx="289">
                  <c:v>79</c:v>
                </c:pt>
                <c:pt idx="290">
                  <c:v>78</c:v>
                </c:pt>
                <c:pt idx="291">
                  <c:v>78</c:v>
                </c:pt>
                <c:pt idx="292">
                  <c:v>78</c:v>
                </c:pt>
                <c:pt idx="293">
                  <c:v>78</c:v>
                </c:pt>
                <c:pt idx="294">
                  <c:v>78</c:v>
                </c:pt>
                <c:pt idx="295">
                  <c:v>77</c:v>
                </c:pt>
                <c:pt idx="296">
                  <c:v>77</c:v>
                </c:pt>
                <c:pt idx="297">
                  <c:v>77</c:v>
                </c:pt>
                <c:pt idx="298">
                  <c:v>77</c:v>
                </c:pt>
                <c:pt idx="299">
                  <c:v>77</c:v>
                </c:pt>
                <c:pt idx="300">
                  <c:v>77</c:v>
                </c:pt>
                <c:pt idx="301">
                  <c:v>76</c:v>
                </c:pt>
                <c:pt idx="302">
                  <c:v>76</c:v>
                </c:pt>
                <c:pt idx="303">
                  <c:v>76</c:v>
                </c:pt>
                <c:pt idx="304">
                  <c:v>76</c:v>
                </c:pt>
                <c:pt idx="305">
                  <c:v>76</c:v>
                </c:pt>
                <c:pt idx="306">
                  <c:v>76</c:v>
                </c:pt>
                <c:pt idx="307">
                  <c:v>75</c:v>
                </c:pt>
                <c:pt idx="308">
                  <c:v>75</c:v>
                </c:pt>
                <c:pt idx="309">
                  <c:v>75</c:v>
                </c:pt>
                <c:pt idx="310">
                  <c:v>75</c:v>
                </c:pt>
                <c:pt idx="311">
                  <c:v>75</c:v>
                </c:pt>
                <c:pt idx="312">
                  <c:v>74</c:v>
                </c:pt>
                <c:pt idx="313">
                  <c:v>74</c:v>
                </c:pt>
                <c:pt idx="314">
                  <c:v>74</c:v>
                </c:pt>
                <c:pt idx="315">
                  <c:v>74</c:v>
                </c:pt>
                <c:pt idx="316">
                  <c:v>74</c:v>
                </c:pt>
                <c:pt idx="317">
                  <c:v>74</c:v>
                </c:pt>
                <c:pt idx="318">
                  <c:v>73</c:v>
                </c:pt>
                <c:pt idx="319">
                  <c:v>73</c:v>
                </c:pt>
                <c:pt idx="320">
                  <c:v>73</c:v>
                </c:pt>
                <c:pt idx="321">
                  <c:v>73</c:v>
                </c:pt>
                <c:pt idx="322">
                  <c:v>73</c:v>
                </c:pt>
                <c:pt idx="323">
                  <c:v>73</c:v>
                </c:pt>
                <c:pt idx="324">
                  <c:v>72</c:v>
                </c:pt>
                <c:pt idx="325">
                  <c:v>72</c:v>
                </c:pt>
                <c:pt idx="326">
                  <c:v>72</c:v>
                </c:pt>
                <c:pt idx="327">
                  <c:v>72</c:v>
                </c:pt>
                <c:pt idx="328">
                  <c:v>72</c:v>
                </c:pt>
                <c:pt idx="329">
                  <c:v>72</c:v>
                </c:pt>
                <c:pt idx="330">
                  <c:v>71</c:v>
                </c:pt>
                <c:pt idx="331">
                  <c:v>71</c:v>
                </c:pt>
                <c:pt idx="332">
                  <c:v>71</c:v>
                </c:pt>
                <c:pt idx="333">
                  <c:v>71</c:v>
                </c:pt>
                <c:pt idx="334">
                  <c:v>71</c:v>
                </c:pt>
                <c:pt idx="335">
                  <c:v>70</c:v>
                </c:pt>
                <c:pt idx="336">
                  <c:v>70</c:v>
                </c:pt>
                <c:pt idx="337">
                  <c:v>70</c:v>
                </c:pt>
                <c:pt idx="338">
                  <c:v>70</c:v>
                </c:pt>
                <c:pt idx="339">
                  <c:v>70</c:v>
                </c:pt>
                <c:pt idx="340">
                  <c:v>69</c:v>
                </c:pt>
                <c:pt idx="341">
                  <c:v>69</c:v>
                </c:pt>
                <c:pt idx="342">
                  <c:v>69</c:v>
                </c:pt>
                <c:pt idx="343">
                  <c:v>69</c:v>
                </c:pt>
                <c:pt idx="344">
                  <c:v>68</c:v>
                </c:pt>
                <c:pt idx="345">
                  <c:v>68</c:v>
                </c:pt>
                <c:pt idx="346">
                  <c:v>68</c:v>
                </c:pt>
                <c:pt idx="347">
                  <c:v>68</c:v>
                </c:pt>
                <c:pt idx="348">
                  <c:v>67</c:v>
                </c:pt>
                <c:pt idx="349">
                  <c:v>67</c:v>
                </c:pt>
                <c:pt idx="350">
                  <c:v>67</c:v>
                </c:pt>
                <c:pt idx="351">
                  <c:v>67</c:v>
                </c:pt>
                <c:pt idx="352">
                  <c:v>67</c:v>
                </c:pt>
                <c:pt idx="353">
                  <c:v>66</c:v>
                </c:pt>
                <c:pt idx="354">
                  <c:v>66</c:v>
                </c:pt>
                <c:pt idx="355">
                  <c:v>66</c:v>
                </c:pt>
                <c:pt idx="356">
                  <c:v>66</c:v>
                </c:pt>
                <c:pt idx="357">
                  <c:v>66</c:v>
                </c:pt>
                <c:pt idx="358">
                  <c:v>65</c:v>
                </c:pt>
                <c:pt idx="359">
                  <c:v>65</c:v>
                </c:pt>
                <c:pt idx="360">
                  <c:v>65</c:v>
                </c:pt>
                <c:pt idx="361">
                  <c:v>65</c:v>
                </c:pt>
                <c:pt idx="362">
                  <c:v>64</c:v>
                </c:pt>
                <c:pt idx="363">
                  <c:v>64</c:v>
                </c:pt>
                <c:pt idx="364">
                  <c:v>64</c:v>
                </c:pt>
              </c:numCache>
            </c:numRef>
          </c:val>
          <c:extLst>
            <c:ext xmlns:c16="http://schemas.microsoft.com/office/drawing/2014/chart" uri="{C3380CC4-5D6E-409C-BE32-E72D297353CC}">
              <c16:uniqueId val="{00000003-0FFF-4072-9FD4-FDE46E579B9A}"/>
            </c:ext>
          </c:extLst>
        </c:ser>
        <c:ser>
          <c:idx val="6"/>
          <c:order val="4"/>
          <c:tx>
            <c:strRef>
              <c:f>'2035-2036 Severe Load Curve'!$AZ$34</c:f>
              <c:strCache>
                <c:ptCount val="1"/>
                <c:pt idx="0">
                  <c:v>LDZ Shrinkage</c:v>
                </c:pt>
              </c:strCache>
            </c:strRef>
          </c:tx>
          <c:spPr>
            <a:solidFill>
              <a:srgbClr val="000000"/>
            </a:solidFill>
            <a:ln w="12700">
              <a:solidFill>
                <a:srgbClr val="000000"/>
              </a:solidFill>
              <a:prstDash val="solid"/>
            </a:ln>
          </c:spPr>
          <c:invertIfNegative val="0"/>
          <c:cat>
            <c:numRef>
              <c:f>'2035-2036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Curve'!$AZ$35:$AZ$399</c:f>
              <c:numCache>
                <c:formatCode>0</c:formatCode>
                <c:ptCount val="365"/>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6</c:v>
                </c:pt>
                <c:pt idx="152">
                  <c:v>6</c:v>
                </c:pt>
                <c:pt idx="153">
                  <c:v>6</c:v>
                </c:pt>
                <c:pt idx="154">
                  <c:v>6</c:v>
                </c:pt>
                <c:pt idx="155">
                  <c:v>6</c:v>
                </c:pt>
                <c:pt idx="156">
                  <c:v>6</c:v>
                </c:pt>
                <c:pt idx="157">
                  <c:v>6</c:v>
                </c:pt>
                <c:pt idx="158">
                  <c:v>6</c:v>
                </c:pt>
                <c:pt idx="159">
                  <c:v>6</c:v>
                </c:pt>
                <c:pt idx="160">
                  <c:v>6</c:v>
                </c:pt>
                <c:pt idx="161">
                  <c:v>6</c:v>
                </c:pt>
                <c:pt idx="162">
                  <c:v>6</c:v>
                </c:pt>
                <c:pt idx="163">
                  <c:v>6</c:v>
                </c:pt>
                <c:pt idx="164">
                  <c:v>6</c:v>
                </c:pt>
                <c:pt idx="165">
                  <c:v>6</c:v>
                </c:pt>
                <c:pt idx="166">
                  <c:v>6</c:v>
                </c:pt>
                <c:pt idx="167">
                  <c:v>6</c:v>
                </c:pt>
                <c:pt idx="168">
                  <c:v>6</c:v>
                </c:pt>
                <c:pt idx="169">
                  <c:v>6</c:v>
                </c:pt>
                <c:pt idx="170">
                  <c:v>6</c:v>
                </c:pt>
                <c:pt idx="171">
                  <c:v>6</c:v>
                </c:pt>
                <c:pt idx="172">
                  <c:v>6</c:v>
                </c:pt>
                <c:pt idx="173">
                  <c:v>6</c:v>
                </c:pt>
                <c:pt idx="174">
                  <c:v>6</c:v>
                </c:pt>
                <c:pt idx="175">
                  <c:v>6</c:v>
                </c:pt>
                <c:pt idx="176">
                  <c:v>6</c:v>
                </c:pt>
                <c:pt idx="177">
                  <c:v>6</c:v>
                </c:pt>
                <c:pt idx="178">
                  <c:v>6</c:v>
                </c:pt>
                <c:pt idx="179">
                  <c:v>6</c:v>
                </c:pt>
                <c:pt idx="180">
                  <c:v>6</c:v>
                </c:pt>
                <c:pt idx="181">
                  <c:v>6</c:v>
                </c:pt>
                <c:pt idx="182">
                  <c:v>6</c:v>
                </c:pt>
                <c:pt idx="183">
                  <c:v>6</c:v>
                </c:pt>
                <c:pt idx="184">
                  <c:v>6</c:v>
                </c:pt>
                <c:pt idx="185">
                  <c:v>6</c:v>
                </c:pt>
                <c:pt idx="186">
                  <c:v>6</c:v>
                </c:pt>
                <c:pt idx="187">
                  <c:v>6</c:v>
                </c:pt>
                <c:pt idx="188">
                  <c:v>6</c:v>
                </c:pt>
                <c:pt idx="189">
                  <c:v>6</c:v>
                </c:pt>
                <c:pt idx="190">
                  <c:v>6</c:v>
                </c:pt>
                <c:pt idx="191">
                  <c:v>6</c:v>
                </c:pt>
                <c:pt idx="192">
                  <c:v>6</c:v>
                </c:pt>
                <c:pt idx="193">
                  <c:v>6</c:v>
                </c:pt>
                <c:pt idx="194">
                  <c:v>6</c:v>
                </c:pt>
                <c:pt idx="195">
                  <c:v>6</c:v>
                </c:pt>
                <c:pt idx="196">
                  <c:v>6</c:v>
                </c:pt>
                <c:pt idx="197">
                  <c:v>6</c:v>
                </c:pt>
                <c:pt idx="198">
                  <c:v>6</c:v>
                </c:pt>
                <c:pt idx="199">
                  <c:v>6</c:v>
                </c:pt>
                <c:pt idx="200">
                  <c:v>6</c:v>
                </c:pt>
                <c:pt idx="201">
                  <c:v>6</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6</c:v>
                </c:pt>
                <c:pt idx="226">
                  <c:v>6</c:v>
                </c:pt>
                <c:pt idx="227">
                  <c:v>6</c:v>
                </c:pt>
                <c:pt idx="228">
                  <c:v>6</c:v>
                </c:pt>
                <c:pt idx="229">
                  <c:v>6</c:v>
                </c:pt>
                <c:pt idx="230">
                  <c:v>6</c:v>
                </c:pt>
                <c:pt idx="231">
                  <c:v>6</c:v>
                </c:pt>
                <c:pt idx="232">
                  <c:v>6</c:v>
                </c:pt>
                <c:pt idx="233">
                  <c:v>6</c:v>
                </c:pt>
                <c:pt idx="234">
                  <c:v>6</c:v>
                </c:pt>
                <c:pt idx="235">
                  <c:v>6</c:v>
                </c:pt>
                <c:pt idx="236">
                  <c:v>6</c:v>
                </c:pt>
                <c:pt idx="237">
                  <c:v>6</c:v>
                </c:pt>
                <c:pt idx="238">
                  <c:v>6</c:v>
                </c:pt>
                <c:pt idx="239">
                  <c:v>6</c:v>
                </c:pt>
                <c:pt idx="240">
                  <c:v>6</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6</c:v>
                </c:pt>
                <c:pt idx="331">
                  <c:v>6</c:v>
                </c:pt>
                <c:pt idx="332">
                  <c:v>6</c:v>
                </c:pt>
                <c:pt idx="333">
                  <c:v>6</c:v>
                </c:pt>
                <c:pt idx="334">
                  <c:v>6</c:v>
                </c:pt>
                <c:pt idx="335">
                  <c:v>6</c:v>
                </c:pt>
                <c:pt idx="336">
                  <c:v>6</c:v>
                </c:pt>
                <c:pt idx="337">
                  <c:v>6</c:v>
                </c:pt>
                <c:pt idx="338">
                  <c:v>6</c:v>
                </c:pt>
                <c:pt idx="339">
                  <c:v>6</c:v>
                </c:pt>
                <c:pt idx="340">
                  <c:v>6</c:v>
                </c:pt>
                <c:pt idx="341">
                  <c:v>6</c:v>
                </c:pt>
                <c:pt idx="342">
                  <c:v>6</c:v>
                </c:pt>
                <c:pt idx="343">
                  <c:v>6</c:v>
                </c:pt>
                <c:pt idx="344">
                  <c:v>6</c:v>
                </c:pt>
                <c:pt idx="345">
                  <c:v>6</c:v>
                </c:pt>
                <c:pt idx="346">
                  <c:v>6</c:v>
                </c:pt>
                <c:pt idx="347">
                  <c:v>6</c:v>
                </c:pt>
                <c:pt idx="348">
                  <c:v>6</c:v>
                </c:pt>
                <c:pt idx="349">
                  <c:v>6</c:v>
                </c:pt>
                <c:pt idx="350">
                  <c:v>6</c:v>
                </c:pt>
                <c:pt idx="351">
                  <c:v>6</c:v>
                </c:pt>
                <c:pt idx="352">
                  <c:v>6</c:v>
                </c:pt>
                <c:pt idx="353">
                  <c:v>6</c:v>
                </c:pt>
                <c:pt idx="354">
                  <c:v>6</c:v>
                </c:pt>
                <c:pt idx="355">
                  <c:v>6</c:v>
                </c:pt>
                <c:pt idx="356">
                  <c:v>6</c:v>
                </c:pt>
                <c:pt idx="357">
                  <c:v>6</c:v>
                </c:pt>
                <c:pt idx="358">
                  <c:v>6</c:v>
                </c:pt>
                <c:pt idx="359">
                  <c:v>6</c:v>
                </c:pt>
                <c:pt idx="360">
                  <c:v>6</c:v>
                </c:pt>
                <c:pt idx="361">
                  <c:v>6</c:v>
                </c:pt>
                <c:pt idx="362">
                  <c:v>6</c:v>
                </c:pt>
                <c:pt idx="363">
                  <c:v>6</c:v>
                </c:pt>
                <c:pt idx="364">
                  <c:v>6</c:v>
                </c:pt>
              </c:numCache>
            </c:numRef>
          </c:val>
          <c:extLst>
            <c:ext xmlns:c16="http://schemas.microsoft.com/office/drawing/2014/chart" uri="{C3380CC4-5D6E-409C-BE32-E72D297353CC}">
              <c16:uniqueId val="{00000004-0FFF-4072-9FD4-FDE46E579B9A}"/>
            </c:ext>
          </c:extLst>
        </c:ser>
        <c:ser>
          <c:idx val="0"/>
          <c:order val="5"/>
          <c:tx>
            <c:strRef>
              <c:f>'2035-2036 Severe Load Curve'!$BA$34</c:f>
              <c:strCache>
                <c:ptCount val="1"/>
                <c:pt idx="0">
                  <c:v>NTS Industrial</c:v>
                </c:pt>
              </c:strCache>
            </c:strRef>
          </c:tx>
          <c:spPr>
            <a:solidFill>
              <a:srgbClr val="800000"/>
            </a:solidFill>
            <a:ln w="25400">
              <a:noFill/>
            </a:ln>
          </c:spPr>
          <c:invertIfNegative val="0"/>
          <c:cat>
            <c:numRef>
              <c:f>'2035-2036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Curve'!$BA$35:$BA$399</c:f>
              <c:numCache>
                <c:formatCode>0</c:formatCode>
                <c:ptCount val="365"/>
                <c:pt idx="0">
                  <c:v>125</c:v>
                </c:pt>
                <c:pt idx="1">
                  <c:v>125</c:v>
                </c:pt>
                <c:pt idx="2">
                  <c:v>124</c:v>
                </c:pt>
                <c:pt idx="3">
                  <c:v>123</c:v>
                </c:pt>
                <c:pt idx="4">
                  <c:v>123</c:v>
                </c:pt>
                <c:pt idx="5">
                  <c:v>122</c:v>
                </c:pt>
                <c:pt idx="6">
                  <c:v>122</c:v>
                </c:pt>
                <c:pt idx="7">
                  <c:v>121</c:v>
                </c:pt>
                <c:pt idx="8">
                  <c:v>121</c:v>
                </c:pt>
                <c:pt idx="9">
                  <c:v>120</c:v>
                </c:pt>
                <c:pt idx="10">
                  <c:v>120</c:v>
                </c:pt>
                <c:pt idx="11">
                  <c:v>120</c:v>
                </c:pt>
                <c:pt idx="12">
                  <c:v>119</c:v>
                </c:pt>
                <c:pt idx="13">
                  <c:v>119</c:v>
                </c:pt>
                <c:pt idx="14">
                  <c:v>119</c:v>
                </c:pt>
                <c:pt idx="15">
                  <c:v>118</c:v>
                </c:pt>
                <c:pt idx="16">
                  <c:v>118</c:v>
                </c:pt>
                <c:pt idx="17">
                  <c:v>118</c:v>
                </c:pt>
                <c:pt idx="18">
                  <c:v>117</c:v>
                </c:pt>
                <c:pt idx="19">
                  <c:v>117</c:v>
                </c:pt>
                <c:pt idx="20">
                  <c:v>117</c:v>
                </c:pt>
                <c:pt idx="21">
                  <c:v>117</c:v>
                </c:pt>
                <c:pt idx="22">
                  <c:v>117</c:v>
                </c:pt>
                <c:pt idx="23">
                  <c:v>117</c:v>
                </c:pt>
                <c:pt idx="24">
                  <c:v>116</c:v>
                </c:pt>
                <c:pt idx="25">
                  <c:v>116</c:v>
                </c:pt>
                <c:pt idx="26">
                  <c:v>116</c:v>
                </c:pt>
                <c:pt idx="27">
                  <c:v>116</c:v>
                </c:pt>
                <c:pt idx="28">
                  <c:v>116</c:v>
                </c:pt>
                <c:pt idx="29">
                  <c:v>116</c:v>
                </c:pt>
                <c:pt idx="30">
                  <c:v>116</c:v>
                </c:pt>
                <c:pt idx="31">
                  <c:v>116</c:v>
                </c:pt>
                <c:pt idx="32">
                  <c:v>116</c:v>
                </c:pt>
                <c:pt idx="33">
                  <c:v>116</c:v>
                </c:pt>
                <c:pt idx="34">
                  <c:v>116</c:v>
                </c:pt>
                <c:pt idx="35">
                  <c:v>116</c:v>
                </c:pt>
                <c:pt idx="36">
                  <c:v>116</c:v>
                </c:pt>
                <c:pt idx="37">
                  <c:v>116</c:v>
                </c:pt>
                <c:pt idx="38">
                  <c:v>116</c:v>
                </c:pt>
                <c:pt idx="39">
                  <c:v>116</c:v>
                </c:pt>
                <c:pt idx="40">
                  <c:v>117</c:v>
                </c:pt>
                <c:pt idx="41">
                  <c:v>117</c:v>
                </c:pt>
                <c:pt idx="42">
                  <c:v>117</c:v>
                </c:pt>
                <c:pt idx="43">
                  <c:v>117</c:v>
                </c:pt>
                <c:pt idx="44">
                  <c:v>117</c:v>
                </c:pt>
                <c:pt idx="45">
                  <c:v>117</c:v>
                </c:pt>
                <c:pt idx="46">
                  <c:v>117</c:v>
                </c:pt>
                <c:pt idx="47">
                  <c:v>118</c:v>
                </c:pt>
                <c:pt idx="48">
                  <c:v>118</c:v>
                </c:pt>
                <c:pt idx="49">
                  <c:v>118</c:v>
                </c:pt>
                <c:pt idx="50">
                  <c:v>118</c:v>
                </c:pt>
                <c:pt idx="51">
                  <c:v>118</c:v>
                </c:pt>
                <c:pt idx="52">
                  <c:v>118</c:v>
                </c:pt>
                <c:pt idx="53">
                  <c:v>119</c:v>
                </c:pt>
                <c:pt idx="54">
                  <c:v>119</c:v>
                </c:pt>
                <c:pt idx="55">
                  <c:v>119</c:v>
                </c:pt>
                <c:pt idx="56">
                  <c:v>119</c:v>
                </c:pt>
                <c:pt idx="57">
                  <c:v>120</c:v>
                </c:pt>
                <c:pt idx="58">
                  <c:v>120</c:v>
                </c:pt>
                <c:pt idx="59">
                  <c:v>120</c:v>
                </c:pt>
                <c:pt idx="60">
                  <c:v>120</c:v>
                </c:pt>
                <c:pt idx="61">
                  <c:v>120</c:v>
                </c:pt>
                <c:pt idx="62">
                  <c:v>121</c:v>
                </c:pt>
                <c:pt idx="63">
                  <c:v>121</c:v>
                </c:pt>
                <c:pt idx="64">
                  <c:v>121</c:v>
                </c:pt>
                <c:pt idx="65">
                  <c:v>121</c:v>
                </c:pt>
                <c:pt idx="66">
                  <c:v>122</c:v>
                </c:pt>
                <c:pt idx="67">
                  <c:v>122</c:v>
                </c:pt>
                <c:pt idx="68">
                  <c:v>122</c:v>
                </c:pt>
                <c:pt idx="69">
                  <c:v>122</c:v>
                </c:pt>
                <c:pt idx="70">
                  <c:v>122</c:v>
                </c:pt>
                <c:pt idx="71">
                  <c:v>123</c:v>
                </c:pt>
                <c:pt idx="72">
                  <c:v>123</c:v>
                </c:pt>
                <c:pt idx="73">
                  <c:v>123</c:v>
                </c:pt>
                <c:pt idx="74">
                  <c:v>123</c:v>
                </c:pt>
                <c:pt idx="75">
                  <c:v>123</c:v>
                </c:pt>
                <c:pt idx="76">
                  <c:v>124</c:v>
                </c:pt>
                <c:pt idx="77">
                  <c:v>124</c:v>
                </c:pt>
                <c:pt idx="78">
                  <c:v>124</c:v>
                </c:pt>
                <c:pt idx="79">
                  <c:v>124</c:v>
                </c:pt>
                <c:pt idx="80">
                  <c:v>124</c:v>
                </c:pt>
                <c:pt idx="81">
                  <c:v>124</c:v>
                </c:pt>
                <c:pt idx="82">
                  <c:v>125</c:v>
                </c:pt>
                <c:pt idx="83">
                  <c:v>125</c:v>
                </c:pt>
                <c:pt idx="84">
                  <c:v>125</c:v>
                </c:pt>
                <c:pt idx="85">
                  <c:v>125</c:v>
                </c:pt>
                <c:pt idx="86">
                  <c:v>125</c:v>
                </c:pt>
                <c:pt idx="87">
                  <c:v>125</c:v>
                </c:pt>
                <c:pt idx="88">
                  <c:v>125</c:v>
                </c:pt>
                <c:pt idx="89">
                  <c:v>125</c:v>
                </c:pt>
                <c:pt idx="90">
                  <c:v>125</c:v>
                </c:pt>
                <c:pt idx="91">
                  <c:v>125</c:v>
                </c:pt>
                <c:pt idx="92">
                  <c:v>125</c:v>
                </c:pt>
                <c:pt idx="93">
                  <c:v>125</c:v>
                </c:pt>
                <c:pt idx="94">
                  <c:v>125</c:v>
                </c:pt>
                <c:pt idx="95">
                  <c:v>125</c:v>
                </c:pt>
                <c:pt idx="96">
                  <c:v>125</c:v>
                </c:pt>
                <c:pt idx="97">
                  <c:v>125</c:v>
                </c:pt>
                <c:pt idx="98">
                  <c:v>125</c:v>
                </c:pt>
                <c:pt idx="99">
                  <c:v>125</c:v>
                </c:pt>
                <c:pt idx="100">
                  <c:v>125</c:v>
                </c:pt>
                <c:pt idx="101">
                  <c:v>125</c:v>
                </c:pt>
                <c:pt idx="102">
                  <c:v>125</c:v>
                </c:pt>
                <c:pt idx="103">
                  <c:v>125</c:v>
                </c:pt>
                <c:pt idx="104">
                  <c:v>125</c:v>
                </c:pt>
                <c:pt idx="105">
                  <c:v>125</c:v>
                </c:pt>
                <c:pt idx="106">
                  <c:v>124</c:v>
                </c:pt>
                <c:pt idx="107">
                  <c:v>124</c:v>
                </c:pt>
                <c:pt idx="108">
                  <c:v>124</c:v>
                </c:pt>
                <c:pt idx="109">
                  <c:v>124</c:v>
                </c:pt>
                <c:pt idx="110">
                  <c:v>124</c:v>
                </c:pt>
                <c:pt idx="111">
                  <c:v>124</c:v>
                </c:pt>
                <c:pt idx="112">
                  <c:v>123</c:v>
                </c:pt>
                <c:pt idx="113">
                  <c:v>123</c:v>
                </c:pt>
                <c:pt idx="114">
                  <c:v>123</c:v>
                </c:pt>
                <c:pt idx="115">
                  <c:v>123</c:v>
                </c:pt>
                <c:pt idx="116">
                  <c:v>123</c:v>
                </c:pt>
                <c:pt idx="117">
                  <c:v>122</c:v>
                </c:pt>
                <c:pt idx="118">
                  <c:v>122</c:v>
                </c:pt>
                <c:pt idx="119">
                  <c:v>122</c:v>
                </c:pt>
                <c:pt idx="120">
                  <c:v>121</c:v>
                </c:pt>
                <c:pt idx="121">
                  <c:v>121</c:v>
                </c:pt>
                <c:pt idx="122">
                  <c:v>121</c:v>
                </c:pt>
                <c:pt idx="123">
                  <c:v>121</c:v>
                </c:pt>
                <c:pt idx="124">
                  <c:v>120</c:v>
                </c:pt>
                <c:pt idx="125">
                  <c:v>120</c:v>
                </c:pt>
                <c:pt idx="126">
                  <c:v>120</c:v>
                </c:pt>
                <c:pt idx="127">
                  <c:v>119</c:v>
                </c:pt>
                <c:pt idx="128">
                  <c:v>119</c:v>
                </c:pt>
                <c:pt idx="129">
                  <c:v>119</c:v>
                </c:pt>
                <c:pt idx="130">
                  <c:v>118</c:v>
                </c:pt>
                <c:pt idx="131">
                  <c:v>118</c:v>
                </c:pt>
                <c:pt idx="132">
                  <c:v>118</c:v>
                </c:pt>
                <c:pt idx="133">
                  <c:v>117</c:v>
                </c:pt>
                <c:pt idx="134">
                  <c:v>117</c:v>
                </c:pt>
                <c:pt idx="135">
                  <c:v>116</c:v>
                </c:pt>
                <c:pt idx="136">
                  <c:v>116</c:v>
                </c:pt>
                <c:pt idx="137">
                  <c:v>116</c:v>
                </c:pt>
                <c:pt idx="138">
                  <c:v>115</c:v>
                </c:pt>
                <c:pt idx="139">
                  <c:v>115</c:v>
                </c:pt>
                <c:pt idx="140">
                  <c:v>114</c:v>
                </c:pt>
                <c:pt idx="141">
                  <c:v>114</c:v>
                </c:pt>
                <c:pt idx="142">
                  <c:v>114</c:v>
                </c:pt>
                <c:pt idx="143">
                  <c:v>113</c:v>
                </c:pt>
                <c:pt idx="144">
                  <c:v>113</c:v>
                </c:pt>
                <c:pt idx="145">
                  <c:v>112</c:v>
                </c:pt>
                <c:pt idx="146">
                  <c:v>112</c:v>
                </c:pt>
                <c:pt idx="147">
                  <c:v>112</c:v>
                </c:pt>
                <c:pt idx="148">
                  <c:v>111</c:v>
                </c:pt>
                <c:pt idx="149">
                  <c:v>111</c:v>
                </c:pt>
                <c:pt idx="150">
                  <c:v>110</c:v>
                </c:pt>
                <c:pt idx="151">
                  <c:v>110</c:v>
                </c:pt>
                <c:pt idx="152">
                  <c:v>109</c:v>
                </c:pt>
                <c:pt idx="153">
                  <c:v>109</c:v>
                </c:pt>
                <c:pt idx="154">
                  <c:v>108</c:v>
                </c:pt>
                <c:pt idx="155">
                  <c:v>108</c:v>
                </c:pt>
                <c:pt idx="156">
                  <c:v>107</c:v>
                </c:pt>
                <c:pt idx="157">
                  <c:v>107</c:v>
                </c:pt>
                <c:pt idx="158">
                  <c:v>106</c:v>
                </c:pt>
                <c:pt idx="159">
                  <c:v>106</c:v>
                </c:pt>
                <c:pt idx="160">
                  <c:v>106</c:v>
                </c:pt>
                <c:pt idx="161">
                  <c:v>105</c:v>
                </c:pt>
                <c:pt idx="162">
                  <c:v>105</c:v>
                </c:pt>
                <c:pt idx="163">
                  <c:v>104</c:v>
                </c:pt>
                <c:pt idx="164">
                  <c:v>104</c:v>
                </c:pt>
                <c:pt idx="165">
                  <c:v>103</c:v>
                </c:pt>
                <c:pt idx="166">
                  <c:v>103</c:v>
                </c:pt>
                <c:pt idx="167">
                  <c:v>102</c:v>
                </c:pt>
                <c:pt idx="168">
                  <c:v>102</c:v>
                </c:pt>
                <c:pt idx="169">
                  <c:v>101</c:v>
                </c:pt>
                <c:pt idx="170">
                  <c:v>101</c:v>
                </c:pt>
                <c:pt idx="171">
                  <c:v>100</c:v>
                </c:pt>
                <c:pt idx="172">
                  <c:v>100</c:v>
                </c:pt>
                <c:pt idx="173">
                  <c:v>99</c:v>
                </c:pt>
                <c:pt idx="174">
                  <c:v>99</c:v>
                </c:pt>
                <c:pt idx="175">
                  <c:v>98</c:v>
                </c:pt>
                <c:pt idx="176">
                  <c:v>98</c:v>
                </c:pt>
                <c:pt idx="177">
                  <c:v>97</c:v>
                </c:pt>
                <c:pt idx="178">
                  <c:v>97</c:v>
                </c:pt>
                <c:pt idx="179">
                  <c:v>96</c:v>
                </c:pt>
                <c:pt idx="180">
                  <c:v>96</c:v>
                </c:pt>
                <c:pt idx="181">
                  <c:v>95</c:v>
                </c:pt>
                <c:pt idx="182">
                  <c:v>95</c:v>
                </c:pt>
                <c:pt idx="183">
                  <c:v>95</c:v>
                </c:pt>
                <c:pt idx="184">
                  <c:v>94</c:v>
                </c:pt>
                <c:pt idx="185">
                  <c:v>94</c:v>
                </c:pt>
                <c:pt idx="186">
                  <c:v>93</c:v>
                </c:pt>
                <c:pt idx="187">
                  <c:v>93</c:v>
                </c:pt>
                <c:pt idx="188">
                  <c:v>92</c:v>
                </c:pt>
                <c:pt idx="189">
                  <c:v>92</c:v>
                </c:pt>
                <c:pt idx="190">
                  <c:v>91</c:v>
                </c:pt>
                <c:pt idx="191">
                  <c:v>91</c:v>
                </c:pt>
                <c:pt idx="192">
                  <c:v>90</c:v>
                </c:pt>
                <c:pt idx="193">
                  <c:v>90</c:v>
                </c:pt>
                <c:pt idx="194">
                  <c:v>90</c:v>
                </c:pt>
                <c:pt idx="195">
                  <c:v>89</c:v>
                </c:pt>
                <c:pt idx="196">
                  <c:v>89</c:v>
                </c:pt>
                <c:pt idx="197">
                  <c:v>88</c:v>
                </c:pt>
                <c:pt idx="198">
                  <c:v>88</c:v>
                </c:pt>
                <c:pt idx="199">
                  <c:v>87</c:v>
                </c:pt>
                <c:pt idx="200">
                  <c:v>87</c:v>
                </c:pt>
                <c:pt idx="201">
                  <c:v>87</c:v>
                </c:pt>
                <c:pt idx="202">
                  <c:v>86</c:v>
                </c:pt>
                <c:pt idx="203">
                  <c:v>86</c:v>
                </c:pt>
                <c:pt idx="204">
                  <c:v>85</c:v>
                </c:pt>
                <c:pt idx="205">
                  <c:v>85</c:v>
                </c:pt>
                <c:pt idx="206">
                  <c:v>84</c:v>
                </c:pt>
                <c:pt idx="207">
                  <c:v>84</c:v>
                </c:pt>
                <c:pt idx="208">
                  <c:v>84</c:v>
                </c:pt>
                <c:pt idx="209">
                  <c:v>83</c:v>
                </c:pt>
                <c:pt idx="210">
                  <c:v>83</c:v>
                </c:pt>
                <c:pt idx="211">
                  <c:v>83</c:v>
                </c:pt>
                <c:pt idx="212">
                  <c:v>82</c:v>
                </c:pt>
                <c:pt idx="213">
                  <c:v>82</c:v>
                </c:pt>
                <c:pt idx="214">
                  <c:v>81</c:v>
                </c:pt>
                <c:pt idx="215">
                  <c:v>81</c:v>
                </c:pt>
                <c:pt idx="216">
                  <c:v>81</c:v>
                </c:pt>
                <c:pt idx="217">
                  <c:v>80</c:v>
                </c:pt>
                <c:pt idx="218">
                  <c:v>80</c:v>
                </c:pt>
                <c:pt idx="219">
                  <c:v>80</c:v>
                </c:pt>
                <c:pt idx="220">
                  <c:v>79</c:v>
                </c:pt>
                <c:pt idx="221">
                  <c:v>79</c:v>
                </c:pt>
                <c:pt idx="222">
                  <c:v>79</c:v>
                </c:pt>
                <c:pt idx="223">
                  <c:v>78</c:v>
                </c:pt>
                <c:pt idx="224">
                  <c:v>78</c:v>
                </c:pt>
                <c:pt idx="225">
                  <c:v>78</c:v>
                </c:pt>
                <c:pt idx="226">
                  <c:v>77</c:v>
                </c:pt>
                <c:pt idx="227">
                  <c:v>77</c:v>
                </c:pt>
                <c:pt idx="228">
                  <c:v>77</c:v>
                </c:pt>
                <c:pt idx="229">
                  <c:v>76</c:v>
                </c:pt>
                <c:pt idx="230">
                  <c:v>76</c:v>
                </c:pt>
                <c:pt idx="231">
                  <c:v>76</c:v>
                </c:pt>
                <c:pt idx="232">
                  <c:v>76</c:v>
                </c:pt>
                <c:pt idx="233">
                  <c:v>75</c:v>
                </c:pt>
                <c:pt idx="234">
                  <c:v>75</c:v>
                </c:pt>
                <c:pt idx="235">
                  <c:v>75</c:v>
                </c:pt>
                <c:pt idx="236">
                  <c:v>75</c:v>
                </c:pt>
                <c:pt idx="237">
                  <c:v>74</c:v>
                </c:pt>
                <c:pt idx="238">
                  <c:v>74</c:v>
                </c:pt>
                <c:pt idx="239">
                  <c:v>74</c:v>
                </c:pt>
                <c:pt idx="240">
                  <c:v>74</c:v>
                </c:pt>
                <c:pt idx="241">
                  <c:v>73</c:v>
                </c:pt>
                <c:pt idx="242">
                  <c:v>73</c:v>
                </c:pt>
                <c:pt idx="243">
                  <c:v>73</c:v>
                </c:pt>
                <c:pt idx="244">
                  <c:v>73</c:v>
                </c:pt>
                <c:pt idx="245">
                  <c:v>73</c:v>
                </c:pt>
                <c:pt idx="246">
                  <c:v>72</c:v>
                </c:pt>
                <c:pt idx="247">
                  <c:v>72</c:v>
                </c:pt>
                <c:pt idx="248">
                  <c:v>72</c:v>
                </c:pt>
                <c:pt idx="249">
                  <c:v>72</c:v>
                </c:pt>
                <c:pt idx="250">
                  <c:v>72</c:v>
                </c:pt>
                <c:pt idx="251">
                  <c:v>72</c:v>
                </c:pt>
                <c:pt idx="252">
                  <c:v>71</c:v>
                </c:pt>
                <c:pt idx="253">
                  <c:v>71</c:v>
                </c:pt>
                <c:pt idx="254">
                  <c:v>71</c:v>
                </c:pt>
                <c:pt idx="255">
                  <c:v>71</c:v>
                </c:pt>
                <c:pt idx="256">
                  <c:v>71</c:v>
                </c:pt>
                <c:pt idx="257">
                  <c:v>71</c:v>
                </c:pt>
                <c:pt idx="258">
                  <c:v>71</c:v>
                </c:pt>
                <c:pt idx="259">
                  <c:v>71</c:v>
                </c:pt>
                <c:pt idx="260">
                  <c:v>70</c:v>
                </c:pt>
                <c:pt idx="261">
                  <c:v>70</c:v>
                </c:pt>
                <c:pt idx="262">
                  <c:v>70</c:v>
                </c:pt>
                <c:pt idx="263">
                  <c:v>70</c:v>
                </c:pt>
                <c:pt idx="264">
                  <c:v>70</c:v>
                </c:pt>
                <c:pt idx="265">
                  <c:v>70</c:v>
                </c:pt>
                <c:pt idx="266">
                  <c:v>70</c:v>
                </c:pt>
                <c:pt idx="267">
                  <c:v>70</c:v>
                </c:pt>
                <c:pt idx="268">
                  <c:v>70</c:v>
                </c:pt>
                <c:pt idx="269">
                  <c:v>70</c:v>
                </c:pt>
                <c:pt idx="270">
                  <c:v>70</c:v>
                </c:pt>
                <c:pt idx="271">
                  <c:v>70</c:v>
                </c:pt>
                <c:pt idx="272">
                  <c:v>70</c:v>
                </c:pt>
                <c:pt idx="273">
                  <c:v>70</c:v>
                </c:pt>
                <c:pt idx="274">
                  <c:v>70</c:v>
                </c:pt>
                <c:pt idx="275">
                  <c:v>70</c:v>
                </c:pt>
                <c:pt idx="276">
                  <c:v>70</c:v>
                </c:pt>
                <c:pt idx="277">
                  <c:v>70</c:v>
                </c:pt>
                <c:pt idx="278">
                  <c:v>70</c:v>
                </c:pt>
                <c:pt idx="279">
                  <c:v>70</c:v>
                </c:pt>
                <c:pt idx="280">
                  <c:v>70</c:v>
                </c:pt>
                <c:pt idx="281">
                  <c:v>70</c:v>
                </c:pt>
                <c:pt idx="282">
                  <c:v>70</c:v>
                </c:pt>
                <c:pt idx="283">
                  <c:v>71</c:v>
                </c:pt>
                <c:pt idx="284">
                  <c:v>71</c:v>
                </c:pt>
                <c:pt idx="285">
                  <c:v>71</c:v>
                </c:pt>
                <c:pt idx="286">
                  <c:v>71</c:v>
                </c:pt>
                <c:pt idx="287">
                  <c:v>71</c:v>
                </c:pt>
                <c:pt idx="288">
                  <c:v>71</c:v>
                </c:pt>
                <c:pt idx="289">
                  <c:v>71</c:v>
                </c:pt>
                <c:pt idx="290">
                  <c:v>71</c:v>
                </c:pt>
                <c:pt idx="291">
                  <c:v>71</c:v>
                </c:pt>
                <c:pt idx="292">
                  <c:v>71</c:v>
                </c:pt>
                <c:pt idx="293">
                  <c:v>72</c:v>
                </c:pt>
                <c:pt idx="294">
                  <c:v>72</c:v>
                </c:pt>
                <c:pt idx="295">
                  <c:v>72</c:v>
                </c:pt>
                <c:pt idx="296">
                  <c:v>72</c:v>
                </c:pt>
                <c:pt idx="297">
                  <c:v>72</c:v>
                </c:pt>
                <c:pt idx="298">
                  <c:v>72</c:v>
                </c:pt>
                <c:pt idx="299">
                  <c:v>72</c:v>
                </c:pt>
                <c:pt idx="300">
                  <c:v>73</c:v>
                </c:pt>
                <c:pt idx="301">
                  <c:v>73</c:v>
                </c:pt>
                <c:pt idx="302">
                  <c:v>73</c:v>
                </c:pt>
                <c:pt idx="303">
                  <c:v>73</c:v>
                </c:pt>
                <c:pt idx="304">
                  <c:v>73</c:v>
                </c:pt>
                <c:pt idx="305">
                  <c:v>73</c:v>
                </c:pt>
                <c:pt idx="306">
                  <c:v>73</c:v>
                </c:pt>
                <c:pt idx="307">
                  <c:v>74</c:v>
                </c:pt>
                <c:pt idx="308">
                  <c:v>74</c:v>
                </c:pt>
                <c:pt idx="309">
                  <c:v>74</c:v>
                </c:pt>
                <c:pt idx="310">
                  <c:v>74</c:v>
                </c:pt>
                <c:pt idx="311">
                  <c:v>74</c:v>
                </c:pt>
                <c:pt idx="312">
                  <c:v>74</c:v>
                </c:pt>
                <c:pt idx="313">
                  <c:v>74</c:v>
                </c:pt>
                <c:pt idx="314">
                  <c:v>74</c:v>
                </c:pt>
                <c:pt idx="315">
                  <c:v>75</c:v>
                </c:pt>
                <c:pt idx="316">
                  <c:v>75</c:v>
                </c:pt>
                <c:pt idx="317">
                  <c:v>75</c:v>
                </c:pt>
                <c:pt idx="318">
                  <c:v>75</c:v>
                </c:pt>
                <c:pt idx="319">
                  <c:v>75</c:v>
                </c:pt>
                <c:pt idx="320">
                  <c:v>75</c:v>
                </c:pt>
                <c:pt idx="321">
                  <c:v>75</c:v>
                </c:pt>
                <c:pt idx="322">
                  <c:v>75</c:v>
                </c:pt>
                <c:pt idx="323">
                  <c:v>75</c:v>
                </c:pt>
                <c:pt idx="324">
                  <c:v>75</c:v>
                </c:pt>
                <c:pt idx="325">
                  <c:v>75</c:v>
                </c:pt>
                <c:pt idx="326">
                  <c:v>75</c:v>
                </c:pt>
                <c:pt idx="327">
                  <c:v>76</c:v>
                </c:pt>
                <c:pt idx="328">
                  <c:v>76</c:v>
                </c:pt>
                <c:pt idx="329">
                  <c:v>76</c:v>
                </c:pt>
                <c:pt idx="330">
                  <c:v>76</c:v>
                </c:pt>
                <c:pt idx="331">
                  <c:v>76</c:v>
                </c:pt>
                <c:pt idx="332">
                  <c:v>76</c:v>
                </c:pt>
                <c:pt idx="333">
                  <c:v>76</c:v>
                </c:pt>
                <c:pt idx="334">
                  <c:v>76</c:v>
                </c:pt>
                <c:pt idx="335">
                  <c:v>76</c:v>
                </c:pt>
                <c:pt idx="336">
                  <c:v>76</c:v>
                </c:pt>
                <c:pt idx="337">
                  <c:v>75</c:v>
                </c:pt>
                <c:pt idx="338">
                  <c:v>75</c:v>
                </c:pt>
                <c:pt idx="339">
                  <c:v>75</c:v>
                </c:pt>
                <c:pt idx="340">
                  <c:v>75</c:v>
                </c:pt>
                <c:pt idx="341">
                  <c:v>75</c:v>
                </c:pt>
                <c:pt idx="342">
                  <c:v>75</c:v>
                </c:pt>
                <c:pt idx="343">
                  <c:v>75</c:v>
                </c:pt>
                <c:pt idx="344">
                  <c:v>75</c:v>
                </c:pt>
                <c:pt idx="345">
                  <c:v>75</c:v>
                </c:pt>
                <c:pt idx="346">
                  <c:v>75</c:v>
                </c:pt>
                <c:pt idx="347">
                  <c:v>74</c:v>
                </c:pt>
                <c:pt idx="348">
                  <c:v>74</c:v>
                </c:pt>
                <c:pt idx="349">
                  <c:v>74</c:v>
                </c:pt>
                <c:pt idx="350">
                  <c:v>74</c:v>
                </c:pt>
                <c:pt idx="351">
                  <c:v>74</c:v>
                </c:pt>
                <c:pt idx="352">
                  <c:v>73</c:v>
                </c:pt>
                <c:pt idx="353">
                  <c:v>73</c:v>
                </c:pt>
                <c:pt idx="354">
                  <c:v>73</c:v>
                </c:pt>
                <c:pt idx="355">
                  <c:v>73</c:v>
                </c:pt>
                <c:pt idx="356">
                  <c:v>72</c:v>
                </c:pt>
                <c:pt idx="357">
                  <c:v>72</c:v>
                </c:pt>
                <c:pt idx="358">
                  <c:v>72</c:v>
                </c:pt>
                <c:pt idx="359">
                  <c:v>71</c:v>
                </c:pt>
                <c:pt idx="360">
                  <c:v>71</c:v>
                </c:pt>
                <c:pt idx="361">
                  <c:v>71</c:v>
                </c:pt>
                <c:pt idx="362">
                  <c:v>70</c:v>
                </c:pt>
                <c:pt idx="363">
                  <c:v>70</c:v>
                </c:pt>
                <c:pt idx="364">
                  <c:v>69</c:v>
                </c:pt>
              </c:numCache>
            </c:numRef>
          </c:val>
          <c:extLst>
            <c:ext xmlns:c16="http://schemas.microsoft.com/office/drawing/2014/chart" uri="{C3380CC4-5D6E-409C-BE32-E72D297353CC}">
              <c16:uniqueId val="{00000005-0FFF-4072-9FD4-FDE46E579B9A}"/>
            </c:ext>
          </c:extLst>
        </c:ser>
        <c:ser>
          <c:idx val="4"/>
          <c:order val="6"/>
          <c:tx>
            <c:strRef>
              <c:f>'2035-2036 Severe Load Curve'!$BB$34</c:f>
              <c:strCache>
                <c:ptCount val="1"/>
                <c:pt idx="0">
                  <c:v>Exports to Ireland</c:v>
                </c:pt>
              </c:strCache>
            </c:strRef>
          </c:tx>
          <c:spPr>
            <a:solidFill>
              <a:srgbClr val="339966"/>
            </a:solidFill>
            <a:ln w="25400">
              <a:noFill/>
            </a:ln>
          </c:spPr>
          <c:invertIfNegative val="0"/>
          <c:cat>
            <c:numRef>
              <c:f>'2035-2036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Curve'!$BB$35:$BB$399</c:f>
              <c:numCache>
                <c:formatCode>0</c:formatCode>
                <c:ptCount val="365"/>
                <c:pt idx="0">
                  <c:v>69</c:v>
                </c:pt>
                <c:pt idx="1">
                  <c:v>69</c:v>
                </c:pt>
                <c:pt idx="2">
                  <c:v>68</c:v>
                </c:pt>
                <c:pt idx="3">
                  <c:v>68</c:v>
                </c:pt>
                <c:pt idx="4">
                  <c:v>68</c:v>
                </c:pt>
                <c:pt idx="5">
                  <c:v>67</c:v>
                </c:pt>
                <c:pt idx="6">
                  <c:v>67</c:v>
                </c:pt>
                <c:pt idx="7">
                  <c:v>67</c:v>
                </c:pt>
                <c:pt idx="8">
                  <c:v>66</c:v>
                </c:pt>
                <c:pt idx="9">
                  <c:v>66</c:v>
                </c:pt>
                <c:pt idx="10">
                  <c:v>66</c:v>
                </c:pt>
                <c:pt idx="11">
                  <c:v>65</c:v>
                </c:pt>
                <c:pt idx="12">
                  <c:v>65</c:v>
                </c:pt>
                <c:pt idx="13">
                  <c:v>65</c:v>
                </c:pt>
                <c:pt idx="14">
                  <c:v>64</c:v>
                </c:pt>
                <c:pt idx="15">
                  <c:v>64</c:v>
                </c:pt>
                <c:pt idx="16">
                  <c:v>64</c:v>
                </c:pt>
                <c:pt idx="17">
                  <c:v>63</c:v>
                </c:pt>
                <c:pt idx="18">
                  <c:v>63</c:v>
                </c:pt>
                <c:pt idx="19">
                  <c:v>63</c:v>
                </c:pt>
                <c:pt idx="20">
                  <c:v>63</c:v>
                </c:pt>
                <c:pt idx="21">
                  <c:v>62</c:v>
                </c:pt>
                <c:pt idx="22">
                  <c:v>62</c:v>
                </c:pt>
                <c:pt idx="23">
                  <c:v>62</c:v>
                </c:pt>
                <c:pt idx="24">
                  <c:v>61</c:v>
                </c:pt>
                <c:pt idx="25">
                  <c:v>61</c:v>
                </c:pt>
                <c:pt idx="26">
                  <c:v>61</c:v>
                </c:pt>
                <c:pt idx="27">
                  <c:v>61</c:v>
                </c:pt>
                <c:pt idx="28">
                  <c:v>60</c:v>
                </c:pt>
                <c:pt idx="29">
                  <c:v>60</c:v>
                </c:pt>
                <c:pt idx="30">
                  <c:v>60</c:v>
                </c:pt>
                <c:pt idx="31">
                  <c:v>60</c:v>
                </c:pt>
                <c:pt idx="32">
                  <c:v>59</c:v>
                </c:pt>
                <c:pt idx="33">
                  <c:v>59</c:v>
                </c:pt>
                <c:pt idx="34">
                  <c:v>59</c:v>
                </c:pt>
                <c:pt idx="35">
                  <c:v>59</c:v>
                </c:pt>
                <c:pt idx="36">
                  <c:v>58</c:v>
                </c:pt>
                <c:pt idx="37">
                  <c:v>58</c:v>
                </c:pt>
                <c:pt idx="38">
                  <c:v>58</c:v>
                </c:pt>
                <c:pt idx="39">
                  <c:v>58</c:v>
                </c:pt>
                <c:pt idx="40">
                  <c:v>58</c:v>
                </c:pt>
                <c:pt idx="41">
                  <c:v>57</c:v>
                </c:pt>
                <c:pt idx="42">
                  <c:v>57</c:v>
                </c:pt>
                <c:pt idx="43">
                  <c:v>57</c:v>
                </c:pt>
                <c:pt idx="44">
                  <c:v>57</c:v>
                </c:pt>
                <c:pt idx="45">
                  <c:v>57</c:v>
                </c:pt>
                <c:pt idx="46">
                  <c:v>56</c:v>
                </c:pt>
                <c:pt idx="47">
                  <c:v>56</c:v>
                </c:pt>
                <c:pt idx="48">
                  <c:v>56</c:v>
                </c:pt>
                <c:pt idx="49">
                  <c:v>56</c:v>
                </c:pt>
                <c:pt idx="50">
                  <c:v>56</c:v>
                </c:pt>
                <c:pt idx="51">
                  <c:v>55</c:v>
                </c:pt>
                <c:pt idx="52">
                  <c:v>55</c:v>
                </c:pt>
                <c:pt idx="53">
                  <c:v>55</c:v>
                </c:pt>
                <c:pt idx="54">
                  <c:v>55</c:v>
                </c:pt>
                <c:pt idx="55">
                  <c:v>55</c:v>
                </c:pt>
                <c:pt idx="56">
                  <c:v>55</c:v>
                </c:pt>
                <c:pt idx="57">
                  <c:v>54</c:v>
                </c:pt>
                <c:pt idx="58">
                  <c:v>54</c:v>
                </c:pt>
                <c:pt idx="59">
                  <c:v>54</c:v>
                </c:pt>
                <c:pt idx="60">
                  <c:v>54</c:v>
                </c:pt>
                <c:pt idx="61">
                  <c:v>54</c:v>
                </c:pt>
                <c:pt idx="62">
                  <c:v>54</c:v>
                </c:pt>
                <c:pt idx="63">
                  <c:v>53</c:v>
                </c:pt>
                <c:pt idx="64">
                  <c:v>53</c:v>
                </c:pt>
                <c:pt idx="65">
                  <c:v>53</c:v>
                </c:pt>
                <c:pt idx="66">
                  <c:v>53</c:v>
                </c:pt>
                <c:pt idx="67">
                  <c:v>53</c:v>
                </c:pt>
                <c:pt idx="68">
                  <c:v>53</c:v>
                </c:pt>
                <c:pt idx="69">
                  <c:v>53</c:v>
                </c:pt>
                <c:pt idx="70">
                  <c:v>52</c:v>
                </c:pt>
                <c:pt idx="71">
                  <c:v>52</c:v>
                </c:pt>
                <c:pt idx="72">
                  <c:v>52</c:v>
                </c:pt>
                <c:pt idx="73">
                  <c:v>52</c:v>
                </c:pt>
                <c:pt idx="74">
                  <c:v>52</c:v>
                </c:pt>
                <c:pt idx="75">
                  <c:v>52</c:v>
                </c:pt>
                <c:pt idx="76">
                  <c:v>52</c:v>
                </c:pt>
                <c:pt idx="77">
                  <c:v>51</c:v>
                </c:pt>
                <c:pt idx="78">
                  <c:v>51</c:v>
                </c:pt>
                <c:pt idx="79">
                  <c:v>51</c:v>
                </c:pt>
                <c:pt idx="80">
                  <c:v>51</c:v>
                </c:pt>
                <c:pt idx="81">
                  <c:v>51</c:v>
                </c:pt>
                <c:pt idx="82">
                  <c:v>51</c:v>
                </c:pt>
                <c:pt idx="83">
                  <c:v>51</c:v>
                </c:pt>
                <c:pt idx="84">
                  <c:v>51</c:v>
                </c:pt>
                <c:pt idx="85">
                  <c:v>51</c:v>
                </c:pt>
                <c:pt idx="86">
                  <c:v>50</c:v>
                </c:pt>
                <c:pt idx="87">
                  <c:v>50</c:v>
                </c:pt>
                <c:pt idx="88">
                  <c:v>50</c:v>
                </c:pt>
                <c:pt idx="89">
                  <c:v>50</c:v>
                </c:pt>
                <c:pt idx="90">
                  <c:v>50</c:v>
                </c:pt>
                <c:pt idx="91">
                  <c:v>50</c:v>
                </c:pt>
                <c:pt idx="92">
                  <c:v>50</c:v>
                </c:pt>
                <c:pt idx="93">
                  <c:v>50</c:v>
                </c:pt>
                <c:pt idx="94">
                  <c:v>50</c:v>
                </c:pt>
                <c:pt idx="95">
                  <c:v>49</c:v>
                </c:pt>
                <c:pt idx="96">
                  <c:v>49</c:v>
                </c:pt>
                <c:pt idx="97">
                  <c:v>49</c:v>
                </c:pt>
                <c:pt idx="98">
                  <c:v>49</c:v>
                </c:pt>
                <c:pt idx="99">
                  <c:v>49</c:v>
                </c:pt>
                <c:pt idx="100">
                  <c:v>49</c:v>
                </c:pt>
                <c:pt idx="101">
                  <c:v>49</c:v>
                </c:pt>
                <c:pt idx="102">
                  <c:v>49</c:v>
                </c:pt>
                <c:pt idx="103">
                  <c:v>49</c:v>
                </c:pt>
                <c:pt idx="104">
                  <c:v>49</c:v>
                </c:pt>
                <c:pt idx="105">
                  <c:v>49</c:v>
                </c:pt>
                <c:pt idx="106">
                  <c:v>49</c:v>
                </c:pt>
                <c:pt idx="107">
                  <c:v>48</c:v>
                </c:pt>
                <c:pt idx="108">
                  <c:v>48</c:v>
                </c:pt>
                <c:pt idx="109">
                  <c:v>48</c:v>
                </c:pt>
                <c:pt idx="110">
                  <c:v>48</c:v>
                </c:pt>
                <c:pt idx="111">
                  <c:v>48</c:v>
                </c:pt>
                <c:pt idx="112">
                  <c:v>48</c:v>
                </c:pt>
                <c:pt idx="113">
                  <c:v>48</c:v>
                </c:pt>
                <c:pt idx="114">
                  <c:v>48</c:v>
                </c:pt>
                <c:pt idx="115">
                  <c:v>48</c:v>
                </c:pt>
                <c:pt idx="116">
                  <c:v>48</c:v>
                </c:pt>
                <c:pt idx="117">
                  <c:v>48</c:v>
                </c:pt>
                <c:pt idx="118">
                  <c:v>48</c:v>
                </c:pt>
                <c:pt idx="119">
                  <c:v>48</c:v>
                </c:pt>
                <c:pt idx="120">
                  <c:v>47</c:v>
                </c:pt>
                <c:pt idx="121">
                  <c:v>47</c:v>
                </c:pt>
                <c:pt idx="122">
                  <c:v>47</c:v>
                </c:pt>
                <c:pt idx="123">
                  <c:v>47</c:v>
                </c:pt>
                <c:pt idx="124">
                  <c:v>47</c:v>
                </c:pt>
                <c:pt idx="125">
                  <c:v>47</c:v>
                </c:pt>
                <c:pt idx="126">
                  <c:v>47</c:v>
                </c:pt>
                <c:pt idx="127">
                  <c:v>47</c:v>
                </c:pt>
                <c:pt idx="128">
                  <c:v>47</c:v>
                </c:pt>
                <c:pt idx="129">
                  <c:v>47</c:v>
                </c:pt>
                <c:pt idx="130">
                  <c:v>47</c:v>
                </c:pt>
                <c:pt idx="131">
                  <c:v>47</c:v>
                </c:pt>
                <c:pt idx="132">
                  <c:v>47</c:v>
                </c:pt>
                <c:pt idx="133">
                  <c:v>47</c:v>
                </c:pt>
                <c:pt idx="134">
                  <c:v>47</c:v>
                </c:pt>
                <c:pt idx="135">
                  <c:v>46</c:v>
                </c:pt>
                <c:pt idx="136">
                  <c:v>46</c:v>
                </c:pt>
                <c:pt idx="137">
                  <c:v>46</c:v>
                </c:pt>
                <c:pt idx="138">
                  <c:v>46</c:v>
                </c:pt>
                <c:pt idx="139">
                  <c:v>46</c:v>
                </c:pt>
                <c:pt idx="140">
                  <c:v>46</c:v>
                </c:pt>
                <c:pt idx="141">
                  <c:v>46</c:v>
                </c:pt>
                <c:pt idx="142">
                  <c:v>46</c:v>
                </c:pt>
                <c:pt idx="143">
                  <c:v>46</c:v>
                </c:pt>
                <c:pt idx="144">
                  <c:v>46</c:v>
                </c:pt>
                <c:pt idx="145">
                  <c:v>46</c:v>
                </c:pt>
                <c:pt idx="146">
                  <c:v>46</c:v>
                </c:pt>
                <c:pt idx="147">
                  <c:v>46</c:v>
                </c:pt>
                <c:pt idx="148">
                  <c:v>46</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44</c:v>
                </c:pt>
                <c:pt idx="164">
                  <c:v>44</c:v>
                </c:pt>
                <c:pt idx="165">
                  <c:v>44</c:v>
                </c:pt>
                <c:pt idx="166">
                  <c:v>44</c:v>
                </c:pt>
                <c:pt idx="167">
                  <c:v>44</c:v>
                </c:pt>
                <c:pt idx="168">
                  <c:v>44</c:v>
                </c:pt>
                <c:pt idx="169">
                  <c:v>44</c:v>
                </c:pt>
                <c:pt idx="170">
                  <c:v>44</c:v>
                </c:pt>
                <c:pt idx="171">
                  <c:v>44</c:v>
                </c:pt>
                <c:pt idx="172">
                  <c:v>44</c:v>
                </c:pt>
                <c:pt idx="173">
                  <c:v>44</c:v>
                </c:pt>
                <c:pt idx="174">
                  <c:v>43</c:v>
                </c:pt>
                <c:pt idx="175">
                  <c:v>43</c:v>
                </c:pt>
                <c:pt idx="176">
                  <c:v>43</c:v>
                </c:pt>
                <c:pt idx="177">
                  <c:v>43</c:v>
                </c:pt>
                <c:pt idx="178">
                  <c:v>43</c:v>
                </c:pt>
                <c:pt idx="179">
                  <c:v>43</c:v>
                </c:pt>
                <c:pt idx="180">
                  <c:v>43</c:v>
                </c:pt>
                <c:pt idx="181">
                  <c:v>43</c:v>
                </c:pt>
                <c:pt idx="182">
                  <c:v>43</c:v>
                </c:pt>
                <c:pt idx="183">
                  <c:v>43</c:v>
                </c:pt>
                <c:pt idx="184">
                  <c:v>42</c:v>
                </c:pt>
                <c:pt idx="185">
                  <c:v>42</c:v>
                </c:pt>
                <c:pt idx="186">
                  <c:v>42</c:v>
                </c:pt>
                <c:pt idx="187">
                  <c:v>42</c:v>
                </c:pt>
                <c:pt idx="188">
                  <c:v>42</c:v>
                </c:pt>
                <c:pt idx="189">
                  <c:v>42</c:v>
                </c:pt>
                <c:pt idx="190">
                  <c:v>42</c:v>
                </c:pt>
                <c:pt idx="191">
                  <c:v>42</c:v>
                </c:pt>
                <c:pt idx="192">
                  <c:v>42</c:v>
                </c:pt>
                <c:pt idx="193">
                  <c:v>41</c:v>
                </c:pt>
                <c:pt idx="194">
                  <c:v>41</c:v>
                </c:pt>
                <c:pt idx="195">
                  <c:v>41</c:v>
                </c:pt>
                <c:pt idx="196">
                  <c:v>41</c:v>
                </c:pt>
                <c:pt idx="197">
                  <c:v>41</c:v>
                </c:pt>
                <c:pt idx="198">
                  <c:v>41</c:v>
                </c:pt>
                <c:pt idx="199">
                  <c:v>41</c:v>
                </c:pt>
                <c:pt idx="200">
                  <c:v>41</c:v>
                </c:pt>
                <c:pt idx="201">
                  <c:v>40</c:v>
                </c:pt>
                <c:pt idx="202">
                  <c:v>40</c:v>
                </c:pt>
                <c:pt idx="203">
                  <c:v>40</c:v>
                </c:pt>
                <c:pt idx="204">
                  <c:v>40</c:v>
                </c:pt>
                <c:pt idx="205">
                  <c:v>40</c:v>
                </c:pt>
                <c:pt idx="206">
                  <c:v>40</c:v>
                </c:pt>
                <c:pt idx="207">
                  <c:v>40</c:v>
                </c:pt>
                <c:pt idx="208">
                  <c:v>40</c:v>
                </c:pt>
                <c:pt idx="209">
                  <c:v>39</c:v>
                </c:pt>
                <c:pt idx="210">
                  <c:v>39</c:v>
                </c:pt>
                <c:pt idx="211">
                  <c:v>39</c:v>
                </c:pt>
                <c:pt idx="212">
                  <c:v>39</c:v>
                </c:pt>
                <c:pt idx="213">
                  <c:v>39</c:v>
                </c:pt>
                <c:pt idx="214">
                  <c:v>39</c:v>
                </c:pt>
                <c:pt idx="215">
                  <c:v>39</c:v>
                </c:pt>
                <c:pt idx="216">
                  <c:v>38</c:v>
                </c:pt>
                <c:pt idx="217">
                  <c:v>38</c:v>
                </c:pt>
                <c:pt idx="218">
                  <c:v>38</c:v>
                </c:pt>
                <c:pt idx="219">
                  <c:v>38</c:v>
                </c:pt>
                <c:pt idx="220">
                  <c:v>38</c:v>
                </c:pt>
                <c:pt idx="221">
                  <c:v>38</c:v>
                </c:pt>
                <c:pt idx="222">
                  <c:v>38</c:v>
                </c:pt>
                <c:pt idx="223">
                  <c:v>38</c:v>
                </c:pt>
                <c:pt idx="224">
                  <c:v>37</c:v>
                </c:pt>
                <c:pt idx="225">
                  <c:v>37</c:v>
                </c:pt>
                <c:pt idx="226">
                  <c:v>37</c:v>
                </c:pt>
                <c:pt idx="227">
                  <c:v>37</c:v>
                </c:pt>
                <c:pt idx="228">
                  <c:v>37</c:v>
                </c:pt>
                <c:pt idx="229">
                  <c:v>37</c:v>
                </c:pt>
                <c:pt idx="230">
                  <c:v>37</c:v>
                </c:pt>
                <c:pt idx="231">
                  <c:v>36</c:v>
                </c:pt>
                <c:pt idx="232">
                  <c:v>36</c:v>
                </c:pt>
                <c:pt idx="233">
                  <c:v>36</c:v>
                </c:pt>
                <c:pt idx="234">
                  <c:v>36</c:v>
                </c:pt>
                <c:pt idx="235">
                  <c:v>36</c:v>
                </c:pt>
                <c:pt idx="236">
                  <c:v>36</c:v>
                </c:pt>
                <c:pt idx="237">
                  <c:v>36</c:v>
                </c:pt>
                <c:pt idx="238">
                  <c:v>36</c:v>
                </c:pt>
                <c:pt idx="239">
                  <c:v>35</c:v>
                </c:pt>
                <c:pt idx="240">
                  <c:v>35</c:v>
                </c:pt>
                <c:pt idx="241">
                  <c:v>35</c:v>
                </c:pt>
                <c:pt idx="242">
                  <c:v>35</c:v>
                </c:pt>
                <c:pt idx="243">
                  <c:v>35</c:v>
                </c:pt>
                <c:pt idx="244">
                  <c:v>35</c:v>
                </c:pt>
                <c:pt idx="245">
                  <c:v>35</c:v>
                </c:pt>
                <c:pt idx="246">
                  <c:v>35</c:v>
                </c:pt>
                <c:pt idx="247">
                  <c:v>35</c:v>
                </c:pt>
                <c:pt idx="248">
                  <c:v>34</c:v>
                </c:pt>
                <c:pt idx="249">
                  <c:v>34</c:v>
                </c:pt>
                <c:pt idx="250">
                  <c:v>34</c:v>
                </c:pt>
                <c:pt idx="251">
                  <c:v>34</c:v>
                </c:pt>
                <c:pt idx="252">
                  <c:v>34</c:v>
                </c:pt>
                <c:pt idx="253">
                  <c:v>34</c:v>
                </c:pt>
                <c:pt idx="254">
                  <c:v>34</c:v>
                </c:pt>
                <c:pt idx="255">
                  <c:v>34</c:v>
                </c:pt>
                <c:pt idx="256">
                  <c:v>34</c:v>
                </c:pt>
                <c:pt idx="257">
                  <c:v>34</c:v>
                </c:pt>
                <c:pt idx="258">
                  <c:v>33</c:v>
                </c:pt>
                <c:pt idx="259">
                  <c:v>33</c:v>
                </c:pt>
                <c:pt idx="260">
                  <c:v>33</c:v>
                </c:pt>
                <c:pt idx="261">
                  <c:v>33</c:v>
                </c:pt>
                <c:pt idx="262">
                  <c:v>33</c:v>
                </c:pt>
                <c:pt idx="263">
                  <c:v>33</c:v>
                </c:pt>
                <c:pt idx="264">
                  <c:v>33</c:v>
                </c:pt>
                <c:pt idx="265">
                  <c:v>33</c:v>
                </c:pt>
                <c:pt idx="266">
                  <c:v>33</c:v>
                </c:pt>
                <c:pt idx="267">
                  <c:v>33</c:v>
                </c:pt>
                <c:pt idx="268">
                  <c:v>33</c:v>
                </c:pt>
                <c:pt idx="269">
                  <c:v>33</c:v>
                </c:pt>
                <c:pt idx="270">
                  <c:v>33</c:v>
                </c:pt>
                <c:pt idx="271">
                  <c:v>33</c:v>
                </c:pt>
                <c:pt idx="272">
                  <c:v>32</c:v>
                </c:pt>
                <c:pt idx="273">
                  <c:v>32</c:v>
                </c:pt>
                <c:pt idx="274">
                  <c:v>32</c:v>
                </c:pt>
                <c:pt idx="275">
                  <c:v>32</c:v>
                </c:pt>
                <c:pt idx="276">
                  <c:v>32</c:v>
                </c:pt>
                <c:pt idx="277">
                  <c:v>32</c:v>
                </c:pt>
                <c:pt idx="278">
                  <c:v>32</c:v>
                </c:pt>
                <c:pt idx="279">
                  <c:v>32</c:v>
                </c:pt>
                <c:pt idx="280">
                  <c:v>32</c:v>
                </c:pt>
                <c:pt idx="281">
                  <c:v>32</c:v>
                </c:pt>
                <c:pt idx="282">
                  <c:v>32</c:v>
                </c:pt>
                <c:pt idx="283">
                  <c:v>32</c:v>
                </c:pt>
                <c:pt idx="284">
                  <c:v>32</c:v>
                </c:pt>
                <c:pt idx="285">
                  <c:v>32</c:v>
                </c:pt>
                <c:pt idx="286">
                  <c:v>32</c:v>
                </c:pt>
                <c:pt idx="287">
                  <c:v>32</c:v>
                </c:pt>
                <c:pt idx="288">
                  <c:v>32</c:v>
                </c:pt>
                <c:pt idx="289">
                  <c:v>32</c:v>
                </c:pt>
                <c:pt idx="290">
                  <c:v>32</c:v>
                </c:pt>
                <c:pt idx="291">
                  <c:v>32</c:v>
                </c:pt>
                <c:pt idx="292">
                  <c:v>32</c:v>
                </c:pt>
                <c:pt idx="293">
                  <c:v>32</c:v>
                </c:pt>
                <c:pt idx="294">
                  <c:v>32</c:v>
                </c:pt>
                <c:pt idx="295">
                  <c:v>32</c:v>
                </c:pt>
                <c:pt idx="296">
                  <c:v>32</c:v>
                </c:pt>
                <c:pt idx="297">
                  <c:v>32</c:v>
                </c:pt>
                <c:pt idx="298">
                  <c:v>32</c:v>
                </c:pt>
                <c:pt idx="299">
                  <c:v>32</c:v>
                </c:pt>
                <c:pt idx="300">
                  <c:v>32</c:v>
                </c:pt>
                <c:pt idx="301">
                  <c:v>32</c:v>
                </c:pt>
                <c:pt idx="302">
                  <c:v>32</c:v>
                </c:pt>
                <c:pt idx="303">
                  <c:v>32</c:v>
                </c:pt>
                <c:pt idx="304">
                  <c:v>32</c:v>
                </c:pt>
                <c:pt idx="305">
                  <c:v>32</c:v>
                </c:pt>
                <c:pt idx="306">
                  <c:v>32</c:v>
                </c:pt>
                <c:pt idx="307">
                  <c:v>32</c:v>
                </c:pt>
                <c:pt idx="308">
                  <c:v>31</c:v>
                </c:pt>
                <c:pt idx="309">
                  <c:v>31</c:v>
                </c:pt>
                <c:pt idx="310">
                  <c:v>31</c:v>
                </c:pt>
                <c:pt idx="311">
                  <c:v>31</c:v>
                </c:pt>
                <c:pt idx="312">
                  <c:v>31</c:v>
                </c:pt>
                <c:pt idx="313">
                  <c:v>31</c:v>
                </c:pt>
                <c:pt idx="314">
                  <c:v>31</c:v>
                </c:pt>
                <c:pt idx="315">
                  <c:v>31</c:v>
                </c:pt>
                <c:pt idx="316">
                  <c:v>31</c:v>
                </c:pt>
                <c:pt idx="317">
                  <c:v>31</c:v>
                </c:pt>
                <c:pt idx="318">
                  <c:v>31</c:v>
                </c:pt>
                <c:pt idx="319">
                  <c:v>31</c:v>
                </c:pt>
                <c:pt idx="320">
                  <c:v>31</c:v>
                </c:pt>
                <c:pt idx="321">
                  <c:v>31</c:v>
                </c:pt>
                <c:pt idx="322">
                  <c:v>31</c:v>
                </c:pt>
                <c:pt idx="323">
                  <c:v>31</c:v>
                </c:pt>
                <c:pt idx="324">
                  <c:v>31</c:v>
                </c:pt>
                <c:pt idx="325">
                  <c:v>31</c:v>
                </c:pt>
                <c:pt idx="326">
                  <c:v>31</c:v>
                </c:pt>
                <c:pt idx="327">
                  <c:v>31</c:v>
                </c:pt>
                <c:pt idx="328">
                  <c:v>31</c:v>
                </c:pt>
                <c:pt idx="329">
                  <c:v>31</c:v>
                </c:pt>
                <c:pt idx="330">
                  <c:v>30</c:v>
                </c:pt>
                <c:pt idx="331">
                  <c:v>30</c:v>
                </c:pt>
                <c:pt idx="332">
                  <c:v>30</c:v>
                </c:pt>
                <c:pt idx="333">
                  <c:v>30</c:v>
                </c:pt>
                <c:pt idx="334">
                  <c:v>30</c:v>
                </c:pt>
                <c:pt idx="335">
                  <c:v>30</c:v>
                </c:pt>
                <c:pt idx="336">
                  <c:v>30</c:v>
                </c:pt>
                <c:pt idx="337">
                  <c:v>30</c:v>
                </c:pt>
                <c:pt idx="338">
                  <c:v>30</c:v>
                </c:pt>
                <c:pt idx="339">
                  <c:v>30</c:v>
                </c:pt>
                <c:pt idx="340">
                  <c:v>29</c:v>
                </c:pt>
                <c:pt idx="341">
                  <c:v>29</c:v>
                </c:pt>
                <c:pt idx="342">
                  <c:v>29</c:v>
                </c:pt>
                <c:pt idx="343">
                  <c:v>29</c:v>
                </c:pt>
                <c:pt idx="344">
                  <c:v>29</c:v>
                </c:pt>
                <c:pt idx="345">
                  <c:v>29</c:v>
                </c:pt>
                <c:pt idx="346">
                  <c:v>29</c:v>
                </c:pt>
                <c:pt idx="347">
                  <c:v>28</c:v>
                </c:pt>
                <c:pt idx="348">
                  <c:v>28</c:v>
                </c:pt>
                <c:pt idx="349">
                  <c:v>28</c:v>
                </c:pt>
                <c:pt idx="350">
                  <c:v>28</c:v>
                </c:pt>
                <c:pt idx="351">
                  <c:v>28</c:v>
                </c:pt>
                <c:pt idx="352">
                  <c:v>28</c:v>
                </c:pt>
                <c:pt idx="353">
                  <c:v>27</c:v>
                </c:pt>
                <c:pt idx="354">
                  <c:v>27</c:v>
                </c:pt>
                <c:pt idx="355">
                  <c:v>27</c:v>
                </c:pt>
                <c:pt idx="356">
                  <c:v>27</c:v>
                </c:pt>
                <c:pt idx="357">
                  <c:v>26</c:v>
                </c:pt>
                <c:pt idx="358">
                  <c:v>26</c:v>
                </c:pt>
                <c:pt idx="359">
                  <c:v>26</c:v>
                </c:pt>
                <c:pt idx="360">
                  <c:v>26</c:v>
                </c:pt>
                <c:pt idx="361">
                  <c:v>26</c:v>
                </c:pt>
                <c:pt idx="362">
                  <c:v>25</c:v>
                </c:pt>
                <c:pt idx="363">
                  <c:v>25</c:v>
                </c:pt>
                <c:pt idx="364">
                  <c:v>25</c:v>
                </c:pt>
              </c:numCache>
            </c:numRef>
          </c:val>
          <c:extLst>
            <c:ext xmlns:c16="http://schemas.microsoft.com/office/drawing/2014/chart" uri="{C3380CC4-5D6E-409C-BE32-E72D297353CC}">
              <c16:uniqueId val="{00000006-0FFF-4072-9FD4-FDE46E579B9A}"/>
            </c:ext>
          </c:extLst>
        </c:ser>
        <c:ser>
          <c:idx val="7"/>
          <c:order val="7"/>
          <c:tx>
            <c:strRef>
              <c:f>'2035-2036 Severe Load Curve'!$BC$34</c:f>
              <c:strCache>
                <c:ptCount val="1"/>
                <c:pt idx="0">
                  <c:v>NTS Power</c:v>
                </c:pt>
              </c:strCache>
            </c:strRef>
          </c:tx>
          <c:spPr>
            <a:solidFill>
              <a:srgbClr val="FFFF99"/>
            </a:solidFill>
            <a:ln w="25400">
              <a:noFill/>
            </a:ln>
          </c:spPr>
          <c:invertIfNegative val="0"/>
          <c:cat>
            <c:numRef>
              <c:f>'2035-2036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Curve'!$BC$35:$BC$399</c:f>
              <c:numCache>
                <c:formatCode>0</c:formatCode>
                <c:ptCount val="365"/>
                <c:pt idx="0">
                  <c:v>487</c:v>
                </c:pt>
                <c:pt idx="1">
                  <c:v>484</c:v>
                </c:pt>
                <c:pt idx="2">
                  <c:v>480</c:v>
                </c:pt>
                <c:pt idx="3">
                  <c:v>476</c:v>
                </c:pt>
                <c:pt idx="4">
                  <c:v>473</c:v>
                </c:pt>
                <c:pt idx="5">
                  <c:v>469</c:v>
                </c:pt>
                <c:pt idx="6">
                  <c:v>466</c:v>
                </c:pt>
                <c:pt idx="7">
                  <c:v>462</c:v>
                </c:pt>
                <c:pt idx="8">
                  <c:v>459</c:v>
                </c:pt>
                <c:pt idx="9">
                  <c:v>455</c:v>
                </c:pt>
                <c:pt idx="10">
                  <c:v>452</c:v>
                </c:pt>
                <c:pt idx="11">
                  <c:v>449</c:v>
                </c:pt>
                <c:pt idx="12">
                  <c:v>445</c:v>
                </c:pt>
                <c:pt idx="13">
                  <c:v>442</c:v>
                </c:pt>
                <c:pt idx="14">
                  <c:v>439</c:v>
                </c:pt>
                <c:pt idx="15">
                  <c:v>436</c:v>
                </c:pt>
                <c:pt idx="16">
                  <c:v>433</c:v>
                </c:pt>
                <c:pt idx="17">
                  <c:v>429</c:v>
                </c:pt>
                <c:pt idx="18">
                  <c:v>426</c:v>
                </c:pt>
                <c:pt idx="19">
                  <c:v>423</c:v>
                </c:pt>
                <c:pt idx="20">
                  <c:v>420</c:v>
                </c:pt>
                <c:pt idx="21">
                  <c:v>417</c:v>
                </c:pt>
                <c:pt idx="22">
                  <c:v>414</c:v>
                </c:pt>
                <c:pt idx="23">
                  <c:v>411</c:v>
                </c:pt>
                <c:pt idx="24">
                  <c:v>408</c:v>
                </c:pt>
                <c:pt idx="25">
                  <c:v>405</c:v>
                </c:pt>
                <c:pt idx="26">
                  <c:v>403</c:v>
                </c:pt>
                <c:pt idx="27">
                  <c:v>400</c:v>
                </c:pt>
                <c:pt idx="28">
                  <c:v>397</c:v>
                </c:pt>
                <c:pt idx="29">
                  <c:v>394</c:v>
                </c:pt>
                <c:pt idx="30">
                  <c:v>391</c:v>
                </c:pt>
                <c:pt idx="31">
                  <c:v>389</c:v>
                </c:pt>
                <c:pt idx="32">
                  <c:v>386</c:v>
                </c:pt>
                <c:pt idx="33">
                  <c:v>383</c:v>
                </c:pt>
                <c:pt idx="34">
                  <c:v>381</c:v>
                </c:pt>
                <c:pt idx="35">
                  <c:v>378</c:v>
                </c:pt>
                <c:pt idx="36">
                  <c:v>375</c:v>
                </c:pt>
                <c:pt idx="37">
                  <c:v>373</c:v>
                </c:pt>
                <c:pt idx="38">
                  <c:v>370</c:v>
                </c:pt>
                <c:pt idx="39">
                  <c:v>368</c:v>
                </c:pt>
                <c:pt idx="40">
                  <c:v>365</c:v>
                </c:pt>
                <c:pt idx="41">
                  <c:v>363</c:v>
                </c:pt>
                <c:pt idx="42">
                  <c:v>360</c:v>
                </c:pt>
                <c:pt idx="43">
                  <c:v>358</c:v>
                </c:pt>
                <c:pt idx="44">
                  <c:v>356</c:v>
                </c:pt>
                <c:pt idx="45">
                  <c:v>353</c:v>
                </c:pt>
                <c:pt idx="46">
                  <c:v>351</c:v>
                </c:pt>
                <c:pt idx="47">
                  <c:v>348</c:v>
                </c:pt>
                <c:pt idx="48">
                  <c:v>346</c:v>
                </c:pt>
                <c:pt idx="49">
                  <c:v>344</c:v>
                </c:pt>
                <c:pt idx="50">
                  <c:v>341</c:v>
                </c:pt>
                <c:pt idx="51">
                  <c:v>339</c:v>
                </c:pt>
                <c:pt idx="52">
                  <c:v>337</c:v>
                </c:pt>
                <c:pt idx="53">
                  <c:v>335</c:v>
                </c:pt>
                <c:pt idx="54">
                  <c:v>332</c:v>
                </c:pt>
                <c:pt idx="55">
                  <c:v>330</c:v>
                </c:pt>
                <c:pt idx="56">
                  <c:v>328</c:v>
                </c:pt>
                <c:pt idx="57">
                  <c:v>326</c:v>
                </c:pt>
                <c:pt idx="58">
                  <c:v>324</c:v>
                </c:pt>
                <c:pt idx="59">
                  <c:v>322</c:v>
                </c:pt>
                <c:pt idx="60">
                  <c:v>319</c:v>
                </c:pt>
                <c:pt idx="61">
                  <c:v>317</c:v>
                </c:pt>
                <c:pt idx="62">
                  <c:v>315</c:v>
                </c:pt>
                <c:pt idx="63">
                  <c:v>313</c:v>
                </c:pt>
                <c:pt idx="64">
                  <c:v>311</c:v>
                </c:pt>
                <c:pt idx="65">
                  <c:v>309</c:v>
                </c:pt>
                <c:pt idx="66">
                  <c:v>307</c:v>
                </c:pt>
                <c:pt idx="67">
                  <c:v>305</c:v>
                </c:pt>
                <c:pt idx="68">
                  <c:v>303</c:v>
                </c:pt>
                <c:pt idx="69">
                  <c:v>301</c:v>
                </c:pt>
                <c:pt idx="70">
                  <c:v>299</c:v>
                </c:pt>
                <c:pt idx="71">
                  <c:v>297</c:v>
                </c:pt>
                <c:pt idx="72">
                  <c:v>295</c:v>
                </c:pt>
                <c:pt idx="73">
                  <c:v>293</c:v>
                </c:pt>
                <c:pt idx="74">
                  <c:v>291</c:v>
                </c:pt>
                <c:pt idx="75">
                  <c:v>289</c:v>
                </c:pt>
                <c:pt idx="76">
                  <c:v>287</c:v>
                </c:pt>
                <c:pt idx="77">
                  <c:v>285</c:v>
                </c:pt>
                <c:pt idx="78">
                  <c:v>283</c:v>
                </c:pt>
                <c:pt idx="79">
                  <c:v>281</c:v>
                </c:pt>
                <c:pt idx="80">
                  <c:v>279</c:v>
                </c:pt>
                <c:pt idx="81">
                  <c:v>277</c:v>
                </c:pt>
                <c:pt idx="82">
                  <c:v>275</c:v>
                </c:pt>
                <c:pt idx="83">
                  <c:v>274</c:v>
                </c:pt>
                <c:pt idx="84">
                  <c:v>272</c:v>
                </c:pt>
                <c:pt idx="85">
                  <c:v>270</c:v>
                </c:pt>
                <c:pt idx="86">
                  <c:v>268</c:v>
                </c:pt>
                <c:pt idx="87">
                  <c:v>266</c:v>
                </c:pt>
                <c:pt idx="88">
                  <c:v>264</c:v>
                </c:pt>
                <c:pt idx="89">
                  <c:v>262</c:v>
                </c:pt>
                <c:pt idx="90">
                  <c:v>260</c:v>
                </c:pt>
                <c:pt idx="91">
                  <c:v>259</c:v>
                </c:pt>
                <c:pt idx="92">
                  <c:v>257</c:v>
                </c:pt>
                <c:pt idx="93">
                  <c:v>255</c:v>
                </c:pt>
                <c:pt idx="94">
                  <c:v>253</c:v>
                </c:pt>
                <c:pt idx="95">
                  <c:v>251</c:v>
                </c:pt>
                <c:pt idx="96">
                  <c:v>249</c:v>
                </c:pt>
                <c:pt idx="97">
                  <c:v>247</c:v>
                </c:pt>
                <c:pt idx="98">
                  <c:v>246</c:v>
                </c:pt>
                <c:pt idx="99">
                  <c:v>244</c:v>
                </c:pt>
                <c:pt idx="100">
                  <c:v>242</c:v>
                </c:pt>
                <c:pt idx="101">
                  <c:v>240</c:v>
                </c:pt>
                <c:pt idx="102">
                  <c:v>238</c:v>
                </c:pt>
                <c:pt idx="103">
                  <c:v>236</c:v>
                </c:pt>
                <c:pt idx="104">
                  <c:v>235</c:v>
                </c:pt>
                <c:pt idx="105">
                  <c:v>233</c:v>
                </c:pt>
                <c:pt idx="106">
                  <c:v>231</c:v>
                </c:pt>
                <c:pt idx="107">
                  <c:v>229</c:v>
                </c:pt>
                <c:pt idx="108">
                  <c:v>227</c:v>
                </c:pt>
                <c:pt idx="109">
                  <c:v>225</c:v>
                </c:pt>
                <c:pt idx="110">
                  <c:v>224</c:v>
                </c:pt>
                <c:pt idx="111">
                  <c:v>222</c:v>
                </c:pt>
                <c:pt idx="112">
                  <c:v>220</c:v>
                </c:pt>
                <c:pt idx="113">
                  <c:v>218</c:v>
                </c:pt>
                <c:pt idx="114">
                  <c:v>217</c:v>
                </c:pt>
                <c:pt idx="115">
                  <c:v>215</c:v>
                </c:pt>
                <c:pt idx="116">
                  <c:v>213</c:v>
                </c:pt>
                <c:pt idx="117">
                  <c:v>211</c:v>
                </c:pt>
                <c:pt idx="118">
                  <c:v>210</c:v>
                </c:pt>
                <c:pt idx="119">
                  <c:v>208</c:v>
                </c:pt>
                <c:pt idx="120">
                  <c:v>206</c:v>
                </c:pt>
                <c:pt idx="121">
                  <c:v>205</c:v>
                </c:pt>
                <c:pt idx="122">
                  <c:v>203</c:v>
                </c:pt>
                <c:pt idx="123">
                  <c:v>201</c:v>
                </c:pt>
                <c:pt idx="124">
                  <c:v>200</c:v>
                </c:pt>
                <c:pt idx="125">
                  <c:v>198</c:v>
                </c:pt>
                <c:pt idx="126">
                  <c:v>197</c:v>
                </c:pt>
                <c:pt idx="127">
                  <c:v>195</c:v>
                </c:pt>
                <c:pt idx="128">
                  <c:v>193</c:v>
                </c:pt>
                <c:pt idx="129">
                  <c:v>192</c:v>
                </c:pt>
                <c:pt idx="130">
                  <c:v>190</c:v>
                </c:pt>
                <c:pt idx="131">
                  <c:v>189</c:v>
                </c:pt>
                <c:pt idx="132">
                  <c:v>187</c:v>
                </c:pt>
                <c:pt idx="133">
                  <c:v>186</c:v>
                </c:pt>
                <c:pt idx="134">
                  <c:v>184</c:v>
                </c:pt>
                <c:pt idx="135">
                  <c:v>183</c:v>
                </c:pt>
                <c:pt idx="136">
                  <c:v>181</c:v>
                </c:pt>
                <c:pt idx="137">
                  <c:v>180</c:v>
                </c:pt>
                <c:pt idx="138">
                  <c:v>178</c:v>
                </c:pt>
                <c:pt idx="139">
                  <c:v>177</c:v>
                </c:pt>
                <c:pt idx="140">
                  <c:v>175</c:v>
                </c:pt>
                <c:pt idx="141">
                  <c:v>174</c:v>
                </c:pt>
                <c:pt idx="142">
                  <c:v>173</c:v>
                </c:pt>
                <c:pt idx="143">
                  <c:v>171</c:v>
                </c:pt>
                <c:pt idx="144">
                  <c:v>170</c:v>
                </c:pt>
                <c:pt idx="145">
                  <c:v>169</c:v>
                </c:pt>
                <c:pt idx="146">
                  <c:v>167</c:v>
                </c:pt>
                <c:pt idx="147">
                  <c:v>166</c:v>
                </c:pt>
                <c:pt idx="148">
                  <c:v>165</c:v>
                </c:pt>
                <c:pt idx="149">
                  <c:v>163</c:v>
                </c:pt>
                <c:pt idx="150">
                  <c:v>162</c:v>
                </c:pt>
                <c:pt idx="151">
                  <c:v>161</c:v>
                </c:pt>
                <c:pt idx="152">
                  <c:v>160</c:v>
                </c:pt>
                <c:pt idx="153">
                  <c:v>159</c:v>
                </c:pt>
                <c:pt idx="154">
                  <c:v>158</c:v>
                </c:pt>
                <c:pt idx="155">
                  <c:v>156</c:v>
                </c:pt>
                <c:pt idx="156">
                  <c:v>155</c:v>
                </c:pt>
                <c:pt idx="157">
                  <c:v>154</c:v>
                </c:pt>
                <c:pt idx="158">
                  <c:v>153</c:v>
                </c:pt>
                <c:pt idx="159">
                  <c:v>152</c:v>
                </c:pt>
                <c:pt idx="160">
                  <c:v>151</c:v>
                </c:pt>
                <c:pt idx="161">
                  <c:v>150</c:v>
                </c:pt>
                <c:pt idx="162">
                  <c:v>149</c:v>
                </c:pt>
                <c:pt idx="163">
                  <c:v>148</c:v>
                </c:pt>
                <c:pt idx="164">
                  <c:v>147</c:v>
                </c:pt>
                <c:pt idx="165">
                  <c:v>147</c:v>
                </c:pt>
                <c:pt idx="166">
                  <c:v>146</c:v>
                </c:pt>
                <c:pt idx="167">
                  <c:v>145</c:v>
                </c:pt>
                <c:pt idx="168">
                  <c:v>144</c:v>
                </c:pt>
                <c:pt idx="169">
                  <c:v>143</c:v>
                </c:pt>
                <c:pt idx="170">
                  <c:v>142</c:v>
                </c:pt>
                <c:pt idx="171">
                  <c:v>142</c:v>
                </c:pt>
                <c:pt idx="172">
                  <c:v>141</c:v>
                </c:pt>
                <c:pt idx="173">
                  <c:v>140</c:v>
                </c:pt>
                <c:pt idx="174">
                  <c:v>140</c:v>
                </c:pt>
                <c:pt idx="175">
                  <c:v>139</c:v>
                </c:pt>
                <c:pt idx="176">
                  <c:v>139</c:v>
                </c:pt>
                <c:pt idx="177">
                  <c:v>138</c:v>
                </c:pt>
                <c:pt idx="178">
                  <c:v>137</c:v>
                </c:pt>
                <c:pt idx="179">
                  <c:v>137</c:v>
                </c:pt>
                <c:pt idx="180">
                  <c:v>136</c:v>
                </c:pt>
                <c:pt idx="181">
                  <c:v>136</c:v>
                </c:pt>
                <c:pt idx="182">
                  <c:v>136</c:v>
                </c:pt>
                <c:pt idx="183">
                  <c:v>135</c:v>
                </c:pt>
                <c:pt idx="184">
                  <c:v>135</c:v>
                </c:pt>
                <c:pt idx="185">
                  <c:v>134</c:v>
                </c:pt>
                <c:pt idx="186">
                  <c:v>134</c:v>
                </c:pt>
                <c:pt idx="187">
                  <c:v>134</c:v>
                </c:pt>
                <c:pt idx="188">
                  <c:v>134</c:v>
                </c:pt>
                <c:pt idx="189">
                  <c:v>133</c:v>
                </c:pt>
                <c:pt idx="190">
                  <c:v>133</c:v>
                </c:pt>
                <c:pt idx="191">
                  <c:v>133</c:v>
                </c:pt>
                <c:pt idx="192">
                  <c:v>133</c:v>
                </c:pt>
                <c:pt idx="193">
                  <c:v>133</c:v>
                </c:pt>
                <c:pt idx="194">
                  <c:v>133</c:v>
                </c:pt>
                <c:pt idx="195">
                  <c:v>133</c:v>
                </c:pt>
                <c:pt idx="196">
                  <c:v>133</c:v>
                </c:pt>
                <c:pt idx="197">
                  <c:v>133</c:v>
                </c:pt>
                <c:pt idx="198">
                  <c:v>133</c:v>
                </c:pt>
                <c:pt idx="199">
                  <c:v>133</c:v>
                </c:pt>
                <c:pt idx="200">
                  <c:v>133</c:v>
                </c:pt>
                <c:pt idx="201">
                  <c:v>133</c:v>
                </c:pt>
                <c:pt idx="202">
                  <c:v>133</c:v>
                </c:pt>
                <c:pt idx="203">
                  <c:v>133</c:v>
                </c:pt>
                <c:pt idx="204">
                  <c:v>133</c:v>
                </c:pt>
                <c:pt idx="205">
                  <c:v>133</c:v>
                </c:pt>
                <c:pt idx="206">
                  <c:v>134</c:v>
                </c:pt>
                <c:pt idx="207">
                  <c:v>134</c:v>
                </c:pt>
                <c:pt idx="208">
                  <c:v>134</c:v>
                </c:pt>
                <c:pt idx="209">
                  <c:v>134</c:v>
                </c:pt>
                <c:pt idx="210">
                  <c:v>135</c:v>
                </c:pt>
                <c:pt idx="211">
                  <c:v>135</c:v>
                </c:pt>
                <c:pt idx="212">
                  <c:v>135</c:v>
                </c:pt>
                <c:pt idx="213">
                  <c:v>135</c:v>
                </c:pt>
                <c:pt idx="214">
                  <c:v>136</c:v>
                </c:pt>
                <c:pt idx="215">
                  <c:v>136</c:v>
                </c:pt>
                <c:pt idx="216">
                  <c:v>137</c:v>
                </c:pt>
                <c:pt idx="217">
                  <c:v>137</c:v>
                </c:pt>
                <c:pt idx="218">
                  <c:v>137</c:v>
                </c:pt>
                <c:pt idx="219">
                  <c:v>138</c:v>
                </c:pt>
                <c:pt idx="220">
                  <c:v>138</c:v>
                </c:pt>
                <c:pt idx="221">
                  <c:v>139</c:v>
                </c:pt>
                <c:pt idx="222">
                  <c:v>139</c:v>
                </c:pt>
                <c:pt idx="223">
                  <c:v>140</c:v>
                </c:pt>
                <c:pt idx="224">
                  <c:v>140</c:v>
                </c:pt>
                <c:pt idx="225">
                  <c:v>140</c:v>
                </c:pt>
                <c:pt idx="226">
                  <c:v>141</c:v>
                </c:pt>
                <c:pt idx="227">
                  <c:v>141</c:v>
                </c:pt>
                <c:pt idx="228">
                  <c:v>142</c:v>
                </c:pt>
                <c:pt idx="229">
                  <c:v>143</c:v>
                </c:pt>
                <c:pt idx="230">
                  <c:v>143</c:v>
                </c:pt>
                <c:pt idx="231">
                  <c:v>144</c:v>
                </c:pt>
                <c:pt idx="232">
                  <c:v>144</c:v>
                </c:pt>
                <c:pt idx="233">
                  <c:v>145</c:v>
                </c:pt>
                <c:pt idx="234">
                  <c:v>145</c:v>
                </c:pt>
                <c:pt idx="235">
                  <c:v>146</c:v>
                </c:pt>
                <c:pt idx="236">
                  <c:v>146</c:v>
                </c:pt>
                <c:pt idx="237">
                  <c:v>147</c:v>
                </c:pt>
                <c:pt idx="238">
                  <c:v>148</c:v>
                </c:pt>
                <c:pt idx="239">
                  <c:v>148</c:v>
                </c:pt>
                <c:pt idx="240">
                  <c:v>149</c:v>
                </c:pt>
                <c:pt idx="241">
                  <c:v>150</c:v>
                </c:pt>
                <c:pt idx="242">
                  <c:v>150</c:v>
                </c:pt>
                <c:pt idx="243">
                  <c:v>151</c:v>
                </c:pt>
                <c:pt idx="244">
                  <c:v>151</c:v>
                </c:pt>
                <c:pt idx="245">
                  <c:v>152</c:v>
                </c:pt>
                <c:pt idx="246">
                  <c:v>153</c:v>
                </c:pt>
                <c:pt idx="247">
                  <c:v>153</c:v>
                </c:pt>
                <c:pt idx="248">
                  <c:v>154</c:v>
                </c:pt>
                <c:pt idx="249">
                  <c:v>155</c:v>
                </c:pt>
                <c:pt idx="250">
                  <c:v>155</c:v>
                </c:pt>
                <c:pt idx="251">
                  <c:v>156</c:v>
                </c:pt>
                <c:pt idx="252">
                  <c:v>156</c:v>
                </c:pt>
                <c:pt idx="253">
                  <c:v>157</c:v>
                </c:pt>
                <c:pt idx="254">
                  <c:v>158</c:v>
                </c:pt>
                <c:pt idx="255">
                  <c:v>158</c:v>
                </c:pt>
                <c:pt idx="256">
                  <c:v>159</c:v>
                </c:pt>
                <c:pt idx="257">
                  <c:v>160</c:v>
                </c:pt>
                <c:pt idx="258">
                  <c:v>160</c:v>
                </c:pt>
                <c:pt idx="259">
                  <c:v>161</c:v>
                </c:pt>
                <c:pt idx="260">
                  <c:v>162</c:v>
                </c:pt>
                <c:pt idx="261">
                  <c:v>162</c:v>
                </c:pt>
                <c:pt idx="262">
                  <c:v>163</c:v>
                </c:pt>
                <c:pt idx="263">
                  <c:v>163</c:v>
                </c:pt>
                <c:pt idx="264">
                  <c:v>164</c:v>
                </c:pt>
                <c:pt idx="265">
                  <c:v>165</c:v>
                </c:pt>
                <c:pt idx="266">
                  <c:v>165</c:v>
                </c:pt>
                <c:pt idx="267">
                  <c:v>166</c:v>
                </c:pt>
                <c:pt idx="268">
                  <c:v>166</c:v>
                </c:pt>
                <c:pt idx="269">
                  <c:v>167</c:v>
                </c:pt>
                <c:pt idx="270">
                  <c:v>167</c:v>
                </c:pt>
                <c:pt idx="271">
                  <c:v>168</c:v>
                </c:pt>
                <c:pt idx="272">
                  <c:v>169</c:v>
                </c:pt>
                <c:pt idx="273">
                  <c:v>169</c:v>
                </c:pt>
                <c:pt idx="274">
                  <c:v>170</c:v>
                </c:pt>
                <c:pt idx="275">
                  <c:v>170</c:v>
                </c:pt>
                <c:pt idx="276">
                  <c:v>171</c:v>
                </c:pt>
                <c:pt idx="277">
                  <c:v>171</c:v>
                </c:pt>
                <c:pt idx="278">
                  <c:v>172</c:v>
                </c:pt>
                <c:pt idx="279">
                  <c:v>172</c:v>
                </c:pt>
                <c:pt idx="280">
                  <c:v>173</c:v>
                </c:pt>
                <c:pt idx="281">
                  <c:v>173</c:v>
                </c:pt>
                <c:pt idx="282">
                  <c:v>173</c:v>
                </c:pt>
                <c:pt idx="283">
                  <c:v>174</c:v>
                </c:pt>
                <c:pt idx="284">
                  <c:v>174</c:v>
                </c:pt>
                <c:pt idx="285">
                  <c:v>175</c:v>
                </c:pt>
                <c:pt idx="286">
                  <c:v>175</c:v>
                </c:pt>
                <c:pt idx="287">
                  <c:v>175</c:v>
                </c:pt>
                <c:pt idx="288">
                  <c:v>176</c:v>
                </c:pt>
                <c:pt idx="289">
                  <c:v>176</c:v>
                </c:pt>
                <c:pt idx="290">
                  <c:v>176</c:v>
                </c:pt>
                <c:pt idx="291">
                  <c:v>177</c:v>
                </c:pt>
                <c:pt idx="292">
                  <c:v>177</c:v>
                </c:pt>
                <c:pt idx="293">
                  <c:v>177</c:v>
                </c:pt>
                <c:pt idx="294">
                  <c:v>177</c:v>
                </c:pt>
                <c:pt idx="295">
                  <c:v>178</c:v>
                </c:pt>
                <c:pt idx="296">
                  <c:v>178</c:v>
                </c:pt>
                <c:pt idx="297">
                  <c:v>178</c:v>
                </c:pt>
                <c:pt idx="298">
                  <c:v>178</c:v>
                </c:pt>
                <c:pt idx="299">
                  <c:v>178</c:v>
                </c:pt>
                <c:pt idx="300">
                  <c:v>178</c:v>
                </c:pt>
                <c:pt idx="301">
                  <c:v>179</c:v>
                </c:pt>
                <c:pt idx="302">
                  <c:v>179</c:v>
                </c:pt>
                <c:pt idx="303">
                  <c:v>179</c:v>
                </c:pt>
                <c:pt idx="304">
                  <c:v>179</c:v>
                </c:pt>
                <c:pt idx="305">
                  <c:v>179</c:v>
                </c:pt>
                <c:pt idx="306">
                  <c:v>179</c:v>
                </c:pt>
                <c:pt idx="307">
                  <c:v>179</c:v>
                </c:pt>
                <c:pt idx="308">
                  <c:v>179</c:v>
                </c:pt>
                <c:pt idx="309">
                  <c:v>179</c:v>
                </c:pt>
                <c:pt idx="310">
                  <c:v>179</c:v>
                </c:pt>
                <c:pt idx="311">
                  <c:v>179</c:v>
                </c:pt>
                <c:pt idx="312">
                  <c:v>178</c:v>
                </c:pt>
                <c:pt idx="313">
                  <c:v>178</c:v>
                </c:pt>
                <c:pt idx="314">
                  <c:v>178</c:v>
                </c:pt>
                <c:pt idx="315">
                  <c:v>178</c:v>
                </c:pt>
                <c:pt idx="316">
                  <c:v>178</c:v>
                </c:pt>
                <c:pt idx="317">
                  <c:v>177</c:v>
                </c:pt>
                <c:pt idx="318">
                  <c:v>177</c:v>
                </c:pt>
                <c:pt idx="319">
                  <c:v>177</c:v>
                </c:pt>
                <c:pt idx="320">
                  <c:v>176</c:v>
                </c:pt>
                <c:pt idx="321">
                  <c:v>176</c:v>
                </c:pt>
                <c:pt idx="322">
                  <c:v>176</c:v>
                </c:pt>
                <c:pt idx="323">
                  <c:v>175</c:v>
                </c:pt>
                <c:pt idx="324">
                  <c:v>175</c:v>
                </c:pt>
                <c:pt idx="325">
                  <c:v>174</c:v>
                </c:pt>
                <c:pt idx="326">
                  <c:v>174</c:v>
                </c:pt>
                <c:pt idx="327">
                  <c:v>173</c:v>
                </c:pt>
                <c:pt idx="328">
                  <c:v>173</c:v>
                </c:pt>
                <c:pt idx="329">
                  <c:v>172</c:v>
                </c:pt>
                <c:pt idx="330">
                  <c:v>171</c:v>
                </c:pt>
                <c:pt idx="331">
                  <c:v>171</c:v>
                </c:pt>
                <c:pt idx="332">
                  <c:v>170</c:v>
                </c:pt>
                <c:pt idx="333">
                  <c:v>169</c:v>
                </c:pt>
                <c:pt idx="334">
                  <c:v>169</c:v>
                </c:pt>
                <c:pt idx="335">
                  <c:v>168</c:v>
                </c:pt>
                <c:pt idx="336">
                  <c:v>167</c:v>
                </c:pt>
                <c:pt idx="337">
                  <c:v>166</c:v>
                </c:pt>
                <c:pt idx="338">
                  <c:v>165</c:v>
                </c:pt>
                <c:pt idx="339">
                  <c:v>164</c:v>
                </c:pt>
                <c:pt idx="340">
                  <c:v>163</c:v>
                </c:pt>
                <c:pt idx="341">
                  <c:v>162</c:v>
                </c:pt>
                <c:pt idx="342">
                  <c:v>161</c:v>
                </c:pt>
                <c:pt idx="343">
                  <c:v>160</c:v>
                </c:pt>
                <c:pt idx="344">
                  <c:v>159</c:v>
                </c:pt>
                <c:pt idx="345">
                  <c:v>158</c:v>
                </c:pt>
                <c:pt idx="346">
                  <c:v>157</c:v>
                </c:pt>
                <c:pt idx="347">
                  <c:v>156</c:v>
                </c:pt>
                <c:pt idx="348">
                  <c:v>154</c:v>
                </c:pt>
                <c:pt idx="349">
                  <c:v>153</c:v>
                </c:pt>
                <c:pt idx="350">
                  <c:v>152</c:v>
                </c:pt>
                <c:pt idx="351">
                  <c:v>150</c:v>
                </c:pt>
                <c:pt idx="352">
                  <c:v>149</c:v>
                </c:pt>
                <c:pt idx="353">
                  <c:v>147</c:v>
                </c:pt>
                <c:pt idx="354">
                  <c:v>146</c:v>
                </c:pt>
                <c:pt idx="355">
                  <c:v>144</c:v>
                </c:pt>
                <c:pt idx="356">
                  <c:v>143</c:v>
                </c:pt>
                <c:pt idx="357">
                  <c:v>141</c:v>
                </c:pt>
                <c:pt idx="358">
                  <c:v>140</c:v>
                </c:pt>
                <c:pt idx="359">
                  <c:v>138</c:v>
                </c:pt>
                <c:pt idx="360">
                  <c:v>136</c:v>
                </c:pt>
                <c:pt idx="361">
                  <c:v>134</c:v>
                </c:pt>
                <c:pt idx="362">
                  <c:v>133</c:v>
                </c:pt>
                <c:pt idx="363">
                  <c:v>131</c:v>
                </c:pt>
                <c:pt idx="364">
                  <c:v>129</c:v>
                </c:pt>
              </c:numCache>
            </c:numRef>
          </c:val>
          <c:extLst>
            <c:ext xmlns:c16="http://schemas.microsoft.com/office/drawing/2014/chart" uri="{C3380CC4-5D6E-409C-BE32-E72D297353CC}">
              <c16:uniqueId val="{00000007-0FFF-4072-9FD4-FDE46E579B9A}"/>
            </c:ext>
          </c:extLst>
        </c:ser>
        <c:ser>
          <c:idx val="8"/>
          <c:order val="8"/>
          <c:tx>
            <c:strRef>
              <c:f>'2035-2036 Severe Load Curve'!$BD$34</c:f>
              <c:strCache>
                <c:ptCount val="1"/>
                <c:pt idx="0">
                  <c:v>NTS Shrinkage</c:v>
                </c:pt>
              </c:strCache>
            </c:strRef>
          </c:tx>
          <c:spPr>
            <a:solidFill>
              <a:srgbClr val="000080"/>
            </a:solidFill>
            <a:ln w="25400">
              <a:noFill/>
            </a:ln>
          </c:spPr>
          <c:invertIfNegative val="0"/>
          <c:cat>
            <c:numRef>
              <c:f>'2035-2036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Curve'!$BD$35:$BD$399</c:f>
              <c:numCache>
                <c:formatCode>0</c:formatCode>
                <c:ptCount val="365"/>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5</c:v>
                </c:pt>
                <c:pt idx="141">
                  <c:v>5</c:v>
                </c:pt>
                <c:pt idx="142">
                  <c:v>5</c:v>
                </c:pt>
                <c:pt idx="143">
                  <c:v>5</c:v>
                </c:pt>
                <c:pt idx="144">
                  <c:v>5</c:v>
                </c:pt>
                <c:pt idx="145">
                  <c:v>5</c:v>
                </c:pt>
                <c:pt idx="146">
                  <c:v>5</c:v>
                </c:pt>
                <c:pt idx="147">
                  <c:v>5</c:v>
                </c:pt>
                <c:pt idx="148">
                  <c:v>5</c:v>
                </c:pt>
                <c:pt idx="149">
                  <c:v>5</c:v>
                </c:pt>
                <c:pt idx="150">
                  <c:v>5</c:v>
                </c:pt>
                <c:pt idx="151">
                  <c:v>5</c:v>
                </c:pt>
                <c:pt idx="152">
                  <c:v>5</c:v>
                </c:pt>
                <c:pt idx="153">
                  <c:v>5</c:v>
                </c:pt>
                <c:pt idx="154">
                  <c:v>5</c:v>
                </c:pt>
                <c:pt idx="155">
                  <c:v>5</c:v>
                </c:pt>
                <c:pt idx="156">
                  <c:v>5</c:v>
                </c:pt>
                <c:pt idx="157">
                  <c:v>5</c:v>
                </c:pt>
                <c:pt idx="158">
                  <c:v>5</c:v>
                </c:pt>
                <c:pt idx="159">
                  <c:v>5</c:v>
                </c:pt>
                <c:pt idx="160">
                  <c:v>5</c:v>
                </c:pt>
                <c:pt idx="161">
                  <c:v>5</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5</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5</c:v>
                </c:pt>
                <c:pt idx="248">
                  <c:v>5</c:v>
                </c:pt>
                <c:pt idx="249">
                  <c:v>5</c:v>
                </c:pt>
                <c:pt idx="250">
                  <c:v>5</c:v>
                </c:pt>
                <c:pt idx="251">
                  <c:v>5</c:v>
                </c:pt>
                <c:pt idx="252">
                  <c:v>5</c:v>
                </c:pt>
                <c:pt idx="253">
                  <c:v>5</c:v>
                </c:pt>
                <c:pt idx="254">
                  <c:v>5</c:v>
                </c:pt>
                <c:pt idx="255">
                  <c:v>5</c:v>
                </c:pt>
                <c:pt idx="256">
                  <c:v>5</c:v>
                </c:pt>
                <c:pt idx="257">
                  <c:v>5</c:v>
                </c:pt>
                <c:pt idx="258">
                  <c:v>5</c:v>
                </c:pt>
                <c:pt idx="259">
                  <c:v>5</c:v>
                </c:pt>
                <c:pt idx="260">
                  <c:v>5</c:v>
                </c:pt>
                <c:pt idx="261">
                  <c:v>5</c:v>
                </c:pt>
                <c:pt idx="262">
                  <c:v>5</c:v>
                </c:pt>
                <c:pt idx="263">
                  <c:v>5</c:v>
                </c:pt>
                <c:pt idx="264">
                  <c:v>5</c:v>
                </c:pt>
                <c:pt idx="265">
                  <c:v>5</c:v>
                </c:pt>
                <c:pt idx="266">
                  <c:v>5</c:v>
                </c:pt>
                <c:pt idx="267">
                  <c:v>5</c:v>
                </c:pt>
                <c:pt idx="268">
                  <c:v>5</c:v>
                </c:pt>
                <c:pt idx="269">
                  <c:v>5</c:v>
                </c:pt>
                <c:pt idx="270">
                  <c:v>5</c:v>
                </c:pt>
                <c:pt idx="271">
                  <c:v>5</c:v>
                </c:pt>
                <c:pt idx="272">
                  <c:v>5</c:v>
                </c:pt>
                <c:pt idx="273">
                  <c:v>5</c:v>
                </c:pt>
                <c:pt idx="274">
                  <c:v>5</c:v>
                </c:pt>
                <c:pt idx="275">
                  <c:v>5</c:v>
                </c:pt>
                <c:pt idx="276">
                  <c:v>5</c:v>
                </c:pt>
                <c:pt idx="277">
                  <c:v>5</c:v>
                </c:pt>
                <c:pt idx="278">
                  <c:v>5</c:v>
                </c:pt>
                <c:pt idx="279">
                  <c:v>5</c:v>
                </c:pt>
                <c:pt idx="280">
                  <c:v>5</c:v>
                </c:pt>
                <c:pt idx="281">
                  <c:v>5</c:v>
                </c:pt>
                <c:pt idx="282">
                  <c:v>5</c:v>
                </c:pt>
                <c:pt idx="283">
                  <c:v>5</c:v>
                </c:pt>
                <c:pt idx="284">
                  <c:v>5</c:v>
                </c:pt>
                <c:pt idx="285">
                  <c:v>5</c:v>
                </c:pt>
                <c:pt idx="286">
                  <c:v>5</c:v>
                </c:pt>
                <c:pt idx="287">
                  <c:v>5</c:v>
                </c:pt>
                <c:pt idx="288">
                  <c:v>5</c:v>
                </c:pt>
                <c:pt idx="289">
                  <c:v>5</c:v>
                </c:pt>
                <c:pt idx="290">
                  <c:v>5</c:v>
                </c:pt>
                <c:pt idx="291">
                  <c:v>5</c:v>
                </c:pt>
                <c:pt idx="292">
                  <c:v>5</c:v>
                </c:pt>
                <c:pt idx="293">
                  <c:v>5</c:v>
                </c:pt>
                <c:pt idx="294">
                  <c:v>5</c:v>
                </c:pt>
                <c:pt idx="295">
                  <c:v>5</c:v>
                </c:pt>
                <c:pt idx="296">
                  <c:v>5</c:v>
                </c:pt>
                <c:pt idx="297">
                  <c:v>5</c:v>
                </c:pt>
                <c:pt idx="298">
                  <c:v>5</c:v>
                </c:pt>
                <c:pt idx="299">
                  <c:v>5</c:v>
                </c:pt>
                <c:pt idx="300">
                  <c:v>5</c:v>
                </c:pt>
                <c:pt idx="301">
                  <c:v>5</c:v>
                </c:pt>
                <c:pt idx="302">
                  <c:v>5</c:v>
                </c:pt>
                <c:pt idx="303">
                  <c:v>5</c:v>
                </c:pt>
                <c:pt idx="304">
                  <c:v>5</c:v>
                </c:pt>
                <c:pt idx="305">
                  <c:v>5</c:v>
                </c:pt>
                <c:pt idx="306">
                  <c:v>5</c:v>
                </c:pt>
                <c:pt idx="307">
                  <c:v>5</c:v>
                </c:pt>
                <c:pt idx="308">
                  <c:v>5</c:v>
                </c:pt>
                <c:pt idx="309">
                  <c:v>5</c:v>
                </c:pt>
                <c:pt idx="310">
                  <c:v>5</c:v>
                </c:pt>
                <c:pt idx="311">
                  <c:v>5</c:v>
                </c:pt>
                <c:pt idx="312">
                  <c:v>5</c:v>
                </c:pt>
                <c:pt idx="313">
                  <c:v>5</c:v>
                </c:pt>
                <c:pt idx="314">
                  <c:v>5</c:v>
                </c:pt>
                <c:pt idx="315">
                  <c:v>5</c:v>
                </c:pt>
                <c:pt idx="316">
                  <c:v>5</c:v>
                </c:pt>
                <c:pt idx="317">
                  <c:v>5</c:v>
                </c:pt>
                <c:pt idx="318">
                  <c:v>5</c:v>
                </c:pt>
                <c:pt idx="319">
                  <c:v>5</c:v>
                </c:pt>
                <c:pt idx="320">
                  <c:v>5</c:v>
                </c:pt>
                <c:pt idx="321">
                  <c:v>5</c:v>
                </c:pt>
                <c:pt idx="322">
                  <c:v>5</c:v>
                </c:pt>
                <c:pt idx="323">
                  <c:v>5</c:v>
                </c:pt>
                <c:pt idx="324">
                  <c:v>5</c:v>
                </c:pt>
                <c:pt idx="325">
                  <c:v>5</c:v>
                </c:pt>
                <c:pt idx="326">
                  <c:v>5</c:v>
                </c:pt>
                <c:pt idx="327">
                  <c:v>5</c:v>
                </c:pt>
                <c:pt idx="328">
                  <c:v>5</c:v>
                </c:pt>
                <c:pt idx="329">
                  <c:v>5</c:v>
                </c:pt>
                <c:pt idx="330">
                  <c:v>5</c:v>
                </c:pt>
                <c:pt idx="331">
                  <c:v>5</c:v>
                </c:pt>
                <c:pt idx="332">
                  <c:v>5</c:v>
                </c:pt>
                <c:pt idx="333">
                  <c:v>5</c:v>
                </c:pt>
                <c:pt idx="334">
                  <c:v>5</c:v>
                </c:pt>
                <c:pt idx="335">
                  <c:v>5</c:v>
                </c:pt>
                <c:pt idx="336">
                  <c:v>5</c:v>
                </c:pt>
                <c:pt idx="337">
                  <c:v>5</c:v>
                </c:pt>
                <c:pt idx="338">
                  <c:v>5</c:v>
                </c:pt>
                <c:pt idx="339">
                  <c:v>5</c:v>
                </c:pt>
                <c:pt idx="340">
                  <c:v>5</c:v>
                </c:pt>
                <c:pt idx="341">
                  <c:v>5</c:v>
                </c:pt>
                <c:pt idx="342">
                  <c:v>5</c:v>
                </c:pt>
                <c:pt idx="343">
                  <c:v>5</c:v>
                </c:pt>
                <c:pt idx="344">
                  <c:v>5</c:v>
                </c:pt>
                <c:pt idx="345">
                  <c:v>5</c:v>
                </c:pt>
                <c:pt idx="346">
                  <c:v>5</c:v>
                </c:pt>
                <c:pt idx="347">
                  <c:v>5</c:v>
                </c:pt>
                <c:pt idx="348">
                  <c:v>5</c:v>
                </c:pt>
                <c:pt idx="349">
                  <c:v>5</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5</c:v>
                </c:pt>
              </c:numCache>
            </c:numRef>
          </c:val>
          <c:extLst>
            <c:ext xmlns:c16="http://schemas.microsoft.com/office/drawing/2014/chart" uri="{C3380CC4-5D6E-409C-BE32-E72D297353CC}">
              <c16:uniqueId val="{00000008-0FFF-4072-9FD4-FDE46E579B9A}"/>
            </c:ext>
          </c:extLst>
        </c:ser>
        <c:ser>
          <c:idx val="9"/>
          <c:order val="9"/>
          <c:tx>
            <c:strRef>
              <c:f>'2035-2036 Severe Load Curve'!$BE$34</c:f>
              <c:strCache>
                <c:ptCount val="1"/>
                <c:pt idx="0">
                  <c:v>IUK &amp; BBL</c:v>
                </c:pt>
              </c:strCache>
            </c:strRef>
          </c:tx>
          <c:spPr>
            <a:solidFill>
              <a:srgbClr val="FF0000"/>
            </a:solidFill>
            <a:ln w="25400">
              <a:noFill/>
            </a:ln>
          </c:spPr>
          <c:invertIfNegative val="0"/>
          <c:cat>
            <c:numRef>
              <c:f>'2035-2036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'2035-2036 Severe Load Curve'!$BE$35:$BE$399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1</c:v>
                </c:pt>
                <c:pt idx="179">
                  <c:v>3</c:v>
                </c:pt>
                <c:pt idx="180">
                  <c:v>4</c:v>
                </c:pt>
                <c:pt idx="181">
                  <c:v>5</c:v>
                </c:pt>
                <c:pt idx="182">
                  <c:v>7</c:v>
                </c:pt>
                <c:pt idx="183">
                  <c:v>8</c:v>
                </c:pt>
                <c:pt idx="184">
                  <c:v>10</c:v>
                </c:pt>
                <c:pt idx="185">
                  <c:v>11</c:v>
                </c:pt>
                <c:pt idx="186">
                  <c:v>12</c:v>
                </c:pt>
                <c:pt idx="187">
                  <c:v>14</c:v>
                </c:pt>
                <c:pt idx="188">
                  <c:v>15</c:v>
                </c:pt>
                <c:pt idx="189">
                  <c:v>16</c:v>
                </c:pt>
                <c:pt idx="190">
                  <c:v>18</c:v>
                </c:pt>
                <c:pt idx="191">
                  <c:v>19</c:v>
                </c:pt>
                <c:pt idx="192">
                  <c:v>20</c:v>
                </c:pt>
                <c:pt idx="193">
                  <c:v>22</c:v>
                </c:pt>
                <c:pt idx="194">
                  <c:v>23</c:v>
                </c:pt>
                <c:pt idx="195">
                  <c:v>25</c:v>
                </c:pt>
                <c:pt idx="196">
                  <c:v>26</c:v>
                </c:pt>
                <c:pt idx="197">
                  <c:v>27</c:v>
                </c:pt>
                <c:pt idx="198">
                  <c:v>29</c:v>
                </c:pt>
                <c:pt idx="199">
                  <c:v>30</c:v>
                </c:pt>
                <c:pt idx="200">
                  <c:v>31</c:v>
                </c:pt>
                <c:pt idx="201">
                  <c:v>33</c:v>
                </c:pt>
                <c:pt idx="202">
                  <c:v>34</c:v>
                </c:pt>
                <c:pt idx="203">
                  <c:v>35</c:v>
                </c:pt>
                <c:pt idx="204">
                  <c:v>37</c:v>
                </c:pt>
                <c:pt idx="205">
                  <c:v>38</c:v>
                </c:pt>
                <c:pt idx="206">
                  <c:v>39</c:v>
                </c:pt>
                <c:pt idx="207">
                  <c:v>40</c:v>
                </c:pt>
                <c:pt idx="208">
                  <c:v>42</c:v>
                </c:pt>
                <c:pt idx="209">
                  <c:v>43</c:v>
                </c:pt>
                <c:pt idx="210">
                  <c:v>44</c:v>
                </c:pt>
                <c:pt idx="211">
                  <c:v>46</c:v>
                </c:pt>
                <c:pt idx="212">
                  <c:v>47</c:v>
                </c:pt>
                <c:pt idx="213">
                  <c:v>48</c:v>
                </c:pt>
                <c:pt idx="214">
                  <c:v>49</c:v>
                </c:pt>
                <c:pt idx="215">
                  <c:v>51</c:v>
                </c:pt>
                <c:pt idx="216">
                  <c:v>52</c:v>
                </c:pt>
                <c:pt idx="217">
                  <c:v>53</c:v>
                </c:pt>
                <c:pt idx="218">
                  <c:v>54</c:v>
                </c:pt>
                <c:pt idx="219">
                  <c:v>56</c:v>
                </c:pt>
                <c:pt idx="220">
                  <c:v>57</c:v>
                </c:pt>
                <c:pt idx="221">
                  <c:v>58</c:v>
                </c:pt>
                <c:pt idx="222">
                  <c:v>59</c:v>
                </c:pt>
                <c:pt idx="223">
                  <c:v>61</c:v>
                </c:pt>
                <c:pt idx="224">
                  <c:v>62</c:v>
                </c:pt>
                <c:pt idx="225">
                  <c:v>63</c:v>
                </c:pt>
                <c:pt idx="226">
                  <c:v>64</c:v>
                </c:pt>
                <c:pt idx="227">
                  <c:v>65</c:v>
                </c:pt>
                <c:pt idx="228">
                  <c:v>67</c:v>
                </c:pt>
                <c:pt idx="229">
                  <c:v>68</c:v>
                </c:pt>
                <c:pt idx="230">
                  <c:v>69</c:v>
                </c:pt>
                <c:pt idx="231">
                  <c:v>70</c:v>
                </c:pt>
                <c:pt idx="232">
                  <c:v>71</c:v>
                </c:pt>
                <c:pt idx="233">
                  <c:v>72</c:v>
                </c:pt>
                <c:pt idx="234">
                  <c:v>74</c:v>
                </c:pt>
                <c:pt idx="235">
                  <c:v>75</c:v>
                </c:pt>
                <c:pt idx="236">
                  <c:v>76</c:v>
                </c:pt>
                <c:pt idx="237">
                  <c:v>77</c:v>
                </c:pt>
                <c:pt idx="238">
                  <c:v>78</c:v>
                </c:pt>
                <c:pt idx="239">
                  <c:v>79</c:v>
                </c:pt>
                <c:pt idx="240">
                  <c:v>80</c:v>
                </c:pt>
                <c:pt idx="241">
                  <c:v>81</c:v>
                </c:pt>
                <c:pt idx="242">
                  <c:v>82</c:v>
                </c:pt>
                <c:pt idx="243">
                  <c:v>84</c:v>
                </c:pt>
                <c:pt idx="244">
                  <c:v>85</c:v>
                </c:pt>
                <c:pt idx="245">
                  <c:v>86</c:v>
                </c:pt>
                <c:pt idx="246">
                  <c:v>87</c:v>
                </c:pt>
                <c:pt idx="247">
                  <c:v>88</c:v>
                </c:pt>
                <c:pt idx="248">
                  <c:v>89</c:v>
                </c:pt>
                <c:pt idx="249">
                  <c:v>90</c:v>
                </c:pt>
                <c:pt idx="250">
                  <c:v>91</c:v>
                </c:pt>
                <c:pt idx="251">
                  <c:v>92</c:v>
                </c:pt>
                <c:pt idx="252">
                  <c:v>93</c:v>
                </c:pt>
                <c:pt idx="253">
                  <c:v>94</c:v>
                </c:pt>
                <c:pt idx="254">
                  <c:v>95</c:v>
                </c:pt>
                <c:pt idx="255">
                  <c:v>96</c:v>
                </c:pt>
                <c:pt idx="256">
                  <c:v>97</c:v>
                </c:pt>
                <c:pt idx="257">
                  <c:v>98</c:v>
                </c:pt>
                <c:pt idx="258">
                  <c:v>99</c:v>
                </c:pt>
                <c:pt idx="259">
                  <c:v>100</c:v>
                </c:pt>
                <c:pt idx="260">
                  <c:v>101</c:v>
                </c:pt>
                <c:pt idx="261">
                  <c:v>102</c:v>
                </c:pt>
                <c:pt idx="262">
                  <c:v>102</c:v>
                </c:pt>
                <c:pt idx="263">
                  <c:v>103</c:v>
                </c:pt>
                <c:pt idx="264">
                  <c:v>104</c:v>
                </c:pt>
                <c:pt idx="265">
                  <c:v>105</c:v>
                </c:pt>
                <c:pt idx="266">
                  <c:v>106</c:v>
                </c:pt>
                <c:pt idx="267">
                  <c:v>107</c:v>
                </c:pt>
                <c:pt idx="268">
                  <c:v>108</c:v>
                </c:pt>
                <c:pt idx="269">
                  <c:v>109</c:v>
                </c:pt>
                <c:pt idx="270">
                  <c:v>109</c:v>
                </c:pt>
                <c:pt idx="271">
                  <c:v>110</c:v>
                </c:pt>
                <c:pt idx="272">
                  <c:v>111</c:v>
                </c:pt>
                <c:pt idx="273">
                  <c:v>112</c:v>
                </c:pt>
                <c:pt idx="274">
                  <c:v>113</c:v>
                </c:pt>
                <c:pt idx="275">
                  <c:v>113</c:v>
                </c:pt>
                <c:pt idx="276">
                  <c:v>114</c:v>
                </c:pt>
                <c:pt idx="277">
                  <c:v>115</c:v>
                </c:pt>
                <c:pt idx="278">
                  <c:v>116</c:v>
                </c:pt>
                <c:pt idx="279">
                  <c:v>116</c:v>
                </c:pt>
                <c:pt idx="280">
                  <c:v>117</c:v>
                </c:pt>
                <c:pt idx="281">
                  <c:v>118</c:v>
                </c:pt>
                <c:pt idx="282">
                  <c:v>118</c:v>
                </c:pt>
                <c:pt idx="283">
                  <c:v>119</c:v>
                </c:pt>
                <c:pt idx="284">
                  <c:v>120</c:v>
                </c:pt>
                <c:pt idx="285">
                  <c:v>121</c:v>
                </c:pt>
                <c:pt idx="286">
                  <c:v>121</c:v>
                </c:pt>
                <c:pt idx="287">
                  <c:v>122</c:v>
                </c:pt>
                <c:pt idx="288">
                  <c:v>122</c:v>
                </c:pt>
                <c:pt idx="289">
                  <c:v>123</c:v>
                </c:pt>
                <c:pt idx="290">
                  <c:v>124</c:v>
                </c:pt>
                <c:pt idx="291">
                  <c:v>124</c:v>
                </c:pt>
                <c:pt idx="292">
                  <c:v>125</c:v>
                </c:pt>
                <c:pt idx="293">
                  <c:v>125</c:v>
                </c:pt>
                <c:pt idx="294">
                  <c:v>126</c:v>
                </c:pt>
                <c:pt idx="295">
                  <c:v>127</c:v>
                </c:pt>
                <c:pt idx="296">
                  <c:v>127</c:v>
                </c:pt>
                <c:pt idx="297">
                  <c:v>128</c:v>
                </c:pt>
                <c:pt idx="298">
                  <c:v>128</c:v>
                </c:pt>
                <c:pt idx="299">
                  <c:v>129</c:v>
                </c:pt>
                <c:pt idx="300">
                  <c:v>129</c:v>
                </c:pt>
                <c:pt idx="301">
                  <c:v>130</c:v>
                </c:pt>
                <c:pt idx="302">
                  <c:v>130</c:v>
                </c:pt>
                <c:pt idx="303">
                  <c:v>131</c:v>
                </c:pt>
                <c:pt idx="304">
                  <c:v>131</c:v>
                </c:pt>
                <c:pt idx="305">
                  <c:v>131</c:v>
                </c:pt>
                <c:pt idx="306">
                  <c:v>132</c:v>
                </c:pt>
                <c:pt idx="307">
                  <c:v>132</c:v>
                </c:pt>
                <c:pt idx="308">
                  <c:v>133</c:v>
                </c:pt>
                <c:pt idx="309">
                  <c:v>133</c:v>
                </c:pt>
                <c:pt idx="310">
                  <c:v>133</c:v>
                </c:pt>
                <c:pt idx="311">
                  <c:v>134</c:v>
                </c:pt>
                <c:pt idx="312">
                  <c:v>134</c:v>
                </c:pt>
                <c:pt idx="313">
                  <c:v>134</c:v>
                </c:pt>
                <c:pt idx="314">
                  <c:v>135</c:v>
                </c:pt>
                <c:pt idx="315">
                  <c:v>135</c:v>
                </c:pt>
                <c:pt idx="316">
                  <c:v>135</c:v>
                </c:pt>
                <c:pt idx="317">
                  <c:v>135</c:v>
                </c:pt>
                <c:pt idx="318">
                  <c:v>135</c:v>
                </c:pt>
                <c:pt idx="319">
                  <c:v>135</c:v>
                </c:pt>
                <c:pt idx="320">
                  <c:v>136</c:v>
                </c:pt>
                <c:pt idx="321">
                  <c:v>136</c:v>
                </c:pt>
                <c:pt idx="322">
                  <c:v>136</c:v>
                </c:pt>
                <c:pt idx="323">
                  <c:v>136</c:v>
                </c:pt>
                <c:pt idx="324">
                  <c:v>136</c:v>
                </c:pt>
                <c:pt idx="325">
                  <c:v>136</c:v>
                </c:pt>
                <c:pt idx="326">
                  <c:v>136</c:v>
                </c:pt>
                <c:pt idx="327">
                  <c:v>136</c:v>
                </c:pt>
                <c:pt idx="328">
                  <c:v>137</c:v>
                </c:pt>
                <c:pt idx="329">
                  <c:v>137</c:v>
                </c:pt>
                <c:pt idx="330">
                  <c:v>137</c:v>
                </c:pt>
                <c:pt idx="331">
                  <c:v>137</c:v>
                </c:pt>
                <c:pt idx="332">
                  <c:v>137</c:v>
                </c:pt>
                <c:pt idx="333">
                  <c:v>137</c:v>
                </c:pt>
                <c:pt idx="334">
                  <c:v>137</c:v>
                </c:pt>
                <c:pt idx="335">
                  <c:v>137</c:v>
                </c:pt>
                <c:pt idx="336">
                  <c:v>138</c:v>
                </c:pt>
                <c:pt idx="337">
                  <c:v>138</c:v>
                </c:pt>
                <c:pt idx="338">
                  <c:v>138</c:v>
                </c:pt>
                <c:pt idx="339">
                  <c:v>138</c:v>
                </c:pt>
                <c:pt idx="340">
                  <c:v>138</c:v>
                </c:pt>
                <c:pt idx="341">
                  <c:v>138</c:v>
                </c:pt>
                <c:pt idx="342">
                  <c:v>138</c:v>
                </c:pt>
                <c:pt idx="343">
                  <c:v>138</c:v>
                </c:pt>
                <c:pt idx="344">
                  <c:v>138</c:v>
                </c:pt>
                <c:pt idx="345">
                  <c:v>138</c:v>
                </c:pt>
                <c:pt idx="346">
                  <c:v>138</c:v>
                </c:pt>
                <c:pt idx="347">
                  <c:v>138</c:v>
                </c:pt>
                <c:pt idx="348">
                  <c:v>138</c:v>
                </c:pt>
                <c:pt idx="349">
                  <c:v>138</c:v>
                </c:pt>
                <c:pt idx="350">
                  <c:v>138</c:v>
                </c:pt>
                <c:pt idx="351">
                  <c:v>138</c:v>
                </c:pt>
                <c:pt idx="352">
                  <c:v>139</c:v>
                </c:pt>
                <c:pt idx="353">
                  <c:v>139</c:v>
                </c:pt>
                <c:pt idx="354">
                  <c:v>139</c:v>
                </c:pt>
                <c:pt idx="355">
                  <c:v>139</c:v>
                </c:pt>
                <c:pt idx="356">
                  <c:v>139</c:v>
                </c:pt>
                <c:pt idx="357">
                  <c:v>139</c:v>
                </c:pt>
                <c:pt idx="358">
                  <c:v>139</c:v>
                </c:pt>
                <c:pt idx="359">
                  <c:v>139</c:v>
                </c:pt>
                <c:pt idx="360">
                  <c:v>139</c:v>
                </c:pt>
                <c:pt idx="361">
                  <c:v>139</c:v>
                </c:pt>
                <c:pt idx="362">
                  <c:v>139</c:v>
                </c:pt>
                <c:pt idx="363">
                  <c:v>139</c:v>
                </c:pt>
                <c:pt idx="364">
                  <c:v>139</c:v>
                </c:pt>
              </c:numCache>
            </c:numRef>
          </c:val>
          <c:extLst>
            <c:ext xmlns:c16="http://schemas.microsoft.com/office/drawing/2014/chart" uri="{C3380CC4-5D6E-409C-BE32-E72D297353CC}">
              <c16:uniqueId val="{00000009-0FFF-4072-9FD4-FDE46E579B9A}"/>
            </c:ext>
          </c:extLst>
        </c:ser>
        <c:dLbls>
          <c:showLegendKey val="0"/>
          <c:showVal val="0"/>
          <c:showCatName val="0"/>
          <c:showSerName val="0"/>
          <c:showPercent val="0"/>
          <c:showBubbleSize val="0"/>
        </c:dLbls>
        <c:gapWidth val="0"/>
        <c:overlap val="100"/>
        <c:axId val="182196480"/>
        <c:axId val="182210944"/>
      </c:barChart>
      <c:catAx>
        <c:axId val="182196480"/>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2210944"/>
        <c:crosses val="autoZero"/>
        <c:auto val="1"/>
        <c:lblAlgn val="ctr"/>
        <c:lblOffset val="100"/>
        <c:tickLblSkip val="20"/>
        <c:tickMarkSkip val="1"/>
        <c:noMultiLvlLbl val="0"/>
      </c:catAx>
      <c:valAx>
        <c:axId val="182210944"/>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2972620518929612E-2"/>
              <c:y val="0.381165987902476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2196480"/>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0762331838565023"/>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band'!$R$38</c:f>
              <c:strCache>
                <c:ptCount val="1"/>
                <c:pt idx="0">
                  <c:v>0-73.2 MWh</c:v>
                </c:pt>
              </c:strCache>
            </c:strRef>
          </c:tx>
          <c:spPr>
            <a:solidFill>
              <a:srgbClr val="CCFFCC"/>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band'!$S$38:$AS$38</c:f>
              <c:numCache>
                <c:formatCode>0</c:formatCode>
                <c:ptCount val="27"/>
                <c:pt idx="0">
                  <c:v>301.26817820000002</c:v>
                </c:pt>
                <c:pt idx="1">
                  <c:v>307.29857390000001</c:v>
                </c:pt>
                <c:pt idx="2">
                  <c:v>311.8811407</c:v>
                </c:pt>
                <c:pt idx="3">
                  <c:v>314.39249160000003</c:v>
                </c:pt>
                <c:pt idx="4">
                  <c:v>314.93764390000001</c:v>
                </c:pt>
                <c:pt idx="5">
                  <c:v>313.05249520000001</c:v>
                </c:pt>
                <c:pt idx="6">
                  <c:v>303.38748550000003</c:v>
                </c:pt>
                <c:pt idx="7">
                  <c:v>291.86287299999998</c:v>
                </c:pt>
                <c:pt idx="8">
                  <c:v>278.18432150000001</c:v>
                </c:pt>
                <c:pt idx="9">
                  <c:v>263.26500979999997</c:v>
                </c:pt>
                <c:pt idx="10">
                  <c:v>247.24044190000001</c:v>
                </c:pt>
                <c:pt idx="11">
                  <c:v>230.32398810000001</c:v>
                </c:pt>
                <c:pt idx="12">
                  <c:v>208.92231509999999</c:v>
                </c:pt>
                <c:pt idx="13">
                  <c:v>187.37172820000001</c:v>
                </c:pt>
                <c:pt idx="14">
                  <c:v>166.01430189999999</c:v>
                </c:pt>
                <c:pt idx="15">
                  <c:v>144.84532970000001</c:v>
                </c:pt>
                <c:pt idx="16">
                  <c:v>124.0008631</c:v>
                </c:pt>
                <c:pt idx="17">
                  <c:v>104.3920765</c:v>
                </c:pt>
                <c:pt idx="18">
                  <c:v>86.830681330000004</c:v>
                </c:pt>
                <c:pt idx="19">
                  <c:v>71.071367199999997</c:v>
                </c:pt>
                <c:pt idx="20">
                  <c:v>56.499836620000004</c:v>
                </c:pt>
                <c:pt idx="21">
                  <c:v>43.478176079999997</c:v>
                </c:pt>
                <c:pt idx="22">
                  <c:v>31.978364719999998</c:v>
                </c:pt>
                <c:pt idx="23">
                  <c:v>22.67717202</c:v>
                </c:pt>
                <c:pt idx="24">
                  <c:v>14.69975962</c:v>
                </c:pt>
                <c:pt idx="25">
                  <c:v>7.9365065579999996</c:v>
                </c:pt>
                <c:pt idx="26">
                  <c:v>2.324984438</c:v>
                </c:pt>
              </c:numCache>
            </c:numRef>
          </c:val>
          <c:extLst>
            <c:ext xmlns:c16="http://schemas.microsoft.com/office/drawing/2014/chart" uri="{C3380CC4-5D6E-409C-BE32-E72D297353CC}">
              <c16:uniqueId val="{00000000-A098-4F91-978B-81FDC403187F}"/>
            </c:ext>
          </c:extLst>
        </c:ser>
        <c:ser>
          <c:idx val="1"/>
          <c:order val="1"/>
          <c:tx>
            <c:strRef>
              <c:f>'Annual and Peak by load band'!$R$39</c:f>
              <c:strCache>
                <c:ptCount val="1"/>
                <c:pt idx="0">
                  <c:v>73.2-732 MWh</c:v>
                </c:pt>
              </c:strCache>
            </c:strRef>
          </c:tx>
          <c:spPr>
            <a:solidFill>
              <a:srgbClr val="000080"/>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band'!$S$39:$AS$39</c:f>
              <c:numCache>
                <c:formatCode>0</c:formatCode>
                <c:ptCount val="27"/>
                <c:pt idx="0">
                  <c:v>41.897308520000003</c:v>
                </c:pt>
                <c:pt idx="1">
                  <c:v>41.839915390000002</c:v>
                </c:pt>
                <c:pt idx="2">
                  <c:v>41.556562499999998</c:v>
                </c:pt>
                <c:pt idx="3">
                  <c:v>41.488395179999998</c:v>
                </c:pt>
                <c:pt idx="4">
                  <c:v>41.430174360000002</c:v>
                </c:pt>
                <c:pt idx="5">
                  <c:v>41.267234379999998</c:v>
                </c:pt>
                <c:pt idx="6">
                  <c:v>40.75881132</c:v>
                </c:pt>
                <c:pt idx="7">
                  <c:v>39.903938459999999</c:v>
                </c:pt>
                <c:pt idx="8">
                  <c:v>38.93635562</c:v>
                </c:pt>
                <c:pt idx="9">
                  <c:v>38.237010609999999</c:v>
                </c:pt>
                <c:pt idx="10">
                  <c:v>37.489726310000002</c:v>
                </c:pt>
                <c:pt idx="11">
                  <c:v>36.848802620000001</c:v>
                </c:pt>
                <c:pt idx="12">
                  <c:v>34.339529679999998</c:v>
                </c:pt>
                <c:pt idx="13">
                  <c:v>32.339641630000003</c:v>
                </c:pt>
                <c:pt idx="14">
                  <c:v>30.146587060000002</c:v>
                </c:pt>
                <c:pt idx="15">
                  <c:v>27.147459219999998</c:v>
                </c:pt>
                <c:pt idx="16">
                  <c:v>23.748884990000001</c:v>
                </c:pt>
                <c:pt idx="17">
                  <c:v>20.23260531</c:v>
                </c:pt>
                <c:pt idx="18">
                  <c:v>16.719125890000001</c:v>
                </c:pt>
                <c:pt idx="19">
                  <c:v>14.00720963</c:v>
                </c:pt>
                <c:pt idx="20">
                  <c:v>11.4690969</c:v>
                </c:pt>
                <c:pt idx="21">
                  <c:v>8.9971075410000001</c:v>
                </c:pt>
                <c:pt idx="22">
                  <c:v>6.7452380510000003</c:v>
                </c:pt>
                <c:pt idx="23">
                  <c:v>4.6222259299999999</c:v>
                </c:pt>
                <c:pt idx="24">
                  <c:v>2.6478499640000002</c:v>
                </c:pt>
                <c:pt idx="25">
                  <c:v>1.105998005</c:v>
                </c:pt>
                <c:pt idx="26">
                  <c:v>0.115896527</c:v>
                </c:pt>
              </c:numCache>
            </c:numRef>
          </c:val>
          <c:extLst>
            <c:ext xmlns:c16="http://schemas.microsoft.com/office/drawing/2014/chart" uri="{C3380CC4-5D6E-409C-BE32-E72D297353CC}">
              <c16:uniqueId val="{00000001-A098-4F91-978B-81FDC403187F}"/>
            </c:ext>
          </c:extLst>
        </c:ser>
        <c:ser>
          <c:idx val="2"/>
          <c:order val="2"/>
          <c:tx>
            <c:strRef>
              <c:f>'Annual and Peak by load band'!$R$40</c:f>
              <c:strCache>
                <c:ptCount val="1"/>
                <c:pt idx="0">
                  <c:v>NDM &gt; 732 MWh</c:v>
                </c:pt>
              </c:strCache>
            </c:strRef>
          </c:tx>
          <c:spPr>
            <a:solidFill>
              <a:srgbClr val="3366FF"/>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band'!$S$40:$AS$40</c:f>
              <c:numCache>
                <c:formatCode>0</c:formatCode>
                <c:ptCount val="27"/>
                <c:pt idx="0">
                  <c:v>64.778952840000002</c:v>
                </c:pt>
                <c:pt idx="1">
                  <c:v>65.589306960000002</c:v>
                </c:pt>
                <c:pt idx="2">
                  <c:v>65.181651000000002</c:v>
                </c:pt>
                <c:pt idx="3">
                  <c:v>64.398798690000007</c:v>
                </c:pt>
                <c:pt idx="4">
                  <c:v>62.179834919999998</c:v>
                </c:pt>
                <c:pt idx="5">
                  <c:v>60.370030020000002</c:v>
                </c:pt>
                <c:pt idx="6">
                  <c:v>58.283116390000004</c:v>
                </c:pt>
                <c:pt idx="7">
                  <c:v>55.913843900000003</c:v>
                </c:pt>
                <c:pt idx="8">
                  <c:v>53.209353950000001</c:v>
                </c:pt>
                <c:pt idx="9">
                  <c:v>50.263961969999997</c:v>
                </c:pt>
                <c:pt idx="10">
                  <c:v>47.031846610000002</c:v>
                </c:pt>
                <c:pt idx="11">
                  <c:v>42.719770939999997</c:v>
                </c:pt>
                <c:pt idx="12">
                  <c:v>36.56356615</c:v>
                </c:pt>
                <c:pt idx="13">
                  <c:v>31.124252819999999</c:v>
                </c:pt>
                <c:pt idx="14">
                  <c:v>27.120491019999999</c:v>
                </c:pt>
                <c:pt idx="15">
                  <c:v>24.874462999999999</c:v>
                </c:pt>
                <c:pt idx="16">
                  <c:v>22.83065367</c:v>
                </c:pt>
                <c:pt idx="17">
                  <c:v>20.905923179999998</c:v>
                </c:pt>
                <c:pt idx="18">
                  <c:v>18.787522330000002</c:v>
                </c:pt>
                <c:pt idx="19">
                  <c:v>16.987866149999999</c:v>
                </c:pt>
                <c:pt idx="20">
                  <c:v>15.252134699999999</c:v>
                </c:pt>
                <c:pt idx="21">
                  <c:v>13.450778980000001</c:v>
                </c:pt>
                <c:pt idx="22">
                  <c:v>11.70667931</c:v>
                </c:pt>
                <c:pt idx="23">
                  <c:v>9.8848287480000003</c:v>
                </c:pt>
                <c:pt idx="24">
                  <c:v>7.8575505369999998</c:v>
                </c:pt>
                <c:pt idx="25">
                  <c:v>5.7737897870000001</c:v>
                </c:pt>
                <c:pt idx="26">
                  <c:v>3.7455380950000001</c:v>
                </c:pt>
              </c:numCache>
            </c:numRef>
          </c:val>
          <c:extLst>
            <c:ext xmlns:c16="http://schemas.microsoft.com/office/drawing/2014/chart" uri="{C3380CC4-5D6E-409C-BE32-E72D297353CC}">
              <c16:uniqueId val="{00000002-A098-4F91-978B-81FDC403187F}"/>
            </c:ext>
          </c:extLst>
        </c:ser>
        <c:ser>
          <c:idx val="4"/>
          <c:order val="3"/>
          <c:tx>
            <c:strRef>
              <c:f>'Annual and Peak by load band'!$R$42</c:f>
              <c:strCache>
                <c:ptCount val="1"/>
                <c:pt idx="0">
                  <c:v>Total DM</c:v>
                </c:pt>
              </c:strCache>
            </c:strRef>
          </c:tx>
          <c:spPr>
            <a:solidFill>
              <a:srgbClr val="FFFF99"/>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band'!$S$42:$AS$42</c:f>
              <c:numCache>
                <c:formatCode>0</c:formatCode>
                <c:ptCount val="27"/>
                <c:pt idx="0">
                  <c:v>79.295522169999998</c:v>
                </c:pt>
                <c:pt idx="1">
                  <c:v>79.84546392</c:v>
                </c:pt>
                <c:pt idx="2">
                  <c:v>78.797712669999996</c:v>
                </c:pt>
                <c:pt idx="3">
                  <c:v>77.452614999999994</c:v>
                </c:pt>
                <c:pt idx="4">
                  <c:v>74.512741899999995</c:v>
                </c:pt>
                <c:pt idx="5">
                  <c:v>71.226783710000007</c:v>
                </c:pt>
                <c:pt idx="6">
                  <c:v>67.747736639999999</c:v>
                </c:pt>
                <c:pt idx="7">
                  <c:v>64.028709829999997</c:v>
                </c:pt>
                <c:pt idx="8">
                  <c:v>60.050754570000002</c:v>
                </c:pt>
                <c:pt idx="9">
                  <c:v>55.697558819999998</c:v>
                </c:pt>
                <c:pt idx="10">
                  <c:v>51.148969749999999</c:v>
                </c:pt>
                <c:pt idx="11">
                  <c:v>45.439782020000003</c:v>
                </c:pt>
                <c:pt idx="12">
                  <c:v>38.62094527</c:v>
                </c:pt>
                <c:pt idx="13">
                  <c:v>32.606615150000003</c:v>
                </c:pt>
                <c:pt idx="14">
                  <c:v>28.095463519999999</c:v>
                </c:pt>
                <c:pt idx="15">
                  <c:v>25.416678659999999</c:v>
                </c:pt>
                <c:pt idx="16">
                  <c:v>23.123318380000001</c:v>
                </c:pt>
                <c:pt idx="17">
                  <c:v>20.78425519</c:v>
                </c:pt>
                <c:pt idx="18">
                  <c:v>18.930273379999999</c:v>
                </c:pt>
                <c:pt idx="19">
                  <c:v>17.363561359999999</c:v>
                </c:pt>
                <c:pt idx="20">
                  <c:v>15.88909042</c:v>
                </c:pt>
                <c:pt idx="21">
                  <c:v>14.392472420000001</c:v>
                </c:pt>
                <c:pt idx="22">
                  <c:v>12.99967249</c:v>
                </c:pt>
                <c:pt idx="23">
                  <c:v>11.59439959</c:v>
                </c:pt>
                <c:pt idx="24">
                  <c:v>10.088061639999999</c:v>
                </c:pt>
                <c:pt idx="25">
                  <c:v>8.5670595439999992</c:v>
                </c:pt>
                <c:pt idx="26">
                  <c:v>7.0657950730000003</c:v>
                </c:pt>
              </c:numCache>
            </c:numRef>
          </c:val>
          <c:extLst>
            <c:ext xmlns:c16="http://schemas.microsoft.com/office/drawing/2014/chart" uri="{C3380CC4-5D6E-409C-BE32-E72D297353CC}">
              <c16:uniqueId val="{00000003-A098-4F91-978B-81FDC403187F}"/>
            </c:ext>
          </c:extLst>
        </c:ser>
        <c:ser>
          <c:idx val="5"/>
          <c:order val="4"/>
          <c:tx>
            <c:strRef>
              <c:f>'Annual and Peak by load band'!$R$43</c:f>
              <c:strCache>
                <c:ptCount val="1"/>
                <c:pt idx="0">
                  <c:v>LDZ Shrinkage</c:v>
                </c:pt>
              </c:strCache>
            </c:strRef>
          </c:tx>
          <c:spPr>
            <a:solidFill>
              <a:srgbClr val="3366FF"/>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band'!$S$43:$AS$43</c:f>
              <c:numCache>
                <c:formatCode>0</c:formatCode>
                <c:ptCount val="27"/>
                <c:pt idx="0">
                  <c:v>2.3300082190000002</c:v>
                </c:pt>
                <c:pt idx="1">
                  <c:v>2.235438356</c:v>
                </c:pt>
                <c:pt idx="2">
                  <c:v>2.147452055</c:v>
                </c:pt>
                <c:pt idx="3">
                  <c:v>2.1990821920000001</c:v>
                </c:pt>
                <c:pt idx="4">
                  <c:v>2.2313506849999998</c:v>
                </c:pt>
                <c:pt idx="5">
                  <c:v>2.2018904109999999</c:v>
                </c:pt>
                <c:pt idx="6">
                  <c:v>2.1623561640000002</c:v>
                </c:pt>
                <c:pt idx="7">
                  <c:v>2.137684932</c:v>
                </c:pt>
                <c:pt idx="8">
                  <c:v>2.1508986299999999</c:v>
                </c:pt>
                <c:pt idx="9">
                  <c:v>2.16030137</c:v>
                </c:pt>
                <c:pt idx="10">
                  <c:v>2.167767123</c:v>
                </c:pt>
                <c:pt idx="11">
                  <c:v>2.1554383559999999</c:v>
                </c:pt>
                <c:pt idx="12">
                  <c:v>2.089084932</c:v>
                </c:pt>
                <c:pt idx="13">
                  <c:v>1.686547945</c:v>
                </c:pt>
                <c:pt idx="14">
                  <c:v>1.439684932</c:v>
                </c:pt>
                <c:pt idx="15">
                  <c:v>1.2859863010000001</c:v>
                </c:pt>
                <c:pt idx="16">
                  <c:v>1.1446821920000001</c:v>
                </c:pt>
                <c:pt idx="17">
                  <c:v>1.012575343</c:v>
                </c:pt>
                <c:pt idx="18">
                  <c:v>0.88556164400000004</c:v>
                </c:pt>
                <c:pt idx="19">
                  <c:v>0.764342466</c:v>
                </c:pt>
                <c:pt idx="20">
                  <c:v>0.65263013700000005</c:v>
                </c:pt>
                <c:pt idx="21">
                  <c:v>0.55142465799999996</c:v>
                </c:pt>
                <c:pt idx="22">
                  <c:v>0.46094520500000002</c:v>
                </c:pt>
                <c:pt idx="23">
                  <c:v>0.37797260300000002</c:v>
                </c:pt>
                <c:pt idx="24">
                  <c:v>0.300967123</c:v>
                </c:pt>
                <c:pt idx="25">
                  <c:v>0.232780822</c:v>
                </c:pt>
                <c:pt idx="26">
                  <c:v>0.17254794500000001</c:v>
                </c:pt>
              </c:numCache>
            </c:numRef>
          </c:val>
          <c:extLst>
            <c:ext xmlns:c16="http://schemas.microsoft.com/office/drawing/2014/chart" uri="{C3380CC4-5D6E-409C-BE32-E72D297353CC}">
              <c16:uniqueId val="{00000004-A098-4F91-978B-81FDC403187F}"/>
            </c:ext>
          </c:extLst>
        </c:ser>
        <c:ser>
          <c:idx val="7"/>
          <c:order val="5"/>
          <c:tx>
            <c:strRef>
              <c:f>'Annual and Peak by load band'!$R$45</c:f>
              <c:strCache>
                <c:ptCount val="1"/>
                <c:pt idx="0">
                  <c:v>NTS Industrial</c:v>
                </c:pt>
              </c:strCache>
            </c:strRef>
          </c:tx>
          <c:spPr>
            <a:solidFill>
              <a:srgbClr val="800000"/>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band'!$S$45:$AS$45</c:f>
              <c:numCache>
                <c:formatCode>0</c:formatCode>
                <c:ptCount val="27"/>
                <c:pt idx="0">
                  <c:v>8.9636483909999995</c:v>
                </c:pt>
                <c:pt idx="1">
                  <c:v>8.8620984509999996</c:v>
                </c:pt>
                <c:pt idx="2">
                  <c:v>8.7781030270000002</c:v>
                </c:pt>
                <c:pt idx="3">
                  <c:v>8.7228977150000002</c:v>
                </c:pt>
                <c:pt idx="4">
                  <c:v>12.504412800000001</c:v>
                </c:pt>
                <c:pt idx="5">
                  <c:v>16.88402267</c:v>
                </c:pt>
                <c:pt idx="6">
                  <c:v>19.393085979999999</c:v>
                </c:pt>
                <c:pt idx="7">
                  <c:v>33.319853420000001</c:v>
                </c:pt>
                <c:pt idx="8">
                  <c:v>45.208760570000003</c:v>
                </c:pt>
                <c:pt idx="9">
                  <c:v>53.067726120000003</c:v>
                </c:pt>
                <c:pt idx="10">
                  <c:v>52.085817800000001</c:v>
                </c:pt>
                <c:pt idx="11">
                  <c:v>58.311580999999997</c:v>
                </c:pt>
                <c:pt idx="12">
                  <c:v>93.393126199999998</c:v>
                </c:pt>
                <c:pt idx="13">
                  <c:v>120.0164504</c:v>
                </c:pt>
                <c:pt idx="14">
                  <c:v>142.191722</c:v>
                </c:pt>
                <c:pt idx="15">
                  <c:v>162.70719729999999</c:v>
                </c:pt>
                <c:pt idx="16">
                  <c:v>164.7268086</c:v>
                </c:pt>
                <c:pt idx="17">
                  <c:v>166.9206279</c:v>
                </c:pt>
                <c:pt idx="18">
                  <c:v>168.8054425</c:v>
                </c:pt>
                <c:pt idx="19">
                  <c:v>171.5830574</c:v>
                </c:pt>
                <c:pt idx="20">
                  <c:v>173.19551580000001</c:v>
                </c:pt>
                <c:pt idx="21">
                  <c:v>173.54801670000001</c:v>
                </c:pt>
                <c:pt idx="22">
                  <c:v>175.6379321</c:v>
                </c:pt>
                <c:pt idx="23">
                  <c:v>177.86406909999999</c:v>
                </c:pt>
                <c:pt idx="24">
                  <c:v>180.77079649999999</c:v>
                </c:pt>
                <c:pt idx="25">
                  <c:v>184.13136840000001</c:v>
                </c:pt>
                <c:pt idx="26">
                  <c:v>186.80068560000001</c:v>
                </c:pt>
              </c:numCache>
            </c:numRef>
          </c:val>
          <c:extLst>
            <c:ext xmlns:c16="http://schemas.microsoft.com/office/drawing/2014/chart" uri="{C3380CC4-5D6E-409C-BE32-E72D297353CC}">
              <c16:uniqueId val="{00000005-A098-4F91-978B-81FDC403187F}"/>
            </c:ext>
          </c:extLst>
        </c:ser>
        <c:ser>
          <c:idx val="8"/>
          <c:order val="6"/>
          <c:tx>
            <c:strRef>
              <c:f>'Annual and Peak by load band'!$R$46</c:f>
              <c:strCache>
                <c:ptCount val="1"/>
                <c:pt idx="0">
                  <c:v>Exports to Ireland</c:v>
                </c:pt>
              </c:strCache>
            </c:strRef>
          </c:tx>
          <c:spPr>
            <a:solidFill>
              <a:srgbClr val="339966"/>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band'!$S$46:$AS$46</c:f>
              <c:numCache>
                <c:formatCode>0</c:formatCode>
                <c:ptCount val="27"/>
                <c:pt idx="0">
                  <c:v>61.423237729999997</c:v>
                </c:pt>
                <c:pt idx="1">
                  <c:v>57.628016379999998</c:v>
                </c:pt>
                <c:pt idx="2">
                  <c:v>57.70407642</c:v>
                </c:pt>
                <c:pt idx="3">
                  <c:v>54.298592480000003</c:v>
                </c:pt>
                <c:pt idx="4">
                  <c:v>50.279746940000003</c:v>
                </c:pt>
                <c:pt idx="5">
                  <c:v>44.617094739999999</c:v>
                </c:pt>
                <c:pt idx="6">
                  <c:v>38.841779299999999</c:v>
                </c:pt>
                <c:pt idx="7">
                  <c:v>32.968248490000001</c:v>
                </c:pt>
                <c:pt idx="8">
                  <c:v>28.267811250000001</c:v>
                </c:pt>
                <c:pt idx="9">
                  <c:v>24.563664159999998</c:v>
                </c:pt>
                <c:pt idx="10">
                  <c:v>20.976818189999999</c:v>
                </c:pt>
                <c:pt idx="11">
                  <c:v>17.390065199999999</c:v>
                </c:pt>
                <c:pt idx="12">
                  <c:v>14.212539509999999</c:v>
                </c:pt>
                <c:pt idx="13">
                  <c:v>12.423649380000001</c:v>
                </c:pt>
                <c:pt idx="14">
                  <c:v>9.0890407730000007</c:v>
                </c:pt>
                <c:pt idx="15">
                  <c:v>5.477079765</c:v>
                </c:pt>
                <c:pt idx="16">
                  <c:v>2.1548950339999999</c:v>
                </c:pt>
                <c:pt idx="17">
                  <c:v>0.25190874200000002</c:v>
                </c:pt>
                <c:pt idx="18">
                  <c:v>2.7598E-12</c:v>
                </c:pt>
                <c:pt idx="19">
                  <c:v>2.7594799999999999E-12</c:v>
                </c:pt>
                <c:pt idx="20">
                  <c:v>2.7539300000000002E-12</c:v>
                </c:pt>
                <c:pt idx="21">
                  <c:v>2.7551999999999998E-12</c:v>
                </c:pt>
                <c:pt idx="22">
                  <c:v>2.7581499999999999E-12</c:v>
                </c:pt>
                <c:pt idx="23">
                  <c:v>2.7584800000000002E-12</c:v>
                </c:pt>
                <c:pt idx="24">
                  <c:v>2.75966E-12</c:v>
                </c:pt>
                <c:pt idx="25">
                  <c:v>2.75829E-12</c:v>
                </c:pt>
                <c:pt idx="26">
                  <c:v>2.7543799999999998E-12</c:v>
                </c:pt>
              </c:numCache>
            </c:numRef>
          </c:val>
          <c:extLst>
            <c:ext xmlns:c16="http://schemas.microsoft.com/office/drawing/2014/chart" uri="{C3380CC4-5D6E-409C-BE32-E72D297353CC}">
              <c16:uniqueId val="{00000006-A098-4F91-978B-81FDC403187F}"/>
            </c:ext>
          </c:extLst>
        </c:ser>
        <c:ser>
          <c:idx val="9"/>
          <c:order val="7"/>
          <c:tx>
            <c:strRef>
              <c:f>'Annual and Peak by load band'!$R$47</c:f>
              <c:strCache>
                <c:ptCount val="1"/>
                <c:pt idx="0">
                  <c:v>NTS Power Generation</c:v>
                </c:pt>
              </c:strCache>
            </c:strRef>
          </c:tx>
          <c:spPr>
            <a:solidFill>
              <a:srgbClr val="FFCC99"/>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band'!$S$47:$AS$47</c:f>
              <c:numCache>
                <c:formatCode>0</c:formatCode>
                <c:ptCount val="27"/>
                <c:pt idx="0">
                  <c:v>142.09714740000001</c:v>
                </c:pt>
                <c:pt idx="1">
                  <c:v>100.541218</c:v>
                </c:pt>
                <c:pt idx="2">
                  <c:v>88.325223170000001</c:v>
                </c:pt>
                <c:pt idx="3">
                  <c:v>81.498938390000006</c:v>
                </c:pt>
                <c:pt idx="4">
                  <c:v>88.526706480000001</c:v>
                </c:pt>
                <c:pt idx="5">
                  <c:v>91.752103840000004</c:v>
                </c:pt>
                <c:pt idx="6">
                  <c:v>81.588449080000004</c:v>
                </c:pt>
                <c:pt idx="7">
                  <c:v>63.700648200000003</c:v>
                </c:pt>
                <c:pt idx="8">
                  <c:v>70.223066799999998</c:v>
                </c:pt>
                <c:pt idx="9">
                  <c:v>71.338621149999994</c:v>
                </c:pt>
                <c:pt idx="10">
                  <c:v>89.864893699999996</c:v>
                </c:pt>
                <c:pt idx="11">
                  <c:v>101.4563459</c:v>
                </c:pt>
                <c:pt idx="12">
                  <c:v>119.054089</c:v>
                </c:pt>
                <c:pt idx="13">
                  <c:v>132.700793</c:v>
                </c:pt>
                <c:pt idx="14">
                  <c:v>134.6658793</c:v>
                </c:pt>
                <c:pt idx="15">
                  <c:v>136.02906469999999</c:v>
                </c:pt>
                <c:pt idx="16">
                  <c:v>160.611738</c:v>
                </c:pt>
                <c:pt idx="17">
                  <c:v>169.02904240000001</c:v>
                </c:pt>
                <c:pt idx="18">
                  <c:v>194.0755322</c:v>
                </c:pt>
                <c:pt idx="19">
                  <c:v>202.27785739999999</c:v>
                </c:pt>
                <c:pt idx="20">
                  <c:v>220.7443016</c:v>
                </c:pt>
                <c:pt idx="21">
                  <c:v>223.5903749</c:v>
                </c:pt>
                <c:pt idx="22">
                  <c:v>210.07278700000001</c:v>
                </c:pt>
                <c:pt idx="23">
                  <c:v>224.2650984</c:v>
                </c:pt>
                <c:pt idx="24">
                  <c:v>233.43961659999999</c:v>
                </c:pt>
                <c:pt idx="25">
                  <c:v>230.31515899999999</c:v>
                </c:pt>
                <c:pt idx="26">
                  <c:v>226.07948999999999</c:v>
                </c:pt>
              </c:numCache>
            </c:numRef>
          </c:val>
          <c:extLst>
            <c:ext xmlns:c16="http://schemas.microsoft.com/office/drawing/2014/chart" uri="{C3380CC4-5D6E-409C-BE32-E72D297353CC}">
              <c16:uniqueId val="{00000007-A098-4F91-978B-81FDC403187F}"/>
            </c:ext>
          </c:extLst>
        </c:ser>
        <c:ser>
          <c:idx val="11"/>
          <c:order val="8"/>
          <c:tx>
            <c:strRef>
              <c:f>'Annual and Peak by load band'!$R$49</c:f>
              <c:strCache>
                <c:ptCount val="1"/>
                <c:pt idx="0">
                  <c:v>NTS Shrinkage</c:v>
                </c:pt>
              </c:strCache>
            </c:strRef>
          </c:tx>
          <c:spPr>
            <a:solidFill>
              <a:srgbClr val="CC99FF"/>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band'!$S$49:$AS$49</c:f>
              <c:numCache>
                <c:formatCode>0</c:formatCode>
                <c:ptCount val="27"/>
                <c:pt idx="0">
                  <c:v>3.2571725379999998</c:v>
                </c:pt>
                <c:pt idx="1">
                  <c:v>2.80546725</c:v>
                </c:pt>
                <c:pt idx="2">
                  <c:v>2.6659227840000002</c:v>
                </c:pt>
                <c:pt idx="3">
                  <c:v>2.61974331</c:v>
                </c:pt>
                <c:pt idx="4">
                  <c:v>2.6130127569999999</c:v>
                </c:pt>
                <c:pt idx="5">
                  <c:v>2.5791491610000001</c:v>
                </c:pt>
                <c:pt idx="6">
                  <c:v>2.4804613789999999</c:v>
                </c:pt>
                <c:pt idx="7">
                  <c:v>2.358408125</c:v>
                </c:pt>
                <c:pt idx="8">
                  <c:v>2.2963744159999999</c:v>
                </c:pt>
                <c:pt idx="9">
                  <c:v>2.2129578799999998</c:v>
                </c:pt>
                <c:pt idx="10">
                  <c:v>2.1579285509999999</c:v>
                </c:pt>
                <c:pt idx="11">
                  <c:v>2.0928799379999998</c:v>
                </c:pt>
                <c:pt idx="12">
                  <c:v>2.094505683</c:v>
                </c:pt>
                <c:pt idx="13">
                  <c:v>2.0904196110000002</c:v>
                </c:pt>
                <c:pt idx="14">
                  <c:v>2.040596748</c:v>
                </c:pt>
                <c:pt idx="15">
                  <c:v>1.9811537619999999</c:v>
                </c:pt>
                <c:pt idx="16">
                  <c:v>1.955231095</c:v>
                </c:pt>
                <c:pt idx="17">
                  <c:v>1.8825025310000001</c:v>
                </c:pt>
                <c:pt idx="18">
                  <c:v>1.872369948</c:v>
                </c:pt>
                <c:pt idx="19">
                  <c:v>1.8374252689999999</c:v>
                </c:pt>
                <c:pt idx="20">
                  <c:v>1.831697814</c:v>
                </c:pt>
                <c:pt idx="21">
                  <c:v>1.77904091</c:v>
                </c:pt>
                <c:pt idx="22">
                  <c:v>1.6734412970000001</c:v>
                </c:pt>
                <c:pt idx="23">
                  <c:v>1.650784727</c:v>
                </c:pt>
                <c:pt idx="24">
                  <c:v>1.6463728200000001</c:v>
                </c:pt>
                <c:pt idx="25">
                  <c:v>1.61576371</c:v>
                </c:pt>
                <c:pt idx="26">
                  <c:v>1.5262489349999999</c:v>
                </c:pt>
              </c:numCache>
            </c:numRef>
          </c:val>
          <c:extLst>
            <c:ext xmlns:c16="http://schemas.microsoft.com/office/drawing/2014/chart" uri="{C3380CC4-5D6E-409C-BE32-E72D297353CC}">
              <c16:uniqueId val="{00000008-A098-4F91-978B-81FDC403187F}"/>
            </c:ext>
          </c:extLst>
        </c:ser>
        <c:ser>
          <c:idx val="13"/>
          <c:order val="9"/>
          <c:tx>
            <c:strRef>
              <c:f>'Annual and Peak by load band'!$R$51</c:f>
              <c:strCache>
                <c:ptCount val="1"/>
                <c:pt idx="0">
                  <c:v>IUK &amp; BBL Exports</c:v>
                </c:pt>
              </c:strCache>
            </c:strRef>
          </c:tx>
          <c:spPr>
            <a:solidFill>
              <a:srgbClr val="003300"/>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band'!$S$51:$AS$51</c:f>
              <c:numCache>
                <c:formatCode>0</c:formatCode>
                <c:ptCount val="27"/>
                <c:pt idx="0">
                  <c:v>4.3775050000000002</c:v>
                </c:pt>
                <c:pt idx="1">
                  <c:v>50.757739999999998</c:v>
                </c:pt>
                <c:pt idx="2">
                  <c:v>48.617910000000002</c:v>
                </c:pt>
                <c:pt idx="3">
                  <c:v>45.4146</c:v>
                </c:pt>
                <c:pt idx="4">
                  <c:v>42.788679999999999</c:v>
                </c:pt>
                <c:pt idx="5">
                  <c:v>39.386159999999997</c:v>
                </c:pt>
                <c:pt idx="6">
                  <c:v>37.266570000000002</c:v>
                </c:pt>
                <c:pt idx="7">
                  <c:v>34.780459999999998</c:v>
                </c:pt>
                <c:pt idx="8">
                  <c:v>31.421720000000001</c:v>
                </c:pt>
                <c:pt idx="9">
                  <c:v>25.425180000000001</c:v>
                </c:pt>
                <c:pt idx="10">
                  <c:v>23.187339999999999</c:v>
                </c:pt>
                <c:pt idx="11">
                  <c:v>21.078970000000002</c:v>
                </c:pt>
                <c:pt idx="12">
                  <c:v>19.796700000000001</c:v>
                </c:pt>
                <c:pt idx="13">
                  <c:v>18.36703</c:v>
                </c:pt>
                <c:pt idx="14">
                  <c:v>17.133929999999999</c:v>
                </c:pt>
                <c:pt idx="15">
                  <c:v>16.303429999999999</c:v>
                </c:pt>
                <c:pt idx="16">
                  <c:v>15.38119</c:v>
                </c:pt>
                <c:pt idx="17">
                  <c:v>15.23687</c:v>
                </c:pt>
                <c:pt idx="18">
                  <c:v>15.07748</c:v>
                </c:pt>
                <c:pt idx="19">
                  <c:v>14.58963</c:v>
                </c:pt>
                <c:pt idx="20">
                  <c:v>14.17933</c:v>
                </c:pt>
                <c:pt idx="21">
                  <c:v>13.74615</c:v>
                </c:pt>
                <c:pt idx="22">
                  <c:v>13.20858</c:v>
                </c:pt>
                <c:pt idx="23">
                  <c:v>13.065250000000001</c:v>
                </c:pt>
                <c:pt idx="24">
                  <c:v>13.17052</c:v>
                </c:pt>
                <c:pt idx="25">
                  <c:v>12.89728</c:v>
                </c:pt>
                <c:pt idx="26">
                  <c:v>0</c:v>
                </c:pt>
              </c:numCache>
            </c:numRef>
          </c:val>
          <c:extLst>
            <c:ext xmlns:c16="http://schemas.microsoft.com/office/drawing/2014/chart" uri="{C3380CC4-5D6E-409C-BE32-E72D297353CC}">
              <c16:uniqueId val="{00000009-A098-4F91-978B-81FDC403187F}"/>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legend>
      <c:legendPos val="b"/>
      <c:layout>
        <c:manualLayout>
          <c:xMode val="edge"/>
          <c:yMode val="edge"/>
          <c:x val="0.13082237280724407"/>
          <c:y val="0.81641120544590773"/>
          <c:w val="0.83948863636363635"/>
          <c:h val="0.1508120649651972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r>
              <a:rPr lang="en-GB"/>
              <a:t>Annual</a:t>
            </a:r>
            <a:r>
              <a:rPr lang="en-GB" baseline="0"/>
              <a:t> gas demand by sector and scenario</a:t>
            </a:r>
            <a:endParaRPr lang="en-GB"/>
          </a:p>
        </c:rich>
      </c:tx>
      <c:layout>
        <c:manualLayout>
          <c:xMode val="edge"/>
          <c:yMode val="edge"/>
          <c:x val="0.30925706293059602"/>
          <c:y val="5.0748463442772E-2"/>
        </c:manualLayout>
      </c:layout>
      <c:overlay val="1"/>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GB"/>
        </a:p>
      </c:txPr>
    </c:title>
    <c:autoTitleDeleted val="0"/>
    <c:plotArea>
      <c:layout>
        <c:manualLayout>
          <c:layoutTarget val="inner"/>
          <c:xMode val="edge"/>
          <c:yMode val="edge"/>
          <c:x val="6.3635580862813304E-2"/>
          <c:y val="2.9541860096771268E-2"/>
          <c:w val="0.92072218097364145"/>
          <c:h val="0.80791552677450462"/>
        </c:manualLayout>
      </c:layout>
      <c:barChart>
        <c:barDir val="col"/>
        <c:grouping val="stacked"/>
        <c:varyColors val="0"/>
        <c:ser>
          <c:idx val="0"/>
          <c:order val="0"/>
          <c:tx>
            <c:strRef>
              <c:f>'Annual gas demand'!$M$10</c:f>
              <c:strCache>
                <c:ptCount val="1"/>
                <c:pt idx="0">
                  <c:v>Residential</c:v>
                </c:pt>
              </c:strCache>
            </c:strRef>
          </c:tx>
          <c:spPr>
            <a:solidFill>
              <a:srgbClr val="C2CD23"/>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Falling Behind</c:v>
                  </c:pt>
                </c:lvl>
                <c:lvl>
                  <c:pt idx="0">
                    <c:v>2024</c:v>
                  </c:pt>
                  <c:pt idx="1">
                    <c:v>2035</c:v>
                  </c:pt>
                </c:lvl>
              </c:multiLvlStrCache>
            </c:multiLvlStrRef>
          </c:cat>
          <c:val>
            <c:numRef>
              <c:f>'Annual gas demand'!$N$10:$R$10</c:f>
              <c:numCache>
                <c:formatCode>0.0</c:formatCode>
                <c:ptCount val="5"/>
                <c:pt idx="0">
                  <c:v>27.366485054545453</c:v>
                </c:pt>
                <c:pt idx="1">
                  <c:v>21.404415799999999</c:v>
                </c:pt>
                <c:pt idx="2">
                  <c:v>21.127377245454543</c:v>
                </c:pt>
                <c:pt idx="3">
                  <c:v>21.084679945454546</c:v>
                </c:pt>
                <c:pt idx="4">
                  <c:v>27.228208118181819</c:v>
                </c:pt>
              </c:numCache>
            </c:numRef>
          </c:val>
          <c:extLst>
            <c:ext xmlns:c16="http://schemas.microsoft.com/office/drawing/2014/chart" uri="{C3380CC4-5D6E-409C-BE32-E72D297353CC}">
              <c16:uniqueId val="{00000000-30D7-4EE1-B87D-A61A21707A43}"/>
            </c:ext>
          </c:extLst>
        </c:ser>
        <c:ser>
          <c:idx val="1"/>
          <c:order val="1"/>
          <c:tx>
            <c:strRef>
              <c:f>'Annual gas demand'!$M$11</c:f>
              <c:strCache>
                <c:ptCount val="1"/>
                <c:pt idx="0">
                  <c:v>I&amp;C</c:v>
                </c:pt>
              </c:strCache>
            </c:strRef>
          </c:tx>
          <c:spPr>
            <a:solidFill>
              <a:schemeClr val="accent2"/>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Falling Behind</c:v>
                  </c:pt>
                </c:lvl>
                <c:lvl>
                  <c:pt idx="0">
                    <c:v>2024</c:v>
                  </c:pt>
                  <c:pt idx="1">
                    <c:v>2035</c:v>
                  </c:pt>
                </c:lvl>
              </c:multiLvlStrCache>
            </c:multiLvlStrRef>
          </c:cat>
          <c:val>
            <c:numRef>
              <c:f>'Annual gas demand'!$N$11:$R$11</c:f>
              <c:numCache>
                <c:formatCode>0.0</c:formatCode>
                <c:ptCount val="5"/>
                <c:pt idx="0">
                  <c:v>17.370627272727273</c:v>
                </c:pt>
                <c:pt idx="1">
                  <c:v>11.123909090909091</c:v>
                </c:pt>
                <c:pt idx="2">
                  <c:v>11.257976318181818</c:v>
                </c:pt>
                <c:pt idx="3">
                  <c:v>10.345287136363636</c:v>
                </c:pt>
                <c:pt idx="4">
                  <c:v>15.794825609090909</c:v>
                </c:pt>
              </c:numCache>
            </c:numRef>
          </c:val>
          <c:extLst>
            <c:ext xmlns:c16="http://schemas.microsoft.com/office/drawing/2014/chart" uri="{C3380CC4-5D6E-409C-BE32-E72D297353CC}">
              <c16:uniqueId val="{00000001-30D7-4EE1-B87D-A61A21707A43}"/>
            </c:ext>
          </c:extLst>
        </c:ser>
        <c:ser>
          <c:idx val="2"/>
          <c:order val="2"/>
          <c:tx>
            <c:strRef>
              <c:f>'Annual gas demand'!$M$12</c:f>
              <c:strCache>
                <c:ptCount val="1"/>
                <c:pt idx="0">
                  <c:v>Power</c:v>
                </c:pt>
              </c:strCache>
            </c:strRef>
          </c:tx>
          <c:spPr>
            <a:solidFill>
              <a:srgbClr val="6A2C91"/>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Falling Behind</c:v>
                  </c:pt>
                </c:lvl>
                <c:lvl>
                  <c:pt idx="0">
                    <c:v>2024</c:v>
                  </c:pt>
                  <c:pt idx="1">
                    <c:v>2035</c:v>
                  </c:pt>
                </c:lvl>
              </c:multiLvlStrCache>
            </c:multiLvlStrRef>
          </c:cat>
          <c:val>
            <c:numRef>
              <c:f>'Annual gas demand'!$N$12:$R$12</c:f>
              <c:numCache>
                <c:formatCode>0.0</c:formatCode>
                <c:ptCount val="5"/>
                <c:pt idx="0">
                  <c:v>13.22864659090909</c:v>
                </c:pt>
                <c:pt idx="1">
                  <c:v>7.854794483636363</c:v>
                </c:pt>
                <c:pt idx="2">
                  <c:v>9.0948749909090907</c:v>
                </c:pt>
                <c:pt idx="3">
                  <c:v>5.3440978345454546</c:v>
                </c:pt>
                <c:pt idx="4">
                  <c:v>9.7835810454545467</c:v>
                </c:pt>
              </c:numCache>
            </c:numRef>
          </c:val>
          <c:extLst>
            <c:ext xmlns:c16="http://schemas.microsoft.com/office/drawing/2014/chart" uri="{C3380CC4-5D6E-409C-BE32-E72D297353CC}">
              <c16:uniqueId val="{00000002-30D7-4EE1-B87D-A61A21707A43}"/>
            </c:ext>
          </c:extLst>
        </c:ser>
        <c:ser>
          <c:idx val="3"/>
          <c:order val="3"/>
          <c:tx>
            <c:strRef>
              <c:f>'Annual gas demand'!$M$13</c:f>
              <c:strCache>
                <c:ptCount val="1"/>
                <c:pt idx="0">
                  <c:v>Transport</c:v>
                </c:pt>
              </c:strCache>
            </c:strRef>
          </c:tx>
          <c:spPr>
            <a:solidFill>
              <a:schemeClr val="tx1">
                <a:lumMod val="65000"/>
                <a:lumOff val="35000"/>
              </a:schemeClr>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Falling Behind</c:v>
                  </c:pt>
                </c:lvl>
                <c:lvl>
                  <c:pt idx="0">
                    <c:v>2024</c:v>
                  </c:pt>
                  <c:pt idx="1">
                    <c:v>2035</c:v>
                  </c:pt>
                </c:lvl>
              </c:multiLvlStrCache>
            </c:multiLvlStrRef>
          </c:cat>
          <c:val>
            <c:numRef>
              <c:f>'Annual gas demand'!$N$13:$R$13</c:f>
              <c:numCache>
                <c:formatCode>0.0</c:formatCode>
                <c:ptCount val="5"/>
                <c:pt idx="0">
                  <c:v>6.7181818181818176E-2</c:v>
                </c:pt>
                <c:pt idx="1">
                  <c:v>0.21413772072727272</c:v>
                </c:pt>
                <c:pt idx="2">
                  <c:v>0.64343619181818179</c:v>
                </c:pt>
                <c:pt idx="3">
                  <c:v>0.17808397818181818</c:v>
                </c:pt>
                <c:pt idx="4">
                  <c:v>0.93986444999999996</c:v>
                </c:pt>
              </c:numCache>
            </c:numRef>
          </c:val>
          <c:extLst>
            <c:ext xmlns:c16="http://schemas.microsoft.com/office/drawing/2014/chart" uri="{C3380CC4-5D6E-409C-BE32-E72D297353CC}">
              <c16:uniqueId val="{00000003-30D7-4EE1-B87D-A61A21707A43}"/>
            </c:ext>
          </c:extLst>
        </c:ser>
        <c:ser>
          <c:idx val="4"/>
          <c:order val="4"/>
          <c:tx>
            <c:strRef>
              <c:f>'Annual gas demand'!$M$14</c:f>
              <c:strCache>
                <c:ptCount val="1"/>
                <c:pt idx="0">
                  <c:v>SMR</c:v>
                </c:pt>
              </c:strCache>
            </c:strRef>
          </c:tx>
          <c:spPr>
            <a:solidFill>
              <a:srgbClr val="FF66FF"/>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Falling Behind</c:v>
                  </c:pt>
                </c:lvl>
                <c:lvl>
                  <c:pt idx="0">
                    <c:v>2024</c:v>
                  </c:pt>
                  <c:pt idx="1">
                    <c:v>2035</c:v>
                  </c:pt>
                </c:lvl>
              </c:multiLvlStrCache>
            </c:multiLvlStrRef>
          </c:cat>
          <c:val>
            <c:numRef>
              <c:f>'Annual gas demand'!$N$14:$R$14</c:f>
              <c:numCache>
                <c:formatCode>0.0</c:formatCode>
                <c:ptCount val="5"/>
                <c:pt idx="0">
                  <c:v>0</c:v>
                </c:pt>
                <c:pt idx="1">
                  <c:v>1.0178171718181819</c:v>
                </c:pt>
                <c:pt idx="2">
                  <c:v>4.1472507572727277</c:v>
                </c:pt>
                <c:pt idx="3">
                  <c:v>2.447824747272727</c:v>
                </c:pt>
                <c:pt idx="4">
                  <c:v>1.9960606090909092E-2</c:v>
                </c:pt>
              </c:numCache>
            </c:numRef>
          </c:val>
          <c:extLst>
            <c:ext xmlns:c16="http://schemas.microsoft.com/office/drawing/2014/chart" uri="{C3380CC4-5D6E-409C-BE32-E72D297353CC}">
              <c16:uniqueId val="{00000004-30D7-4EE1-B87D-A61A21707A43}"/>
            </c:ext>
          </c:extLst>
        </c:ser>
        <c:dLbls>
          <c:showLegendKey val="0"/>
          <c:showVal val="0"/>
          <c:showCatName val="0"/>
          <c:showSerName val="0"/>
          <c:showPercent val="0"/>
          <c:showBubbleSize val="0"/>
        </c:dLbls>
        <c:gapWidth val="50"/>
        <c:overlap val="100"/>
        <c:axId val="614452224"/>
        <c:axId val="614458112"/>
      </c:barChart>
      <c:catAx>
        <c:axId val="614452224"/>
        <c:scaling>
          <c:orientation val="minMax"/>
        </c:scaling>
        <c:delete val="0"/>
        <c:axPos val="b"/>
        <c:numFmt formatCode="General" sourceLinked="1"/>
        <c:majorTickMark val="out"/>
        <c:minorTickMark val="none"/>
        <c:tickLblPos val="nextTo"/>
        <c:spPr>
          <a:noFill/>
          <a:ln w="9525" cap="flat" cmpd="sng" algn="ctr">
            <a:solidFill>
              <a:srgbClr val="909090"/>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en-US"/>
          </a:p>
        </c:txPr>
        <c:crossAx val="614458112"/>
        <c:crosses val="autoZero"/>
        <c:auto val="1"/>
        <c:lblAlgn val="ctr"/>
        <c:lblOffset val="100"/>
        <c:noMultiLvlLbl val="0"/>
      </c:catAx>
      <c:valAx>
        <c:axId val="614458112"/>
        <c:scaling>
          <c:orientation val="minMax"/>
        </c:scaling>
        <c:delete val="0"/>
        <c:axPos val="l"/>
        <c:majorGridlines>
          <c:spPr>
            <a:ln w="9525"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Arial" panose="020B0604020202020204" pitchFamily="34" charset="0"/>
                    <a:ea typeface="+mn-ea"/>
                    <a:cs typeface="Arial" panose="020B0604020202020204" pitchFamily="34" charset="0"/>
                  </a:defRPr>
                </a:pPr>
                <a:r>
                  <a:rPr lang="en-GB" sz="1000" b="1">
                    <a:solidFill>
                      <a:srgbClr val="000000"/>
                    </a:solidFill>
                    <a:latin typeface="Arial" panose="020B0604020202020204" pitchFamily="34" charset="0"/>
                  </a:rPr>
                  <a:t>bcm/year</a:t>
                </a:r>
              </a:p>
            </c:rich>
          </c:tx>
          <c:layout>
            <c:manualLayout>
              <c:xMode val="edge"/>
              <c:yMode val="edge"/>
              <c:x val="1.3212650853100291E-2"/>
              <c:y val="0.3645541233486526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909090"/>
            </a:solidFill>
          </a:ln>
          <a:effectLst/>
        </c:spPr>
        <c:txPr>
          <a:bodyPr rot="-6000000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en-US"/>
          </a:p>
        </c:txPr>
        <c:crossAx val="614452224"/>
        <c:crosses val="autoZero"/>
        <c:crossBetween val="between"/>
      </c:valAx>
      <c:spPr>
        <a:noFill/>
        <a:ln>
          <a:solidFill>
            <a:schemeClr val="tx2"/>
          </a:solid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'LDZ Annual Demand'!$R$13</c:f>
              <c:strCache>
                <c:ptCount val="1"/>
                <c:pt idx="0">
                  <c:v>East Midlands</c:v>
                </c:pt>
              </c:strCache>
            </c:strRef>
          </c:tx>
          <c:spPr>
            <a:solidFill>
              <a:srgbClr val="CCFFCC"/>
            </a:solidFill>
            <a:ln w="25400">
              <a:noFill/>
            </a:ln>
          </c:spPr>
          <c:invertIfNegative val="0"/>
          <c:cat>
            <c:numRef>
              <c:f>'LDZ Annual Demand'!$S$12:$AT$12</c:f>
              <c:numCache>
                <c:formatCode>0.0</c:formatCode>
                <c:ptCount val="28"/>
                <c:pt idx="0">
                  <c:v>33.442342779999997</c:v>
                </c:pt>
                <c:pt idx="1">
                  <c:v>34.092532169999998</c:v>
                </c:pt>
                <c:pt idx="2">
                  <c:v>34.45987401</c:v>
                </c:pt>
                <c:pt idx="3">
                  <c:v>34.771843230000002</c:v>
                </c:pt>
                <c:pt idx="4">
                  <c:v>35.012434169999999</c:v>
                </c:pt>
                <c:pt idx="5">
                  <c:v>35.168878239999998</c:v>
                </c:pt>
                <c:pt idx="6">
                  <c:v>34.82324981</c:v>
                </c:pt>
                <c:pt idx="7">
                  <c:v>34.557366479999999</c:v>
                </c:pt>
                <c:pt idx="8">
                  <c:v>34.178249739999998</c:v>
                </c:pt>
                <c:pt idx="9">
                  <c:v>33.68820522</c:v>
                </c:pt>
                <c:pt idx="10">
                  <c:v>33.219849590000003</c:v>
                </c:pt>
                <c:pt idx="11">
                  <c:v>32.758125059999998</c:v>
                </c:pt>
                <c:pt idx="12">
                  <c:v>32.453688700000001</c:v>
                </c:pt>
                <c:pt idx="13">
                  <c:v>32.132427679999999</c:v>
                </c:pt>
                <c:pt idx="14">
                  <c:v>31.777984679999999</c:v>
                </c:pt>
                <c:pt idx="15">
                  <c:v>31.35843392</c:v>
                </c:pt>
                <c:pt idx="16">
                  <c:v>30.780604969999999</c:v>
                </c:pt>
                <c:pt idx="17">
                  <c:v>29.906789809999999</c:v>
                </c:pt>
                <c:pt idx="18">
                  <c:v>29.053291900000001</c:v>
                </c:pt>
                <c:pt idx="19">
                  <c:v>28.32740377</c:v>
                </c:pt>
                <c:pt idx="20">
                  <c:v>27.665597559999998</c:v>
                </c:pt>
                <c:pt idx="21">
                  <c:v>26.936644730000001</c:v>
                </c:pt>
                <c:pt idx="22">
                  <c:v>26.220712249999998</c:v>
                </c:pt>
                <c:pt idx="23">
                  <c:v>25.528634749999998</c:v>
                </c:pt>
                <c:pt idx="24">
                  <c:v>24.814119009999999</c:v>
                </c:pt>
                <c:pt idx="25">
                  <c:v>24.088144010000001</c:v>
                </c:pt>
                <c:pt idx="26">
                  <c:v>23.46030184</c:v>
                </c:pt>
              </c:numCache>
            </c:numRef>
          </c:cat>
          <c:val>
            <c:numRef>
              <c:f>'LDZ Annual Demand'!$S$13:$AT$13</c:f>
              <c:numCache>
                <c:formatCode>0.0</c:formatCode>
                <c:ptCount val="28"/>
                <c:pt idx="0">
                  <c:v>52.351885330000002</c:v>
                </c:pt>
                <c:pt idx="1">
                  <c:v>54.144475460000002</c:v>
                </c:pt>
                <c:pt idx="2">
                  <c:v>54.629337870000001</c:v>
                </c:pt>
                <c:pt idx="3">
                  <c:v>55.003060580000003</c:v>
                </c:pt>
                <c:pt idx="4">
                  <c:v>55.391255430000001</c:v>
                </c:pt>
                <c:pt idx="5">
                  <c:v>55.555637330000003</c:v>
                </c:pt>
                <c:pt idx="6">
                  <c:v>55.064768870000002</c:v>
                </c:pt>
                <c:pt idx="7">
                  <c:v>54.539978240000003</c:v>
                </c:pt>
                <c:pt idx="8">
                  <c:v>53.902973639999999</c:v>
                </c:pt>
                <c:pt idx="9">
                  <c:v>53.178608840000003</c:v>
                </c:pt>
                <c:pt idx="10">
                  <c:v>52.405000139999999</c:v>
                </c:pt>
                <c:pt idx="11">
                  <c:v>51.693939589999999</c:v>
                </c:pt>
                <c:pt idx="12">
                  <c:v>51.198455010000004</c:v>
                </c:pt>
                <c:pt idx="13">
                  <c:v>50.6425324</c:v>
                </c:pt>
                <c:pt idx="14">
                  <c:v>50.036735419999999</c:v>
                </c:pt>
                <c:pt idx="15">
                  <c:v>49.325568670000003</c:v>
                </c:pt>
                <c:pt idx="16">
                  <c:v>48.359279280000003</c:v>
                </c:pt>
                <c:pt idx="17">
                  <c:v>46.9476114</c:v>
                </c:pt>
                <c:pt idx="18">
                  <c:v>45.571731919999998</c:v>
                </c:pt>
                <c:pt idx="19">
                  <c:v>44.393205940000001</c:v>
                </c:pt>
                <c:pt idx="20">
                  <c:v>43.309463770000001</c:v>
                </c:pt>
                <c:pt idx="21">
                  <c:v>42.186042980000003</c:v>
                </c:pt>
                <c:pt idx="22">
                  <c:v>41.109214299999998</c:v>
                </c:pt>
                <c:pt idx="23">
                  <c:v>40.044804079999999</c:v>
                </c:pt>
                <c:pt idx="24">
                  <c:v>38.903676779999998</c:v>
                </c:pt>
                <c:pt idx="25">
                  <c:v>37.746886930000002</c:v>
                </c:pt>
                <c:pt idx="26">
                  <c:v>36.721156100000002</c:v>
                </c:pt>
              </c:numCache>
            </c:numRef>
          </c:val>
          <c:extLst>
            <c:ext xmlns:c16="http://schemas.microsoft.com/office/drawing/2014/chart" uri="{C3380CC4-5D6E-409C-BE32-E72D297353CC}">
              <c16:uniqueId val="{00000000-0B32-48CD-9222-9C82B1CBE9EB}"/>
            </c:ext>
          </c:extLst>
        </c:ser>
        <c:ser>
          <c:idx val="1"/>
          <c:order val="1"/>
          <c:tx>
            <c:strRef>
              <c:f>'LDZ Annual Demand'!$R$14</c:f>
              <c:strCache>
                <c:ptCount val="1"/>
                <c:pt idx="0">
                  <c:v>West Midlands</c:v>
                </c:pt>
              </c:strCache>
            </c:strRef>
          </c:tx>
          <c:spPr>
            <a:solidFill>
              <a:srgbClr val="000080"/>
            </a:solidFill>
            <a:ln w="25400">
              <a:noFill/>
            </a:ln>
          </c:spPr>
          <c:invertIfNegative val="0"/>
          <c:cat>
            <c:numRef>
              <c:f>'LDZ Annual Demand'!$S$12:$AT$12</c:f>
              <c:numCache>
                <c:formatCode>0.0</c:formatCode>
                <c:ptCount val="28"/>
                <c:pt idx="0">
                  <c:v>33.442342779999997</c:v>
                </c:pt>
                <c:pt idx="1">
                  <c:v>34.092532169999998</c:v>
                </c:pt>
                <c:pt idx="2">
                  <c:v>34.45987401</c:v>
                </c:pt>
                <c:pt idx="3">
                  <c:v>34.771843230000002</c:v>
                </c:pt>
                <c:pt idx="4">
                  <c:v>35.012434169999999</c:v>
                </c:pt>
                <c:pt idx="5">
                  <c:v>35.168878239999998</c:v>
                </c:pt>
                <c:pt idx="6">
                  <c:v>34.82324981</c:v>
                </c:pt>
                <c:pt idx="7">
                  <c:v>34.557366479999999</c:v>
                </c:pt>
                <c:pt idx="8">
                  <c:v>34.178249739999998</c:v>
                </c:pt>
                <c:pt idx="9">
                  <c:v>33.68820522</c:v>
                </c:pt>
                <c:pt idx="10">
                  <c:v>33.219849590000003</c:v>
                </c:pt>
                <c:pt idx="11">
                  <c:v>32.758125059999998</c:v>
                </c:pt>
                <c:pt idx="12">
                  <c:v>32.453688700000001</c:v>
                </c:pt>
                <c:pt idx="13">
                  <c:v>32.132427679999999</c:v>
                </c:pt>
                <c:pt idx="14">
                  <c:v>31.777984679999999</c:v>
                </c:pt>
                <c:pt idx="15">
                  <c:v>31.35843392</c:v>
                </c:pt>
                <c:pt idx="16">
                  <c:v>30.780604969999999</c:v>
                </c:pt>
                <c:pt idx="17">
                  <c:v>29.906789809999999</c:v>
                </c:pt>
                <c:pt idx="18">
                  <c:v>29.053291900000001</c:v>
                </c:pt>
                <c:pt idx="19">
                  <c:v>28.32740377</c:v>
                </c:pt>
                <c:pt idx="20">
                  <c:v>27.665597559999998</c:v>
                </c:pt>
                <c:pt idx="21">
                  <c:v>26.936644730000001</c:v>
                </c:pt>
                <c:pt idx="22">
                  <c:v>26.220712249999998</c:v>
                </c:pt>
                <c:pt idx="23">
                  <c:v>25.528634749999998</c:v>
                </c:pt>
                <c:pt idx="24">
                  <c:v>24.814119009999999</c:v>
                </c:pt>
                <c:pt idx="25">
                  <c:v>24.088144010000001</c:v>
                </c:pt>
                <c:pt idx="26">
                  <c:v>23.46030184</c:v>
                </c:pt>
              </c:numCache>
            </c:numRef>
          </c:cat>
          <c:val>
            <c:numRef>
              <c:f>'LDZ Annual Demand'!$S$14:$AT$14</c:f>
              <c:numCache>
                <c:formatCode>0.0</c:formatCode>
                <c:ptCount val="28"/>
                <c:pt idx="0">
                  <c:v>41.62838928</c:v>
                </c:pt>
                <c:pt idx="1">
                  <c:v>42.455424000000001</c:v>
                </c:pt>
                <c:pt idx="2">
                  <c:v>42.971898979999999</c:v>
                </c:pt>
                <c:pt idx="3">
                  <c:v>43.400263539999997</c:v>
                </c:pt>
                <c:pt idx="4">
                  <c:v>43.77072871</c:v>
                </c:pt>
                <c:pt idx="5">
                  <c:v>43.997103260000003</c:v>
                </c:pt>
                <c:pt idx="6">
                  <c:v>43.594605110000003</c:v>
                </c:pt>
                <c:pt idx="7">
                  <c:v>43.231149619999997</c:v>
                </c:pt>
                <c:pt idx="8">
                  <c:v>42.778454230000001</c:v>
                </c:pt>
                <c:pt idx="9">
                  <c:v>42.223797060000003</c:v>
                </c:pt>
                <c:pt idx="10">
                  <c:v>41.608136139999999</c:v>
                </c:pt>
                <c:pt idx="11">
                  <c:v>41.005939300000001</c:v>
                </c:pt>
                <c:pt idx="12">
                  <c:v>40.630263640000003</c:v>
                </c:pt>
                <c:pt idx="13">
                  <c:v>40.222346430000002</c:v>
                </c:pt>
                <c:pt idx="14">
                  <c:v>39.772247620000002</c:v>
                </c:pt>
                <c:pt idx="15">
                  <c:v>39.231121549999997</c:v>
                </c:pt>
                <c:pt idx="16">
                  <c:v>38.434741529999997</c:v>
                </c:pt>
                <c:pt idx="17">
                  <c:v>37.311677189999997</c:v>
                </c:pt>
                <c:pt idx="18">
                  <c:v>36.22509324</c:v>
                </c:pt>
                <c:pt idx="19">
                  <c:v>35.310449200000001</c:v>
                </c:pt>
                <c:pt idx="20">
                  <c:v>34.492632739999998</c:v>
                </c:pt>
                <c:pt idx="21">
                  <c:v>33.620712279999999</c:v>
                </c:pt>
                <c:pt idx="22">
                  <c:v>32.792506930000002</c:v>
                </c:pt>
                <c:pt idx="23">
                  <c:v>31.997851529999998</c:v>
                </c:pt>
                <c:pt idx="24">
                  <c:v>31.176662870000001</c:v>
                </c:pt>
                <c:pt idx="25">
                  <c:v>30.34878814</c:v>
                </c:pt>
                <c:pt idx="26">
                  <c:v>29.618672910000001</c:v>
                </c:pt>
              </c:numCache>
            </c:numRef>
          </c:val>
          <c:extLst>
            <c:ext xmlns:c16="http://schemas.microsoft.com/office/drawing/2014/chart" uri="{C3380CC4-5D6E-409C-BE32-E72D297353CC}">
              <c16:uniqueId val="{00000001-0B32-48CD-9222-9C82B1CBE9EB}"/>
            </c:ext>
          </c:extLst>
        </c:ser>
        <c:ser>
          <c:idx val="2"/>
          <c:order val="2"/>
          <c:tx>
            <c:strRef>
              <c:f>'LDZ Annual Demand'!$R$15</c:f>
              <c:strCache>
                <c:ptCount val="1"/>
                <c:pt idx="0">
                  <c:v>Wales North</c:v>
                </c:pt>
              </c:strCache>
            </c:strRef>
          </c:tx>
          <c:spPr>
            <a:solidFill>
              <a:srgbClr val="3366FF"/>
            </a:solidFill>
            <a:ln w="25400">
              <a:noFill/>
            </a:ln>
          </c:spPr>
          <c:invertIfNegative val="0"/>
          <c:cat>
            <c:numRef>
              <c:f>'LDZ Annual Demand'!$S$12:$AT$12</c:f>
              <c:numCache>
                <c:formatCode>0.0</c:formatCode>
                <c:ptCount val="28"/>
                <c:pt idx="0">
                  <c:v>33.442342779999997</c:v>
                </c:pt>
                <c:pt idx="1">
                  <c:v>34.092532169999998</c:v>
                </c:pt>
                <c:pt idx="2">
                  <c:v>34.45987401</c:v>
                </c:pt>
                <c:pt idx="3">
                  <c:v>34.771843230000002</c:v>
                </c:pt>
                <c:pt idx="4">
                  <c:v>35.012434169999999</c:v>
                </c:pt>
                <c:pt idx="5">
                  <c:v>35.168878239999998</c:v>
                </c:pt>
                <c:pt idx="6">
                  <c:v>34.82324981</c:v>
                </c:pt>
                <c:pt idx="7">
                  <c:v>34.557366479999999</c:v>
                </c:pt>
                <c:pt idx="8">
                  <c:v>34.178249739999998</c:v>
                </c:pt>
                <c:pt idx="9">
                  <c:v>33.68820522</c:v>
                </c:pt>
                <c:pt idx="10">
                  <c:v>33.219849590000003</c:v>
                </c:pt>
                <c:pt idx="11">
                  <c:v>32.758125059999998</c:v>
                </c:pt>
                <c:pt idx="12">
                  <c:v>32.453688700000001</c:v>
                </c:pt>
                <c:pt idx="13">
                  <c:v>32.132427679999999</c:v>
                </c:pt>
                <c:pt idx="14">
                  <c:v>31.777984679999999</c:v>
                </c:pt>
                <c:pt idx="15">
                  <c:v>31.35843392</c:v>
                </c:pt>
                <c:pt idx="16">
                  <c:v>30.780604969999999</c:v>
                </c:pt>
                <c:pt idx="17">
                  <c:v>29.906789809999999</c:v>
                </c:pt>
                <c:pt idx="18">
                  <c:v>29.053291900000001</c:v>
                </c:pt>
                <c:pt idx="19">
                  <c:v>28.32740377</c:v>
                </c:pt>
                <c:pt idx="20">
                  <c:v>27.665597559999998</c:v>
                </c:pt>
                <c:pt idx="21">
                  <c:v>26.936644730000001</c:v>
                </c:pt>
                <c:pt idx="22">
                  <c:v>26.220712249999998</c:v>
                </c:pt>
                <c:pt idx="23">
                  <c:v>25.528634749999998</c:v>
                </c:pt>
                <c:pt idx="24">
                  <c:v>24.814119009999999</c:v>
                </c:pt>
                <c:pt idx="25">
                  <c:v>24.088144010000001</c:v>
                </c:pt>
                <c:pt idx="26">
                  <c:v>23.46030184</c:v>
                </c:pt>
              </c:numCache>
            </c:numRef>
          </c:cat>
          <c:val>
            <c:numRef>
              <c:f>'LDZ Annual Demand'!$S$15:$AT$15</c:f>
              <c:numCache>
                <c:formatCode>0.0</c:formatCode>
                <c:ptCount val="28"/>
                <c:pt idx="0">
                  <c:v>5.9625821070000002</c:v>
                </c:pt>
                <c:pt idx="1">
                  <c:v>6.2046296920000001</c:v>
                </c:pt>
                <c:pt idx="2">
                  <c:v>6.2356348989999999</c:v>
                </c:pt>
                <c:pt idx="3">
                  <c:v>6.2556906559999996</c:v>
                </c:pt>
                <c:pt idx="4">
                  <c:v>6.3051279359999999</c:v>
                </c:pt>
                <c:pt idx="5">
                  <c:v>6.3257589469999997</c:v>
                </c:pt>
                <c:pt idx="6">
                  <c:v>6.2658753129999996</c:v>
                </c:pt>
                <c:pt idx="7">
                  <c:v>6.2325216550000002</c:v>
                </c:pt>
                <c:pt idx="8">
                  <c:v>6.1863978189999997</c:v>
                </c:pt>
                <c:pt idx="9">
                  <c:v>6.1130206969999996</c:v>
                </c:pt>
                <c:pt idx="10">
                  <c:v>6.0290269570000001</c:v>
                </c:pt>
                <c:pt idx="11">
                  <c:v>5.9402244990000002</c:v>
                </c:pt>
                <c:pt idx="12">
                  <c:v>5.8864985440000002</c:v>
                </c:pt>
                <c:pt idx="13">
                  <c:v>5.8270169569999997</c:v>
                </c:pt>
                <c:pt idx="14">
                  <c:v>5.7600518190000001</c:v>
                </c:pt>
                <c:pt idx="15">
                  <c:v>5.6821692510000004</c:v>
                </c:pt>
                <c:pt idx="16">
                  <c:v>5.5889317480000003</c:v>
                </c:pt>
                <c:pt idx="17">
                  <c:v>5.4395323959999997</c:v>
                </c:pt>
                <c:pt idx="18">
                  <c:v>5.2926806400000004</c:v>
                </c:pt>
                <c:pt idx="19">
                  <c:v>5.1665656819999999</c:v>
                </c:pt>
                <c:pt idx="20">
                  <c:v>5.0531740420000002</c:v>
                </c:pt>
                <c:pt idx="21">
                  <c:v>4.9191340219999997</c:v>
                </c:pt>
                <c:pt idx="22">
                  <c:v>4.7907812520000004</c:v>
                </c:pt>
                <c:pt idx="23">
                  <c:v>4.6619162029999996</c:v>
                </c:pt>
                <c:pt idx="24">
                  <c:v>4.5329280159999996</c:v>
                </c:pt>
                <c:pt idx="25">
                  <c:v>4.4021222169999996</c:v>
                </c:pt>
                <c:pt idx="26">
                  <c:v>4.2849602979999997</c:v>
                </c:pt>
              </c:numCache>
            </c:numRef>
          </c:val>
          <c:extLst>
            <c:ext xmlns:c16="http://schemas.microsoft.com/office/drawing/2014/chart" uri="{C3380CC4-5D6E-409C-BE32-E72D297353CC}">
              <c16:uniqueId val="{00000002-0B32-48CD-9222-9C82B1CBE9EB}"/>
            </c:ext>
          </c:extLst>
        </c:ser>
        <c:ser>
          <c:idx val="4"/>
          <c:order val="3"/>
          <c:tx>
            <c:strRef>
              <c:f>'LDZ Annual Demand'!$R$17</c:f>
              <c:strCache>
                <c:ptCount val="1"/>
                <c:pt idx="0">
                  <c:v>Eastern</c:v>
                </c:pt>
              </c:strCache>
            </c:strRef>
          </c:tx>
          <c:spPr>
            <a:solidFill>
              <a:srgbClr val="FFFF99"/>
            </a:solidFill>
            <a:ln w="25400">
              <a:noFill/>
            </a:ln>
          </c:spPr>
          <c:invertIfNegative val="0"/>
          <c:cat>
            <c:numRef>
              <c:f>'LDZ Annual Demand'!$S$12:$AT$12</c:f>
              <c:numCache>
                <c:formatCode>0.0</c:formatCode>
                <c:ptCount val="28"/>
                <c:pt idx="0">
                  <c:v>33.442342779999997</c:v>
                </c:pt>
                <c:pt idx="1">
                  <c:v>34.092532169999998</c:v>
                </c:pt>
                <c:pt idx="2">
                  <c:v>34.45987401</c:v>
                </c:pt>
                <c:pt idx="3">
                  <c:v>34.771843230000002</c:v>
                </c:pt>
                <c:pt idx="4">
                  <c:v>35.012434169999999</c:v>
                </c:pt>
                <c:pt idx="5">
                  <c:v>35.168878239999998</c:v>
                </c:pt>
                <c:pt idx="6">
                  <c:v>34.82324981</c:v>
                </c:pt>
                <c:pt idx="7">
                  <c:v>34.557366479999999</c:v>
                </c:pt>
                <c:pt idx="8">
                  <c:v>34.178249739999998</c:v>
                </c:pt>
                <c:pt idx="9">
                  <c:v>33.68820522</c:v>
                </c:pt>
                <c:pt idx="10">
                  <c:v>33.219849590000003</c:v>
                </c:pt>
                <c:pt idx="11">
                  <c:v>32.758125059999998</c:v>
                </c:pt>
                <c:pt idx="12">
                  <c:v>32.453688700000001</c:v>
                </c:pt>
                <c:pt idx="13">
                  <c:v>32.132427679999999</c:v>
                </c:pt>
                <c:pt idx="14">
                  <c:v>31.777984679999999</c:v>
                </c:pt>
                <c:pt idx="15">
                  <c:v>31.35843392</c:v>
                </c:pt>
                <c:pt idx="16">
                  <c:v>30.780604969999999</c:v>
                </c:pt>
                <c:pt idx="17">
                  <c:v>29.906789809999999</c:v>
                </c:pt>
                <c:pt idx="18">
                  <c:v>29.053291900000001</c:v>
                </c:pt>
                <c:pt idx="19">
                  <c:v>28.32740377</c:v>
                </c:pt>
                <c:pt idx="20">
                  <c:v>27.665597559999998</c:v>
                </c:pt>
                <c:pt idx="21">
                  <c:v>26.936644730000001</c:v>
                </c:pt>
                <c:pt idx="22">
                  <c:v>26.220712249999998</c:v>
                </c:pt>
                <c:pt idx="23">
                  <c:v>25.528634749999998</c:v>
                </c:pt>
                <c:pt idx="24">
                  <c:v>24.814119009999999</c:v>
                </c:pt>
                <c:pt idx="25">
                  <c:v>24.088144010000001</c:v>
                </c:pt>
                <c:pt idx="26">
                  <c:v>23.46030184</c:v>
                </c:pt>
              </c:numCache>
            </c:numRef>
          </c:cat>
          <c:val>
            <c:numRef>
              <c:f>'LDZ Annual Demand'!$S$17:$AT$17</c:f>
              <c:numCache>
                <c:formatCode>0.0</c:formatCode>
                <c:ptCount val="28"/>
                <c:pt idx="0">
                  <c:v>39.569455349999998</c:v>
                </c:pt>
                <c:pt idx="1">
                  <c:v>39.647869239999999</c:v>
                </c:pt>
                <c:pt idx="2">
                  <c:v>40.095931309999997</c:v>
                </c:pt>
                <c:pt idx="3">
                  <c:v>40.498513729999999</c:v>
                </c:pt>
                <c:pt idx="4">
                  <c:v>40.838439139999998</c:v>
                </c:pt>
                <c:pt idx="5">
                  <c:v>41.048186800000003</c:v>
                </c:pt>
                <c:pt idx="6">
                  <c:v>40.654860159999998</c:v>
                </c:pt>
                <c:pt idx="7">
                  <c:v>40.318724359999997</c:v>
                </c:pt>
                <c:pt idx="8">
                  <c:v>39.889345059999997</c:v>
                </c:pt>
                <c:pt idx="9">
                  <c:v>39.350202299999999</c:v>
                </c:pt>
                <c:pt idx="10">
                  <c:v>38.752634399999998</c:v>
                </c:pt>
                <c:pt idx="11">
                  <c:v>38.163972649999998</c:v>
                </c:pt>
                <c:pt idx="12">
                  <c:v>37.776882299999997</c:v>
                </c:pt>
                <c:pt idx="13">
                  <c:v>37.362716089999999</c:v>
                </c:pt>
                <c:pt idx="14">
                  <c:v>36.902906999999999</c:v>
                </c:pt>
                <c:pt idx="15">
                  <c:v>36.347427459999999</c:v>
                </c:pt>
                <c:pt idx="16">
                  <c:v>35.641751339999999</c:v>
                </c:pt>
                <c:pt idx="17">
                  <c:v>34.56853615</c:v>
                </c:pt>
                <c:pt idx="18">
                  <c:v>33.531459509999998</c:v>
                </c:pt>
                <c:pt idx="19">
                  <c:v>32.645303380000001</c:v>
                </c:pt>
                <c:pt idx="20">
                  <c:v>31.847627129999999</c:v>
                </c:pt>
                <c:pt idx="21">
                  <c:v>31.001279279999999</c:v>
                </c:pt>
                <c:pt idx="22">
                  <c:v>30.194007280000001</c:v>
                </c:pt>
                <c:pt idx="23">
                  <c:v>29.420904700000001</c:v>
                </c:pt>
                <c:pt idx="24">
                  <c:v>28.636216269999998</c:v>
                </c:pt>
                <c:pt idx="25">
                  <c:v>27.841965930000001</c:v>
                </c:pt>
                <c:pt idx="26">
                  <c:v>27.153855239999999</c:v>
                </c:pt>
              </c:numCache>
            </c:numRef>
          </c:val>
          <c:extLst>
            <c:ext xmlns:c16="http://schemas.microsoft.com/office/drawing/2014/chart" uri="{C3380CC4-5D6E-409C-BE32-E72D297353CC}">
              <c16:uniqueId val="{00000003-0B32-48CD-9222-9C82B1CBE9EB}"/>
            </c:ext>
          </c:extLst>
        </c:ser>
        <c:ser>
          <c:idx val="5"/>
          <c:order val="4"/>
          <c:tx>
            <c:strRef>
              <c:f>'LDZ Annual Demand'!$R$18</c:f>
              <c:strCache>
                <c:ptCount val="1"/>
                <c:pt idx="0">
                  <c:v>North Thames</c:v>
                </c:pt>
              </c:strCache>
            </c:strRef>
          </c:tx>
          <c:spPr>
            <a:solidFill>
              <a:srgbClr val="3366FF"/>
            </a:solidFill>
            <a:ln w="25400">
              <a:noFill/>
            </a:ln>
          </c:spPr>
          <c:invertIfNegative val="0"/>
          <c:cat>
            <c:numRef>
              <c:f>'LDZ Annual Demand'!$S$12:$AT$12</c:f>
              <c:numCache>
                <c:formatCode>0.0</c:formatCode>
                <c:ptCount val="28"/>
                <c:pt idx="0">
                  <c:v>33.442342779999997</c:v>
                </c:pt>
                <c:pt idx="1">
                  <c:v>34.092532169999998</c:v>
                </c:pt>
                <c:pt idx="2">
                  <c:v>34.45987401</c:v>
                </c:pt>
                <c:pt idx="3">
                  <c:v>34.771843230000002</c:v>
                </c:pt>
                <c:pt idx="4">
                  <c:v>35.012434169999999</c:v>
                </c:pt>
                <c:pt idx="5">
                  <c:v>35.168878239999998</c:v>
                </c:pt>
                <c:pt idx="6">
                  <c:v>34.82324981</c:v>
                </c:pt>
                <c:pt idx="7">
                  <c:v>34.557366479999999</c:v>
                </c:pt>
                <c:pt idx="8">
                  <c:v>34.178249739999998</c:v>
                </c:pt>
                <c:pt idx="9">
                  <c:v>33.68820522</c:v>
                </c:pt>
                <c:pt idx="10">
                  <c:v>33.219849590000003</c:v>
                </c:pt>
                <c:pt idx="11">
                  <c:v>32.758125059999998</c:v>
                </c:pt>
                <c:pt idx="12">
                  <c:v>32.453688700000001</c:v>
                </c:pt>
                <c:pt idx="13">
                  <c:v>32.132427679999999</c:v>
                </c:pt>
                <c:pt idx="14">
                  <c:v>31.777984679999999</c:v>
                </c:pt>
                <c:pt idx="15">
                  <c:v>31.35843392</c:v>
                </c:pt>
                <c:pt idx="16">
                  <c:v>30.780604969999999</c:v>
                </c:pt>
                <c:pt idx="17">
                  <c:v>29.906789809999999</c:v>
                </c:pt>
                <c:pt idx="18">
                  <c:v>29.053291900000001</c:v>
                </c:pt>
                <c:pt idx="19">
                  <c:v>28.32740377</c:v>
                </c:pt>
                <c:pt idx="20">
                  <c:v>27.665597559999998</c:v>
                </c:pt>
                <c:pt idx="21">
                  <c:v>26.936644730000001</c:v>
                </c:pt>
                <c:pt idx="22">
                  <c:v>26.220712249999998</c:v>
                </c:pt>
                <c:pt idx="23">
                  <c:v>25.528634749999998</c:v>
                </c:pt>
                <c:pt idx="24">
                  <c:v>24.814119009999999</c:v>
                </c:pt>
                <c:pt idx="25">
                  <c:v>24.088144010000001</c:v>
                </c:pt>
                <c:pt idx="26">
                  <c:v>23.46030184</c:v>
                </c:pt>
              </c:numCache>
            </c:numRef>
          </c:cat>
          <c:val>
            <c:numRef>
              <c:f>'LDZ Annual Demand'!$S$18:$AT$18</c:f>
              <c:numCache>
                <c:formatCode>0.0</c:formatCode>
                <c:ptCount val="28"/>
                <c:pt idx="0">
                  <c:v>47.542545179999998</c:v>
                </c:pt>
                <c:pt idx="1">
                  <c:v>48.130989190000001</c:v>
                </c:pt>
                <c:pt idx="2">
                  <c:v>48.723267059999998</c:v>
                </c:pt>
                <c:pt idx="3">
                  <c:v>49.25218443</c:v>
                </c:pt>
                <c:pt idx="4">
                  <c:v>49.647100739999999</c:v>
                </c:pt>
                <c:pt idx="5">
                  <c:v>49.918156000000003</c:v>
                </c:pt>
                <c:pt idx="6">
                  <c:v>49.449165219999998</c:v>
                </c:pt>
                <c:pt idx="7">
                  <c:v>49.023653099999997</c:v>
                </c:pt>
                <c:pt idx="8">
                  <c:v>48.496266740000003</c:v>
                </c:pt>
                <c:pt idx="9">
                  <c:v>47.849206989999999</c:v>
                </c:pt>
                <c:pt idx="10">
                  <c:v>47.132171399999997</c:v>
                </c:pt>
                <c:pt idx="11">
                  <c:v>46.426738579999999</c:v>
                </c:pt>
                <c:pt idx="12">
                  <c:v>45.901951619999998</c:v>
                </c:pt>
                <c:pt idx="13">
                  <c:v>45.400111279999997</c:v>
                </c:pt>
                <c:pt idx="14">
                  <c:v>44.880187560000003</c:v>
                </c:pt>
                <c:pt idx="15">
                  <c:v>44.245032350000002</c:v>
                </c:pt>
                <c:pt idx="16">
                  <c:v>43.328489709999999</c:v>
                </c:pt>
                <c:pt idx="17">
                  <c:v>42.040596950000001</c:v>
                </c:pt>
                <c:pt idx="18">
                  <c:v>40.805062990000003</c:v>
                </c:pt>
                <c:pt idx="19">
                  <c:v>39.766255260000001</c:v>
                </c:pt>
                <c:pt idx="20">
                  <c:v>38.83941351</c:v>
                </c:pt>
                <c:pt idx="21">
                  <c:v>37.87050232</c:v>
                </c:pt>
                <c:pt idx="22">
                  <c:v>36.95592181</c:v>
                </c:pt>
                <c:pt idx="23">
                  <c:v>36.095648580000002</c:v>
                </c:pt>
                <c:pt idx="24">
                  <c:v>35.224671119999996</c:v>
                </c:pt>
                <c:pt idx="25">
                  <c:v>34.350887090000001</c:v>
                </c:pt>
                <c:pt idx="26">
                  <c:v>33.57991621</c:v>
                </c:pt>
              </c:numCache>
            </c:numRef>
          </c:val>
          <c:extLst>
            <c:ext xmlns:c16="http://schemas.microsoft.com/office/drawing/2014/chart" uri="{C3380CC4-5D6E-409C-BE32-E72D297353CC}">
              <c16:uniqueId val="{00000004-0B32-48CD-9222-9C82B1CBE9EB}"/>
            </c:ext>
          </c:extLst>
        </c:ser>
        <c:ser>
          <c:idx val="7"/>
          <c:order val="5"/>
          <c:tx>
            <c:strRef>
              <c:f>'LDZ Annual Demand'!$R$20</c:f>
              <c:strCache>
                <c:ptCount val="1"/>
                <c:pt idx="0">
                  <c:v>Southern</c:v>
                </c:pt>
              </c:strCache>
            </c:strRef>
          </c:tx>
          <c:spPr>
            <a:solidFill>
              <a:srgbClr val="800000"/>
            </a:solidFill>
            <a:ln w="25400">
              <a:noFill/>
            </a:ln>
          </c:spPr>
          <c:invertIfNegative val="0"/>
          <c:cat>
            <c:numRef>
              <c:f>'LDZ Annual Demand'!$S$12:$AT$12</c:f>
              <c:numCache>
                <c:formatCode>0.0</c:formatCode>
                <c:ptCount val="28"/>
                <c:pt idx="0">
                  <c:v>33.442342779999997</c:v>
                </c:pt>
                <c:pt idx="1">
                  <c:v>34.092532169999998</c:v>
                </c:pt>
                <c:pt idx="2">
                  <c:v>34.45987401</c:v>
                </c:pt>
                <c:pt idx="3">
                  <c:v>34.771843230000002</c:v>
                </c:pt>
                <c:pt idx="4">
                  <c:v>35.012434169999999</c:v>
                </c:pt>
                <c:pt idx="5">
                  <c:v>35.168878239999998</c:v>
                </c:pt>
                <c:pt idx="6">
                  <c:v>34.82324981</c:v>
                </c:pt>
                <c:pt idx="7">
                  <c:v>34.557366479999999</c:v>
                </c:pt>
                <c:pt idx="8">
                  <c:v>34.178249739999998</c:v>
                </c:pt>
                <c:pt idx="9">
                  <c:v>33.68820522</c:v>
                </c:pt>
                <c:pt idx="10">
                  <c:v>33.219849590000003</c:v>
                </c:pt>
                <c:pt idx="11">
                  <c:v>32.758125059999998</c:v>
                </c:pt>
                <c:pt idx="12">
                  <c:v>32.453688700000001</c:v>
                </c:pt>
                <c:pt idx="13">
                  <c:v>32.132427679999999</c:v>
                </c:pt>
                <c:pt idx="14">
                  <c:v>31.777984679999999</c:v>
                </c:pt>
                <c:pt idx="15">
                  <c:v>31.35843392</c:v>
                </c:pt>
                <c:pt idx="16">
                  <c:v>30.780604969999999</c:v>
                </c:pt>
                <c:pt idx="17">
                  <c:v>29.906789809999999</c:v>
                </c:pt>
                <c:pt idx="18">
                  <c:v>29.053291900000001</c:v>
                </c:pt>
                <c:pt idx="19">
                  <c:v>28.32740377</c:v>
                </c:pt>
                <c:pt idx="20">
                  <c:v>27.665597559999998</c:v>
                </c:pt>
                <c:pt idx="21">
                  <c:v>26.936644730000001</c:v>
                </c:pt>
                <c:pt idx="22">
                  <c:v>26.220712249999998</c:v>
                </c:pt>
                <c:pt idx="23">
                  <c:v>25.528634749999998</c:v>
                </c:pt>
                <c:pt idx="24">
                  <c:v>24.814119009999999</c:v>
                </c:pt>
                <c:pt idx="25">
                  <c:v>24.088144010000001</c:v>
                </c:pt>
                <c:pt idx="26">
                  <c:v>23.46030184</c:v>
                </c:pt>
              </c:numCache>
            </c:numRef>
          </c:cat>
          <c:val>
            <c:numRef>
              <c:f>'LDZ Annual Demand'!$S$20:$AT$20</c:f>
              <c:numCache>
                <c:formatCode>0.0</c:formatCode>
                <c:ptCount val="28"/>
                <c:pt idx="0">
                  <c:v>36.112146459999998</c:v>
                </c:pt>
                <c:pt idx="1">
                  <c:v>36.95827963</c:v>
                </c:pt>
                <c:pt idx="2">
                  <c:v>37.542192030000002</c:v>
                </c:pt>
                <c:pt idx="3">
                  <c:v>38.069545660000003</c:v>
                </c:pt>
                <c:pt idx="4">
                  <c:v>38.490226679999999</c:v>
                </c:pt>
                <c:pt idx="5">
                  <c:v>38.83140246</c:v>
                </c:pt>
                <c:pt idx="6">
                  <c:v>38.691013040000001</c:v>
                </c:pt>
                <c:pt idx="7">
                  <c:v>38.396938179999999</c:v>
                </c:pt>
                <c:pt idx="8">
                  <c:v>38.029402470000001</c:v>
                </c:pt>
                <c:pt idx="9">
                  <c:v>37.580397419999997</c:v>
                </c:pt>
                <c:pt idx="10">
                  <c:v>37.097193089999998</c:v>
                </c:pt>
                <c:pt idx="11">
                  <c:v>36.613930310000001</c:v>
                </c:pt>
                <c:pt idx="12">
                  <c:v>36.318194409999997</c:v>
                </c:pt>
                <c:pt idx="13">
                  <c:v>35.99890388</c:v>
                </c:pt>
                <c:pt idx="14">
                  <c:v>35.64569736</c:v>
                </c:pt>
                <c:pt idx="15">
                  <c:v>35.21062431</c:v>
                </c:pt>
                <c:pt idx="16">
                  <c:v>34.572345030000001</c:v>
                </c:pt>
                <c:pt idx="17">
                  <c:v>33.5445098</c:v>
                </c:pt>
                <c:pt idx="18">
                  <c:v>32.550885630000003</c:v>
                </c:pt>
                <c:pt idx="19">
                  <c:v>31.691996929999998</c:v>
                </c:pt>
                <c:pt idx="20">
                  <c:v>30.917000349999999</c:v>
                </c:pt>
                <c:pt idx="21">
                  <c:v>30.114731620000001</c:v>
                </c:pt>
                <c:pt idx="22">
                  <c:v>29.35690224</c:v>
                </c:pt>
                <c:pt idx="23">
                  <c:v>28.646786429999999</c:v>
                </c:pt>
                <c:pt idx="24">
                  <c:v>27.953189590000001</c:v>
                </c:pt>
                <c:pt idx="25">
                  <c:v>27.251294789999999</c:v>
                </c:pt>
                <c:pt idx="26">
                  <c:v>26.664838970000002</c:v>
                </c:pt>
              </c:numCache>
            </c:numRef>
          </c:val>
          <c:extLst>
            <c:ext xmlns:c16="http://schemas.microsoft.com/office/drawing/2014/chart" uri="{C3380CC4-5D6E-409C-BE32-E72D297353CC}">
              <c16:uniqueId val="{00000005-0B32-48CD-9222-9C82B1CBE9EB}"/>
            </c:ext>
          </c:extLst>
        </c:ser>
        <c:ser>
          <c:idx val="8"/>
          <c:order val="6"/>
          <c:tx>
            <c:strRef>
              <c:f>'LDZ Annual Demand'!$R$21</c:f>
              <c:strCache>
                <c:ptCount val="1"/>
                <c:pt idx="0">
                  <c:v>South Western</c:v>
                </c:pt>
              </c:strCache>
            </c:strRef>
          </c:tx>
          <c:spPr>
            <a:solidFill>
              <a:srgbClr val="339966"/>
            </a:solidFill>
            <a:ln w="25400">
              <a:noFill/>
            </a:ln>
          </c:spPr>
          <c:invertIfNegative val="0"/>
          <c:cat>
            <c:numRef>
              <c:f>'LDZ Annual Demand'!$S$12:$AT$12</c:f>
              <c:numCache>
                <c:formatCode>0.0</c:formatCode>
                <c:ptCount val="28"/>
                <c:pt idx="0">
                  <c:v>33.442342779999997</c:v>
                </c:pt>
                <c:pt idx="1">
                  <c:v>34.092532169999998</c:v>
                </c:pt>
                <c:pt idx="2">
                  <c:v>34.45987401</c:v>
                </c:pt>
                <c:pt idx="3">
                  <c:v>34.771843230000002</c:v>
                </c:pt>
                <c:pt idx="4">
                  <c:v>35.012434169999999</c:v>
                </c:pt>
                <c:pt idx="5">
                  <c:v>35.168878239999998</c:v>
                </c:pt>
                <c:pt idx="6">
                  <c:v>34.82324981</c:v>
                </c:pt>
                <c:pt idx="7">
                  <c:v>34.557366479999999</c:v>
                </c:pt>
                <c:pt idx="8">
                  <c:v>34.178249739999998</c:v>
                </c:pt>
                <c:pt idx="9">
                  <c:v>33.68820522</c:v>
                </c:pt>
                <c:pt idx="10">
                  <c:v>33.219849590000003</c:v>
                </c:pt>
                <c:pt idx="11">
                  <c:v>32.758125059999998</c:v>
                </c:pt>
                <c:pt idx="12">
                  <c:v>32.453688700000001</c:v>
                </c:pt>
                <c:pt idx="13">
                  <c:v>32.132427679999999</c:v>
                </c:pt>
                <c:pt idx="14">
                  <c:v>31.777984679999999</c:v>
                </c:pt>
                <c:pt idx="15">
                  <c:v>31.35843392</c:v>
                </c:pt>
                <c:pt idx="16">
                  <c:v>30.780604969999999</c:v>
                </c:pt>
                <c:pt idx="17">
                  <c:v>29.906789809999999</c:v>
                </c:pt>
                <c:pt idx="18">
                  <c:v>29.053291900000001</c:v>
                </c:pt>
                <c:pt idx="19">
                  <c:v>28.32740377</c:v>
                </c:pt>
                <c:pt idx="20">
                  <c:v>27.665597559999998</c:v>
                </c:pt>
                <c:pt idx="21">
                  <c:v>26.936644730000001</c:v>
                </c:pt>
                <c:pt idx="22">
                  <c:v>26.220712249999998</c:v>
                </c:pt>
                <c:pt idx="23">
                  <c:v>25.528634749999998</c:v>
                </c:pt>
                <c:pt idx="24">
                  <c:v>24.814119009999999</c:v>
                </c:pt>
                <c:pt idx="25">
                  <c:v>24.088144010000001</c:v>
                </c:pt>
                <c:pt idx="26">
                  <c:v>23.46030184</c:v>
                </c:pt>
              </c:numCache>
            </c:numRef>
          </c:cat>
          <c:val>
            <c:numRef>
              <c:f>'LDZ Annual Demand'!$S$21:$AT$21</c:f>
              <c:numCache>
                <c:formatCode>0.0</c:formatCode>
                <c:ptCount val="28"/>
                <c:pt idx="0">
                  <c:v>27.071727750000001</c:v>
                </c:pt>
                <c:pt idx="1">
                  <c:v>27.68135479</c:v>
                </c:pt>
                <c:pt idx="2">
                  <c:v>28.025259810000001</c:v>
                </c:pt>
                <c:pt idx="3">
                  <c:v>28.322979050000001</c:v>
                </c:pt>
                <c:pt idx="4">
                  <c:v>28.54705186</c:v>
                </c:pt>
                <c:pt idx="5">
                  <c:v>28.7039808</c:v>
                </c:pt>
                <c:pt idx="6">
                  <c:v>28.428948760000001</c:v>
                </c:pt>
                <c:pt idx="7">
                  <c:v>28.216172329999999</c:v>
                </c:pt>
                <c:pt idx="8">
                  <c:v>27.95406659</c:v>
                </c:pt>
                <c:pt idx="9">
                  <c:v>27.606946610000001</c:v>
                </c:pt>
                <c:pt idx="10">
                  <c:v>27.21588826</c:v>
                </c:pt>
                <c:pt idx="11">
                  <c:v>26.82099071</c:v>
                </c:pt>
                <c:pt idx="12">
                  <c:v>26.582246229999999</c:v>
                </c:pt>
                <c:pt idx="13">
                  <c:v>26.324456420000001</c:v>
                </c:pt>
                <c:pt idx="14">
                  <c:v>26.033892560000002</c:v>
                </c:pt>
                <c:pt idx="15">
                  <c:v>25.67743969</c:v>
                </c:pt>
                <c:pt idx="16">
                  <c:v>25.161516219999999</c:v>
                </c:pt>
                <c:pt idx="17">
                  <c:v>24.424978530000001</c:v>
                </c:pt>
                <c:pt idx="18">
                  <c:v>23.717407040000001</c:v>
                </c:pt>
                <c:pt idx="19">
                  <c:v>23.120487709999999</c:v>
                </c:pt>
                <c:pt idx="20">
                  <c:v>22.590398319999998</c:v>
                </c:pt>
                <c:pt idx="21">
                  <c:v>22.017099229999999</c:v>
                </c:pt>
                <c:pt idx="22">
                  <c:v>21.475232070000001</c:v>
                </c:pt>
                <c:pt idx="23">
                  <c:v>20.963319609999999</c:v>
                </c:pt>
                <c:pt idx="24">
                  <c:v>20.453651409999999</c:v>
                </c:pt>
                <c:pt idx="25">
                  <c:v>19.940175910000001</c:v>
                </c:pt>
                <c:pt idx="26">
                  <c:v>19.488143959999999</c:v>
                </c:pt>
              </c:numCache>
            </c:numRef>
          </c:val>
          <c:extLst>
            <c:ext xmlns:c16="http://schemas.microsoft.com/office/drawing/2014/chart" uri="{C3380CC4-5D6E-409C-BE32-E72D297353CC}">
              <c16:uniqueId val="{00000006-0B32-48CD-9222-9C82B1CBE9EB}"/>
            </c:ext>
          </c:extLst>
        </c:ser>
        <c:ser>
          <c:idx val="9"/>
          <c:order val="7"/>
          <c:tx>
            <c:strRef>
              <c:f>'LDZ Annual Demand'!$R$22</c:f>
              <c:strCache>
                <c:ptCount val="1"/>
                <c:pt idx="0">
                  <c:v>GB</c:v>
                </c:pt>
              </c:strCache>
            </c:strRef>
          </c:tx>
          <c:spPr>
            <a:solidFill>
              <a:srgbClr val="FFCC99"/>
            </a:solidFill>
            <a:ln w="25400">
              <a:noFill/>
            </a:ln>
          </c:spPr>
          <c:invertIfNegative val="0"/>
          <c:cat>
            <c:numRef>
              <c:f>'LDZ Annual Demand'!$S$12:$AT$12</c:f>
              <c:numCache>
                <c:formatCode>0.0</c:formatCode>
                <c:ptCount val="28"/>
                <c:pt idx="0">
                  <c:v>33.442342779999997</c:v>
                </c:pt>
                <c:pt idx="1">
                  <c:v>34.092532169999998</c:v>
                </c:pt>
                <c:pt idx="2">
                  <c:v>34.45987401</c:v>
                </c:pt>
                <c:pt idx="3">
                  <c:v>34.771843230000002</c:v>
                </c:pt>
                <c:pt idx="4">
                  <c:v>35.012434169999999</c:v>
                </c:pt>
                <c:pt idx="5">
                  <c:v>35.168878239999998</c:v>
                </c:pt>
                <c:pt idx="6">
                  <c:v>34.82324981</c:v>
                </c:pt>
                <c:pt idx="7">
                  <c:v>34.557366479999999</c:v>
                </c:pt>
                <c:pt idx="8">
                  <c:v>34.178249739999998</c:v>
                </c:pt>
                <c:pt idx="9">
                  <c:v>33.68820522</c:v>
                </c:pt>
                <c:pt idx="10">
                  <c:v>33.219849590000003</c:v>
                </c:pt>
                <c:pt idx="11">
                  <c:v>32.758125059999998</c:v>
                </c:pt>
                <c:pt idx="12">
                  <c:v>32.453688700000001</c:v>
                </c:pt>
                <c:pt idx="13">
                  <c:v>32.132427679999999</c:v>
                </c:pt>
                <c:pt idx="14">
                  <c:v>31.777984679999999</c:v>
                </c:pt>
                <c:pt idx="15">
                  <c:v>31.35843392</c:v>
                </c:pt>
                <c:pt idx="16">
                  <c:v>30.780604969999999</c:v>
                </c:pt>
                <c:pt idx="17">
                  <c:v>29.906789809999999</c:v>
                </c:pt>
                <c:pt idx="18">
                  <c:v>29.053291900000001</c:v>
                </c:pt>
                <c:pt idx="19">
                  <c:v>28.32740377</c:v>
                </c:pt>
                <c:pt idx="20">
                  <c:v>27.665597559999998</c:v>
                </c:pt>
                <c:pt idx="21">
                  <c:v>26.936644730000001</c:v>
                </c:pt>
                <c:pt idx="22">
                  <c:v>26.220712249999998</c:v>
                </c:pt>
                <c:pt idx="23">
                  <c:v>25.528634749999998</c:v>
                </c:pt>
                <c:pt idx="24">
                  <c:v>24.814119009999999</c:v>
                </c:pt>
                <c:pt idx="25">
                  <c:v>24.088144010000001</c:v>
                </c:pt>
                <c:pt idx="26">
                  <c:v>23.46030184</c:v>
                </c:pt>
              </c:numCache>
            </c:numRef>
          </c:cat>
          <c:val>
            <c:numRef>
              <c:f>'LDZ Annual Demand'!$S$22:$AT$22</c:f>
              <c:numCache>
                <c:formatCode>0.0</c:formatCode>
                <c:ptCount val="28"/>
                <c:pt idx="0">
                  <c:v>489.983946</c:v>
                </c:pt>
                <c:pt idx="1">
                  <c:v>498.8602381</c:v>
                </c:pt>
                <c:pt idx="2">
                  <c:v>504.21265460000001</c:v>
                </c:pt>
                <c:pt idx="3">
                  <c:v>509.03944050000001</c:v>
                </c:pt>
                <c:pt idx="4">
                  <c:v>513.2407058</c:v>
                </c:pt>
                <c:pt idx="5">
                  <c:v>515.33207700000003</c:v>
                </c:pt>
                <c:pt idx="6">
                  <c:v>511.11389320000001</c:v>
                </c:pt>
                <c:pt idx="7">
                  <c:v>506.4271339</c:v>
                </c:pt>
                <c:pt idx="8">
                  <c:v>500.5371581</c:v>
                </c:pt>
                <c:pt idx="9">
                  <c:v>493.89801010000002</c:v>
                </c:pt>
                <c:pt idx="10">
                  <c:v>486.52715419999998</c:v>
                </c:pt>
                <c:pt idx="11">
                  <c:v>479.47063420000001</c:v>
                </c:pt>
                <c:pt idx="12">
                  <c:v>474.62096009999999</c:v>
                </c:pt>
                <c:pt idx="13">
                  <c:v>469.62744450000002</c:v>
                </c:pt>
                <c:pt idx="14">
                  <c:v>463.98229400000002</c:v>
                </c:pt>
                <c:pt idx="15">
                  <c:v>457.1358328</c:v>
                </c:pt>
                <c:pt idx="16">
                  <c:v>447.9953946</c:v>
                </c:pt>
                <c:pt idx="17">
                  <c:v>434.66884249999998</c:v>
                </c:pt>
                <c:pt idx="18">
                  <c:v>421.79928769999998</c:v>
                </c:pt>
                <c:pt idx="19">
                  <c:v>410.72225100000003</c:v>
                </c:pt>
                <c:pt idx="20">
                  <c:v>400.63248859999999</c:v>
                </c:pt>
                <c:pt idx="21">
                  <c:v>390.25968849999998</c:v>
                </c:pt>
                <c:pt idx="22">
                  <c:v>380.3031742</c:v>
                </c:pt>
                <c:pt idx="23">
                  <c:v>370.71400970000002</c:v>
                </c:pt>
                <c:pt idx="24">
                  <c:v>360.8668318</c:v>
                </c:pt>
                <c:pt idx="25">
                  <c:v>350.88341400000002</c:v>
                </c:pt>
                <c:pt idx="26">
                  <c:v>342.28332349999999</c:v>
                </c:pt>
              </c:numCache>
            </c:numRef>
          </c:val>
          <c:extLst>
            <c:ext xmlns:c16="http://schemas.microsoft.com/office/drawing/2014/chart" uri="{C3380CC4-5D6E-409C-BE32-E72D297353CC}">
              <c16:uniqueId val="{00000007-0B32-48CD-9222-9C82B1CBE9EB}"/>
            </c:ext>
          </c:extLst>
        </c:ser>
        <c:ser>
          <c:idx val="11"/>
          <c:order val="8"/>
          <c:tx>
            <c:strRef>
              <c:f>'LDZ Annual Demand'!$R$24</c:f>
              <c:strCache>
                <c:ptCount val="1"/>
              </c:strCache>
            </c:strRef>
          </c:tx>
          <c:spPr>
            <a:solidFill>
              <a:srgbClr val="CC99FF"/>
            </a:solidFill>
            <a:ln w="25400">
              <a:noFill/>
            </a:ln>
          </c:spPr>
          <c:invertIfNegative val="0"/>
          <c:cat>
            <c:numRef>
              <c:f>'LDZ Annual Demand'!$S$12:$AT$12</c:f>
              <c:numCache>
                <c:formatCode>0.0</c:formatCode>
                <c:ptCount val="28"/>
                <c:pt idx="0">
                  <c:v>33.442342779999997</c:v>
                </c:pt>
                <c:pt idx="1">
                  <c:v>34.092532169999998</c:v>
                </c:pt>
                <c:pt idx="2">
                  <c:v>34.45987401</c:v>
                </c:pt>
                <c:pt idx="3">
                  <c:v>34.771843230000002</c:v>
                </c:pt>
                <c:pt idx="4">
                  <c:v>35.012434169999999</c:v>
                </c:pt>
                <c:pt idx="5">
                  <c:v>35.168878239999998</c:v>
                </c:pt>
                <c:pt idx="6">
                  <c:v>34.82324981</c:v>
                </c:pt>
                <c:pt idx="7">
                  <c:v>34.557366479999999</c:v>
                </c:pt>
                <c:pt idx="8">
                  <c:v>34.178249739999998</c:v>
                </c:pt>
                <c:pt idx="9">
                  <c:v>33.68820522</c:v>
                </c:pt>
                <c:pt idx="10">
                  <c:v>33.219849590000003</c:v>
                </c:pt>
                <c:pt idx="11">
                  <c:v>32.758125059999998</c:v>
                </c:pt>
                <c:pt idx="12">
                  <c:v>32.453688700000001</c:v>
                </c:pt>
                <c:pt idx="13">
                  <c:v>32.132427679999999</c:v>
                </c:pt>
                <c:pt idx="14">
                  <c:v>31.777984679999999</c:v>
                </c:pt>
                <c:pt idx="15">
                  <c:v>31.35843392</c:v>
                </c:pt>
                <c:pt idx="16">
                  <c:v>30.780604969999999</c:v>
                </c:pt>
                <c:pt idx="17">
                  <c:v>29.906789809999999</c:v>
                </c:pt>
                <c:pt idx="18">
                  <c:v>29.053291900000001</c:v>
                </c:pt>
                <c:pt idx="19">
                  <c:v>28.32740377</c:v>
                </c:pt>
                <c:pt idx="20">
                  <c:v>27.665597559999998</c:v>
                </c:pt>
                <c:pt idx="21">
                  <c:v>26.936644730000001</c:v>
                </c:pt>
                <c:pt idx="22">
                  <c:v>26.220712249999998</c:v>
                </c:pt>
                <c:pt idx="23">
                  <c:v>25.528634749999998</c:v>
                </c:pt>
                <c:pt idx="24">
                  <c:v>24.814119009999999</c:v>
                </c:pt>
                <c:pt idx="25">
                  <c:v>24.088144010000001</c:v>
                </c:pt>
                <c:pt idx="26">
                  <c:v>23.46030184</c:v>
                </c:pt>
              </c:numCache>
            </c:numRef>
          </c:cat>
          <c:val>
            <c:numRef>
              <c:f>'LDZ Annual Demand'!$S$24:$AT$24</c:f>
              <c:numCache>
                <c:formatCode>General</c:formatCode>
                <c:ptCount val="28"/>
              </c:numCache>
            </c:numRef>
          </c:val>
          <c:extLst>
            <c:ext xmlns:c16="http://schemas.microsoft.com/office/drawing/2014/chart" uri="{C3380CC4-5D6E-409C-BE32-E72D297353CC}">
              <c16:uniqueId val="{00000008-0B32-48CD-9222-9C82B1CBE9EB}"/>
            </c:ext>
          </c:extLst>
        </c:ser>
        <c:ser>
          <c:idx val="13"/>
          <c:order val="9"/>
          <c:tx>
            <c:strRef>
              <c:f>'LDZ Annual Demand'!$R$26</c:f>
              <c:strCache>
                <c:ptCount val="1"/>
              </c:strCache>
            </c:strRef>
          </c:tx>
          <c:spPr>
            <a:solidFill>
              <a:srgbClr val="003300"/>
            </a:solidFill>
            <a:ln w="25400">
              <a:noFill/>
            </a:ln>
          </c:spPr>
          <c:invertIfNegative val="0"/>
          <c:cat>
            <c:numRef>
              <c:f>'LDZ Annual Demand'!$S$12:$AT$12</c:f>
              <c:numCache>
                <c:formatCode>0.0</c:formatCode>
                <c:ptCount val="28"/>
                <c:pt idx="0">
                  <c:v>33.442342779999997</c:v>
                </c:pt>
                <c:pt idx="1">
                  <c:v>34.092532169999998</c:v>
                </c:pt>
                <c:pt idx="2">
                  <c:v>34.45987401</c:v>
                </c:pt>
                <c:pt idx="3">
                  <c:v>34.771843230000002</c:v>
                </c:pt>
                <c:pt idx="4">
                  <c:v>35.012434169999999</c:v>
                </c:pt>
                <c:pt idx="5">
                  <c:v>35.168878239999998</c:v>
                </c:pt>
                <c:pt idx="6">
                  <c:v>34.82324981</c:v>
                </c:pt>
                <c:pt idx="7">
                  <c:v>34.557366479999999</c:v>
                </c:pt>
                <c:pt idx="8">
                  <c:v>34.178249739999998</c:v>
                </c:pt>
                <c:pt idx="9">
                  <c:v>33.68820522</c:v>
                </c:pt>
                <c:pt idx="10">
                  <c:v>33.219849590000003</c:v>
                </c:pt>
                <c:pt idx="11">
                  <c:v>32.758125059999998</c:v>
                </c:pt>
                <c:pt idx="12">
                  <c:v>32.453688700000001</c:v>
                </c:pt>
                <c:pt idx="13">
                  <c:v>32.132427679999999</c:v>
                </c:pt>
                <c:pt idx="14">
                  <c:v>31.777984679999999</c:v>
                </c:pt>
                <c:pt idx="15">
                  <c:v>31.35843392</c:v>
                </c:pt>
                <c:pt idx="16">
                  <c:v>30.780604969999999</c:v>
                </c:pt>
                <c:pt idx="17">
                  <c:v>29.906789809999999</c:v>
                </c:pt>
                <c:pt idx="18">
                  <c:v>29.053291900000001</c:v>
                </c:pt>
                <c:pt idx="19">
                  <c:v>28.32740377</c:v>
                </c:pt>
                <c:pt idx="20">
                  <c:v>27.665597559999998</c:v>
                </c:pt>
                <c:pt idx="21">
                  <c:v>26.936644730000001</c:v>
                </c:pt>
                <c:pt idx="22">
                  <c:v>26.220712249999998</c:v>
                </c:pt>
                <c:pt idx="23">
                  <c:v>25.528634749999998</c:v>
                </c:pt>
                <c:pt idx="24">
                  <c:v>24.814119009999999</c:v>
                </c:pt>
                <c:pt idx="25">
                  <c:v>24.088144010000001</c:v>
                </c:pt>
                <c:pt idx="26">
                  <c:v>23.46030184</c:v>
                </c:pt>
              </c:numCache>
            </c:numRef>
          </c:cat>
          <c:val>
            <c:numRef>
              <c:f>'LDZ Annual Demand'!$S$26:$AT$26</c:f>
              <c:numCache>
                <c:formatCode>General</c:formatCode>
                <c:ptCount val="28"/>
              </c:numCache>
            </c:numRef>
          </c:val>
          <c:extLst>
            <c:ext xmlns:c16="http://schemas.microsoft.com/office/drawing/2014/chart" uri="{C3380CC4-5D6E-409C-BE32-E72D297353CC}">
              <c16:uniqueId val="{00000009-0B32-48CD-9222-9C82B1CBE9EB}"/>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0.0"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'LDZ Annual Demand'!$R$42</c:f>
              <c:strCache>
                <c:ptCount val="1"/>
                <c:pt idx="0">
                  <c:v>East Midlands</c:v>
                </c:pt>
              </c:strCache>
            </c:strRef>
          </c:tx>
          <c:spPr>
            <a:solidFill>
              <a:srgbClr val="CCFFCC"/>
            </a:solidFill>
            <a:ln w="25400">
              <a:noFill/>
            </a:ln>
          </c:spPr>
          <c:invertIfNegative val="0"/>
          <c:cat>
            <c:numRef>
              <c:f>'LDZ Annual Demand'!$S$41:$AT$41</c:f>
              <c:numCache>
                <c:formatCode>0.0</c:formatCode>
                <c:ptCount val="28"/>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pt idx="16">
                  <c:v>12.7178161</c:v>
                </c:pt>
                <c:pt idx="17">
                  <c:v>10.96334352</c:v>
                </c:pt>
                <c:pt idx="18">
                  <c:v>9.3348806369999995</c:v>
                </c:pt>
                <c:pt idx="19">
                  <c:v>7.9222294719999997</c:v>
                </c:pt>
                <c:pt idx="20">
                  <c:v>6.6122214680000004</c:v>
                </c:pt>
                <c:pt idx="21">
                  <c:v>5.3993794050000004</c:v>
                </c:pt>
                <c:pt idx="22">
                  <c:v>4.3105444820000001</c:v>
                </c:pt>
                <c:pt idx="23">
                  <c:v>3.3667558780000002</c:v>
                </c:pt>
                <c:pt idx="24">
                  <c:v>2.4937744749999999</c:v>
                </c:pt>
                <c:pt idx="25">
                  <c:v>1.7252371520000001</c:v>
                </c:pt>
                <c:pt idx="26">
                  <c:v>1.069270465</c:v>
                </c:pt>
              </c:numCache>
            </c:numRef>
          </c:cat>
          <c:val>
            <c:numRef>
              <c:f>'LDZ Annual Demand'!$S$42:$AT$42</c:f>
              <c:numCache>
                <c:formatCode>0.0</c:formatCode>
                <c:ptCount val="28"/>
                <c:pt idx="0">
                  <c:v>52.147790620000002</c:v>
                </c:pt>
                <c:pt idx="1">
                  <c:v>53.873916479999998</c:v>
                </c:pt>
                <c:pt idx="2">
                  <c:v>54.017523969999999</c:v>
                </c:pt>
                <c:pt idx="3">
                  <c:v>53.878448589999998</c:v>
                </c:pt>
                <c:pt idx="4">
                  <c:v>53.252453959999997</c:v>
                </c:pt>
                <c:pt idx="5">
                  <c:v>52.427202569999999</c:v>
                </c:pt>
                <c:pt idx="6">
                  <c:v>50.672171609999999</c:v>
                </c:pt>
                <c:pt idx="7">
                  <c:v>48.62384514</c:v>
                </c:pt>
                <c:pt idx="8">
                  <c:v>46.259026329999998</c:v>
                </c:pt>
                <c:pt idx="9">
                  <c:v>43.698523539999997</c:v>
                </c:pt>
                <c:pt idx="10">
                  <c:v>41.03245415</c:v>
                </c:pt>
                <c:pt idx="11">
                  <c:v>37.988697369999997</c:v>
                </c:pt>
                <c:pt idx="12">
                  <c:v>33.875340049999998</c:v>
                </c:pt>
                <c:pt idx="13">
                  <c:v>29.993834100000001</c:v>
                </c:pt>
                <c:pt idx="14">
                  <c:v>26.548143639999999</c:v>
                </c:pt>
                <c:pt idx="15">
                  <c:v>23.494064000000002</c:v>
                </c:pt>
                <c:pt idx="16">
                  <c:v>20.5076055</c:v>
                </c:pt>
                <c:pt idx="17">
                  <c:v>17.580271239999998</c:v>
                </c:pt>
                <c:pt idx="18">
                  <c:v>14.94542813</c:v>
                </c:pt>
                <c:pt idx="19">
                  <c:v>12.66961457</c:v>
                </c:pt>
                <c:pt idx="20">
                  <c:v>10.555986150000001</c:v>
                </c:pt>
                <c:pt idx="21">
                  <c:v>8.598691251</c:v>
                </c:pt>
                <c:pt idx="22">
                  <c:v>6.8392940470000001</c:v>
                </c:pt>
                <c:pt idx="23">
                  <c:v>5.3110801910000003</c:v>
                </c:pt>
                <c:pt idx="24">
                  <c:v>3.8963028469999998</c:v>
                </c:pt>
                <c:pt idx="25">
                  <c:v>2.6416839350000001</c:v>
                </c:pt>
                <c:pt idx="26">
                  <c:v>1.566643413</c:v>
                </c:pt>
              </c:numCache>
            </c:numRef>
          </c:val>
          <c:extLst>
            <c:ext xmlns:c16="http://schemas.microsoft.com/office/drawing/2014/chart" uri="{C3380CC4-5D6E-409C-BE32-E72D297353CC}">
              <c16:uniqueId val="{00000000-C867-469E-9D00-EC5FB68ECBA4}"/>
            </c:ext>
          </c:extLst>
        </c:ser>
        <c:ser>
          <c:idx val="1"/>
          <c:order val="1"/>
          <c:tx>
            <c:strRef>
              <c:f>'LDZ Annual Demand'!$R$43</c:f>
              <c:strCache>
                <c:ptCount val="1"/>
                <c:pt idx="0">
                  <c:v>West Midlands</c:v>
                </c:pt>
              </c:strCache>
            </c:strRef>
          </c:tx>
          <c:spPr>
            <a:solidFill>
              <a:srgbClr val="000080"/>
            </a:solidFill>
            <a:ln w="25400">
              <a:noFill/>
            </a:ln>
          </c:spPr>
          <c:invertIfNegative val="0"/>
          <c:cat>
            <c:numRef>
              <c:f>'LDZ Annual Demand'!$S$41:$AT$41</c:f>
              <c:numCache>
                <c:formatCode>0.0</c:formatCode>
                <c:ptCount val="28"/>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pt idx="16">
                  <c:v>12.7178161</c:v>
                </c:pt>
                <c:pt idx="17">
                  <c:v>10.96334352</c:v>
                </c:pt>
                <c:pt idx="18">
                  <c:v>9.3348806369999995</c:v>
                </c:pt>
                <c:pt idx="19">
                  <c:v>7.9222294719999997</c:v>
                </c:pt>
                <c:pt idx="20">
                  <c:v>6.6122214680000004</c:v>
                </c:pt>
                <c:pt idx="21">
                  <c:v>5.3993794050000004</c:v>
                </c:pt>
                <c:pt idx="22">
                  <c:v>4.3105444820000001</c:v>
                </c:pt>
                <c:pt idx="23">
                  <c:v>3.3667558780000002</c:v>
                </c:pt>
                <c:pt idx="24">
                  <c:v>2.4937744749999999</c:v>
                </c:pt>
                <c:pt idx="25">
                  <c:v>1.7252371520000001</c:v>
                </c:pt>
                <c:pt idx="26">
                  <c:v>1.069270465</c:v>
                </c:pt>
              </c:numCache>
            </c:numRef>
          </c:cat>
          <c:val>
            <c:numRef>
              <c:f>'LDZ Annual Demand'!$S$43:$AT$43</c:f>
              <c:numCache>
                <c:formatCode>0.0</c:formatCode>
                <c:ptCount val="28"/>
                <c:pt idx="0">
                  <c:v>41.605048940000003</c:v>
                </c:pt>
                <c:pt idx="1">
                  <c:v>42.239100069999999</c:v>
                </c:pt>
                <c:pt idx="2">
                  <c:v>42.53542332</c:v>
                </c:pt>
                <c:pt idx="3">
                  <c:v>42.610193510000002</c:v>
                </c:pt>
                <c:pt idx="4">
                  <c:v>42.276774320000001</c:v>
                </c:pt>
                <c:pt idx="5">
                  <c:v>41.769258749999999</c:v>
                </c:pt>
                <c:pt idx="6">
                  <c:v>40.488546390000003</c:v>
                </c:pt>
                <c:pt idx="7">
                  <c:v>38.968124690000003</c:v>
                </c:pt>
                <c:pt idx="8">
                  <c:v>37.192774020000002</c:v>
                </c:pt>
                <c:pt idx="9">
                  <c:v>35.2916369</c:v>
                </c:pt>
                <c:pt idx="10">
                  <c:v>33.259145310000001</c:v>
                </c:pt>
                <c:pt idx="11">
                  <c:v>30.98413863</c:v>
                </c:pt>
                <c:pt idx="12">
                  <c:v>27.87384784</c:v>
                </c:pt>
                <c:pt idx="13">
                  <c:v>24.86212849</c:v>
                </c:pt>
                <c:pt idx="14">
                  <c:v>22.088822029999999</c:v>
                </c:pt>
                <c:pt idx="15">
                  <c:v>19.553191269999999</c:v>
                </c:pt>
                <c:pt idx="16">
                  <c:v>17.04602221</c:v>
                </c:pt>
                <c:pt idx="17">
                  <c:v>14.63807693</c:v>
                </c:pt>
                <c:pt idx="18">
                  <c:v>12.410164740000001</c:v>
                </c:pt>
                <c:pt idx="19">
                  <c:v>10.464622990000001</c:v>
                </c:pt>
                <c:pt idx="20">
                  <c:v>8.6567422950000008</c:v>
                </c:pt>
                <c:pt idx="21">
                  <c:v>6.9840731639999998</c:v>
                </c:pt>
                <c:pt idx="22">
                  <c:v>5.4772845840000004</c:v>
                </c:pt>
                <c:pt idx="23">
                  <c:v>4.1711229210000003</c:v>
                </c:pt>
                <c:pt idx="24">
                  <c:v>2.9676148009999999</c:v>
                </c:pt>
                <c:pt idx="25">
                  <c:v>1.90365772</c:v>
                </c:pt>
                <c:pt idx="26">
                  <c:v>1.0006180330000001</c:v>
                </c:pt>
              </c:numCache>
            </c:numRef>
          </c:val>
          <c:extLst>
            <c:ext xmlns:c16="http://schemas.microsoft.com/office/drawing/2014/chart" uri="{C3380CC4-5D6E-409C-BE32-E72D297353CC}">
              <c16:uniqueId val="{00000001-C867-469E-9D00-EC5FB68ECBA4}"/>
            </c:ext>
          </c:extLst>
        </c:ser>
        <c:ser>
          <c:idx val="2"/>
          <c:order val="2"/>
          <c:tx>
            <c:strRef>
              <c:f>'LDZ Annual Demand'!$R$44</c:f>
              <c:strCache>
                <c:ptCount val="1"/>
                <c:pt idx="0">
                  <c:v>Wales North</c:v>
                </c:pt>
              </c:strCache>
            </c:strRef>
          </c:tx>
          <c:spPr>
            <a:solidFill>
              <a:srgbClr val="3366FF"/>
            </a:solidFill>
            <a:ln w="25400">
              <a:noFill/>
            </a:ln>
          </c:spPr>
          <c:invertIfNegative val="0"/>
          <c:cat>
            <c:numRef>
              <c:f>'LDZ Annual Demand'!$S$41:$AT$41</c:f>
              <c:numCache>
                <c:formatCode>0.0</c:formatCode>
                <c:ptCount val="28"/>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pt idx="16">
                  <c:v>12.7178161</c:v>
                </c:pt>
                <c:pt idx="17">
                  <c:v>10.96334352</c:v>
                </c:pt>
                <c:pt idx="18">
                  <c:v>9.3348806369999995</c:v>
                </c:pt>
                <c:pt idx="19">
                  <c:v>7.9222294719999997</c:v>
                </c:pt>
                <c:pt idx="20">
                  <c:v>6.6122214680000004</c:v>
                </c:pt>
                <c:pt idx="21">
                  <c:v>5.3993794050000004</c:v>
                </c:pt>
                <c:pt idx="22">
                  <c:v>4.3105444820000001</c:v>
                </c:pt>
                <c:pt idx="23">
                  <c:v>3.3667558780000002</c:v>
                </c:pt>
                <c:pt idx="24">
                  <c:v>2.4937744749999999</c:v>
                </c:pt>
                <c:pt idx="25">
                  <c:v>1.7252371520000001</c:v>
                </c:pt>
                <c:pt idx="26">
                  <c:v>1.069270465</c:v>
                </c:pt>
              </c:numCache>
            </c:numRef>
          </c:cat>
          <c:val>
            <c:numRef>
              <c:f>'LDZ Annual Demand'!$S$44:$AT$44</c:f>
              <c:numCache>
                <c:formatCode>0.0</c:formatCode>
                <c:ptCount val="28"/>
                <c:pt idx="0">
                  <c:v>5.9596362420000002</c:v>
                </c:pt>
                <c:pt idx="1">
                  <c:v>6.1759481239999996</c:v>
                </c:pt>
                <c:pt idx="2">
                  <c:v>6.1933280509999999</c:v>
                </c:pt>
                <c:pt idx="3">
                  <c:v>6.1803524110000003</c:v>
                </c:pt>
                <c:pt idx="4">
                  <c:v>6.0857997880000001</c:v>
                </c:pt>
                <c:pt idx="5">
                  <c:v>5.9806846849999999</c:v>
                </c:pt>
                <c:pt idx="6">
                  <c:v>5.7924285380000002</c:v>
                </c:pt>
                <c:pt idx="7">
                  <c:v>5.569637223</c:v>
                </c:pt>
                <c:pt idx="8">
                  <c:v>5.3222291970000004</c:v>
                </c:pt>
                <c:pt idx="9">
                  <c:v>5.0437426470000002</c:v>
                </c:pt>
                <c:pt idx="10">
                  <c:v>4.7403069540000002</c:v>
                </c:pt>
                <c:pt idx="11">
                  <c:v>4.3786967419999998</c:v>
                </c:pt>
                <c:pt idx="12">
                  <c:v>3.897780284</c:v>
                </c:pt>
                <c:pt idx="13">
                  <c:v>3.417023886</c:v>
                </c:pt>
                <c:pt idx="14">
                  <c:v>3.0208080829999999</c:v>
                </c:pt>
                <c:pt idx="15">
                  <c:v>2.6793629339999998</c:v>
                </c:pt>
                <c:pt idx="16">
                  <c:v>2.3544071199999999</c:v>
                </c:pt>
                <c:pt idx="17">
                  <c:v>2.0467620979999999</c:v>
                </c:pt>
                <c:pt idx="18">
                  <c:v>1.75595032</c:v>
                </c:pt>
                <c:pt idx="19">
                  <c:v>1.5044737909999999</c:v>
                </c:pt>
                <c:pt idx="20">
                  <c:v>1.2727850469999999</c:v>
                </c:pt>
                <c:pt idx="21">
                  <c:v>1.055073433</c:v>
                </c:pt>
                <c:pt idx="22">
                  <c:v>0.86361160100000001</c:v>
                </c:pt>
                <c:pt idx="23">
                  <c:v>0.69656172900000002</c:v>
                </c:pt>
                <c:pt idx="24">
                  <c:v>0.53941744199999997</c:v>
                </c:pt>
                <c:pt idx="25">
                  <c:v>0.39783712100000002</c:v>
                </c:pt>
                <c:pt idx="26">
                  <c:v>0.27574464199999998</c:v>
                </c:pt>
              </c:numCache>
            </c:numRef>
          </c:val>
          <c:extLst>
            <c:ext xmlns:c16="http://schemas.microsoft.com/office/drawing/2014/chart" uri="{C3380CC4-5D6E-409C-BE32-E72D297353CC}">
              <c16:uniqueId val="{00000002-C867-469E-9D00-EC5FB68ECBA4}"/>
            </c:ext>
          </c:extLst>
        </c:ser>
        <c:ser>
          <c:idx val="4"/>
          <c:order val="3"/>
          <c:tx>
            <c:strRef>
              <c:f>'LDZ Annual Demand'!$R$46</c:f>
              <c:strCache>
                <c:ptCount val="1"/>
                <c:pt idx="0">
                  <c:v>Eastern</c:v>
                </c:pt>
              </c:strCache>
            </c:strRef>
          </c:tx>
          <c:spPr>
            <a:solidFill>
              <a:srgbClr val="FFFF99"/>
            </a:solidFill>
            <a:ln w="25400">
              <a:noFill/>
            </a:ln>
          </c:spPr>
          <c:invertIfNegative val="0"/>
          <c:cat>
            <c:numRef>
              <c:f>'LDZ Annual Demand'!$S$41:$AT$41</c:f>
              <c:numCache>
                <c:formatCode>0.0</c:formatCode>
                <c:ptCount val="28"/>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pt idx="16">
                  <c:v>12.7178161</c:v>
                </c:pt>
                <c:pt idx="17">
                  <c:v>10.96334352</c:v>
                </c:pt>
                <c:pt idx="18">
                  <c:v>9.3348806369999995</c:v>
                </c:pt>
                <c:pt idx="19">
                  <c:v>7.9222294719999997</c:v>
                </c:pt>
                <c:pt idx="20">
                  <c:v>6.6122214680000004</c:v>
                </c:pt>
                <c:pt idx="21">
                  <c:v>5.3993794050000004</c:v>
                </c:pt>
                <c:pt idx="22">
                  <c:v>4.3105444820000001</c:v>
                </c:pt>
                <c:pt idx="23">
                  <c:v>3.3667558780000002</c:v>
                </c:pt>
                <c:pt idx="24">
                  <c:v>2.4937744749999999</c:v>
                </c:pt>
                <c:pt idx="25">
                  <c:v>1.7252371520000001</c:v>
                </c:pt>
                <c:pt idx="26">
                  <c:v>1.069270465</c:v>
                </c:pt>
              </c:numCache>
            </c:numRef>
          </c:cat>
          <c:val>
            <c:numRef>
              <c:f>'LDZ Annual Demand'!$S$46:$AT$46</c:f>
              <c:numCache>
                <c:formatCode>0.0</c:formatCode>
                <c:ptCount val="28"/>
                <c:pt idx="0">
                  <c:v>39.550173600000001</c:v>
                </c:pt>
                <c:pt idx="1">
                  <c:v>39.467274600000003</c:v>
                </c:pt>
                <c:pt idx="2">
                  <c:v>39.748413079999999</c:v>
                </c:pt>
                <c:pt idx="3">
                  <c:v>39.856168889999999</c:v>
                </c:pt>
                <c:pt idx="4">
                  <c:v>39.426790949999997</c:v>
                </c:pt>
                <c:pt idx="5">
                  <c:v>38.827911620000002</c:v>
                </c:pt>
                <c:pt idx="6">
                  <c:v>37.515556050000001</c:v>
                </c:pt>
                <c:pt idx="7">
                  <c:v>35.9901944</c:v>
                </c:pt>
                <c:pt idx="8">
                  <c:v>34.248647439999999</c:v>
                </c:pt>
                <c:pt idx="9">
                  <c:v>32.383031809999999</c:v>
                </c:pt>
                <c:pt idx="10">
                  <c:v>30.383849479999999</c:v>
                </c:pt>
                <c:pt idx="11">
                  <c:v>28.1737815</c:v>
                </c:pt>
                <c:pt idx="12">
                  <c:v>25.236537380000001</c:v>
                </c:pt>
                <c:pt idx="13">
                  <c:v>22.37749792</c:v>
                </c:pt>
                <c:pt idx="14">
                  <c:v>19.70823524</c:v>
                </c:pt>
                <c:pt idx="15">
                  <c:v>17.405763820000001</c:v>
                </c:pt>
                <c:pt idx="16">
                  <c:v>15.157679630000001</c:v>
                </c:pt>
                <c:pt idx="17">
                  <c:v>13.01479376</c:v>
                </c:pt>
                <c:pt idx="18">
                  <c:v>11.0314035</c:v>
                </c:pt>
                <c:pt idx="19">
                  <c:v>9.3002633370000005</c:v>
                </c:pt>
                <c:pt idx="20">
                  <c:v>7.6938038710000001</c:v>
                </c:pt>
                <c:pt idx="21">
                  <c:v>6.2150445249999997</c:v>
                </c:pt>
                <c:pt idx="22">
                  <c:v>4.8919261250000003</c:v>
                </c:pt>
                <c:pt idx="23">
                  <c:v>3.7501830570000001</c:v>
                </c:pt>
                <c:pt idx="24">
                  <c:v>2.7086062100000001</c:v>
                </c:pt>
                <c:pt idx="25">
                  <c:v>1.796202606</c:v>
                </c:pt>
                <c:pt idx="26">
                  <c:v>1.0282618429999999</c:v>
                </c:pt>
              </c:numCache>
            </c:numRef>
          </c:val>
          <c:extLst>
            <c:ext xmlns:c16="http://schemas.microsoft.com/office/drawing/2014/chart" uri="{C3380CC4-5D6E-409C-BE32-E72D297353CC}">
              <c16:uniqueId val="{00000003-C867-469E-9D00-EC5FB68ECBA4}"/>
            </c:ext>
          </c:extLst>
        </c:ser>
        <c:ser>
          <c:idx val="5"/>
          <c:order val="4"/>
          <c:tx>
            <c:strRef>
              <c:f>'LDZ Annual Demand'!$R$47</c:f>
              <c:strCache>
                <c:ptCount val="1"/>
                <c:pt idx="0">
                  <c:v>North Thames</c:v>
                </c:pt>
              </c:strCache>
            </c:strRef>
          </c:tx>
          <c:spPr>
            <a:solidFill>
              <a:srgbClr val="3366FF"/>
            </a:solidFill>
            <a:ln w="25400">
              <a:noFill/>
            </a:ln>
          </c:spPr>
          <c:invertIfNegative val="0"/>
          <c:cat>
            <c:numRef>
              <c:f>'LDZ Annual Demand'!$S$41:$AT$41</c:f>
              <c:numCache>
                <c:formatCode>0.0</c:formatCode>
                <c:ptCount val="28"/>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pt idx="16">
                  <c:v>12.7178161</c:v>
                </c:pt>
                <c:pt idx="17">
                  <c:v>10.96334352</c:v>
                </c:pt>
                <c:pt idx="18">
                  <c:v>9.3348806369999995</c:v>
                </c:pt>
                <c:pt idx="19">
                  <c:v>7.9222294719999997</c:v>
                </c:pt>
                <c:pt idx="20">
                  <c:v>6.6122214680000004</c:v>
                </c:pt>
                <c:pt idx="21">
                  <c:v>5.3993794050000004</c:v>
                </c:pt>
                <c:pt idx="22">
                  <c:v>4.3105444820000001</c:v>
                </c:pt>
                <c:pt idx="23">
                  <c:v>3.3667558780000002</c:v>
                </c:pt>
                <c:pt idx="24">
                  <c:v>2.4937744749999999</c:v>
                </c:pt>
                <c:pt idx="25">
                  <c:v>1.7252371520000001</c:v>
                </c:pt>
                <c:pt idx="26">
                  <c:v>1.069270465</c:v>
                </c:pt>
              </c:numCache>
            </c:numRef>
          </c:cat>
          <c:val>
            <c:numRef>
              <c:f>'LDZ Annual Demand'!$S$47:$AT$47</c:f>
              <c:numCache>
                <c:formatCode>0.0</c:formatCode>
                <c:ptCount val="28"/>
                <c:pt idx="0">
                  <c:v>47.515347589999998</c:v>
                </c:pt>
                <c:pt idx="1">
                  <c:v>47.88812969</c:v>
                </c:pt>
                <c:pt idx="2">
                  <c:v>48.22688067</c:v>
                </c:pt>
                <c:pt idx="3">
                  <c:v>48.342181400000001</c:v>
                </c:pt>
                <c:pt idx="4">
                  <c:v>48.00725207</c:v>
                </c:pt>
                <c:pt idx="5">
                  <c:v>47.4642038</c:v>
                </c:pt>
                <c:pt idx="6">
                  <c:v>46.022369050000002</c:v>
                </c:pt>
                <c:pt idx="7">
                  <c:v>44.300314069999999</c:v>
                </c:pt>
                <c:pt idx="8">
                  <c:v>42.295419150000001</c:v>
                </c:pt>
                <c:pt idx="9">
                  <c:v>40.17035989</c:v>
                </c:pt>
                <c:pt idx="10">
                  <c:v>37.896158309999997</c:v>
                </c:pt>
                <c:pt idx="11">
                  <c:v>35.385284429999999</c:v>
                </c:pt>
                <c:pt idx="12">
                  <c:v>31.85185044</c:v>
                </c:pt>
                <c:pt idx="13">
                  <c:v>28.482410260000002</c:v>
                </c:pt>
                <c:pt idx="14">
                  <c:v>25.338954380000001</c:v>
                </c:pt>
                <c:pt idx="15">
                  <c:v>22.404212390000001</c:v>
                </c:pt>
                <c:pt idx="16">
                  <c:v>19.488145630000002</c:v>
                </c:pt>
                <c:pt idx="17">
                  <c:v>16.69643499</c:v>
                </c:pt>
                <c:pt idx="18">
                  <c:v>14.09477111</c:v>
                </c:pt>
                <c:pt idx="19">
                  <c:v>11.82498161</c:v>
                </c:pt>
                <c:pt idx="20">
                  <c:v>9.7104599260000004</c:v>
                </c:pt>
                <c:pt idx="21">
                  <c:v>7.7590354870000002</c:v>
                </c:pt>
                <c:pt idx="22">
                  <c:v>6.0042819979999997</c:v>
                </c:pt>
                <c:pt idx="23">
                  <c:v>4.4870831630000003</c:v>
                </c:pt>
                <c:pt idx="24">
                  <c:v>3.0993968139999999</c:v>
                </c:pt>
                <c:pt idx="25">
                  <c:v>1.888195029</c:v>
                </c:pt>
                <c:pt idx="26">
                  <c:v>0.87739369099999998</c:v>
                </c:pt>
              </c:numCache>
            </c:numRef>
          </c:val>
          <c:extLst>
            <c:ext xmlns:c16="http://schemas.microsoft.com/office/drawing/2014/chart" uri="{C3380CC4-5D6E-409C-BE32-E72D297353CC}">
              <c16:uniqueId val="{00000004-C867-469E-9D00-EC5FB68ECBA4}"/>
            </c:ext>
          </c:extLst>
        </c:ser>
        <c:ser>
          <c:idx val="7"/>
          <c:order val="5"/>
          <c:tx>
            <c:strRef>
              <c:f>'LDZ Annual Demand'!$R$49</c:f>
              <c:strCache>
                <c:ptCount val="1"/>
                <c:pt idx="0">
                  <c:v>Southern</c:v>
                </c:pt>
              </c:strCache>
            </c:strRef>
          </c:tx>
          <c:spPr>
            <a:solidFill>
              <a:srgbClr val="800000"/>
            </a:solidFill>
            <a:ln w="25400">
              <a:noFill/>
            </a:ln>
          </c:spPr>
          <c:invertIfNegative val="0"/>
          <c:cat>
            <c:numRef>
              <c:f>'LDZ Annual Demand'!$S$41:$AT$41</c:f>
              <c:numCache>
                <c:formatCode>0.0</c:formatCode>
                <c:ptCount val="28"/>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pt idx="16">
                  <c:v>12.7178161</c:v>
                </c:pt>
                <c:pt idx="17">
                  <c:v>10.96334352</c:v>
                </c:pt>
                <c:pt idx="18">
                  <c:v>9.3348806369999995</c:v>
                </c:pt>
                <c:pt idx="19">
                  <c:v>7.9222294719999997</c:v>
                </c:pt>
                <c:pt idx="20">
                  <c:v>6.6122214680000004</c:v>
                </c:pt>
                <c:pt idx="21">
                  <c:v>5.3993794050000004</c:v>
                </c:pt>
                <c:pt idx="22">
                  <c:v>4.3105444820000001</c:v>
                </c:pt>
                <c:pt idx="23">
                  <c:v>3.3667558780000002</c:v>
                </c:pt>
                <c:pt idx="24">
                  <c:v>2.4937744749999999</c:v>
                </c:pt>
                <c:pt idx="25">
                  <c:v>1.7252371520000001</c:v>
                </c:pt>
                <c:pt idx="26">
                  <c:v>1.069270465</c:v>
                </c:pt>
              </c:numCache>
            </c:numRef>
          </c:cat>
          <c:val>
            <c:numRef>
              <c:f>'LDZ Annual Demand'!$S$49:$AT$49</c:f>
              <c:numCache>
                <c:formatCode>0.0</c:formatCode>
                <c:ptCount val="28"/>
                <c:pt idx="0">
                  <c:v>36.099654700000002</c:v>
                </c:pt>
                <c:pt idx="1">
                  <c:v>37.100312250000002</c:v>
                </c:pt>
                <c:pt idx="2">
                  <c:v>37.861581549999997</c:v>
                </c:pt>
                <c:pt idx="3">
                  <c:v>38.461319359999997</c:v>
                </c:pt>
                <c:pt idx="4">
                  <c:v>38.763921400000001</c:v>
                </c:pt>
                <c:pt idx="5">
                  <c:v>38.436866070000001</c:v>
                </c:pt>
                <c:pt idx="6">
                  <c:v>37.480059179999998</c:v>
                </c:pt>
                <c:pt idx="7">
                  <c:v>36.337151499999997</c:v>
                </c:pt>
                <c:pt idx="8">
                  <c:v>35.010773999999998</c:v>
                </c:pt>
                <c:pt idx="9">
                  <c:v>33.584223199999997</c:v>
                </c:pt>
                <c:pt idx="10">
                  <c:v>31.735721309999999</c:v>
                </c:pt>
                <c:pt idx="11">
                  <c:v>29.716657739999999</c:v>
                </c:pt>
                <c:pt idx="12">
                  <c:v>27.092460030000002</c:v>
                </c:pt>
                <c:pt idx="13">
                  <c:v>24.47686955</c:v>
                </c:pt>
                <c:pt idx="14">
                  <c:v>21.999274459999999</c:v>
                </c:pt>
                <c:pt idx="15">
                  <c:v>19.63964331</c:v>
                </c:pt>
                <c:pt idx="16">
                  <c:v>17.29997165</c:v>
                </c:pt>
                <c:pt idx="17">
                  <c:v>15.05438389</c:v>
                </c:pt>
                <c:pt idx="18">
                  <c:v>12.93706785</c:v>
                </c:pt>
                <c:pt idx="19">
                  <c:v>11.028100800000001</c:v>
                </c:pt>
                <c:pt idx="20">
                  <c:v>9.2294488339999994</c:v>
                </c:pt>
                <c:pt idx="21">
                  <c:v>7.5455654870000002</c:v>
                </c:pt>
                <c:pt idx="22">
                  <c:v>5.9977803600000001</c:v>
                </c:pt>
                <c:pt idx="23">
                  <c:v>4.615692718</c:v>
                </c:pt>
                <c:pt idx="24">
                  <c:v>3.3284076480000002</c:v>
                </c:pt>
                <c:pt idx="25">
                  <c:v>2.152446345</c:v>
                </c:pt>
                <c:pt idx="26">
                  <c:v>1.127969767</c:v>
                </c:pt>
              </c:numCache>
            </c:numRef>
          </c:val>
          <c:extLst>
            <c:ext xmlns:c16="http://schemas.microsoft.com/office/drawing/2014/chart" uri="{C3380CC4-5D6E-409C-BE32-E72D297353CC}">
              <c16:uniqueId val="{00000005-C867-469E-9D00-EC5FB68ECBA4}"/>
            </c:ext>
          </c:extLst>
        </c:ser>
        <c:ser>
          <c:idx val="8"/>
          <c:order val="6"/>
          <c:tx>
            <c:strRef>
              <c:f>'LDZ Annual Demand'!$R$50</c:f>
              <c:strCache>
                <c:ptCount val="1"/>
                <c:pt idx="0">
                  <c:v>South Western</c:v>
                </c:pt>
              </c:strCache>
            </c:strRef>
          </c:tx>
          <c:spPr>
            <a:solidFill>
              <a:srgbClr val="339966"/>
            </a:solidFill>
            <a:ln w="25400">
              <a:noFill/>
            </a:ln>
          </c:spPr>
          <c:invertIfNegative val="0"/>
          <c:cat>
            <c:numRef>
              <c:f>'LDZ Annual Demand'!$S$41:$AT$41</c:f>
              <c:numCache>
                <c:formatCode>0.0</c:formatCode>
                <c:ptCount val="28"/>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pt idx="16">
                  <c:v>12.7178161</c:v>
                </c:pt>
                <c:pt idx="17">
                  <c:v>10.96334352</c:v>
                </c:pt>
                <c:pt idx="18">
                  <c:v>9.3348806369999995</c:v>
                </c:pt>
                <c:pt idx="19">
                  <c:v>7.9222294719999997</c:v>
                </c:pt>
                <c:pt idx="20">
                  <c:v>6.6122214680000004</c:v>
                </c:pt>
                <c:pt idx="21">
                  <c:v>5.3993794050000004</c:v>
                </c:pt>
                <c:pt idx="22">
                  <c:v>4.3105444820000001</c:v>
                </c:pt>
                <c:pt idx="23">
                  <c:v>3.3667558780000002</c:v>
                </c:pt>
                <c:pt idx="24">
                  <c:v>2.4937744749999999</c:v>
                </c:pt>
                <c:pt idx="25">
                  <c:v>1.7252371520000001</c:v>
                </c:pt>
                <c:pt idx="26">
                  <c:v>1.069270465</c:v>
                </c:pt>
              </c:numCache>
            </c:numRef>
          </c:cat>
          <c:val>
            <c:numRef>
              <c:f>'LDZ Annual Demand'!$S$50:$AT$50</c:f>
              <c:numCache>
                <c:formatCode>0.0</c:formatCode>
                <c:ptCount val="28"/>
                <c:pt idx="0">
                  <c:v>27.057552739999998</c:v>
                </c:pt>
                <c:pt idx="1">
                  <c:v>27.543555420000001</c:v>
                </c:pt>
                <c:pt idx="2">
                  <c:v>27.748297539999999</c:v>
                </c:pt>
                <c:pt idx="3">
                  <c:v>27.81203365</c:v>
                </c:pt>
                <c:pt idx="4">
                  <c:v>27.612788599999998</c:v>
                </c:pt>
                <c:pt idx="5">
                  <c:v>27.296316210000001</c:v>
                </c:pt>
                <c:pt idx="6">
                  <c:v>26.47102748</c:v>
                </c:pt>
                <c:pt idx="7">
                  <c:v>25.504075029999999</c:v>
                </c:pt>
                <c:pt idx="8">
                  <c:v>24.382482620000001</c:v>
                </c:pt>
                <c:pt idx="9">
                  <c:v>23.172971189999998</c:v>
                </c:pt>
                <c:pt idx="10">
                  <c:v>21.86604548</c:v>
                </c:pt>
                <c:pt idx="11">
                  <c:v>20.401500819999999</c:v>
                </c:pt>
                <c:pt idx="12">
                  <c:v>18.393547460000001</c:v>
                </c:pt>
                <c:pt idx="13">
                  <c:v>16.38982996</c:v>
                </c:pt>
                <c:pt idx="14">
                  <c:v>14.55674838</c:v>
                </c:pt>
                <c:pt idx="15">
                  <c:v>12.875502490000001</c:v>
                </c:pt>
                <c:pt idx="16">
                  <c:v>11.2161781</c:v>
                </c:pt>
                <c:pt idx="17">
                  <c:v>9.6373748050000003</c:v>
                </c:pt>
                <c:pt idx="18">
                  <c:v>8.1613042450000002</c:v>
                </c:pt>
                <c:pt idx="19">
                  <c:v>6.8672852039999999</c:v>
                </c:pt>
                <c:pt idx="20">
                  <c:v>5.6635654420000003</c:v>
                </c:pt>
                <c:pt idx="21">
                  <c:v>4.5528244969999996</c:v>
                </c:pt>
                <c:pt idx="22">
                  <c:v>3.5532732079999998</c:v>
                </c:pt>
                <c:pt idx="23">
                  <c:v>2.687463739</c:v>
                </c:pt>
                <c:pt idx="24">
                  <c:v>1.8930256270000001</c:v>
                </c:pt>
                <c:pt idx="25">
                  <c:v>1.194739381</c:v>
                </c:pt>
                <c:pt idx="26">
                  <c:v>0.60518027500000005</c:v>
                </c:pt>
              </c:numCache>
            </c:numRef>
          </c:val>
          <c:extLst>
            <c:ext xmlns:c16="http://schemas.microsoft.com/office/drawing/2014/chart" uri="{C3380CC4-5D6E-409C-BE32-E72D297353CC}">
              <c16:uniqueId val="{00000006-C867-469E-9D00-EC5FB68ECBA4}"/>
            </c:ext>
          </c:extLst>
        </c:ser>
        <c:ser>
          <c:idx val="9"/>
          <c:order val="7"/>
          <c:tx>
            <c:strRef>
              <c:f>'LDZ Annual Demand'!$R$51</c:f>
              <c:strCache>
                <c:ptCount val="1"/>
                <c:pt idx="0">
                  <c:v>GB</c:v>
                </c:pt>
              </c:strCache>
            </c:strRef>
          </c:tx>
          <c:spPr>
            <a:solidFill>
              <a:srgbClr val="FFCC99"/>
            </a:solidFill>
            <a:ln w="25400">
              <a:noFill/>
            </a:ln>
          </c:spPr>
          <c:invertIfNegative val="0"/>
          <c:cat>
            <c:numRef>
              <c:f>'LDZ Annual Demand'!$S$41:$AT$41</c:f>
              <c:numCache>
                <c:formatCode>0.0</c:formatCode>
                <c:ptCount val="28"/>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pt idx="16">
                  <c:v>12.7178161</c:v>
                </c:pt>
                <c:pt idx="17">
                  <c:v>10.96334352</c:v>
                </c:pt>
                <c:pt idx="18">
                  <c:v>9.3348806369999995</c:v>
                </c:pt>
                <c:pt idx="19">
                  <c:v>7.9222294719999997</c:v>
                </c:pt>
                <c:pt idx="20">
                  <c:v>6.6122214680000004</c:v>
                </c:pt>
                <c:pt idx="21">
                  <c:v>5.3993794050000004</c:v>
                </c:pt>
                <c:pt idx="22">
                  <c:v>4.3105444820000001</c:v>
                </c:pt>
                <c:pt idx="23">
                  <c:v>3.3667558780000002</c:v>
                </c:pt>
                <c:pt idx="24">
                  <c:v>2.4937744749999999</c:v>
                </c:pt>
                <c:pt idx="25">
                  <c:v>1.7252371520000001</c:v>
                </c:pt>
                <c:pt idx="26">
                  <c:v>1.069270465</c:v>
                </c:pt>
              </c:numCache>
            </c:numRef>
          </c:cat>
          <c:val>
            <c:numRef>
              <c:f>'LDZ Annual Demand'!$S$51:$AT$51</c:f>
              <c:numCache>
                <c:formatCode>0.0</c:formatCode>
                <c:ptCount val="28"/>
                <c:pt idx="0">
                  <c:v>489.56997000000001</c:v>
                </c:pt>
                <c:pt idx="1">
                  <c:v>496.80869849999999</c:v>
                </c:pt>
                <c:pt idx="2">
                  <c:v>499.5645189</c:v>
                </c:pt>
                <c:pt idx="3">
                  <c:v>499.93138260000001</c:v>
                </c:pt>
                <c:pt idx="4">
                  <c:v>495.2917458</c:v>
                </c:pt>
                <c:pt idx="5">
                  <c:v>488.11843370000003</c:v>
                </c:pt>
                <c:pt idx="6">
                  <c:v>472.33950599999997</c:v>
                </c:pt>
                <c:pt idx="7">
                  <c:v>453.84705009999999</c:v>
                </c:pt>
                <c:pt idx="8">
                  <c:v>432.53168419999997</c:v>
                </c:pt>
                <c:pt idx="9">
                  <c:v>409.62384259999999</c:v>
                </c:pt>
                <c:pt idx="10">
                  <c:v>385.0787517</c:v>
                </c:pt>
                <c:pt idx="11">
                  <c:v>357.48778199999998</c:v>
                </c:pt>
                <c:pt idx="12">
                  <c:v>320.53544119999998</c:v>
                </c:pt>
                <c:pt idx="13">
                  <c:v>285.12878569999998</c:v>
                </c:pt>
                <c:pt idx="14">
                  <c:v>252.81652840000001</c:v>
                </c:pt>
                <c:pt idx="15">
                  <c:v>223.56991679999999</c:v>
                </c:pt>
                <c:pt idx="16">
                  <c:v>194.8484024</c:v>
                </c:pt>
                <c:pt idx="17">
                  <c:v>167.3274356</c:v>
                </c:pt>
                <c:pt idx="18">
                  <c:v>142.1531646</c:v>
                </c:pt>
                <c:pt idx="19">
                  <c:v>120.19434680000001</c:v>
                </c:pt>
                <c:pt idx="20">
                  <c:v>99.762788779999994</c:v>
                </c:pt>
                <c:pt idx="21">
                  <c:v>80.86995967</c:v>
                </c:pt>
                <c:pt idx="22">
                  <c:v>63.890899769999997</c:v>
                </c:pt>
                <c:pt idx="23">
                  <c:v>49.156598879999997</c:v>
                </c:pt>
                <c:pt idx="24">
                  <c:v>35.594188889999998</c:v>
                </c:pt>
                <c:pt idx="25">
                  <c:v>23.616134720000002</c:v>
                </c:pt>
                <c:pt idx="26">
                  <c:v>13.424762080000001</c:v>
                </c:pt>
              </c:numCache>
            </c:numRef>
          </c:val>
          <c:extLst>
            <c:ext xmlns:c16="http://schemas.microsoft.com/office/drawing/2014/chart" uri="{C3380CC4-5D6E-409C-BE32-E72D297353CC}">
              <c16:uniqueId val="{00000007-C867-469E-9D00-EC5FB68ECBA4}"/>
            </c:ext>
          </c:extLst>
        </c:ser>
        <c:ser>
          <c:idx val="11"/>
          <c:order val="8"/>
          <c:tx>
            <c:strRef>
              <c:f>'LDZ Annual Demand'!$R$53</c:f>
              <c:strCache>
                <c:ptCount val="1"/>
              </c:strCache>
            </c:strRef>
          </c:tx>
          <c:spPr>
            <a:solidFill>
              <a:srgbClr val="CC99FF"/>
            </a:solidFill>
            <a:ln w="25400">
              <a:noFill/>
            </a:ln>
          </c:spPr>
          <c:invertIfNegative val="0"/>
          <c:cat>
            <c:numRef>
              <c:f>'LDZ Annual Demand'!$S$41:$AT$41</c:f>
              <c:numCache>
                <c:formatCode>0.0</c:formatCode>
                <c:ptCount val="28"/>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pt idx="16">
                  <c:v>12.7178161</c:v>
                </c:pt>
                <c:pt idx="17">
                  <c:v>10.96334352</c:v>
                </c:pt>
                <c:pt idx="18">
                  <c:v>9.3348806369999995</c:v>
                </c:pt>
                <c:pt idx="19">
                  <c:v>7.9222294719999997</c:v>
                </c:pt>
                <c:pt idx="20">
                  <c:v>6.6122214680000004</c:v>
                </c:pt>
                <c:pt idx="21">
                  <c:v>5.3993794050000004</c:v>
                </c:pt>
                <c:pt idx="22">
                  <c:v>4.3105444820000001</c:v>
                </c:pt>
                <c:pt idx="23">
                  <c:v>3.3667558780000002</c:v>
                </c:pt>
                <c:pt idx="24">
                  <c:v>2.4937744749999999</c:v>
                </c:pt>
                <c:pt idx="25">
                  <c:v>1.7252371520000001</c:v>
                </c:pt>
                <c:pt idx="26">
                  <c:v>1.069270465</c:v>
                </c:pt>
              </c:numCache>
            </c:numRef>
          </c:cat>
          <c:val>
            <c:numRef>
              <c:f>'LDZ Annual Demand'!$S$53:$AT$53</c:f>
              <c:numCache>
                <c:formatCode>General</c:formatCode>
                <c:ptCount val="28"/>
              </c:numCache>
            </c:numRef>
          </c:val>
          <c:extLst>
            <c:ext xmlns:c16="http://schemas.microsoft.com/office/drawing/2014/chart" uri="{C3380CC4-5D6E-409C-BE32-E72D297353CC}">
              <c16:uniqueId val="{00000008-C867-469E-9D00-EC5FB68ECBA4}"/>
            </c:ext>
          </c:extLst>
        </c:ser>
        <c:ser>
          <c:idx val="13"/>
          <c:order val="9"/>
          <c:tx>
            <c:strRef>
              <c:f>'LDZ Annual Demand'!$R$55</c:f>
              <c:strCache>
                <c:ptCount val="1"/>
              </c:strCache>
            </c:strRef>
          </c:tx>
          <c:spPr>
            <a:solidFill>
              <a:srgbClr val="003300"/>
            </a:solidFill>
            <a:ln w="25400">
              <a:noFill/>
            </a:ln>
          </c:spPr>
          <c:invertIfNegative val="0"/>
          <c:cat>
            <c:numRef>
              <c:f>'LDZ Annual Demand'!$S$41:$AT$41</c:f>
              <c:numCache>
                <c:formatCode>0.0</c:formatCode>
                <c:ptCount val="28"/>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pt idx="16">
                  <c:v>12.7178161</c:v>
                </c:pt>
                <c:pt idx="17">
                  <c:v>10.96334352</c:v>
                </c:pt>
                <c:pt idx="18">
                  <c:v>9.3348806369999995</c:v>
                </c:pt>
                <c:pt idx="19">
                  <c:v>7.9222294719999997</c:v>
                </c:pt>
                <c:pt idx="20">
                  <c:v>6.6122214680000004</c:v>
                </c:pt>
                <c:pt idx="21">
                  <c:v>5.3993794050000004</c:v>
                </c:pt>
                <c:pt idx="22">
                  <c:v>4.3105444820000001</c:v>
                </c:pt>
                <c:pt idx="23">
                  <c:v>3.3667558780000002</c:v>
                </c:pt>
                <c:pt idx="24">
                  <c:v>2.4937744749999999</c:v>
                </c:pt>
                <c:pt idx="25">
                  <c:v>1.7252371520000001</c:v>
                </c:pt>
                <c:pt idx="26">
                  <c:v>1.069270465</c:v>
                </c:pt>
              </c:numCache>
            </c:numRef>
          </c:cat>
          <c:val>
            <c:numRef>
              <c:f>'LDZ Annual Demand'!$S$55:$AT$55</c:f>
              <c:numCache>
                <c:formatCode>General</c:formatCode>
                <c:ptCount val="28"/>
              </c:numCache>
            </c:numRef>
          </c:val>
          <c:extLst>
            <c:ext xmlns:c16="http://schemas.microsoft.com/office/drawing/2014/chart" uri="{C3380CC4-5D6E-409C-BE32-E72D297353CC}">
              <c16:uniqueId val="{00000009-C867-469E-9D00-EC5FB68ECBA4}"/>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0.0"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CCFFCC"/>
            </a:solidFill>
            <a:ln w="25400">
              <a:noFill/>
            </a:ln>
          </c:spPr>
          <c:invertIfNegative val="0"/>
          <c:cat>
            <c:numRef>
              <c:f>'LDZ Annual Demand'!$S$41:$AH$41</c:f>
              <c:numCache>
                <c:formatCode>0.0</c:formatCode>
                <c:ptCount val="16"/>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numCache>
            </c:numRef>
          </c:cat>
          <c:val>
            <c:numLit>
              <c:formatCode>General</c:formatCode>
              <c:ptCount val="1"/>
              <c:pt idx="0">
                <c:v>0</c:v>
              </c:pt>
            </c:numLit>
          </c:val>
          <c:extLst>
            <c:ext xmlns:c16="http://schemas.microsoft.com/office/drawing/2014/chart" uri="{C3380CC4-5D6E-409C-BE32-E72D297353CC}">
              <c16:uniqueId val="{00000000-F54C-4591-B4C6-4DB005EEED79}"/>
            </c:ext>
          </c:extLst>
        </c:ser>
        <c:ser>
          <c:idx val="1"/>
          <c:order val="1"/>
          <c:spPr>
            <a:solidFill>
              <a:srgbClr val="000080"/>
            </a:solidFill>
            <a:ln w="25400">
              <a:noFill/>
            </a:ln>
          </c:spPr>
          <c:invertIfNegative val="0"/>
          <c:cat>
            <c:numRef>
              <c:f>'LDZ Annual Demand'!$S$41:$AH$41</c:f>
              <c:numCache>
                <c:formatCode>0.0</c:formatCode>
                <c:ptCount val="16"/>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numCache>
            </c:numRef>
          </c:cat>
          <c:val>
            <c:numLit>
              <c:formatCode>General</c:formatCode>
              <c:ptCount val="1"/>
              <c:pt idx="0">
                <c:v>0</c:v>
              </c:pt>
            </c:numLit>
          </c:val>
          <c:extLst>
            <c:ext xmlns:c16="http://schemas.microsoft.com/office/drawing/2014/chart" uri="{C3380CC4-5D6E-409C-BE32-E72D297353CC}">
              <c16:uniqueId val="{00000001-F54C-4591-B4C6-4DB005EEED79}"/>
            </c:ext>
          </c:extLst>
        </c:ser>
        <c:ser>
          <c:idx val="2"/>
          <c:order val="2"/>
          <c:spPr>
            <a:solidFill>
              <a:srgbClr val="3366FF"/>
            </a:solidFill>
            <a:ln w="25400">
              <a:noFill/>
            </a:ln>
          </c:spPr>
          <c:invertIfNegative val="0"/>
          <c:cat>
            <c:numRef>
              <c:f>'LDZ Annual Demand'!$S$41:$AH$41</c:f>
              <c:numCache>
                <c:formatCode>0.0</c:formatCode>
                <c:ptCount val="16"/>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numCache>
            </c:numRef>
          </c:cat>
          <c:val>
            <c:numLit>
              <c:formatCode>General</c:formatCode>
              <c:ptCount val="1"/>
              <c:pt idx="0">
                <c:v>0</c:v>
              </c:pt>
            </c:numLit>
          </c:val>
          <c:extLst>
            <c:ext xmlns:c16="http://schemas.microsoft.com/office/drawing/2014/chart" uri="{C3380CC4-5D6E-409C-BE32-E72D297353CC}">
              <c16:uniqueId val="{00000002-F54C-4591-B4C6-4DB005EEED79}"/>
            </c:ext>
          </c:extLst>
        </c:ser>
        <c:ser>
          <c:idx val="4"/>
          <c:order val="3"/>
          <c:spPr>
            <a:solidFill>
              <a:srgbClr val="FFFF99"/>
            </a:solidFill>
            <a:ln w="25400">
              <a:noFill/>
            </a:ln>
          </c:spPr>
          <c:invertIfNegative val="0"/>
          <c:cat>
            <c:numRef>
              <c:f>'LDZ Annual Demand'!$S$41:$AH$41</c:f>
              <c:numCache>
                <c:formatCode>0.0</c:formatCode>
                <c:ptCount val="16"/>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numCache>
            </c:numRef>
          </c:cat>
          <c:val>
            <c:numLit>
              <c:formatCode>General</c:formatCode>
              <c:ptCount val="1"/>
              <c:pt idx="0">
                <c:v>0</c:v>
              </c:pt>
            </c:numLit>
          </c:val>
          <c:extLst>
            <c:ext xmlns:c16="http://schemas.microsoft.com/office/drawing/2014/chart" uri="{C3380CC4-5D6E-409C-BE32-E72D297353CC}">
              <c16:uniqueId val="{00000003-F54C-4591-B4C6-4DB005EEED79}"/>
            </c:ext>
          </c:extLst>
        </c:ser>
        <c:ser>
          <c:idx val="5"/>
          <c:order val="4"/>
          <c:spPr>
            <a:solidFill>
              <a:srgbClr val="3366FF"/>
            </a:solidFill>
            <a:ln w="25400">
              <a:noFill/>
            </a:ln>
          </c:spPr>
          <c:invertIfNegative val="0"/>
          <c:cat>
            <c:numRef>
              <c:f>'LDZ Annual Demand'!$S$41:$AH$41</c:f>
              <c:numCache>
                <c:formatCode>0.0</c:formatCode>
                <c:ptCount val="16"/>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numCache>
            </c:numRef>
          </c:cat>
          <c:val>
            <c:numLit>
              <c:formatCode>General</c:formatCode>
              <c:ptCount val="1"/>
              <c:pt idx="0">
                <c:v>0</c:v>
              </c:pt>
            </c:numLit>
          </c:val>
          <c:extLst>
            <c:ext xmlns:c16="http://schemas.microsoft.com/office/drawing/2014/chart" uri="{C3380CC4-5D6E-409C-BE32-E72D297353CC}">
              <c16:uniqueId val="{00000004-F54C-4591-B4C6-4DB005EEED79}"/>
            </c:ext>
          </c:extLst>
        </c:ser>
        <c:ser>
          <c:idx val="7"/>
          <c:order val="5"/>
          <c:spPr>
            <a:solidFill>
              <a:srgbClr val="800000"/>
            </a:solidFill>
            <a:ln w="25400">
              <a:noFill/>
            </a:ln>
          </c:spPr>
          <c:invertIfNegative val="0"/>
          <c:cat>
            <c:numRef>
              <c:f>'LDZ Annual Demand'!$S$41:$AH$41</c:f>
              <c:numCache>
                <c:formatCode>0.0</c:formatCode>
                <c:ptCount val="16"/>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numCache>
            </c:numRef>
          </c:cat>
          <c:val>
            <c:numLit>
              <c:formatCode>General</c:formatCode>
              <c:ptCount val="1"/>
              <c:pt idx="0">
                <c:v>0</c:v>
              </c:pt>
            </c:numLit>
          </c:val>
          <c:extLst>
            <c:ext xmlns:c16="http://schemas.microsoft.com/office/drawing/2014/chart" uri="{C3380CC4-5D6E-409C-BE32-E72D297353CC}">
              <c16:uniqueId val="{00000005-F54C-4591-B4C6-4DB005EEED79}"/>
            </c:ext>
          </c:extLst>
        </c:ser>
        <c:ser>
          <c:idx val="8"/>
          <c:order val="6"/>
          <c:spPr>
            <a:solidFill>
              <a:srgbClr val="339966"/>
            </a:solidFill>
            <a:ln w="25400">
              <a:noFill/>
            </a:ln>
          </c:spPr>
          <c:invertIfNegative val="0"/>
          <c:cat>
            <c:numRef>
              <c:f>'LDZ Annual Demand'!$S$41:$AH$41</c:f>
              <c:numCache>
                <c:formatCode>0.0</c:formatCode>
                <c:ptCount val="16"/>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numCache>
            </c:numRef>
          </c:cat>
          <c:val>
            <c:numLit>
              <c:formatCode>General</c:formatCode>
              <c:ptCount val="1"/>
              <c:pt idx="0">
                <c:v>0</c:v>
              </c:pt>
            </c:numLit>
          </c:val>
          <c:extLst>
            <c:ext xmlns:c16="http://schemas.microsoft.com/office/drawing/2014/chart" uri="{C3380CC4-5D6E-409C-BE32-E72D297353CC}">
              <c16:uniqueId val="{00000006-F54C-4591-B4C6-4DB005EEED79}"/>
            </c:ext>
          </c:extLst>
        </c:ser>
        <c:ser>
          <c:idx val="9"/>
          <c:order val="7"/>
          <c:spPr>
            <a:solidFill>
              <a:srgbClr val="FFCC99"/>
            </a:solidFill>
            <a:ln w="25400">
              <a:noFill/>
            </a:ln>
          </c:spPr>
          <c:invertIfNegative val="0"/>
          <c:cat>
            <c:numRef>
              <c:f>'LDZ Annual Demand'!$S$41:$AH$41</c:f>
              <c:numCache>
                <c:formatCode>0.0</c:formatCode>
                <c:ptCount val="16"/>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numCache>
            </c:numRef>
          </c:cat>
          <c:val>
            <c:numLit>
              <c:formatCode>General</c:formatCode>
              <c:ptCount val="1"/>
              <c:pt idx="0">
                <c:v>0</c:v>
              </c:pt>
            </c:numLit>
          </c:val>
          <c:extLst>
            <c:ext xmlns:c16="http://schemas.microsoft.com/office/drawing/2014/chart" uri="{C3380CC4-5D6E-409C-BE32-E72D297353CC}">
              <c16:uniqueId val="{00000007-F54C-4591-B4C6-4DB005EEED79}"/>
            </c:ext>
          </c:extLst>
        </c:ser>
        <c:ser>
          <c:idx val="11"/>
          <c:order val="8"/>
          <c:spPr>
            <a:solidFill>
              <a:srgbClr val="CC99FF"/>
            </a:solidFill>
            <a:ln w="25400">
              <a:noFill/>
            </a:ln>
          </c:spPr>
          <c:invertIfNegative val="0"/>
          <c:cat>
            <c:numRef>
              <c:f>'LDZ Annual Demand'!$S$41:$AH$41</c:f>
              <c:numCache>
                <c:formatCode>0.0</c:formatCode>
                <c:ptCount val="16"/>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numCache>
            </c:numRef>
          </c:cat>
          <c:val>
            <c:numLit>
              <c:formatCode>General</c:formatCode>
              <c:ptCount val="1"/>
              <c:pt idx="0">
                <c:v>0</c:v>
              </c:pt>
            </c:numLit>
          </c:val>
          <c:extLst>
            <c:ext xmlns:c16="http://schemas.microsoft.com/office/drawing/2014/chart" uri="{C3380CC4-5D6E-409C-BE32-E72D297353CC}">
              <c16:uniqueId val="{00000008-F54C-4591-B4C6-4DB005EEED79}"/>
            </c:ext>
          </c:extLst>
        </c:ser>
        <c:ser>
          <c:idx val="13"/>
          <c:order val="9"/>
          <c:spPr>
            <a:solidFill>
              <a:srgbClr val="003300"/>
            </a:solidFill>
            <a:ln w="25400">
              <a:noFill/>
            </a:ln>
          </c:spPr>
          <c:invertIfNegative val="0"/>
          <c:cat>
            <c:numRef>
              <c:f>'LDZ Annual Demand'!$S$41:$AH$41</c:f>
              <c:numCache>
                <c:formatCode>0.0</c:formatCode>
                <c:ptCount val="16"/>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numCache>
            </c:numRef>
          </c:cat>
          <c:val>
            <c:numLit>
              <c:formatCode>General</c:formatCode>
              <c:ptCount val="1"/>
              <c:pt idx="0">
                <c:v>0</c:v>
              </c:pt>
            </c:numLit>
          </c:val>
          <c:extLst>
            <c:ext xmlns:c16="http://schemas.microsoft.com/office/drawing/2014/chart" uri="{C3380CC4-5D6E-409C-BE32-E72D297353CC}">
              <c16:uniqueId val="{00000009-F54C-4591-B4C6-4DB005EEED79}"/>
            </c:ext>
          </c:extLst>
        </c:ser>
        <c:dLbls>
          <c:showLegendKey val="0"/>
          <c:showVal val="0"/>
          <c:showCatName val="0"/>
          <c:showSerName val="0"/>
          <c:showPercent val="0"/>
          <c:showBubbleSize val="0"/>
        </c:dLbls>
        <c:gapWidth val="0"/>
        <c:overlap val="100"/>
        <c:axId val="54197632"/>
        <c:axId val="54305920"/>
      </c:barChart>
      <c:catAx>
        <c:axId val="54197632"/>
        <c:scaling>
          <c:orientation val="minMax"/>
        </c:scaling>
        <c:delete val="0"/>
        <c:axPos val="b"/>
        <c:numFmt formatCode="0.0"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n-US"/>
          </a:p>
        </c:txPr>
        <c:crossAx val="54305920"/>
        <c:crosses val="autoZero"/>
        <c:auto val="1"/>
        <c:lblAlgn val="ctr"/>
        <c:lblOffset val="100"/>
        <c:tickLblSkip val="1"/>
        <c:tickMarkSkip val="1"/>
        <c:noMultiLvlLbl val="0"/>
      </c:catAx>
      <c:valAx>
        <c:axId val="54305920"/>
        <c:scaling>
          <c:orientation val="minMax"/>
          <c:max val="1200"/>
        </c:scaling>
        <c:delete val="0"/>
        <c:axPos val="l"/>
        <c:title>
          <c:tx>
            <c:rich>
              <a:bodyPr/>
              <a:lstStyle/>
              <a:p>
                <a:pPr>
                  <a:defRPr sz="175" b="1" i="0" u="none" strike="noStrike" baseline="0">
                    <a:solidFill>
                      <a:srgbClr val="000000"/>
                    </a:solidFill>
                    <a:latin typeface="Arial"/>
                    <a:ea typeface="Arial"/>
                    <a:cs typeface="Arial"/>
                  </a:defRPr>
                </a:pPr>
                <a:r>
                  <a:rPr lang="en-GB"/>
                  <a:t>TWh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54197632"/>
        <c:crosses val="autoZero"/>
        <c:crossBetween val="between"/>
      </c:valAx>
      <c:spPr>
        <a:noFill/>
        <a:ln w="25400">
          <a:noFill/>
        </a:ln>
      </c:spPr>
    </c:plotArea>
    <c:legend>
      <c:legendPos val="r"/>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64E9-4FC5-96BF-C08D8D4D6D61}"/>
            </c:ext>
          </c:extLst>
        </c:ser>
        <c:ser>
          <c:idx val="1"/>
          <c:order val="1"/>
          <c:spPr>
            <a:solidFill>
              <a:srgbClr val="9933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64E9-4FC5-96BF-C08D8D4D6D61}"/>
            </c:ext>
          </c:extLst>
        </c:ser>
        <c:ser>
          <c:idx val="2"/>
          <c:order val="2"/>
          <c:spPr>
            <a:solidFill>
              <a:srgbClr val="FF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2-64E9-4FC5-96BF-C08D8D4D6D61}"/>
            </c:ext>
          </c:extLst>
        </c:ser>
        <c:ser>
          <c:idx val="3"/>
          <c:order val="3"/>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64E9-4FC5-96BF-C08D8D4D6D61}"/>
            </c:ext>
          </c:extLst>
        </c:ser>
        <c:dLbls>
          <c:showLegendKey val="0"/>
          <c:showVal val="0"/>
          <c:showCatName val="0"/>
          <c:showSerName val="0"/>
          <c:showPercent val="0"/>
          <c:showBubbleSize val="0"/>
        </c:dLbls>
        <c:gapWidth val="0"/>
        <c:overlap val="100"/>
        <c:axId val="54638080"/>
        <c:axId val="54639616"/>
      </c:barChart>
      <c:catAx>
        <c:axId val="5463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50" b="0" i="0" u="none" strike="noStrike" baseline="0">
                <a:solidFill>
                  <a:srgbClr val="000000"/>
                </a:solidFill>
                <a:latin typeface="Arial"/>
                <a:ea typeface="Arial"/>
                <a:cs typeface="Arial"/>
              </a:defRPr>
            </a:pPr>
            <a:endParaRPr lang="en-US"/>
          </a:p>
        </c:txPr>
        <c:crossAx val="54639616"/>
        <c:crosses val="autoZero"/>
        <c:auto val="1"/>
        <c:lblAlgn val="ctr"/>
        <c:lblOffset val="100"/>
        <c:tickLblSkip val="1"/>
        <c:tickMarkSkip val="1"/>
        <c:noMultiLvlLbl val="0"/>
      </c:catAx>
      <c:valAx>
        <c:axId val="54639616"/>
        <c:scaling>
          <c:orientation val="minMax"/>
        </c:scaling>
        <c:delete val="0"/>
        <c:axPos val="l"/>
        <c:title>
          <c:tx>
            <c:rich>
              <a:bodyPr/>
              <a:lstStyle/>
              <a:p>
                <a:pPr>
                  <a:defRPr sz="250" b="1" i="0" u="none" strike="noStrike" baseline="0">
                    <a:solidFill>
                      <a:srgbClr val="000000"/>
                    </a:solidFill>
                    <a:latin typeface="Arial"/>
                    <a:ea typeface="Arial"/>
                    <a:cs typeface="Arial"/>
                  </a:defRPr>
                </a:pPr>
                <a:r>
                  <a:rPr lang="en-GB"/>
                  <a:t>Demand (GWh/d)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54638080"/>
        <c:crosses val="autoZero"/>
        <c:crossBetween val="between"/>
      </c:valAx>
      <c:spPr>
        <a:noFill/>
        <a:ln w="25400">
          <a:noFill/>
        </a:ln>
      </c:spPr>
    </c:plotArea>
    <c:legend>
      <c:legendPos val="r"/>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'LDZ Annual Demand'!$R$309</c:f>
              <c:strCache>
                <c:ptCount val="1"/>
              </c:strCache>
            </c:strRef>
          </c:tx>
          <c:spPr>
            <a:solidFill>
              <a:srgbClr val="CCFF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0-F82B-4B39-8A8E-99CF2D39E6D3}"/>
            </c:ext>
          </c:extLst>
        </c:ser>
        <c:ser>
          <c:idx val="1"/>
          <c:order val="1"/>
          <c:tx>
            <c:strRef>
              <c:f>'LDZ Annual Demand'!$R$310</c:f>
              <c:strCache>
                <c:ptCount val="1"/>
              </c:strCache>
            </c:strRef>
          </c:tx>
          <c:spPr>
            <a:solidFill>
              <a:srgbClr val="0000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1-F82B-4B39-8A8E-99CF2D39E6D3}"/>
            </c:ext>
          </c:extLst>
        </c:ser>
        <c:ser>
          <c:idx val="2"/>
          <c:order val="2"/>
          <c:tx>
            <c:strRef>
              <c:f>'LDZ Annual Demand'!$R$311</c:f>
              <c:strCache>
                <c:ptCount val="1"/>
              </c:strCache>
            </c:strRef>
          </c:tx>
          <c:spPr>
            <a:solidFill>
              <a:srgbClr val="99CC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2-F82B-4B39-8A8E-99CF2D39E6D3}"/>
            </c:ext>
          </c:extLst>
        </c:ser>
        <c:ser>
          <c:idx val="4"/>
          <c:order val="3"/>
          <c:tx>
            <c:strRef>
              <c:f>'LDZ Annual Demand'!$R$313</c:f>
              <c:strCache>
                <c:ptCount val="1"/>
              </c:strCache>
            </c:strRef>
          </c:tx>
          <c:spPr>
            <a:solidFill>
              <a:srgbClr val="FFFF99"/>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3-F82B-4B39-8A8E-99CF2D39E6D3}"/>
            </c:ext>
          </c:extLst>
        </c:ser>
        <c:ser>
          <c:idx val="5"/>
          <c:order val="4"/>
          <c:tx>
            <c:strRef>
              <c:f>'LDZ Annual Demand'!$R$314</c:f>
              <c:strCache>
                <c:ptCount val="1"/>
              </c:strCache>
            </c:strRef>
          </c:tx>
          <c:spPr>
            <a:solidFill>
              <a:srgbClr val="000080"/>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4-F82B-4B39-8A8E-99CF2D39E6D3}"/>
            </c:ext>
          </c:extLst>
        </c:ser>
        <c:ser>
          <c:idx val="7"/>
          <c:order val="5"/>
          <c:tx>
            <c:strRef>
              <c:f>'LDZ Annual Demand'!$R$316</c:f>
              <c:strCache>
                <c:ptCount val="1"/>
              </c:strCache>
            </c:strRef>
          </c:tx>
          <c:spPr>
            <a:solidFill>
              <a:srgbClr val="800000"/>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5-F82B-4B39-8A8E-99CF2D39E6D3}"/>
            </c:ext>
          </c:extLst>
        </c:ser>
        <c:ser>
          <c:idx val="8"/>
          <c:order val="6"/>
          <c:tx>
            <c:strRef>
              <c:f>'LDZ Annual Demand'!$R$317</c:f>
              <c:strCache>
                <c:ptCount val="1"/>
              </c:strCache>
            </c:strRef>
          </c:tx>
          <c:spPr>
            <a:solidFill>
              <a:srgbClr val="339966"/>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6-F82B-4B39-8A8E-99CF2D39E6D3}"/>
            </c:ext>
          </c:extLst>
        </c:ser>
        <c:ser>
          <c:idx val="9"/>
          <c:order val="7"/>
          <c:tx>
            <c:strRef>
              <c:f>'LDZ Annual Demand'!$R$318</c:f>
              <c:strCache>
                <c:ptCount val="1"/>
              </c:strCache>
            </c:strRef>
          </c:tx>
          <c:spPr>
            <a:solidFill>
              <a:srgbClr val="FFCC99"/>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7-F82B-4B39-8A8E-99CF2D39E6D3}"/>
            </c:ext>
          </c:extLst>
        </c:ser>
        <c:ser>
          <c:idx val="11"/>
          <c:order val="8"/>
          <c:tx>
            <c:strRef>
              <c:f>'LDZ Annual Demand'!$R$320</c:f>
              <c:strCache>
                <c:ptCount val="1"/>
              </c:strCache>
            </c:strRef>
          </c:tx>
          <c:spPr>
            <a:solidFill>
              <a:srgbClr val="CC99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8-F82B-4B39-8A8E-99CF2D39E6D3}"/>
            </c:ext>
          </c:extLst>
        </c:ser>
        <c:dLbls>
          <c:showLegendKey val="0"/>
          <c:showVal val="0"/>
          <c:showCatName val="0"/>
          <c:showSerName val="0"/>
          <c:showPercent val="0"/>
          <c:showBubbleSize val="0"/>
        </c:dLbls>
        <c:gapWidth val="0"/>
        <c:overlap val="100"/>
        <c:axId val="54923264"/>
        <c:axId val="54924800"/>
      </c:barChart>
      <c:lineChart>
        <c:grouping val="standard"/>
        <c:varyColors val="0"/>
        <c:ser>
          <c:idx val="3"/>
          <c:order val="9"/>
          <c:tx>
            <c:v>Undiversified Total</c:v>
          </c:tx>
          <c:spPr>
            <a:ln w="254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F82B-4B39-8A8E-99CF2D39E6D3}"/>
            </c:ext>
          </c:extLst>
        </c:ser>
        <c:dLbls>
          <c:showLegendKey val="0"/>
          <c:showVal val="0"/>
          <c:showCatName val="0"/>
          <c:showSerName val="0"/>
          <c:showPercent val="0"/>
          <c:showBubbleSize val="0"/>
        </c:dLbls>
        <c:marker val="1"/>
        <c:smooth val="0"/>
        <c:axId val="54923264"/>
        <c:axId val="54924800"/>
      </c:lineChart>
      <c:catAx>
        <c:axId val="5492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924800"/>
        <c:crosses val="autoZero"/>
        <c:auto val="1"/>
        <c:lblAlgn val="ctr"/>
        <c:lblOffset val="100"/>
        <c:tickLblSkip val="1"/>
        <c:tickMarkSkip val="1"/>
        <c:noMultiLvlLbl val="0"/>
      </c:catAx>
      <c:valAx>
        <c:axId val="54924800"/>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923264"/>
        <c:crosses val="autoZero"/>
        <c:crossBetween val="between"/>
      </c:valAx>
      <c:spPr>
        <a:no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62930406368874414"/>
        </c:manualLayout>
      </c:layout>
      <c:barChart>
        <c:barDir val="col"/>
        <c:grouping val="stacked"/>
        <c:varyColors val="0"/>
        <c:ser>
          <c:idx val="0"/>
          <c:order val="0"/>
          <c:tx>
            <c:v>Scotland</c:v>
          </c:tx>
          <c:spPr>
            <a:solidFill>
              <a:srgbClr val="CCFFCC"/>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48.439979985000001</c:v>
              </c:pt>
              <c:pt idx="1">
                <c:v>48.659838074</c:v>
              </c:pt>
              <c:pt idx="2">
                <c:v>48.834795915000001</c:v>
              </c:pt>
              <c:pt idx="3">
                <c:v>49.068315711000004</c:v>
              </c:pt>
              <c:pt idx="4">
                <c:v>49.240682378999999</c:v>
              </c:pt>
              <c:pt idx="5">
                <c:v>49.344204277999999</c:v>
              </c:pt>
              <c:pt idx="6">
                <c:v>49.514512157999995</c:v>
              </c:pt>
              <c:pt idx="7">
                <c:v>49.624770951000002</c:v>
              </c:pt>
              <c:pt idx="8">
                <c:v>49.756359885999998</c:v>
              </c:pt>
              <c:pt idx="9">
                <c:v>50.221103419999999</c:v>
              </c:pt>
              <c:pt idx="10">
                <c:v>50.353212565</c:v>
              </c:pt>
              <c:pt idx="11">
                <c:v>50.356621313000005</c:v>
              </c:pt>
              <c:pt idx="12">
                <c:v>50.383733545000005</c:v>
              </c:pt>
              <c:pt idx="13">
                <c:v>50.414680910000001</c:v>
              </c:pt>
              <c:pt idx="14">
                <c:v>50.428649630999999</c:v>
              </c:pt>
              <c:pt idx="15">
                <c:v>50.394577280999997</c:v>
              </c:pt>
              <c:pt idx="16">
                <c:v>50.354272694000002</c:v>
              </c:pt>
              <c:pt idx="17">
                <c:v>50.332075665999994</c:v>
              </c:pt>
              <c:pt idx="18">
                <c:v>50.322062078000002</c:v>
              </c:pt>
              <c:pt idx="19">
                <c:v>50.317734029</c:v>
              </c:pt>
              <c:pt idx="20">
                <c:v>50.280255959000002</c:v>
              </c:pt>
              <c:pt idx="21">
                <c:v>50.133675259</c:v>
              </c:pt>
              <c:pt idx="22">
                <c:v>50.041320437000003</c:v>
              </c:pt>
              <c:pt idx="23">
                <c:v>49.960465471000006</c:v>
              </c:pt>
              <c:pt idx="24">
                <c:v>49.945162355999997</c:v>
              </c:pt>
              <c:pt idx="25">
                <c:v>50.086060545000002</c:v>
              </c:pt>
              <c:pt idx="26">
                <c:v>49.959426920999995</c:v>
              </c:pt>
              <c:pt idx="27">
                <c:v>49.889604398000003</c:v>
              </c:pt>
              <c:pt idx="28">
                <c:v>49.858646650000004</c:v>
              </c:pt>
              <c:pt idx="29">
                <c:v>50.146662194999998</c:v>
              </c:pt>
              <c:pt idx="30">
                <c:v>50.167348396000001</c:v>
              </c:pt>
            </c:numLit>
          </c:val>
          <c:extLst>
            <c:ext xmlns:c16="http://schemas.microsoft.com/office/drawing/2014/chart" uri="{C3380CC4-5D6E-409C-BE32-E72D297353CC}">
              <c16:uniqueId val="{00000000-DFD5-4F53-991E-C2B837379419}"/>
            </c:ext>
          </c:extLst>
        </c:ser>
        <c:ser>
          <c:idx val="1"/>
          <c:order val="1"/>
          <c:tx>
            <c:v>Northern</c:v>
          </c:tx>
          <c:spPr>
            <a:solidFill>
              <a:srgbClr val="00008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32.946953964999999</c:v>
              </c:pt>
              <c:pt idx="1">
                <c:v>33.115870837999999</c:v>
              </c:pt>
              <c:pt idx="2">
                <c:v>33.190178451999998</c:v>
              </c:pt>
              <c:pt idx="3">
                <c:v>33.334621390999999</c:v>
              </c:pt>
              <c:pt idx="4">
                <c:v>33.435759091999998</c:v>
              </c:pt>
              <c:pt idx="5">
                <c:v>33.490810455000002</c:v>
              </c:pt>
              <c:pt idx="6">
                <c:v>33.587470989000003</c:v>
              </c:pt>
              <c:pt idx="7">
                <c:v>33.642842148000007</c:v>
              </c:pt>
              <c:pt idx="8">
                <c:v>33.715104697000001</c:v>
              </c:pt>
              <c:pt idx="9">
                <c:v>34.003173738999998</c:v>
              </c:pt>
              <c:pt idx="10">
                <c:v>34.071146546999998</c:v>
              </c:pt>
              <c:pt idx="11">
                <c:v>34.058359059000004</c:v>
              </c:pt>
              <c:pt idx="12">
                <c:v>34.061533950999994</c:v>
              </c:pt>
              <c:pt idx="13">
                <c:v>34.063552285999997</c:v>
              </c:pt>
              <c:pt idx="14">
                <c:v>34.057916968999997</c:v>
              </c:pt>
              <c:pt idx="15">
                <c:v>34.016796118999999</c:v>
              </c:pt>
              <c:pt idx="16">
                <c:v>33.971927421000004</c:v>
              </c:pt>
              <c:pt idx="17">
                <c:v>33.937630206000001</c:v>
              </c:pt>
              <c:pt idx="18">
                <c:v>33.908452525999998</c:v>
              </c:pt>
              <c:pt idx="19">
                <c:v>33.883241604000006</c:v>
              </c:pt>
              <c:pt idx="20">
                <c:v>33.840252634999999</c:v>
              </c:pt>
              <c:pt idx="21">
                <c:v>33.729512668000005</c:v>
              </c:pt>
              <c:pt idx="22">
                <c:v>33.653580154000004</c:v>
              </c:pt>
              <c:pt idx="23">
                <c:v>33.582253381000001</c:v>
              </c:pt>
              <c:pt idx="24">
                <c:v>33.552730228000001</c:v>
              </c:pt>
              <c:pt idx="25">
                <c:v>33.623435827999998</c:v>
              </c:pt>
              <c:pt idx="26">
                <c:v>33.526694517000003</c:v>
              </c:pt>
              <c:pt idx="27">
                <c:v>33.462418898000003</c:v>
              </c:pt>
              <c:pt idx="28">
                <c:v>33.423516853999999</c:v>
              </c:pt>
              <c:pt idx="29">
                <c:v>33.590109396000003</c:v>
              </c:pt>
              <c:pt idx="30">
                <c:v>33.582482687999999</c:v>
              </c:pt>
            </c:numLit>
          </c:val>
          <c:extLst>
            <c:ext xmlns:c16="http://schemas.microsoft.com/office/drawing/2014/chart" uri="{C3380CC4-5D6E-409C-BE32-E72D297353CC}">
              <c16:uniqueId val="{00000001-DFD5-4F53-991E-C2B837379419}"/>
            </c:ext>
          </c:extLst>
        </c:ser>
        <c:ser>
          <c:idx val="2"/>
          <c:order val="2"/>
          <c:tx>
            <c:v>North Western</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66.589268978999996</c:v>
              </c:pt>
              <c:pt idx="1">
                <c:v>67.590215612999998</c:v>
              </c:pt>
              <c:pt idx="2">
                <c:v>68.110047115</c:v>
              </c:pt>
              <c:pt idx="3">
                <c:v>68.733526793999999</c:v>
              </c:pt>
              <c:pt idx="4">
                <c:v>69.392974417999994</c:v>
              </c:pt>
              <c:pt idx="5">
                <c:v>69.937261360999997</c:v>
              </c:pt>
              <c:pt idx="6">
                <c:v>70.554948577999994</c:v>
              </c:pt>
              <c:pt idx="7">
                <c:v>71.076125595999997</c:v>
              </c:pt>
              <c:pt idx="8">
                <c:v>71.602869709999993</c:v>
              </c:pt>
              <c:pt idx="9">
                <c:v>72.474514696</c:v>
              </c:pt>
              <c:pt idx="10">
                <c:v>72.84749436700001</c:v>
              </c:pt>
              <c:pt idx="11">
                <c:v>73.112781216000002</c:v>
              </c:pt>
              <c:pt idx="12">
                <c:v>73.367366072999999</c:v>
              </c:pt>
              <c:pt idx="13">
                <c:v>73.586204273999996</c:v>
              </c:pt>
              <c:pt idx="14">
                <c:v>73.740525462000008</c:v>
              </c:pt>
              <c:pt idx="15">
                <c:v>73.729375812000001</c:v>
              </c:pt>
              <c:pt idx="16">
                <c:v>73.688294284999998</c:v>
              </c:pt>
              <c:pt idx="17">
                <c:v>73.657316663000003</c:v>
              </c:pt>
              <c:pt idx="18">
                <c:v>73.630871144000011</c:v>
              </c:pt>
              <c:pt idx="19">
                <c:v>73.634885527999998</c:v>
              </c:pt>
              <c:pt idx="20">
                <c:v>73.594564421999991</c:v>
              </c:pt>
              <c:pt idx="21">
                <c:v>73.414500891999992</c:v>
              </c:pt>
              <c:pt idx="22">
                <c:v>73.311334302999995</c:v>
              </c:pt>
              <c:pt idx="23">
                <c:v>73.218497514000006</c:v>
              </c:pt>
              <c:pt idx="24">
                <c:v>73.21072500999999</c:v>
              </c:pt>
              <c:pt idx="25">
                <c:v>73.388541282999995</c:v>
              </c:pt>
              <c:pt idx="26">
                <c:v>73.243158467000001</c:v>
              </c:pt>
              <c:pt idx="27">
                <c:v>73.165887241999997</c:v>
              </c:pt>
              <c:pt idx="28">
                <c:v>73.106012270000008</c:v>
              </c:pt>
              <c:pt idx="29">
                <c:v>73.407564217000001</c:v>
              </c:pt>
              <c:pt idx="30">
                <c:v>73.399136729000006</c:v>
              </c:pt>
            </c:numLit>
          </c:val>
          <c:extLst>
            <c:ext xmlns:c16="http://schemas.microsoft.com/office/drawing/2014/chart" uri="{C3380CC4-5D6E-409C-BE32-E72D297353CC}">
              <c16:uniqueId val="{00000002-DFD5-4F53-991E-C2B837379419}"/>
            </c:ext>
          </c:extLst>
        </c:ser>
        <c:ser>
          <c:idx val="4"/>
          <c:order val="3"/>
          <c:tx>
            <c:v>North Eastern</c:v>
          </c:tx>
          <c:spPr>
            <a:solidFill>
              <a:srgbClr val="FFFF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37.315994408999998</c:v>
              </c:pt>
              <c:pt idx="1">
                <c:v>37.628891201000002</c:v>
              </c:pt>
              <c:pt idx="2">
                <c:v>37.745428306000001</c:v>
              </c:pt>
              <c:pt idx="3">
                <c:v>37.955292135999997</c:v>
              </c:pt>
              <c:pt idx="4">
                <c:v>38.139423717</c:v>
              </c:pt>
              <c:pt idx="5">
                <c:v>38.270279844999997</c:v>
              </c:pt>
              <c:pt idx="6">
                <c:v>38.445879580000003</c:v>
              </c:pt>
              <c:pt idx="7">
                <c:v>38.581367247999999</c:v>
              </c:pt>
              <c:pt idx="8">
                <c:v>38.735707271000003</c:v>
              </c:pt>
              <c:pt idx="9">
                <c:v>39.121607738999998</c:v>
              </c:pt>
              <c:pt idx="10">
                <c:v>39.250000029000006</c:v>
              </c:pt>
              <c:pt idx="11">
                <c:v>39.298765076000002</c:v>
              </c:pt>
              <c:pt idx="12">
                <c:v>39.357830034999999</c:v>
              </c:pt>
              <c:pt idx="13">
                <c:v>39.411629255999998</c:v>
              </c:pt>
              <c:pt idx="14">
                <c:v>39.445564934000004</c:v>
              </c:pt>
              <c:pt idx="15">
                <c:v>39.422061068000005</c:v>
              </c:pt>
              <c:pt idx="16">
                <c:v>39.393072451999998</c:v>
              </c:pt>
              <c:pt idx="17">
                <c:v>39.371405670000001</c:v>
              </c:pt>
              <c:pt idx="18">
                <c:v>39.356772624999998</c:v>
              </c:pt>
              <c:pt idx="19">
                <c:v>39.35120526</c:v>
              </c:pt>
              <c:pt idx="20">
                <c:v>39.321662876000005</c:v>
              </c:pt>
              <c:pt idx="21">
                <c:v>39.217613918000005</c:v>
              </c:pt>
              <c:pt idx="22">
                <c:v>39.153872014000001</c:v>
              </c:pt>
              <c:pt idx="23">
                <c:v>39.097418746000002</c:v>
              </c:pt>
              <c:pt idx="24">
                <c:v>39.086621544000003</c:v>
              </c:pt>
              <c:pt idx="25">
                <c:v>39.185930841000001</c:v>
              </c:pt>
              <c:pt idx="26">
                <c:v>39.097445886000003</c:v>
              </c:pt>
              <c:pt idx="27">
                <c:v>39.046828583</c:v>
              </c:pt>
              <c:pt idx="28">
                <c:v>39.014805159000005</c:v>
              </c:pt>
              <c:pt idx="29">
                <c:v>39.210399833000004</c:v>
              </c:pt>
              <c:pt idx="30">
                <c:v>39.212395967999996</c:v>
              </c:pt>
            </c:numLit>
          </c:val>
          <c:extLst>
            <c:ext xmlns:c16="http://schemas.microsoft.com/office/drawing/2014/chart" uri="{C3380CC4-5D6E-409C-BE32-E72D297353CC}">
              <c16:uniqueId val="{00000003-DFD5-4F53-991E-C2B837379419}"/>
            </c:ext>
          </c:extLst>
        </c:ser>
        <c:ser>
          <c:idx val="5"/>
          <c:order val="4"/>
          <c:tx>
            <c:v>East Midlands</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59.333225089000003</c:v>
              </c:pt>
              <c:pt idx="1">
                <c:v>60.334340884</c:v>
              </c:pt>
              <c:pt idx="2">
                <c:v>60.818464409999997</c:v>
              </c:pt>
              <c:pt idx="3">
                <c:v>61.432293762</c:v>
              </c:pt>
              <c:pt idx="4">
                <c:v>62.112867380000004</c:v>
              </c:pt>
              <c:pt idx="5">
                <c:v>62.700261431999998</c:v>
              </c:pt>
              <c:pt idx="6">
                <c:v>63.370196374000002</c:v>
              </c:pt>
              <c:pt idx="7">
                <c:v>63.951529368000003</c:v>
              </c:pt>
              <c:pt idx="8">
                <c:v>64.527873650000004</c:v>
              </c:pt>
              <c:pt idx="9">
                <c:v>65.418293352999996</c:v>
              </c:pt>
              <c:pt idx="10">
                <c:v>65.827993761999991</c:v>
              </c:pt>
              <c:pt idx="11">
                <c:v>66.155557927999993</c:v>
              </c:pt>
              <c:pt idx="12">
                <c:v>66.470626170000003</c:v>
              </c:pt>
              <c:pt idx="13">
                <c:v>66.743607413000007</c:v>
              </c:pt>
              <c:pt idx="14">
                <c:v>66.940549887000003</c:v>
              </c:pt>
              <c:pt idx="15">
                <c:v>66.973750270000011</c:v>
              </c:pt>
              <c:pt idx="16">
                <c:v>66.97331885700001</c:v>
              </c:pt>
              <c:pt idx="17">
                <c:v>66.982298846000006</c:v>
              </c:pt>
              <c:pt idx="18">
                <c:v>66.99386625999999</c:v>
              </c:pt>
              <c:pt idx="19">
                <c:v>67.038939012</c:v>
              </c:pt>
              <c:pt idx="20">
                <c:v>67.041733324999996</c:v>
              </c:pt>
              <c:pt idx="21">
                <c:v>66.920834850000006</c:v>
              </c:pt>
              <c:pt idx="22">
                <c:v>66.869218740999997</c:v>
              </c:pt>
              <c:pt idx="23">
                <c:v>66.829729137000001</c:v>
              </c:pt>
              <c:pt idx="24">
                <c:v>66.868784473000005</c:v>
              </c:pt>
              <c:pt idx="25">
                <c:v>67.080034073999997</c:v>
              </c:pt>
              <c:pt idx="26">
                <c:v>66.996037240999996</c:v>
              </c:pt>
              <c:pt idx="27">
                <c:v>66.969270396000013</c:v>
              </c:pt>
              <c:pt idx="28">
                <c:v>66.950091604999997</c:v>
              </c:pt>
              <c:pt idx="29">
                <c:v>67.270551252999994</c:v>
              </c:pt>
              <c:pt idx="30">
                <c:v>67.296735990999991</c:v>
              </c:pt>
            </c:numLit>
          </c:val>
          <c:extLst>
            <c:ext xmlns:c16="http://schemas.microsoft.com/office/drawing/2014/chart" uri="{C3380CC4-5D6E-409C-BE32-E72D297353CC}">
              <c16:uniqueId val="{00000004-DFD5-4F53-991E-C2B837379419}"/>
            </c:ext>
          </c:extLst>
        </c:ser>
        <c:ser>
          <c:idx val="7"/>
          <c:order val="5"/>
          <c:tx>
            <c:v>West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45.669262385000003</c:v>
              </c:pt>
              <c:pt idx="1">
                <c:v>45.992791902</c:v>
              </c:pt>
              <c:pt idx="2">
                <c:v>46.238134300999995</c:v>
              </c:pt>
              <c:pt idx="3">
                <c:v>46.490799819999999</c:v>
              </c:pt>
              <c:pt idx="4">
                <c:v>46.732892415000002</c:v>
              </c:pt>
              <c:pt idx="5">
                <c:v>46.903510546999996</c:v>
              </c:pt>
              <c:pt idx="6">
                <c:v>47.140864391000001</c:v>
              </c:pt>
              <c:pt idx="7">
                <c:v>47.320070998000006</c:v>
              </c:pt>
              <c:pt idx="8">
                <c:v>47.509307839000002</c:v>
              </c:pt>
              <c:pt idx="9">
                <c:v>47.992047509999999</c:v>
              </c:pt>
              <c:pt idx="10">
                <c:v>48.158002971000002</c:v>
              </c:pt>
              <c:pt idx="11">
                <c:v>48.209586291999997</c:v>
              </c:pt>
              <c:pt idx="12">
                <c:v>48.278015951</c:v>
              </c:pt>
              <c:pt idx="13">
                <c:v>48.343201622999999</c:v>
              </c:pt>
              <c:pt idx="14">
                <c:v>48.381603425000002</c:v>
              </c:pt>
              <c:pt idx="15">
                <c:v>48.355143537000004</c:v>
              </c:pt>
              <c:pt idx="16">
                <c:v>48.316634768</c:v>
              </c:pt>
              <c:pt idx="17">
                <c:v>48.293866696999999</c:v>
              </c:pt>
              <c:pt idx="18">
                <c:v>48.282703313999995</c:v>
              </c:pt>
              <c:pt idx="19">
                <c:v>48.282902217</c:v>
              </c:pt>
              <c:pt idx="20">
                <c:v>48.243486365999999</c:v>
              </c:pt>
              <c:pt idx="21">
                <c:v>48.097100466000001</c:v>
              </c:pt>
              <c:pt idx="22">
                <c:v>48.005687735999999</c:v>
              </c:pt>
              <c:pt idx="23">
                <c:v>47.928879415000004</c:v>
              </c:pt>
              <c:pt idx="24">
                <c:v>47.913339811999997</c:v>
              </c:pt>
              <c:pt idx="25">
                <c:v>48.042674158000004</c:v>
              </c:pt>
              <c:pt idx="26">
                <c:v>47.921056707999995</c:v>
              </c:pt>
              <c:pt idx="27">
                <c:v>47.859221568999999</c:v>
              </c:pt>
              <c:pt idx="28">
                <c:v>47.828088728000004</c:v>
              </c:pt>
              <c:pt idx="29">
                <c:v>48.085540631000001</c:v>
              </c:pt>
              <c:pt idx="30">
                <c:v>48.101285073</c:v>
              </c:pt>
            </c:numLit>
          </c:val>
          <c:extLst>
            <c:ext xmlns:c16="http://schemas.microsoft.com/office/drawing/2014/chart" uri="{C3380CC4-5D6E-409C-BE32-E72D297353CC}">
              <c16:uniqueId val="{00000005-DFD5-4F53-991E-C2B837379419}"/>
            </c:ext>
          </c:extLst>
        </c:ser>
        <c:ser>
          <c:idx val="8"/>
          <c:order val="6"/>
          <c:tx>
            <c:v>Wales North</c:v>
          </c:tx>
          <c:spPr>
            <a:solidFill>
              <a:srgbClr val="339966"/>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6.3184365954000006</c:v>
              </c:pt>
              <c:pt idx="1">
                <c:v>6.3644304656000008</c:v>
              </c:pt>
              <c:pt idx="2">
                <c:v>6.4131702004999998</c:v>
              </c:pt>
              <c:pt idx="3">
                <c:v>6.4500456046999997</c:v>
              </c:pt>
              <c:pt idx="4">
                <c:v>6.4765154209000002</c:v>
              </c:pt>
              <c:pt idx="5">
                <c:v>6.4910018318000002</c:v>
              </c:pt>
              <c:pt idx="6">
                <c:v>6.5173331383000006</c:v>
              </c:pt>
              <c:pt idx="7">
                <c:v>6.5337887220999997</c:v>
              </c:pt>
              <c:pt idx="8">
                <c:v>6.5572847002999994</c:v>
              </c:pt>
              <c:pt idx="9">
                <c:v>6.6285993632000002</c:v>
              </c:pt>
              <c:pt idx="10">
                <c:v>6.6486877998000002</c:v>
              </c:pt>
              <c:pt idx="11">
                <c:v>6.6554307067999998</c:v>
              </c:pt>
              <c:pt idx="12">
                <c:v>6.6649271517999997</c:v>
              </c:pt>
              <c:pt idx="13">
                <c:v>6.6740461587000004</c:v>
              </c:pt>
              <c:pt idx="14">
                <c:v>6.6766541870999996</c:v>
              </c:pt>
              <c:pt idx="15">
                <c:v>6.6728420640000001</c:v>
              </c:pt>
              <c:pt idx="16">
                <c:v>6.6692572459999999</c:v>
              </c:pt>
              <c:pt idx="17">
                <c:v>6.6649970584</c:v>
              </c:pt>
              <c:pt idx="18">
                <c:v>6.6605648044999999</c:v>
              </c:pt>
              <c:pt idx="19">
                <c:v>6.6587515475999997</c:v>
              </c:pt>
              <c:pt idx="20">
                <c:v>6.6555564099</c:v>
              </c:pt>
              <c:pt idx="21">
                <c:v>6.6430455739000003</c:v>
              </c:pt>
              <c:pt idx="22">
                <c:v>6.6354215371</c:v>
              </c:pt>
              <c:pt idx="23">
                <c:v>6.6307209637</c:v>
              </c:pt>
              <c:pt idx="24">
                <c:v>6.6317957672999999</c:v>
              </c:pt>
              <c:pt idx="25">
                <c:v>6.6576884295000003</c:v>
              </c:pt>
              <c:pt idx="26">
                <c:v>6.6456208696000001</c:v>
              </c:pt>
              <c:pt idx="27">
                <c:v>6.6394048388</c:v>
              </c:pt>
              <c:pt idx="28">
                <c:v>6.6384390835000007</c:v>
              </c:pt>
              <c:pt idx="29">
                <c:v>6.6830667116000004</c:v>
              </c:pt>
              <c:pt idx="30">
                <c:v>6.6871142911999994</c:v>
              </c:pt>
            </c:numLit>
          </c:val>
          <c:extLst>
            <c:ext xmlns:c16="http://schemas.microsoft.com/office/drawing/2014/chart" uri="{C3380CC4-5D6E-409C-BE32-E72D297353CC}">
              <c16:uniqueId val="{00000006-DFD5-4F53-991E-C2B837379419}"/>
            </c:ext>
          </c:extLst>
        </c:ser>
        <c:ser>
          <c:idx val="9"/>
          <c:order val="7"/>
          <c:tx>
            <c:v>Wales South</c:v>
          </c:tx>
          <c:spPr>
            <a:solidFill>
              <a:srgbClr val="FFCC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26.469840512999998</c:v>
              </c:pt>
              <c:pt idx="1">
                <c:v>26.836973574999998</c:v>
              </c:pt>
              <c:pt idx="2">
                <c:v>27.021594511</c:v>
              </c:pt>
              <c:pt idx="3">
                <c:v>27.214048031999997</c:v>
              </c:pt>
              <c:pt idx="4">
                <c:v>27.430168263999999</c:v>
              </c:pt>
              <c:pt idx="5">
                <c:v>27.61227225</c:v>
              </c:pt>
              <c:pt idx="6">
                <c:v>27.836428901999998</c:v>
              </c:pt>
              <c:pt idx="7">
                <c:v>28.025407896000001</c:v>
              </c:pt>
              <c:pt idx="8">
                <c:v>28.229660062000001</c:v>
              </c:pt>
              <c:pt idx="9">
                <c:v>28.540197450000001</c:v>
              </c:pt>
              <c:pt idx="10">
                <c:v>28.668295275000002</c:v>
              </c:pt>
              <c:pt idx="11">
                <c:v>28.776892410000002</c:v>
              </c:pt>
              <c:pt idx="12">
                <c:v>28.879950046000001</c:v>
              </c:pt>
              <c:pt idx="13">
                <c:v>28.962475185999999</c:v>
              </c:pt>
              <c:pt idx="14">
                <c:v>29.021216383999999</c:v>
              </c:pt>
              <c:pt idx="15">
                <c:v>29.006657523999998</c:v>
              </c:pt>
              <c:pt idx="16">
                <c:v>28.981836049000002</c:v>
              </c:pt>
              <c:pt idx="17">
                <c:v>28.957050597000002</c:v>
              </c:pt>
              <c:pt idx="18">
                <c:v>28.938639024</c:v>
              </c:pt>
              <c:pt idx="19">
                <c:v>28.935247458999999</c:v>
              </c:pt>
              <c:pt idx="20">
                <c:v>28.919422769000001</c:v>
              </c:pt>
              <c:pt idx="21">
                <c:v>28.857606952999998</c:v>
              </c:pt>
              <c:pt idx="22">
                <c:v>28.823525217</c:v>
              </c:pt>
              <c:pt idx="23">
                <c:v>28.792750556999998</c:v>
              </c:pt>
              <c:pt idx="24">
                <c:v>28.795750178999999</c:v>
              </c:pt>
              <c:pt idx="25">
                <c:v>28.861487955000001</c:v>
              </c:pt>
              <c:pt idx="26">
                <c:v>28.823989159</c:v>
              </c:pt>
              <c:pt idx="27">
                <c:v>28.846064796</c:v>
              </c:pt>
              <c:pt idx="28">
                <c:v>28.667006388000001</c:v>
              </c:pt>
              <c:pt idx="29">
                <c:v>25.033214128000001</c:v>
              </c:pt>
              <c:pt idx="30">
                <c:v>24.887857489999998</c:v>
              </c:pt>
            </c:numLit>
          </c:val>
          <c:extLst>
            <c:ext xmlns:c16="http://schemas.microsoft.com/office/drawing/2014/chart" uri="{C3380CC4-5D6E-409C-BE32-E72D297353CC}">
              <c16:uniqueId val="{00000007-DFD5-4F53-991E-C2B837379419}"/>
            </c:ext>
          </c:extLst>
        </c:ser>
        <c:ser>
          <c:idx val="11"/>
          <c:order val="8"/>
          <c:tx>
            <c:v>Eastern</c:v>
          </c:tx>
          <c:spPr>
            <a:solidFill>
              <a:srgbClr val="CC99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41.615095513</c:v>
              </c:pt>
              <c:pt idx="1">
                <c:v>42.044291801999996</c:v>
              </c:pt>
              <c:pt idx="2">
                <c:v>42.300010794999999</c:v>
              </c:pt>
              <c:pt idx="3">
                <c:v>42.616689380000004</c:v>
              </c:pt>
              <c:pt idx="4">
                <c:v>42.896569475999996</c:v>
              </c:pt>
              <c:pt idx="5">
                <c:v>43.122706802000003</c:v>
              </c:pt>
              <c:pt idx="6">
                <c:v>43.396162597</c:v>
              </c:pt>
              <c:pt idx="7">
                <c:v>43.614403672000002</c:v>
              </c:pt>
              <c:pt idx="8">
                <c:v>43.864954681</c:v>
              </c:pt>
              <c:pt idx="9">
                <c:v>44.353644365000001</c:v>
              </c:pt>
              <c:pt idx="10">
                <c:v>44.574172208999997</c:v>
              </c:pt>
              <c:pt idx="11">
                <c:v>44.696684081999997</c:v>
              </c:pt>
              <c:pt idx="12">
                <c:v>44.827149190999997</c:v>
              </c:pt>
              <c:pt idx="13">
                <c:v>44.950435385999995</c:v>
              </c:pt>
              <c:pt idx="14">
                <c:v>45.046531942000001</c:v>
              </c:pt>
              <c:pt idx="15">
                <c:v>45.078232464000003</c:v>
              </c:pt>
              <c:pt idx="16">
                <c:v>45.095827751999998</c:v>
              </c:pt>
              <c:pt idx="17">
                <c:v>45.127441160000004</c:v>
              </c:pt>
              <c:pt idx="18">
                <c:v>45.164821926999998</c:v>
              </c:pt>
              <c:pt idx="19">
                <c:v>45.214611863000002</c:v>
              </c:pt>
              <c:pt idx="20">
                <c:v>45.224508575999998</c:v>
              </c:pt>
              <c:pt idx="21">
                <c:v>45.138361844999999</c:v>
              </c:pt>
              <c:pt idx="22">
                <c:v>45.100883591999995</c:v>
              </c:pt>
              <c:pt idx="23">
                <c:v>45.073914724000005</c:v>
              </c:pt>
              <c:pt idx="24">
                <c:v>45.099703726000001</c:v>
              </c:pt>
              <c:pt idx="25">
                <c:v>45.243507176000001</c:v>
              </c:pt>
              <c:pt idx="26">
                <c:v>45.173956123000004</c:v>
              </c:pt>
              <c:pt idx="27">
                <c:v>45.157351452</c:v>
              </c:pt>
              <c:pt idx="28">
                <c:v>45.166404408000005</c:v>
              </c:pt>
              <c:pt idx="29">
                <c:v>45.407575102000003</c:v>
              </c:pt>
              <c:pt idx="30">
                <c:v>45.449547707000001</c:v>
              </c:pt>
            </c:numLit>
          </c:val>
          <c:extLst>
            <c:ext xmlns:c16="http://schemas.microsoft.com/office/drawing/2014/chart" uri="{C3380CC4-5D6E-409C-BE32-E72D297353CC}">
              <c16:uniqueId val="{00000008-DFD5-4F53-991E-C2B837379419}"/>
            </c:ext>
          </c:extLst>
        </c:ser>
        <c:ser>
          <c:idx val="13"/>
          <c:order val="9"/>
          <c:tx>
            <c:v>North Thames</c:v>
          </c:tx>
          <c:spPr>
            <a:solidFill>
              <a:srgbClr val="0033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52.947633027000002</c:v>
              </c:pt>
              <c:pt idx="1">
                <c:v>53.254434122999996</c:v>
              </c:pt>
              <c:pt idx="2">
                <c:v>53.510197145999996</c:v>
              </c:pt>
              <c:pt idx="3">
                <c:v>53.769332720000001</c:v>
              </c:pt>
              <c:pt idx="4">
                <c:v>53.993213125000004</c:v>
              </c:pt>
              <c:pt idx="5">
                <c:v>54.152506606000003</c:v>
              </c:pt>
              <c:pt idx="6">
                <c:v>54.383452806000001</c:v>
              </c:pt>
              <c:pt idx="7">
                <c:v>54.554454316000005</c:v>
              </c:pt>
              <c:pt idx="8">
                <c:v>54.792248342999997</c:v>
              </c:pt>
              <c:pt idx="9">
                <c:v>55.346265907000003</c:v>
              </c:pt>
              <c:pt idx="10">
                <c:v>55.581644255</c:v>
              </c:pt>
              <c:pt idx="11">
                <c:v>55.666499272999999</c:v>
              </c:pt>
              <c:pt idx="12">
                <c:v>55.775364547999999</c:v>
              </c:pt>
              <c:pt idx="13">
                <c:v>55.889024161000002</c:v>
              </c:pt>
              <c:pt idx="14">
                <c:v>55.979239448000001</c:v>
              </c:pt>
              <c:pt idx="15">
                <c:v>56.008395976000003</c:v>
              </c:pt>
              <c:pt idx="16">
                <c:v>56.026403193999997</c:v>
              </c:pt>
              <c:pt idx="17">
                <c:v>56.064432498000002</c:v>
              </c:pt>
              <c:pt idx="18">
                <c:v>56.117326158999994</c:v>
              </c:pt>
              <c:pt idx="19">
                <c:v>56.180523514000001</c:v>
              </c:pt>
              <c:pt idx="20">
                <c:v>56.199306309000001</c:v>
              </c:pt>
              <c:pt idx="21">
                <c:v>56.085553760000003</c:v>
              </c:pt>
              <c:pt idx="22">
                <c:v>56.034758918000001</c:v>
              </c:pt>
              <c:pt idx="23">
                <c:v>55.997243984000001</c:v>
              </c:pt>
              <c:pt idx="24">
                <c:v>56.034898565000006</c:v>
              </c:pt>
              <c:pt idx="25">
                <c:v>56.221534603000002</c:v>
              </c:pt>
              <c:pt idx="26">
                <c:v>56.125590864999999</c:v>
              </c:pt>
              <c:pt idx="27">
                <c:v>56.100354873999997</c:v>
              </c:pt>
              <c:pt idx="28">
                <c:v>56.122533494000002</c:v>
              </c:pt>
              <c:pt idx="29">
                <c:v>56.445886694000002</c:v>
              </c:pt>
              <c:pt idx="30">
                <c:v>56.507544895999999</c:v>
              </c:pt>
            </c:numLit>
          </c:val>
          <c:extLst>
            <c:ext xmlns:c16="http://schemas.microsoft.com/office/drawing/2014/chart" uri="{C3380CC4-5D6E-409C-BE32-E72D297353CC}">
              <c16:uniqueId val="{00000009-DFD5-4F53-991E-C2B837379419}"/>
            </c:ext>
          </c:extLst>
        </c:ser>
        <c:ser>
          <c:idx val="3"/>
          <c:order val="10"/>
          <c:tx>
            <c:v>South 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56.796894131000002</c:v>
              </c:pt>
              <c:pt idx="1">
                <c:v>56.767190318000004</c:v>
              </c:pt>
              <c:pt idx="2">
                <c:v>56.332307024000002</c:v>
              </c:pt>
              <c:pt idx="3">
                <c:v>56.200407100999996</c:v>
              </c:pt>
              <c:pt idx="4">
                <c:v>56.379936934999996</c:v>
              </c:pt>
              <c:pt idx="5">
                <c:v>56.923598898999998</c:v>
              </c:pt>
              <c:pt idx="6">
                <c:v>56.714741198999995</c:v>
              </c:pt>
              <c:pt idx="7">
                <c:v>56.663395510000001</c:v>
              </c:pt>
              <c:pt idx="8">
                <c:v>56.721509394000002</c:v>
              </c:pt>
              <c:pt idx="9">
                <c:v>56.992053001000002</c:v>
              </c:pt>
              <c:pt idx="10">
                <c:v>57.199010194000003</c:v>
              </c:pt>
              <c:pt idx="11">
                <c:v>57.310968955999996</c:v>
              </c:pt>
              <c:pt idx="12">
                <c:v>57.336573420000001</c:v>
              </c:pt>
              <c:pt idx="13">
                <c:v>57.421096394000003</c:v>
              </c:pt>
              <c:pt idx="14">
                <c:v>57.518683430999999</c:v>
              </c:pt>
              <c:pt idx="15">
                <c:v>57.467264999999998</c:v>
              </c:pt>
              <c:pt idx="16">
                <c:v>57.446216629000006</c:v>
              </c:pt>
              <c:pt idx="17">
                <c:v>57.428336215000002</c:v>
              </c:pt>
              <c:pt idx="18">
                <c:v>57.446447626000001</c:v>
              </c:pt>
              <c:pt idx="19">
                <c:v>57.495295080000005</c:v>
              </c:pt>
              <c:pt idx="20">
                <c:v>57.425624810000002</c:v>
              </c:pt>
              <c:pt idx="21">
                <c:v>57.265801677000006</c:v>
              </c:pt>
              <c:pt idx="22">
                <c:v>57.183017343000003</c:v>
              </c:pt>
              <c:pt idx="23">
                <c:v>57.135397304000001</c:v>
              </c:pt>
              <c:pt idx="24">
                <c:v>57.073127323999998</c:v>
              </c:pt>
              <c:pt idx="25">
                <c:v>55.161242705999996</c:v>
              </c:pt>
              <c:pt idx="26">
                <c:v>54.966651617000004</c:v>
              </c:pt>
              <c:pt idx="27">
                <c:v>54.953711443000003</c:v>
              </c:pt>
              <c:pt idx="28">
                <c:v>54.957689131000002</c:v>
              </c:pt>
              <c:pt idx="29">
                <c:v>55.175729730999997</c:v>
              </c:pt>
              <c:pt idx="30">
                <c:v>55.223043339</c:v>
              </c:pt>
            </c:numLit>
          </c:val>
          <c:extLst>
            <c:ext xmlns:c16="http://schemas.microsoft.com/office/drawing/2014/chart" uri="{C3380CC4-5D6E-409C-BE32-E72D297353CC}">
              <c16:uniqueId val="{0000000A-DFD5-4F53-991E-C2B837379419}"/>
            </c:ext>
          </c:extLst>
        </c:ser>
        <c:ser>
          <c:idx val="6"/>
          <c:order val="11"/>
          <c:tx>
            <c:v>Southern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37.549358224000002</c:v>
              </c:pt>
              <c:pt idx="1">
                <c:v>37.850939545999999</c:v>
              </c:pt>
              <c:pt idx="2">
                <c:v>38.085368420999998</c:v>
              </c:pt>
              <c:pt idx="3">
                <c:v>38.325589359999995</c:v>
              </c:pt>
              <c:pt idx="4">
                <c:v>38.591744493999997</c:v>
              </c:pt>
              <c:pt idx="5">
                <c:v>38.810729617</c:v>
              </c:pt>
              <c:pt idx="6">
                <c:v>39.072975450000001</c:v>
              </c:pt>
              <c:pt idx="7">
                <c:v>39.325731642999997</c:v>
              </c:pt>
              <c:pt idx="8">
                <c:v>39.445002909999999</c:v>
              </c:pt>
              <c:pt idx="9">
                <c:v>35.995982157</c:v>
              </c:pt>
              <c:pt idx="10">
                <c:v>36.074824147999998</c:v>
              </c:pt>
              <c:pt idx="11">
                <c:v>36.251861468000001</c:v>
              </c:pt>
              <c:pt idx="12">
                <c:v>36.398126351999998</c:v>
              </c:pt>
              <c:pt idx="13">
                <c:v>36.535006459999998</c:v>
              </c:pt>
              <c:pt idx="14">
                <c:v>36.644390057999999</c:v>
              </c:pt>
              <c:pt idx="15">
                <c:v>36.685146441999997</c:v>
              </c:pt>
              <c:pt idx="16">
                <c:v>36.714015440000004</c:v>
              </c:pt>
              <c:pt idx="17">
                <c:v>36.753930842999999</c:v>
              </c:pt>
              <c:pt idx="18">
                <c:v>36.800477659999999</c:v>
              </c:pt>
              <c:pt idx="19">
                <c:v>36.859721323999999</c:v>
              </c:pt>
              <c:pt idx="20">
                <c:v>36.881528053000004</c:v>
              </c:pt>
              <c:pt idx="21">
                <c:v>36.813835300000001</c:v>
              </c:pt>
              <c:pt idx="22">
                <c:v>36.791668958000002</c:v>
              </c:pt>
              <c:pt idx="23">
                <c:v>36.781202334</c:v>
              </c:pt>
              <c:pt idx="24">
                <c:v>36.816382366999996</c:v>
              </c:pt>
              <c:pt idx="25">
                <c:v>36.920684080000001</c:v>
              </c:pt>
              <c:pt idx="26">
                <c:v>36.871219467000003</c:v>
              </c:pt>
              <c:pt idx="27">
                <c:v>36.871434958999998</c:v>
              </c:pt>
              <c:pt idx="28">
                <c:v>36.887260784999995</c:v>
              </c:pt>
              <c:pt idx="29">
                <c:v>37.044814565999999</c:v>
              </c:pt>
              <c:pt idx="30">
                <c:v>37.081094424</c:v>
              </c:pt>
            </c:numLit>
          </c:val>
          <c:extLst>
            <c:ext xmlns:c16="http://schemas.microsoft.com/office/drawing/2014/chart" uri="{C3380CC4-5D6E-409C-BE32-E72D297353CC}">
              <c16:uniqueId val="{0000000B-DFD5-4F53-991E-C2B837379419}"/>
            </c:ext>
          </c:extLst>
        </c:ser>
        <c:ser>
          <c:idx val="10"/>
          <c:order val="12"/>
          <c:tx>
            <c:v>South Western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31.096445283000001</c:v>
              </c:pt>
              <c:pt idx="1">
                <c:v>31.503494771</c:v>
              </c:pt>
              <c:pt idx="2">
                <c:v>31.795521987000001</c:v>
              </c:pt>
              <c:pt idx="3">
                <c:v>32.072533079000003</c:v>
              </c:pt>
              <c:pt idx="4">
                <c:v>32.359044058999999</c:v>
              </c:pt>
              <c:pt idx="5">
                <c:v>32.602558335000005</c:v>
              </c:pt>
              <c:pt idx="6">
                <c:v>32.894461625999995</c:v>
              </c:pt>
              <c:pt idx="7">
                <c:v>33.147001226</c:v>
              </c:pt>
              <c:pt idx="8">
                <c:v>33.421371593000003</c:v>
              </c:pt>
              <c:pt idx="9">
                <c:v>33.866747046999997</c:v>
              </c:pt>
              <c:pt idx="10">
                <c:v>34.089390872999999</c:v>
              </c:pt>
              <c:pt idx="11">
                <c:v>34.251811905000004</c:v>
              </c:pt>
              <c:pt idx="12">
                <c:v>34.414046339999999</c:v>
              </c:pt>
              <c:pt idx="13">
                <c:v>34.564045101999994</c:v>
              </c:pt>
              <c:pt idx="14">
                <c:v>34.682423958000001</c:v>
              </c:pt>
              <c:pt idx="15">
                <c:v>34.730823932999996</c:v>
              </c:pt>
              <c:pt idx="16">
                <c:v>34.766026934999999</c:v>
              </c:pt>
              <c:pt idx="17">
                <c:v>34.808092125000002</c:v>
              </c:pt>
              <c:pt idx="18">
                <c:v>34.854334758</c:v>
              </c:pt>
              <c:pt idx="19">
                <c:v>34.916689693999999</c:v>
              </c:pt>
              <c:pt idx="20">
                <c:v>34.948702923999996</c:v>
              </c:pt>
              <c:pt idx="21">
                <c:v>34.907004241000003</c:v>
              </c:pt>
              <c:pt idx="22">
                <c:v>34.902733251999997</c:v>
              </c:pt>
              <c:pt idx="23">
                <c:v>34.907665674999997</c:v>
              </c:pt>
              <c:pt idx="24">
                <c:v>34.957475656</c:v>
              </c:pt>
              <c:pt idx="25">
                <c:v>35.094063092999995</c:v>
              </c:pt>
              <c:pt idx="26">
                <c:v>35.068163632999998</c:v>
              </c:pt>
              <c:pt idx="27">
                <c:v>35.082895647000001</c:v>
              </c:pt>
              <c:pt idx="28">
                <c:v>35.107190783999997</c:v>
              </c:pt>
              <c:pt idx="29">
                <c:v>35.310014404</c:v>
              </c:pt>
              <c:pt idx="30">
                <c:v>35.358610128999999</c:v>
              </c:pt>
            </c:numLit>
          </c:val>
          <c:extLst>
            <c:ext xmlns:c16="http://schemas.microsoft.com/office/drawing/2014/chart" uri="{C3380CC4-5D6E-409C-BE32-E72D297353CC}">
              <c16:uniqueId val="{0000000C-DFD5-4F53-991E-C2B837379419}"/>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1.176579366401199E-2"/>
              <c:y val="0.326262766232727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legend>
      <c:legendPos val="b"/>
      <c:layout>
        <c:manualLayout>
          <c:xMode val="edge"/>
          <c:yMode val="edge"/>
          <c:x val="0.13412480728415449"/>
          <c:y val="0.84375169177572251"/>
          <c:w val="0.8209301982379319"/>
          <c:h val="8.9254237944747655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2908573766437947"/>
        </c:manualLayout>
      </c:layout>
      <c:barChart>
        <c:barDir val="col"/>
        <c:grouping val="stacked"/>
        <c:varyColors val="0"/>
        <c:ser>
          <c:idx val="0"/>
          <c:order val="0"/>
          <c:tx>
            <c:v>Scotland</c:v>
          </c:tx>
          <c:spPr>
            <a:solidFill>
              <a:srgbClr val="CCFFCC"/>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48.102119062</c:v>
              </c:pt>
              <c:pt idx="1">
                <c:v>48.074691739000002</c:v>
              </c:pt>
              <c:pt idx="2">
                <c:v>47.909498689999999</c:v>
              </c:pt>
              <c:pt idx="3">
                <c:v>47.738147282999996</c:v>
              </c:pt>
              <c:pt idx="4">
                <c:v>47.564844643999997</c:v>
              </c:pt>
              <c:pt idx="5">
                <c:v>47.378587678999999</c:v>
              </c:pt>
              <c:pt idx="6">
                <c:v>47.134644204999994</c:v>
              </c:pt>
              <c:pt idx="7">
                <c:v>46.940842226000001</c:v>
              </c:pt>
              <c:pt idx="8">
                <c:v>47.015909357999995</c:v>
              </c:pt>
              <c:pt idx="9">
                <c:v>46.715693186999999</c:v>
              </c:pt>
              <c:pt idx="10">
                <c:v>46.241197831999997</c:v>
              </c:pt>
              <c:pt idx="11">
                <c:v>45.577920216999999</c:v>
              </c:pt>
              <c:pt idx="12">
                <c:v>44.507118761999998</c:v>
              </c:pt>
              <c:pt idx="13">
                <c:v>43.469073535</c:v>
              </c:pt>
              <c:pt idx="14">
                <c:v>42.015992852000004</c:v>
              </c:pt>
              <c:pt idx="15">
                <c:v>40.252238947999999</c:v>
              </c:pt>
              <c:pt idx="16">
                <c:v>38.096131743999997</c:v>
              </c:pt>
              <c:pt idx="17">
                <c:v>35.526139823000001</c:v>
              </c:pt>
              <c:pt idx="18">
                <c:v>33.391794820000001</c:v>
              </c:pt>
              <c:pt idx="19">
                <c:v>30.969016196000002</c:v>
              </c:pt>
              <c:pt idx="20">
                <c:v>27.868886777</c:v>
              </c:pt>
              <c:pt idx="21">
                <c:v>24.673657555000002</c:v>
              </c:pt>
              <c:pt idx="22">
                <c:v>20.795367825</c:v>
              </c:pt>
              <c:pt idx="23">
                <c:v>17.453546494999998</c:v>
              </c:pt>
              <c:pt idx="24">
                <c:v>13.878936626</c:v>
              </c:pt>
              <c:pt idx="25">
                <c:v>10.366430349</c:v>
              </c:pt>
              <c:pt idx="26">
                <c:v>7.5150715609000001</c:v>
              </c:pt>
              <c:pt idx="27">
                <c:v>4.8404052989000004</c:v>
              </c:pt>
              <c:pt idx="28">
                <c:v>2.9455833077000002</c:v>
              </c:pt>
              <c:pt idx="29">
                <c:v>1.7987087946</c:v>
              </c:pt>
              <c:pt idx="30">
                <c:v>1.2747736995000001</c:v>
              </c:pt>
            </c:numLit>
          </c:val>
          <c:extLst>
            <c:ext xmlns:c16="http://schemas.microsoft.com/office/drawing/2014/chart" uri="{C3380CC4-5D6E-409C-BE32-E72D297353CC}">
              <c16:uniqueId val="{00000000-526F-4A72-9B40-BBC5B2477841}"/>
            </c:ext>
          </c:extLst>
        </c:ser>
        <c:ser>
          <c:idx val="1"/>
          <c:order val="1"/>
          <c:tx>
            <c:v>Northern</c:v>
          </c:tx>
          <c:spPr>
            <a:solidFill>
              <a:srgbClr val="00008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32.705008913999997</c:v>
              </c:pt>
              <c:pt idx="1">
                <c:v>32.709256480000001</c:v>
              </c:pt>
              <c:pt idx="2">
                <c:v>32.564807565000002</c:v>
              </c:pt>
              <c:pt idx="3">
                <c:v>32.449895724999998</c:v>
              </c:pt>
              <c:pt idx="4">
                <c:v>32.330181498999998</c:v>
              </c:pt>
              <c:pt idx="5">
                <c:v>32.194919370000001</c:v>
              </c:pt>
              <c:pt idx="6">
                <c:v>32.01826002</c:v>
              </c:pt>
              <c:pt idx="7">
                <c:v>31.872762645999998</c:v>
              </c:pt>
              <c:pt idx="8">
                <c:v>31.894685647999999</c:v>
              </c:pt>
              <c:pt idx="9">
                <c:v>31.672709901999998</c:v>
              </c:pt>
              <c:pt idx="10">
                <c:v>31.338831911</c:v>
              </c:pt>
              <c:pt idx="11">
                <c:v>30.862666544</c:v>
              </c:pt>
              <c:pt idx="12">
                <c:v>30.130733056</c:v>
              </c:pt>
              <c:pt idx="13">
                <c:v>29.407970611</c:v>
              </c:pt>
              <c:pt idx="14">
                <c:v>28.425309119000001</c:v>
              </c:pt>
              <c:pt idx="15">
                <c:v>27.241354249</c:v>
              </c:pt>
              <c:pt idx="16">
                <c:v>25.807470456000001</c:v>
              </c:pt>
              <c:pt idx="17">
                <c:v>24.11889974</c:v>
              </c:pt>
              <c:pt idx="18">
                <c:v>22.693606561999999</c:v>
              </c:pt>
              <c:pt idx="19">
                <c:v>21.073601695000001</c:v>
              </c:pt>
              <c:pt idx="20">
                <c:v>19.032255089</c:v>
              </c:pt>
              <c:pt idx="21">
                <c:v>16.923059182999999</c:v>
              </c:pt>
              <c:pt idx="22">
                <c:v>14.383851045</c:v>
              </c:pt>
              <c:pt idx="23">
                <c:v>12.161260662999998</c:v>
              </c:pt>
              <c:pt idx="24">
                <c:v>9.7649528537000005</c:v>
              </c:pt>
              <c:pt idx="25">
                <c:v>7.3796660313000002</c:v>
              </c:pt>
              <c:pt idx="26">
                <c:v>5.3966913092000004</c:v>
              </c:pt>
              <c:pt idx="27">
                <c:v>3.4958277973</c:v>
              </c:pt>
              <c:pt idx="28">
                <c:v>2.1377101747</c:v>
              </c:pt>
              <c:pt idx="29">
                <c:v>1.2121291401999998</c:v>
              </c:pt>
              <c:pt idx="30">
                <c:v>0.66620001009999996</c:v>
              </c:pt>
            </c:numLit>
          </c:val>
          <c:extLst>
            <c:ext xmlns:c16="http://schemas.microsoft.com/office/drawing/2014/chart" uri="{C3380CC4-5D6E-409C-BE32-E72D297353CC}">
              <c16:uniqueId val="{00000001-526F-4A72-9B40-BBC5B2477841}"/>
            </c:ext>
          </c:extLst>
        </c:ser>
        <c:ser>
          <c:idx val="2"/>
          <c:order val="2"/>
          <c:tx>
            <c:v>North Western</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66.008706141000005</c:v>
              </c:pt>
              <c:pt idx="1">
                <c:v>66.41462338800001</c:v>
              </c:pt>
              <c:pt idx="2">
                <c:v>66.371923953999996</c:v>
              </c:pt>
              <c:pt idx="3">
                <c:v>66.339801934999997</c:v>
              </c:pt>
              <c:pt idx="4">
                <c:v>66.322625566999989</c:v>
              </c:pt>
              <c:pt idx="5">
                <c:v>66.101327529000002</c:v>
              </c:pt>
              <c:pt idx="6">
                <c:v>65.771694386000007</c:v>
              </c:pt>
              <c:pt idx="7">
                <c:v>65.489267366000007</c:v>
              </c:pt>
              <c:pt idx="8">
                <c:v>65.508293698000003</c:v>
              </c:pt>
              <c:pt idx="9">
                <c:v>65.041508269000005</c:v>
              </c:pt>
              <c:pt idx="10">
                <c:v>64.230624347000003</c:v>
              </c:pt>
              <c:pt idx="11">
                <c:v>63.267800988000005</c:v>
              </c:pt>
              <c:pt idx="12">
                <c:v>61.735599911999998</c:v>
              </c:pt>
              <c:pt idx="13">
                <c:v>60.109258774000004</c:v>
              </c:pt>
              <c:pt idx="14">
                <c:v>57.840115257999997</c:v>
              </c:pt>
              <c:pt idx="15">
                <c:v>55.076657599999997</c:v>
              </c:pt>
              <c:pt idx="16">
                <c:v>51.719230134999997</c:v>
              </c:pt>
              <c:pt idx="17">
                <c:v>48.131368365</c:v>
              </c:pt>
              <c:pt idx="18">
                <c:v>45.089383663</c:v>
              </c:pt>
              <c:pt idx="19">
                <c:v>41.731878719000001</c:v>
              </c:pt>
              <c:pt idx="20">
                <c:v>37.632294487999999</c:v>
              </c:pt>
              <c:pt idx="21">
                <c:v>33.416525725</c:v>
              </c:pt>
              <c:pt idx="22">
                <c:v>28.371119193999998</c:v>
              </c:pt>
              <c:pt idx="23">
                <c:v>23.979570328999998</c:v>
              </c:pt>
              <c:pt idx="24">
                <c:v>19.331077499999999</c:v>
              </c:pt>
              <c:pt idx="25">
                <c:v>14.751356692</c:v>
              </c:pt>
              <c:pt idx="26">
                <c:v>11.034337825</c:v>
              </c:pt>
              <c:pt idx="27">
                <c:v>7.5191018635999995</c:v>
              </c:pt>
              <c:pt idx="28">
                <c:v>4.9501004235999995</c:v>
              </c:pt>
              <c:pt idx="29">
                <c:v>3.2951446196000003</c:v>
              </c:pt>
              <c:pt idx="30">
                <c:v>2.4162587127000004</c:v>
              </c:pt>
            </c:numLit>
          </c:val>
          <c:extLst>
            <c:ext xmlns:c16="http://schemas.microsoft.com/office/drawing/2014/chart" uri="{C3380CC4-5D6E-409C-BE32-E72D297353CC}">
              <c16:uniqueId val="{00000002-526F-4A72-9B40-BBC5B2477841}"/>
            </c:ext>
          </c:extLst>
        </c:ser>
        <c:ser>
          <c:idx val="4"/>
          <c:order val="3"/>
          <c:tx>
            <c:v>North Eastern</c:v>
          </c:tx>
          <c:spPr>
            <a:solidFill>
              <a:srgbClr val="FFFF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37.021435652000001</c:v>
              </c:pt>
              <c:pt idx="1">
                <c:v>37.095743440999996</c:v>
              </c:pt>
              <c:pt idx="2">
                <c:v>36.934445762000003</c:v>
              </c:pt>
              <c:pt idx="3">
                <c:v>36.823496812999998</c:v>
              </c:pt>
              <c:pt idx="4">
                <c:v>36.709630804</c:v>
              </c:pt>
              <c:pt idx="5">
                <c:v>36.549977431999999</c:v>
              </c:pt>
              <c:pt idx="6">
                <c:v>36.319841918000002</c:v>
              </c:pt>
              <c:pt idx="7">
                <c:v>36.124244562000001</c:v>
              </c:pt>
              <c:pt idx="8">
                <c:v>36.125114417999995</c:v>
              </c:pt>
              <c:pt idx="9">
                <c:v>35.852015563999998</c:v>
              </c:pt>
              <c:pt idx="10">
                <c:v>35.428068367000002</c:v>
              </c:pt>
              <c:pt idx="11">
                <c:v>34.891420056000001</c:v>
              </c:pt>
              <c:pt idx="12">
                <c:v>34.054434114000003</c:v>
              </c:pt>
              <c:pt idx="13">
                <c:v>33.209657792999998</c:v>
              </c:pt>
              <c:pt idx="14">
                <c:v>32.042256033000001</c:v>
              </c:pt>
              <c:pt idx="15">
                <c:v>30.631458524999999</c:v>
              </c:pt>
              <c:pt idx="16">
                <c:v>28.917871687999998</c:v>
              </c:pt>
              <c:pt idx="17">
                <c:v>26.964471677000002</c:v>
              </c:pt>
              <c:pt idx="18">
                <c:v>25.311655763999998</c:v>
              </c:pt>
              <c:pt idx="19">
                <c:v>23.447187851999999</c:v>
              </c:pt>
              <c:pt idx="20">
                <c:v>21.114121761</c:v>
              </c:pt>
              <c:pt idx="21">
                <c:v>18.692297331999999</c:v>
              </c:pt>
              <c:pt idx="22">
                <c:v>15.770541864999998</c:v>
              </c:pt>
              <c:pt idx="23">
                <c:v>13.202550374000001</c:v>
              </c:pt>
              <c:pt idx="24">
                <c:v>10.439610963</c:v>
              </c:pt>
              <c:pt idx="25">
                <c:v>7.7014842058999999</c:v>
              </c:pt>
              <c:pt idx="26">
                <c:v>5.6331762836000001</c:v>
              </c:pt>
              <c:pt idx="27">
                <c:v>3.7091989142999999</c:v>
              </c:pt>
              <c:pt idx="28">
                <c:v>2.3369195110000001</c:v>
              </c:pt>
              <c:pt idx="29">
                <c:v>1.4945107659000001</c:v>
              </c:pt>
              <c:pt idx="30">
                <c:v>1.0938202251</c:v>
              </c:pt>
            </c:numLit>
          </c:val>
          <c:extLst>
            <c:ext xmlns:c16="http://schemas.microsoft.com/office/drawing/2014/chart" uri="{C3380CC4-5D6E-409C-BE32-E72D297353CC}">
              <c16:uniqueId val="{00000003-526F-4A72-9B40-BBC5B2477841}"/>
            </c:ext>
          </c:extLst>
        </c:ser>
        <c:ser>
          <c:idx val="5"/>
          <c:order val="4"/>
          <c:tx>
            <c:v>East Midlands</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58.820832448000004</c:v>
              </c:pt>
              <c:pt idx="1">
                <c:v>59.234278627999998</c:v>
              </c:pt>
              <c:pt idx="2">
                <c:v>59.194870869999995</c:v>
              </c:pt>
              <c:pt idx="3">
                <c:v>59.192093778</c:v>
              </c:pt>
              <c:pt idx="4">
                <c:v>59.205066801000001</c:v>
              </c:pt>
              <c:pt idx="5">
                <c:v>59.0061727</c:v>
              </c:pt>
              <c:pt idx="6">
                <c:v>58.728681541999997</c:v>
              </c:pt>
              <c:pt idx="7">
                <c:v>58.495984976000003</c:v>
              </c:pt>
              <c:pt idx="8">
                <c:v>58.534494254999998</c:v>
              </c:pt>
              <c:pt idx="9">
                <c:v>58.118268042999993</c:v>
              </c:pt>
              <c:pt idx="10">
                <c:v>57.365189245000003</c:v>
              </c:pt>
              <c:pt idx="11">
                <c:v>56.523471561999997</c:v>
              </c:pt>
              <c:pt idx="12">
                <c:v>55.160820424999997</c:v>
              </c:pt>
              <c:pt idx="13">
                <c:v>53.679204824999999</c:v>
              </c:pt>
              <c:pt idx="14">
                <c:v>51.585650048000005</c:v>
              </c:pt>
              <c:pt idx="15">
                <c:v>49.028471238999998</c:v>
              </c:pt>
              <c:pt idx="16">
                <c:v>45.913711204000002</c:v>
              </c:pt>
              <c:pt idx="17">
                <c:v>42.669611986999996</c:v>
              </c:pt>
              <c:pt idx="18">
                <c:v>39.937353025999997</c:v>
              </c:pt>
              <c:pt idx="19">
                <c:v>36.926739593999997</c:v>
              </c:pt>
              <c:pt idx="20">
                <c:v>33.267007999</c:v>
              </c:pt>
              <c:pt idx="21">
                <c:v>29.488802284000002</c:v>
              </c:pt>
              <c:pt idx="22">
                <c:v>24.942344305999999</c:v>
              </c:pt>
              <c:pt idx="23">
                <c:v>21.009024814</c:v>
              </c:pt>
              <c:pt idx="24">
                <c:v>16.841027653000001</c:v>
              </c:pt>
              <c:pt idx="25">
                <c:v>12.730274946</c:v>
              </c:pt>
              <c:pt idx="26">
                <c:v>9.3114532538999999</c:v>
              </c:pt>
              <c:pt idx="27">
                <c:v>6.0975504454999996</c:v>
              </c:pt>
              <c:pt idx="28">
                <c:v>3.8634418067</c:v>
              </c:pt>
              <c:pt idx="29">
                <c:v>2.4832063084000002</c:v>
              </c:pt>
              <c:pt idx="30">
                <c:v>1.7979228708000001</c:v>
              </c:pt>
            </c:numLit>
          </c:val>
          <c:extLst>
            <c:ext xmlns:c16="http://schemas.microsoft.com/office/drawing/2014/chart" uri="{C3380CC4-5D6E-409C-BE32-E72D297353CC}">
              <c16:uniqueId val="{00000004-526F-4A72-9B40-BBC5B2477841}"/>
            </c:ext>
          </c:extLst>
        </c:ser>
        <c:ser>
          <c:idx val="7"/>
          <c:order val="5"/>
          <c:tx>
            <c:v>West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45.333880839999999</c:v>
              </c:pt>
              <c:pt idx="1">
                <c:v>45.368569104000002</c:v>
              </c:pt>
              <c:pt idx="2">
                <c:v>45.265491228999998</c:v>
              </c:pt>
              <c:pt idx="3">
                <c:v>45.102485092000002</c:v>
              </c:pt>
              <c:pt idx="4">
                <c:v>44.965177658999998</c:v>
              </c:pt>
              <c:pt idx="5">
                <c:v>44.776929068000001</c:v>
              </c:pt>
              <c:pt idx="6">
                <c:v>44.545267030000005</c:v>
              </c:pt>
              <c:pt idx="7">
                <c:v>44.359785625999997</c:v>
              </c:pt>
              <c:pt idx="8">
                <c:v>44.430579565999999</c:v>
              </c:pt>
              <c:pt idx="9">
                <c:v>44.157712937999996</c:v>
              </c:pt>
              <c:pt idx="10">
                <c:v>43.697613824000001</c:v>
              </c:pt>
              <c:pt idx="11">
                <c:v>43.073440597000001</c:v>
              </c:pt>
              <c:pt idx="12">
                <c:v>42.042356632000001</c:v>
              </c:pt>
              <c:pt idx="13">
                <c:v>41.030257808000002</c:v>
              </c:pt>
              <c:pt idx="14">
                <c:v>39.591651035000005</c:v>
              </c:pt>
              <c:pt idx="15">
                <c:v>37.836522041999999</c:v>
              </c:pt>
              <c:pt idx="16">
                <c:v>35.684615669999999</c:v>
              </c:pt>
              <c:pt idx="17">
                <c:v>33.198466473000003</c:v>
              </c:pt>
              <c:pt idx="18">
                <c:v>31.143312413</c:v>
              </c:pt>
              <c:pt idx="19">
                <c:v>28.839007362</c:v>
              </c:pt>
              <c:pt idx="20">
                <c:v>25.912292878999999</c:v>
              </c:pt>
              <c:pt idx="21">
                <c:v>22.906833742</c:v>
              </c:pt>
              <c:pt idx="22">
                <c:v>19.266195176</c:v>
              </c:pt>
              <c:pt idx="23">
                <c:v>16.169442500999999</c:v>
              </c:pt>
              <c:pt idx="24">
                <c:v>12.910382795</c:v>
              </c:pt>
              <c:pt idx="25">
                <c:v>9.7302459123000009</c:v>
              </c:pt>
              <c:pt idx="26">
                <c:v>7.1110949471000007</c:v>
              </c:pt>
              <c:pt idx="27">
                <c:v>4.6687726513999994</c:v>
              </c:pt>
              <c:pt idx="28">
                <c:v>2.8233242021000002</c:v>
              </c:pt>
              <c:pt idx="29">
                <c:v>1.7052434206</c:v>
              </c:pt>
              <c:pt idx="30">
                <c:v>1.1953098792999999</c:v>
              </c:pt>
            </c:numLit>
          </c:val>
          <c:extLst>
            <c:ext xmlns:c16="http://schemas.microsoft.com/office/drawing/2014/chart" uri="{C3380CC4-5D6E-409C-BE32-E72D297353CC}">
              <c16:uniqueId val="{00000005-526F-4A72-9B40-BBC5B2477841}"/>
            </c:ext>
          </c:extLst>
        </c:ser>
        <c:ser>
          <c:idx val="8"/>
          <c:order val="6"/>
          <c:tx>
            <c:v>Wales North</c:v>
          </c:tx>
          <c:spPr>
            <a:solidFill>
              <a:srgbClr val="339966"/>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6.2719984229000003</c:v>
              </c:pt>
              <c:pt idx="1">
                <c:v>6.2774388428000005</c:v>
              </c:pt>
              <c:pt idx="2">
                <c:v>6.2755541777000001</c:v>
              </c:pt>
              <c:pt idx="3">
                <c:v>6.2556757587999998</c:v>
              </c:pt>
              <c:pt idx="4">
                <c:v>6.2322117114000006</c:v>
              </c:pt>
              <c:pt idx="5">
                <c:v>6.1980364145999998</c:v>
              </c:pt>
              <c:pt idx="6">
                <c:v>6.1565361350000005</c:v>
              </c:pt>
              <c:pt idx="7">
                <c:v>6.1213721183000001</c:v>
              </c:pt>
              <c:pt idx="8">
                <c:v>6.1270518223999995</c:v>
              </c:pt>
              <c:pt idx="9">
                <c:v>6.0783776765999997</c:v>
              </c:pt>
              <c:pt idx="10">
                <c:v>6.0047279451</c:v>
              </c:pt>
              <c:pt idx="11">
                <c:v>5.9180814677999996</c:v>
              </c:pt>
              <c:pt idx="12">
                <c:v>5.7810090045999996</c:v>
              </c:pt>
              <c:pt idx="13">
                <c:v>5.6438344691000006</c:v>
              </c:pt>
              <c:pt idx="14">
                <c:v>5.4550201088000003</c:v>
              </c:pt>
              <c:pt idx="15">
                <c:v>5.2274821592</c:v>
              </c:pt>
              <c:pt idx="16">
                <c:v>4.9528096145999996</c:v>
              </c:pt>
              <c:pt idx="17">
                <c:v>4.6396521992999995</c:v>
              </c:pt>
              <c:pt idx="18">
                <c:v>4.3838855575999993</c:v>
              </c:pt>
              <c:pt idx="19">
                <c:v>4.0866503400000003</c:v>
              </c:pt>
              <c:pt idx="20">
                <c:v>3.7085457439999998</c:v>
              </c:pt>
              <c:pt idx="21">
                <c:v>3.3161187335999998</c:v>
              </c:pt>
              <c:pt idx="22">
                <c:v>2.8327107136</c:v>
              </c:pt>
              <c:pt idx="23">
                <c:v>2.4045020925</c:v>
              </c:pt>
              <c:pt idx="24">
                <c:v>1.9273565046999999</c:v>
              </c:pt>
              <c:pt idx="25">
                <c:v>1.4565432074</c:v>
              </c:pt>
              <c:pt idx="26">
                <c:v>1.0731264089999999</c:v>
              </c:pt>
              <c:pt idx="27">
                <c:v>0.72850891161000009</c:v>
              </c:pt>
              <c:pt idx="28">
                <c:v>0.47535812994000004</c:v>
              </c:pt>
              <c:pt idx="29">
                <c:v>0.31691638964999996</c:v>
              </c:pt>
              <c:pt idx="30">
                <c:v>0.24163505002999999</c:v>
              </c:pt>
            </c:numLit>
          </c:val>
          <c:extLst>
            <c:ext xmlns:c16="http://schemas.microsoft.com/office/drawing/2014/chart" uri="{C3380CC4-5D6E-409C-BE32-E72D297353CC}">
              <c16:uniqueId val="{00000006-526F-4A72-9B40-BBC5B2477841}"/>
            </c:ext>
          </c:extLst>
        </c:ser>
        <c:ser>
          <c:idx val="9"/>
          <c:order val="7"/>
          <c:tx>
            <c:v>Wales South</c:v>
          </c:tx>
          <c:spPr>
            <a:solidFill>
              <a:srgbClr val="FFCC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26.243106779999998</c:v>
              </c:pt>
              <c:pt idx="1">
                <c:v>26.365967602000001</c:v>
              </c:pt>
              <c:pt idx="2">
                <c:v>26.347188392</c:v>
              </c:pt>
              <c:pt idx="3">
                <c:v>26.304068403000002</c:v>
              </c:pt>
              <c:pt idx="4">
                <c:v>26.253535454000001</c:v>
              </c:pt>
              <c:pt idx="5">
                <c:v>26.114526324</c:v>
              </c:pt>
              <c:pt idx="6">
                <c:v>25.951372598999999</c:v>
              </c:pt>
              <c:pt idx="7">
                <c:v>25.801229765999999</c:v>
              </c:pt>
              <c:pt idx="8">
                <c:v>25.759571074</c:v>
              </c:pt>
              <c:pt idx="9">
                <c:v>25.545401378999998</c:v>
              </c:pt>
              <c:pt idx="10">
                <c:v>25.204319699999999</c:v>
              </c:pt>
              <c:pt idx="11">
                <c:v>24.835612013000002</c:v>
              </c:pt>
              <c:pt idx="12">
                <c:v>24.282978294999999</c:v>
              </c:pt>
              <c:pt idx="13">
                <c:v>23.671965191999998</c:v>
              </c:pt>
              <c:pt idx="14">
                <c:v>22.840016465000001</c:v>
              </c:pt>
              <c:pt idx="15">
                <c:v>21.833486228000002</c:v>
              </c:pt>
              <c:pt idx="16">
                <c:v>20.628191011999998</c:v>
              </c:pt>
              <c:pt idx="17">
                <c:v>19.415786958000002</c:v>
              </c:pt>
              <c:pt idx="18">
                <c:v>18.392846315</c:v>
              </c:pt>
              <c:pt idx="19">
                <c:v>17.281135103</c:v>
              </c:pt>
              <c:pt idx="20">
                <c:v>15.966814873999999</c:v>
              </c:pt>
              <c:pt idx="21">
                <c:v>14.663152461999999</c:v>
              </c:pt>
              <c:pt idx="22">
                <c:v>12.904532563999998</c:v>
              </c:pt>
              <c:pt idx="23">
                <c:v>7.8028935113999998</c:v>
              </c:pt>
              <c:pt idx="24">
                <c:v>6.2199236506999993</c:v>
              </c:pt>
              <c:pt idx="25">
                <c:v>4.8432846305000004</c:v>
              </c:pt>
              <c:pt idx="26">
                <c:v>3.7124961323000001</c:v>
              </c:pt>
              <c:pt idx="27">
                <c:v>2.6509655459000001</c:v>
              </c:pt>
              <c:pt idx="28">
                <c:v>1.8336022688</c:v>
              </c:pt>
              <c:pt idx="29">
                <c:v>1.3027771801999999</c:v>
              </c:pt>
              <c:pt idx="30">
                <c:v>1.0199618880000001</c:v>
              </c:pt>
            </c:numLit>
          </c:val>
          <c:extLst>
            <c:ext xmlns:c16="http://schemas.microsoft.com/office/drawing/2014/chart" uri="{C3380CC4-5D6E-409C-BE32-E72D297353CC}">
              <c16:uniqueId val="{00000007-526F-4A72-9B40-BBC5B2477841}"/>
            </c:ext>
          </c:extLst>
        </c:ser>
        <c:ser>
          <c:idx val="11"/>
          <c:order val="8"/>
          <c:tx>
            <c:v>Eastern</c:v>
          </c:tx>
          <c:spPr>
            <a:solidFill>
              <a:srgbClr val="CC99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41.322380173999996</c:v>
              </c:pt>
              <c:pt idx="1">
                <c:v>41.482544142000002</c:v>
              </c:pt>
              <c:pt idx="2">
                <c:v>41.436561662000003</c:v>
              </c:pt>
              <c:pt idx="3">
                <c:v>41.388165045000001</c:v>
              </c:pt>
              <c:pt idx="4">
                <c:v>41.331269941000002</c:v>
              </c:pt>
              <c:pt idx="5">
                <c:v>41.220763943999998</c:v>
              </c:pt>
              <c:pt idx="6">
                <c:v>41.068383815000004</c:v>
              </c:pt>
              <c:pt idx="7">
                <c:v>40.943720908000003</c:v>
              </c:pt>
              <c:pt idx="8">
                <c:v>40.96869092</c:v>
              </c:pt>
              <c:pt idx="9">
                <c:v>40.701843429</c:v>
              </c:pt>
              <c:pt idx="10">
                <c:v>40.257908618999998</c:v>
              </c:pt>
              <c:pt idx="11">
                <c:v>39.675085922000001</c:v>
              </c:pt>
              <c:pt idx="12">
                <c:v>38.726899302</c:v>
              </c:pt>
              <c:pt idx="13">
                <c:v>37.777315887999997</c:v>
              </c:pt>
              <c:pt idx="14">
                <c:v>36.444699527999994</c:v>
              </c:pt>
              <c:pt idx="15">
                <c:v>34.819605316000001</c:v>
              </c:pt>
              <c:pt idx="16">
                <c:v>32.834877175000003</c:v>
              </c:pt>
              <c:pt idx="17">
                <c:v>30.560157419999999</c:v>
              </c:pt>
              <c:pt idx="18">
                <c:v>28.635150674000002</c:v>
              </c:pt>
              <c:pt idx="19">
                <c:v>26.491653825</c:v>
              </c:pt>
              <c:pt idx="20">
                <c:v>23.798744290999998</c:v>
              </c:pt>
              <c:pt idx="21">
                <c:v>21.018949199999998</c:v>
              </c:pt>
              <c:pt idx="22">
                <c:v>17.672824163000001</c:v>
              </c:pt>
              <c:pt idx="23">
                <c:v>14.757676202000001</c:v>
              </c:pt>
              <c:pt idx="24">
                <c:v>11.697129800999999</c:v>
              </c:pt>
              <c:pt idx="25">
                <c:v>8.6737951914</c:v>
              </c:pt>
              <c:pt idx="26">
                <c:v>6.0791501449999998</c:v>
              </c:pt>
              <c:pt idx="27">
                <c:v>3.6026253916999997</c:v>
              </c:pt>
              <c:pt idx="28">
                <c:v>2.0549356797000002</c:v>
              </c:pt>
              <c:pt idx="29">
                <c:v>1.1452105796999998</c:v>
              </c:pt>
              <c:pt idx="30">
                <c:v>0.73411991972000001</c:v>
              </c:pt>
            </c:numLit>
          </c:val>
          <c:extLst>
            <c:ext xmlns:c16="http://schemas.microsoft.com/office/drawing/2014/chart" uri="{C3380CC4-5D6E-409C-BE32-E72D297353CC}">
              <c16:uniqueId val="{00000008-526F-4A72-9B40-BBC5B2477841}"/>
            </c:ext>
          </c:extLst>
        </c:ser>
        <c:ser>
          <c:idx val="13"/>
          <c:order val="9"/>
          <c:tx>
            <c:v>North Thames</c:v>
          </c:tx>
          <c:spPr>
            <a:solidFill>
              <a:srgbClr val="0033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52.580091084000003</c:v>
              </c:pt>
              <c:pt idx="1">
                <c:v>52.582464702999999</c:v>
              </c:pt>
              <c:pt idx="2">
                <c:v>52.450279446000003</c:v>
              </c:pt>
              <c:pt idx="3">
                <c:v>52.241642304000003</c:v>
              </c:pt>
              <c:pt idx="4">
                <c:v>52.060317871000002</c:v>
              </c:pt>
              <c:pt idx="5">
                <c:v>51.851056120000003</c:v>
              </c:pt>
              <c:pt idx="6">
                <c:v>51.602974086000003</c:v>
              </c:pt>
              <c:pt idx="7">
                <c:v>51.41021404</c:v>
              </c:pt>
              <c:pt idx="8">
                <c:v>51.479296099999999</c:v>
              </c:pt>
              <c:pt idx="9">
                <c:v>51.184068463000003</c:v>
              </c:pt>
              <c:pt idx="10">
                <c:v>50.688088299</c:v>
              </c:pt>
              <c:pt idx="11">
                <c:v>49.987911113999999</c:v>
              </c:pt>
              <c:pt idx="12">
                <c:v>48.807703395999994</c:v>
              </c:pt>
              <c:pt idx="13">
                <c:v>47.672073419</c:v>
              </c:pt>
              <c:pt idx="14">
                <c:v>46.041560555999993</c:v>
              </c:pt>
              <c:pt idx="15">
                <c:v>44.051057219</c:v>
              </c:pt>
              <c:pt idx="16">
                <c:v>41.595322772000003</c:v>
              </c:pt>
              <c:pt idx="17">
                <c:v>38.671189695000002</c:v>
              </c:pt>
              <c:pt idx="18">
                <c:v>36.253032758000003</c:v>
              </c:pt>
              <c:pt idx="19">
                <c:v>33.560013407</c:v>
              </c:pt>
              <c:pt idx="20">
                <c:v>30.091573763</c:v>
              </c:pt>
              <c:pt idx="21">
                <c:v>26.561254868999999</c:v>
              </c:pt>
              <c:pt idx="22">
                <c:v>22.255187826</c:v>
              </c:pt>
              <c:pt idx="23">
                <c:v>18.562174182</c:v>
              </c:pt>
              <c:pt idx="24">
                <c:v>14.728062599999999</c:v>
              </c:pt>
              <c:pt idx="25">
                <c:v>11.018145822000001</c:v>
              </c:pt>
              <c:pt idx="26">
                <c:v>7.9763266081999999</c:v>
              </c:pt>
              <c:pt idx="27">
                <c:v>5.1424130211000003</c:v>
              </c:pt>
              <c:pt idx="28">
                <c:v>3.0304578593999998</c:v>
              </c:pt>
              <c:pt idx="29">
                <c:v>1.8144120899</c:v>
              </c:pt>
              <c:pt idx="30">
                <c:v>1.2930654670999999</c:v>
              </c:pt>
            </c:numLit>
          </c:val>
          <c:extLst>
            <c:ext xmlns:c16="http://schemas.microsoft.com/office/drawing/2014/chart" uri="{C3380CC4-5D6E-409C-BE32-E72D297353CC}">
              <c16:uniqueId val="{00000009-526F-4A72-9B40-BBC5B2477841}"/>
            </c:ext>
          </c:extLst>
        </c:ser>
        <c:ser>
          <c:idx val="3"/>
          <c:order val="10"/>
          <c:tx>
            <c:v>South 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56.009576383000002</c:v>
              </c:pt>
              <c:pt idx="1">
                <c:v>54.973117193999997</c:v>
              </c:pt>
              <c:pt idx="2">
                <c:v>54.566168317000006</c:v>
              </c:pt>
              <c:pt idx="3">
                <c:v>54.310133564000004</c:v>
              </c:pt>
              <c:pt idx="4">
                <c:v>54.205231657999995</c:v>
              </c:pt>
              <c:pt idx="5">
                <c:v>53.829013492999998</c:v>
              </c:pt>
              <c:pt idx="6">
                <c:v>53.558627884000003</c:v>
              </c:pt>
              <c:pt idx="7">
                <c:v>53.256814527000003</c:v>
              </c:pt>
              <c:pt idx="8">
                <c:v>53.239514358999998</c:v>
              </c:pt>
              <c:pt idx="9">
                <c:v>52.821432587000004</c:v>
              </c:pt>
              <c:pt idx="10">
                <c:v>52.318376126000004</c:v>
              </c:pt>
              <c:pt idx="11">
                <c:v>51.586517209</c:v>
              </c:pt>
              <c:pt idx="12">
                <c:v>50.291205597000001</c:v>
              </c:pt>
              <c:pt idx="13">
                <c:v>49.060194979999999</c:v>
              </c:pt>
              <c:pt idx="14">
                <c:v>47.377138159000005</c:v>
              </c:pt>
              <c:pt idx="15">
                <c:v>45.314506027</c:v>
              </c:pt>
              <c:pt idx="16">
                <c:v>42.889476547000001</c:v>
              </c:pt>
              <c:pt idx="17">
                <c:v>39.938535100999999</c:v>
              </c:pt>
              <c:pt idx="18">
                <c:v>35.495069983</c:v>
              </c:pt>
              <c:pt idx="19">
                <c:v>32.784532523999999</c:v>
              </c:pt>
              <c:pt idx="20">
                <c:v>29.430016511000002</c:v>
              </c:pt>
              <c:pt idx="21">
                <c:v>25.918129552</c:v>
              </c:pt>
              <c:pt idx="22">
                <c:v>21.655796457000001</c:v>
              </c:pt>
              <c:pt idx="23">
                <c:v>17.946583891</c:v>
              </c:pt>
              <c:pt idx="24">
                <c:v>14.224313491</c:v>
              </c:pt>
              <c:pt idx="25">
                <c:v>10.608461383</c:v>
              </c:pt>
              <c:pt idx="26">
                <c:v>7.5985221222999995</c:v>
              </c:pt>
              <c:pt idx="27">
                <c:v>4.8372934500999998</c:v>
              </c:pt>
              <c:pt idx="28">
                <c:v>2.7812439312000001</c:v>
              </c:pt>
              <c:pt idx="29">
                <c:v>1.6229082216999999</c:v>
              </c:pt>
              <c:pt idx="30">
                <c:v>1.0704924367999999</c:v>
              </c:pt>
            </c:numLit>
          </c:val>
          <c:extLst>
            <c:ext xmlns:c16="http://schemas.microsoft.com/office/drawing/2014/chart" uri="{C3380CC4-5D6E-409C-BE32-E72D297353CC}">
              <c16:uniqueId val="{0000000A-526F-4A72-9B40-BBC5B2477841}"/>
            </c:ext>
          </c:extLst>
        </c:ser>
        <c:ser>
          <c:idx val="6"/>
          <c:order val="11"/>
          <c:tx>
            <c:v>Southern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37.290780775999998</c:v>
              </c:pt>
              <c:pt idx="1">
                <c:v>37.31824323</c:v>
              </c:pt>
              <c:pt idx="2">
                <c:v>37.281308977999998</c:v>
              </c:pt>
              <c:pt idx="3">
                <c:v>37.189132522999998</c:v>
              </c:pt>
              <c:pt idx="4">
                <c:v>37.130287877000001</c:v>
              </c:pt>
              <c:pt idx="5">
                <c:v>36.998123303</c:v>
              </c:pt>
              <c:pt idx="6">
                <c:v>36.874233072000003</c:v>
              </c:pt>
              <c:pt idx="7">
                <c:v>36.611680908000004</c:v>
              </c:pt>
              <c:pt idx="8">
                <c:v>32.765585381000001</c:v>
              </c:pt>
              <c:pt idx="9">
                <c:v>32.430591780999997</c:v>
              </c:pt>
              <c:pt idx="10">
                <c:v>32.115613840999998</c:v>
              </c:pt>
              <c:pt idx="11">
                <c:v>31.672728293999999</c:v>
              </c:pt>
              <c:pt idx="12">
                <c:v>30.906365358999999</c:v>
              </c:pt>
              <c:pt idx="13">
                <c:v>30.138731414000002</c:v>
              </c:pt>
              <c:pt idx="14">
                <c:v>29.031120359999999</c:v>
              </c:pt>
              <c:pt idx="15">
                <c:v>27.664693828000001</c:v>
              </c:pt>
              <c:pt idx="16">
                <c:v>25.986614191000001</c:v>
              </c:pt>
              <c:pt idx="17">
                <c:v>24.107553433</c:v>
              </c:pt>
              <c:pt idx="18">
                <c:v>22.52984502</c:v>
              </c:pt>
              <c:pt idx="19">
                <c:v>20.821505650999999</c:v>
              </c:pt>
              <c:pt idx="20">
                <c:v>18.664931195000001</c:v>
              </c:pt>
              <c:pt idx="21">
                <c:v>16.439717751</c:v>
              </c:pt>
              <c:pt idx="22">
                <c:v>13.734245747999999</c:v>
              </c:pt>
              <c:pt idx="23">
                <c:v>11.394677049</c:v>
              </c:pt>
              <c:pt idx="24">
                <c:v>9.0380892260000003</c:v>
              </c:pt>
              <c:pt idx="25">
                <c:v>6.7533590188999995</c:v>
              </c:pt>
              <c:pt idx="26">
                <c:v>4.8623069071999998</c:v>
              </c:pt>
              <c:pt idx="27">
                <c:v>3.1281380801999998</c:v>
              </c:pt>
              <c:pt idx="28">
                <c:v>1.8328736501</c:v>
              </c:pt>
              <c:pt idx="29">
                <c:v>1.1060934145000001</c:v>
              </c:pt>
              <c:pt idx="30">
                <c:v>0.77332064974000003</c:v>
              </c:pt>
            </c:numLit>
          </c:val>
          <c:extLst>
            <c:ext xmlns:c16="http://schemas.microsoft.com/office/drawing/2014/chart" uri="{C3380CC4-5D6E-409C-BE32-E72D297353CC}">
              <c16:uniqueId val="{0000000B-526F-4A72-9B40-BBC5B2477841}"/>
            </c:ext>
          </c:extLst>
        </c:ser>
        <c:ser>
          <c:idx val="10"/>
          <c:order val="12"/>
          <c:tx>
            <c:v>South Western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30.852347911000003</c:v>
              </c:pt>
              <c:pt idx="1">
                <c:v>30.991084281999999</c:v>
              </c:pt>
              <c:pt idx="2">
                <c:v>31.018552913000001</c:v>
              </c:pt>
              <c:pt idx="3">
                <c:v>30.977074804000001</c:v>
              </c:pt>
              <c:pt idx="4">
                <c:v>30.944830134</c:v>
              </c:pt>
              <c:pt idx="5">
                <c:v>30.833346882000001</c:v>
              </c:pt>
              <c:pt idx="6">
                <c:v>30.698189849999999</c:v>
              </c:pt>
              <c:pt idx="7">
                <c:v>30.585888689000001</c:v>
              </c:pt>
              <c:pt idx="8">
                <c:v>30.623172263000001</c:v>
              </c:pt>
              <c:pt idx="9">
                <c:v>30.432405601999999</c:v>
              </c:pt>
              <c:pt idx="10">
                <c:v>30.084433828000002</c:v>
              </c:pt>
              <c:pt idx="11">
                <c:v>29.670738149000002</c:v>
              </c:pt>
              <c:pt idx="12">
                <c:v>28.968050140999999</c:v>
              </c:pt>
              <c:pt idx="13">
                <c:v>28.240705045999999</c:v>
              </c:pt>
              <c:pt idx="14">
                <c:v>27.191779507</c:v>
              </c:pt>
              <c:pt idx="15">
                <c:v>25.907132253</c:v>
              </c:pt>
              <c:pt idx="16">
                <c:v>24.327901595</c:v>
              </c:pt>
              <c:pt idx="17">
                <c:v>22.59839444</c:v>
              </c:pt>
              <c:pt idx="18">
                <c:v>21.161596047</c:v>
              </c:pt>
              <c:pt idx="19">
                <c:v>19.577248395999998</c:v>
              </c:pt>
              <c:pt idx="20">
                <c:v>17.592367354</c:v>
              </c:pt>
              <c:pt idx="21">
                <c:v>15.547782294000001</c:v>
              </c:pt>
              <c:pt idx="22">
                <c:v>13.055194591999999</c:v>
              </c:pt>
              <c:pt idx="23">
                <c:v>10.917666380999998</c:v>
              </c:pt>
              <c:pt idx="24">
                <c:v>8.6890448992000007</c:v>
              </c:pt>
              <c:pt idx="25">
                <c:v>6.5143496063000006</c:v>
              </c:pt>
              <c:pt idx="26">
                <c:v>4.7241022105999999</c:v>
              </c:pt>
              <c:pt idx="27">
                <c:v>3.0747878892</c:v>
              </c:pt>
              <c:pt idx="28">
                <c:v>1.8734234008000001</c:v>
              </c:pt>
              <c:pt idx="29">
                <c:v>1.1838369333000001</c:v>
              </c:pt>
              <c:pt idx="30">
                <c:v>0.88684202904999998</c:v>
              </c:pt>
            </c:numLit>
          </c:val>
          <c:extLst>
            <c:ext xmlns:c16="http://schemas.microsoft.com/office/drawing/2014/chart" uri="{C3380CC4-5D6E-409C-BE32-E72D297353CC}">
              <c16:uniqueId val="{0000000C-526F-4A72-9B40-BBC5B2477841}"/>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17582041451464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legend>
      <c:legendPos val="b"/>
      <c:layout>
        <c:manualLayout>
          <c:xMode val="edge"/>
          <c:yMode val="edge"/>
          <c:x val="0.14607841606233113"/>
          <c:y val="0.87385982336183465"/>
          <c:w val="0.8185819207478584"/>
          <c:h val="9.0322496335954294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4823511406412682"/>
        </c:manualLayout>
      </c:layout>
      <c:barChart>
        <c:barDir val="col"/>
        <c:grouping val="stacked"/>
        <c:varyColors val="0"/>
        <c:ser>
          <c:idx val="0"/>
          <c:order val="0"/>
          <c:tx>
            <c:v>Scotland</c:v>
          </c:tx>
          <c:spPr>
            <a:solidFill>
              <a:srgbClr val="CCFFCC"/>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47.417970855999997</c:v>
              </c:pt>
              <c:pt idx="1">
                <c:v>46.778992586000001</c:v>
              </c:pt>
              <c:pt idx="2">
                <c:v>45.677664348</c:v>
              </c:pt>
              <c:pt idx="3">
                <c:v>44.715381303000001</c:v>
              </c:pt>
              <c:pt idx="4">
                <c:v>43.636635565999995</c:v>
              </c:pt>
              <c:pt idx="5">
                <c:v>42.603898915999999</c:v>
              </c:pt>
              <c:pt idx="6">
                <c:v>41.461449092000002</c:v>
              </c:pt>
              <c:pt idx="7">
                <c:v>39.983090519000001</c:v>
              </c:pt>
              <c:pt idx="8">
                <c:v>38.557666886999996</c:v>
              </c:pt>
              <c:pt idx="9">
                <c:v>37.204700629000001</c:v>
              </c:pt>
              <c:pt idx="10">
                <c:v>35.844339742999999</c:v>
              </c:pt>
              <c:pt idx="11">
                <c:v>34.679622375999998</c:v>
              </c:pt>
              <c:pt idx="12">
                <c:v>33.634614061999997</c:v>
              </c:pt>
              <c:pt idx="13">
                <c:v>32.274437171000002</c:v>
              </c:pt>
              <c:pt idx="14">
                <c:v>30.855918688999999</c:v>
              </c:pt>
              <c:pt idx="15">
                <c:v>29.239853257</c:v>
              </c:pt>
              <c:pt idx="16">
                <c:v>27.616926024000001</c:v>
              </c:pt>
              <c:pt idx="17">
                <c:v>26.231801725</c:v>
              </c:pt>
              <c:pt idx="18">
                <c:v>24.356781677000001</c:v>
              </c:pt>
              <c:pt idx="19">
                <c:v>21.544596780999999</c:v>
              </c:pt>
              <c:pt idx="20">
                <c:v>18.661329707</c:v>
              </c:pt>
              <c:pt idx="21">
                <c:v>16.006806589</c:v>
              </c:pt>
              <c:pt idx="22">
                <c:v>13.365242045</c:v>
              </c:pt>
              <c:pt idx="23">
                <c:v>10.403612066999999</c:v>
              </c:pt>
              <c:pt idx="24">
                <c:v>7.9176342230000003</c:v>
              </c:pt>
              <c:pt idx="25">
                <c:v>5.2014799585000002</c:v>
              </c:pt>
              <c:pt idx="26">
                <c:v>3.0412860888999997</c:v>
              </c:pt>
              <c:pt idx="27">
                <c:v>1.4278517552999999</c:v>
              </c:pt>
              <c:pt idx="28">
                <c:v>0.78928330302999994</c:v>
              </c:pt>
              <c:pt idx="29">
                <c:v>0.41408803562000002</c:v>
              </c:pt>
              <c:pt idx="30">
                <c:v>0.19348669657000001</c:v>
              </c:pt>
            </c:numLit>
          </c:val>
          <c:extLst>
            <c:ext xmlns:c16="http://schemas.microsoft.com/office/drawing/2014/chart" uri="{C3380CC4-5D6E-409C-BE32-E72D297353CC}">
              <c16:uniqueId val="{00000000-2776-41BE-916F-4C88F5E9A459}"/>
            </c:ext>
          </c:extLst>
        </c:ser>
        <c:ser>
          <c:idx val="1"/>
          <c:order val="1"/>
          <c:tx>
            <c:v>Northern</c:v>
          </c:tx>
          <c:spPr>
            <a:solidFill>
              <a:srgbClr val="00008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32.199673789999999</c:v>
              </c:pt>
              <c:pt idx="1">
                <c:v>31.845003668</c:v>
              </c:pt>
              <c:pt idx="2">
                <c:v>31.121218111999998</c:v>
              </c:pt>
              <c:pt idx="3">
                <c:v>30.519542717</c:v>
              </c:pt>
              <c:pt idx="4">
                <c:v>29.846713210999997</c:v>
              </c:pt>
              <c:pt idx="5">
                <c:v>29.196510694000001</c:v>
              </c:pt>
              <c:pt idx="6">
                <c:v>28.467787629</c:v>
              </c:pt>
              <c:pt idx="7">
                <c:v>27.536916344000002</c:v>
              </c:pt>
              <c:pt idx="8">
                <c:v>26.624658534999998</c:v>
              </c:pt>
              <c:pt idx="9">
                <c:v>25.753264260000002</c:v>
              </c:pt>
              <c:pt idx="10">
                <c:v>24.873051058000001</c:v>
              </c:pt>
              <c:pt idx="11">
                <c:v>24.097350131999999</c:v>
              </c:pt>
              <c:pt idx="12">
                <c:v>23.391301886000001</c:v>
              </c:pt>
              <c:pt idx="13">
                <c:v>22.467143297</c:v>
              </c:pt>
              <c:pt idx="14">
                <c:v>21.496646247000001</c:v>
              </c:pt>
              <c:pt idx="15">
                <c:v>20.395366945000003</c:v>
              </c:pt>
              <c:pt idx="16">
                <c:v>19.274907156000001</c:v>
              </c:pt>
              <c:pt idx="17">
                <c:v>18.312524716999999</c:v>
              </c:pt>
              <c:pt idx="18">
                <c:v>17.032140268999999</c:v>
              </c:pt>
              <c:pt idx="19">
                <c:v>15.169087537999999</c:v>
              </c:pt>
              <c:pt idx="20">
                <c:v>13.254427009999999</c:v>
              </c:pt>
              <c:pt idx="21">
                <c:v>11.453076657</c:v>
              </c:pt>
              <c:pt idx="22">
                <c:v>9.6528183600999995</c:v>
              </c:pt>
              <c:pt idx="23">
                <c:v>7.6379478284999998</c:v>
              </c:pt>
              <c:pt idx="24">
                <c:v>5.8908138203</c:v>
              </c:pt>
              <c:pt idx="25">
                <c:v>3.9822266249</c:v>
              </c:pt>
              <c:pt idx="26">
                <c:v>2.4655526552999998</c:v>
              </c:pt>
              <c:pt idx="27">
                <c:v>1.2578349155000002</c:v>
              </c:pt>
              <c:pt idx="28">
                <c:v>0.73572127941999999</c:v>
              </c:pt>
              <c:pt idx="29">
                <c:v>0.36600695244000003</c:v>
              </c:pt>
              <c:pt idx="30">
                <c:v>8.9114813678000004E-2</c:v>
              </c:pt>
            </c:numLit>
          </c:val>
          <c:extLst>
            <c:ext xmlns:c16="http://schemas.microsoft.com/office/drawing/2014/chart" uri="{C3380CC4-5D6E-409C-BE32-E72D297353CC}">
              <c16:uniqueId val="{00000001-2776-41BE-916F-4C88F5E9A459}"/>
            </c:ext>
          </c:extLst>
        </c:ser>
        <c:ser>
          <c:idx val="2"/>
          <c:order val="2"/>
          <c:tx>
            <c:v>North Western</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64.999748202000006</c:v>
              </c:pt>
              <c:pt idx="1">
                <c:v>64.632583151000006</c:v>
              </c:pt>
              <c:pt idx="2">
                <c:v>63.379399223</c:v>
              </c:pt>
              <c:pt idx="3">
                <c:v>62.336536383999999</c:v>
              </c:pt>
              <c:pt idx="4">
                <c:v>61.177476577</c:v>
              </c:pt>
              <c:pt idx="5">
                <c:v>59.902834745</c:v>
              </c:pt>
              <c:pt idx="6">
                <c:v>58.448678698000002</c:v>
              </c:pt>
              <c:pt idx="7">
                <c:v>56.552169952999996</c:v>
              </c:pt>
              <c:pt idx="8">
                <c:v>54.712345259999999</c:v>
              </c:pt>
              <c:pt idx="9">
                <c:v>52.926131204000001</c:v>
              </c:pt>
              <c:pt idx="10">
                <c:v>51.004735678999999</c:v>
              </c:pt>
              <c:pt idx="11">
                <c:v>49.406030014000002</c:v>
              </c:pt>
              <c:pt idx="12">
                <c:v>47.890251101000004</c:v>
              </c:pt>
              <c:pt idx="13">
                <c:v>45.865016822999998</c:v>
              </c:pt>
              <c:pt idx="14">
                <c:v>43.638774787999999</c:v>
              </c:pt>
              <c:pt idx="15">
                <c:v>41.069828647000001</c:v>
              </c:pt>
              <c:pt idx="16">
                <c:v>38.382148164</c:v>
              </c:pt>
              <c:pt idx="17">
                <c:v>36.259896812999997</c:v>
              </c:pt>
              <c:pt idx="18">
                <c:v>33.560646255999998</c:v>
              </c:pt>
              <c:pt idx="19">
                <c:v>29.712732928000001</c:v>
              </c:pt>
              <c:pt idx="20">
                <c:v>25.889081770000001</c:v>
              </c:pt>
              <c:pt idx="21">
                <c:v>22.353134454999999</c:v>
              </c:pt>
              <c:pt idx="22">
                <c:v>18.853849747000002</c:v>
              </c:pt>
              <c:pt idx="23">
                <c:v>14.948393824999998</c:v>
              </c:pt>
              <c:pt idx="24">
                <c:v>11.655212101</c:v>
              </c:pt>
              <c:pt idx="25">
                <c:v>8.0692381324999989</c:v>
              </c:pt>
              <c:pt idx="26">
                <c:v>5.2778197757999994</c:v>
              </c:pt>
              <c:pt idx="27">
                <c:v>3.140459334</c:v>
              </c:pt>
              <c:pt idx="28">
                <c:v>2.2451049793000002</c:v>
              </c:pt>
              <c:pt idx="29">
                <c:v>1.6576985377000002</c:v>
              </c:pt>
              <c:pt idx="30">
                <c:v>1.2441910394</c:v>
              </c:pt>
            </c:numLit>
          </c:val>
          <c:extLst>
            <c:ext xmlns:c16="http://schemas.microsoft.com/office/drawing/2014/chart" uri="{C3380CC4-5D6E-409C-BE32-E72D297353CC}">
              <c16:uniqueId val="{00000002-2776-41BE-916F-4C88F5E9A459}"/>
            </c:ext>
          </c:extLst>
        </c:ser>
        <c:ser>
          <c:idx val="5"/>
          <c:order val="3"/>
          <c:tx>
            <c:v>North Eastern</c:v>
          </c:tx>
          <c:spPr>
            <a:solidFill>
              <a:srgbClr val="FFFF66"/>
            </a:solidFill>
            <a:ln w="25400">
              <a:solidFill>
                <a:srgbClr val="FFFF66"/>
              </a:solid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36.428048093999998</c:v>
              </c:pt>
              <c:pt idx="1">
                <c:v>36.079876331000001</c:v>
              </c:pt>
              <c:pt idx="2">
                <c:v>35.244368287</c:v>
              </c:pt>
              <c:pt idx="3">
                <c:v>34.565061346</c:v>
              </c:pt>
              <c:pt idx="4">
                <c:v>33.806514366000002</c:v>
              </c:pt>
              <c:pt idx="5">
                <c:v>33.046266349</c:v>
              </c:pt>
              <c:pt idx="6">
                <c:v>32.194777448000004</c:v>
              </c:pt>
              <c:pt idx="7">
                <c:v>31.111079911000001</c:v>
              </c:pt>
              <c:pt idx="8">
                <c:v>30.06983889</c:v>
              </c:pt>
              <c:pt idx="9">
                <c:v>29.071750168999998</c:v>
              </c:pt>
              <c:pt idx="10">
                <c:v>28.043051006999999</c:v>
              </c:pt>
              <c:pt idx="11">
                <c:v>27.163639312000001</c:v>
              </c:pt>
              <c:pt idx="12">
                <c:v>26.357974601000002</c:v>
              </c:pt>
              <c:pt idx="13">
                <c:v>25.294800012</c:v>
              </c:pt>
              <c:pt idx="14">
                <c:v>24.158799525999999</c:v>
              </c:pt>
              <c:pt idx="15">
                <c:v>22.860766126999998</c:v>
              </c:pt>
              <c:pt idx="16">
                <c:v>21.528468304999997</c:v>
              </c:pt>
              <c:pt idx="17">
                <c:v>20.424036660999999</c:v>
              </c:pt>
              <c:pt idx="18">
                <c:v>18.966616311999999</c:v>
              </c:pt>
              <c:pt idx="19">
                <c:v>16.850636711</c:v>
              </c:pt>
              <c:pt idx="20">
                <c:v>14.6997394</c:v>
              </c:pt>
              <c:pt idx="21">
                <c:v>12.693598228000001</c:v>
              </c:pt>
              <c:pt idx="22">
                <c:v>10.68306746</c:v>
              </c:pt>
              <c:pt idx="23">
                <c:v>8.4318075986000007</c:v>
              </c:pt>
              <c:pt idx="24">
                <c:v>6.5009427480000008</c:v>
              </c:pt>
              <c:pt idx="25">
                <c:v>4.3987538863999998</c:v>
              </c:pt>
              <c:pt idx="26">
                <c:v>2.7755390007999998</c:v>
              </c:pt>
              <c:pt idx="27">
                <c:v>1.5310786487000001</c:v>
              </c:pt>
              <c:pt idx="28">
                <c:v>0.98282659414999995</c:v>
              </c:pt>
              <c:pt idx="29">
                <c:v>0.61354542258</c:v>
              </c:pt>
              <c:pt idx="30">
                <c:v>0.34889867417999998</c:v>
              </c:pt>
            </c:numLit>
          </c:val>
          <c:extLst>
            <c:ext xmlns:c16="http://schemas.microsoft.com/office/drawing/2014/chart" uri="{C3380CC4-5D6E-409C-BE32-E72D297353CC}">
              <c16:uniqueId val="{00000003-2776-41BE-916F-4C88F5E9A459}"/>
            </c:ext>
          </c:extLst>
        </c:ser>
        <c:ser>
          <c:idx val="7"/>
          <c:order val="4"/>
          <c:tx>
            <c:v>East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58.013953076</c:v>
              </c:pt>
              <c:pt idx="1">
                <c:v>57.729337789999995</c:v>
              </c:pt>
              <c:pt idx="2">
                <c:v>56.606770595</c:v>
              </c:pt>
              <c:pt idx="3">
                <c:v>55.691184911999997</c:v>
              </c:pt>
              <c:pt idx="4">
                <c:v>54.659088228000002</c:v>
              </c:pt>
              <c:pt idx="5">
                <c:v>53.491960888000001</c:v>
              </c:pt>
              <c:pt idx="6">
                <c:v>52.170037038000004</c:v>
              </c:pt>
              <c:pt idx="7">
                <c:v>50.438851161999999</c:v>
              </c:pt>
              <c:pt idx="8">
                <c:v>48.754970682999996</c:v>
              </c:pt>
              <c:pt idx="9">
                <c:v>47.112883478000001</c:v>
              </c:pt>
              <c:pt idx="10">
                <c:v>45.319809165999999</c:v>
              </c:pt>
              <c:pt idx="11">
                <c:v>43.883019859999997</c:v>
              </c:pt>
              <c:pt idx="12">
                <c:v>42.526138707999998</c:v>
              </c:pt>
              <c:pt idx="13">
                <c:v>40.672034675000006</c:v>
              </c:pt>
              <c:pt idx="14">
                <c:v>38.607982417000002</c:v>
              </c:pt>
              <c:pt idx="15">
                <c:v>36.210596653000003</c:v>
              </c:pt>
              <c:pt idx="16">
                <c:v>33.689302574999999</c:v>
              </c:pt>
              <c:pt idx="17">
                <c:v>31.769458293</c:v>
              </c:pt>
              <c:pt idx="18">
                <c:v>29.325459266999999</c:v>
              </c:pt>
              <c:pt idx="19">
                <c:v>25.836097462000001</c:v>
              </c:pt>
              <c:pt idx="20">
                <c:v>22.389433639</c:v>
              </c:pt>
              <c:pt idx="21">
                <c:v>19.225511123</c:v>
              </c:pt>
              <c:pt idx="22">
                <c:v>16.089113026</c:v>
              </c:pt>
              <c:pt idx="23">
                <c:v>12.580074114999999</c:v>
              </c:pt>
              <c:pt idx="24">
                <c:v>9.6420822186999988</c:v>
              </c:pt>
              <c:pt idx="25">
                <c:v>6.4313925394</c:v>
              </c:pt>
              <c:pt idx="26">
                <c:v>3.8994155955000003</c:v>
              </c:pt>
              <c:pt idx="27">
                <c:v>1.9857891146</c:v>
              </c:pt>
              <c:pt idx="28">
                <c:v>1.261527281</c:v>
              </c:pt>
              <c:pt idx="29">
                <c:v>0.82745126990000006</c:v>
              </c:pt>
              <c:pt idx="30">
                <c:v>0.55572218065000001</c:v>
              </c:pt>
            </c:numLit>
          </c:val>
          <c:extLst>
            <c:ext xmlns:c16="http://schemas.microsoft.com/office/drawing/2014/chart" uri="{C3380CC4-5D6E-409C-BE32-E72D297353CC}">
              <c16:uniqueId val="{00000004-2776-41BE-916F-4C88F5E9A459}"/>
            </c:ext>
          </c:extLst>
        </c:ser>
        <c:ser>
          <c:idx val="9"/>
          <c:order val="5"/>
          <c:tx>
            <c:v>West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44.720803825000004</c:v>
              </c:pt>
              <c:pt idx="1">
                <c:v>44.151042114000006</c:v>
              </c:pt>
              <c:pt idx="2">
                <c:v>43.131570760000002</c:v>
              </c:pt>
              <c:pt idx="3">
                <c:v>42.196021971</c:v>
              </c:pt>
              <c:pt idx="4">
                <c:v>41.171836644000003</c:v>
              </c:pt>
              <c:pt idx="5">
                <c:v>40.155640171999998</c:v>
              </c:pt>
              <c:pt idx="6">
                <c:v>39.033085186999998</c:v>
              </c:pt>
              <c:pt idx="7">
                <c:v>37.571674367999996</c:v>
              </c:pt>
              <c:pt idx="8">
                <c:v>36.179764045999995</c:v>
              </c:pt>
              <c:pt idx="9">
                <c:v>34.857069459000002</c:v>
              </c:pt>
              <c:pt idx="10">
                <c:v>33.508493199999997</c:v>
              </c:pt>
              <c:pt idx="11">
                <c:v>32.370846436999997</c:v>
              </c:pt>
              <c:pt idx="12">
                <c:v>31.337465671999997</c:v>
              </c:pt>
              <c:pt idx="13">
                <c:v>30.007054852</c:v>
              </c:pt>
              <c:pt idx="14">
                <c:v>28.599756096</c:v>
              </c:pt>
              <c:pt idx="15">
                <c:v>26.991826106000001</c:v>
              </c:pt>
              <c:pt idx="16">
                <c:v>25.362532782999999</c:v>
              </c:pt>
              <c:pt idx="17">
                <c:v>24.012295714</c:v>
              </c:pt>
              <c:pt idx="18">
                <c:v>22.215655114</c:v>
              </c:pt>
              <c:pt idx="19">
                <c:v>19.508370269</c:v>
              </c:pt>
              <c:pt idx="20">
                <c:v>16.774484806</c:v>
              </c:pt>
              <c:pt idx="21">
                <c:v>14.293120886000001</c:v>
              </c:pt>
              <c:pt idx="22">
                <c:v>11.852865802</c:v>
              </c:pt>
              <c:pt idx="23">
                <c:v>9.1215447382000008</c:v>
              </c:pt>
              <c:pt idx="24">
                <c:v>6.8944895041000001</c:v>
              </c:pt>
              <c:pt idx="25">
                <c:v>4.4592273992000004</c:v>
              </c:pt>
              <c:pt idx="26">
                <c:v>2.5604276301</c:v>
              </c:pt>
              <c:pt idx="27">
                <c:v>1.1988725068999999</c:v>
              </c:pt>
              <c:pt idx="28">
                <c:v>0.66339629012000001</c:v>
              </c:pt>
              <c:pt idx="29">
                <c:v>0.37365442471999999</c:v>
              </c:pt>
              <c:pt idx="30">
                <c:v>0.22419953223</c:v>
              </c:pt>
            </c:numLit>
          </c:val>
          <c:extLst>
            <c:ext xmlns:c16="http://schemas.microsoft.com/office/drawing/2014/chart" uri="{C3380CC4-5D6E-409C-BE32-E72D297353CC}">
              <c16:uniqueId val="{00000005-2776-41BE-916F-4C88F5E9A459}"/>
            </c:ext>
          </c:extLst>
        </c:ser>
        <c:ser>
          <c:idx val="11"/>
          <c:order val="6"/>
          <c:tx>
            <c:v>Wales North</c:v>
          </c:tx>
          <c:spPr>
            <a:solidFill>
              <a:srgbClr val="339933"/>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6.1790238493999992</c:v>
              </c:pt>
              <c:pt idx="1">
                <c:v>6.1084519075000001</c:v>
              </c:pt>
              <c:pt idx="2">
                <c:v>5.9982710598000004</c:v>
              </c:pt>
              <c:pt idx="3">
                <c:v>5.8843937187000002</c:v>
              </c:pt>
              <c:pt idx="4">
                <c:v>5.7527067039000004</c:v>
              </c:pt>
              <c:pt idx="5">
                <c:v>5.6188314631000003</c:v>
              </c:pt>
              <c:pt idx="6">
                <c:v>5.4678074247000001</c:v>
              </c:pt>
              <c:pt idx="7">
                <c:v>5.2824404396000002</c:v>
              </c:pt>
              <c:pt idx="8">
                <c:v>5.1027726887</c:v>
              </c:pt>
              <c:pt idx="9">
                <c:v>4.9270560584000007</c:v>
              </c:pt>
              <c:pt idx="10">
                <c:v>4.7467663777000002</c:v>
              </c:pt>
              <c:pt idx="11">
                <c:v>4.6090653843</c:v>
              </c:pt>
              <c:pt idx="12">
                <c:v>4.4855270945000001</c:v>
              </c:pt>
              <c:pt idx="13">
                <c:v>4.3092635817999998</c:v>
              </c:pt>
              <c:pt idx="14">
                <c:v>4.1196227411999997</c:v>
              </c:pt>
              <c:pt idx="15">
                <c:v>3.9038944433</c:v>
              </c:pt>
              <c:pt idx="16">
                <c:v>3.6848001017000001</c:v>
              </c:pt>
              <c:pt idx="17">
                <c:v>3.5136249584000003</c:v>
              </c:pt>
              <c:pt idx="18">
                <c:v>3.2765232610999999</c:v>
              </c:pt>
              <c:pt idx="19">
                <c:v>2.9350468276999999</c:v>
              </c:pt>
              <c:pt idx="20">
                <c:v>2.5871253102999998</c:v>
              </c:pt>
              <c:pt idx="21">
                <c:v>2.2522436048999999</c:v>
              </c:pt>
              <c:pt idx="22">
                <c:v>1.9040080549</c:v>
              </c:pt>
              <c:pt idx="23">
                <c:v>1.5108684335</c:v>
              </c:pt>
              <c:pt idx="24">
                <c:v>1.1592711807</c:v>
              </c:pt>
              <c:pt idx="25">
                <c:v>0.78260656329</c:v>
              </c:pt>
              <c:pt idx="26">
                <c:v>0.48378554353999997</c:v>
              </c:pt>
              <c:pt idx="27">
                <c:v>0.26430309123000001</c:v>
              </c:pt>
              <c:pt idx="28">
                <c:v>0.16494923858000002</c:v>
              </c:pt>
              <c:pt idx="29">
                <c:v>0.10994561358999999</c:v>
              </c:pt>
              <c:pt idx="30">
                <c:v>8.3375937314000004E-2</c:v>
              </c:pt>
            </c:numLit>
          </c:val>
          <c:extLst>
            <c:ext xmlns:c16="http://schemas.microsoft.com/office/drawing/2014/chart" uri="{C3380CC4-5D6E-409C-BE32-E72D297353CC}">
              <c16:uniqueId val="{00000006-2776-41BE-916F-4C88F5E9A459}"/>
            </c:ext>
          </c:extLst>
        </c:ser>
        <c:ser>
          <c:idx val="13"/>
          <c:order val="7"/>
          <c:tx>
            <c:v>Wales South</c:v>
          </c:tx>
          <c:spPr>
            <a:solidFill>
              <a:srgbClr val="FF9966"/>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25.844126703000001</c:v>
              </c:pt>
              <c:pt idx="1">
                <c:v>25.745360311999999</c:v>
              </c:pt>
              <c:pt idx="2">
                <c:v>25.342328343000002</c:v>
              </c:pt>
              <c:pt idx="3">
                <c:v>24.978776269000001</c:v>
              </c:pt>
              <c:pt idx="4">
                <c:v>24.566377279000001</c:v>
              </c:pt>
              <c:pt idx="5">
                <c:v>24.092472097000002</c:v>
              </c:pt>
              <c:pt idx="6">
                <c:v>23.557966617999998</c:v>
              </c:pt>
              <c:pt idx="7">
                <c:v>22.878011644999997</c:v>
              </c:pt>
              <c:pt idx="8">
                <c:v>22.217399817</c:v>
              </c:pt>
              <c:pt idx="9">
                <c:v>21.565743027</c:v>
              </c:pt>
              <c:pt idx="10">
                <c:v>20.851955129999997</c:v>
              </c:pt>
              <c:pt idx="11">
                <c:v>20.279527966</c:v>
              </c:pt>
              <c:pt idx="12">
                <c:v>19.735502010000001</c:v>
              </c:pt>
              <c:pt idx="13">
                <c:v>18.99338839</c:v>
              </c:pt>
              <c:pt idx="14">
                <c:v>18.168842458</c:v>
              </c:pt>
              <c:pt idx="15">
                <c:v>17.262054771999999</c:v>
              </c:pt>
              <c:pt idx="16">
                <c:v>16.094684644000001</c:v>
              </c:pt>
              <c:pt idx="17">
                <c:v>11.613305813999999</c:v>
              </c:pt>
              <c:pt idx="18">
                <c:v>10.543164014</c:v>
              </c:pt>
              <c:pt idx="19">
                <c:v>9.2945553144000002</c:v>
              </c:pt>
              <c:pt idx="20">
                <c:v>8.0472209106000001</c:v>
              </c:pt>
              <c:pt idx="21">
                <c:v>6.9082126213000006</c:v>
              </c:pt>
              <c:pt idx="22">
                <c:v>5.7928755233000002</c:v>
              </c:pt>
              <c:pt idx="23">
                <c:v>4.5604966192000003</c:v>
              </c:pt>
              <c:pt idx="24">
                <c:v>3.5358196681999998</c:v>
              </c:pt>
              <c:pt idx="25">
                <c:v>2.4281796939999998</c:v>
              </c:pt>
              <c:pt idx="26">
                <c:v>1.6439517069</c:v>
              </c:pt>
              <c:pt idx="27">
                <c:v>1.0763118164000001</c:v>
              </c:pt>
              <c:pt idx="28">
                <c:v>0.83986920271999999</c:v>
              </c:pt>
              <c:pt idx="29">
                <c:v>0.69782220955000007</c:v>
              </c:pt>
              <c:pt idx="30">
                <c:v>0.61559387128999998</c:v>
              </c:pt>
            </c:numLit>
          </c:val>
          <c:extLst>
            <c:ext xmlns:c16="http://schemas.microsoft.com/office/drawing/2014/chart" uri="{C3380CC4-5D6E-409C-BE32-E72D297353CC}">
              <c16:uniqueId val="{00000007-2776-41BE-916F-4C88F5E9A459}"/>
            </c:ext>
          </c:extLst>
        </c:ser>
        <c:ser>
          <c:idx val="6"/>
          <c:order val="8"/>
          <c:tx>
            <c:v>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40.817622704000001</c:v>
              </c:pt>
              <c:pt idx="1">
                <c:v>40.456815474000003</c:v>
              </c:pt>
              <c:pt idx="2">
                <c:v>39.622477865</c:v>
              </c:pt>
              <c:pt idx="3">
                <c:v>38.909507353000002</c:v>
              </c:pt>
              <c:pt idx="4">
                <c:v>38.086795252999998</c:v>
              </c:pt>
              <c:pt idx="5">
                <c:v>37.267418013000004</c:v>
              </c:pt>
              <c:pt idx="6">
                <c:v>36.356548004999993</c:v>
              </c:pt>
              <c:pt idx="7">
                <c:v>35.135753956000002</c:v>
              </c:pt>
              <c:pt idx="8">
                <c:v>33.935403669999999</c:v>
              </c:pt>
              <c:pt idx="9">
                <c:v>32.787327721000004</c:v>
              </c:pt>
              <c:pt idx="10">
                <c:v>31.602546562000001</c:v>
              </c:pt>
              <c:pt idx="11">
                <c:v>30.577940485999999</c:v>
              </c:pt>
              <c:pt idx="12">
                <c:v>29.624076499999997</c:v>
              </c:pt>
              <c:pt idx="13">
                <c:v>28.41362071</c:v>
              </c:pt>
              <c:pt idx="14">
                <c:v>27.126025130999999</c:v>
              </c:pt>
              <c:pt idx="15">
                <c:v>25.642790377000001</c:v>
              </c:pt>
              <c:pt idx="16">
                <c:v>24.126188014</c:v>
              </c:pt>
              <c:pt idx="17">
                <c:v>22.836855877999998</c:v>
              </c:pt>
              <c:pt idx="18">
                <c:v>21.171333191000002</c:v>
              </c:pt>
              <c:pt idx="19">
                <c:v>18.700106939000001</c:v>
              </c:pt>
              <c:pt idx="20">
                <c:v>16.197986828999998</c:v>
              </c:pt>
              <c:pt idx="21">
                <c:v>13.899223518000001</c:v>
              </c:pt>
              <c:pt idx="22">
                <c:v>11.624033421</c:v>
              </c:pt>
              <c:pt idx="23">
                <c:v>9.0680312859000001</c:v>
              </c:pt>
              <c:pt idx="24">
                <c:v>6.9366404451000001</c:v>
              </c:pt>
              <c:pt idx="25">
                <c:v>4.5887733486999993</c:v>
              </c:pt>
              <c:pt idx="26">
                <c:v>2.6312561848999998</c:v>
              </c:pt>
              <c:pt idx="27">
                <c:v>1.0915984483000001</c:v>
              </c:pt>
              <c:pt idx="28">
                <c:v>0.57086149471000003</c:v>
              </c:pt>
              <c:pt idx="29">
                <c:v>0.25133773094</c:v>
              </c:pt>
              <c:pt idx="30">
                <c:v>3.2966470002000002E-2</c:v>
              </c:pt>
            </c:numLit>
          </c:val>
          <c:extLst>
            <c:ext xmlns:c16="http://schemas.microsoft.com/office/drawing/2014/chart" uri="{C3380CC4-5D6E-409C-BE32-E72D297353CC}">
              <c16:uniqueId val="{00000008-2776-41BE-916F-4C88F5E9A459}"/>
            </c:ext>
          </c:extLst>
        </c:ser>
        <c:ser>
          <c:idx val="12"/>
          <c:order val="9"/>
          <c:tx>
            <c:v>North Thames</c:v>
          </c:tx>
          <c:spPr>
            <a:solidFill>
              <a:srgbClr val="003300"/>
            </a:solidFill>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51.894428687999998</c:v>
              </c:pt>
              <c:pt idx="1">
                <c:v>51.172716396000006</c:v>
              </c:pt>
              <c:pt idx="2">
                <c:v>49.953832311999996</c:v>
              </c:pt>
              <c:pt idx="3">
                <c:v>48.827850792</c:v>
              </c:pt>
              <c:pt idx="4">
                <c:v>47.584648403000003</c:v>
              </c:pt>
              <c:pt idx="5">
                <c:v>46.385535267000002</c:v>
              </c:pt>
              <c:pt idx="6">
                <c:v>45.074435997999998</c:v>
              </c:pt>
              <c:pt idx="7">
                <c:v>43.356436705</c:v>
              </c:pt>
              <c:pt idx="8">
                <c:v>41.721799646999997</c:v>
              </c:pt>
              <c:pt idx="9">
                <c:v>40.180070970999999</c:v>
              </c:pt>
              <c:pt idx="10">
                <c:v>38.622669768999998</c:v>
              </c:pt>
              <c:pt idx="11">
                <c:v>37.285641292000001</c:v>
              </c:pt>
              <c:pt idx="12">
                <c:v>36.060376755999997</c:v>
              </c:pt>
              <c:pt idx="13">
                <c:v>34.546350964999995</c:v>
              </c:pt>
              <c:pt idx="14">
                <c:v>32.970005162</c:v>
              </c:pt>
              <c:pt idx="15">
                <c:v>31.170759666000002</c:v>
              </c:pt>
              <c:pt idx="16">
                <c:v>29.366752183999999</c:v>
              </c:pt>
              <c:pt idx="17">
                <c:v>27.798085594</c:v>
              </c:pt>
              <c:pt idx="18">
                <c:v>25.746352053999999</c:v>
              </c:pt>
              <c:pt idx="19">
                <c:v>22.599638058</c:v>
              </c:pt>
              <c:pt idx="20">
                <c:v>19.39800116</c:v>
              </c:pt>
              <c:pt idx="21">
                <c:v>16.505560843999998</c:v>
              </c:pt>
              <c:pt idx="22">
                <c:v>13.672334844000002</c:v>
              </c:pt>
              <c:pt idx="23">
                <c:v>10.490794197</c:v>
              </c:pt>
              <c:pt idx="24">
                <c:v>7.9287852752000001</c:v>
              </c:pt>
              <c:pt idx="25">
                <c:v>5.1212119617999994</c:v>
              </c:pt>
              <c:pt idx="26">
                <c:v>2.8893145659000004</c:v>
              </c:pt>
              <c:pt idx="27">
                <c:v>1.3137324742000001</c:v>
              </c:pt>
              <c:pt idx="28">
                <c:v>0.73830848804000004</c:v>
              </c:pt>
              <c:pt idx="29">
                <c:v>0.46596305494000001</c:v>
              </c:pt>
              <c:pt idx="30">
                <c:v>0.34322328123000001</c:v>
              </c:pt>
            </c:numLit>
          </c:val>
          <c:extLst>
            <c:ext xmlns:c16="http://schemas.microsoft.com/office/drawing/2014/chart" uri="{C3380CC4-5D6E-409C-BE32-E72D297353CC}">
              <c16:uniqueId val="{00000009-2776-41BE-916F-4C88F5E9A459}"/>
            </c:ext>
          </c:extLst>
        </c:ser>
        <c:ser>
          <c:idx val="3"/>
          <c:order val="10"/>
          <c:tx>
            <c:v>South 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54.882938054999997</c:v>
              </c:pt>
              <c:pt idx="1">
                <c:v>53.348198757999995</c:v>
              </c:pt>
              <c:pt idx="2">
                <c:v>51.887015316999999</c:v>
              </c:pt>
              <c:pt idx="3">
                <c:v>50.717500192999999</c:v>
              </c:pt>
              <c:pt idx="4">
                <c:v>49.390700132999996</c:v>
              </c:pt>
              <c:pt idx="5">
                <c:v>48.159152118000002</c:v>
              </c:pt>
              <c:pt idx="6">
                <c:v>46.755449066000004</c:v>
              </c:pt>
              <c:pt idx="7">
                <c:v>44.935488503000002</c:v>
              </c:pt>
              <c:pt idx="8">
                <c:v>43.261706468999996</c:v>
              </c:pt>
              <c:pt idx="9">
                <c:v>41.686665988000001</c:v>
              </c:pt>
              <c:pt idx="10">
                <c:v>39.863943311</c:v>
              </c:pt>
              <c:pt idx="11">
                <c:v>36.417099029999996</c:v>
              </c:pt>
              <c:pt idx="12">
                <c:v>35.002789217999997</c:v>
              </c:pt>
              <c:pt idx="13">
                <c:v>33.507360044999999</c:v>
              </c:pt>
              <c:pt idx="14">
                <c:v>31.946427958000001</c:v>
              </c:pt>
              <c:pt idx="15">
                <c:v>30.155928777</c:v>
              </c:pt>
              <c:pt idx="16">
                <c:v>28.362642182999998</c:v>
              </c:pt>
              <c:pt idx="17">
                <c:v>26.742610351</c:v>
              </c:pt>
              <c:pt idx="18">
                <c:v>24.747119154</c:v>
              </c:pt>
              <c:pt idx="19">
                <c:v>21.606718099999998</c:v>
              </c:pt>
              <c:pt idx="20">
                <c:v>18.446484933000001</c:v>
              </c:pt>
              <c:pt idx="21">
                <c:v>15.642424644</c:v>
              </c:pt>
              <c:pt idx="22">
                <c:v>12.928186748</c:v>
              </c:pt>
              <c:pt idx="23">
                <c:v>9.8428761326000007</c:v>
              </c:pt>
              <c:pt idx="24">
                <c:v>7.4463910382999998</c:v>
              </c:pt>
              <c:pt idx="25">
                <c:v>4.7908693534000006</c:v>
              </c:pt>
              <c:pt idx="26">
                <c:v>2.7075555528000002</c:v>
              </c:pt>
              <c:pt idx="27">
                <c:v>1.2910996603</c:v>
              </c:pt>
              <c:pt idx="28">
                <c:v>0.80216096601000009</c:v>
              </c:pt>
              <c:pt idx="29">
                <c:v>0.55506899073000004</c:v>
              </c:pt>
              <c:pt idx="30">
                <c:v>0.40143224715999998</c:v>
              </c:pt>
            </c:numLit>
          </c:val>
          <c:extLst>
            <c:ext xmlns:c16="http://schemas.microsoft.com/office/drawing/2014/chart" uri="{C3380CC4-5D6E-409C-BE32-E72D297353CC}">
              <c16:uniqueId val="{0000000A-2776-41BE-916F-4C88F5E9A459}"/>
            </c:ext>
          </c:extLst>
        </c:ser>
        <c:ser>
          <c:idx val="4"/>
          <c:order val="11"/>
          <c:tx>
            <c:v>Southern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36.878956819999999</c:v>
              </c:pt>
              <c:pt idx="1">
                <c:v>36.438478453000002</c:v>
              </c:pt>
              <c:pt idx="2">
                <c:v>35.695291680000004</c:v>
              </c:pt>
              <c:pt idx="3">
                <c:v>35.008389029999996</c:v>
              </c:pt>
              <c:pt idx="4">
                <c:v>34.259143309000002</c:v>
              </c:pt>
              <c:pt idx="5">
                <c:v>33.491244981999998</c:v>
              </c:pt>
              <c:pt idx="6">
                <c:v>32.648277382000003</c:v>
              </c:pt>
              <c:pt idx="7">
                <c:v>31.526979320999999</c:v>
              </c:pt>
              <c:pt idx="8">
                <c:v>30.473446602999999</c:v>
              </c:pt>
              <c:pt idx="9">
                <c:v>29.469089175000001</c:v>
              </c:pt>
              <c:pt idx="10">
                <c:v>28.455532329</c:v>
              </c:pt>
              <c:pt idx="11">
                <c:v>27.422482737999999</c:v>
              </c:pt>
              <c:pt idx="12">
                <c:v>22.728070431999999</c:v>
              </c:pt>
              <c:pt idx="13">
                <c:v>21.578292975</c:v>
              </c:pt>
              <c:pt idx="14">
                <c:v>20.536975286000001</c:v>
              </c:pt>
              <c:pt idx="15">
                <c:v>19.293449797000001</c:v>
              </c:pt>
              <c:pt idx="16">
                <c:v>18.023734245</c:v>
              </c:pt>
              <c:pt idx="17">
                <c:v>16.950298273000001</c:v>
              </c:pt>
              <c:pt idx="18">
                <c:v>15.626913716999999</c:v>
              </c:pt>
              <c:pt idx="19">
                <c:v>13.603240076000001</c:v>
              </c:pt>
              <c:pt idx="20">
                <c:v>11.589301802</c:v>
              </c:pt>
              <c:pt idx="21">
                <c:v>9.8036037837999999</c:v>
              </c:pt>
              <c:pt idx="22">
                <c:v>8.0741108651999998</c:v>
              </c:pt>
              <c:pt idx="23">
                <c:v>6.1246499328999997</c:v>
              </c:pt>
              <c:pt idx="24">
                <c:v>4.6077590970999998</c:v>
              </c:pt>
              <c:pt idx="25">
                <c:v>2.9313752853000001</c:v>
              </c:pt>
              <c:pt idx="26">
                <c:v>1.6225343663</c:v>
              </c:pt>
              <c:pt idx="27">
                <c:v>0.73593854065000008</c:v>
              </c:pt>
              <c:pt idx="28">
                <c:v>0.43340581306000003</c:v>
              </c:pt>
              <c:pt idx="29">
                <c:v>0.292294357</c:v>
              </c:pt>
              <c:pt idx="30">
                <c:v>0.21436850895000001</c:v>
              </c:pt>
            </c:numLit>
          </c:val>
          <c:extLst>
            <c:ext xmlns:c16="http://schemas.microsoft.com/office/drawing/2014/chart" uri="{C3380CC4-5D6E-409C-BE32-E72D297353CC}">
              <c16:uniqueId val="{0000000B-2776-41BE-916F-4C88F5E9A459}"/>
            </c:ext>
          </c:extLst>
        </c:ser>
        <c:ser>
          <c:idx val="8"/>
          <c:order val="12"/>
          <c:tx>
            <c:v>South Western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30.468902727</c:v>
              </c:pt>
              <c:pt idx="1">
                <c:v>30.189297602</c:v>
              </c:pt>
              <c:pt idx="2">
                <c:v>29.592301365000001</c:v>
              </c:pt>
              <c:pt idx="3">
                <c:v>29.023819198000002</c:v>
              </c:pt>
              <c:pt idx="4">
                <c:v>28.381176719999999</c:v>
              </c:pt>
              <c:pt idx="5">
                <c:v>27.705248015000002</c:v>
              </c:pt>
              <c:pt idx="6">
                <c:v>26.962714925</c:v>
              </c:pt>
              <c:pt idx="7">
                <c:v>25.978248662000002</c:v>
              </c:pt>
              <c:pt idx="8">
                <c:v>25.036800125000003</c:v>
              </c:pt>
              <c:pt idx="9">
                <c:v>24.131439830999998</c:v>
              </c:pt>
              <c:pt idx="10">
                <c:v>23.173503272000001</c:v>
              </c:pt>
              <c:pt idx="11">
                <c:v>22.397114652999999</c:v>
              </c:pt>
              <c:pt idx="12">
                <c:v>21.674071199</c:v>
              </c:pt>
              <c:pt idx="13">
                <c:v>20.731947423000001</c:v>
              </c:pt>
              <c:pt idx="14">
                <c:v>19.710167562999999</c:v>
              </c:pt>
              <c:pt idx="15">
                <c:v>18.529479755000001</c:v>
              </c:pt>
              <c:pt idx="16">
                <c:v>17.305953366000001</c:v>
              </c:pt>
              <c:pt idx="17">
                <c:v>16.336918261999998</c:v>
              </c:pt>
              <c:pt idx="18">
                <c:v>15.095403552000001</c:v>
              </c:pt>
              <c:pt idx="19">
                <c:v>13.234238478</c:v>
              </c:pt>
              <c:pt idx="20">
                <c:v>11.381372578000001</c:v>
              </c:pt>
              <c:pt idx="21">
                <c:v>9.7086984685000015</c:v>
              </c:pt>
              <c:pt idx="22">
                <c:v>8.0604452393999999</c:v>
              </c:pt>
              <c:pt idx="23">
                <c:v>6.2071289912000003</c:v>
              </c:pt>
              <c:pt idx="24">
                <c:v>4.7048320251</c:v>
              </c:pt>
              <c:pt idx="25">
                <c:v>3.0602452129</c:v>
              </c:pt>
              <c:pt idx="26">
                <c:v>1.7641204069999998</c:v>
              </c:pt>
              <c:pt idx="27">
                <c:v>0.85240084154999995</c:v>
              </c:pt>
              <c:pt idx="28">
                <c:v>0.52177183355000001</c:v>
              </c:pt>
              <c:pt idx="29">
                <c:v>0.35970547191000002</c:v>
              </c:pt>
              <c:pt idx="30">
                <c:v>0.28606958971000002</c:v>
              </c:pt>
            </c:numLit>
          </c:val>
          <c:extLst>
            <c:ext xmlns:c16="http://schemas.microsoft.com/office/drawing/2014/chart" uri="{C3380CC4-5D6E-409C-BE32-E72D297353CC}">
              <c16:uniqueId val="{0000000C-2776-41BE-916F-4C88F5E9A459}"/>
            </c:ext>
          </c:extLst>
        </c:ser>
        <c:dLbls>
          <c:showLegendKey val="0"/>
          <c:showVal val="0"/>
          <c:showCatName val="0"/>
          <c:showSerName val="0"/>
          <c:showPercent val="0"/>
          <c:showBubbleSize val="0"/>
        </c:dLbls>
        <c:gapWidth val="0"/>
        <c:overlap val="100"/>
        <c:axId val="55079680"/>
        <c:axId val="55081216"/>
      </c:barChart>
      <c:catAx>
        <c:axId val="5507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081216"/>
        <c:crosses val="autoZero"/>
        <c:auto val="1"/>
        <c:lblAlgn val="ctr"/>
        <c:lblOffset val="100"/>
        <c:tickLblSkip val="1"/>
        <c:tickMarkSkip val="1"/>
        <c:noMultiLvlLbl val="0"/>
      </c:catAx>
      <c:valAx>
        <c:axId val="55081216"/>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27156728887575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07968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3227716865336803"/>
        </c:manualLayout>
      </c:layout>
      <c:barChart>
        <c:barDir val="col"/>
        <c:grouping val="stacked"/>
        <c:varyColors val="0"/>
        <c:ser>
          <c:idx val="0"/>
          <c:order val="0"/>
          <c:tx>
            <c:strRef>
              <c:f>'LDZ Annual Demand'!$R$125</c:f>
              <c:strCache>
                <c:ptCount val="1"/>
                <c:pt idx="0">
                  <c:v>Scotland</c:v>
                </c:pt>
              </c:strCache>
            </c:strRef>
          </c:tx>
          <c:spPr>
            <a:solidFill>
              <a:srgbClr val="CCFFCC"/>
            </a:solidFill>
            <a:ln w="25400">
              <a:noFill/>
            </a:ln>
          </c:spPr>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Demand'!$S$125:$AD$125</c:f>
              <c:numCache>
                <c:formatCode>0.0</c:formatCode>
                <c:ptCount val="12"/>
                <c:pt idx="0">
                  <c:v>45.008890649999998</c:v>
                </c:pt>
                <c:pt idx="1">
                  <c:v>45.817288240000003</c:v>
                </c:pt>
                <c:pt idx="2">
                  <c:v>46.275695839999997</c:v>
                </c:pt>
                <c:pt idx="3">
                  <c:v>46.585828720000002</c:v>
                </c:pt>
                <c:pt idx="4">
                  <c:v>46.67528282</c:v>
                </c:pt>
                <c:pt idx="5">
                  <c:v>46.530816039999998</c:v>
                </c:pt>
                <c:pt idx="6">
                  <c:v>45.744197030000002</c:v>
                </c:pt>
                <c:pt idx="7">
                  <c:v>44.880279809999998</c:v>
                </c:pt>
                <c:pt idx="8">
                  <c:v>43.976746499999997</c:v>
                </c:pt>
                <c:pt idx="9">
                  <c:v>42.987073129999999</c:v>
                </c:pt>
                <c:pt idx="10">
                  <c:v>41.826563030000003</c:v>
                </c:pt>
                <c:pt idx="11">
                  <c:v>40.677838190000003</c:v>
                </c:pt>
              </c:numCache>
            </c:numRef>
          </c:val>
          <c:extLst>
            <c:ext xmlns:c16="http://schemas.microsoft.com/office/drawing/2014/chart" uri="{C3380CC4-5D6E-409C-BE32-E72D297353CC}">
              <c16:uniqueId val="{00000000-A8ED-4BB9-8E03-8133558BDC34}"/>
            </c:ext>
          </c:extLst>
        </c:ser>
        <c:ser>
          <c:idx val="1"/>
          <c:order val="1"/>
          <c:tx>
            <c:strRef>
              <c:f>'LDZ Annual Demand'!$R$126</c:f>
              <c:strCache>
                <c:ptCount val="1"/>
                <c:pt idx="0">
                  <c:v>Northern</c:v>
                </c:pt>
              </c:strCache>
            </c:strRef>
          </c:tx>
          <c:spPr>
            <a:solidFill>
              <a:srgbClr val="000080"/>
            </a:solidFill>
            <a:ln w="25400">
              <a:noFill/>
            </a:ln>
          </c:spPr>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Demand'!$S$126:$AD$126</c:f>
              <c:numCache>
                <c:formatCode>0.0</c:formatCode>
                <c:ptCount val="12"/>
                <c:pt idx="0">
                  <c:v>28.533038770000001</c:v>
                </c:pt>
                <c:pt idx="1">
                  <c:v>29.96761527</c:v>
                </c:pt>
                <c:pt idx="2">
                  <c:v>30.251109660000001</c:v>
                </c:pt>
                <c:pt idx="3">
                  <c:v>30.394960210000001</c:v>
                </c:pt>
                <c:pt idx="4">
                  <c:v>30.442366079999999</c:v>
                </c:pt>
                <c:pt idx="5">
                  <c:v>30.298884600000001</c:v>
                </c:pt>
                <c:pt idx="6">
                  <c:v>29.771212070000001</c:v>
                </c:pt>
                <c:pt idx="7">
                  <c:v>29.177126770000001</c:v>
                </c:pt>
                <c:pt idx="8">
                  <c:v>28.540719070000002</c:v>
                </c:pt>
                <c:pt idx="9">
                  <c:v>27.835387789999999</c:v>
                </c:pt>
                <c:pt idx="10">
                  <c:v>27.02243108</c:v>
                </c:pt>
                <c:pt idx="11">
                  <c:v>26.189774180000001</c:v>
                </c:pt>
              </c:numCache>
            </c:numRef>
          </c:val>
          <c:extLst>
            <c:ext xmlns:c16="http://schemas.microsoft.com/office/drawing/2014/chart" uri="{C3380CC4-5D6E-409C-BE32-E72D297353CC}">
              <c16:uniqueId val="{00000001-A8ED-4BB9-8E03-8133558BDC34}"/>
            </c:ext>
          </c:extLst>
        </c:ser>
        <c:ser>
          <c:idx val="2"/>
          <c:order val="2"/>
          <c:tx>
            <c:strRef>
              <c:f>'LDZ Annual Demand'!$R$127</c:f>
              <c:strCache>
                <c:ptCount val="1"/>
                <c:pt idx="0">
                  <c:v>North Western</c:v>
                </c:pt>
              </c:strCache>
            </c:strRef>
          </c:tx>
          <c:spPr>
            <a:solidFill>
              <a:srgbClr val="3366FF"/>
            </a:solidFill>
            <a:ln w="25400">
              <a:noFill/>
            </a:ln>
          </c:spPr>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Demand'!$S$127:$AD$127</c:f>
              <c:numCache>
                <c:formatCode>0.0</c:formatCode>
                <c:ptCount val="12"/>
                <c:pt idx="0">
                  <c:v>61.258681009999997</c:v>
                </c:pt>
                <c:pt idx="1">
                  <c:v>62.315058700000002</c:v>
                </c:pt>
                <c:pt idx="2">
                  <c:v>62.881046339999997</c:v>
                </c:pt>
                <c:pt idx="3">
                  <c:v>63.216540850000001</c:v>
                </c:pt>
                <c:pt idx="4">
                  <c:v>63.429542519999998</c:v>
                </c:pt>
                <c:pt idx="5">
                  <c:v>63.234258740000001</c:v>
                </c:pt>
                <c:pt idx="6">
                  <c:v>62.149087399999999</c:v>
                </c:pt>
                <c:pt idx="7">
                  <c:v>60.940796380000002</c:v>
                </c:pt>
                <c:pt idx="8">
                  <c:v>59.656081309999998</c:v>
                </c:pt>
                <c:pt idx="9">
                  <c:v>58.2423796</c:v>
                </c:pt>
                <c:pt idx="10">
                  <c:v>56.569040299999998</c:v>
                </c:pt>
                <c:pt idx="11">
                  <c:v>54.907248430000003</c:v>
                </c:pt>
              </c:numCache>
            </c:numRef>
          </c:val>
          <c:extLst>
            <c:ext xmlns:c16="http://schemas.microsoft.com/office/drawing/2014/chart" uri="{C3380CC4-5D6E-409C-BE32-E72D297353CC}">
              <c16:uniqueId val="{00000002-A8ED-4BB9-8E03-8133558BDC34}"/>
            </c:ext>
          </c:extLst>
        </c:ser>
        <c:ser>
          <c:idx val="5"/>
          <c:order val="3"/>
          <c:tx>
            <c:strRef>
              <c:f>'LDZ Annual Demand'!$R$128</c:f>
              <c:strCache>
                <c:ptCount val="1"/>
                <c:pt idx="0">
                  <c:v>North Eastern</c:v>
                </c:pt>
              </c:strCache>
            </c:strRef>
          </c:tx>
          <c:spPr>
            <a:solidFill>
              <a:srgbClr val="FFFF66"/>
            </a:solidFill>
            <a:ln w="25400">
              <a:solidFill>
                <a:srgbClr val="FFFF66"/>
              </a:solidFill>
            </a:ln>
          </c:spPr>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Demand'!$S$128:$AD$128</c:f>
              <c:numCache>
                <c:formatCode>0.0</c:formatCode>
                <c:ptCount val="12"/>
                <c:pt idx="0">
                  <c:v>33.438087179999997</c:v>
                </c:pt>
                <c:pt idx="1">
                  <c:v>34.086806500000002</c:v>
                </c:pt>
                <c:pt idx="2">
                  <c:v>34.41080419</c:v>
                </c:pt>
                <c:pt idx="3">
                  <c:v>34.600940749999999</c:v>
                </c:pt>
                <c:pt idx="4">
                  <c:v>34.631402950000002</c:v>
                </c:pt>
                <c:pt idx="5">
                  <c:v>34.472419330000001</c:v>
                </c:pt>
                <c:pt idx="6">
                  <c:v>33.830707369999999</c:v>
                </c:pt>
                <c:pt idx="7">
                  <c:v>33.142081820000001</c:v>
                </c:pt>
                <c:pt idx="8">
                  <c:v>32.38678668</c:v>
                </c:pt>
                <c:pt idx="9">
                  <c:v>31.5494491</c:v>
                </c:pt>
                <c:pt idx="10">
                  <c:v>30.593852739999999</c:v>
                </c:pt>
                <c:pt idx="11">
                  <c:v>29.632887660000002</c:v>
                </c:pt>
              </c:numCache>
            </c:numRef>
          </c:val>
          <c:extLst>
            <c:ext xmlns:c16="http://schemas.microsoft.com/office/drawing/2014/chart" uri="{C3380CC4-5D6E-409C-BE32-E72D297353CC}">
              <c16:uniqueId val="{00000003-A8ED-4BB9-8E03-8133558BDC34}"/>
            </c:ext>
          </c:extLst>
        </c:ser>
        <c:ser>
          <c:idx val="7"/>
          <c:order val="4"/>
          <c:tx>
            <c:strRef>
              <c:f>'LDZ Annual Demand'!$R$129</c:f>
              <c:strCache>
                <c:ptCount val="1"/>
                <c:pt idx="0">
                  <c:v>East Midlands</c:v>
                </c:pt>
              </c:strCache>
            </c:strRef>
          </c:tx>
          <c:spPr>
            <a:solidFill>
              <a:srgbClr val="800000"/>
            </a:solidFill>
            <a:ln w="25400">
              <a:noFill/>
            </a:ln>
          </c:spPr>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Demand'!$S$129:$AD$129</c:f>
              <c:numCache>
                <c:formatCode>0.0</c:formatCode>
                <c:ptCount val="12"/>
                <c:pt idx="0">
                  <c:v>52.345666289999997</c:v>
                </c:pt>
                <c:pt idx="1">
                  <c:v>54.132220420000003</c:v>
                </c:pt>
                <c:pt idx="2">
                  <c:v>54.506746419999999</c:v>
                </c:pt>
                <c:pt idx="3">
                  <c:v>54.69594816</c:v>
                </c:pt>
                <c:pt idx="4">
                  <c:v>54.747719670000002</c:v>
                </c:pt>
                <c:pt idx="5">
                  <c:v>54.51019557</c:v>
                </c:pt>
                <c:pt idx="6">
                  <c:v>53.528349159999998</c:v>
                </c:pt>
                <c:pt idx="7">
                  <c:v>52.442944490000002</c:v>
                </c:pt>
                <c:pt idx="8">
                  <c:v>51.300148540000002</c:v>
                </c:pt>
                <c:pt idx="9">
                  <c:v>50.04087492</c:v>
                </c:pt>
                <c:pt idx="10">
                  <c:v>48.60367282</c:v>
                </c:pt>
                <c:pt idx="11">
                  <c:v>47.176865300000003</c:v>
                </c:pt>
              </c:numCache>
            </c:numRef>
          </c:val>
          <c:extLst>
            <c:ext xmlns:c16="http://schemas.microsoft.com/office/drawing/2014/chart" uri="{C3380CC4-5D6E-409C-BE32-E72D297353CC}">
              <c16:uniqueId val="{00000004-A8ED-4BB9-8E03-8133558BDC34}"/>
            </c:ext>
          </c:extLst>
        </c:ser>
        <c:ser>
          <c:idx val="9"/>
          <c:order val="5"/>
          <c:tx>
            <c:strRef>
              <c:f>'LDZ Annual Demand'!$R$130</c:f>
              <c:strCache>
                <c:ptCount val="1"/>
                <c:pt idx="0">
                  <c:v>West Midlands</c:v>
                </c:pt>
              </c:strCache>
            </c:strRef>
          </c:tx>
          <c:spPr>
            <a:solidFill>
              <a:srgbClr val="800000"/>
            </a:solidFill>
            <a:ln w="25400">
              <a:noFill/>
            </a:ln>
          </c:spPr>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Demand'!$S$130:$AD$130</c:f>
              <c:numCache>
                <c:formatCode>0.0</c:formatCode>
                <c:ptCount val="12"/>
                <c:pt idx="0">
                  <c:v>41.621441500000003</c:v>
                </c:pt>
                <c:pt idx="1">
                  <c:v>42.447357779999997</c:v>
                </c:pt>
                <c:pt idx="2">
                  <c:v>42.898068219999999</c:v>
                </c:pt>
                <c:pt idx="3">
                  <c:v>43.200412919999998</c:v>
                </c:pt>
                <c:pt idx="4">
                  <c:v>43.344406300000003</c:v>
                </c:pt>
                <c:pt idx="5">
                  <c:v>43.268785749999999</c:v>
                </c:pt>
                <c:pt idx="6">
                  <c:v>42.56977749</c:v>
                </c:pt>
                <c:pt idx="7">
                  <c:v>41.794277010000002</c:v>
                </c:pt>
                <c:pt idx="8">
                  <c:v>40.991136650000001</c:v>
                </c:pt>
                <c:pt idx="9">
                  <c:v>40.121632040000001</c:v>
                </c:pt>
                <c:pt idx="10">
                  <c:v>39.098583240000004</c:v>
                </c:pt>
                <c:pt idx="11">
                  <c:v>38.105638470000002</c:v>
                </c:pt>
              </c:numCache>
            </c:numRef>
          </c:val>
          <c:extLst>
            <c:ext xmlns:c16="http://schemas.microsoft.com/office/drawing/2014/chart" uri="{C3380CC4-5D6E-409C-BE32-E72D297353CC}">
              <c16:uniqueId val="{00000005-A8ED-4BB9-8E03-8133558BDC34}"/>
            </c:ext>
          </c:extLst>
        </c:ser>
        <c:ser>
          <c:idx val="11"/>
          <c:order val="6"/>
          <c:tx>
            <c:strRef>
              <c:f>'LDZ Annual Demand'!$R$131</c:f>
              <c:strCache>
                <c:ptCount val="1"/>
                <c:pt idx="0">
                  <c:v>Wales North</c:v>
                </c:pt>
              </c:strCache>
            </c:strRef>
          </c:tx>
          <c:spPr>
            <a:solidFill>
              <a:srgbClr val="339933"/>
            </a:solidFill>
            <a:ln w="25400">
              <a:noFill/>
            </a:ln>
          </c:spPr>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Demand'!$S$131:$AD$131</c:f>
              <c:numCache>
                <c:formatCode>0.0</c:formatCode>
                <c:ptCount val="12"/>
                <c:pt idx="0">
                  <c:v>5.9619270049999997</c:v>
                </c:pt>
                <c:pt idx="1">
                  <c:v>6.2058013719999998</c:v>
                </c:pt>
                <c:pt idx="2">
                  <c:v>6.2346754600000001</c:v>
                </c:pt>
                <c:pt idx="3">
                  <c:v>6.2445609869999998</c:v>
                </c:pt>
                <c:pt idx="4">
                  <c:v>6.2493378469999996</c:v>
                </c:pt>
                <c:pt idx="5">
                  <c:v>6.2054794009999998</c:v>
                </c:pt>
                <c:pt idx="6">
                  <c:v>6.0985938370000001</c:v>
                </c:pt>
                <c:pt idx="7">
                  <c:v>5.9843845560000002</c:v>
                </c:pt>
                <c:pt idx="8">
                  <c:v>5.8665690579999996</c:v>
                </c:pt>
                <c:pt idx="9">
                  <c:v>5.7305511779999998</c:v>
                </c:pt>
                <c:pt idx="10">
                  <c:v>5.5656236620000001</c:v>
                </c:pt>
                <c:pt idx="11">
                  <c:v>5.3876023200000001</c:v>
                </c:pt>
              </c:numCache>
            </c:numRef>
          </c:val>
          <c:extLst>
            <c:ext xmlns:c16="http://schemas.microsoft.com/office/drawing/2014/chart" uri="{C3380CC4-5D6E-409C-BE32-E72D297353CC}">
              <c16:uniqueId val="{00000006-A8ED-4BB9-8E03-8133558BDC34}"/>
            </c:ext>
          </c:extLst>
        </c:ser>
        <c:ser>
          <c:idx val="13"/>
          <c:order val="7"/>
          <c:tx>
            <c:strRef>
              <c:f>'LDZ Annual Demand'!$R$132</c:f>
              <c:strCache>
                <c:ptCount val="1"/>
                <c:pt idx="0">
                  <c:v>Wales South</c:v>
                </c:pt>
              </c:strCache>
            </c:strRef>
          </c:tx>
          <c:spPr>
            <a:solidFill>
              <a:srgbClr val="FF9966"/>
            </a:solidFill>
            <a:ln w="25400">
              <a:noFill/>
            </a:ln>
          </c:spPr>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Demand'!$S$132:$AD$132</c:f>
              <c:numCache>
                <c:formatCode>0.0</c:formatCode>
                <c:ptCount val="12"/>
                <c:pt idx="0">
                  <c:v>21.246165170000001</c:v>
                </c:pt>
                <c:pt idx="1">
                  <c:v>20.247800160000001</c:v>
                </c:pt>
                <c:pt idx="2">
                  <c:v>19.983737260000002</c:v>
                </c:pt>
                <c:pt idx="3">
                  <c:v>19.943142940000001</c:v>
                </c:pt>
                <c:pt idx="4">
                  <c:v>19.984608510000001</c:v>
                </c:pt>
                <c:pt idx="5">
                  <c:v>19.91187983</c:v>
                </c:pt>
                <c:pt idx="6">
                  <c:v>19.604488849999999</c:v>
                </c:pt>
                <c:pt idx="7">
                  <c:v>19.151138809999999</c:v>
                </c:pt>
                <c:pt idx="8">
                  <c:v>18.646764210000001</c:v>
                </c:pt>
                <c:pt idx="9">
                  <c:v>18.09485677</c:v>
                </c:pt>
                <c:pt idx="10">
                  <c:v>17.532368210000001</c:v>
                </c:pt>
                <c:pt idx="11">
                  <c:v>16.947590309999999</c:v>
                </c:pt>
              </c:numCache>
            </c:numRef>
          </c:val>
          <c:extLst>
            <c:ext xmlns:c16="http://schemas.microsoft.com/office/drawing/2014/chart" uri="{C3380CC4-5D6E-409C-BE32-E72D297353CC}">
              <c16:uniqueId val="{00000007-A8ED-4BB9-8E03-8133558BDC34}"/>
            </c:ext>
          </c:extLst>
        </c:ser>
        <c:ser>
          <c:idx val="6"/>
          <c:order val="8"/>
          <c:tx>
            <c:strRef>
              <c:f>'LDZ Annual Demand'!$R$133</c:f>
              <c:strCache>
                <c:ptCount val="1"/>
                <c:pt idx="0">
                  <c:v>Eastern</c:v>
                </c:pt>
              </c:strCache>
            </c:strRef>
          </c:tx>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Demand'!$S$133:$AD$133</c:f>
              <c:numCache>
                <c:formatCode>0.0</c:formatCode>
                <c:ptCount val="12"/>
                <c:pt idx="0">
                  <c:v>39.56528935</c:v>
                </c:pt>
                <c:pt idx="1">
                  <c:v>39.641293210000001</c:v>
                </c:pt>
                <c:pt idx="2">
                  <c:v>40.037241199999997</c:v>
                </c:pt>
                <c:pt idx="3">
                  <c:v>40.337123249999998</c:v>
                </c:pt>
                <c:pt idx="4">
                  <c:v>40.448553449999999</c:v>
                </c:pt>
                <c:pt idx="5">
                  <c:v>40.347946260000001</c:v>
                </c:pt>
                <c:pt idx="6">
                  <c:v>39.667127450000002</c:v>
                </c:pt>
                <c:pt idx="7">
                  <c:v>38.908580329999999</c:v>
                </c:pt>
                <c:pt idx="8">
                  <c:v>38.122922070000001</c:v>
                </c:pt>
                <c:pt idx="9">
                  <c:v>37.261225719999999</c:v>
                </c:pt>
                <c:pt idx="10">
                  <c:v>36.254995870000002</c:v>
                </c:pt>
                <c:pt idx="11">
                  <c:v>35.269688879999997</c:v>
                </c:pt>
              </c:numCache>
            </c:numRef>
          </c:val>
          <c:extLst>
            <c:ext xmlns:c16="http://schemas.microsoft.com/office/drawing/2014/chart" uri="{C3380CC4-5D6E-409C-BE32-E72D297353CC}">
              <c16:uniqueId val="{00000008-A8ED-4BB9-8E03-8133558BDC34}"/>
            </c:ext>
          </c:extLst>
        </c:ser>
        <c:ser>
          <c:idx val="12"/>
          <c:order val="9"/>
          <c:tx>
            <c:strRef>
              <c:f>'LDZ Annual Demand'!$R$134</c:f>
              <c:strCache>
                <c:ptCount val="1"/>
                <c:pt idx="0">
                  <c:v>North Thames</c:v>
                </c:pt>
              </c:strCache>
            </c:strRef>
          </c:tx>
          <c:spPr>
            <a:solidFill>
              <a:srgbClr val="003300"/>
            </a:solidFill>
          </c:spPr>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Demand'!$S$134:$AD$134</c:f>
              <c:numCache>
                <c:formatCode>0.0</c:formatCode>
                <c:ptCount val="12"/>
                <c:pt idx="0">
                  <c:v>47.536822559999997</c:v>
                </c:pt>
                <c:pt idx="1">
                  <c:v>48.121021319999997</c:v>
                </c:pt>
                <c:pt idx="2">
                  <c:v>48.645462279999997</c:v>
                </c:pt>
                <c:pt idx="3">
                  <c:v>49.039796490000001</c:v>
                </c:pt>
                <c:pt idx="4">
                  <c:v>49.179582619999998</c:v>
                </c:pt>
                <c:pt idx="5">
                  <c:v>49.1283338</c:v>
                </c:pt>
                <c:pt idx="6">
                  <c:v>48.348297240000001</c:v>
                </c:pt>
                <c:pt idx="7">
                  <c:v>47.480244640000002</c:v>
                </c:pt>
                <c:pt idx="8">
                  <c:v>46.598845609999998</c:v>
                </c:pt>
                <c:pt idx="9">
                  <c:v>45.641526820000003</c:v>
                </c:pt>
                <c:pt idx="10">
                  <c:v>44.5291791</c:v>
                </c:pt>
                <c:pt idx="11">
                  <c:v>43.46578341</c:v>
                </c:pt>
              </c:numCache>
            </c:numRef>
          </c:val>
          <c:extLst>
            <c:ext xmlns:c16="http://schemas.microsoft.com/office/drawing/2014/chart" uri="{C3380CC4-5D6E-409C-BE32-E72D297353CC}">
              <c16:uniqueId val="{00000009-A8ED-4BB9-8E03-8133558BDC34}"/>
            </c:ext>
          </c:extLst>
        </c:ser>
        <c:ser>
          <c:idx val="3"/>
          <c:order val="10"/>
          <c:tx>
            <c:strRef>
              <c:f>'LDZ Annual Demand'!$R$135</c:f>
              <c:strCache>
                <c:ptCount val="1"/>
                <c:pt idx="0">
                  <c:v>South Eastern</c:v>
                </c:pt>
              </c:strCache>
            </c:strRef>
          </c:tx>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Demand'!$S$135:$AD$135</c:f>
              <c:numCache>
                <c:formatCode>0.0</c:formatCode>
                <c:ptCount val="12"/>
                <c:pt idx="0">
                  <c:v>50.239893299999999</c:v>
                </c:pt>
                <c:pt idx="1">
                  <c:v>51.15062562</c:v>
                </c:pt>
                <c:pt idx="2">
                  <c:v>51.45329443</c:v>
                </c:pt>
                <c:pt idx="3">
                  <c:v>51.640673169999999</c:v>
                </c:pt>
                <c:pt idx="4">
                  <c:v>51.611590229999997</c:v>
                </c:pt>
                <c:pt idx="5">
                  <c:v>51.353054640000003</c:v>
                </c:pt>
                <c:pt idx="6">
                  <c:v>50.351392349999998</c:v>
                </c:pt>
                <c:pt idx="7">
                  <c:v>49.259152</c:v>
                </c:pt>
                <c:pt idx="8">
                  <c:v>48.153944729999999</c:v>
                </c:pt>
                <c:pt idx="9">
                  <c:v>46.982752259999998</c:v>
                </c:pt>
                <c:pt idx="10">
                  <c:v>45.686309520000002</c:v>
                </c:pt>
                <c:pt idx="11">
                  <c:v>44.448964480000001</c:v>
                </c:pt>
              </c:numCache>
            </c:numRef>
          </c:val>
          <c:extLst>
            <c:ext xmlns:c16="http://schemas.microsoft.com/office/drawing/2014/chart" uri="{C3380CC4-5D6E-409C-BE32-E72D297353CC}">
              <c16:uniqueId val="{0000000A-A8ED-4BB9-8E03-8133558BDC34}"/>
            </c:ext>
          </c:extLst>
        </c:ser>
        <c:ser>
          <c:idx val="4"/>
          <c:order val="11"/>
          <c:tx>
            <c:strRef>
              <c:f>'LDZ Annual Demand'!$R$136</c:f>
              <c:strCache>
                <c:ptCount val="1"/>
                <c:pt idx="0">
                  <c:v>Southern</c:v>
                </c:pt>
              </c:strCache>
            </c:strRef>
          </c:tx>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Demand'!$S$136:$AD$136</c:f>
              <c:numCache>
                <c:formatCode>0.0</c:formatCode>
                <c:ptCount val="12"/>
                <c:pt idx="0">
                  <c:v>36.108114350000001</c:v>
                </c:pt>
                <c:pt idx="1">
                  <c:v>36.956247769999997</c:v>
                </c:pt>
                <c:pt idx="2">
                  <c:v>37.656787989999998</c:v>
                </c:pt>
                <c:pt idx="3">
                  <c:v>38.435370349999999</c:v>
                </c:pt>
                <c:pt idx="4">
                  <c:v>38.657299440000003</c:v>
                </c:pt>
                <c:pt idx="5">
                  <c:v>38.635496089999997</c:v>
                </c:pt>
                <c:pt idx="6">
                  <c:v>38.120082029999999</c:v>
                </c:pt>
                <c:pt idx="7">
                  <c:v>37.540913719999999</c:v>
                </c:pt>
                <c:pt idx="8">
                  <c:v>36.961319670000002</c:v>
                </c:pt>
                <c:pt idx="9">
                  <c:v>36.341342650000001</c:v>
                </c:pt>
                <c:pt idx="10">
                  <c:v>35.634151899999999</c:v>
                </c:pt>
                <c:pt idx="11">
                  <c:v>34.961530529999997</c:v>
                </c:pt>
              </c:numCache>
            </c:numRef>
          </c:val>
          <c:extLst>
            <c:ext xmlns:c16="http://schemas.microsoft.com/office/drawing/2014/chart" uri="{C3380CC4-5D6E-409C-BE32-E72D297353CC}">
              <c16:uniqueId val="{0000000B-A8ED-4BB9-8E03-8133558BDC34}"/>
            </c:ext>
          </c:extLst>
        </c:ser>
        <c:ser>
          <c:idx val="8"/>
          <c:order val="12"/>
          <c:tx>
            <c:strRef>
              <c:f>'LDZ Annual Demand'!$R$137</c:f>
              <c:strCache>
                <c:ptCount val="1"/>
                <c:pt idx="0">
                  <c:v>South Western</c:v>
                </c:pt>
              </c:strCache>
            </c:strRef>
          </c:tx>
          <c:invertIfNegative val="0"/>
          <c:cat>
            <c:numRef>
              <c:f>'LDZ Annual Demand'!$S$124:$AD$124</c:f>
              <c:numCache>
                <c:formatCode>General</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'LDZ Annual Demand'!$S$137:$AD$137</c:f>
              <c:numCache>
                <c:formatCode>0.0</c:formatCode>
                <c:ptCount val="12"/>
                <c:pt idx="0">
                  <c:v>27.069149249999999</c:v>
                </c:pt>
                <c:pt idx="1">
                  <c:v>27.677958669999999</c:v>
                </c:pt>
                <c:pt idx="2">
                  <c:v>27.989749459999999</c:v>
                </c:pt>
                <c:pt idx="3">
                  <c:v>28.21384982</c:v>
                </c:pt>
                <c:pt idx="4">
                  <c:v>28.296608880000001</c:v>
                </c:pt>
                <c:pt idx="5">
                  <c:v>28.253430900000001</c:v>
                </c:pt>
                <c:pt idx="6">
                  <c:v>27.800438499999998</c:v>
                </c:pt>
                <c:pt idx="7">
                  <c:v>27.317636700000001</c:v>
                </c:pt>
                <c:pt idx="8">
                  <c:v>26.82937643</c:v>
                </c:pt>
                <c:pt idx="9">
                  <c:v>26.292381559999999</c:v>
                </c:pt>
                <c:pt idx="10">
                  <c:v>25.651587410000001</c:v>
                </c:pt>
                <c:pt idx="11">
                  <c:v>25.031747719999998</c:v>
                </c:pt>
              </c:numCache>
            </c:numRef>
          </c:val>
          <c:extLst>
            <c:ext xmlns:c16="http://schemas.microsoft.com/office/drawing/2014/chart" uri="{C3380CC4-5D6E-409C-BE32-E72D297353CC}">
              <c16:uniqueId val="{0000000C-A8ED-4BB9-8E03-8133558BDC34}"/>
            </c:ext>
          </c:extLst>
        </c:ser>
        <c:dLbls>
          <c:showLegendKey val="0"/>
          <c:showVal val="0"/>
          <c:showCatName val="0"/>
          <c:showSerName val="0"/>
          <c:showPercent val="0"/>
          <c:showBubbleSize val="0"/>
        </c:dLbls>
        <c:gapWidth val="0"/>
        <c:overlap val="100"/>
        <c:axId val="173551616"/>
        <c:axId val="173553152"/>
      </c:barChart>
      <c:catAx>
        <c:axId val="17355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173553152"/>
        <c:crosses val="autoZero"/>
        <c:auto val="1"/>
        <c:lblAlgn val="ctr"/>
        <c:lblOffset val="100"/>
        <c:tickLblSkip val="1"/>
        <c:tickMarkSkip val="1"/>
        <c:noMultiLvlLbl val="0"/>
      </c:catAx>
      <c:valAx>
        <c:axId val="173553152"/>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315308178080069E-2"/>
              <c:y val="0.3239651398054236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551616"/>
        <c:crosses val="autoZero"/>
        <c:crossBetween val="between"/>
      </c:valAx>
      <c:spPr>
        <a:noFill/>
        <a:ln w="25400">
          <a:noFill/>
        </a:ln>
      </c:spPr>
    </c:plotArea>
    <c:legend>
      <c:legendPos val="b"/>
      <c:layout>
        <c:manualLayout>
          <c:xMode val="edge"/>
          <c:yMode val="edge"/>
          <c:x val="0.14380247268027055"/>
          <c:y val="0.86022222004423488"/>
          <c:w val="0.8185819207478584"/>
          <c:h val="9.0322473637348522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CCFFCC"/>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0-6CED-46AD-AB6E-13E3FCF18732}"/>
            </c:ext>
          </c:extLst>
        </c:ser>
        <c:ser>
          <c:idx val="1"/>
          <c:order val="1"/>
          <c:spPr>
            <a:solidFill>
              <a:srgbClr val="000080"/>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1-6CED-46AD-AB6E-13E3FCF18732}"/>
            </c:ext>
          </c:extLst>
        </c:ser>
        <c:ser>
          <c:idx val="2"/>
          <c:order val="2"/>
          <c:spPr>
            <a:solidFill>
              <a:srgbClr val="3366FF"/>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2-6CED-46AD-AB6E-13E3FCF18732}"/>
            </c:ext>
          </c:extLst>
        </c:ser>
        <c:ser>
          <c:idx val="4"/>
          <c:order val="3"/>
          <c:spPr>
            <a:solidFill>
              <a:srgbClr val="FFFF99"/>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3-6CED-46AD-AB6E-13E3FCF18732}"/>
            </c:ext>
          </c:extLst>
        </c:ser>
        <c:ser>
          <c:idx val="5"/>
          <c:order val="4"/>
          <c:spPr>
            <a:solidFill>
              <a:srgbClr val="3366FF"/>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4-6CED-46AD-AB6E-13E3FCF18732}"/>
            </c:ext>
          </c:extLst>
        </c:ser>
        <c:ser>
          <c:idx val="7"/>
          <c:order val="5"/>
          <c:spPr>
            <a:solidFill>
              <a:srgbClr val="800000"/>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5-6CED-46AD-AB6E-13E3FCF18732}"/>
            </c:ext>
          </c:extLst>
        </c:ser>
        <c:ser>
          <c:idx val="8"/>
          <c:order val="6"/>
          <c:spPr>
            <a:solidFill>
              <a:srgbClr val="339966"/>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6-6CED-46AD-AB6E-13E3FCF18732}"/>
            </c:ext>
          </c:extLst>
        </c:ser>
        <c:ser>
          <c:idx val="9"/>
          <c:order val="7"/>
          <c:spPr>
            <a:solidFill>
              <a:srgbClr val="FFCC99"/>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7-6CED-46AD-AB6E-13E3FCF18732}"/>
            </c:ext>
          </c:extLst>
        </c:ser>
        <c:ser>
          <c:idx val="11"/>
          <c:order val="8"/>
          <c:spPr>
            <a:solidFill>
              <a:srgbClr val="CC99FF"/>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8-6CED-46AD-AB6E-13E3FCF18732}"/>
            </c:ext>
          </c:extLst>
        </c:ser>
        <c:ser>
          <c:idx val="13"/>
          <c:order val="9"/>
          <c:spPr>
            <a:solidFill>
              <a:srgbClr val="003300"/>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9-6CED-46AD-AB6E-13E3FCF18732}"/>
            </c:ext>
          </c:extLst>
        </c:ser>
        <c:dLbls>
          <c:showLegendKey val="0"/>
          <c:showVal val="0"/>
          <c:showCatName val="0"/>
          <c:showSerName val="0"/>
          <c:showPercent val="0"/>
          <c:showBubbleSize val="0"/>
        </c:dLbls>
        <c:gapWidth val="0"/>
        <c:overlap val="100"/>
        <c:axId val="54197632"/>
        <c:axId val="54305920"/>
      </c:barChart>
      <c:catAx>
        <c:axId val="54197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n-US"/>
          </a:p>
        </c:txPr>
        <c:crossAx val="54305920"/>
        <c:crosses val="autoZero"/>
        <c:auto val="1"/>
        <c:lblAlgn val="ctr"/>
        <c:lblOffset val="100"/>
        <c:tickLblSkip val="1"/>
        <c:tickMarkSkip val="1"/>
        <c:noMultiLvlLbl val="0"/>
      </c:catAx>
      <c:valAx>
        <c:axId val="54305920"/>
        <c:scaling>
          <c:orientation val="minMax"/>
          <c:max val="1200"/>
        </c:scaling>
        <c:delete val="0"/>
        <c:axPos val="l"/>
        <c:title>
          <c:tx>
            <c:rich>
              <a:bodyPr/>
              <a:lstStyle/>
              <a:p>
                <a:pPr>
                  <a:defRPr sz="175" b="1" i="0" u="none" strike="noStrike" baseline="0">
                    <a:solidFill>
                      <a:srgbClr val="000000"/>
                    </a:solidFill>
                    <a:latin typeface="Arial"/>
                    <a:ea typeface="Arial"/>
                    <a:cs typeface="Arial"/>
                  </a:defRPr>
                </a:pPr>
                <a:r>
                  <a:rPr lang="en-GB"/>
                  <a:t>TWh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54197632"/>
        <c:crosses val="autoZero"/>
        <c:crossBetween val="between"/>
      </c:valAx>
      <c:spPr>
        <a:noFill/>
        <a:ln w="25400">
          <a:noFill/>
        </a:ln>
      </c:spPr>
    </c:plotArea>
    <c:legend>
      <c:legendPos val="r"/>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62930406368874414"/>
        </c:manualLayout>
      </c:layout>
      <c:barChart>
        <c:barDir val="col"/>
        <c:grouping val="stacked"/>
        <c:varyColors val="0"/>
        <c:ser>
          <c:idx val="0"/>
          <c:order val="0"/>
          <c:tx>
            <c:strRef>
              <c:f>'LDZ Annual Demand'!$R$9</c:f>
              <c:strCache>
                <c:ptCount val="1"/>
                <c:pt idx="0">
                  <c:v>Scotland</c:v>
                </c:pt>
              </c:strCache>
            </c:strRef>
          </c:tx>
          <c:spPr>
            <a:solidFill>
              <a:srgbClr val="CCFFCC"/>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Demand'!$S$9:$AS$9</c:f>
              <c:numCache>
                <c:formatCode>0.0</c:formatCode>
                <c:ptCount val="27"/>
                <c:pt idx="0">
                  <c:v>45.014588420000003</c:v>
                </c:pt>
                <c:pt idx="1">
                  <c:v>45.822003989999999</c:v>
                </c:pt>
                <c:pt idx="2">
                  <c:v>46.33043936</c:v>
                </c:pt>
                <c:pt idx="3">
                  <c:v>46.768345719999999</c:v>
                </c:pt>
                <c:pt idx="4">
                  <c:v>47.113812119999999</c:v>
                </c:pt>
                <c:pt idx="5">
                  <c:v>47.343555680000001</c:v>
                </c:pt>
                <c:pt idx="6">
                  <c:v>46.887580380000003</c:v>
                </c:pt>
                <c:pt idx="7">
                  <c:v>46.532095099999999</c:v>
                </c:pt>
                <c:pt idx="8">
                  <c:v>46.069608440000003</c:v>
                </c:pt>
                <c:pt idx="9">
                  <c:v>45.467349949999999</c:v>
                </c:pt>
                <c:pt idx="10">
                  <c:v>44.824411689999998</c:v>
                </c:pt>
                <c:pt idx="11">
                  <c:v>44.180804530000003</c:v>
                </c:pt>
                <c:pt idx="12">
                  <c:v>43.784135910000003</c:v>
                </c:pt>
                <c:pt idx="13">
                  <c:v>43.356240440000001</c:v>
                </c:pt>
                <c:pt idx="14">
                  <c:v>42.881989879999999</c:v>
                </c:pt>
                <c:pt idx="15">
                  <c:v>42.31462003</c:v>
                </c:pt>
                <c:pt idx="16">
                  <c:v>41.514291630000002</c:v>
                </c:pt>
                <c:pt idx="17">
                  <c:v>40.329413799999998</c:v>
                </c:pt>
                <c:pt idx="18">
                  <c:v>39.176151500000003</c:v>
                </c:pt>
                <c:pt idx="19">
                  <c:v>38.202618389999998</c:v>
                </c:pt>
                <c:pt idx="20">
                  <c:v>37.333093640000001</c:v>
                </c:pt>
                <c:pt idx="21">
                  <c:v>36.367173889999997</c:v>
                </c:pt>
                <c:pt idx="22">
                  <c:v>35.433818270000003</c:v>
                </c:pt>
                <c:pt idx="23">
                  <c:v>34.53914863</c:v>
                </c:pt>
                <c:pt idx="24">
                  <c:v>33.641067239999998</c:v>
                </c:pt>
                <c:pt idx="25">
                  <c:v>32.728543700000003</c:v>
                </c:pt>
                <c:pt idx="26">
                  <c:v>31.93941804</c:v>
                </c:pt>
              </c:numCache>
            </c:numRef>
          </c:val>
          <c:extLst>
            <c:ext xmlns:c16="http://schemas.microsoft.com/office/drawing/2014/chart" uri="{C3380CC4-5D6E-409C-BE32-E72D297353CC}">
              <c16:uniqueId val="{00000000-FCCD-4548-9850-94FF3C90B06A}"/>
            </c:ext>
          </c:extLst>
        </c:ser>
        <c:ser>
          <c:idx val="1"/>
          <c:order val="1"/>
          <c:tx>
            <c:strRef>
              <c:f>'LDZ Annual Demand'!$R$10</c:f>
              <c:strCache>
                <c:ptCount val="1"/>
                <c:pt idx="0">
                  <c:v>Northern</c:v>
                </c:pt>
              </c:strCache>
            </c:strRef>
          </c:tx>
          <c:spPr>
            <a:solidFill>
              <a:srgbClr val="000080"/>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Demand'!$S$10:$AS$10</c:f>
              <c:numCache>
                <c:formatCode>0.0</c:formatCode>
                <c:ptCount val="27"/>
                <c:pt idx="0">
                  <c:v>28.53634916</c:v>
                </c:pt>
                <c:pt idx="1">
                  <c:v>29.97274062</c:v>
                </c:pt>
                <c:pt idx="2">
                  <c:v>30.284293590000001</c:v>
                </c:pt>
                <c:pt idx="3">
                  <c:v>30.505487160000001</c:v>
                </c:pt>
                <c:pt idx="4">
                  <c:v>30.740328900000002</c:v>
                </c:pt>
                <c:pt idx="5">
                  <c:v>30.878847369999999</c:v>
                </c:pt>
                <c:pt idx="6">
                  <c:v>30.59165058</c:v>
                </c:pt>
                <c:pt idx="7">
                  <c:v>30.363672650000002</c:v>
                </c:pt>
                <c:pt idx="8">
                  <c:v>30.046993990000001</c:v>
                </c:pt>
                <c:pt idx="9">
                  <c:v>29.63672687</c:v>
                </c:pt>
                <c:pt idx="10">
                  <c:v>29.205157920000001</c:v>
                </c:pt>
                <c:pt idx="11">
                  <c:v>28.771317839999998</c:v>
                </c:pt>
                <c:pt idx="12">
                  <c:v>28.489952939999998</c:v>
                </c:pt>
                <c:pt idx="13">
                  <c:v>28.187728100000001</c:v>
                </c:pt>
                <c:pt idx="14">
                  <c:v>27.854482640000001</c:v>
                </c:pt>
                <c:pt idx="15">
                  <c:v>27.466074280000001</c:v>
                </c:pt>
                <c:pt idx="16">
                  <c:v>26.97406209</c:v>
                </c:pt>
                <c:pt idx="17">
                  <c:v>26.21821534</c:v>
                </c:pt>
                <c:pt idx="18">
                  <c:v>25.478481909999999</c:v>
                </c:pt>
                <c:pt idx="19">
                  <c:v>24.846425889999999</c:v>
                </c:pt>
                <c:pt idx="20">
                  <c:v>24.278779180000001</c:v>
                </c:pt>
                <c:pt idx="21">
                  <c:v>23.651433600000001</c:v>
                </c:pt>
                <c:pt idx="22">
                  <c:v>23.046605490000001</c:v>
                </c:pt>
                <c:pt idx="23">
                  <c:v>22.452448950000001</c:v>
                </c:pt>
                <c:pt idx="24">
                  <c:v>21.834665919999999</c:v>
                </c:pt>
                <c:pt idx="25">
                  <c:v>21.206303250000001</c:v>
                </c:pt>
                <c:pt idx="26">
                  <c:v>20.657038579999998</c:v>
                </c:pt>
              </c:numCache>
            </c:numRef>
          </c:val>
          <c:extLst>
            <c:ext xmlns:c16="http://schemas.microsoft.com/office/drawing/2014/chart" uri="{C3380CC4-5D6E-409C-BE32-E72D297353CC}">
              <c16:uniqueId val="{00000001-FCCD-4548-9850-94FF3C90B06A}"/>
            </c:ext>
          </c:extLst>
        </c:ser>
        <c:ser>
          <c:idx val="2"/>
          <c:order val="2"/>
          <c:tx>
            <c:strRef>
              <c:f>'LDZ Annual Demand'!$R$11</c:f>
              <c:strCache>
                <c:ptCount val="1"/>
                <c:pt idx="0">
                  <c:v>North Western</c:v>
                </c:pt>
              </c:strCache>
            </c:strRef>
          </c:tx>
          <c:spPr>
            <a:solidFill>
              <a:srgbClr val="3366FF"/>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Demand'!$S$11:$AS$11</c:f>
              <c:numCache>
                <c:formatCode>0.0</c:formatCode>
                <c:ptCount val="27"/>
                <c:pt idx="0">
                  <c:v>61.264790380000001</c:v>
                </c:pt>
                <c:pt idx="1">
                  <c:v>62.33059849</c:v>
                </c:pt>
                <c:pt idx="2">
                  <c:v>63.036150970000001</c:v>
                </c:pt>
                <c:pt idx="3">
                  <c:v>63.596121920000002</c:v>
                </c:pt>
                <c:pt idx="4">
                  <c:v>64.19039085</c:v>
                </c:pt>
                <c:pt idx="5">
                  <c:v>64.431101409999997</c:v>
                </c:pt>
                <c:pt idx="6">
                  <c:v>63.93423181</c:v>
                </c:pt>
                <c:pt idx="7">
                  <c:v>63.34537641</c:v>
                </c:pt>
                <c:pt idx="8">
                  <c:v>62.618051309999998</c:v>
                </c:pt>
                <c:pt idx="9">
                  <c:v>61.814745279999997</c:v>
                </c:pt>
                <c:pt idx="10">
                  <c:v>60.894812160000001</c:v>
                </c:pt>
                <c:pt idx="11">
                  <c:v>60.050961729999997</c:v>
                </c:pt>
                <c:pt idx="12">
                  <c:v>59.437482029999998</c:v>
                </c:pt>
                <c:pt idx="13">
                  <c:v>58.74657062</c:v>
                </c:pt>
                <c:pt idx="14">
                  <c:v>57.996184100000001</c:v>
                </c:pt>
                <c:pt idx="15">
                  <c:v>57.122117160000002</c:v>
                </c:pt>
                <c:pt idx="16">
                  <c:v>55.960859069999998</c:v>
                </c:pt>
                <c:pt idx="17">
                  <c:v>54.295051409999999</c:v>
                </c:pt>
                <c:pt idx="18">
                  <c:v>52.661303140000001</c:v>
                </c:pt>
                <c:pt idx="19">
                  <c:v>51.261390069999997</c:v>
                </c:pt>
                <c:pt idx="20">
                  <c:v>49.966466369999999</c:v>
                </c:pt>
                <c:pt idx="21">
                  <c:v>48.67254363</c:v>
                </c:pt>
                <c:pt idx="22">
                  <c:v>47.436162670000002</c:v>
                </c:pt>
                <c:pt idx="23">
                  <c:v>46.215819869999997</c:v>
                </c:pt>
                <c:pt idx="24">
                  <c:v>44.905181319999997</c:v>
                </c:pt>
                <c:pt idx="25">
                  <c:v>43.582067690000002</c:v>
                </c:pt>
                <c:pt idx="26">
                  <c:v>42.427893470000001</c:v>
                </c:pt>
              </c:numCache>
            </c:numRef>
          </c:val>
          <c:extLst>
            <c:ext xmlns:c16="http://schemas.microsoft.com/office/drawing/2014/chart" uri="{C3380CC4-5D6E-409C-BE32-E72D297353CC}">
              <c16:uniqueId val="{00000002-FCCD-4548-9850-94FF3C90B06A}"/>
            </c:ext>
          </c:extLst>
        </c:ser>
        <c:ser>
          <c:idx val="4"/>
          <c:order val="3"/>
          <c:tx>
            <c:strRef>
              <c:f>'LDZ Annual Demand'!$R$12</c:f>
              <c:strCache>
                <c:ptCount val="1"/>
                <c:pt idx="0">
                  <c:v>North Eastern</c:v>
                </c:pt>
              </c:strCache>
            </c:strRef>
          </c:tx>
          <c:spPr>
            <a:solidFill>
              <a:srgbClr val="FFFF99"/>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Demand'!$S$12:$AS$12</c:f>
              <c:numCache>
                <c:formatCode>0.0</c:formatCode>
                <c:ptCount val="27"/>
                <c:pt idx="0">
                  <c:v>33.442342779999997</c:v>
                </c:pt>
                <c:pt idx="1">
                  <c:v>34.092532169999998</c:v>
                </c:pt>
                <c:pt idx="2">
                  <c:v>34.45987401</c:v>
                </c:pt>
                <c:pt idx="3">
                  <c:v>34.771843230000002</c:v>
                </c:pt>
                <c:pt idx="4">
                  <c:v>35.012434169999999</c:v>
                </c:pt>
                <c:pt idx="5">
                  <c:v>35.168878239999998</c:v>
                </c:pt>
                <c:pt idx="6">
                  <c:v>34.82324981</c:v>
                </c:pt>
                <c:pt idx="7">
                  <c:v>34.557366479999999</c:v>
                </c:pt>
                <c:pt idx="8">
                  <c:v>34.178249739999998</c:v>
                </c:pt>
                <c:pt idx="9">
                  <c:v>33.68820522</c:v>
                </c:pt>
                <c:pt idx="10">
                  <c:v>33.219849590000003</c:v>
                </c:pt>
                <c:pt idx="11">
                  <c:v>32.758125059999998</c:v>
                </c:pt>
                <c:pt idx="12">
                  <c:v>32.453688700000001</c:v>
                </c:pt>
                <c:pt idx="13">
                  <c:v>32.132427679999999</c:v>
                </c:pt>
                <c:pt idx="14">
                  <c:v>31.777984679999999</c:v>
                </c:pt>
                <c:pt idx="15">
                  <c:v>31.35843392</c:v>
                </c:pt>
                <c:pt idx="16">
                  <c:v>30.780604969999999</c:v>
                </c:pt>
                <c:pt idx="17">
                  <c:v>29.906789809999999</c:v>
                </c:pt>
                <c:pt idx="18">
                  <c:v>29.053291900000001</c:v>
                </c:pt>
                <c:pt idx="19">
                  <c:v>28.32740377</c:v>
                </c:pt>
                <c:pt idx="20">
                  <c:v>27.665597559999998</c:v>
                </c:pt>
                <c:pt idx="21">
                  <c:v>26.936644730000001</c:v>
                </c:pt>
                <c:pt idx="22">
                  <c:v>26.220712249999998</c:v>
                </c:pt>
                <c:pt idx="23">
                  <c:v>25.528634749999998</c:v>
                </c:pt>
                <c:pt idx="24">
                  <c:v>24.814119009999999</c:v>
                </c:pt>
                <c:pt idx="25">
                  <c:v>24.088144010000001</c:v>
                </c:pt>
                <c:pt idx="26">
                  <c:v>23.46030184</c:v>
                </c:pt>
              </c:numCache>
            </c:numRef>
          </c:val>
          <c:extLst>
            <c:ext xmlns:c16="http://schemas.microsoft.com/office/drawing/2014/chart" uri="{C3380CC4-5D6E-409C-BE32-E72D297353CC}">
              <c16:uniqueId val="{00000003-FCCD-4548-9850-94FF3C90B06A}"/>
            </c:ext>
          </c:extLst>
        </c:ser>
        <c:ser>
          <c:idx val="5"/>
          <c:order val="4"/>
          <c:tx>
            <c:strRef>
              <c:f>'LDZ Annual Demand'!$R$13</c:f>
              <c:strCache>
                <c:ptCount val="1"/>
                <c:pt idx="0">
                  <c:v>East Midlands</c:v>
                </c:pt>
              </c:strCache>
            </c:strRef>
          </c:tx>
          <c:spPr>
            <a:solidFill>
              <a:srgbClr val="3366FF"/>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Demand'!$S$13:$AS$13</c:f>
              <c:numCache>
                <c:formatCode>0.0</c:formatCode>
                <c:ptCount val="27"/>
                <c:pt idx="0">
                  <c:v>52.351885330000002</c:v>
                </c:pt>
                <c:pt idx="1">
                  <c:v>54.144475460000002</c:v>
                </c:pt>
                <c:pt idx="2">
                  <c:v>54.629337870000001</c:v>
                </c:pt>
                <c:pt idx="3">
                  <c:v>55.003060580000003</c:v>
                </c:pt>
                <c:pt idx="4">
                  <c:v>55.391255430000001</c:v>
                </c:pt>
                <c:pt idx="5">
                  <c:v>55.555637330000003</c:v>
                </c:pt>
                <c:pt idx="6">
                  <c:v>55.064768870000002</c:v>
                </c:pt>
                <c:pt idx="7">
                  <c:v>54.539978240000003</c:v>
                </c:pt>
                <c:pt idx="8">
                  <c:v>53.902973639999999</c:v>
                </c:pt>
                <c:pt idx="9">
                  <c:v>53.178608840000003</c:v>
                </c:pt>
                <c:pt idx="10">
                  <c:v>52.405000139999999</c:v>
                </c:pt>
                <c:pt idx="11">
                  <c:v>51.693939589999999</c:v>
                </c:pt>
                <c:pt idx="12">
                  <c:v>51.198455010000004</c:v>
                </c:pt>
                <c:pt idx="13">
                  <c:v>50.6425324</c:v>
                </c:pt>
                <c:pt idx="14">
                  <c:v>50.036735419999999</c:v>
                </c:pt>
                <c:pt idx="15">
                  <c:v>49.325568670000003</c:v>
                </c:pt>
                <c:pt idx="16">
                  <c:v>48.359279280000003</c:v>
                </c:pt>
                <c:pt idx="17">
                  <c:v>46.9476114</c:v>
                </c:pt>
                <c:pt idx="18">
                  <c:v>45.571731919999998</c:v>
                </c:pt>
                <c:pt idx="19">
                  <c:v>44.393205940000001</c:v>
                </c:pt>
                <c:pt idx="20">
                  <c:v>43.309463770000001</c:v>
                </c:pt>
                <c:pt idx="21">
                  <c:v>42.186042980000003</c:v>
                </c:pt>
                <c:pt idx="22">
                  <c:v>41.109214299999998</c:v>
                </c:pt>
                <c:pt idx="23">
                  <c:v>40.044804079999999</c:v>
                </c:pt>
                <c:pt idx="24">
                  <c:v>38.903676779999998</c:v>
                </c:pt>
                <c:pt idx="25">
                  <c:v>37.746886930000002</c:v>
                </c:pt>
                <c:pt idx="26">
                  <c:v>36.721156100000002</c:v>
                </c:pt>
              </c:numCache>
            </c:numRef>
          </c:val>
          <c:extLst>
            <c:ext xmlns:c16="http://schemas.microsoft.com/office/drawing/2014/chart" uri="{C3380CC4-5D6E-409C-BE32-E72D297353CC}">
              <c16:uniqueId val="{00000004-FCCD-4548-9850-94FF3C90B06A}"/>
            </c:ext>
          </c:extLst>
        </c:ser>
        <c:ser>
          <c:idx val="7"/>
          <c:order val="5"/>
          <c:tx>
            <c:strRef>
              <c:f>'LDZ Annual Demand'!$R$14</c:f>
              <c:strCache>
                <c:ptCount val="1"/>
                <c:pt idx="0">
                  <c:v>West Midlands</c:v>
                </c:pt>
              </c:strCache>
            </c:strRef>
          </c:tx>
          <c:spPr>
            <a:solidFill>
              <a:srgbClr val="800000"/>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Demand'!$S$14:$AS$14</c:f>
              <c:numCache>
                <c:formatCode>0.0</c:formatCode>
                <c:ptCount val="27"/>
                <c:pt idx="0">
                  <c:v>41.62838928</c:v>
                </c:pt>
                <c:pt idx="1">
                  <c:v>42.455424000000001</c:v>
                </c:pt>
                <c:pt idx="2">
                  <c:v>42.971898979999999</c:v>
                </c:pt>
                <c:pt idx="3">
                  <c:v>43.400263539999997</c:v>
                </c:pt>
                <c:pt idx="4">
                  <c:v>43.77072871</c:v>
                </c:pt>
                <c:pt idx="5">
                  <c:v>43.997103260000003</c:v>
                </c:pt>
                <c:pt idx="6">
                  <c:v>43.594605110000003</c:v>
                </c:pt>
                <c:pt idx="7">
                  <c:v>43.231149619999997</c:v>
                </c:pt>
                <c:pt idx="8">
                  <c:v>42.778454230000001</c:v>
                </c:pt>
                <c:pt idx="9">
                  <c:v>42.223797060000003</c:v>
                </c:pt>
                <c:pt idx="10">
                  <c:v>41.608136139999999</c:v>
                </c:pt>
                <c:pt idx="11">
                  <c:v>41.005939300000001</c:v>
                </c:pt>
                <c:pt idx="12">
                  <c:v>40.630263640000003</c:v>
                </c:pt>
                <c:pt idx="13">
                  <c:v>40.222346430000002</c:v>
                </c:pt>
                <c:pt idx="14">
                  <c:v>39.772247620000002</c:v>
                </c:pt>
                <c:pt idx="15">
                  <c:v>39.231121549999997</c:v>
                </c:pt>
                <c:pt idx="16">
                  <c:v>38.434741529999997</c:v>
                </c:pt>
                <c:pt idx="17">
                  <c:v>37.311677189999997</c:v>
                </c:pt>
                <c:pt idx="18">
                  <c:v>36.22509324</c:v>
                </c:pt>
                <c:pt idx="19">
                  <c:v>35.310449200000001</c:v>
                </c:pt>
                <c:pt idx="20">
                  <c:v>34.492632739999998</c:v>
                </c:pt>
                <c:pt idx="21">
                  <c:v>33.620712279999999</c:v>
                </c:pt>
                <c:pt idx="22">
                  <c:v>32.792506930000002</c:v>
                </c:pt>
                <c:pt idx="23">
                  <c:v>31.997851529999998</c:v>
                </c:pt>
                <c:pt idx="24">
                  <c:v>31.176662870000001</c:v>
                </c:pt>
                <c:pt idx="25">
                  <c:v>30.34878814</c:v>
                </c:pt>
                <c:pt idx="26">
                  <c:v>29.618672910000001</c:v>
                </c:pt>
              </c:numCache>
            </c:numRef>
          </c:val>
          <c:extLst>
            <c:ext xmlns:c16="http://schemas.microsoft.com/office/drawing/2014/chart" uri="{C3380CC4-5D6E-409C-BE32-E72D297353CC}">
              <c16:uniqueId val="{00000005-FCCD-4548-9850-94FF3C90B06A}"/>
            </c:ext>
          </c:extLst>
        </c:ser>
        <c:ser>
          <c:idx val="8"/>
          <c:order val="6"/>
          <c:tx>
            <c:strRef>
              <c:f>'LDZ Annual Demand'!$R$15</c:f>
              <c:strCache>
                <c:ptCount val="1"/>
                <c:pt idx="0">
                  <c:v>Wales North</c:v>
                </c:pt>
              </c:strCache>
            </c:strRef>
          </c:tx>
          <c:spPr>
            <a:solidFill>
              <a:srgbClr val="339966"/>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Demand'!$S$15:$AS$15</c:f>
              <c:numCache>
                <c:formatCode>0.0</c:formatCode>
                <c:ptCount val="27"/>
                <c:pt idx="0">
                  <c:v>5.9625821070000002</c:v>
                </c:pt>
                <c:pt idx="1">
                  <c:v>6.2046296920000001</c:v>
                </c:pt>
                <c:pt idx="2">
                  <c:v>6.2356348989999999</c:v>
                </c:pt>
                <c:pt idx="3">
                  <c:v>6.2556906559999996</c:v>
                </c:pt>
                <c:pt idx="4">
                  <c:v>6.3051279359999999</c:v>
                </c:pt>
                <c:pt idx="5">
                  <c:v>6.3257589469999997</c:v>
                </c:pt>
                <c:pt idx="6">
                  <c:v>6.2658753129999996</c:v>
                </c:pt>
                <c:pt idx="7">
                  <c:v>6.2325216550000002</c:v>
                </c:pt>
                <c:pt idx="8">
                  <c:v>6.1863978189999997</c:v>
                </c:pt>
                <c:pt idx="9">
                  <c:v>6.1130206969999996</c:v>
                </c:pt>
                <c:pt idx="10">
                  <c:v>6.0290269570000001</c:v>
                </c:pt>
                <c:pt idx="11">
                  <c:v>5.9402244990000002</c:v>
                </c:pt>
                <c:pt idx="12">
                  <c:v>5.8864985440000002</c:v>
                </c:pt>
                <c:pt idx="13">
                  <c:v>5.8270169569999997</c:v>
                </c:pt>
                <c:pt idx="14">
                  <c:v>5.7600518190000001</c:v>
                </c:pt>
                <c:pt idx="15">
                  <c:v>5.6821692510000004</c:v>
                </c:pt>
                <c:pt idx="16">
                  <c:v>5.5889317480000003</c:v>
                </c:pt>
                <c:pt idx="17">
                  <c:v>5.4395323959999997</c:v>
                </c:pt>
                <c:pt idx="18">
                  <c:v>5.2926806400000004</c:v>
                </c:pt>
                <c:pt idx="19">
                  <c:v>5.1665656819999999</c:v>
                </c:pt>
                <c:pt idx="20">
                  <c:v>5.0531740420000002</c:v>
                </c:pt>
                <c:pt idx="21">
                  <c:v>4.9191340219999997</c:v>
                </c:pt>
                <c:pt idx="22">
                  <c:v>4.7907812520000004</c:v>
                </c:pt>
                <c:pt idx="23">
                  <c:v>4.6619162029999996</c:v>
                </c:pt>
                <c:pt idx="24">
                  <c:v>4.5329280159999996</c:v>
                </c:pt>
                <c:pt idx="25">
                  <c:v>4.4021222169999996</c:v>
                </c:pt>
                <c:pt idx="26">
                  <c:v>4.2849602979999997</c:v>
                </c:pt>
              </c:numCache>
            </c:numRef>
          </c:val>
          <c:extLst>
            <c:ext xmlns:c16="http://schemas.microsoft.com/office/drawing/2014/chart" uri="{C3380CC4-5D6E-409C-BE32-E72D297353CC}">
              <c16:uniqueId val="{00000006-FCCD-4548-9850-94FF3C90B06A}"/>
            </c:ext>
          </c:extLst>
        </c:ser>
        <c:ser>
          <c:idx val="9"/>
          <c:order val="7"/>
          <c:tx>
            <c:strRef>
              <c:f>'LDZ Annual Demand'!$R$16</c:f>
              <c:strCache>
                <c:ptCount val="1"/>
                <c:pt idx="0">
                  <c:v>Wales South</c:v>
                </c:pt>
              </c:strCache>
            </c:strRef>
          </c:tx>
          <c:spPr>
            <a:solidFill>
              <a:srgbClr val="FFCC99"/>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Demand'!$S$16:$AS$16</c:f>
              <c:numCache>
                <c:formatCode>0.0</c:formatCode>
                <c:ptCount val="27"/>
                <c:pt idx="0">
                  <c:v>21.24465241</c:v>
                </c:pt>
                <c:pt idx="1">
                  <c:v>20.2544784</c:v>
                </c:pt>
                <c:pt idx="2">
                  <c:v>20.16417732</c:v>
                </c:pt>
                <c:pt idx="3">
                  <c:v>20.398152280000001</c:v>
                </c:pt>
                <c:pt idx="4">
                  <c:v>20.62741351</c:v>
                </c:pt>
                <c:pt idx="5">
                  <c:v>20.5646995</c:v>
                </c:pt>
                <c:pt idx="6">
                  <c:v>20.593569089999999</c:v>
                </c:pt>
                <c:pt idx="7">
                  <c:v>20.30428285</c:v>
                </c:pt>
                <c:pt idx="8">
                  <c:v>19.845076840000001</c:v>
                </c:pt>
                <c:pt idx="9">
                  <c:v>19.573256199999999</c:v>
                </c:pt>
                <c:pt idx="10">
                  <c:v>19.194826689999999</c:v>
                </c:pt>
                <c:pt idx="11">
                  <c:v>18.795201420000001</c:v>
                </c:pt>
                <c:pt idx="12">
                  <c:v>18.506672080000001</c:v>
                </c:pt>
                <c:pt idx="13">
                  <c:v>18.468456870000001</c:v>
                </c:pt>
                <c:pt idx="14">
                  <c:v>18.232074669999999</c:v>
                </c:pt>
                <c:pt idx="15">
                  <c:v>17.821889680000002</c:v>
                </c:pt>
                <c:pt idx="16">
                  <c:v>17.49287125</c:v>
                </c:pt>
                <c:pt idx="17">
                  <c:v>16.96467707</c:v>
                </c:pt>
                <c:pt idx="18">
                  <c:v>16.510199279999998</c:v>
                </c:pt>
                <c:pt idx="19">
                  <c:v>16.026531800000001</c:v>
                </c:pt>
                <c:pt idx="20">
                  <c:v>15.60272694</c:v>
                </c:pt>
                <c:pt idx="21">
                  <c:v>15.20832667</c:v>
                </c:pt>
                <c:pt idx="22">
                  <c:v>14.761800279999999</c:v>
                </c:pt>
                <c:pt idx="23">
                  <c:v>14.324894609999999</c:v>
                </c:pt>
                <c:pt idx="24">
                  <c:v>13.87790358</c:v>
                </c:pt>
                <c:pt idx="25">
                  <c:v>13.39904286</c:v>
                </c:pt>
                <c:pt idx="26">
                  <c:v>13.076247459999999</c:v>
                </c:pt>
              </c:numCache>
            </c:numRef>
          </c:val>
          <c:extLst>
            <c:ext xmlns:c16="http://schemas.microsoft.com/office/drawing/2014/chart" uri="{C3380CC4-5D6E-409C-BE32-E72D297353CC}">
              <c16:uniqueId val="{00000007-FCCD-4548-9850-94FF3C90B06A}"/>
            </c:ext>
          </c:extLst>
        </c:ser>
        <c:ser>
          <c:idx val="11"/>
          <c:order val="8"/>
          <c:tx>
            <c:strRef>
              <c:f>'LDZ Annual Demand'!$R$17</c:f>
              <c:strCache>
                <c:ptCount val="1"/>
                <c:pt idx="0">
                  <c:v>Eastern</c:v>
                </c:pt>
              </c:strCache>
            </c:strRef>
          </c:tx>
          <c:spPr>
            <a:solidFill>
              <a:srgbClr val="CC99FF"/>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Demand'!$S$17:$AS$17</c:f>
              <c:numCache>
                <c:formatCode>0.0</c:formatCode>
                <c:ptCount val="27"/>
                <c:pt idx="0">
                  <c:v>39.569455349999998</c:v>
                </c:pt>
                <c:pt idx="1">
                  <c:v>39.647869239999999</c:v>
                </c:pt>
                <c:pt idx="2">
                  <c:v>40.095931309999997</c:v>
                </c:pt>
                <c:pt idx="3">
                  <c:v>40.498513729999999</c:v>
                </c:pt>
                <c:pt idx="4">
                  <c:v>40.838439139999998</c:v>
                </c:pt>
                <c:pt idx="5">
                  <c:v>41.048186800000003</c:v>
                </c:pt>
                <c:pt idx="6">
                  <c:v>40.654860159999998</c:v>
                </c:pt>
                <c:pt idx="7">
                  <c:v>40.318724359999997</c:v>
                </c:pt>
                <c:pt idx="8">
                  <c:v>39.889345059999997</c:v>
                </c:pt>
                <c:pt idx="9">
                  <c:v>39.350202299999999</c:v>
                </c:pt>
                <c:pt idx="10">
                  <c:v>38.752634399999998</c:v>
                </c:pt>
                <c:pt idx="11">
                  <c:v>38.163972649999998</c:v>
                </c:pt>
                <c:pt idx="12">
                  <c:v>37.776882299999997</c:v>
                </c:pt>
                <c:pt idx="13">
                  <c:v>37.362716089999999</c:v>
                </c:pt>
                <c:pt idx="14">
                  <c:v>36.902906999999999</c:v>
                </c:pt>
                <c:pt idx="15">
                  <c:v>36.347427459999999</c:v>
                </c:pt>
                <c:pt idx="16">
                  <c:v>35.641751339999999</c:v>
                </c:pt>
                <c:pt idx="17">
                  <c:v>34.56853615</c:v>
                </c:pt>
                <c:pt idx="18">
                  <c:v>33.531459509999998</c:v>
                </c:pt>
                <c:pt idx="19">
                  <c:v>32.645303380000001</c:v>
                </c:pt>
                <c:pt idx="20">
                  <c:v>31.847627129999999</c:v>
                </c:pt>
                <c:pt idx="21">
                  <c:v>31.001279279999999</c:v>
                </c:pt>
                <c:pt idx="22">
                  <c:v>30.194007280000001</c:v>
                </c:pt>
                <c:pt idx="23">
                  <c:v>29.420904700000001</c:v>
                </c:pt>
                <c:pt idx="24">
                  <c:v>28.636216269999998</c:v>
                </c:pt>
                <c:pt idx="25">
                  <c:v>27.841965930000001</c:v>
                </c:pt>
                <c:pt idx="26">
                  <c:v>27.153855239999999</c:v>
                </c:pt>
              </c:numCache>
            </c:numRef>
          </c:val>
          <c:extLst>
            <c:ext xmlns:c16="http://schemas.microsoft.com/office/drawing/2014/chart" uri="{C3380CC4-5D6E-409C-BE32-E72D297353CC}">
              <c16:uniqueId val="{00000008-FCCD-4548-9850-94FF3C90B06A}"/>
            </c:ext>
          </c:extLst>
        </c:ser>
        <c:ser>
          <c:idx val="13"/>
          <c:order val="9"/>
          <c:tx>
            <c:strRef>
              <c:f>'LDZ Annual Demand'!$R$18</c:f>
              <c:strCache>
                <c:ptCount val="1"/>
                <c:pt idx="0">
                  <c:v>North Thames</c:v>
                </c:pt>
              </c:strCache>
            </c:strRef>
          </c:tx>
          <c:spPr>
            <a:solidFill>
              <a:srgbClr val="003300"/>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Demand'!$S$18:$AS$18</c:f>
              <c:numCache>
                <c:formatCode>0.0</c:formatCode>
                <c:ptCount val="27"/>
                <c:pt idx="0">
                  <c:v>47.542545179999998</c:v>
                </c:pt>
                <c:pt idx="1">
                  <c:v>48.130989190000001</c:v>
                </c:pt>
                <c:pt idx="2">
                  <c:v>48.723267059999998</c:v>
                </c:pt>
                <c:pt idx="3">
                  <c:v>49.25218443</c:v>
                </c:pt>
                <c:pt idx="4">
                  <c:v>49.647100739999999</c:v>
                </c:pt>
                <c:pt idx="5">
                  <c:v>49.918156000000003</c:v>
                </c:pt>
                <c:pt idx="6">
                  <c:v>49.449165219999998</c:v>
                </c:pt>
                <c:pt idx="7">
                  <c:v>49.023653099999997</c:v>
                </c:pt>
                <c:pt idx="8">
                  <c:v>48.496266740000003</c:v>
                </c:pt>
                <c:pt idx="9">
                  <c:v>47.849206989999999</c:v>
                </c:pt>
                <c:pt idx="10">
                  <c:v>47.132171399999997</c:v>
                </c:pt>
                <c:pt idx="11">
                  <c:v>46.426738579999999</c:v>
                </c:pt>
                <c:pt idx="12">
                  <c:v>45.901951619999998</c:v>
                </c:pt>
                <c:pt idx="13">
                  <c:v>45.400111279999997</c:v>
                </c:pt>
                <c:pt idx="14">
                  <c:v>44.880187560000003</c:v>
                </c:pt>
                <c:pt idx="15">
                  <c:v>44.245032350000002</c:v>
                </c:pt>
                <c:pt idx="16">
                  <c:v>43.328489709999999</c:v>
                </c:pt>
                <c:pt idx="17">
                  <c:v>42.040596950000001</c:v>
                </c:pt>
                <c:pt idx="18">
                  <c:v>40.805062990000003</c:v>
                </c:pt>
                <c:pt idx="19">
                  <c:v>39.766255260000001</c:v>
                </c:pt>
                <c:pt idx="20">
                  <c:v>38.83941351</c:v>
                </c:pt>
                <c:pt idx="21">
                  <c:v>37.87050232</c:v>
                </c:pt>
                <c:pt idx="22">
                  <c:v>36.95592181</c:v>
                </c:pt>
                <c:pt idx="23">
                  <c:v>36.095648580000002</c:v>
                </c:pt>
                <c:pt idx="24">
                  <c:v>35.224671119999996</c:v>
                </c:pt>
                <c:pt idx="25">
                  <c:v>34.350887090000001</c:v>
                </c:pt>
                <c:pt idx="26">
                  <c:v>33.57991621</c:v>
                </c:pt>
              </c:numCache>
            </c:numRef>
          </c:val>
          <c:extLst>
            <c:ext xmlns:c16="http://schemas.microsoft.com/office/drawing/2014/chart" uri="{C3380CC4-5D6E-409C-BE32-E72D297353CC}">
              <c16:uniqueId val="{00000009-FCCD-4548-9850-94FF3C90B06A}"/>
            </c:ext>
          </c:extLst>
        </c:ser>
        <c:ser>
          <c:idx val="3"/>
          <c:order val="10"/>
          <c:tx>
            <c:strRef>
              <c:f>'LDZ Annual Demand'!$R$19</c:f>
              <c:strCache>
                <c:ptCount val="1"/>
                <c:pt idx="0">
                  <c:v>South Eastern</c:v>
                </c:pt>
              </c:strCache>
            </c:strRef>
          </c:tx>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Demand'!$S$19:$AS$19</c:f>
              <c:numCache>
                <c:formatCode>0.0</c:formatCode>
                <c:ptCount val="27"/>
                <c:pt idx="0">
                  <c:v>50.242491370000003</c:v>
                </c:pt>
                <c:pt idx="1">
                  <c:v>51.164862390000003</c:v>
                </c:pt>
                <c:pt idx="2">
                  <c:v>51.71419744</c:v>
                </c:pt>
                <c:pt idx="3">
                  <c:v>52.19725253</c:v>
                </c:pt>
                <c:pt idx="4">
                  <c:v>52.566395790000001</c:v>
                </c:pt>
                <c:pt idx="5">
                  <c:v>52.564769200000001</c:v>
                </c:pt>
                <c:pt idx="6">
                  <c:v>52.134375030000001</c:v>
                </c:pt>
                <c:pt idx="7">
                  <c:v>51.365202910000001</c:v>
                </c:pt>
                <c:pt idx="8">
                  <c:v>50.54227126</c:v>
                </c:pt>
                <c:pt idx="9">
                  <c:v>49.81554663</c:v>
                </c:pt>
                <c:pt idx="10">
                  <c:v>48.948045810000004</c:v>
                </c:pt>
                <c:pt idx="11">
                  <c:v>48.248488039999998</c:v>
                </c:pt>
                <c:pt idx="12">
                  <c:v>47.65453668</c:v>
                </c:pt>
                <c:pt idx="13">
                  <c:v>46.957937309999998</c:v>
                </c:pt>
                <c:pt idx="14">
                  <c:v>46.207858729999998</c:v>
                </c:pt>
                <c:pt idx="15">
                  <c:v>45.33331441</c:v>
                </c:pt>
                <c:pt idx="16">
                  <c:v>44.185650789999997</c:v>
                </c:pt>
                <c:pt idx="17">
                  <c:v>42.677252709999998</c:v>
                </c:pt>
                <c:pt idx="18">
                  <c:v>41.225538980000003</c:v>
                </c:pt>
                <c:pt idx="19">
                  <c:v>39.963617040000003</c:v>
                </c:pt>
                <c:pt idx="20">
                  <c:v>38.736115030000001</c:v>
                </c:pt>
                <c:pt idx="21">
                  <c:v>37.694064240000003</c:v>
                </c:pt>
                <c:pt idx="22">
                  <c:v>36.729509360000002</c:v>
                </c:pt>
                <c:pt idx="23">
                  <c:v>35.821831799999998</c:v>
                </c:pt>
                <c:pt idx="24">
                  <c:v>34.9128987</c:v>
                </c:pt>
                <c:pt idx="25">
                  <c:v>33.997191530000002</c:v>
                </c:pt>
                <c:pt idx="26">
                  <c:v>33.210880410000001</c:v>
                </c:pt>
              </c:numCache>
            </c:numRef>
          </c:val>
          <c:extLst>
            <c:ext xmlns:c16="http://schemas.microsoft.com/office/drawing/2014/chart" uri="{C3380CC4-5D6E-409C-BE32-E72D297353CC}">
              <c16:uniqueId val="{0000000A-FCCD-4548-9850-94FF3C90B06A}"/>
            </c:ext>
          </c:extLst>
        </c:ser>
        <c:ser>
          <c:idx val="6"/>
          <c:order val="11"/>
          <c:tx>
            <c:strRef>
              <c:f>'LDZ Annual Demand'!$R$20</c:f>
              <c:strCache>
                <c:ptCount val="1"/>
                <c:pt idx="0">
                  <c:v>Southern</c:v>
                </c:pt>
              </c:strCache>
            </c:strRef>
          </c:tx>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Demand'!$S$20:$AS$20</c:f>
              <c:numCache>
                <c:formatCode>0.0</c:formatCode>
                <c:ptCount val="27"/>
                <c:pt idx="0">
                  <c:v>36.112146459999998</c:v>
                </c:pt>
                <c:pt idx="1">
                  <c:v>36.95827963</c:v>
                </c:pt>
                <c:pt idx="2">
                  <c:v>37.542192030000002</c:v>
                </c:pt>
                <c:pt idx="3">
                  <c:v>38.069545660000003</c:v>
                </c:pt>
                <c:pt idx="4">
                  <c:v>38.490226679999999</c:v>
                </c:pt>
                <c:pt idx="5">
                  <c:v>38.83140246</c:v>
                </c:pt>
                <c:pt idx="6">
                  <c:v>38.691013040000001</c:v>
                </c:pt>
                <c:pt idx="7">
                  <c:v>38.396938179999999</c:v>
                </c:pt>
                <c:pt idx="8">
                  <c:v>38.029402470000001</c:v>
                </c:pt>
                <c:pt idx="9">
                  <c:v>37.580397419999997</c:v>
                </c:pt>
                <c:pt idx="10">
                  <c:v>37.097193089999998</c:v>
                </c:pt>
                <c:pt idx="11">
                  <c:v>36.613930310000001</c:v>
                </c:pt>
                <c:pt idx="12">
                  <c:v>36.318194409999997</c:v>
                </c:pt>
                <c:pt idx="13">
                  <c:v>35.99890388</c:v>
                </c:pt>
                <c:pt idx="14">
                  <c:v>35.64569736</c:v>
                </c:pt>
                <c:pt idx="15">
                  <c:v>35.21062431</c:v>
                </c:pt>
                <c:pt idx="16">
                  <c:v>34.572345030000001</c:v>
                </c:pt>
                <c:pt idx="17">
                  <c:v>33.5445098</c:v>
                </c:pt>
                <c:pt idx="18">
                  <c:v>32.550885630000003</c:v>
                </c:pt>
                <c:pt idx="19">
                  <c:v>31.691996929999998</c:v>
                </c:pt>
                <c:pt idx="20">
                  <c:v>30.917000349999999</c:v>
                </c:pt>
                <c:pt idx="21">
                  <c:v>30.114731620000001</c:v>
                </c:pt>
                <c:pt idx="22">
                  <c:v>29.35690224</c:v>
                </c:pt>
                <c:pt idx="23">
                  <c:v>28.646786429999999</c:v>
                </c:pt>
                <c:pt idx="24">
                  <c:v>27.953189590000001</c:v>
                </c:pt>
                <c:pt idx="25">
                  <c:v>27.251294789999999</c:v>
                </c:pt>
                <c:pt idx="26">
                  <c:v>26.664838970000002</c:v>
                </c:pt>
              </c:numCache>
            </c:numRef>
          </c:val>
          <c:extLst>
            <c:ext xmlns:c16="http://schemas.microsoft.com/office/drawing/2014/chart" uri="{C3380CC4-5D6E-409C-BE32-E72D297353CC}">
              <c16:uniqueId val="{0000000B-FCCD-4548-9850-94FF3C90B06A}"/>
            </c:ext>
          </c:extLst>
        </c:ser>
        <c:ser>
          <c:idx val="10"/>
          <c:order val="12"/>
          <c:tx>
            <c:strRef>
              <c:f>'LDZ Annual Demand'!$R$21</c:f>
              <c:strCache>
                <c:ptCount val="1"/>
                <c:pt idx="0">
                  <c:v>South Western</c:v>
                </c:pt>
              </c:strCache>
            </c:strRef>
          </c:tx>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Demand'!$S$21:$AS$21</c:f>
              <c:numCache>
                <c:formatCode>0.0</c:formatCode>
                <c:ptCount val="27"/>
                <c:pt idx="0">
                  <c:v>27.071727750000001</c:v>
                </c:pt>
                <c:pt idx="1">
                  <c:v>27.68135479</c:v>
                </c:pt>
                <c:pt idx="2">
                  <c:v>28.025259810000001</c:v>
                </c:pt>
                <c:pt idx="3">
                  <c:v>28.322979050000001</c:v>
                </c:pt>
                <c:pt idx="4">
                  <c:v>28.54705186</c:v>
                </c:pt>
                <c:pt idx="5">
                  <c:v>28.7039808</c:v>
                </c:pt>
                <c:pt idx="6">
                  <c:v>28.428948760000001</c:v>
                </c:pt>
                <c:pt idx="7">
                  <c:v>28.216172329999999</c:v>
                </c:pt>
                <c:pt idx="8">
                  <c:v>27.95406659</c:v>
                </c:pt>
                <c:pt idx="9">
                  <c:v>27.606946610000001</c:v>
                </c:pt>
                <c:pt idx="10">
                  <c:v>27.21588826</c:v>
                </c:pt>
                <c:pt idx="11">
                  <c:v>26.82099071</c:v>
                </c:pt>
                <c:pt idx="12">
                  <c:v>26.582246229999999</c:v>
                </c:pt>
                <c:pt idx="13">
                  <c:v>26.324456420000001</c:v>
                </c:pt>
                <c:pt idx="14">
                  <c:v>26.033892560000002</c:v>
                </c:pt>
                <c:pt idx="15">
                  <c:v>25.67743969</c:v>
                </c:pt>
                <c:pt idx="16">
                  <c:v>25.161516219999999</c:v>
                </c:pt>
                <c:pt idx="17">
                  <c:v>24.424978530000001</c:v>
                </c:pt>
                <c:pt idx="18">
                  <c:v>23.717407040000001</c:v>
                </c:pt>
                <c:pt idx="19">
                  <c:v>23.120487709999999</c:v>
                </c:pt>
                <c:pt idx="20">
                  <c:v>22.590398319999998</c:v>
                </c:pt>
                <c:pt idx="21">
                  <c:v>22.017099229999999</c:v>
                </c:pt>
                <c:pt idx="22">
                  <c:v>21.475232070000001</c:v>
                </c:pt>
                <c:pt idx="23">
                  <c:v>20.963319609999999</c:v>
                </c:pt>
                <c:pt idx="24">
                  <c:v>20.453651409999999</c:v>
                </c:pt>
                <c:pt idx="25">
                  <c:v>19.940175910000001</c:v>
                </c:pt>
                <c:pt idx="26">
                  <c:v>19.488143959999999</c:v>
                </c:pt>
              </c:numCache>
            </c:numRef>
          </c:val>
          <c:extLst>
            <c:ext xmlns:c16="http://schemas.microsoft.com/office/drawing/2014/chart" uri="{C3380CC4-5D6E-409C-BE32-E72D297353CC}">
              <c16:uniqueId val="{0000000C-FCCD-4548-9850-94FF3C90B06A}"/>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1.176579366401199E-2"/>
              <c:y val="0.32626276623272776"/>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legend>
      <c:legendPos val="b"/>
      <c:layout>
        <c:manualLayout>
          <c:xMode val="edge"/>
          <c:yMode val="edge"/>
          <c:x val="0.13412480728415449"/>
          <c:y val="0.84375169177572251"/>
          <c:w val="0.8209301982379319"/>
          <c:h val="8.9254237944747655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2908573766437947"/>
        </c:manualLayout>
      </c:layout>
      <c:barChart>
        <c:barDir val="col"/>
        <c:grouping val="stacked"/>
        <c:varyColors val="0"/>
        <c:ser>
          <c:idx val="0"/>
          <c:order val="0"/>
          <c:tx>
            <c:strRef>
              <c:f>'LDZ Annual Demand'!$R$38</c:f>
              <c:strCache>
                <c:ptCount val="1"/>
                <c:pt idx="0">
                  <c:v>Scotland</c:v>
                </c:pt>
              </c:strCache>
            </c:strRef>
          </c:tx>
          <c:spPr>
            <a:solidFill>
              <a:srgbClr val="CCFFCC"/>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Demand'!$S$38:$AS$38</c:f>
              <c:numCache>
                <c:formatCode>0.0</c:formatCode>
                <c:ptCount val="27"/>
                <c:pt idx="0">
                  <c:v>44.990827500000002</c:v>
                </c:pt>
                <c:pt idx="1">
                  <c:v>45.594358700000001</c:v>
                </c:pt>
                <c:pt idx="2">
                  <c:v>45.880370810000002</c:v>
                </c:pt>
                <c:pt idx="3">
                  <c:v>45.944833000000003</c:v>
                </c:pt>
                <c:pt idx="4">
                  <c:v>45.48491963</c:v>
                </c:pt>
                <c:pt idx="5">
                  <c:v>44.850152199999997</c:v>
                </c:pt>
                <c:pt idx="6">
                  <c:v>43.412741920000002</c:v>
                </c:pt>
                <c:pt idx="7">
                  <c:v>41.727967390000003</c:v>
                </c:pt>
                <c:pt idx="8">
                  <c:v>39.7743216</c:v>
                </c:pt>
                <c:pt idx="9">
                  <c:v>37.675157310000003</c:v>
                </c:pt>
                <c:pt idx="10">
                  <c:v>35.421803500000003</c:v>
                </c:pt>
                <c:pt idx="11">
                  <c:v>32.88187997</c:v>
                </c:pt>
                <c:pt idx="12">
                  <c:v>29.432705850000001</c:v>
                </c:pt>
                <c:pt idx="13">
                  <c:v>26.13350281</c:v>
                </c:pt>
                <c:pt idx="14">
                  <c:v>23.144330879999998</c:v>
                </c:pt>
                <c:pt idx="15">
                  <c:v>20.494167279999999</c:v>
                </c:pt>
                <c:pt idx="16">
                  <c:v>17.901725970000001</c:v>
                </c:pt>
                <c:pt idx="17">
                  <c:v>15.43364618</c:v>
                </c:pt>
                <c:pt idx="18">
                  <c:v>13.12576337</c:v>
                </c:pt>
                <c:pt idx="19">
                  <c:v>11.111136610000001</c:v>
                </c:pt>
                <c:pt idx="20">
                  <c:v>9.2378559029999998</c:v>
                </c:pt>
                <c:pt idx="21">
                  <c:v>7.5053682259999999</c:v>
                </c:pt>
                <c:pt idx="22">
                  <c:v>5.9431573450000004</c:v>
                </c:pt>
                <c:pt idx="23">
                  <c:v>4.584143021</c:v>
                </c:pt>
                <c:pt idx="24">
                  <c:v>3.3258069950000002</c:v>
                </c:pt>
                <c:pt idx="25">
                  <c:v>2.213792218</c:v>
                </c:pt>
                <c:pt idx="26">
                  <c:v>1.261911183</c:v>
                </c:pt>
              </c:numCache>
            </c:numRef>
          </c:val>
          <c:extLst>
            <c:ext xmlns:c16="http://schemas.microsoft.com/office/drawing/2014/chart" uri="{C3380CC4-5D6E-409C-BE32-E72D297353CC}">
              <c16:uniqueId val="{00000000-716F-4D58-9CE1-31D2FC1465FC}"/>
            </c:ext>
          </c:extLst>
        </c:ser>
        <c:ser>
          <c:idx val="1"/>
          <c:order val="1"/>
          <c:tx>
            <c:strRef>
              <c:f>'LDZ Annual Demand'!$R$39</c:f>
              <c:strCache>
                <c:ptCount val="1"/>
                <c:pt idx="0">
                  <c:v>Northern</c:v>
                </c:pt>
              </c:strCache>
            </c:strRef>
          </c:tx>
          <c:spPr>
            <a:solidFill>
              <a:srgbClr val="000080"/>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Demand'!$S$39:$AS$39</c:f>
              <c:numCache>
                <c:formatCode>0.0</c:formatCode>
                <c:ptCount val="27"/>
                <c:pt idx="0">
                  <c:v>28.522800910000001</c:v>
                </c:pt>
                <c:pt idx="1">
                  <c:v>29.83962193</c:v>
                </c:pt>
                <c:pt idx="2">
                  <c:v>30.0067792</c:v>
                </c:pt>
                <c:pt idx="3">
                  <c:v>29.975238139999998</c:v>
                </c:pt>
                <c:pt idx="4">
                  <c:v>29.61189435</c:v>
                </c:pt>
                <c:pt idx="5">
                  <c:v>29.15309937</c:v>
                </c:pt>
                <c:pt idx="6">
                  <c:v>28.211471679999999</c:v>
                </c:pt>
                <c:pt idx="7">
                  <c:v>27.089520090000001</c:v>
                </c:pt>
                <c:pt idx="8">
                  <c:v>25.79945391</c:v>
                </c:pt>
                <c:pt idx="9">
                  <c:v>24.388769320000002</c:v>
                </c:pt>
                <c:pt idx="10">
                  <c:v>22.871901080000001</c:v>
                </c:pt>
                <c:pt idx="11">
                  <c:v>21.131114849999999</c:v>
                </c:pt>
                <c:pt idx="12">
                  <c:v>18.796989159999999</c:v>
                </c:pt>
                <c:pt idx="13">
                  <c:v>16.58260525</c:v>
                </c:pt>
                <c:pt idx="14">
                  <c:v>14.67253099</c:v>
                </c:pt>
                <c:pt idx="15">
                  <c:v>12.980951599999999</c:v>
                </c:pt>
                <c:pt idx="16">
                  <c:v>11.35042906</c:v>
                </c:pt>
                <c:pt idx="17">
                  <c:v>9.7971350370000003</c:v>
                </c:pt>
                <c:pt idx="18">
                  <c:v>8.3631807919999996</c:v>
                </c:pt>
                <c:pt idx="19">
                  <c:v>7.1204798589999996</c:v>
                </c:pt>
                <c:pt idx="20">
                  <c:v>5.968345233</c:v>
                </c:pt>
                <c:pt idx="21">
                  <c:v>4.903964803</c:v>
                </c:pt>
                <c:pt idx="22">
                  <c:v>3.9575175269999998</c:v>
                </c:pt>
                <c:pt idx="23">
                  <c:v>3.138094502</c:v>
                </c:pt>
                <c:pt idx="24">
                  <c:v>2.3832884409999999</c:v>
                </c:pt>
                <c:pt idx="25">
                  <c:v>1.7174199210000001</c:v>
                </c:pt>
                <c:pt idx="26">
                  <c:v>1.143012103</c:v>
                </c:pt>
              </c:numCache>
            </c:numRef>
          </c:val>
          <c:extLst>
            <c:ext xmlns:c16="http://schemas.microsoft.com/office/drawing/2014/chart" uri="{C3380CC4-5D6E-409C-BE32-E72D297353CC}">
              <c16:uniqueId val="{00000001-716F-4D58-9CE1-31D2FC1465FC}"/>
            </c:ext>
          </c:extLst>
        </c:ser>
        <c:ser>
          <c:idx val="2"/>
          <c:order val="2"/>
          <c:tx>
            <c:strRef>
              <c:f>'LDZ Annual Demand'!$R$40</c:f>
              <c:strCache>
                <c:ptCount val="1"/>
                <c:pt idx="0">
                  <c:v>North Western</c:v>
                </c:pt>
              </c:strCache>
            </c:strRef>
          </c:tx>
          <c:spPr>
            <a:solidFill>
              <a:srgbClr val="3366FF"/>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Demand'!$S$40:$AS$40</c:f>
              <c:numCache>
                <c:formatCode>0.0</c:formatCode>
                <c:ptCount val="27"/>
                <c:pt idx="0">
                  <c:v>61.235224819999999</c:v>
                </c:pt>
                <c:pt idx="1">
                  <c:v>62.032776509999998</c:v>
                </c:pt>
                <c:pt idx="2">
                  <c:v>62.387320420000002</c:v>
                </c:pt>
                <c:pt idx="3">
                  <c:v>62.390537909999999</c:v>
                </c:pt>
                <c:pt idx="4">
                  <c:v>61.717876390000001</c:v>
                </c:pt>
                <c:pt idx="5">
                  <c:v>60.80419449</c:v>
                </c:pt>
                <c:pt idx="6">
                  <c:v>58.796595189999998</c:v>
                </c:pt>
                <c:pt idx="7">
                  <c:v>56.45153354</c:v>
                </c:pt>
                <c:pt idx="8">
                  <c:v>53.732318210000003</c:v>
                </c:pt>
                <c:pt idx="9">
                  <c:v>50.792394479999999</c:v>
                </c:pt>
                <c:pt idx="10">
                  <c:v>47.684452090000001</c:v>
                </c:pt>
                <c:pt idx="11">
                  <c:v>44.148665749999999</c:v>
                </c:pt>
                <c:pt idx="12">
                  <c:v>39.39274193</c:v>
                </c:pt>
                <c:pt idx="13">
                  <c:v>34.920582779999997</c:v>
                </c:pt>
                <c:pt idx="14">
                  <c:v>30.926039800000002</c:v>
                </c:pt>
                <c:pt idx="15">
                  <c:v>27.375269589999998</c:v>
                </c:pt>
                <c:pt idx="16">
                  <c:v>23.9032497</c:v>
                </c:pt>
                <c:pt idx="17">
                  <c:v>20.479688719999999</c:v>
                </c:pt>
                <c:pt idx="18">
                  <c:v>17.411396979999999</c:v>
                </c:pt>
                <c:pt idx="19">
                  <c:v>14.769141490000001</c:v>
                </c:pt>
                <c:pt idx="20">
                  <c:v>12.31556039</c:v>
                </c:pt>
                <c:pt idx="21">
                  <c:v>10.046116749999999</c:v>
                </c:pt>
                <c:pt idx="22">
                  <c:v>8.0076598889999993</c:v>
                </c:pt>
                <c:pt idx="23">
                  <c:v>6.2422768919999996</c:v>
                </c:pt>
                <c:pt idx="24">
                  <c:v>4.6163269480000002</c:v>
                </c:pt>
                <c:pt idx="25">
                  <c:v>3.1805899219999998</c:v>
                </c:pt>
                <c:pt idx="26">
                  <c:v>1.9551822759999999</c:v>
                </c:pt>
              </c:numCache>
            </c:numRef>
          </c:val>
          <c:extLst>
            <c:ext xmlns:c16="http://schemas.microsoft.com/office/drawing/2014/chart" uri="{C3380CC4-5D6E-409C-BE32-E72D297353CC}">
              <c16:uniqueId val="{00000002-716F-4D58-9CE1-31D2FC1465FC}"/>
            </c:ext>
          </c:extLst>
        </c:ser>
        <c:ser>
          <c:idx val="4"/>
          <c:order val="3"/>
          <c:tx>
            <c:strRef>
              <c:f>'LDZ Annual Demand'!$R$41</c:f>
              <c:strCache>
                <c:ptCount val="1"/>
                <c:pt idx="0">
                  <c:v>North Eastern</c:v>
                </c:pt>
              </c:strCache>
            </c:strRef>
          </c:tx>
          <c:spPr>
            <a:solidFill>
              <a:srgbClr val="FFFF99"/>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Demand'!$S$41:$AS$41</c:f>
              <c:numCache>
                <c:formatCode>0.0</c:formatCode>
                <c:ptCount val="27"/>
                <c:pt idx="0">
                  <c:v>33.427173140000001</c:v>
                </c:pt>
                <c:pt idx="1">
                  <c:v>33.938077280000002</c:v>
                </c:pt>
                <c:pt idx="2">
                  <c:v>34.085758269999999</c:v>
                </c:pt>
                <c:pt idx="3">
                  <c:v>34.066471180000001</c:v>
                </c:pt>
                <c:pt idx="4">
                  <c:v>33.656350840000002</c:v>
                </c:pt>
                <c:pt idx="5">
                  <c:v>33.113549800000001</c:v>
                </c:pt>
                <c:pt idx="6">
                  <c:v>31.973903620000002</c:v>
                </c:pt>
                <c:pt idx="7">
                  <c:v>30.668576160000001</c:v>
                </c:pt>
                <c:pt idx="8">
                  <c:v>29.141463290000001</c:v>
                </c:pt>
                <c:pt idx="9">
                  <c:v>27.483889439999999</c:v>
                </c:pt>
                <c:pt idx="10">
                  <c:v>25.720952619999998</c:v>
                </c:pt>
                <c:pt idx="11">
                  <c:v>23.715663899999999</c:v>
                </c:pt>
                <c:pt idx="12">
                  <c:v>21.028602670000001</c:v>
                </c:pt>
                <c:pt idx="13">
                  <c:v>18.628706940000001</c:v>
                </c:pt>
                <c:pt idx="14">
                  <c:v>16.462280870000001</c:v>
                </c:pt>
                <c:pt idx="15">
                  <c:v>14.565322460000001</c:v>
                </c:pt>
                <c:pt idx="16">
                  <c:v>12.7178161</c:v>
                </c:pt>
                <c:pt idx="17">
                  <c:v>10.96334352</c:v>
                </c:pt>
                <c:pt idx="18">
                  <c:v>9.3348806369999995</c:v>
                </c:pt>
                <c:pt idx="19">
                  <c:v>7.9222294719999997</c:v>
                </c:pt>
                <c:pt idx="20">
                  <c:v>6.6122214680000004</c:v>
                </c:pt>
                <c:pt idx="21">
                  <c:v>5.3993794050000004</c:v>
                </c:pt>
                <c:pt idx="22">
                  <c:v>4.3105444820000001</c:v>
                </c:pt>
                <c:pt idx="23">
                  <c:v>3.3667558780000002</c:v>
                </c:pt>
                <c:pt idx="24">
                  <c:v>2.4937744749999999</c:v>
                </c:pt>
                <c:pt idx="25">
                  <c:v>1.7252371520000001</c:v>
                </c:pt>
                <c:pt idx="26">
                  <c:v>1.069270465</c:v>
                </c:pt>
              </c:numCache>
            </c:numRef>
          </c:val>
          <c:extLst>
            <c:ext xmlns:c16="http://schemas.microsoft.com/office/drawing/2014/chart" uri="{C3380CC4-5D6E-409C-BE32-E72D297353CC}">
              <c16:uniqueId val="{00000003-716F-4D58-9CE1-31D2FC1465FC}"/>
            </c:ext>
          </c:extLst>
        </c:ser>
        <c:ser>
          <c:idx val="5"/>
          <c:order val="4"/>
          <c:tx>
            <c:strRef>
              <c:f>'LDZ Annual Demand'!$R$42</c:f>
              <c:strCache>
                <c:ptCount val="1"/>
                <c:pt idx="0">
                  <c:v>East Midlands</c:v>
                </c:pt>
              </c:strCache>
            </c:strRef>
          </c:tx>
          <c:spPr>
            <a:solidFill>
              <a:srgbClr val="3366FF"/>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Demand'!$S$42:$AS$42</c:f>
              <c:numCache>
                <c:formatCode>0.0</c:formatCode>
                <c:ptCount val="27"/>
                <c:pt idx="0">
                  <c:v>52.147790620000002</c:v>
                </c:pt>
                <c:pt idx="1">
                  <c:v>53.873916479999998</c:v>
                </c:pt>
                <c:pt idx="2">
                  <c:v>54.017523969999999</c:v>
                </c:pt>
                <c:pt idx="3">
                  <c:v>53.878448589999998</c:v>
                </c:pt>
                <c:pt idx="4">
                  <c:v>53.252453959999997</c:v>
                </c:pt>
                <c:pt idx="5">
                  <c:v>52.427202569999999</c:v>
                </c:pt>
                <c:pt idx="6">
                  <c:v>50.672171609999999</c:v>
                </c:pt>
                <c:pt idx="7">
                  <c:v>48.62384514</c:v>
                </c:pt>
                <c:pt idx="8">
                  <c:v>46.259026329999998</c:v>
                </c:pt>
                <c:pt idx="9">
                  <c:v>43.698523539999997</c:v>
                </c:pt>
                <c:pt idx="10">
                  <c:v>41.03245415</c:v>
                </c:pt>
                <c:pt idx="11">
                  <c:v>37.988697369999997</c:v>
                </c:pt>
                <c:pt idx="12">
                  <c:v>33.875340049999998</c:v>
                </c:pt>
                <c:pt idx="13">
                  <c:v>29.993834100000001</c:v>
                </c:pt>
                <c:pt idx="14">
                  <c:v>26.548143639999999</c:v>
                </c:pt>
                <c:pt idx="15">
                  <c:v>23.494064000000002</c:v>
                </c:pt>
                <c:pt idx="16">
                  <c:v>20.5076055</c:v>
                </c:pt>
                <c:pt idx="17">
                  <c:v>17.580271239999998</c:v>
                </c:pt>
                <c:pt idx="18">
                  <c:v>14.94542813</c:v>
                </c:pt>
                <c:pt idx="19">
                  <c:v>12.66961457</c:v>
                </c:pt>
                <c:pt idx="20">
                  <c:v>10.555986150000001</c:v>
                </c:pt>
                <c:pt idx="21">
                  <c:v>8.598691251</c:v>
                </c:pt>
                <c:pt idx="22">
                  <c:v>6.8392940470000001</c:v>
                </c:pt>
                <c:pt idx="23">
                  <c:v>5.3110801910000003</c:v>
                </c:pt>
                <c:pt idx="24">
                  <c:v>3.8963028469999998</c:v>
                </c:pt>
                <c:pt idx="25">
                  <c:v>2.6416839350000001</c:v>
                </c:pt>
                <c:pt idx="26">
                  <c:v>1.566643413</c:v>
                </c:pt>
              </c:numCache>
            </c:numRef>
          </c:val>
          <c:extLst>
            <c:ext xmlns:c16="http://schemas.microsoft.com/office/drawing/2014/chart" uri="{C3380CC4-5D6E-409C-BE32-E72D297353CC}">
              <c16:uniqueId val="{00000004-716F-4D58-9CE1-31D2FC1465FC}"/>
            </c:ext>
          </c:extLst>
        </c:ser>
        <c:ser>
          <c:idx val="7"/>
          <c:order val="5"/>
          <c:tx>
            <c:strRef>
              <c:f>'LDZ Annual Demand'!$R$43</c:f>
              <c:strCache>
                <c:ptCount val="1"/>
                <c:pt idx="0">
                  <c:v>West Midlands</c:v>
                </c:pt>
              </c:strCache>
            </c:strRef>
          </c:tx>
          <c:spPr>
            <a:solidFill>
              <a:srgbClr val="800000"/>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Demand'!$S$43:$AS$43</c:f>
              <c:numCache>
                <c:formatCode>0.0</c:formatCode>
                <c:ptCount val="27"/>
                <c:pt idx="0">
                  <c:v>41.605048940000003</c:v>
                </c:pt>
                <c:pt idx="1">
                  <c:v>42.239100069999999</c:v>
                </c:pt>
                <c:pt idx="2">
                  <c:v>42.53542332</c:v>
                </c:pt>
                <c:pt idx="3">
                  <c:v>42.610193510000002</c:v>
                </c:pt>
                <c:pt idx="4">
                  <c:v>42.276774320000001</c:v>
                </c:pt>
                <c:pt idx="5">
                  <c:v>41.769258749999999</c:v>
                </c:pt>
                <c:pt idx="6">
                  <c:v>40.488546390000003</c:v>
                </c:pt>
                <c:pt idx="7">
                  <c:v>38.968124690000003</c:v>
                </c:pt>
                <c:pt idx="8">
                  <c:v>37.192774020000002</c:v>
                </c:pt>
                <c:pt idx="9">
                  <c:v>35.2916369</c:v>
                </c:pt>
                <c:pt idx="10">
                  <c:v>33.259145310000001</c:v>
                </c:pt>
                <c:pt idx="11">
                  <c:v>30.98413863</c:v>
                </c:pt>
                <c:pt idx="12">
                  <c:v>27.87384784</c:v>
                </c:pt>
                <c:pt idx="13">
                  <c:v>24.86212849</c:v>
                </c:pt>
                <c:pt idx="14">
                  <c:v>22.088822029999999</c:v>
                </c:pt>
                <c:pt idx="15">
                  <c:v>19.553191269999999</c:v>
                </c:pt>
                <c:pt idx="16">
                  <c:v>17.04602221</c:v>
                </c:pt>
                <c:pt idx="17">
                  <c:v>14.63807693</c:v>
                </c:pt>
                <c:pt idx="18">
                  <c:v>12.410164740000001</c:v>
                </c:pt>
                <c:pt idx="19">
                  <c:v>10.464622990000001</c:v>
                </c:pt>
                <c:pt idx="20">
                  <c:v>8.6567422950000008</c:v>
                </c:pt>
                <c:pt idx="21">
                  <c:v>6.9840731639999998</c:v>
                </c:pt>
                <c:pt idx="22">
                  <c:v>5.4772845840000004</c:v>
                </c:pt>
                <c:pt idx="23">
                  <c:v>4.1711229210000003</c:v>
                </c:pt>
                <c:pt idx="24">
                  <c:v>2.9676148009999999</c:v>
                </c:pt>
                <c:pt idx="25">
                  <c:v>1.90365772</c:v>
                </c:pt>
                <c:pt idx="26">
                  <c:v>1.0006180330000001</c:v>
                </c:pt>
              </c:numCache>
            </c:numRef>
          </c:val>
          <c:extLst>
            <c:ext xmlns:c16="http://schemas.microsoft.com/office/drawing/2014/chart" uri="{C3380CC4-5D6E-409C-BE32-E72D297353CC}">
              <c16:uniqueId val="{00000005-716F-4D58-9CE1-31D2FC1465FC}"/>
            </c:ext>
          </c:extLst>
        </c:ser>
        <c:ser>
          <c:idx val="8"/>
          <c:order val="6"/>
          <c:tx>
            <c:strRef>
              <c:f>'LDZ Annual Demand'!$R$44</c:f>
              <c:strCache>
                <c:ptCount val="1"/>
                <c:pt idx="0">
                  <c:v>Wales North</c:v>
                </c:pt>
              </c:strCache>
            </c:strRef>
          </c:tx>
          <c:spPr>
            <a:solidFill>
              <a:srgbClr val="339966"/>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Demand'!$S$44:$AS$44</c:f>
              <c:numCache>
                <c:formatCode>0.0</c:formatCode>
                <c:ptCount val="27"/>
                <c:pt idx="0">
                  <c:v>5.9596362420000002</c:v>
                </c:pt>
                <c:pt idx="1">
                  <c:v>6.1759481239999996</c:v>
                </c:pt>
                <c:pt idx="2">
                  <c:v>6.1933280509999999</c:v>
                </c:pt>
                <c:pt idx="3">
                  <c:v>6.1803524110000003</c:v>
                </c:pt>
                <c:pt idx="4">
                  <c:v>6.0857997880000001</c:v>
                </c:pt>
                <c:pt idx="5">
                  <c:v>5.9806846849999999</c:v>
                </c:pt>
                <c:pt idx="6">
                  <c:v>5.7924285380000002</c:v>
                </c:pt>
                <c:pt idx="7">
                  <c:v>5.569637223</c:v>
                </c:pt>
                <c:pt idx="8">
                  <c:v>5.3222291970000004</c:v>
                </c:pt>
                <c:pt idx="9">
                  <c:v>5.0437426470000002</c:v>
                </c:pt>
                <c:pt idx="10">
                  <c:v>4.7403069540000002</c:v>
                </c:pt>
                <c:pt idx="11">
                  <c:v>4.3786967419999998</c:v>
                </c:pt>
                <c:pt idx="12">
                  <c:v>3.897780284</c:v>
                </c:pt>
                <c:pt idx="13">
                  <c:v>3.417023886</c:v>
                </c:pt>
                <c:pt idx="14">
                  <c:v>3.0208080829999999</c:v>
                </c:pt>
                <c:pt idx="15">
                  <c:v>2.6793629339999998</c:v>
                </c:pt>
                <c:pt idx="16">
                  <c:v>2.3544071199999999</c:v>
                </c:pt>
                <c:pt idx="17">
                  <c:v>2.0467620979999999</c:v>
                </c:pt>
                <c:pt idx="18">
                  <c:v>1.75595032</c:v>
                </c:pt>
                <c:pt idx="19">
                  <c:v>1.5044737909999999</c:v>
                </c:pt>
                <c:pt idx="20">
                  <c:v>1.2727850469999999</c:v>
                </c:pt>
                <c:pt idx="21">
                  <c:v>1.055073433</c:v>
                </c:pt>
                <c:pt idx="22">
                  <c:v>0.86361160100000001</c:v>
                </c:pt>
                <c:pt idx="23">
                  <c:v>0.69656172900000002</c:v>
                </c:pt>
                <c:pt idx="24">
                  <c:v>0.53941744199999997</c:v>
                </c:pt>
                <c:pt idx="25">
                  <c:v>0.39783712100000002</c:v>
                </c:pt>
                <c:pt idx="26">
                  <c:v>0.27574464199999998</c:v>
                </c:pt>
              </c:numCache>
            </c:numRef>
          </c:val>
          <c:extLst>
            <c:ext xmlns:c16="http://schemas.microsoft.com/office/drawing/2014/chart" uri="{C3380CC4-5D6E-409C-BE32-E72D297353CC}">
              <c16:uniqueId val="{00000006-716F-4D58-9CE1-31D2FC1465FC}"/>
            </c:ext>
          </c:extLst>
        </c:ser>
        <c:ser>
          <c:idx val="9"/>
          <c:order val="7"/>
          <c:tx>
            <c:strRef>
              <c:f>'LDZ Annual Demand'!$R$45</c:f>
              <c:strCache>
                <c:ptCount val="1"/>
                <c:pt idx="0">
                  <c:v>Wales South</c:v>
                </c:pt>
              </c:strCache>
            </c:strRef>
          </c:tx>
          <c:spPr>
            <a:solidFill>
              <a:srgbClr val="FFCC99"/>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Demand'!$S$45:$AS$45</c:f>
              <c:numCache>
                <c:formatCode>0.0</c:formatCode>
                <c:ptCount val="27"/>
                <c:pt idx="0">
                  <c:v>21.237932220000001</c:v>
                </c:pt>
                <c:pt idx="1">
                  <c:v>20.169249990000001</c:v>
                </c:pt>
                <c:pt idx="2">
                  <c:v>19.867779769999999</c:v>
                </c:pt>
                <c:pt idx="3">
                  <c:v>19.676452009999998</c:v>
                </c:pt>
                <c:pt idx="4">
                  <c:v>19.331878459999999</c:v>
                </c:pt>
                <c:pt idx="5">
                  <c:v>18.85234565</c:v>
                </c:pt>
                <c:pt idx="6">
                  <c:v>18.183782610000002</c:v>
                </c:pt>
                <c:pt idx="7">
                  <c:v>17.388687619999999</c:v>
                </c:pt>
                <c:pt idx="8">
                  <c:v>16.511928659999999</c:v>
                </c:pt>
                <c:pt idx="9">
                  <c:v>15.56942514</c:v>
                </c:pt>
                <c:pt idx="10">
                  <c:v>14.594385000000001</c:v>
                </c:pt>
                <c:pt idx="11">
                  <c:v>13.479132030000001</c:v>
                </c:pt>
                <c:pt idx="12">
                  <c:v>12.02845072</c:v>
                </c:pt>
                <c:pt idx="13">
                  <c:v>10.65829817</c:v>
                </c:pt>
                <c:pt idx="14">
                  <c:v>9.3901735479999999</c:v>
                </c:pt>
                <c:pt idx="15">
                  <c:v>8.2164980159999992</c:v>
                </c:pt>
                <c:pt idx="16">
                  <c:v>7.0661324680000002</c:v>
                </c:pt>
                <c:pt idx="17">
                  <c:v>6.075735238</c:v>
                </c:pt>
                <c:pt idx="18">
                  <c:v>5.1877773840000003</c:v>
                </c:pt>
                <c:pt idx="19">
                  <c:v>4.4180440670000003</c:v>
                </c:pt>
                <c:pt idx="20">
                  <c:v>3.7002068399999999</c:v>
                </c:pt>
                <c:pt idx="21">
                  <c:v>3.037188563</c:v>
                </c:pt>
                <c:pt idx="22">
                  <c:v>2.4572239709999999</c:v>
                </c:pt>
                <c:pt idx="23">
                  <c:v>1.954647437</c:v>
                </c:pt>
                <c:pt idx="24">
                  <c:v>1.489979841</c:v>
                </c:pt>
                <c:pt idx="25">
                  <c:v>1.078947017</c:v>
                </c:pt>
                <c:pt idx="26">
                  <c:v>0.72575274400000001</c:v>
                </c:pt>
              </c:numCache>
            </c:numRef>
          </c:val>
          <c:extLst>
            <c:ext xmlns:c16="http://schemas.microsoft.com/office/drawing/2014/chart" uri="{C3380CC4-5D6E-409C-BE32-E72D297353CC}">
              <c16:uniqueId val="{00000007-716F-4D58-9CE1-31D2FC1465FC}"/>
            </c:ext>
          </c:extLst>
        </c:ser>
        <c:ser>
          <c:idx val="11"/>
          <c:order val="8"/>
          <c:tx>
            <c:strRef>
              <c:f>'LDZ Annual Demand'!$R$46</c:f>
              <c:strCache>
                <c:ptCount val="1"/>
                <c:pt idx="0">
                  <c:v>Eastern</c:v>
                </c:pt>
              </c:strCache>
            </c:strRef>
          </c:tx>
          <c:spPr>
            <a:solidFill>
              <a:srgbClr val="CC99FF"/>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Demand'!$S$46:$AS$46</c:f>
              <c:numCache>
                <c:formatCode>0.0</c:formatCode>
                <c:ptCount val="27"/>
                <c:pt idx="0">
                  <c:v>39.550173600000001</c:v>
                </c:pt>
                <c:pt idx="1">
                  <c:v>39.467274600000003</c:v>
                </c:pt>
                <c:pt idx="2">
                  <c:v>39.748413079999999</c:v>
                </c:pt>
                <c:pt idx="3">
                  <c:v>39.856168889999999</c:v>
                </c:pt>
                <c:pt idx="4">
                  <c:v>39.426790949999997</c:v>
                </c:pt>
                <c:pt idx="5">
                  <c:v>38.827911620000002</c:v>
                </c:pt>
                <c:pt idx="6">
                  <c:v>37.515556050000001</c:v>
                </c:pt>
                <c:pt idx="7">
                  <c:v>35.9901944</c:v>
                </c:pt>
                <c:pt idx="8">
                  <c:v>34.248647439999999</c:v>
                </c:pt>
                <c:pt idx="9">
                  <c:v>32.383031809999999</c:v>
                </c:pt>
                <c:pt idx="10">
                  <c:v>30.383849479999999</c:v>
                </c:pt>
                <c:pt idx="11">
                  <c:v>28.1737815</c:v>
                </c:pt>
                <c:pt idx="12">
                  <c:v>25.236537380000001</c:v>
                </c:pt>
                <c:pt idx="13">
                  <c:v>22.37749792</c:v>
                </c:pt>
                <c:pt idx="14">
                  <c:v>19.70823524</c:v>
                </c:pt>
                <c:pt idx="15">
                  <c:v>17.405763820000001</c:v>
                </c:pt>
                <c:pt idx="16">
                  <c:v>15.157679630000001</c:v>
                </c:pt>
                <c:pt idx="17">
                  <c:v>13.01479376</c:v>
                </c:pt>
                <c:pt idx="18">
                  <c:v>11.0314035</c:v>
                </c:pt>
                <c:pt idx="19">
                  <c:v>9.3002633370000005</c:v>
                </c:pt>
                <c:pt idx="20">
                  <c:v>7.6938038710000001</c:v>
                </c:pt>
                <c:pt idx="21">
                  <c:v>6.2150445249999997</c:v>
                </c:pt>
                <c:pt idx="22">
                  <c:v>4.8919261250000003</c:v>
                </c:pt>
                <c:pt idx="23">
                  <c:v>3.7501830570000001</c:v>
                </c:pt>
                <c:pt idx="24">
                  <c:v>2.7086062100000001</c:v>
                </c:pt>
                <c:pt idx="25">
                  <c:v>1.796202606</c:v>
                </c:pt>
                <c:pt idx="26">
                  <c:v>1.0282618429999999</c:v>
                </c:pt>
              </c:numCache>
            </c:numRef>
          </c:val>
          <c:extLst>
            <c:ext xmlns:c16="http://schemas.microsoft.com/office/drawing/2014/chart" uri="{C3380CC4-5D6E-409C-BE32-E72D297353CC}">
              <c16:uniqueId val="{00000008-716F-4D58-9CE1-31D2FC1465FC}"/>
            </c:ext>
          </c:extLst>
        </c:ser>
        <c:ser>
          <c:idx val="13"/>
          <c:order val="9"/>
          <c:tx>
            <c:strRef>
              <c:f>'LDZ Annual Demand'!$R$47</c:f>
              <c:strCache>
                <c:ptCount val="1"/>
                <c:pt idx="0">
                  <c:v>North Thames</c:v>
                </c:pt>
              </c:strCache>
            </c:strRef>
          </c:tx>
          <c:spPr>
            <a:solidFill>
              <a:srgbClr val="003300"/>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Demand'!$S$47:$AS$47</c:f>
              <c:numCache>
                <c:formatCode>0.0</c:formatCode>
                <c:ptCount val="27"/>
                <c:pt idx="0">
                  <c:v>47.515347589999998</c:v>
                </c:pt>
                <c:pt idx="1">
                  <c:v>47.88812969</c:v>
                </c:pt>
                <c:pt idx="2">
                  <c:v>48.22688067</c:v>
                </c:pt>
                <c:pt idx="3">
                  <c:v>48.342181400000001</c:v>
                </c:pt>
                <c:pt idx="4">
                  <c:v>48.00725207</c:v>
                </c:pt>
                <c:pt idx="5">
                  <c:v>47.4642038</c:v>
                </c:pt>
                <c:pt idx="6">
                  <c:v>46.022369050000002</c:v>
                </c:pt>
                <c:pt idx="7">
                  <c:v>44.300314069999999</c:v>
                </c:pt>
                <c:pt idx="8">
                  <c:v>42.295419150000001</c:v>
                </c:pt>
                <c:pt idx="9">
                  <c:v>40.17035989</c:v>
                </c:pt>
                <c:pt idx="10">
                  <c:v>37.896158309999997</c:v>
                </c:pt>
                <c:pt idx="11">
                  <c:v>35.385284429999999</c:v>
                </c:pt>
                <c:pt idx="12">
                  <c:v>31.85185044</c:v>
                </c:pt>
                <c:pt idx="13">
                  <c:v>28.482410260000002</c:v>
                </c:pt>
                <c:pt idx="14">
                  <c:v>25.338954380000001</c:v>
                </c:pt>
                <c:pt idx="15">
                  <c:v>22.404212390000001</c:v>
                </c:pt>
                <c:pt idx="16">
                  <c:v>19.488145630000002</c:v>
                </c:pt>
                <c:pt idx="17">
                  <c:v>16.69643499</c:v>
                </c:pt>
                <c:pt idx="18">
                  <c:v>14.09477111</c:v>
                </c:pt>
                <c:pt idx="19">
                  <c:v>11.82498161</c:v>
                </c:pt>
                <c:pt idx="20">
                  <c:v>9.7104599260000004</c:v>
                </c:pt>
                <c:pt idx="21">
                  <c:v>7.7590354870000002</c:v>
                </c:pt>
                <c:pt idx="22">
                  <c:v>6.0042819979999997</c:v>
                </c:pt>
                <c:pt idx="23">
                  <c:v>4.4870831630000003</c:v>
                </c:pt>
                <c:pt idx="24">
                  <c:v>3.0993968139999999</c:v>
                </c:pt>
                <c:pt idx="25">
                  <c:v>1.888195029</c:v>
                </c:pt>
                <c:pt idx="26">
                  <c:v>0.87739369099999998</c:v>
                </c:pt>
              </c:numCache>
            </c:numRef>
          </c:val>
          <c:extLst>
            <c:ext xmlns:c16="http://schemas.microsoft.com/office/drawing/2014/chart" uri="{C3380CC4-5D6E-409C-BE32-E72D297353CC}">
              <c16:uniqueId val="{00000009-716F-4D58-9CE1-31D2FC1465FC}"/>
            </c:ext>
          </c:extLst>
        </c:ser>
        <c:ser>
          <c:idx val="3"/>
          <c:order val="10"/>
          <c:tx>
            <c:strRef>
              <c:f>'LDZ Annual Demand'!$R$48</c:f>
              <c:strCache>
                <c:ptCount val="1"/>
                <c:pt idx="0">
                  <c:v>South Eastern</c:v>
                </c:pt>
              </c:strCache>
            </c:strRef>
          </c:tx>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Demand'!$S$48:$AS$48</c:f>
              <c:numCache>
                <c:formatCode>0.0</c:formatCode>
                <c:ptCount val="27"/>
                <c:pt idx="0">
                  <c:v>50.220806949999997</c:v>
                </c:pt>
                <c:pt idx="1">
                  <c:v>50.946377470000002</c:v>
                </c:pt>
                <c:pt idx="2">
                  <c:v>51.005062250000002</c:v>
                </c:pt>
                <c:pt idx="3">
                  <c:v>50.737152569999999</c:v>
                </c:pt>
                <c:pt idx="4">
                  <c:v>50.063045039999999</c:v>
                </c:pt>
                <c:pt idx="5">
                  <c:v>49.1426485</c:v>
                </c:pt>
                <c:pt idx="6">
                  <c:v>47.318852669999998</c:v>
                </c:pt>
                <c:pt idx="7">
                  <c:v>45.227423250000001</c:v>
                </c:pt>
                <c:pt idx="8">
                  <c:v>42.860845820000002</c:v>
                </c:pt>
                <c:pt idx="9">
                  <c:v>40.369717719999997</c:v>
                </c:pt>
                <c:pt idx="10">
                  <c:v>37.87157637</c:v>
                </c:pt>
                <c:pt idx="11">
                  <c:v>35.102568320000003</c:v>
                </c:pt>
                <c:pt idx="12">
                  <c:v>31.634587360000001</c:v>
                </c:pt>
                <c:pt idx="13">
                  <c:v>28.205495630000001</c:v>
                </c:pt>
                <c:pt idx="14">
                  <c:v>24.960186149999998</c:v>
                </c:pt>
                <c:pt idx="15">
                  <c:v>21.88596768</c:v>
                </c:pt>
                <c:pt idx="16">
                  <c:v>18.839039230000001</c:v>
                </c:pt>
                <c:pt idx="17">
                  <c:v>15.909789160000001</c:v>
                </c:pt>
                <c:pt idx="18">
                  <c:v>13.39407551</c:v>
                </c:pt>
                <c:pt idx="19">
                  <c:v>11.193973</c:v>
                </c:pt>
                <c:pt idx="20">
                  <c:v>9.1458073790000007</c:v>
                </c:pt>
                <c:pt idx="21">
                  <c:v>7.2676340880000003</c:v>
                </c:pt>
                <c:pt idx="22">
                  <c:v>5.5873446319999998</c:v>
                </c:pt>
                <c:pt idx="23">
                  <c:v>4.1514936359999997</c:v>
                </c:pt>
                <c:pt idx="24">
                  <c:v>2.852240799</c:v>
                </c:pt>
                <c:pt idx="25">
                  <c:v>1.7253863490000001</c:v>
                </c:pt>
                <c:pt idx="26">
                  <c:v>0.78782164399999999</c:v>
                </c:pt>
              </c:numCache>
            </c:numRef>
          </c:val>
          <c:extLst>
            <c:ext xmlns:c16="http://schemas.microsoft.com/office/drawing/2014/chart" uri="{C3380CC4-5D6E-409C-BE32-E72D297353CC}">
              <c16:uniqueId val="{0000000A-716F-4D58-9CE1-31D2FC1465FC}"/>
            </c:ext>
          </c:extLst>
        </c:ser>
        <c:ser>
          <c:idx val="6"/>
          <c:order val="11"/>
          <c:tx>
            <c:strRef>
              <c:f>'LDZ Annual Demand'!$R$49</c:f>
              <c:strCache>
                <c:ptCount val="1"/>
                <c:pt idx="0">
                  <c:v>Southern</c:v>
                </c:pt>
              </c:strCache>
            </c:strRef>
          </c:tx>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Demand'!$S$49:$AS$49</c:f>
              <c:numCache>
                <c:formatCode>0.0</c:formatCode>
                <c:ptCount val="27"/>
                <c:pt idx="0">
                  <c:v>36.099654700000002</c:v>
                </c:pt>
                <c:pt idx="1">
                  <c:v>37.100312250000002</c:v>
                </c:pt>
                <c:pt idx="2">
                  <c:v>37.861581549999997</c:v>
                </c:pt>
                <c:pt idx="3">
                  <c:v>38.461319359999997</c:v>
                </c:pt>
                <c:pt idx="4">
                  <c:v>38.763921400000001</c:v>
                </c:pt>
                <c:pt idx="5">
                  <c:v>38.436866070000001</c:v>
                </c:pt>
                <c:pt idx="6">
                  <c:v>37.480059179999998</c:v>
                </c:pt>
                <c:pt idx="7">
                  <c:v>36.337151499999997</c:v>
                </c:pt>
                <c:pt idx="8">
                  <c:v>35.010773999999998</c:v>
                </c:pt>
                <c:pt idx="9">
                  <c:v>33.584223199999997</c:v>
                </c:pt>
                <c:pt idx="10">
                  <c:v>31.735721309999999</c:v>
                </c:pt>
                <c:pt idx="11">
                  <c:v>29.716657739999999</c:v>
                </c:pt>
                <c:pt idx="12">
                  <c:v>27.092460030000002</c:v>
                </c:pt>
                <c:pt idx="13">
                  <c:v>24.47686955</c:v>
                </c:pt>
                <c:pt idx="14">
                  <c:v>21.999274459999999</c:v>
                </c:pt>
                <c:pt idx="15">
                  <c:v>19.63964331</c:v>
                </c:pt>
                <c:pt idx="16">
                  <c:v>17.29997165</c:v>
                </c:pt>
                <c:pt idx="17">
                  <c:v>15.05438389</c:v>
                </c:pt>
                <c:pt idx="18">
                  <c:v>12.93706785</c:v>
                </c:pt>
                <c:pt idx="19">
                  <c:v>11.028100800000001</c:v>
                </c:pt>
                <c:pt idx="20">
                  <c:v>9.2294488339999994</c:v>
                </c:pt>
                <c:pt idx="21">
                  <c:v>7.5455654870000002</c:v>
                </c:pt>
                <c:pt idx="22">
                  <c:v>5.9977803600000001</c:v>
                </c:pt>
                <c:pt idx="23">
                  <c:v>4.615692718</c:v>
                </c:pt>
                <c:pt idx="24">
                  <c:v>3.3284076480000002</c:v>
                </c:pt>
                <c:pt idx="25">
                  <c:v>2.152446345</c:v>
                </c:pt>
                <c:pt idx="26">
                  <c:v>1.127969767</c:v>
                </c:pt>
              </c:numCache>
            </c:numRef>
          </c:val>
          <c:extLst>
            <c:ext xmlns:c16="http://schemas.microsoft.com/office/drawing/2014/chart" uri="{C3380CC4-5D6E-409C-BE32-E72D297353CC}">
              <c16:uniqueId val="{0000000B-716F-4D58-9CE1-31D2FC1465FC}"/>
            </c:ext>
          </c:extLst>
        </c:ser>
        <c:ser>
          <c:idx val="10"/>
          <c:order val="12"/>
          <c:tx>
            <c:strRef>
              <c:f>'LDZ Annual Demand'!$R$50</c:f>
              <c:strCache>
                <c:ptCount val="1"/>
                <c:pt idx="0">
                  <c:v>South Western</c:v>
                </c:pt>
              </c:strCache>
            </c:strRef>
          </c:tx>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Demand'!$S$50:$AS$50</c:f>
              <c:numCache>
                <c:formatCode>0.0</c:formatCode>
                <c:ptCount val="27"/>
                <c:pt idx="0">
                  <c:v>27.057552739999998</c:v>
                </c:pt>
                <c:pt idx="1">
                  <c:v>27.543555420000001</c:v>
                </c:pt>
                <c:pt idx="2">
                  <c:v>27.748297539999999</c:v>
                </c:pt>
                <c:pt idx="3">
                  <c:v>27.81203365</c:v>
                </c:pt>
                <c:pt idx="4">
                  <c:v>27.612788599999998</c:v>
                </c:pt>
                <c:pt idx="5">
                  <c:v>27.296316210000001</c:v>
                </c:pt>
                <c:pt idx="6">
                  <c:v>26.47102748</c:v>
                </c:pt>
                <c:pt idx="7">
                  <c:v>25.504075029999999</c:v>
                </c:pt>
                <c:pt idx="8">
                  <c:v>24.382482620000001</c:v>
                </c:pt>
                <c:pt idx="9">
                  <c:v>23.172971189999998</c:v>
                </c:pt>
                <c:pt idx="10">
                  <c:v>21.86604548</c:v>
                </c:pt>
                <c:pt idx="11">
                  <c:v>20.401500819999999</c:v>
                </c:pt>
                <c:pt idx="12">
                  <c:v>18.393547460000001</c:v>
                </c:pt>
                <c:pt idx="13">
                  <c:v>16.38982996</c:v>
                </c:pt>
                <c:pt idx="14">
                  <c:v>14.55674838</c:v>
                </c:pt>
                <c:pt idx="15">
                  <c:v>12.875502490000001</c:v>
                </c:pt>
                <c:pt idx="16">
                  <c:v>11.2161781</c:v>
                </c:pt>
                <c:pt idx="17">
                  <c:v>9.6373748050000003</c:v>
                </c:pt>
                <c:pt idx="18">
                  <c:v>8.1613042450000002</c:v>
                </c:pt>
                <c:pt idx="19">
                  <c:v>6.8672852039999999</c:v>
                </c:pt>
                <c:pt idx="20">
                  <c:v>5.6635654420000003</c:v>
                </c:pt>
                <c:pt idx="21">
                  <c:v>4.5528244969999996</c:v>
                </c:pt>
                <c:pt idx="22">
                  <c:v>3.5532732079999998</c:v>
                </c:pt>
                <c:pt idx="23">
                  <c:v>2.687463739</c:v>
                </c:pt>
                <c:pt idx="24">
                  <c:v>1.8930256270000001</c:v>
                </c:pt>
                <c:pt idx="25">
                  <c:v>1.194739381</c:v>
                </c:pt>
                <c:pt idx="26">
                  <c:v>0.60518027500000005</c:v>
                </c:pt>
              </c:numCache>
            </c:numRef>
          </c:val>
          <c:extLst>
            <c:ext xmlns:c16="http://schemas.microsoft.com/office/drawing/2014/chart" uri="{C3380CC4-5D6E-409C-BE32-E72D297353CC}">
              <c16:uniqueId val="{0000000C-716F-4D58-9CE1-31D2FC1465FC}"/>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1758204145146474"/>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legend>
      <c:legendPos val="b"/>
      <c:layout>
        <c:manualLayout>
          <c:xMode val="edge"/>
          <c:yMode val="edge"/>
          <c:x val="0.14607841606233113"/>
          <c:y val="0.87385982336183465"/>
          <c:w val="0.8185819207478584"/>
          <c:h val="9.0322496335954294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64822711837637215"/>
        </c:manualLayout>
      </c:layout>
      <c:barChart>
        <c:barDir val="col"/>
        <c:grouping val="stacked"/>
        <c:varyColors val="0"/>
        <c:ser>
          <c:idx val="0"/>
          <c:order val="0"/>
          <c:tx>
            <c:strRef>
              <c:f>'LDZ Annual Demand'!$R$67</c:f>
              <c:strCache>
                <c:ptCount val="1"/>
                <c:pt idx="0">
                  <c:v>Scotland</c:v>
                </c:pt>
              </c:strCache>
            </c:strRef>
          </c:tx>
          <c:spPr>
            <a:solidFill>
              <a:srgbClr val="CCFFCC"/>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Demand'!$S$67:$AS$67</c:f>
              <c:numCache>
                <c:formatCode>0.0</c:formatCode>
                <c:ptCount val="27"/>
                <c:pt idx="0">
                  <c:v>45.188273189999997</c:v>
                </c:pt>
                <c:pt idx="1">
                  <c:v>45.784708279999997</c:v>
                </c:pt>
                <c:pt idx="2">
                  <c:v>46.086023869999998</c:v>
                </c:pt>
                <c:pt idx="3">
                  <c:v>45.981106939999997</c:v>
                </c:pt>
                <c:pt idx="4">
                  <c:v>45.582566630000002</c:v>
                </c:pt>
                <c:pt idx="5">
                  <c:v>44.946764989999998</c:v>
                </c:pt>
                <c:pt idx="6">
                  <c:v>43.42407506</c:v>
                </c:pt>
                <c:pt idx="7">
                  <c:v>41.68734714</c:v>
                </c:pt>
                <c:pt idx="8">
                  <c:v>39.81686088</c:v>
                </c:pt>
                <c:pt idx="9">
                  <c:v>37.739056890000001</c:v>
                </c:pt>
                <c:pt idx="10">
                  <c:v>35.463158180000001</c:v>
                </c:pt>
                <c:pt idx="11">
                  <c:v>33.019598870000003</c:v>
                </c:pt>
                <c:pt idx="12">
                  <c:v>29.76488964</c:v>
                </c:pt>
                <c:pt idx="13">
                  <c:v>26.630358470000001</c:v>
                </c:pt>
                <c:pt idx="14">
                  <c:v>23.651978740000001</c:v>
                </c:pt>
                <c:pt idx="15">
                  <c:v>20.79130516</c:v>
                </c:pt>
                <c:pt idx="16">
                  <c:v>18.036253540000001</c:v>
                </c:pt>
                <c:pt idx="17">
                  <c:v>15.451420799999999</c:v>
                </c:pt>
                <c:pt idx="18">
                  <c:v>13.0927521</c:v>
                </c:pt>
                <c:pt idx="19">
                  <c:v>11.050033640000001</c:v>
                </c:pt>
                <c:pt idx="20">
                  <c:v>9.1798606009999997</c:v>
                </c:pt>
                <c:pt idx="21">
                  <c:v>7.4556291149999998</c:v>
                </c:pt>
                <c:pt idx="22">
                  <c:v>5.9199730710000003</c:v>
                </c:pt>
                <c:pt idx="23">
                  <c:v>4.4557405299999999</c:v>
                </c:pt>
                <c:pt idx="24">
                  <c:v>3.1927105579999999</c:v>
                </c:pt>
                <c:pt idx="25">
                  <c:v>1.988978057</c:v>
                </c:pt>
                <c:pt idx="26">
                  <c:v>0.92409639499999996</c:v>
                </c:pt>
              </c:numCache>
            </c:numRef>
          </c:val>
          <c:extLst>
            <c:ext xmlns:c16="http://schemas.microsoft.com/office/drawing/2014/chart" uri="{C3380CC4-5D6E-409C-BE32-E72D297353CC}">
              <c16:uniqueId val="{00000000-A396-4080-BE72-3EC7ECE1C49D}"/>
            </c:ext>
          </c:extLst>
        </c:ser>
        <c:ser>
          <c:idx val="1"/>
          <c:order val="1"/>
          <c:tx>
            <c:strRef>
              <c:f>'LDZ Annual Demand'!$R$68</c:f>
              <c:strCache>
                <c:ptCount val="1"/>
                <c:pt idx="0">
                  <c:v>Northern</c:v>
                </c:pt>
              </c:strCache>
            </c:strRef>
          </c:tx>
          <c:spPr>
            <a:solidFill>
              <a:srgbClr val="000080"/>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Demand'!$S$68:$AS$68</c:f>
              <c:numCache>
                <c:formatCode>0.0</c:formatCode>
                <c:ptCount val="27"/>
                <c:pt idx="0">
                  <c:v>28.78080353</c:v>
                </c:pt>
                <c:pt idx="1">
                  <c:v>30.105054920000001</c:v>
                </c:pt>
                <c:pt idx="2">
                  <c:v>30.329877979999999</c:v>
                </c:pt>
                <c:pt idx="3">
                  <c:v>30.191378499999999</c:v>
                </c:pt>
                <c:pt idx="4">
                  <c:v>29.87937505</c:v>
                </c:pt>
                <c:pt idx="5">
                  <c:v>29.417898180000002</c:v>
                </c:pt>
                <c:pt idx="6">
                  <c:v>28.41451412</c:v>
                </c:pt>
                <c:pt idx="7">
                  <c:v>27.274918159999999</c:v>
                </c:pt>
                <c:pt idx="8">
                  <c:v>26.022198599999999</c:v>
                </c:pt>
                <c:pt idx="9">
                  <c:v>24.612681769999998</c:v>
                </c:pt>
                <c:pt idx="10">
                  <c:v>23.039482769999999</c:v>
                </c:pt>
                <c:pt idx="11">
                  <c:v>21.323617550000002</c:v>
                </c:pt>
                <c:pt idx="12">
                  <c:v>19.117744569999999</c:v>
                </c:pt>
                <c:pt idx="13">
                  <c:v>17.045961389999999</c:v>
                </c:pt>
                <c:pt idx="14">
                  <c:v>15.101688279999999</c:v>
                </c:pt>
                <c:pt idx="15">
                  <c:v>13.25964924</c:v>
                </c:pt>
                <c:pt idx="16">
                  <c:v>11.511527259999999</c:v>
                </c:pt>
                <c:pt idx="17">
                  <c:v>9.866175878</c:v>
                </c:pt>
                <c:pt idx="18">
                  <c:v>8.3821844849999998</c:v>
                </c:pt>
                <c:pt idx="19">
                  <c:v>7.1105870940000004</c:v>
                </c:pt>
                <c:pt idx="20">
                  <c:v>5.9490326380000003</c:v>
                </c:pt>
                <c:pt idx="21">
                  <c:v>4.8779244039999998</c:v>
                </c:pt>
                <c:pt idx="22">
                  <c:v>3.9201352119999999</c:v>
                </c:pt>
                <c:pt idx="23">
                  <c:v>3.021101614</c:v>
                </c:pt>
                <c:pt idx="24">
                  <c:v>2.2462350529999999</c:v>
                </c:pt>
                <c:pt idx="25">
                  <c:v>1.507660451</c:v>
                </c:pt>
                <c:pt idx="26">
                  <c:v>0.84888760200000002</c:v>
                </c:pt>
              </c:numCache>
            </c:numRef>
          </c:val>
          <c:extLst>
            <c:ext xmlns:c16="http://schemas.microsoft.com/office/drawing/2014/chart" uri="{C3380CC4-5D6E-409C-BE32-E72D297353CC}">
              <c16:uniqueId val="{00000001-A396-4080-BE72-3EC7ECE1C49D}"/>
            </c:ext>
          </c:extLst>
        </c:ser>
        <c:ser>
          <c:idx val="2"/>
          <c:order val="2"/>
          <c:tx>
            <c:strRef>
              <c:f>'LDZ Annual Demand'!$R$69</c:f>
              <c:strCache>
                <c:ptCount val="1"/>
                <c:pt idx="0">
                  <c:v>North Western</c:v>
                </c:pt>
              </c:strCache>
            </c:strRef>
          </c:tx>
          <c:spPr>
            <a:solidFill>
              <a:srgbClr val="3366FF"/>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Demand'!$S$69:$AS$69</c:f>
              <c:numCache>
                <c:formatCode>0.0</c:formatCode>
                <c:ptCount val="27"/>
                <c:pt idx="0">
                  <c:v>62.039272629999999</c:v>
                </c:pt>
                <c:pt idx="1">
                  <c:v>62.86972325</c:v>
                </c:pt>
                <c:pt idx="2">
                  <c:v>63.38810874</c:v>
                </c:pt>
                <c:pt idx="3">
                  <c:v>63.228299370000002</c:v>
                </c:pt>
                <c:pt idx="4">
                  <c:v>62.683711979999998</c:v>
                </c:pt>
                <c:pt idx="5">
                  <c:v>61.80116314</c:v>
                </c:pt>
                <c:pt idx="6">
                  <c:v>59.688459369999997</c:v>
                </c:pt>
                <c:pt idx="7">
                  <c:v>57.276723320000002</c:v>
                </c:pt>
                <c:pt idx="8">
                  <c:v>54.647076429999998</c:v>
                </c:pt>
                <c:pt idx="9">
                  <c:v>51.704366030000003</c:v>
                </c:pt>
                <c:pt idx="10">
                  <c:v>48.4404957</c:v>
                </c:pt>
                <c:pt idx="11">
                  <c:v>44.920216969999998</c:v>
                </c:pt>
                <c:pt idx="12">
                  <c:v>40.320526569999998</c:v>
                </c:pt>
                <c:pt idx="13">
                  <c:v>36.07800443</c:v>
                </c:pt>
                <c:pt idx="14">
                  <c:v>32.070106459999998</c:v>
                </c:pt>
                <c:pt idx="15">
                  <c:v>28.217377559999999</c:v>
                </c:pt>
                <c:pt idx="16">
                  <c:v>24.497282859999999</c:v>
                </c:pt>
                <c:pt idx="17">
                  <c:v>20.982052280000001</c:v>
                </c:pt>
                <c:pt idx="18">
                  <c:v>17.798218169999998</c:v>
                </c:pt>
                <c:pt idx="19">
                  <c:v>15.08465056</c:v>
                </c:pt>
                <c:pt idx="20">
                  <c:v>12.598640140000001</c:v>
                </c:pt>
                <c:pt idx="21">
                  <c:v>10.299136000000001</c:v>
                </c:pt>
                <c:pt idx="22">
                  <c:v>8.2429407569999995</c:v>
                </c:pt>
                <c:pt idx="23">
                  <c:v>6.2842780820000002</c:v>
                </c:pt>
                <c:pt idx="24">
                  <c:v>4.5852848980000003</c:v>
                </c:pt>
                <c:pt idx="25">
                  <c:v>2.9609910560000001</c:v>
                </c:pt>
                <c:pt idx="26">
                  <c:v>1.518082573</c:v>
                </c:pt>
              </c:numCache>
            </c:numRef>
          </c:val>
          <c:extLst>
            <c:ext xmlns:c16="http://schemas.microsoft.com/office/drawing/2014/chart" uri="{C3380CC4-5D6E-409C-BE32-E72D297353CC}">
              <c16:uniqueId val="{00000002-A396-4080-BE72-3EC7ECE1C49D}"/>
            </c:ext>
          </c:extLst>
        </c:ser>
        <c:ser>
          <c:idx val="4"/>
          <c:order val="3"/>
          <c:tx>
            <c:strRef>
              <c:f>'LDZ Annual Demand'!$R$70</c:f>
              <c:strCache>
                <c:ptCount val="1"/>
                <c:pt idx="0">
                  <c:v>North Eastern</c:v>
                </c:pt>
              </c:strCache>
            </c:strRef>
          </c:tx>
          <c:spPr>
            <a:solidFill>
              <a:srgbClr val="FFFF99"/>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Demand'!$S$70:$AS$70</c:f>
              <c:numCache>
                <c:formatCode>0.0</c:formatCode>
                <c:ptCount val="27"/>
                <c:pt idx="0">
                  <c:v>33.673997419999999</c:v>
                </c:pt>
                <c:pt idx="1">
                  <c:v>34.189919119999999</c:v>
                </c:pt>
                <c:pt idx="2">
                  <c:v>34.41102514</c:v>
                </c:pt>
                <c:pt idx="3">
                  <c:v>34.256779160000001</c:v>
                </c:pt>
                <c:pt idx="4">
                  <c:v>33.91033539</c:v>
                </c:pt>
                <c:pt idx="5">
                  <c:v>33.362326160000002</c:v>
                </c:pt>
                <c:pt idx="6">
                  <c:v>32.136850930000001</c:v>
                </c:pt>
                <c:pt idx="7">
                  <c:v>30.768550730000001</c:v>
                </c:pt>
                <c:pt idx="8">
                  <c:v>29.262071160000001</c:v>
                </c:pt>
                <c:pt idx="9">
                  <c:v>27.57916625</c:v>
                </c:pt>
                <c:pt idx="10">
                  <c:v>25.71974475</c:v>
                </c:pt>
                <c:pt idx="11">
                  <c:v>23.6979124</c:v>
                </c:pt>
                <c:pt idx="12">
                  <c:v>21.269864909999999</c:v>
                </c:pt>
                <c:pt idx="13">
                  <c:v>18.977275930000001</c:v>
                </c:pt>
                <c:pt idx="14">
                  <c:v>16.815260179999999</c:v>
                </c:pt>
                <c:pt idx="15">
                  <c:v>14.7537728</c:v>
                </c:pt>
                <c:pt idx="16">
                  <c:v>12.779006389999999</c:v>
                </c:pt>
                <c:pt idx="17">
                  <c:v>10.931478500000001</c:v>
                </c:pt>
                <c:pt idx="18">
                  <c:v>9.2598597359999992</c:v>
                </c:pt>
                <c:pt idx="19">
                  <c:v>7.8235308630000002</c:v>
                </c:pt>
                <c:pt idx="20">
                  <c:v>6.5095859000000003</c:v>
                </c:pt>
                <c:pt idx="21">
                  <c:v>5.3013453029999997</c:v>
                </c:pt>
                <c:pt idx="22">
                  <c:v>4.2260793970000003</c:v>
                </c:pt>
                <c:pt idx="23">
                  <c:v>3.2043802320000001</c:v>
                </c:pt>
                <c:pt idx="24">
                  <c:v>2.3251817799999999</c:v>
                </c:pt>
                <c:pt idx="25">
                  <c:v>1.4904438149999999</c:v>
                </c:pt>
                <c:pt idx="26">
                  <c:v>0.75544931599999998</c:v>
                </c:pt>
              </c:numCache>
            </c:numRef>
          </c:val>
          <c:extLst>
            <c:ext xmlns:c16="http://schemas.microsoft.com/office/drawing/2014/chart" uri="{C3380CC4-5D6E-409C-BE32-E72D297353CC}">
              <c16:uniqueId val="{00000003-A396-4080-BE72-3EC7ECE1C49D}"/>
            </c:ext>
          </c:extLst>
        </c:ser>
        <c:ser>
          <c:idx val="5"/>
          <c:order val="4"/>
          <c:tx>
            <c:strRef>
              <c:f>'LDZ Annual Demand'!$R$71</c:f>
              <c:strCache>
                <c:ptCount val="1"/>
                <c:pt idx="0">
                  <c:v>East Midlands</c:v>
                </c:pt>
              </c:strCache>
            </c:strRef>
          </c:tx>
          <c:spPr>
            <a:solidFill>
              <a:srgbClr val="3366FF"/>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Demand'!$S$71:$AS$71</c:f>
              <c:numCache>
                <c:formatCode>0.0</c:formatCode>
                <c:ptCount val="27"/>
                <c:pt idx="0">
                  <c:v>52.806627020000001</c:v>
                </c:pt>
                <c:pt idx="1">
                  <c:v>54.553038989999997</c:v>
                </c:pt>
                <c:pt idx="2">
                  <c:v>54.737379349999998</c:v>
                </c:pt>
                <c:pt idx="3">
                  <c:v>54.431108799999997</c:v>
                </c:pt>
                <c:pt idx="4">
                  <c:v>53.899240829999997</c:v>
                </c:pt>
                <c:pt idx="5">
                  <c:v>53.083000300000002</c:v>
                </c:pt>
                <c:pt idx="6">
                  <c:v>51.22527247</c:v>
                </c:pt>
                <c:pt idx="7">
                  <c:v>49.113252449999997</c:v>
                </c:pt>
                <c:pt idx="8">
                  <c:v>46.818571949999999</c:v>
                </c:pt>
                <c:pt idx="9">
                  <c:v>44.239516760000001</c:v>
                </c:pt>
                <c:pt idx="10">
                  <c:v>41.412377380000002</c:v>
                </c:pt>
                <c:pt idx="11">
                  <c:v>38.36565667</c:v>
                </c:pt>
                <c:pt idx="12">
                  <c:v>34.350806630000001</c:v>
                </c:pt>
                <c:pt idx="13">
                  <c:v>30.646537290000001</c:v>
                </c:pt>
                <c:pt idx="14">
                  <c:v>27.162220640000001</c:v>
                </c:pt>
                <c:pt idx="15">
                  <c:v>23.831182380000001</c:v>
                </c:pt>
                <c:pt idx="16">
                  <c:v>20.62682822</c:v>
                </c:pt>
                <c:pt idx="17">
                  <c:v>17.613726029999999</c:v>
                </c:pt>
                <c:pt idx="18">
                  <c:v>14.902463880000001</c:v>
                </c:pt>
                <c:pt idx="19">
                  <c:v>12.590257790000001</c:v>
                </c:pt>
                <c:pt idx="20">
                  <c:v>10.476813610000001</c:v>
                </c:pt>
                <c:pt idx="21">
                  <c:v>8.5279785570000008</c:v>
                </c:pt>
                <c:pt idx="22">
                  <c:v>6.7914006169999999</c:v>
                </c:pt>
                <c:pt idx="23">
                  <c:v>5.1452132180000003</c:v>
                </c:pt>
                <c:pt idx="24">
                  <c:v>3.7236699830000002</c:v>
                </c:pt>
                <c:pt idx="25">
                  <c:v>2.369134404</c:v>
                </c:pt>
                <c:pt idx="26">
                  <c:v>1.166256551</c:v>
                </c:pt>
              </c:numCache>
            </c:numRef>
          </c:val>
          <c:extLst>
            <c:ext xmlns:c16="http://schemas.microsoft.com/office/drawing/2014/chart" uri="{C3380CC4-5D6E-409C-BE32-E72D297353CC}">
              <c16:uniqueId val="{00000004-A396-4080-BE72-3EC7ECE1C49D}"/>
            </c:ext>
          </c:extLst>
        </c:ser>
        <c:ser>
          <c:idx val="7"/>
          <c:order val="5"/>
          <c:tx>
            <c:strRef>
              <c:f>'LDZ Annual Demand'!$R$72</c:f>
              <c:strCache>
                <c:ptCount val="1"/>
                <c:pt idx="0">
                  <c:v>West Midlands</c:v>
                </c:pt>
              </c:strCache>
            </c:strRef>
          </c:tx>
          <c:spPr>
            <a:solidFill>
              <a:srgbClr val="800000"/>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Demand'!$S$72:$AS$72</c:f>
              <c:numCache>
                <c:formatCode>0.0</c:formatCode>
                <c:ptCount val="27"/>
                <c:pt idx="0">
                  <c:v>41.91213853</c:v>
                </c:pt>
                <c:pt idx="1">
                  <c:v>42.547138109999999</c:v>
                </c:pt>
                <c:pt idx="2">
                  <c:v>42.888842320000002</c:v>
                </c:pt>
                <c:pt idx="3">
                  <c:v>42.864817709999997</c:v>
                </c:pt>
                <c:pt idx="4">
                  <c:v>42.566605410000001</c:v>
                </c:pt>
                <c:pt idx="5">
                  <c:v>42.049668599999997</c:v>
                </c:pt>
                <c:pt idx="6">
                  <c:v>40.693242859999998</c:v>
                </c:pt>
                <c:pt idx="7">
                  <c:v>39.120549349999997</c:v>
                </c:pt>
                <c:pt idx="8">
                  <c:v>37.431020779999997</c:v>
                </c:pt>
                <c:pt idx="9">
                  <c:v>35.564899769999997</c:v>
                </c:pt>
                <c:pt idx="10">
                  <c:v>33.567116689999999</c:v>
                </c:pt>
                <c:pt idx="11">
                  <c:v>31.434184370000001</c:v>
                </c:pt>
                <c:pt idx="12">
                  <c:v>28.43574473</c:v>
                </c:pt>
                <c:pt idx="13">
                  <c:v>25.536752530000001</c:v>
                </c:pt>
                <c:pt idx="14">
                  <c:v>22.757042980000001</c:v>
                </c:pt>
                <c:pt idx="15">
                  <c:v>20.05419702</c:v>
                </c:pt>
                <c:pt idx="16">
                  <c:v>17.41664102</c:v>
                </c:pt>
                <c:pt idx="17">
                  <c:v>14.92372026</c:v>
                </c:pt>
                <c:pt idx="18">
                  <c:v>12.646450829999999</c:v>
                </c:pt>
                <c:pt idx="19">
                  <c:v>10.672788690000001</c:v>
                </c:pt>
                <c:pt idx="20">
                  <c:v>8.8624968860000006</c:v>
                </c:pt>
                <c:pt idx="21">
                  <c:v>7.1871854639999997</c:v>
                </c:pt>
                <c:pt idx="22">
                  <c:v>5.6926538029999998</c:v>
                </c:pt>
                <c:pt idx="23">
                  <c:v>4.2749043889999996</c:v>
                </c:pt>
                <c:pt idx="24">
                  <c:v>3.0450537400000002</c:v>
                </c:pt>
                <c:pt idx="25">
                  <c:v>1.874160314</c:v>
                </c:pt>
                <c:pt idx="26">
                  <c:v>0.84172822999999997</c:v>
                </c:pt>
              </c:numCache>
            </c:numRef>
          </c:val>
          <c:extLst>
            <c:ext xmlns:c16="http://schemas.microsoft.com/office/drawing/2014/chart" uri="{C3380CC4-5D6E-409C-BE32-E72D297353CC}">
              <c16:uniqueId val="{00000005-A396-4080-BE72-3EC7ECE1C49D}"/>
            </c:ext>
          </c:extLst>
        </c:ser>
        <c:ser>
          <c:idx val="8"/>
          <c:order val="6"/>
          <c:tx>
            <c:strRef>
              <c:f>'LDZ Annual Demand'!$R$73</c:f>
              <c:strCache>
                <c:ptCount val="1"/>
                <c:pt idx="0">
                  <c:v>Wales North</c:v>
                </c:pt>
              </c:strCache>
            </c:strRef>
          </c:tx>
          <c:spPr>
            <a:solidFill>
              <a:srgbClr val="339966"/>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Demand'!$S$73:$AS$73</c:f>
              <c:numCache>
                <c:formatCode>0.0</c:formatCode>
                <c:ptCount val="27"/>
                <c:pt idx="0">
                  <c:v>5.9843873329999999</c:v>
                </c:pt>
                <c:pt idx="1">
                  <c:v>6.2004618760000003</c:v>
                </c:pt>
                <c:pt idx="2">
                  <c:v>6.2370088099999998</c:v>
                </c:pt>
                <c:pt idx="3">
                  <c:v>6.1976077170000003</c:v>
                </c:pt>
                <c:pt idx="4">
                  <c:v>6.1177847429999996</c:v>
                </c:pt>
                <c:pt idx="5">
                  <c:v>6.0127814739999996</c:v>
                </c:pt>
                <c:pt idx="6">
                  <c:v>5.810360481</c:v>
                </c:pt>
                <c:pt idx="7">
                  <c:v>5.5916685580000003</c:v>
                </c:pt>
                <c:pt idx="8">
                  <c:v>5.3522996340000004</c:v>
                </c:pt>
                <c:pt idx="9">
                  <c:v>5.0810642320000001</c:v>
                </c:pt>
                <c:pt idx="10">
                  <c:v>4.772054453</c:v>
                </c:pt>
                <c:pt idx="11">
                  <c:v>4.4306388950000004</c:v>
                </c:pt>
                <c:pt idx="12">
                  <c:v>3.9868810589999999</c:v>
                </c:pt>
                <c:pt idx="13">
                  <c:v>3.5538851779999998</c:v>
                </c:pt>
                <c:pt idx="14">
                  <c:v>3.1509407509999998</c:v>
                </c:pt>
                <c:pt idx="15">
                  <c:v>2.773577441</c:v>
                </c:pt>
                <c:pt idx="16">
                  <c:v>2.422329054</c:v>
                </c:pt>
                <c:pt idx="17">
                  <c:v>2.0915679890000001</c:v>
                </c:pt>
                <c:pt idx="18">
                  <c:v>1.7862466420000001</c:v>
                </c:pt>
                <c:pt idx="19">
                  <c:v>1.5248766460000001</c:v>
                </c:pt>
                <c:pt idx="20">
                  <c:v>1.2849014809999999</c:v>
                </c:pt>
                <c:pt idx="21">
                  <c:v>1.060931023</c:v>
                </c:pt>
                <c:pt idx="22">
                  <c:v>0.86036743699999996</c:v>
                </c:pt>
                <c:pt idx="23">
                  <c:v>0.67168493699999998</c:v>
                </c:pt>
                <c:pt idx="24">
                  <c:v>0.50688781400000005</c:v>
                </c:pt>
                <c:pt idx="25">
                  <c:v>0.34647962700000001</c:v>
                </c:pt>
                <c:pt idx="26">
                  <c:v>0.20179074699999999</c:v>
                </c:pt>
              </c:numCache>
            </c:numRef>
          </c:val>
          <c:extLst>
            <c:ext xmlns:c16="http://schemas.microsoft.com/office/drawing/2014/chart" uri="{C3380CC4-5D6E-409C-BE32-E72D297353CC}">
              <c16:uniqueId val="{00000006-A396-4080-BE72-3EC7ECE1C49D}"/>
            </c:ext>
          </c:extLst>
        </c:ser>
        <c:ser>
          <c:idx val="9"/>
          <c:order val="7"/>
          <c:tx>
            <c:strRef>
              <c:f>'LDZ Annual Demand'!$R$74</c:f>
              <c:strCache>
                <c:ptCount val="1"/>
                <c:pt idx="0">
                  <c:v>Wales South</c:v>
                </c:pt>
              </c:strCache>
            </c:strRef>
          </c:tx>
          <c:spPr>
            <a:solidFill>
              <a:srgbClr val="FFCC99"/>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Demand'!$S$74:$AS$74</c:f>
              <c:numCache>
                <c:formatCode>0.0</c:formatCode>
                <c:ptCount val="27"/>
                <c:pt idx="0">
                  <c:v>21.49510944</c:v>
                </c:pt>
                <c:pt idx="1">
                  <c:v>20.439515230000001</c:v>
                </c:pt>
                <c:pt idx="2">
                  <c:v>20.23876959</c:v>
                </c:pt>
                <c:pt idx="3">
                  <c:v>20.012641389999999</c:v>
                </c:pt>
                <c:pt idx="4">
                  <c:v>19.7341044</c:v>
                </c:pt>
                <c:pt idx="5">
                  <c:v>19.283916229999999</c:v>
                </c:pt>
                <c:pt idx="6">
                  <c:v>18.501761219999999</c:v>
                </c:pt>
                <c:pt idx="7">
                  <c:v>17.619150250000001</c:v>
                </c:pt>
                <c:pt idx="8">
                  <c:v>16.67107253</c:v>
                </c:pt>
                <c:pt idx="9">
                  <c:v>15.72866788</c:v>
                </c:pt>
                <c:pt idx="10">
                  <c:v>14.70799381</c:v>
                </c:pt>
                <c:pt idx="11">
                  <c:v>13.32668179</c:v>
                </c:pt>
                <c:pt idx="12">
                  <c:v>12.02147649</c:v>
                </c:pt>
                <c:pt idx="13">
                  <c:v>10.79245089</c:v>
                </c:pt>
                <c:pt idx="14">
                  <c:v>9.6282155879999998</c:v>
                </c:pt>
                <c:pt idx="15">
                  <c:v>8.5101181379999993</c:v>
                </c:pt>
                <c:pt idx="16">
                  <c:v>7.4238381349999996</c:v>
                </c:pt>
                <c:pt idx="17">
                  <c:v>6.3898476339999997</c:v>
                </c:pt>
                <c:pt idx="18">
                  <c:v>5.4493270980000004</c:v>
                </c:pt>
                <c:pt idx="19">
                  <c:v>4.6445490390000002</c:v>
                </c:pt>
                <c:pt idx="20">
                  <c:v>3.9032036250000002</c:v>
                </c:pt>
                <c:pt idx="21">
                  <c:v>3.213614701</c:v>
                </c:pt>
                <c:pt idx="22">
                  <c:v>2.5945234190000002</c:v>
                </c:pt>
                <c:pt idx="23">
                  <c:v>2.0227621619999998</c:v>
                </c:pt>
                <c:pt idx="24">
                  <c:v>1.5230724389999999</c:v>
                </c:pt>
                <c:pt idx="25">
                  <c:v>1.0417576500000001</c:v>
                </c:pt>
                <c:pt idx="26">
                  <c:v>0.61006601299999996</c:v>
                </c:pt>
              </c:numCache>
            </c:numRef>
          </c:val>
          <c:extLst>
            <c:ext xmlns:c16="http://schemas.microsoft.com/office/drawing/2014/chart" uri="{C3380CC4-5D6E-409C-BE32-E72D297353CC}">
              <c16:uniqueId val="{00000007-A396-4080-BE72-3EC7ECE1C49D}"/>
            </c:ext>
          </c:extLst>
        </c:ser>
        <c:ser>
          <c:idx val="11"/>
          <c:order val="8"/>
          <c:tx>
            <c:strRef>
              <c:f>'LDZ Annual Demand'!$R$75</c:f>
              <c:strCache>
                <c:ptCount val="1"/>
                <c:pt idx="0">
                  <c:v>Eastern</c:v>
                </c:pt>
              </c:strCache>
            </c:strRef>
          </c:tx>
          <c:spPr>
            <a:solidFill>
              <a:srgbClr val="CC99FF"/>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Demand'!$S$75:$AS$75</c:f>
              <c:numCache>
                <c:formatCode>0.0</c:formatCode>
                <c:ptCount val="27"/>
                <c:pt idx="0">
                  <c:v>39.773457139999998</c:v>
                </c:pt>
                <c:pt idx="1">
                  <c:v>39.689447680000001</c:v>
                </c:pt>
                <c:pt idx="2">
                  <c:v>39.959078480000002</c:v>
                </c:pt>
                <c:pt idx="3">
                  <c:v>39.888614939999997</c:v>
                </c:pt>
                <c:pt idx="4">
                  <c:v>39.586359790000003</c:v>
                </c:pt>
                <c:pt idx="5">
                  <c:v>39.052959870000002</c:v>
                </c:pt>
                <c:pt idx="6">
                  <c:v>37.736210079999999</c:v>
                </c:pt>
                <c:pt idx="7">
                  <c:v>36.233228840000002</c:v>
                </c:pt>
                <c:pt idx="8">
                  <c:v>34.602587499999998</c:v>
                </c:pt>
                <c:pt idx="9">
                  <c:v>32.771212749999997</c:v>
                </c:pt>
                <c:pt idx="10">
                  <c:v>30.714213669999999</c:v>
                </c:pt>
                <c:pt idx="11">
                  <c:v>28.495745679999999</c:v>
                </c:pt>
                <c:pt idx="12">
                  <c:v>25.541872000000001</c:v>
                </c:pt>
                <c:pt idx="13">
                  <c:v>22.720104490000001</c:v>
                </c:pt>
                <c:pt idx="14">
                  <c:v>20.066104630000002</c:v>
                </c:pt>
                <c:pt idx="15">
                  <c:v>17.53724982</c:v>
                </c:pt>
                <c:pt idx="16">
                  <c:v>15.11782326</c:v>
                </c:pt>
                <c:pt idx="17">
                  <c:v>12.858341340000001</c:v>
                </c:pt>
                <c:pt idx="18">
                  <c:v>10.823287199999999</c:v>
                </c:pt>
                <c:pt idx="19">
                  <c:v>9.0657279049999993</c:v>
                </c:pt>
                <c:pt idx="20">
                  <c:v>7.4593233830000001</c:v>
                </c:pt>
                <c:pt idx="21">
                  <c:v>5.9921751670000001</c:v>
                </c:pt>
                <c:pt idx="22">
                  <c:v>4.6915422979999999</c:v>
                </c:pt>
                <c:pt idx="23">
                  <c:v>3.4632008540000001</c:v>
                </c:pt>
                <c:pt idx="24">
                  <c:v>2.4186728930000001</c:v>
                </c:pt>
                <c:pt idx="25">
                  <c:v>1.4310359260000001</c:v>
                </c:pt>
                <c:pt idx="26">
                  <c:v>0.57518169500000005</c:v>
                </c:pt>
              </c:numCache>
            </c:numRef>
          </c:val>
          <c:extLst>
            <c:ext xmlns:c16="http://schemas.microsoft.com/office/drawing/2014/chart" uri="{C3380CC4-5D6E-409C-BE32-E72D297353CC}">
              <c16:uniqueId val="{00000008-A396-4080-BE72-3EC7ECE1C49D}"/>
            </c:ext>
          </c:extLst>
        </c:ser>
        <c:ser>
          <c:idx val="13"/>
          <c:order val="9"/>
          <c:tx>
            <c:strRef>
              <c:f>'LDZ Annual Demand'!$R$76</c:f>
              <c:strCache>
                <c:ptCount val="1"/>
                <c:pt idx="0">
                  <c:v>North Thames</c:v>
                </c:pt>
              </c:strCache>
            </c:strRef>
          </c:tx>
          <c:spPr>
            <a:solidFill>
              <a:srgbClr val="003300"/>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Demand'!$S$76:$AS$76</c:f>
              <c:numCache>
                <c:formatCode>0.0</c:formatCode>
                <c:ptCount val="27"/>
                <c:pt idx="0">
                  <c:v>47.75986932</c:v>
                </c:pt>
                <c:pt idx="1">
                  <c:v>48.127304100000003</c:v>
                </c:pt>
                <c:pt idx="2">
                  <c:v>48.439269520000003</c:v>
                </c:pt>
                <c:pt idx="3">
                  <c:v>48.433163780000001</c:v>
                </c:pt>
                <c:pt idx="4">
                  <c:v>48.110956809999998</c:v>
                </c:pt>
                <c:pt idx="5">
                  <c:v>47.552611480000003</c:v>
                </c:pt>
                <c:pt idx="6">
                  <c:v>46.037476060000003</c:v>
                </c:pt>
                <c:pt idx="7">
                  <c:v>44.263963930000003</c:v>
                </c:pt>
                <c:pt idx="8">
                  <c:v>42.375179789999997</c:v>
                </c:pt>
                <c:pt idx="9">
                  <c:v>40.289479819999997</c:v>
                </c:pt>
                <c:pt idx="10">
                  <c:v>38.076728170000003</c:v>
                </c:pt>
                <c:pt idx="11">
                  <c:v>35.718470330000002</c:v>
                </c:pt>
                <c:pt idx="12">
                  <c:v>32.267563359999997</c:v>
                </c:pt>
                <c:pt idx="13">
                  <c:v>28.973797250000001</c:v>
                </c:pt>
                <c:pt idx="14">
                  <c:v>25.817639270000001</c:v>
                </c:pt>
                <c:pt idx="15">
                  <c:v>22.72362133</c:v>
                </c:pt>
                <c:pt idx="16">
                  <c:v>19.679611479999998</c:v>
                </c:pt>
                <c:pt idx="17">
                  <c:v>16.812895260000001</c:v>
                </c:pt>
                <c:pt idx="18">
                  <c:v>14.18733707</c:v>
                </c:pt>
                <c:pt idx="19">
                  <c:v>11.905451040000001</c:v>
                </c:pt>
                <c:pt idx="20">
                  <c:v>9.8128657629999996</c:v>
                </c:pt>
                <c:pt idx="21">
                  <c:v>7.8893242649999999</c:v>
                </c:pt>
                <c:pt idx="22">
                  <c:v>6.1780446380000003</c:v>
                </c:pt>
                <c:pt idx="23">
                  <c:v>4.5541750619999997</c:v>
                </c:pt>
                <c:pt idx="24">
                  <c:v>3.1617049970000002</c:v>
                </c:pt>
                <c:pt idx="25">
                  <c:v>1.848366266</c:v>
                </c:pt>
                <c:pt idx="26">
                  <c:v>0.71880021100000002</c:v>
                </c:pt>
              </c:numCache>
            </c:numRef>
          </c:val>
          <c:extLst>
            <c:ext xmlns:c16="http://schemas.microsoft.com/office/drawing/2014/chart" uri="{C3380CC4-5D6E-409C-BE32-E72D297353CC}">
              <c16:uniqueId val="{00000009-A396-4080-BE72-3EC7ECE1C49D}"/>
            </c:ext>
          </c:extLst>
        </c:ser>
        <c:ser>
          <c:idx val="3"/>
          <c:order val="10"/>
          <c:tx>
            <c:strRef>
              <c:f>'LDZ Annual Demand'!$R$77</c:f>
              <c:strCache>
                <c:ptCount val="1"/>
                <c:pt idx="0">
                  <c:v>South Eastern</c:v>
                </c:pt>
              </c:strCache>
            </c:strRef>
          </c:tx>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Demand'!$S$77:$AS$77</c:f>
              <c:numCache>
                <c:formatCode>0.0</c:formatCode>
                <c:ptCount val="27"/>
                <c:pt idx="0">
                  <c:v>50.421556629999998</c:v>
                </c:pt>
                <c:pt idx="1">
                  <c:v>51.14157136</c:v>
                </c:pt>
                <c:pt idx="2">
                  <c:v>51.15250717</c:v>
                </c:pt>
                <c:pt idx="3">
                  <c:v>50.88388672</c:v>
                </c:pt>
                <c:pt idx="4">
                  <c:v>50.272913989999999</c:v>
                </c:pt>
                <c:pt idx="5">
                  <c:v>49.438839399999999</c:v>
                </c:pt>
                <c:pt idx="6">
                  <c:v>47.612561530000001</c:v>
                </c:pt>
                <c:pt idx="7">
                  <c:v>45.487752860000001</c:v>
                </c:pt>
                <c:pt idx="8">
                  <c:v>43.285812720000003</c:v>
                </c:pt>
                <c:pt idx="9">
                  <c:v>40.844120539999999</c:v>
                </c:pt>
                <c:pt idx="10">
                  <c:v>38.142803100000002</c:v>
                </c:pt>
                <c:pt idx="11">
                  <c:v>34.310318070000001</c:v>
                </c:pt>
                <c:pt idx="12">
                  <c:v>31.066856959999999</c:v>
                </c:pt>
                <c:pt idx="13">
                  <c:v>27.91984515</c:v>
                </c:pt>
                <c:pt idx="14">
                  <c:v>24.868121769999998</c:v>
                </c:pt>
                <c:pt idx="15">
                  <c:v>21.87690302</c:v>
                </c:pt>
                <c:pt idx="16">
                  <c:v>18.936061349999999</c:v>
                </c:pt>
                <c:pt idx="17">
                  <c:v>16.162827879999998</c:v>
                </c:pt>
                <c:pt idx="18">
                  <c:v>13.63196173</c:v>
                </c:pt>
                <c:pt idx="19">
                  <c:v>11.417697309999999</c:v>
                </c:pt>
                <c:pt idx="20">
                  <c:v>9.3846179680000006</c:v>
                </c:pt>
                <c:pt idx="21">
                  <c:v>7.5239523720000001</c:v>
                </c:pt>
                <c:pt idx="22">
                  <c:v>5.8704335829999996</c:v>
                </c:pt>
                <c:pt idx="23">
                  <c:v>4.32452931</c:v>
                </c:pt>
                <c:pt idx="24">
                  <c:v>3.0064873040000002</c:v>
                </c:pt>
                <c:pt idx="25">
                  <c:v>1.76718631</c:v>
                </c:pt>
                <c:pt idx="26">
                  <c:v>0.70627593099999997</c:v>
                </c:pt>
              </c:numCache>
            </c:numRef>
          </c:val>
          <c:extLst>
            <c:ext xmlns:c16="http://schemas.microsoft.com/office/drawing/2014/chart" uri="{C3380CC4-5D6E-409C-BE32-E72D297353CC}">
              <c16:uniqueId val="{0000000A-A396-4080-BE72-3EC7ECE1C49D}"/>
            </c:ext>
          </c:extLst>
        </c:ser>
        <c:ser>
          <c:idx val="6"/>
          <c:order val="11"/>
          <c:tx>
            <c:strRef>
              <c:f>'LDZ Annual Demand'!$R$78</c:f>
              <c:strCache>
                <c:ptCount val="1"/>
                <c:pt idx="0">
                  <c:v>Southern</c:v>
                </c:pt>
              </c:strCache>
            </c:strRef>
          </c:tx>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Demand'!$S$78:$AS$78</c:f>
              <c:numCache>
                <c:formatCode>0.0</c:formatCode>
                <c:ptCount val="27"/>
                <c:pt idx="0">
                  <c:v>36.114541529999997</c:v>
                </c:pt>
                <c:pt idx="1">
                  <c:v>36.812684349999998</c:v>
                </c:pt>
                <c:pt idx="2">
                  <c:v>37.356503089999997</c:v>
                </c:pt>
                <c:pt idx="3">
                  <c:v>37.861095480000003</c:v>
                </c:pt>
                <c:pt idx="4">
                  <c:v>37.777847180000002</c:v>
                </c:pt>
                <c:pt idx="5">
                  <c:v>37.408847229999999</c:v>
                </c:pt>
                <c:pt idx="6">
                  <c:v>36.398017799999998</c:v>
                </c:pt>
                <c:pt idx="7">
                  <c:v>35.218562480000003</c:v>
                </c:pt>
                <c:pt idx="8">
                  <c:v>33.966403470000003</c:v>
                </c:pt>
                <c:pt idx="9">
                  <c:v>32.591441500000002</c:v>
                </c:pt>
                <c:pt idx="10">
                  <c:v>31.169442220000001</c:v>
                </c:pt>
                <c:pt idx="11">
                  <c:v>29.63756824</c:v>
                </c:pt>
                <c:pt idx="12">
                  <c:v>27.133684219999999</c:v>
                </c:pt>
                <c:pt idx="13">
                  <c:v>24.684479029999999</c:v>
                </c:pt>
                <c:pt idx="14">
                  <c:v>22.166370539999999</c:v>
                </c:pt>
                <c:pt idx="15">
                  <c:v>19.67828733</c:v>
                </c:pt>
                <c:pt idx="16">
                  <c:v>17.229692839999998</c:v>
                </c:pt>
                <c:pt idx="17">
                  <c:v>14.896728059999999</c:v>
                </c:pt>
                <c:pt idx="18">
                  <c:v>12.721482699999999</c:v>
                </c:pt>
                <c:pt idx="19">
                  <c:v>10.75784988</c:v>
                </c:pt>
                <c:pt idx="20">
                  <c:v>8.9248098549999995</c:v>
                </c:pt>
                <c:pt idx="21">
                  <c:v>7.2066744500000004</c:v>
                </c:pt>
                <c:pt idx="22">
                  <c:v>5.6353306349999999</c:v>
                </c:pt>
                <c:pt idx="23">
                  <c:v>4.1339735769999999</c:v>
                </c:pt>
                <c:pt idx="24">
                  <c:v>2.783630241</c:v>
                </c:pt>
                <c:pt idx="25">
                  <c:v>1.4948298369999999</c:v>
                </c:pt>
                <c:pt idx="26">
                  <c:v>0.52943931499999997</c:v>
                </c:pt>
              </c:numCache>
            </c:numRef>
          </c:val>
          <c:extLst>
            <c:ext xmlns:c16="http://schemas.microsoft.com/office/drawing/2014/chart" uri="{C3380CC4-5D6E-409C-BE32-E72D297353CC}">
              <c16:uniqueId val="{0000000B-A396-4080-BE72-3EC7ECE1C49D}"/>
            </c:ext>
          </c:extLst>
        </c:ser>
        <c:ser>
          <c:idx val="10"/>
          <c:order val="12"/>
          <c:tx>
            <c:strRef>
              <c:f>'LDZ Annual Demand'!$R$79</c:f>
              <c:strCache>
                <c:ptCount val="1"/>
                <c:pt idx="0">
                  <c:v>South Western</c:v>
                </c:pt>
              </c:strCache>
            </c:strRef>
          </c:tx>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Demand'!$S$79:$AS$79</c:f>
              <c:numCache>
                <c:formatCode>0.0</c:formatCode>
                <c:ptCount val="27"/>
                <c:pt idx="0">
                  <c:v>27.140512390000001</c:v>
                </c:pt>
                <c:pt idx="1">
                  <c:v>27.61923968</c:v>
                </c:pt>
                <c:pt idx="2">
                  <c:v>27.808029980000001</c:v>
                </c:pt>
                <c:pt idx="3">
                  <c:v>27.79077457</c:v>
                </c:pt>
                <c:pt idx="4">
                  <c:v>27.599146309999998</c:v>
                </c:pt>
                <c:pt idx="5">
                  <c:v>27.266853569999999</c:v>
                </c:pt>
                <c:pt idx="6">
                  <c:v>26.389659170000002</c:v>
                </c:pt>
                <c:pt idx="7">
                  <c:v>25.38966151</c:v>
                </c:pt>
                <c:pt idx="8">
                  <c:v>24.328986010000001</c:v>
                </c:pt>
                <c:pt idx="9">
                  <c:v>23.145418100000001</c:v>
                </c:pt>
                <c:pt idx="10">
                  <c:v>21.872453190000002</c:v>
                </c:pt>
                <c:pt idx="11">
                  <c:v>20.505436029999998</c:v>
                </c:pt>
                <c:pt idx="12">
                  <c:v>18.58431156</c:v>
                </c:pt>
                <c:pt idx="13">
                  <c:v>16.662570710000001</c:v>
                </c:pt>
                <c:pt idx="14">
                  <c:v>14.82604916</c:v>
                </c:pt>
                <c:pt idx="15">
                  <c:v>13.048419190000001</c:v>
                </c:pt>
                <c:pt idx="16">
                  <c:v>11.31512382</c:v>
                </c:pt>
                <c:pt idx="17">
                  <c:v>9.6848235369999998</c:v>
                </c:pt>
                <c:pt idx="18">
                  <c:v>8.1938773299999994</c:v>
                </c:pt>
                <c:pt idx="19">
                  <c:v>6.8902081730000004</c:v>
                </c:pt>
                <c:pt idx="20">
                  <c:v>5.6969689680000002</c:v>
                </c:pt>
                <c:pt idx="21">
                  <c:v>4.5982635309999997</c:v>
                </c:pt>
                <c:pt idx="22">
                  <c:v>3.622274445</c:v>
                </c:pt>
                <c:pt idx="23">
                  <c:v>2.6972321419999998</c:v>
                </c:pt>
                <c:pt idx="24">
                  <c:v>1.902840283</c:v>
                </c:pt>
                <c:pt idx="25">
                  <c:v>1.1494394450000001</c:v>
                </c:pt>
                <c:pt idx="26">
                  <c:v>0.49414863599999997</c:v>
                </c:pt>
              </c:numCache>
            </c:numRef>
          </c:val>
          <c:extLst>
            <c:ext xmlns:c16="http://schemas.microsoft.com/office/drawing/2014/chart" uri="{C3380CC4-5D6E-409C-BE32-E72D297353CC}">
              <c16:uniqueId val="{0000000C-A396-4080-BE72-3EC7ECE1C49D}"/>
            </c:ext>
          </c:extLst>
        </c:ser>
        <c:dLbls>
          <c:showLegendKey val="0"/>
          <c:showVal val="0"/>
          <c:showCatName val="0"/>
          <c:showSerName val="0"/>
          <c:showPercent val="0"/>
          <c:showBubbleSize val="0"/>
        </c:dLbls>
        <c:gapWidth val="0"/>
        <c:overlap val="100"/>
        <c:axId val="55009664"/>
        <c:axId val="55011200"/>
      </c:barChart>
      <c:catAx>
        <c:axId val="55009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011200"/>
        <c:crosses val="autoZero"/>
        <c:auto val="1"/>
        <c:lblAlgn val="ctr"/>
        <c:lblOffset val="100"/>
        <c:tickLblSkip val="1"/>
        <c:tickMarkSkip val="1"/>
        <c:noMultiLvlLbl val="0"/>
      </c:catAx>
      <c:valAx>
        <c:axId val="55011200"/>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1.3678269724178788E-2"/>
              <c:y val="0.3704165605038598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009664"/>
        <c:crosses val="autoZero"/>
        <c:crossBetween val="between"/>
      </c:valAx>
      <c:spPr>
        <a:noFill/>
        <a:ln w="25400">
          <a:noFill/>
        </a:ln>
      </c:spPr>
    </c:plotArea>
    <c:legend>
      <c:legendPos val="b"/>
      <c:layout>
        <c:manualLayout>
          <c:xMode val="edge"/>
          <c:yMode val="edge"/>
          <c:x val="0.13363690000581271"/>
          <c:y val="0.87213627380716463"/>
          <c:w val="0.8209301982379319"/>
          <c:h val="8.9254237944747655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4823511406412682"/>
        </c:manualLayout>
      </c:layout>
      <c:barChart>
        <c:barDir val="col"/>
        <c:grouping val="stacked"/>
        <c:varyColors val="0"/>
        <c:ser>
          <c:idx val="0"/>
          <c:order val="0"/>
          <c:tx>
            <c:strRef>
              <c:f>'LDZ Annual Demand'!$R$96</c:f>
              <c:strCache>
                <c:ptCount val="1"/>
                <c:pt idx="0">
                  <c:v>Scotland</c:v>
                </c:pt>
              </c:strCache>
            </c:strRef>
          </c:tx>
          <c:spPr>
            <a:solidFill>
              <a:srgbClr val="CCFFCC"/>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Demand'!$S$96:$AS$96</c:f>
              <c:numCache>
                <c:formatCode>0.0</c:formatCode>
                <c:ptCount val="27"/>
                <c:pt idx="0">
                  <c:v>45.006402389999998</c:v>
                </c:pt>
                <c:pt idx="1">
                  <c:v>45.804584949999999</c:v>
                </c:pt>
                <c:pt idx="2">
                  <c:v>46.026799830000002</c:v>
                </c:pt>
                <c:pt idx="3">
                  <c:v>45.786616879999997</c:v>
                </c:pt>
                <c:pt idx="4">
                  <c:v>45.194742669999997</c:v>
                </c:pt>
                <c:pt idx="5">
                  <c:v>44.313307989999998</c:v>
                </c:pt>
                <c:pt idx="6">
                  <c:v>42.61561545</c:v>
                </c:pt>
                <c:pt idx="7">
                  <c:v>40.739904430000003</c:v>
                </c:pt>
                <c:pt idx="8">
                  <c:v>38.719390769999997</c:v>
                </c:pt>
                <c:pt idx="9">
                  <c:v>36.511588959999997</c:v>
                </c:pt>
                <c:pt idx="10">
                  <c:v>34.163750270000001</c:v>
                </c:pt>
                <c:pt idx="11">
                  <c:v>31.740933829999999</c:v>
                </c:pt>
                <c:pt idx="12">
                  <c:v>28.518981459999999</c:v>
                </c:pt>
                <c:pt idx="13">
                  <c:v>25.397956929999999</c:v>
                </c:pt>
                <c:pt idx="14">
                  <c:v>22.55403368</c:v>
                </c:pt>
                <c:pt idx="15">
                  <c:v>19.878342159999999</c:v>
                </c:pt>
                <c:pt idx="16">
                  <c:v>17.364547989999998</c:v>
                </c:pt>
                <c:pt idx="17">
                  <c:v>14.954025100000001</c:v>
                </c:pt>
                <c:pt idx="18">
                  <c:v>12.733264439999999</c:v>
                </c:pt>
                <c:pt idx="19">
                  <c:v>10.78255607</c:v>
                </c:pt>
                <c:pt idx="20">
                  <c:v>8.9664564309999992</c:v>
                </c:pt>
                <c:pt idx="21">
                  <c:v>7.2839677079999996</c:v>
                </c:pt>
                <c:pt idx="22">
                  <c:v>5.8122490249999998</c:v>
                </c:pt>
                <c:pt idx="23">
                  <c:v>4.4522395389999998</c:v>
                </c:pt>
                <c:pt idx="24">
                  <c:v>3.3004560729999999</c:v>
                </c:pt>
                <c:pt idx="25">
                  <c:v>2.2209648789999998</c:v>
                </c:pt>
                <c:pt idx="26">
                  <c:v>1.300583686</c:v>
                </c:pt>
              </c:numCache>
            </c:numRef>
          </c:val>
          <c:extLst>
            <c:ext xmlns:c16="http://schemas.microsoft.com/office/drawing/2014/chart" uri="{C3380CC4-5D6E-409C-BE32-E72D297353CC}">
              <c16:uniqueId val="{00000000-8F2A-47F9-9407-A1E71442FB3D}"/>
            </c:ext>
          </c:extLst>
        </c:ser>
        <c:ser>
          <c:idx val="1"/>
          <c:order val="1"/>
          <c:tx>
            <c:strRef>
              <c:f>'LDZ Annual Demand'!$R$97</c:f>
              <c:strCache>
                <c:ptCount val="1"/>
                <c:pt idx="0">
                  <c:v>Northern</c:v>
                </c:pt>
              </c:strCache>
            </c:strRef>
          </c:tx>
          <c:spPr>
            <a:solidFill>
              <a:srgbClr val="000080"/>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Demand'!$S$97:$AS$97</c:f>
              <c:numCache>
                <c:formatCode>0.0</c:formatCode>
                <c:ptCount val="27"/>
                <c:pt idx="0">
                  <c:v>28.462092859999998</c:v>
                </c:pt>
                <c:pt idx="1">
                  <c:v>29.137118910000002</c:v>
                </c:pt>
                <c:pt idx="2">
                  <c:v>29.197915680000001</c:v>
                </c:pt>
                <c:pt idx="3">
                  <c:v>28.97868781</c:v>
                </c:pt>
                <c:pt idx="4">
                  <c:v>28.505252760000001</c:v>
                </c:pt>
                <c:pt idx="5">
                  <c:v>27.86658967</c:v>
                </c:pt>
                <c:pt idx="6">
                  <c:v>26.730900999999999</c:v>
                </c:pt>
                <c:pt idx="7">
                  <c:v>25.517709279999998</c:v>
                </c:pt>
                <c:pt idx="8">
                  <c:v>24.18902078</c:v>
                </c:pt>
                <c:pt idx="9">
                  <c:v>22.73141489</c:v>
                </c:pt>
                <c:pt idx="10">
                  <c:v>21.160421589999999</c:v>
                </c:pt>
                <c:pt idx="11">
                  <c:v>19.559965040000002</c:v>
                </c:pt>
                <c:pt idx="12">
                  <c:v>17.543443490000001</c:v>
                </c:pt>
                <c:pt idx="13">
                  <c:v>15.596452640000001</c:v>
                </c:pt>
                <c:pt idx="14">
                  <c:v>13.84250557</c:v>
                </c:pt>
                <c:pt idx="15">
                  <c:v>12.22729575</c:v>
                </c:pt>
                <c:pt idx="16">
                  <c:v>10.720342649999999</c:v>
                </c:pt>
                <c:pt idx="17">
                  <c:v>9.2657215849999996</c:v>
                </c:pt>
                <c:pt idx="18">
                  <c:v>7.933369109</c:v>
                </c:pt>
                <c:pt idx="19">
                  <c:v>6.7609840569999999</c:v>
                </c:pt>
                <c:pt idx="20">
                  <c:v>5.6724414620000001</c:v>
                </c:pt>
                <c:pt idx="21">
                  <c:v>4.6645826650000002</c:v>
                </c:pt>
                <c:pt idx="22">
                  <c:v>3.7820683150000001</c:v>
                </c:pt>
                <c:pt idx="23">
                  <c:v>2.9852953339999999</c:v>
                </c:pt>
                <c:pt idx="24">
                  <c:v>2.3150107649999998</c:v>
                </c:pt>
                <c:pt idx="25">
                  <c:v>1.692247026</c:v>
                </c:pt>
                <c:pt idx="26">
                  <c:v>1.1639831730000001</c:v>
                </c:pt>
              </c:numCache>
            </c:numRef>
          </c:val>
          <c:extLst>
            <c:ext xmlns:c16="http://schemas.microsoft.com/office/drawing/2014/chart" uri="{C3380CC4-5D6E-409C-BE32-E72D297353CC}">
              <c16:uniqueId val="{00000001-8F2A-47F9-9407-A1E71442FB3D}"/>
            </c:ext>
          </c:extLst>
        </c:ser>
        <c:ser>
          <c:idx val="2"/>
          <c:order val="2"/>
          <c:tx>
            <c:strRef>
              <c:f>'LDZ Annual Demand'!$R$98</c:f>
              <c:strCache>
                <c:ptCount val="1"/>
                <c:pt idx="0">
                  <c:v>North Western</c:v>
                </c:pt>
              </c:strCache>
            </c:strRef>
          </c:tx>
          <c:spPr>
            <a:solidFill>
              <a:srgbClr val="3366FF"/>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Demand'!$S$98:$AS$98</c:f>
              <c:numCache>
                <c:formatCode>0.0</c:formatCode>
                <c:ptCount val="27"/>
                <c:pt idx="0">
                  <c:v>61.164762250000003</c:v>
                </c:pt>
                <c:pt idx="1">
                  <c:v>61.232827460000003</c:v>
                </c:pt>
                <c:pt idx="2">
                  <c:v>61.423444310000001</c:v>
                </c:pt>
                <c:pt idx="3">
                  <c:v>61.040094060000001</c:v>
                </c:pt>
                <c:pt idx="4">
                  <c:v>60.197423329999999</c:v>
                </c:pt>
                <c:pt idx="5">
                  <c:v>58.977824890000001</c:v>
                </c:pt>
                <c:pt idx="6">
                  <c:v>56.570166090000001</c:v>
                </c:pt>
                <c:pt idx="7">
                  <c:v>54.011427869999999</c:v>
                </c:pt>
                <c:pt idx="8">
                  <c:v>51.235943280000001</c:v>
                </c:pt>
                <c:pt idx="9">
                  <c:v>48.202971519999998</c:v>
                </c:pt>
                <c:pt idx="10">
                  <c:v>44.861907629999997</c:v>
                </c:pt>
                <c:pt idx="11">
                  <c:v>41.47237183</c:v>
                </c:pt>
                <c:pt idx="12">
                  <c:v>37.229021879999998</c:v>
                </c:pt>
                <c:pt idx="13">
                  <c:v>33.188925939999997</c:v>
                </c:pt>
                <c:pt idx="14">
                  <c:v>29.49457799</c:v>
                </c:pt>
                <c:pt idx="15">
                  <c:v>26.013213740000001</c:v>
                </c:pt>
                <c:pt idx="16">
                  <c:v>22.736732539999998</c:v>
                </c:pt>
                <c:pt idx="17">
                  <c:v>19.59711437</c:v>
                </c:pt>
                <c:pt idx="18">
                  <c:v>16.705316549999999</c:v>
                </c:pt>
                <c:pt idx="19">
                  <c:v>14.159423289999999</c:v>
                </c:pt>
                <c:pt idx="20">
                  <c:v>11.7991163</c:v>
                </c:pt>
                <c:pt idx="21">
                  <c:v>9.6086919630000001</c:v>
                </c:pt>
                <c:pt idx="22">
                  <c:v>7.6952596370000004</c:v>
                </c:pt>
                <c:pt idx="23">
                  <c:v>5.9418932770000001</c:v>
                </c:pt>
                <c:pt idx="24">
                  <c:v>4.461268263</c:v>
                </c:pt>
                <c:pt idx="25">
                  <c:v>3.0835802179999998</c:v>
                </c:pt>
                <c:pt idx="26">
                  <c:v>1.92119869</c:v>
                </c:pt>
              </c:numCache>
            </c:numRef>
          </c:val>
          <c:extLst>
            <c:ext xmlns:c16="http://schemas.microsoft.com/office/drawing/2014/chart" uri="{C3380CC4-5D6E-409C-BE32-E72D297353CC}">
              <c16:uniqueId val="{00000002-8F2A-47F9-9407-A1E71442FB3D}"/>
            </c:ext>
          </c:extLst>
        </c:ser>
        <c:ser>
          <c:idx val="5"/>
          <c:order val="3"/>
          <c:tx>
            <c:strRef>
              <c:f>'LDZ Annual Demand'!$R$99</c:f>
              <c:strCache>
                <c:ptCount val="1"/>
                <c:pt idx="0">
                  <c:v>North Eastern</c:v>
                </c:pt>
              </c:strCache>
            </c:strRef>
          </c:tx>
          <c:spPr>
            <a:solidFill>
              <a:srgbClr val="FFFF66"/>
            </a:solidFill>
            <a:ln w="25400">
              <a:solidFill>
                <a:srgbClr val="FFFF66"/>
              </a:solid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Demand'!$S$99:$AS$99</c:f>
              <c:numCache>
                <c:formatCode>0.0</c:formatCode>
                <c:ptCount val="27"/>
                <c:pt idx="0">
                  <c:v>33.399177639999998</c:v>
                </c:pt>
                <c:pt idx="1">
                  <c:v>33.632004819999999</c:v>
                </c:pt>
                <c:pt idx="2">
                  <c:v>33.70891769</c:v>
                </c:pt>
                <c:pt idx="3">
                  <c:v>33.462775690000001</c:v>
                </c:pt>
                <c:pt idx="4">
                  <c:v>32.992574820000002</c:v>
                </c:pt>
                <c:pt idx="5">
                  <c:v>32.266659629999999</c:v>
                </c:pt>
                <c:pt idx="6">
                  <c:v>30.923285530000001</c:v>
                </c:pt>
                <c:pt idx="7">
                  <c:v>29.484025800000001</c:v>
                </c:pt>
                <c:pt idx="8">
                  <c:v>27.910633600000001</c:v>
                </c:pt>
                <c:pt idx="9">
                  <c:v>26.17425252</c:v>
                </c:pt>
                <c:pt idx="10">
                  <c:v>24.327148619999999</c:v>
                </c:pt>
                <c:pt idx="11">
                  <c:v>22.418044009999999</c:v>
                </c:pt>
                <c:pt idx="12">
                  <c:v>19.971994670000001</c:v>
                </c:pt>
                <c:pt idx="13">
                  <c:v>17.75883967</c:v>
                </c:pt>
                <c:pt idx="14">
                  <c:v>15.74863115</c:v>
                </c:pt>
                <c:pt idx="15">
                  <c:v>13.843532310000001</c:v>
                </c:pt>
                <c:pt idx="16">
                  <c:v>12.099265470000001</c:v>
                </c:pt>
                <c:pt idx="17">
                  <c:v>10.427075540000001</c:v>
                </c:pt>
                <c:pt idx="18">
                  <c:v>8.8974345360000004</c:v>
                </c:pt>
                <c:pt idx="19">
                  <c:v>7.5539097819999999</c:v>
                </c:pt>
                <c:pt idx="20">
                  <c:v>6.3043716480000001</c:v>
                </c:pt>
                <c:pt idx="21">
                  <c:v>5.1509469670000003</c:v>
                </c:pt>
                <c:pt idx="22">
                  <c:v>4.1406441389999999</c:v>
                </c:pt>
                <c:pt idx="23">
                  <c:v>3.2151433809999999</c:v>
                </c:pt>
                <c:pt idx="24">
                  <c:v>2.4347287990000002</c:v>
                </c:pt>
                <c:pt idx="25">
                  <c:v>1.70756614</c:v>
                </c:pt>
                <c:pt idx="26">
                  <c:v>1.095524245</c:v>
                </c:pt>
              </c:numCache>
            </c:numRef>
          </c:val>
          <c:extLst>
            <c:ext xmlns:c16="http://schemas.microsoft.com/office/drawing/2014/chart" uri="{C3380CC4-5D6E-409C-BE32-E72D297353CC}">
              <c16:uniqueId val="{00000003-8F2A-47F9-9407-A1E71442FB3D}"/>
            </c:ext>
          </c:extLst>
        </c:ser>
        <c:ser>
          <c:idx val="7"/>
          <c:order val="4"/>
          <c:tx>
            <c:strRef>
              <c:f>'LDZ Annual Demand'!$R$100</c:f>
              <c:strCache>
                <c:ptCount val="1"/>
                <c:pt idx="0">
                  <c:v>East Midlands</c:v>
                </c:pt>
              </c:strCache>
            </c:strRef>
          </c:tx>
          <c:spPr>
            <a:solidFill>
              <a:srgbClr val="800000"/>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Demand'!$S$100:$AS$100</c:f>
              <c:numCache>
                <c:formatCode>0.0</c:formatCode>
                <c:ptCount val="27"/>
                <c:pt idx="0">
                  <c:v>52.338369729999997</c:v>
                </c:pt>
                <c:pt idx="1">
                  <c:v>54.069349840000001</c:v>
                </c:pt>
                <c:pt idx="2">
                  <c:v>54.117106040000003</c:v>
                </c:pt>
                <c:pt idx="3">
                  <c:v>53.615727339999999</c:v>
                </c:pt>
                <c:pt idx="4">
                  <c:v>52.787814740000002</c:v>
                </c:pt>
                <c:pt idx="5">
                  <c:v>51.641308969999997</c:v>
                </c:pt>
                <c:pt idx="6">
                  <c:v>49.487643499999997</c:v>
                </c:pt>
                <c:pt idx="7">
                  <c:v>47.20380196</c:v>
                </c:pt>
                <c:pt idx="8">
                  <c:v>44.729265419999997</c:v>
                </c:pt>
                <c:pt idx="9">
                  <c:v>42.028146970000002</c:v>
                </c:pt>
                <c:pt idx="10">
                  <c:v>39.104510480000002</c:v>
                </c:pt>
                <c:pt idx="11">
                  <c:v>36.151705749999998</c:v>
                </c:pt>
                <c:pt idx="12">
                  <c:v>32.414832619999999</c:v>
                </c:pt>
                <c:pt idx="13">
                  <c:v>28.84193286</c:v>
                </c:pt>
                <c:pt idx="14">
                  <c:v>25.599044190000001</c:v>
                </c:pt>
                <c:pt idx="15">
                  <c:v>22.582644040000002</c:v>
                </c:pt>
                <c:pt idx="16">
                  <c:v>19.748748559999999</c:v>
                </c:pt>
                <c:pt idx="17">
                  <c:v>17.02692214</c:v>
                </c:pt>
                <c:pt idx="18">
                  <c:v>14.523078140000001</c:v>
                </c:pt>
                <c:pt idx="19">
                  <c:v>12.32211577</c:v>
                </c:pt>
                <c:pt idx="20">
                  <c:v>10.274378609999999</c:v>
                </c:pt>
                <c:pt idx="21">
                  <c:v>8.3730064930000001</c:v>
                </c:pt>
                <c:pt idx="22">
                  <c:v>6.7090866179999997</c:v>
                </c:pt>
                <c:pt idx="23">
                  <c:v>5.1805522660000003</c:v>
                </c:pt>
                <c:pt idx="24">
                  <c:v>3.8844408929999998</c:v>
                </c:pt>
                <c:pt idx="25">
                  <c:v>2.6705654390000002</c:v>
                </c:pt>
                <c:pt idx="26">
                  <c:v>1.631799926</c:v>
                </c:pt>
              </c:numCache>
            </c:numRef>
          </c:val>
          <c:extLst>
            <c:ext xmlns:c16="http://schemas.microsoft.com/office/drawing/2014/chart" uri="{C3380CC4-5D6E-409C-BE32-E72D297353CC}">
              <c16:uniqueId val="{00000004-8F2A-47F9-9407-A1E71442FB3D}"/>
            </c:ext>
          </c:extLst>
        </c:ser>
        <c:ser>
          <c:idx val="9"/>
          <c:order val="5"/>
          <c:tx>
            <c:strRef>
              <c:f>'LDZ Annual Demand'!$R$101</c:f>
              <c:strCache>
                <c:ptCount val="1"/>
                <c:pt idx="0">
                  <c:v>West Midlands</c:v>
                </c:pt>
              </c:strCache>
            </c:strRef>
          </c:tx>
          <c:spPr>
            <a:solidFill>
              <a:srgbClr val="800000"/>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Demand'!$S$101:$AS$101</c:f>
              <c:numCache>
                <c:formatCode>0.0</c:formatCode>
                <c:ptCount val="27"/>
                <c:pt idx="0">
                  <c:v>41.647171550000003</c:v>
                </c:pt>
                <c:pt idx="1">
                  <c:v>42.752703400000001</c:v>
                </c:pt>
                <c:pt idx="2">
                  <c:v>43.005462479999998</c:v>
                </c:pt>
                <c:pt idx="3">
                  <c:v>42.842408550000002</c:v>
                </c:pt>
                <c:pt idx="4">
                  <c:v>42.401977760000001</c:v>
                </c:pt>
                <c:pt idx="5">
                  <c:v>41.697903570000001</c:v>
                </c:pt>
                <c:pt idx="6">
                  <c:v>40.180732050000003</c:v>
                </c:pt>
                <c:pt idx="7">
                  <c:v>38.499650420000002</c:v>
                </c:pt>
                <c:pt idx="8">
                  <c:v>36.67383117</c:v>
                </c:pt>
                <c:pt idx="9">
                  <c:v>34.67250241</c:v>
                </c:pt>
                <c:pt idx="10">
                  <c:v>32.504750039999998</c:v>
                </c:pt>
                <c:pt idx="11">
                  <c:v>30.282733740000001</c:v>
                </c:pt>
                <c:pt idx="12">
                  <c:v>27.341096910000001</c:v>
                </c:pt>
                <c:pt idx="13">
                  <c:v>24.444931520000001</c:v>
                </c:pt>
                <c:pt idx="14">
                  <c:v>21.748871860000001</c:v>
                </c:pt>
                <c:pt idx="15">
                  <c:v>19.160130280000001</c:v>
                </c:pt>
                <c:pt idx="16">
                  <c:v>16.696842719999999</c:v>
                </c:pt>
                <c:pt idx="17">
                  <c:v>14.34288544</c:v>
                </c:pt>
                <c:pt idx="18">
                  <c:v>12.17383225</c:v>
                </c:pt>
                <c:pt idx="19">
                  <c:v>10.265335459999999</c:v>
                </c:pt>
                <c:pt idx="20">
                  <c:v>8.4918842170000008</c:v>
                </c:pt>
                <c:pt idx="21">
                  <c:v>6.8466039079999996</c:v>
                </c:pt>
                <c:pt idx="22">
                  <c:v>5.4082843719999998</c:v>
                </c:pt>
                <c:pt idx="23">
                  <c:v>4.0850677150000001</c:v>
                </c:pt>
                <c:pt idx="24">
                  <c:v>2.9644827490000001</c:v>
                </c:pt>
                <c:pt idx="25">
                  <c:v>1.918783986</c:v>
                </c:pt>
                <c:pt idx="26">
                  <c:v>1.0318132550000001</c:v>
                </c:pt>
              </c:numCache>
            </c:numRef>
          </c:val>
          <c:extLst>
            <c:ext xmlns:c16="http://schemas.microsoft.com/office/drawing/2014/chart" uri="{C3380CC4-5D6E-409C-BE32-E72D297353CC}">
              <c16:uniqueId val="{00000005-8F2A-47F9-9407-A1E71442FB3D}"/>
            </c:ext>
          </c:extLst>
        </c:ser>
        <c:ser>
          <c:idx val="11"/>
          <c:order val="6"/>
          <c:tx>
            <c:strRef>
              <c:f>'LDZ Annual Demand'!$R$102</c:f>
              <c:strCache>
                <c:ptCount val="1"/>
                <c:pt idx="0">
                  <c:v>Wales North</c:v>
                </c:pt>
              </c:strCache>
            </c:strRef>
          </c:tx>
          <c:spPr>
            <a:solidFill>
              <a:srgbClr val="339933"/>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Demand'!$S$102:$AS$102</c:f>
              <c:numCache>
                <c:formatCode>0.0</c:formatCode>
                <c:ptCount val="27"/>
                <c:pt idx="0">
                  <c:v>5.9602280570000001</c:v>
                </c:pt>
                <c:pt idx="1">
                  <c:v>6.1912910029999999</c:v>
                </c:pt>
                <c:pt idx="2">
                  <c:v>6.1898868499999997</c:v>
                </c:pt>
                <c:pt idx="3">
                  <c:v>6.1288232379999998</c:v>
                </c:pt>
                <c:pt idx="4">
                  <c:v>5.9970867869999998</c:v>
                </c:pt>
                <c:pt idx="5">
                  <c:v>5.8396318599999999</c:v>
                </c:pt>
                <c:pt idx="6">
                  <c:v>5.5982467590000002</c:v>
                </c:pt>
                <c:pt idx="7">
                  <c:v>5.3493527299999997</c:v>
                </c:pt>
                <c:pt idx="8">
                  <c:v>5.0794945230000002</c:v>
                </c:pt>
                <c:pt idx="9">
                  <c:v>4.7867778259999998</c:v>
                </c:pt>
                <c:pt idx="10">
                  <c:v>4.4684165929999997</c:v>
                </c:pt>
                <c:pt idx="11">
                  <c:v>4.140718691</c:v>
                </c:pt>
                <c:pt idx="12">
                  <c:v>3.7148380919999999</c:v>
                </c:pt>
                <c:pt idx="13">
                  <c:v>3.2850038050000001</c:v>
                </c:pt>
                <c:pt idx="14">
                  <c:v>2.914907296</c:v>
                </c:pt>
                <c:pt idx="15">
                  <c:v>2.585369042</c:v>
                </c:pt>
                <c:pt idx="16">
                  <c:v>2.2818604900000001</c:v>
                </c:pt>
                <c:pt idx="17">
                  <c:v>1.986777182</c:v>
                </c:pt>
                <c:pt idx="18">
                  <c:v>1.712874295</c:v>
                </c:pt>
                <c:pt idx="19">
                  <c:v>1.4716668180000001</c:v>
                </c:pt>
                <c:pt idx="20">
                  <c:v>1.246771767</c:v>
                </c:pt>
                <c:pt idx="21">
                  <c:v>1.037025689</c:v>
                </c:pt>
                <c:pt idx="22">
                  <c:v>0.85255787999999999</c:v>
                </c:pt>
                <c:pt idx="23">
                  <c:v>0.68686896099999994</c:v>
                </c:pt>
                <c:pt idx="24">
                  <c:v>0.54109201500000004</c:v>
                </c:pt>
                <c:pt idx="25">
                  <c:v>0.40500588900000001</c:v>
                </c:pt>
                <c:pt idx="26">
                  <c:v>0.28652770700000002</c:v>
                </c:pt>
              </c:numCache>
            </c:numRef>
          </c:val>
          <c:extLst>
            <c:ext xmlns:c16="http://schemas.microsoft.com/office/drawing/2014/chart" uri="{C3380CC4-5D6E-409C-BE32-E72D297353CC}">
              <c16:uniqueId val="{00000006-8F2A-47F9-9407-A1E71442FB3D}"/>
            </c:ext>
          </c:extLst>
        </c:ser>
        <c:ser>
          <c:idx val="13"/>
          <c:order val="7"/>
          <c:tx>
            <c:strRef>
              <c:f>'LDZ Annual Demand'!$R$103</c:f>
              <c:strCache>
                <c:ptCount val="1"/>
                <c:pt idx="0">
                  <c:v>Wales South</c:v>
                </c:pt>
              </c:strCache>
            </c:strRef>
          </c:tx>
          <c:spPr>
            <a:solidFill>
              <a:srgbClr val="FF9966"/>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Demand'!$S$103:$AS$103</c:f>
              <c:numCache>
                <c:formatCode>0.0</c:formatCode>
                <c:ptCount val="27"/>
                <c:pt idx="0">
                  <c:v>21.225802510000001</c:v>
                </c:pt>
                <c:pt idx="1">
                  <c:v>20.04321947</c:v>
                </c:pt>
                <c:pt idx="2">
                  <c:v>19.668043770000001</c:v>
                </c:pt>
                <c:pt idx="3">
                  <c:v>19.275289610000002</c:v>
                </c:pt>
                <c:pt idx="4">
                  <c:v>18.822801299999998</c:v>
                </c:pt>
                <c:pt idx="5">
                  <c:v>18.268205890000001</c:v>
                </c:pt>
                <c:pt idx="6">
                  <c:v>17.398054160000001</c:v>
                </c:pt>
                <c:pt idx="7">
                  <c:v>16.48937402</c:v>
                </c:pt>
                <c:pt idx="8">
                  <c:v>15.481850059999999</c:v>
                </c:pt>
                <c:pt idx="9">
                  <c:v>14.23150639</c:v>
                </c:pt>
                <c:pt idx="10">
                  <c:v>13.25074173</c:v>
                </c:pt>
                <c:pt idx="11">
                  <c:v>12.25733804</c:v>
                </c:pt>
                <c:pt idx="12">
                  <c:v>11.032646529999999</c:v>
                </c:pt>
                <c:pt idx="13">
                  <c:v>9.8485058629999997</c:v>
                </c:pt>
                <c:pt idx="14">
                  <c:v>8.7697414289999998</c:v>
                </c:pt>
                <c:pt idx="15">
                  <c:v>7.7369326879999996</c:v>
                </c:pt>
                <c:pt idx="16">
                  <c:v>6.7762449670000002</c:v>
                </c:pt>
                <c:pt idx="17">
                  <c:v>5.8571235960000001</c:v>
                </c:pt>
                <c:pt idx="18">
                  <c:v>5.0100386930000003</c:v>
                </c:pt>
                <c:pt idx="19">
                  <c:v>4.2622105980000002</c:v>
                </c:pt>
                <c:pt idx="20">
                  <c:v>3.565585607</c:v>
                </c:pt>
                <c:pt idx="21">
                  <c:v>2.9212453269999998</c:v>
                </c:pt>
                <c:pt idx="22">
                  <c:v>2.3557674149999999</c:v>
                </c:pt>
                <c:pt idx="23">
                  <c:v>1.8550916310000001</c:v>
                </c:pt>
                <c:pt idx="24">
                  <c:v>1.431851671</c:v>
                </c:pt>
                <c:pt idx="25">
                  <c:v>1.0364039709999999</c:v>
                </c:pt>
                <c:pt idx="26">
                  <c:v>0.70145643000000002</c:v>
                </c:pt>
              </c:numCache>
            </c:numRef>
          </c:val>
          <c:extLst>
            <c:ext xmlns:c16="http://schemas.microsoft.com/office/drawing/2014/chart" uri="{C3380CC4-5D6E-409C-BE32-E72D297353CC}">
              <c16:uniqueId val="{00000007-8F2A-47F9-9407-A1E71442FB3D}"/>
            </c:ext>
          </c:extLst>
        </c:ser>
        <c:ser>
          <c:idx val="6"/>
          <c:order val="8"/>
          <c:tx>
            <c:strRef>
              <c:f>'LDZ Annual Demand'!$R$104</c:f>
              <c:strCache>
                <c:ptCount val="1"/>
                <c:pt idx="0">
                  <c:v>Eastern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Demand'!$S$104:$AS$104</c:f>
              <c:numCache>
                <c:formatCode>0.0</c:formatCode>
                <c:ptCount val="27"/>
                <c:pt idx="0">
                  <c:v>39.563866539999999</c:v>
                </c:pt>
                <c:pt idx="1">
                  <c:v>39.639448289999997</c:v>
                </c:pt>
                <c:pt idx="2">
                  <c:v>39.872951520000001</c:v>
                </c:pt>
                <c:pt idx="3">
                  <c:v>39.652082630000002</c:v>
                </c:pt>
                <c:pt idx="4">
                  <c:v>39.099467060000002</c:v>
                </c:pt>
                <c:pt idx="5">
                  <c:v>38.310370939999999</c:v>
                </c:pt>
                <c:pt idx="6">
                  <c:v>36.79353244</c:v>
                </c:pt>
                <c:pt idx="7">
                  <c:v>35.12515698</c:v>
                </c:pt>
                <c:pt idx="8">
                  <c:v>33.330986690000003</c:v>
                </c:pt>
                <c:pt idx="9">
                  <c:v>31.366942439999999</c:v>
                </c:pt>
                <c:pt idx="10">
                  <c:v>29.2696121</c:v>
                </c:pt>
                <c:pt idx="11">
                  <c:v>27.12224732</c:v>
                </c:pt>
                <c:pt idx="12">
                  <c:v>24.361641590000001</c:v>
                </c:pt>
                <c:pt idx="13">
                  <c:v>21.616551009999998</c:v>
                </c:pt>
                <c:pt idx="14">
                  <c:v>19.169735129999999</c:v>
                </c:pt>
                <c:pt idx="15">
                  <c:v>16.89448625</c:v>
                </c:pt>
                <c:pt idx="16">
                  <c:v>14.720868039999999</c:v>
                </c:pt>
                <c:pt idx="17">
                  <c:v>12.63870047</c:v>
                </c:pt>
                <c:pt idx="18">
                  <c:v>10.72647744</c:v>
                </c:pt>
                <c:pt idx="19">
                  <c:v>9.0435581359999997</c:v>
                </c:pt>
                <c:pt idx="20">
                  <c:v>7.4798803530000004</c:v>
                </c:pt>
                <c:pt idx="21">
                  <c:v>6.0341446080000001</c:v>
                </c:pt>
                <c:pt idx="22">
                  <c:v>4.7740772070000004</c:v>
                </c:pt>
                <c:pt idx="23">
                  <c:v>3.6259425959999998</c:v>
                </c:pt>
                <c:pt idx="24">
                  <c:v>2.66556981</c:v>
                </c:pt>
                <c:pt idx="25">
                  <c:v>1.774205115</c:v>
                </c:pt>
                <c:pt idx="26">
                  <c:v>1.0286009970000001</c:v>
                </c:pt>
              </c:numCache>
            </c:numRef>
          </c:val>
          <c:extLst>
            <c:ext xmlns:c16="http://schemas.microsoft.com/office/drawing/2014/chart" uri="{C3380CC4-5D6E-409C-BE32-E72D297353CC}">
              <c16:uniqueId val="{00000008-8F2A-47F9-9407-A1E71442FB3D}"/>
            </c:ext>
          </c:extLst>
        </c:ser>
        <c:ser>
          <c:idx val="12"/>
          <c:order val="9"/>
          <c:tx>
            <c:strRef>
              <c:f>'LDZ Annual Demand'!$R$105</c:f>
              <c:strCache>
                <c:ptCount val="1"/>
                <c:pt idx="0">
                  <c:v>North Thames</c:v>
                </c:pt>
              </c:strCache>
            </c:strRef>
          </c:tx>
          <c:spPr>
            <a:solidFill>
              <a:srgbClr val="003300"/>
            </a:solidFill>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Demand'!$S$105:$AS$105</c:f>
              <c:numCache>
                <c:formatCode>0.0</c:formatCode>
                <c:ptCount val="27"/>
                <c:pt idx="0">
                  <c:v>47.580203259999998</c:v>
                </c:pt>
                <c:pt idx="1">
                  <c:v>48.533597899999997</c:v>
                </c:pt>
                <c:pt idx="2">
                  <c:v>48.824530379999999</c:v>
                </c:pt>
                <c:pt idx="3">
                  <c:v>48.688430869999998</c:v>
                </c:pt>
                <c:pt idx="4">
                  <c:v>48.234286580000003</c:v>
                </c:pt>
                <c:pt idx="5">
                  <c:v>47.496991360000003</c:v>
                </c:pt>
                <c:pt idx="6">
                  <c:v>45.828483859999999</c:v>
                </c:pt>
                <c:pt idx="7">
                  <c:v>43.946041800000003</c:v>
                </c:pt>
                <c:pt idx="8">
                  <c:v>41.912049869999997</c:v>
                </c:pt>
                <c:pt idx="9">
                  <c:v>39.685630320000001</c:v>
                </c:pt>
                <c:pt idx="10">
                  <c:v>37.302602530000001</c:v>
                </c:pt>
                <c:pt idx="11">
                  <c:v>34.83592677</c:v>
                </c:pt>
                <c:pt idx="12">
                  <c:v>31.435587009999999</c:v>
                </c:pt>
                <c:pt idx="13">
                  <c:v>28.14526429</c:v>
                </c:pt>
                <c:pt idx="14">
                  <c:v>25.051099480000001</c:v>
                </c:pt>
                <c:pt idx="15">
                  <c:v>22.04537801</c:v>
                </c:pt>
                <c:pt idx="16">
                  <c:v>19.154590089999999</c:v>
                </c:pt>
                <c:pt idx="17">
                  <c:v>16.396115940000001</c:v>
                </c:pt>
                <c:pt idx="18">
                  <c:v>13.855008270000001</c:v>
                </c:pt>
                <c:pt idx="19">
                  <c:v>11.62333756</c:v>
                </c:pt>
                <c:pt idx="20">
                  <c:v>9.5510683029999992</c:v>
                </c:pt>
                <c:pt idx="21">
                  <c:v>7.6335788640000004</c:v>
                </c:pt>
                <c:pt idx="22">
                  <c:v>5.9606541049999997</c:v>
                </c:pt>
                <c:pt idx="23">
                  <c:v>4.4249801309999999</c:v>
                </c:pt>
                <c:pt idx="24">
                  <c:v>3.1325293400000001</c:v>
                </c:pt>
                <c:pt idx="25">
                  <c:v>1.9351806659999999</c:v>
                </c:pt>
                <c:pt idx="26">
                  <c:v>0.94027911500000005</c:v>
                </c:pt>
              </c:numCache>
            </c:numRef>
          </c:val>
          <c:extLst>
            <c:ext xmlns:c16="http://schemas.microsoft.com/office/drawing/2014/chart" uri="{C3380CC4-5D6E-409C-BE32-E72D297353CC}">
              <c16:uniqueId val="{00000009-8F2A-47F9-9407-A1E71442FB3D}"/>
            </c:ext>
          </c:extLst>
        </c:ser>
        <c:ser>
          <c:idx val="3"/>
          <c:order val="10"/>
          <c:tx>
            <c:strRef>
              <c:f>'LDZ Annual Demand'!$R$106</c:f>
              <c:strCache>
                <c:ptCount val="1"/>
                <c:pt idx="0">
                  <c:v>South Eastern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Demand'!$S$106:$AS$106</c:f>
              <c:numCache>
                <c:formatCode>0.0</c:formatCode>
                <c:ptCount val="27"/>
                <c:pt idx="0">
                  <c:v>50.42574587</c:v>
                </c:pt>
                <c:pt idx="1">
                  <c:v>53.130125890000002</c:v>
                </c:pt>
                <c:pt idx="2">
                  <c:v>53.249493600000001</c:v>
                </c:pt>
                <c:pt idx="3">
                  <c:v>52.736362560000003</c:v>
                </c:pt>
                <c:pt idx="4">
                  <c:v>51.89649241</c:v>
                </c:pt>
                <c:pt idx="5">
                  <c:v>50.741276149999997</c:v>
                </c:pt>
                <c:pt idx="6">
                  <c:v>48.657566699999997</c:v>
                </c:pt>
                <c:pt idx="7">
                  <c:v>46.349608310000001</c:v>
                </c:pt>
                <c:pt idx="8">
                  <c:v>43.883683159999997</c:v>
                </c:pt>
                <c:pt idx="9">
                  <c:v>41.292354840000002</c:v>
                </c:pt>
                <c:pt idx="10">
                  <c:v>38.506705060000002</c:v>
                </c:pt>
                <c:pt idx="11">
                  <c:v>34.653693009999998</c:v>
                </c:pt>
                <c:pt idx="12">
                  <c:v>31.172072579999998</c:v>
                </c:pt>
                <c:pt idx="13">
                  <c:v>27.889861960000001</c:v>
                </c:pt>
                <c:pt idx="14">
                  <c:v>24.794061939999999</c:v>
                </c:pt>
                <c:pt idx="15">
                  <c:v>21.801525850000001</c:v>
                </c:pt>
                <c:pt idx="16">
                  <c:v>18.932759489999999</c:v>
                </c:pt>
                <c:pt idx="17">
                  <c:v>16.196819229999999</c:v>
                </c:pt>
                <c:pt idx="18">
                  <c:v>13.683933509999999</c:v>
                </c:pt>
                <c:pt idx="19">
                  <c:v>11.47267761</c:v>
                </c:pt>
                <c:pt idx="20">
                  <c:v>9.4175041929999992</c:v>
                </c:pt>
                <c:pt idx="21">
                  <c:v>7.5200494979999997</c:v>
                </c:pt>
                <c:pt idx="22">
                  <c:v>5.8662864509999997</c:v>
                </c:pt>
                <c:pt idx="23">
                  <c:v>4.3600936309999998</c:v>
                </c:pt>
                <c:pt idx="24">
                  <c:v>3.0984530729999999</c:v>
                </c:pt>
                <c:pt idx="25">
                  <c:v>1.9300767539999999</c:v>
                </c:pt>
                <c:pt idx="26">
                  <c:v>0.95715583599999998</c:v>
                </c:pt>
              </c:numCache>
            </c:numRef>
          </c:val>
          <c:extLst>
            <c:ext xmlns:c16="http://schemas.microsoft.com/office/drawing/2014/chart" uri="{C3380CC4-5D6E-409C-BE32-E72D297353CC}">
              <c16:uniqueId val="{0000000A-8F2A-47F9-9407-A1E71442FB3D}"/>
            </c:ext>
          </c:extLst>
        </c:ser>
        <c:ser>
          <c:idx val="4"/>
          <c:order val="11"/>
          <c:tx>
            <c:strRef>
              <c:f>'LDZ Annual Demand'!$R$107</c:f>
              <c:strCache>
                <c:ptCount val="1"/>
                <c:pt idx="0">
                  <c:v>Southern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Demand'!$S$107:$AS$107</c:f>
              <c:numCache>
                <c:formatCode>0.0</c:formatCode>
                <c:ptCount val="27"/>
                <c:pt idx="0">
                  <c:v>35.968906160000003</c:v>
                </c:pt>
                <c:pt idx="1">
                  <c:v>35.585828030000002</c:v>
                </c:pt>
                <c:pt idx="2">
                  <c:v>36.036058199999999</c:v>
                </c:pt>
                <c:pt idx="3">
                  <c:v>36.533343119999998</c:v>
                </c:pt>
                <c:pt idx="4">
                  <c:v>36.461746959999999</c:v>
                </c:pt>
                <c:pt idx="5">
                  <c:v>36.077306159999999</c:v>
                </c:pt>
                <c:pt idx="6">
                  <c:v>35.091835379999999</c:v>
                </c:pt>
                <c:pt idx="7">
                  <c:v>33.9356072</c:v>
                </c:pt>
                <c:pt idx="8">
                  <c:v>32.678069479999998</c:v>
                </c:pt>
                <c:pt idx="9">
                  <c:v>31.2941802</c:v>
                </c:pt>
                <c:pt idx="10">
                  <c:v>29.850211250000001</c:v>
                </c:pt>
                <c:pt idx="11">
                  <c:v>28.301104110000001</c:v>
                </c:pt>
                <c:pt idx="12">
                  <c:v>25.87899204</c:v>
                </c:pt>
                <c:pt idx="13">
                  <c:v>23.5043869</c:v>
                </c:pt>
                <c:pt idx="14">
                  <c:v>21.07145732</c:v>
                </c:pt>
                <c:pt idx="15">
                  <c:v>18.667395979999998</c:v>
                </c:pt>
                <c:pt idx="16">
                  <c:v>16.32681358</c:v>
                </c:pt>
                <c:pt idx="17">
                  <c:v>14.078587600000001</c:v>
                </c:pt>
                <c:pt idx="18">
                  <c:v>11.98875312</c:v>
                </c:pt>
                <c:pt idx="19">
                  <c:v>10.101597330000001</c:v>
                </c:pt>
                <c:pt idx="20">
                  <c:v>8.3231158319999992</c:v>
                </c:pt>
                <c:pt idx="21">
                  <c:v>6.6548264130000003</c:v>
                </c:pt>
                <c:pt idx="22">
                  <c:v>5.1471842079999996</c:v>
                </c:pt>
                <c:pt idx="23">
                  <c:v>3.7471713499999999</c:v>
                </c:pt>
                <c:pt idx="24">
                  <c:v>2.5139325810000002</c:v>
                </c:pt>
                <c:pt idx="25">
                  <c:v>1.354956933</c:v>
                </c:pt>
                <c:pt idx="26">
                  <c:v>0.53596611800000005</c:v>
                </c:pt>
              </c:numCache>
            </c:numRef>
          </c:val>
          <c:extLst>
            <c:ext xmlns:c16="http://schemas.microsoft.com/office/drawing/2014/chart" uri="{C3380CC4-5D6E-409C-BE32-E72D297353CC}">
              <c16:uniqueId val="{0000000B-8F2A-47F9-9407-A1E71442FB3D}"/>
            </c:ext>
          </c:extLst>
        </c:ser>
        <c:ser>
          <c:idx val="8"/>
          <c:order val="12"/>
          <c:tx>
            <c:strRef>
              <c:f>'LDZ Annual Demand'!$R$108</c:f>
              <c:strCache>
                <c:ptCount val="1"/>
                <c:pt idx="0">
                  <c:v>South Western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Demand'!$S$108:$AS$108</c:f>
              <c:numCache>
                <c:formatCode>0.0</c:formatCode>
                <c:ptCount val="27"/>
                <c:pt idx="0">
                  <c:v>27.081522639999999</c:v>
                </c:pt>
                <c:pt idx="1">
                  <c:v>27.829085920000001</c:v>
                </c:pt>
                <c:pt idx="2">
                  <c:v>28.005975800000002</c:v>
                </c:pt>
                <c:pt idx="3">
                  <c:v>27.924151380000001</c:v>
                </c:pt>
                <c:pt idx="4">
                  <c:v>27.648902759999999</c:v>
                </c:pt>
                <c:pt idx="5">
                  <c:v>27.20411563</c:v>
                </c:pt>
                <c:pt idx="6">
                  <c:v>26.245131260000001</c:v>
                </c:pt>
                <c:pt idx="7">
                  <c:v>25.175492479999999</c:v>
                </c:pt>
                <c:pt idx="8">
                  <c:v>24.02702416</c:v>
                </c:pt>
                <c:pt idx="9">
                  <c:v>22.760476959999998</c:v>
                </c:pt>
                <c:pt idx="10">
                  <c:v>21.404598570000001</c:v>
                </c:pt>
                <c:pt idx="11">
                  <c:v>19.992201619999999</c:v>
                </c:pt>
                <c:pt idx="12">
                  <c:v>18.079410029999998</c:v>
                </c:pt>
                <c:pt idx="13">
                  <c:v>16.143520970000001</c:v>
                </c:pt>
                <c:pt idx="14">
                  <c:v>14.346857849999999</c:v>
                </c:pt>
                <c:pt idx="15">
                  <c:v>12.63397653</c:v>
                </c:pt>
                <c:pt idx="16">
                  <c:v>11.000155550000001</c:v>
                </c:pt>
                <c:pt idx="17">
                  <c:v>9.4385053120000002</c:v>
                </c:pt>
                <c:pt idx="18">
                  <c:v>7.9988019469999996</c:v>
                </c:pt>
                <c:pt idx="19">
                  <c:v>6.7337046819999999</c:v>
                </c:pt>
                <c:pt idx="20">
                  <c:v>5.556387323</c:v>
                </c:pt>
                <c:pt idx="21">
                  <c:v>4.4680045039999996</c:v>
                </c:pt>
                <c:pt idx="22">
                  <c:v>3.516577641</c:v>
                </c:pt>
                <c:pt idx="23">
                  <c:v>2.6437844589999999</c:v>
                </c:pt>
                <c:pt idx="24">
                  <c:v>1.9069641049999999</c:v>
                </c:pt>
                <c:pt idx="25">
                  <c:v>1.2199893230000001</c:v>
                </c:pt>
                <c:pt idx="26">
                  <c:v>0.64453887200000004</c:v>
                </c:pt>
              </c:numCache>
            </c:numRef>
          </c:val>
          <c:extLst>
            <c:ext xmlns:c16="http://schemas.microsoft.com/office/drawing/2014/chart" uri="{C3380CC4-5D6E-409C-BE32-E72D297353CC}">
              <c16:uniqueId val="{0000000C-8F2A-47F9-9407-A1E71442FB3D}"/>
            </c:ext>
          </c:extLst>
        </c:ser>
        <c:dLbls>
          <c:showLegendKey val="0"/>
          <c:showVal val="0"/>
          <c:showCatName val="0"/>
          <c:showSerName val="0"/>
          <c:showPercent val="0"/>
          <c:showBubbleSize val="0"/>
        </c:dLbls>
        <c:gapWidth val="0"/>
        <c:overlap val="100"/>
        <c:axId val="55079680"/>
        <c:axId val="55081216"/>
      </c:barChart>
      <c:catAx>
        <c:axId val="5507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081216"/>
        <c:crosses val="autoZero"/>
        <c:auto val="1"/>
        <c:lblAlgn val="ctr"/>
        <c:lblOffset val="100"/>
        <c:tickLblSkip val="1"/>
        <c:tickMarkSkip val="1"/>
        <c:noMultiLvlLbl val="0"/>
      </c:catAx>
      <c:valAx>
        <c:axId val="55081216"/>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271567288875754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079680"/>
        <c:crosses val="autoZero"/>
        <c:crossBetween val="between"/>
      </c:valAx>
      <c:spPr>
        <a:noFill/>
        <a:ln w="25400">
          <a:noFill/>
        </a:ln>
      </c:spPr>
    </c:plotArea>
    <c:legend>
      <c:legendPos val="b"/>
      <c:layout>
        <c:manualLayout>
          <c:xMode val="edge"/>
          <c:yMode val="edge"/>
          <c:x val="0.1399884618664988"/>
          <c:y val="0.86341380912638666"/>
          <c:w val="0.8185819207478584"/>
          <c:h val="9.0322473637348522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9296321325794E-2"/>
          <c:y val="7.7938740984774282E-2"/>
          <c:w val="0.83517976286124418"/>
          <c:h val="0.71429983445320866"/>
        </c:manualLayout>
      </c:layout>
      <c:areaChart>
        <c:grouping val="stacked"/>
        <c:varyColors val="0"/>
        <c:ser>
          <c:idx val="0"/>
          <c:order val="0"/>
          <c:tx>
            <c:v>UKCS</c:v>
          </c:tx>
          <c:spPr>
            <a:solidFill>
              <a:srgbClr val="FFBF22"/>
            </a:solidFill>
            <a:ln>
              <a:noFill/>
            </a:ln>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Supply'!$N$8:$AW$8</c:f>
              <c:numCache>
                <c:formatCode>General</c:formatCode>
                <c:ptCount val="36"/>
                <c:pt idx="0">
                  <c:v>95</c:v>
                </c:pt>
                <c:pt idx="1">
                  <c:v>95</c:v>
                </c:pt>
                <c:pt idx="2">
                  <c:v>92</c:v>
                </c:pt>
                <c:pt idx="3">
                  <c:v>94</c:v>
                </c:pt>
                <c:pt idx="4">
                  <c:v>91</c:v>
                </c:pt>
                <c:pt idx="5">
                  <c:v>82</c:v>
                </c:pt>
                <c:pt idx="6">
                  <c:v>75</c:v>
                </c:pt>
                <c:pt idx="7">
                  <c:v>67</c:v>
                </c:pt>
                <c:pt idx="8">
                  <c:v>63</c:v>
                </c:pt>
                <c:pt idx="9">
                  <c:v>55</c:v>
                </c:pt>
                <c:pt idx="10">
                  <c:v>52</c:v>
                </c:pt>
                <c:pt idx="11">
                  <c:v>40</c:v>
                </c:pt>
                <c:pt idx="12">
                  <c:v>33</c:v>
                </c:pt>
                <c:pt idx="13">
                  <c:v>32</c:v>
                </c:pt>
                <c:pt idx="14">
                  <c:v>31</c:v>
                </c:pt>
                <c:pt idx="15">
                  <c:v>36</c:v>
                </c:pt>
                <c:pt idx="16">
                  <c:v>37</c:v>
                </c:pt>
                <c:pt idx="17">
                  <c:v>38</c:v>
                </c:pt>
                <c:pt idx="18">
                  <c:v>36</c:v>
                </c:pt>
                <c:pt idx="19">
                  <c:v>35</c:v>
                </c:pt>
                <c:pt idx="20">
                  <c:v>35</c:v>
                </c:pt>
                <c:pt idx="21">
                  <c:v>29</c:v>
                </c:pt>
                <c:pt idx="22">
                  <c:v>33</c:v>
                </c:pt>
                <c:pt idx="23">
                  <c:v>29</c:v>
                </c:pt>
                <c:pt idx="24">
                  <c:v>26</c:v>
                </c:pt>
                <c:pt idx="25">
                  <c:v>25</c:v>
                </c:pt>
                <c:pt idx="26">
                  <c:v>24</c:v>
                </c:pt>
                <c:pt idx="27">
                  <c:v>22</c:v>
                </c:pt>
                <c:pt idx="28">
                  <c:v>19</c:v>
                </c:pt>
                <c:pt idx="29">
                  <c:v>16</c:v>
                </c:pt>
                <c:pt idx="30">
                  <c:v>14</c:v>
                </c:pt>
                <c:pt idx="31">
                  <c:v>12</c:v>
                </c:pt>
                <c:pt idx="32">
                  <c:v>10</c:v>
                </c:pt>
                <c:pt idx="33">
                  <c:v>9</c:v>
                </c:pt>
                <c:pt idx="34">
                  <c:v>8</c:v>
                </c:pt>
                <c:pt idx="35">
                  <c:v>6</c:v>
                </c:pt>
              </c:numCache>
            </c:numRef>
          </c:val>
          <c:extLst>
            <c:ext xmlns:c16="http://schemas.microsoft.com/office/drawing/2014/chart" uri="{C3380CC4-5D6E-409C-BE32-E72D297353CC}">
              <c16:uniqueId val="{00000000-1B3E-46E3-801E-4E3330927494}"/>
            </c:ext>
          </c:extLst>
        </c:ser>
        <c:ser>
          <c:idx val="2"/>
          <c:order val="1"/>
          <c:tx>
            <c:v>Shale</c:v>
          </c:tx>
          <c:spPr>
            <a:solidFill>
              <a:srgbClr val="F26522"/>
            </a:solid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Supply'!$N$9:$AW$9</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1B3E-46E3-801E-4E3330927494}"/>
            </c:ext>
          </c:extLst>
        </c:ser>
        <c:ser>
          <c:idx val="3"/>
          <c:order val="2"/>
          <c:tx>
            <c:v>Green gas</c:v>
          </c:tx>
          <c:spPr>
            <a:solidFill>
              <a:srgbClr val="6A2C91"/>
            </a:solidFill>
            <a:ln>
              <a:noFill/>
            </a:ln>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Supply'!$N$10:$AW$10</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1</c:v>
                </c:pt>
                <c:pt idx="31">
                  <c:v>1</c:v>
                </c:pt>
                <c:pt idx="32">
                  <c:v>0</c:v>
                </c:pt>
                <c:pt idx="33">
                  <c:v>0</c:v>
                </c:pt>
                <c:pt idx="34">
                  <c:v>0</c:v>
                </c:pt>
                <c:pt idx="35">
                  <c:v>0</c:v>
                </c:pt>
              </c:numCache>
            </c:numRef>
          </c:val>
          <c:extLst>
            <c:ext xmlns:c16="http://schemas.microsoft.com/office/drawing/2014/chart" uri="{C3380CC4-5D6E-409C-BE32-E72D297353CC}">
              <c16:uniqueId val="{00000002-1B3E-46E3-801E-4E3330927494}"/>
            </c:ext>
          </c:extLst>
        </c:ser>
        <c:ser>
          <c:idx val="1"/>
          <c:order val="3"/>
          <c:tx>
            <c:v>Norway</c:v>
          </c:tx>
          <c:spPr>
            <a:solidFill>
              <a:schemeClr val="tx1">
                <a:lumMod val="65000"/>
                <a:lumOff val="35000"/>
              </a:schemeClr>
            </a:solidFill>
            <a:ln>
              <a:noFill/>
            </a:ln>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Supply'!$N$11:$AW$11</c:f>
              <c:numCache>
                <c:formatCode>General</c:formatCode>
                <c:ptCount val="36"/>
                <c:pt idx="0">
                  <c:v>1</c:v>
                </c:pt>
                <c:pt idx="1">
                  <c:v>1</c:v>
                </c:pt>
                <c:pt idx="2">
                  <c:v>3</c:v>
                </c:pt>
                <c:pt idx="3">
                  <c:v>5</c:v>
                </c:pt>
                <c:pt idx="4">
                  <c:v>7</c:v>
                </c:pt>
                <c:pt idx="5">
                  <c:v>9</c:v>
                </c:pt>
                <c:pt idx="6">
                  <c:v>13</c:v>
                </c:pt>
                <c:pt idx="7">
                  <c:v>20</c:v>
                </c:pt>
                <c:pt idx="8">
                  <c:v>26</c:v>
                </c:pt>
                <c:pt idx="9">
                  <c:v>24</c:v>
                </c:pt>
                <c:pt idx="10">
                  <c:v>25</c:v>
                </c:pt>
                <c:pt idx="11">
                  <c:v>22</c:v>
                </c:pt>
                <c:pt idx="12">
                  <c:v>28</c:v>
                </c:pt>
                <c:pt idx="13">
                  <c:v>29</c:v>
                </c:pt>
                <c:pt idx="14">
                  <c:v>25</c:v>
                </c:pt>
                <c:pt idx="15">
                  <c:v>28</c:v>
                </c:pt>
                <c:pt idx="16">
                  <c:v>31</c:v>
                </c:pt>
                <c:pt idx="17">
                  <c:v>35</c:v>
                </c:pt>
                <c:pt idx="18">
                  <c:v>35</c:v>
                </c:pt>
                <c:pt idx="19">
                  <c:v>28</c:v>
                </c:pt>
                <c:pt idx="20">
                  <c:v>26</c:v>
                </c:pt>
                <c:pt idx="21">
                  <c:v>33</c:v>
                </c:pt>
                <c:pt idx="22">
                  <c:v>32</c:v>
                </c:pt>
                <c:pt idx="23">
                  <c:v>27</c:v>
                </c:pt>
                <c:pt idx="24">
                  <c:v>32</c:v>
                </c:pt>
                <c:pt idx="25">
                  <c:v>27</c:v>
                </c:pt>
                <c:pt idx="26">
                  <c:v>24</c:v>
                </c:pt>
                <c:pt idx="27">
                  <c:v>23</c:v>
                </c:pt>
                <c:pt idx="28">
                  <c:v>22</c:v>
                </c:pt>
                <c:pt idx="29">
                  <c:v>21</c:v>
                </c:pt>
                <c:pt idx="30">
                  <c:v>21</c:v>
                </c:pt>
                <c:pt idx="31">
                  <c:v>23</c:v>
                </c:pt>
                <c:pt idx="32">
                  <c:v>21</c:v>
                </c:pt>
                <c:pt idx="33">
                  <c:v>19</c:v>
                </c:pt>
                <c:pt idx="34">
                  <c:v>16</c:v>
                </c:pt>
                <c:pt idx="35">
                  <c:v>15</c:v>
                </c:pt>
              </c:numCache>
            </c:numRef>
          </c:val>
          <c:extLst>
            <c:ext xmlns:c16="http://schemas.microsoft.com/office/drawing/2014/chart" uri="{C3380CC4-5D6E-409C-BE32-E72D297353CC}">
              <c16:uniqueId val="{00000003-1B3E-46E3-801E-4E3330927494}"/>
            </c:ext>
          </c:extLst>
        </c:ser>
        <c:ser>
          <c:idx val="5"/>
          <c:order val="4"/>
          <c:tx>
            <c:v>Continent</c:v>
          </c:tx>
          <c:spPr>
            <a:solidFill>
              <a:srgbClr val="C2CC23"/>
            </a:solid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Supply'!$N$12:$AW$12</c:f>
              <c:numCache>
                <c:formatCode>General</c:formatCode>
                <c:ptCount val="36"/>
                <c:pt idx="0">
                  <c:v>0</c:v>
                </c:pt>
                <c:pt idx="1">
                  <c:v>0</c:v>
                </c:pt>
                <c:pt idx="2">
                  <c:v>1</c:v>
                </c:pt>
                <c:pt idx="3">
                  <c:v>1</c:v>
                </c:pt>
                <c:pt idx="4">
                  <c:v>2</c:v>
                </c:pt>
                <c:pt idx="5">
                  <c:v>2</c:v>
                </c:pt>
                <c:pt idx="6">
                  <c:v>4</c:v>
                </c:pt>
                <c:pt idx="7">
                  <c:v>8</c:v>
                </c:pt>
                <c:pt idx="8">
                  <c:v>10</c:v>
                </c:pt>
                <c:pt idx="9">
                  <c:v>7</c:v>
                </c:pt>
                <c:pt idx="10">
                  <c:v>10</c:v>
                </c:pt>
                <c:pt idx="11">
                  <c:v>6</c:v>
                </c:pt>
                <c:pt idx="12">
                  <c:v>8</c:v>
                </c:pt>
                <c:pt idx="13">
                  <c:v>11</c:v>
                </c:pt>
                <c:pt idx="14">
                  <c:v>7</c:v>
                </c:pt>
                <c:pt idx="15">
                  <c:v>4</c:v>
                </c:pt>
                <c:pt idx="16">
                  <c:v>6</c:v>
                </c:pt>
                <c:pt idx="17">
                  <c:v>5</c:v>
                </c:pt>
                <c:pt idx="18">
                  <c:v>6</c:v>
                </c:pt>
                <c:pt idx="19">
                  <c:v>2</c:v>
                </c:pt>
                <c:pt idx="20">
                  <c:v>1</c:v>
                </c:pt>
                <c:pt idx="21">
                  <c:v>4</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1B3E-46E3-801E-4E3330927494}"/>
            </c:ext>
          </c:extLst>
        </c:ser>
        <c:ser>
          <c:idx val="6"/>
          <c:order val="5"/>
          <c:tx>
            <c:v>LNG</c:v>
          </c:tx>
          <c:spPr>
            <a:solidFill>
              <a:srgbClr val="9B3259"/>
            </a:solid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Supply'!$N$13:$AW$13</c:f>
              <c:numCache>
                <c:formatCode>General</c:formatCode>
                <c:ptCount val="36"/>
                <c:pt idx="0">
                  <c:v>0</c:v>
                </c:pt>
                <c:pt idx="1">
                  <c:v>0</c:v>
                </c:pt>
                <c:pt idx="2">
                  <c:v>0</c:v>
                </c:pt>
                <c:pt idx="3">
                  <c:v>0</c:v>
                </c:pt>
                <c:pt idx="4">
                  <c:v>0</c:v>
                </c:pt>
                <c:pt idx="5">
                  <c:v>0</c:v>
                </c:pt>
                <c:pt idx="6">
                  <c:v>0</c:v>
                </c:pt>
                <c:pt idx="7">
                  <c:v>0</c:v>
                </c:pt>
                <c:pt idx="8">
                  <c:v>0</c:v>
                </c:pt>
                <c:pt idx="9">
                  <c:v>6</c:v>
                </c:pt>
                <c:pt idx="10">
                  <c:v>19</c:v>
                </c:pt>
                <c:pt idx="11">
                  <c:v>25</c:v>
                </c:pt>
                <c:pt idx="12">
                  <c:v>14</c:v>
                </c:pt>
                <c:pt idx="13">
                  <c:v>9</c:v>
                </c:pt>
                <c:pt idx="14">
                  <c:v>11</c:v>
                </c:pt>
                <c:pt idx="15">
                  <c:v>14</c:v>
                </c:pt>
                <c:pt idx="16">
                  <c:v>10</c:v>
                </c:pt>
                <c:pt idx="17">
                  <c:v>6</c:v>
                </c:pt>
                <c:pt idx="18">
                  <c:v>7</c:v>
                </c:pt>
                <c:pt idx="19">
                  <c:v>17</c:v>
                </c:pt>
                <c:pt idx="20">
                  <c:v>18</c:v>
                </c:pt>
                <c:pt idx="21">
                  <c:v>14</c:v>
                </c:pt>
                <c:pt idx="22">
                  <c:v>25</c:v>
                </c:pt>
                <c:pt idx="23">
                  <c:v>19</c:v>
                </c:pt>
                <c:pt idx="24">
                  <c:v>9</c:v>
                </c:pt>
                <c:pt idx="25">
                  <c:v>3</c:v>
                </c:pt>
                <c:pt idx="26">
                  <c:v>3</c:v>
                </c:pt>
                <c:pt idx="27">
                  <c:v>3</c:v>
                </c:pt>
                <c:pt idx="28">
                  <c:v>3</c:v>
                </c:pt>
                <c:pt idx="29">
                  <c:v>3</c:v>
                </c:pt>
                <c:pt idx="30">
                  <c:v>3</c:v>
                </c:pt>
                <c:pt idx="31">
                  <c:v>3</c:v>
                </c:pt>
                <c:pt idx="32">
                  <c:v>3</c:v>
                </c:pt>
                <c:pt idx="33">
                  <c:v>3</c:v>
                </c:pt>
                <c:pt idx="34">
                  <c:v>3</c:v>
                </c:pt>
                <c:pt idx="35">
                  <c:v>3</c:v>
                </c:pt>
              </c:numCache>
            </c:numRef>
          </c:val>
          <c:extLst>
            <c:ext xmlns:c16="http://schemas.microsoft.com/office/drawing/2014/chart" uri="{C3380CC4-5D6E-409C-BE32-E72D297353CC}">
              <c16:uniqueId val="{00000005-1B3E-46E3-801E-4E3330927494}"/>
            </c:ext>
          </c:extLst>
        </c:ser>
        <c:ser>
          <c:idx val="7"/>
          <c:order val="6"/>
          <c:tx>
            <c:v>Generic imports</c:v>
          </c:tx>
          <c:spPr>
            <a:pattFill prst="dkUpDiag">
              <a:fgClr>
                <a:srgbClr val="9B3259"/>
              </a:fgClr>
              <a:bgClr>
                <a:srgbClr val="C2CC23"/>
              </a:bgClr>
            </a:patt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Supply'!$N$14:$AW$14</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9</c:v>
                </c:pt>
                <c:pt idx="26">
                  <c:v>12</c:v>
                </c:pt>
                <c:pt idx="27">
                  <c:v>13</c:v>
                </c:pt>
                <c:pt idx="28">
                  <c:v>16</c:v>
                </c:pt>
                <c:pt idx="29">
                  <c:v>18</c:v>
                </c:pt>
                <c:pt idx="30">
                  <c:v>16</c:v>
                </c:pt>
                <c:pt idx="31">
                  <c:v>15</c:v>
                </c:pt>
                <c:pt idx="32">
                  <c:v>17</c:v>
                </c:pt>
                <c:pt idx="33">
                  <c:v>18</c:v>
                </c:pt>
                <c:pt idx="34">
                  <c:v>20</c:v>
                </c:pt>
                <c:pt idx="35">
                  <c:v>21</c:v>
                </c:pt>
              </c:numCache>
            </c:numRef>
          </c:val>
          <c:extLst>
            <c:ext xmlns:c16="http://schemas.microsoft.com/office/drawing/2014/chart" uri="{C3380CC4-5D6E-409C-BE32-E72D297353CC}">
              <c16:uniqueId val="{00000006-1B3E-46E3-801E-4E3330927494}"/>
            </c:ext>
          </c:extLst>
        </c:ser>
        <c:dLbls>
          <c:showLegendKey val="0"/>
          <c:showVal val="0"/>
          <c:showCatName val="0"/>
          <c:showSerName val="0"/>
          <c:showPercent val="0"/>
          <c:showBubbleSize val="0"/>
        </c:dLbls>
        <c:axId val="613038720"/>
        <c:axId val="613052800"/>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Supply'!$N$16:$AW$16</c:f>
              <c:numCache>
                <c:formatCode>0.00%</c:formatCode>
                <c:ptCount val="36"/>
                <c:pt idx="0">
                  <c:v>1.4E-2</c:v>
                </c:pt>
                <c:pt idx="1">
                  <c:v>1.7000000000000001E-2</c:v>
                </c:pt>
                <c:pt idx="2">
                  <c:v>3.9E-2</c:v>
                </c:pt>
                <c:pt idx="3">
                  <c:v>5.2999999999999999E-2</c:v>
                </c:pt>
                <c:pt idx="4">
                  <c:v>9.0999999999999998E-2</c:v>
                </c:pt>
                <c:pt idx="5">
                  <c:v>0.115</c:v>
                </c:pt>
                <c:pt idx="6">
                  <c:v>0.17199999999999999</c:v>
                </c:pt>
                <c:pt idx="7">
                  <c:v>0.27800000000000002</c:v>
                </c:pt>
                <c:pt idx="8">
                  <c:v>0.34300000000000003</c:v>
                </c:pt>
                <c:pt idx="9">
                  <c:v>0.373</c:v>
                </c:pt>
                <c:pt idx="10">
                  <c:v>0.47599999999999998</c:v>
                </c:pt>
                <c:pt idx="11">
                  <c:v>0.55000000000000004</c:v>
                </c:pt>
                <c:pt idx="12">
                  <c:v>0.56399999999999995</c:v>
                </c:pt>
                <c:pt idx="13">
                  <c:v>0.60499999999999998</c:v>
                </c:pt>
                <c:pt idx="14">
                  <c:v>0.58099999999999996</c:v>
                </c:pt>
                <c:pt idx="15">
                  <c:v>0.57999999999999996</c:v>
                </c:pt>
                <c:pt idx="16">
                  <c:v>0.56599999999999995</c:v>
                </c:pt>
                <c:pt idx="17">
                  <c:v>0.55100000000000005</c:v>
                </c:pt>
                <c:pt idx="18">
                  <c:v>0.58199999999999996</c:v>
                </c:pt>
                <c:pt idx="19">
                  <c:v>0.57199999999999995</c:v>
                </c:pt>
                <c:pt idx="20">
                  <c:v>0.56299999999999994</c:v>
                </c:pt>
                <c:pt idx="21">
                  <c:v>0.63800000000000001</c:v>
                </c:pt>
                <c:pt idx="22">
                  <c:v>0.63</c:v>
                </c:pt>
                <c:pt idx="23">
                  <c:v>0.60499999999999998</c:v>
                </c:pt>
                <c:pt idx="24">
                  <c:v>0.60199999999999998</c:v>
                </c:pt>
                <c:pt idx="25">
                  <c:v>0.59799999999999998</c:v>
                </c:pt>
                <c:pt idx="26">
                  <c:v>0.61199999999999999</c:v>
                </c:pt>
                <c:pt idx="27">
                  <c:v>0.64</c:v>
                </c:pt>
                <c:pt idx="28">
                  <c:v>0.67600000000000005</c:v>
                </c:pt>
                <c:pt idx="29">
                  <c:v>0.71199999999999997</c:v>
                </c:pt>
                <c:pt idx="30">
                  <c:v>0.73699999999999999</c:v>
                </c:pt>
                <c:pt idx="31">
                  <c:v>0.76500000000000001</c:v>
                </c:pt>
                <c:pt idx="32">
                  <c:v>0.79100000000000004</c:v>
                </c:pt>
                <c:pt idx="33">
                  <c:v>0.80700000000000005</c:v>
                </c:pt>
                <c:pt idx="34">
                  <c:v>0.83199999999999996</c:v>
                </c:pt>
                <c:pt idx="35">
                  <c:v>0.85399999999999998</c:v>
                </c:pt>
              </c:numCache>
            </c:numRef>
          </c:val>
          <c:smooth val="0"/>
          <c:extLst>
            <c:ext xmlns:c16="http://schemas.microsoft.com/office/drawing/2014/chart" uri="{C3380CC4-5D6E-409C-BE32-E72D297353CC}">
              <c16:uniqueId val="{00000007-1B3E-46E3-801E-4E3330927494}"/>
            </c:ext>
          </c:extLst>
        </c:ser>
        <c:dLbls>
          <c:showLegendKey val="0"/>
          <c:showVal val="0"/>
          <c:showCatName val="0"/>
          <c:showSerName val="0"/>
          <c:showPercent val="0"/>
          <c:showBubbleSize val="0"/>
        </c:dLbls>
        <c:marker val="1"/>
        <c:smooth val="0"/>
        <c:axId val="613060992"/>
        <c:axId val="613054720"/>
      </c:lineChart>
      <c:catAx>
        <c:axId val="613038720"/>
        <c:scaling>
          <c:orientation val="minMax"/>
        </c:scaling>
        <c:delete val="0"/>
        <c:axPos val="b"/>
        <c:numFmt formatCode="General" sourceLinked="0"/>
        <c:majorTickMark val="out"/>
        <c:minorTickMark val="none"/>
        <c:tickLblPos val="nextTo"/>
        <c:txPr>
          <a:bodyPr rot="0" vert="horz"/>
          <a:lstStyle/>
          <a:p>
            <a:pPr>
              <a:defRPr/>
            </a:pPr>
            <a:endParaRPr lang="en-US"/>
          </a:p>
        </c:txPr>
        <c:crossAx val="613052800"/>
        <c:crosses val="autoZero"/>
        <c:auto val="1"/>
        <c:lblAlgn val="ctr"/>
        <c:lblOffset val="100"/>
        <c:tickLblSkip val="5"/>
        <c:tickMarkSkip val="5"/>
        <c:noMultiLvlLbl val="0"/>
      </c:catAx>
      <c:valAx>
        <c:axId val="613052800"/>
        <c:scaling>
          <c:orientation val="minMax"/>
        </c:scaling>
        <c:delete val="0"/>
        <c:axPos val="l"/>
        <c:majorGridlines/>
        <c:title>
          <c:tx>
            <c:rich>
              <a:bodyPr rot="-5400000" vert="horz"/>
              <a:lstStyle/>
              <a:p>
                <a:pPr>
                  <a:defRPr/>
                </a:pPr>
                <a:r>
                  <a:rPr lang="en-US"/>
                  <a:t>bcm</a:t>
                </a:r>
              </a:p>
            </c:rich>
          </c:tx>
          <c:overlay val="0"/>
        </c:title>
        <c:numFmt formatCode="0" sourceLinked="0"/>
        <c:majorTickMark val="out"/>
        <c:minorTickMark val="none"/>
        <c:tickLblPos val="nextTo"/>
        <c:crossAx val="613038720"/>
        <c:crosses val="autoZero"/>
        <c:crossBetween val="between"/>
      </c:valAx>
      <c:valAx>
        <c:axId val="613054720"/>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3060992"/>
        <c:crosses val="max"/>
        <c:crossBetween val="between"/>
      </c:valAx>
      <c:catAx>
        <c:axId val="613060992"/>
        <c:scaling>
          <c:orientation val="minMax"/>
        </c:scaling>
        <c:delete val="1"/>
        <c:axPos val="b"/>
        <c:numFmt formatCode="General" sourceLinked="1"/>
        <c:majorTickMark val="out"/>
        <c:minorTickMark val="none"/>
        <c:tickLblPos val="nextTo"/>
        <c:crossAx val="613054720"/>
        <c:crosses val="autoZero"/>
        <c:auto val="1"/>
        <c:lblAlgn val="ctr"/>
        <c:lblOffset val="100"/>
        <c:noMultiLvlLbl val="0"/>
      </c:catAx>
    </c:plotArea>
    <c:legend>
      <c:legendPos val="b"/>
      <c:layout>
        <c:manualLayout>
          <c:xMode val="edge"/>
          <c:yMode val="edge"/>
          <c:x val="1.4912225445503526E-2"/>
          <c:y val="0.87907585938260802"/>
          <c:w val="0.96175438596491225"/>
          <c:h val="0.10396216768916156"/>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76269705215704E-2"/>
          <c:y val="8.0791332569683086E-2"/>
          <c:w val="0.82755233926180061"/>
          <c:h val="0.75163087056128297"/>
        </c:manualLayout>
      </c:layout>
      <c:areaChart>
        <c:grouping val="stacked"/>
        <c:varyColors val="0"/>
        <c:ser>
          <c:idx val="0"/>
          <c:order val="0"/>
          <c:tx>
            <c:v>UKCS</c:v>
          </c:tx>
          <c:spPr>
            <a:solidFill>
              <a:srgbClr val="FFBF22"/>
            </a:solidFill>
            <a:ln>
              <a:noFill/>
            </a:ln>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Supply'!$N$35:$AW$35</c:f>
              <c:numCache>
                <c:formatCode>General</c:formatCode>
                <c:ptCount val="36"/>
                <c:pt idx="0">
                  <c:v>95</c:v>
                </c:pt>
                <c:pt idx="1">
                  <c:v>95</c:v>
                </c:pt>
                <c:pt idx="2">
                  <c:v>92</c:v>
                </c:pt>
                <c:pt idx="3">
                  <c:v>94</c:v>
                </c:pt>
                <c:pt idx="4">
                  <c:v>91</c:v>
                </c:pt>
                <c:pt idx="5">
                  <c:v>82</c:v>
                </c:pt>
                <c:pt idx="6">
                  <c:v>75</c:v>
                </c:pt>
                <c:pt idx="7">
                  <c:v>67</c:v>
                </c:pt>
                <c:pt idx="8">
                  <c:v>63</c:v>
                </c:pt>
                <c:pt idx="9">
                  <c:v>55</c:v>
                </c:pt>
                <c:pt idx="10">
                  <c:v>52</c:v>
                </c:pt>
                <c:pt idx="11">
                  <c:v>40</c:v>
                </c:pt>
                <c:pt idx="12">
                  <c:v>33</c:v>
                </c:pt>
                <c:pt idx="13">
                  <c:v>32</c:v>
                </c:pt>
                <c:pt idx="14">
                  <c:v>31</c:v>
                </c:pt>
                <c:pt idx="15">
                  <c:v>36</c:v>
                </c:pt>
                <c:pt idx="16">
                  <c:v>37</c:v>
                </c:pt>
                <c:pt idx="17">
                  <c:v>38</c:v>
                </c:pt>
                <c:pt idx="18">
                  <c:v>36</c:v>
                </c:pt>
                <c:pt idx="19">
                  <c:v>35</c:v>
                </c:pt>
                <c:pt idx="20">
                  <c:v>35</c:v>
                </c:pt>
                <c:pt idx="21">
                  <c:v>29</c:v>
                </c:pt>
                <c:pt idx="22">
                  <c:v>33</c:v>
                </c:pt>
                <c:pt idx="23">
                  <c:v>29</c:v>
                </c:pt>
                <c:pt idx="24">
                  <c:v>26</c:v>
                </c:pt>
                <c:pt idx="25">
                  <c:v>25</c:v>
                </c:pt>
                <c:pt idx="26">
                  <c:v>24</c:v>
                </c:pt>
                <c:pt idx="27">
                  <c:v>23</c:v>
                </c:pt>
                <c:pt idx="28">
                  <c:v>21</c:v>
                </c:pt>
                <c:pt idx="29">
                  <c:v>19</c:v>
                </c:pt>
                <c:pt idx="30">
                  <c:v>18</c:v>
                </c:pt>
                <c:pt idx="31">
                  <c:v>18</c:v>
                </c:pt>
                <c:pt idx="32">
                  <c:v>15</c:v>
                </c:pt>
                <c:pt idx="33">
                  <c:v>13</c:v>
                </c:pt>
                <c:pt idx="34">
                  <c:v>11</c:v>
                </c:pt>
                <c:pt idx="35">
                  <c:v>9</c:v>
                </c:pt>
              </c:numCache>
            </c:numRef>
          </c:val>
          <c:extLst>
            <c:ext xmlns:c16="http://schemas.microsoft.com/office/drawing/2014/chart" uri="{C3380CC4-5D6E-409C-BE32-E72D297353CC}">
              <c16:uniqueId val="{00000000-C47D-41ED-8F5F-B07730687C75}"/>
            </c:ext>
          </c:extLst>
        </c:ser>
        <c:ser>
          <c:idx val="2"/>
          <c:order val="1"/>
          <c:tx>
            <c:v>Shale</c:v>
          </c:tx>
          <c:spPr>
            <a:solidFill>
              <a:srgbClr val="F26522"/>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Supply'!$N$36:$AW$36</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C47D-41ED-8F5F-B07730687C75}"/>
            </c:ext>
          </c:extLst>
        </c:ser>
        <c:ser>
          <c:idx val="3"/>
          <c:order val="2"/>
          <c:tx>
            <c:v>Green gas</c:v>
          </c:tx>
          <c:spPr>
            <a:solidFill>
              <a:srgbClr val="6A2C91"/>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Supply'!$N$37:$AW$37</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1</c:v>
                </c:pt>
                <c:pt idx="31">
                  <c:v>2</c:v>
                </c:pt>
                <c:pt idx="32">
                  <c:v>2</c:v>
                </c:pt>
                <c:pt idx="33">
                  <c:v>2</c:v>
                </c:pt>
                <c:pt idx="34">
                  <c:v>2</c:v>
                </c:pt>
                <c:pt idx="35">
                  <c:v>2</c:v>
                </c:pt>
              </c:numCache>
            </c:numRef>
          </c:val>
          <c:extLst>
            <c:ext xmlns:c16="http://schemas.microsoft.com/office/drawing/2014/chart" uri="{C3380CC4-5D6E-409C-BE32-E72D297353CC}">
              <c16:uniqueId val="{00000002-C47D-41ED-8F5F-B07730687C75}"/>
            </c:ext>
          </c:extLst>
        </c:ser>
        <c:ser>
          <c:idx val="1"/>
          <c:order val="3"/>
          <c:tx>
            <c:v>Norway</c:v>
          </c:tx>
          <c:spPr>
            <a:solidFill>
              <a:schemeClr val="tx1">
                <a:lumMod val="65000"/>
                <a:lumOff val="35000"/>
              </a:schemeClr>
            </a:solidFill>
            <a:ln>
              <a:noFill/>
            </a:ln>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Supply'!$N$38:$AW$38</c:f>
              <c:numCache>
                <c:formatCode>General</c:formatCode>
                <c:ptCount val="36"/>
                <c:pt idx="0">
                  <c:v>1</c:v>
                </c:pt>
                <c:pt idx="1">
                  <c:v>1</c:v>
                </c:pt>
                <c:pt idx="2">
                  <c:v>3</c:v>
                </c:pt>
                <c:pt idx="3">
                  <c:v>5</c:v>
                </c:pt>
                <c:pt idx="4">
                  <c:v>7</c:v>
                </c:pt>
                <c:pt idx="5">
                  <c:v>9</c:v>
                </c:pt>
                <c:pt idx="6">
                  <c:v>13</c:v>
                </c:pt>
                <c:pt idx="7">
                  <c:v>20</c:v>
                </c:pt>
                <c:pt idx="8">
                  <c:v>26</c:v>
                </c:pt>
                <c:pt idx="9">
                  <c:v>24</c:v>
                </c:pt>
                <c:pt idx="10">
                  <c:v>25</c:v>
                </c:pt>
                <c:pt idx="11">
                  <c:v>22</c:v>
                </c:pt>
                <c:pt idx="12">
                  <c:v>28</c:v>
                </c:pt>
                <c:pt idx="13">
                  <c:v>29</c:v>
                </c:pt>
                <c:pt idx="14">
                  <c:v>25</c:v>
                </c:pt>
                <c:pt idx="15">
                  <c:v>28</c:v>
                </c:pt>
                <c:pt idx="16">
                  <c:v>31</c:v>
                </c:pt>
                <c:pt idx="17">
                  <c:v>35</c:v>
                </c:pt>
                <c:pt idx="18">
                  <c:v>35</c:v>
                </c:pt>
                <c:pt idx="19">
                  <c:v>28</c:v>
                </c:pt>
                <c:pt idx="20">
                  <c:v>26</c:v>
                </c:pt>
                <c:pt idx="21">
                  <c:v>33</c:v>
                </c:pt>
                <c:pt idx="22">
                  <c:v>32</c:v>
                </c:pt>
                <c:pt idx="23">
                  <c:v>27</c:v>
                </c:pt>
                <c:pt idx="24">
                  <c:v>32</c:v>
                </c:pt>
                <c:pt idx="25">
                  <c:v>30</c:v>
                </c:pt>
                <c:pt idx="26">
                  <c:v>27</c:v>
                </c:pt>
                <c:pt idx="27">
                  <c:v>26</c:v>
                </c:pt>
                <c:pt idx="28">
                  <c:v>25</c:v>
                </c:pt>
                <c:pt idx="29">
                  <c:v>24</c:v>
                </c:pt>
                <c:pt idx="30">
                  <c:v>24</c:v>
                </c:pt>
                <c:pt idx="31">
                  <c:v>26</c:v>
                </c:pt>
                <c:pt idx="32">
                  <c:v>23</c:v>
                </c:pt>
                <c:pt idx="33">
                  <c:v>21</c:v>
                </c:pt>
                <c:pt idx="34">
                  <c:v>18</c:v>
                </c:pt>
                <c:pt idx="35">
                  <c:v>16</c:v>
                </c:pt>
              </c:numCache>
            </c:numRef>
          </c:val>
          <c:extLst>
            <c:ext xmlns:c16="http://schemas.microsoft.com/office/drawing/2014/chart" uri="{C3380CC4-5D6E-409C-BE32-E72D297353CC}">
              <c16:uniqueId val="{00000003-C47D-41ED-8F5F-B07730687C75}"/>
            </c:ext>
          </c:extLst>
        </c:ser>
        <c:ser>
          <c:idx val="5"/>
          <c:order val="4"/>
          <c:tx>
            <c:v>Continent</c:v>
          </c:tx>
          <c:spPr>
            <a:solidFill>
              <a:srgbClr val="C2CC23"/>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Supply'!$N$39:$AW$39</c:f>
              <c:numCache>
                <c:formatCode>General</c:formatCode>
                <c:ptCount val="36"/>
                <c:pt idx="0">
                  <c:v>0</c:v>
                </c:pt>
                <c:pt idx="1">
                  <c:v>0</c:v>
                </c:pt>
                <c:pt idx="2">
                  <c:v>1</c:v>
                </c:pt>
                <c:pt idx="3">
                  <c:v>1</c:v>
                </c:pt>
                <c:pt idx="4">
                  <c:v>2</c:v>
                </c:pt>
                <c:pt idx="5">
                  <c:v>2</c:v>
                </c:pt>
                <c:pt idx="6">
                  <c:v>4</c:v>
                </c:pt>
                <c:pt idx="7">
                  <c:v>8</c:v>
                </c:pt>
                <c:pt idx="8">
                  <c:v>10</c:v>
                </c:pt>
                <c:pt idx="9">
                  <c:v>7</c:v>
                </c:pt>
                <c:pt idx="10">
                  <c:v>10</c:v>
                </c:pt>
                <c:pt idx="11">
                  <c:v>6</c:v>
                </c:pt>
                <c:pt idx="12">
                  <c:v>8</c:v>
                </c:pt>
                <c:pt idx="13">
                  <c:v>11</c:v>
                </c:pt>
                <c:pt idx="14">
                  <c:v>7</c:v>
                </c:pt>
                <c:pt idx="15">
                  <c:v>4</c:v>
                </c:pt>
                <c:pt idx="16">
                  <c:v>6</c:v>
                </c:pt>
                <c:pt idx="17">
                  <c:v>5</c:v>
                </c:pt>
                <c:pt idx="18">
                  <c:v>6</c:v>
                </c:pt>
                <c:pt idx="19">
                  <c:v>2</c:v>
                </c:pt>
                <c:pt idx="20">
                  <c:v>1</c:v>
                </c:pt>
                <c:pt idx="21">
                  <c:v>4</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C47D-41ED-8F5F-B07730687C75}"/>
            </c:ext>
          </c:extLst>
        </c:ser>
        <c:ser>
          <c:idx val="6"/>
          <c:order val="5"/>
          <c:tx>
            <c:v>LNG</c:v>
          </c:tx>
          <c:spPr>
            <a:solidFill>
              <a:srgbClr val="9B3259"/>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Supply'!$N$40:$AW$40</c:f>
              <c:numCache>
                <c:formatCode>General</c:formatCode>
                <c:ptCount val="36"/>
                <c:pt idx="0">
                  <c:v>0</c:v>
                </c:pt>
                <c:pt idx="1">
                  <c:v>0</c:v>
                </c:pt>
                <c:pt idx="2">
                  <c:v>0</c:v>
                </c:pt>
                <c:pt idx="3">
                  <c:v>0</c:v>
                </c:pt>
                <c:pt idx="4">
                  <c:v>0</c:v>
                </c:pt>
                <c:pt idx="5">
                  <c:v>0</c:v>
                </c:pt>
                <c:pt idx="6">
                  <c:v>0</c:v>
                </c:pt>
                <c:pt idx="7">
                  <c:v>0</c:v>
                </c:pt>
                <c:pt idx="8">
                  <c:v>0</c:v>
                </c:pt>
                <c:pt idx="9">
                  <c:v>6</c:v>
                </c:pt>
                <c:pt idx="10">
                  <c:v>19</c:v>
                </c:pt>
                <c:pt idx="11">
                  <c:v>25</c:v>
                </c:pt>
                <c:pt idx="12">
                  <c:v>14</c:v>
                </c:pt>
                <c:pt idx="13">
                  <c:v>9</c:v>
                </c:pt>
                <c:pt idx="14">
                  <c:v>11</c:v>
                </c:pt>
                <c:pt idx="15">
                  <c:v>14</c:v>
                </c:pt>
                <c:pt idx="16">
                  <c:v>10</c:v>
                </c:pt>
                <c:pt idx="17">
                  <c:v>6</c:v>
                </c:pt>
                <c:pt idx="18">
                  <c:v>7</c:v>
                </c:pt>
                <c:pt idx="19">
                  <c:v>17</c:v>
                </c:pt>
                <c:pt idx="20">
                  <c:v>18</c:v>
                </c:pt>
                <c:pt idx="21">
                  <c:v>14</c:v>
                </c:pt>
                <c:pt idx="22">
                  <c:v>25</c:v>
                </c:pt>
                <c:pt idx="23">
                  <c:v>19</c:v>
                </c:pt>
                <c:pt idx="24">
                  <c:v>9</c:v>
                </c:pt>
                <c:pt idx="25">
                  <c:v>3</c:v>
                </c:pt>
                <c:pt idx="26">
                  <c:v>3</c:v>
                </c:pt>
                <c:pt idx="27">
                  <c:v>3</c:v>
                </c:pt>
                <c:pt idx="28">
                  <c:v>3</c:v>
                </c:pt>
                <c:pt idx="29">
                  <c:v>3</c:v>
                </c:pt>
                <c:pt idx="30">
                  <c:v>3</c:v>
                </c:pt>
                <c:pt idx="31">
                  <c:v>3</c:v>
                </c:pt>
                <c:pt idx="32">
                  <c:v>3</c:v>
                </c:pt>
                <c:pt idx="33">
                  <c:v>3</c:v>
                </c:pt>
                <c:pt idx="34">
                  <c:v>3</c:v>
                </c:pt>
                <c:pt idx="35">
                  <c:v>3</c:v>
                </c:pt>
              </c:numCache>
            </c:numRef>
          </c:val>
          <c:extLst>
            <c:ext xmlns:c16="http://schemas.microsoft.com/office/drawing/2014/chart" uri="{C3380CC4-5D6E-409C-BE32-E72D297353CC}">
              <c16:uniqueId val="{00000005-C47D-41ED-8F5F-B07730687C75}"/>
            </c:ext>
          </c:extLst>
        </c:ser>
        <c:ser>
          <c:idx val="7"/>
          <c:order val="6"/>
          <c:tx>
            <c:v>Generic imports</c:v>
          </c:tx>
          <c:spPr>
            <a:pattFill prst="dkUpDiag">
              <a:fgClr>
                <a:srgbClr val="9B3259"/>
              </a:fgClr>
              <a:bgClr>
                <a:srgbClr val="C2CC23"/>
              </a:bgClr>
            </a:patt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Supply'!$N$41:$AW$41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6</c:v>
                </c:pt>
                <c:pt idx="26">
                  <c:v>9</c:v>
                </c:pt>
                <c:pt idx="27">
                  <c:v>10</c:v>
                </c:pt>
                <c:pt idx="28">
                  <c:v>13</c:v>
                </c:pt>
                <c:pt idx="29">
                  <c:v>15</c:v>
                </c:pt>
                <c:pt idx="30">
                  <c:v>13</c:v>
                </c:pt>
                <c:pt idx="31">
                  <c:v>8</c:v>
                </c:pt>
                <c:pt idx="32">
                  <c:v>12</c:v>
                </c:pt>
                <c:pt idx="33">
                  <c:v>14</c:v>
                </c:pt>
                <c:pt idx="34">
                  <c:v>18</c:v>
                </c:pt>
                <c:pt idx="35">
                  <c:v>19</c:v>
                </c:pt>
              </c:numCache>
            </c:numRef>
          </c:val>
          <c:extLst>
            <c:ext xmlns:c16="http://schemas.microsoft.com/office/drawing/2014/chart" uri="{C3380CC4-5D6E-409C-BE32-E72D297353CC}">
              <c16:uniqueId val="{00000006-C47D-41ED-8F5F-B07730687C75}"/>
            </c:ext>
          </c:extLst>
        </c:ser>
        <c:dLbls>
          <c:showLegendKey val="0"/>
          <c:showVal val="0"/>
          <c:showCatName val="0"/>
          <c:showSerName val="0"/>
          <c:showPercent val="0"/>
          <c:showBubbleSize val="0"/>
        </c:dLbls>
        <c:axId val="613153408"/>
        <c:axId val="615063936"/>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Supply'!$N$43:$AW$43</c:f>
              <c:numCache>
                <c:formatCode>0.00%</c:formatCode>
                <c:ptCount val="36"/>
                <c:pt idx="0">
                  <c:v>1.4E-2</c:v>
                </c:pt>
                <c:pt idx="1">
                  <c:v>1.7000000000000001E-2</c:v>
                </c:pt>
                <c:pt idx="2">
                  <c:v>3.9E-2</c:v>
                </c:pt>
                <c:pt idx="3">
                  <c:v>5.2999999999999999E-2</c:v>
                </c:pt>
                <c:pt idx="4">
                  <c:v>9.0999999999999998E-2</c:v>
                </c:pt>
                <c:pt idx="5">
                  <c:v>0.115</c:v>
                </c:pt>
                <c:pt idx="6">
                  <c:v>0.17199999999999999</c:v>
                </c:pt>
                <c:pt idx="7">
                  <c:v>0.27800000000000002</c:v>
                </c:pt>
                <c:pt idx="8">
                  <c:v>0.34300000000000003</c:v>
                </c:pt>
                <c:pt idx="9">
                  <c:v>0.373</c:v>
                </c:pt>
                <c:pt idx="10">
                  <c:v>0.47599999999999998</c:v>
                </c:pt>
                <c:pt idx="11">
                  <c:v>0.55000000000000004</c:v>
                </c:pt>
                <c:pt idx="12">
                  <c:v>0.56399999999999995</c:v>
                </c:pt>
                <c:pt idx="13">
                  <c:v>0.60499999999999998</c:v>
                </c:pt>
                <c:pt idx="14">
                  <c:v>0.58099999999999996</c:v>
                </c:pt>
                <c:pt idx="15">
                  <c:v>0.57999999999999996</c:v>
                </c:pt>
                <c:pt idx="16">
                  <c:v>0.56599999999999995</c:v>
                </c:pt>
                <c:pt idx="17">
                  <c:v>0.55100000000000005</c:v>
                </c:pt>
                <c:pt idx="18">
                  <c:v>0.58199999999999996</c:v>
                </c:pt>
                <c:pt idx="19">
                  <c:v>0.57199999999999995</c:v>
                </c:pt>
                <c:pt idx="20">
                  <c:v>0.56299999999999994</c:v>
                </c:pt>
                <c:pt idx="21">
                  <c:v>0.63800000000000001</c:v>
                </c:pt>
                <c:pt idx="22">
                  <c:v>0.63</c:v>
                </c:pt>
                <c:pt idx="23">
                  <c:v>0.60499999999999998</c:v>
                </c:pt>
                <c:pt idx="24">
                  <c:v>0.60199999999999998</c:v>
                </c:pt>
                <c:pt idx="25">
                  <c:v>0.59699999999999998</c:v>
                </c:pt>
                <c:pt idx="26">
                  <c:v>0.60799999999999998</c:v>
                </c:pt>
                <c:pt idx="27">
                  <c:v>0.626</c:v>
                </c:pt>
                <c:pt idx="28">
                  <c:v>0.64900000000000002</c:v>
                </c:pt>
                <c:pt idx="29">
                  <c:v>0.67800000000000005</c:v>
                </c:pt>
                <c:pt idx="30">
                  <c:v>0.68100000000000005</c:v>
                </c:pt>
                <c:pt idx="31">
                  <c:v>0.66100000000000003</c:v>
                </c:pt>
                <c:pt idx="32">
                  <c:v>0.69</c:v>
                </c:pt>
                <c:pt idx="33">
                  <c:v>0.71399999999999997</c:v>
                </c:pt>
                <c:pt idx="34">
                  <c:v>0.74299999999999999</c:v>
                </c:pt>
                <c:pt idx="35">
                  <c:v>0.76600000000000001</c:v>
                </c:pt>
              </c:numCache>
            </c:numRef>
          </c:val>
          <c:smooth val="0"/>
          <c:extLst>
            <c:ext xmlns:c16="http://schemas.microsoft.com/office/drawing/2014/chart" uri="{C3380CC4-5D6E-409C-BE32-E72D297353CC}">
              <c16:uniqueId val="{00000007-C47D-41ED-8F5F-B07730687C75}"/>
            </c:ext>
          </c:extLst>
        </c:ser>
        <c:dLbls>
          <c:showLegendKey val="0"/>
          <c:showVal val="0"/>
          <c:showCatName val="0"/>
          <c:showSerName val="0"/>
          <c:showPercent val="0"/>
          <c:showBubbleSize val="0"/>
        </c:dLbls>
        <c:marker val="1"/>
        <c:smooth val="0"/>
        <c:axId val="615072128"/>
        <c:axId val="615065856"/>
      </c:lineChart>
      <c:catAx>
        <c:axId val="613153408"/>
        <c:scaling>
          <c:orientation val="minMax"/>
        </c:scaling>
        <c:delete val="0"/>
        <c:axPos val="b"/>
        <c:numFmt formatCode="General" sourceLinked="0"/>
        <c:majorTickMark val="out"/>
        <c:minorTickMark val="none"/>
        <c:tickLblPos val="nextTo"/>
        <c:txPr>
          <a:bodyPr rot="0" vert="horz"/>
          <a:lstStyle/>
          <a:p>
            <a:pPr>
              <a:defRPr/>
            </a:pPr>
            <a:endParaRPr lang="en-US"/>
          </a:p>
        </c:txPr>
        <c:crossAx val="615063936"/>
        <c:crosses val="autoZero"/>
        <c:auto val="1"/>
        <c:lblAlgn val="ctr"/>
        <c:lblOffset val="100"/>
        <c:tickLblSkip val="5"/>
        <c:tickMarkSkip val="5"/>
        <c:noMultiLvlLbl val="0"/>
      </c:catAx>
      <c:valAx>
        <c:axId val="615063936"/>
        <c:scaling>
          <c:orientation val="minMax"/>
        </c:scaling>
        <c:delete val="0"/>
        <c:axPos val="l"/>
        <c:majorGridlines/>
        <c:title>
          <c:tx>
            <c:rich>
              <a:bodyPr rot="-5400000" vert="horz"/>
              <a:lstStyle/>
              <a:p>
                <a:pPr>
                  <a:defRPr/>
                </a:pPr>
                <a:r>
                  <a:rPr lang="en-US"/>
                  <a:t>bcm</a:t>
                </a:r>
                <a:endParaRPr lang="en-GB"/>
              </a:p>
            </c:rich>
          </c:tx>
          <c:overlay val="0"/>
        </c:title>
        <c:numFmt formatCode="0" sourceLinked="0"/>
        <c:majorTickMark val="out"/>
        <c:minorTickMark val="none"/>
        <c:tickLblPos val="nextTo"/>
        <c:crossAx val="613153408"/>
        <c:crosses val="autoZero"/>
        <c:crossBetween val="between"/>
      </c:valAx>
      <c:valAx>
        <c:axId val="615065856"/>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5072128"/>
        <c:crosses val="max"/>
        <c:crossBetween val="between"/>
      </c:valAx>
      <c:catAx>
        <c:axId val="615072128"/>
        <c:scaling>
          <c:orientation val="minMax"/>
        </c:scaling>
        <c:delete val="1"/>
        <c:axPos val="b"/>
        <c:numFmt formatCode="General" sourceLinked="1"/>
        <c:majorTickMark val="out"/>
        <c:minorTickMark val="none"/>
        <c:tickLblPos val="nextTo"/>
        <c:crossAx val="615065856"/>
        <c:crosses val="autoZero"/>
        <c:auto val="1"/>
        <c:lblAlgn val="ctr"/>
        <c:lblOffset val="100"/>
        <c:noMultiLvlLbl val="0"/>
      </c:catAx>
    </c:plotArea>
    <c:legend>
      <c:legendPos val="b"/>
      <c:layout>
        <c:manualLayout>
          <c:xMode val="edge"/>
          <c:yMode val="edge"/>
          <c:x val="2.7299139746459044E-2"/>
          <c:y val="0.89331581857717379"/>
          <c:w val="0.96015086519512405"/>
          <c:h val="8.9408235366400815E-2"/>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3359903205865E-2"/>
          <c:y val="7.0455803741886217E-2"/>
          <c:w val="0.82791421536953913"/>
          <c:h val="0.7486903398243604"/>
        </c:manualLayout>
      </c:layout>
      <c:areaChart>
        <c:grouping val="stacked"/>
        <c:varyColors val="0"/>
        <c:ser>
          <c:idx val="0"/>
          <c:order val="0"/>
          <c:tx>
            <c:v>UKCS</c:v>
          </c:tx>
          <c:spPr>
            <a:solidFill>
              <a:srgbClr val="FFBF22"/>
            </a:solidFill>
            <a:ln>
              <a:noFill/>
            </a:ln>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Supply'!$N$63:$AW$63</c:f>
              <c:numCache>
                <c:formatCode>General</c:formatCode>
                <c:ptCount val="36"/>
                <c:pt idx="0">
                  <c:v>95</c:v>
                </c:pt>
                <c:pt idx="1">
                  <c:v>95</c:v>
                </c:pt>
                <c:pt idx="2">
                  <c:v>92</c:v>
                </c:pt>
                <c:pt idx="3">
                  <c:v>94</c:v>
                </c:pt>
                <c:pt idx="4">
                  <c:v>91</c:v>
                </c:pt>
                <c:pt idx="5">
                  <c:v>82</c:v>
                </c:pt>
                <c:pt idx="6">
                  <c:v>75</c:v>
                </c:pt>
                <c:pt idx="7">
                  <c:v>67</c:v>
                </c:pt>
                <c:pt idx="8">
                  <c:v>63</c:v>
                </c:pt>
                <c:pt idx="9">
                  <c:v>55</c:v>
                </c:pt>
                <c:pt idx="10">
                  <c:v>52</c:v>
                </c:pt>
                <c:pt idx="11">
                  <c:v>40</c:v>
                </c:pt>
                <c:pt idx="12">
                  <c:v>33</c:v>
                </c:pt>
                <c:pt idx="13">
                  <c:v>32</c:v>
                </c:pt>
                <c:pt idx="14">
                  <c:v>31</c:v>
                </c:pt>
                <c:pt idx="15">
                  <c:v>36</c:v>
                </c:pt>
                <c:pt idx="16">
                  <c:v>37</c:v>
                </c:pt>
                <c:pt idx="17">
                  <c:v>38</c:v>
                </c:pt>
                <c:pt idx="18">
                  <c:v>36</c:v>
                </c:pt>
                <c:pt idx="19">
                  <c:v>35</c:v>
                </c:pt>
                <c:pt idx="20">
                  <c:v>35</c:v>
                </c:pt>
                <c:pt idx="21">
                  <c:v>29</c:v>
                </c:pt>
                <c:pt idx="22">
                  <c:v>33</c:v>
                </c:pt>
                <c:pt idx="23">
                  <c:v>29</c:v>
                </c:pt>
                <c:pt idx="24">
                  <c:v>26</c:v>
                </c:pt>
                <c:pt idx="25">
                  <c:v>25</c:v>
                </c:pt>
                <c:pt idx="26">
                  <c:v>24</c:v>
                </c:pt>
                <c:pt idx="27">
                  <c:v>22</c:v>
                </c:pt>
                <c:pt idx="28">
                  <c:v>19</c:v>
                </c:pt>
                <c:pt idx="29">
                  <c:v>16</c:v>
                </c:pt>
                <c:pt idx="30">
                  <c:v>14</c:v>
                </c:pt>
                <c:pt idx="31">
                  <c:v>12</c:v>
                </c:pt>
                <c:pt idx="32">
                  <c:v>10</c:v>
                </c:pt>
                <c:pt idx="33">
                  <c:v>9</c:v>
                </c:pt>
                <c:pt idx="34">
                  <c:v>8</c:v>
                </c:pt>
                <c:pt idx="35">
                  <c:v>6</c:v>
                </c:pt>
              </c:numCache>
            </c:numRef>
          </c:val>
          <c:extLst>
            <c:ext xmlns:c16="http://schemas.microsoft.com/office/drawing/2014/chart" uri="{C3380CC4-5D6E-409C-BE32-E72D297353CC}">
              <c16:uniqueId val="{00000000-AE20-4F8B-B9F5-767692DA2B53}"/>
            </c:ext>
          </c:extLst>
        </c:ser>
        <c:ser>
          <c:idx val="2"/>
          <c:order val="1"/>
          <c:tx>
            <c:v>Shale</c:v>
          </c:tx>
          <c:spPr>
            <a:solidFill>
              <a:srgbClr val="F26522"/>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Supply'!$N$64:$AW$64</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AE20-4F8B-B9F5-767692DA2B53}"/>
            </c:ext>
          </c:extLst>
        </c:ser>
        <c:ser>
          <c:idx val="3"/>
          <c:order val="2"/>
          <c:tx>
            <c:v>Green gas</c:v>
          </c:tx>
          <c:spPr>
            <a:solidFill>
              <a:srgbClr val="6A2C91"/>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Supply'!$N$65:$AW$65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2</c:v>
                </c:pt>
                <c:pt idx="29">
                  <c:v>2</c:v>
                </c:pt>
                <c:pt idx="30">
                  <c:v>2</c:v>
                </c:pt>
                <c:pt idx="31">
                  <c:v>3</c:v>
                </c:pt>
                <c:pt idx="32">
                  <c:v>3</c:v>
                </c:pt>
                <c:pt idx="33">
                  <c:v>3</c:v>
                </c:pt>
                <c:pt idx="34">
                  <c:v>3</c:v>
                </c:pt>
                <c:pt idx="35">
                  <c:v>3</c:v>
                </c:pt>
              </c:numCache>
            </c:numRef>
          </c:val>
          <c:extLst>
            <c:ext xmlns:c16="http://schemas.microsoft.com/office/drawing/2014/chart" uri="{C3380CC4-5D6E-409C-BE32-E72D297353CC}">
              <c16:uniqueId val="{00000002-AE20-4F8B-B9F5-767692DA2B53}"/>
            </c:ext>
          </c:extLst>
        </c:ser>
        <c:ser>
          <c:idx val="1"/>
          <c:order val="3"/>
          <c:tx>
            <c:v>Norway</c:v>
          </c:tx>
          <c:spPr>
            <a:solidFill>
              <a:schemeClr val="tx1">
                <a:lumMod val="65000"/>
                <a:lumOff val="35000"/>
              </a:schemeClr>
            </a:solidFill>
            <a:ln>
              <a:noFill/>
            </a:ln>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Supply'!$N$66:$AW$66</c:f>
              <c:numCache>
                <c:formatCode>General</c:formatCode>
                <c:ptCount val="36"/>
                <c:pt idx="0">
                  <c:v>1</c:v>
                </c:pt>
                <c:pt idx="1">
                  <c:v>1</c:v>
                </c:pt>
                <c:pt idx="2">
                  <c:v>3</c:v>
                </c:pt>
                <c:pt idx="3">
                  <c:v>5</c:v>
                </c:pt>
                <c:pt idx="4">
                  <c:v>7</c:v>
                </c:pt>
                <c:pt idx="5">
                  <c:v>9</c:v>
                </c:pt>
                <c:pt idx="6">
                  <c:v>13</c:v>
                </c:pt>
                <c:pt idx="7">
                  <c:v>20</c:v>
                </c:pt>
                <c:pt idx="8">
                  <c:v>26</c:v>
                </c:pt>
                <c:pt idx="9">
                  <c:v>24</c:v>
                </c:pt>
                <c:pt idx="10">
                  <c:v>25</c:v>
                </c:pt>
                <c:pt idx="11">
                  <c:v>22</c:v>
                </c:pt>
                <c:pt idx="12">
                  <c:v>28</c:v>
                </c:pt>
                <c:pt idx="13">
                  <c:v>29</c:v>
                </c:pt>
                <c:pt idx="14">
                  <c:v>25</c:v>
                </c:pt>
                <c:pt idx="15">
                  <c:v>28</c:v>
                </c:pt>
                <c:pt idx="16">
                  <c:v>31</c:v>
                </c:pt>
                <c:pt idx="17">
                  <c:v>35</c:v>
                </c:pt>
                <c:pt idx="18">
                  <c:v>35</c:v>
                </c:pt>
                <c:pt idx="19">
                  <c:v>28</c:v>
                </c:pt>
                <c:pt idx="20">
                  <c:v>26</c:v>
                </c:pt>
                <c:pt idx="21">
                  <c:v>33</c:v>
                </c:pt>
                <c:pt idx="22">
                  <c:v>32</c:v>
                </c:pt>
                <c:pt idx="23">
                  <c:v>27</c:v>
                </c:pt>
                <c:pt idx="24">
                  <c:v>32</c:v>
                </c:pt>
                <c:pt idx="25">
                  <c:v>27</c:v>
                </c:pt>
                <c:pt idx="26">
                  <c:v>24</c:v>
                </c:pt>
                <c:pt idx="27">
                  <c:v>23</c:v>
                </c:pt>
                <c:pt idx="28">
                  <c:v>22</c:v>
                </c:pt>
                <c:pt idx="29">
                  <c:v>21</c:v>
                </c:pt>
                <c:pt idx="30">
                  <c:v>21</c:v>
                </c:pt>
                <c:pt idx="31">
                  <c:v>23</c:v>
                </c:pt>
                <c:pt idx="32">
                  <c:v>21</c:v>
                </c:pt>
                <c:pt idx="33">
                  <c:v>19</c:v>
                </c:pt>
                <c:pt idx="34">
                  <c:v>16</c:v>
                </c:pt>
                <c:pt idx="35">
                  <c:v>15</c:v>
                </c:pt>
              </c:numCache>
            </c:numRef>
          </c:val>
          <c:extLst>
            <c:ext xmlns:c16="http://schemas.microsoft.com/office/drawing/2014/chart" uri="{C3380CC4-5D6E-409C-BE32-E72D297353CC}">
              <c16:uniqueId val="{00000003-AE20-4F8B-B9F5-767692DA2B53}"/>
            </c:ext>
          </c:extLst>
        </c:ser>
        <c:ser>
          <c:idx val="5"/>
          <c:order val="4"/>
          <c:tx>
            <c:v>Continent</c:v>
          </c:tx>
          <c:spPr>
            <a:solidFill>
              <a:srgbClr val="C2CC23"/>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Supply'!$N$67:$AW$67</c:f>
              <c:numCache>
                <c:formatCode>General</c:formatCode>
                <c:ptCount val="36"/>
                <c:pt idx="0">
                  <c:v>0</c:v>
                </c:pt>
                <c:pt idx="1">
                  <c:v>0</c:v>
                </c:pt>
                <c:pt idx="2">
                  <c:v>1</c:v>
                </c:pt>
                <c:pt idx="3">
                  <c:v>1</c:v>
                </c:pt>
                <c:pt idx="4">
                  <c:v>2</c:v>
                </c:pt>
                <c:pt idx="5">
                  <c:v>2</c:v>
                </c:pt>
                <c:pt idx="6">
                  <c:v>4</c:v>
                </c:pt>
                <c:pt idx="7">
                  <c:v>8</c:v>
                </c:pt>
                <c:pt idx="8">
                  <c:v>10</c:v>
                </c:pt>
                <c:pt idx="9">
                  <c:v>7</c:v>
                </c:pt>
                <c:pt idx="10">
                  <c:v>10</c:v>
                </c:pt>
                <c:pt idx="11">
                  <c:v>6</c:v>
                </c:pt>
                <c:pt idx="12">
                  <c:v>8</c:v>
                </c:pt>
                <c:pt idx="13">
                  <c:v>11</c:v>
                </c:pt>
                <c:pt idx="14">
                  <c:v>7</c:v>
                </c:pt>
                <c:pt idx="15">
                  <c:v>4</c:v>
                </c:pt>
                <c:pt idx="16">
                  <c:v>6</c:v>
                </c:pt>
                <c:pt idx="17">
                  <c:v>5</c:v>
                </c:pt>
                <c:pt idx="18">
                  <c:v>6</c:v>
                </c:pt>
                <c:pt idx="19">
                  <c:v>2</c:v>
                </c:pt>
                <c:pt idx="20">
                  <c:v>1</c:v>
                </c:pt>
                <c:pt idx="21">
                  <c:v>4</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AE20-4F8B-B9F5-767692DA2B53}"/>
            </c:ext>
          </c:extLst>
        </c:ser>
        <c:ser>
          <c:idx val="6"/>
          <c:order val="5"/>
          <c:tx>
            <c:v>LNG</c:v>
          </c:tx>
          <c:spPr>
            <a:solidFill>
              <a:srgbClr val="9B3259"/>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Supply'!$N$68:$AW$68</c:f>
              <c:numCache>
                <c:formatCode>General</c:formatCode>
                <c:ptCount val="36"/>
                <c:pt idx="0">
                  <c:v>0</c:v>
                </c:pt>
                <c:pt idx="1">
                  <c:v>0</c:v>
                </c:pt>
                <c:pt idx="2">
                  <c:v>0</c:v>
                </c:pt>
                <c:pt idx="3">
                  <c:v>0</c:v>
                </c:pt>
                <c:pt idx="4">
                  <c:v>0</c:v>
                </c:pt>
                <c:pt idx="5">
                  <c:v>0</c:v>
                </c:pt>
                <c:pt idx="6">
                  <c:v>0</c:v>
                </c:pt>
                <c:pt idx="7">
                  <c:v>0</c:v>
                </c:pt>
                <c:pt idx="8">
                  <c:v>0</c:v>
                </c:pt>
                <c:pt idx="9">
                  <c:v>6</c:v>
                </c:pt>
                <c:pt idx="10">
                  <c:v>19</c:v>
                </c:pt>
                <c:pt idx="11">
                  <c:v>25</c:v>
                </c:pt>
                <c:pt idx="12">
                  <c:v>14</c:v>
                </c:pt>
                <c:pt idx="13">
                  <c:v>9</c:v>
                </c:pt>
                <c:pt idx="14">
                  <c:v>11</c:v>
                </c:pt>
                <c:pt idx="15">
                  <c:v>14</c:v>
                </c:pt>
                <c:pt idx="16">
                  <c:v>10</c:v>
                </c:pt>
                <c:pt idx="17">
                  <c:v>6</c:v>
                </c:pt>
                <c:pt idx="18">
                  <c:v>7</c:v>
                </c:pt>
                <c:pt idx="19">
                  <c:v>17</c:v>
                </c:pt>
                <c:pt idx="20">
                  <c:v>18</c:v>
                </c:pt>
                <c:pt idx="21">
                  <c:v>14</c:v>
                </c:pt>
                <c:pt idx="22">
                  <c:v>25</c:v>
                </c:pt>
                <c:pt idx="23">
                  <c:v>19</c:v>
                </c:pt>
                <c:pt idx="24">
                  <c:v>9</c:v>
                </c:pt>
                <c:pt idx="25">
                  <c:v>3</c:v>
                </c:pt>
                <c:pt idx="26">
                  <c:v>3</c:v>
                </c:pt>
                <c:pt idx="27">
                  <c:v>3</c:v>
                </c:pt>
                <c:pt idx="28">
                  <c:v>3</c:v>
                </c:pt>
                <c:pt idx="29">
                  <c:v>3</c:v>
                </c:pt>
                <c:pt idx="30">
                  <c:v>3</c:v>
                </c:pt>
                <c:pt idx="31">
                  <c:v>3</c:v>
                </c:pt>
                <c:pt idx="32">
                  <c:v>3</c:v>
                </c:pt>
                <c:pt idx="33">
                  <c:v>3</c:v>
                </c:pt>
                <c:pt idx="34">
                  <c:v>3</c:v>
                </c:pt>
                <c:pt idx="35">
                  <c:v>3</c:v>
                </c:pt>
              </c:numCache>
            </c:numRef>
          </c:val>
          <c:extLst>
            <c:ext xmlns:c16="http://schemas.microsoft.com/office/drawing/2014/chart" uri="{C3380CC4-5D6E-409C-BE32-E72D297353CC}">
              <c16:uniqueId val="{00000005-AE20-4F8B-B9F5-767692DA2B53}"/>
            </c:ext>
          </c:extLst>
        </c:ser>
        <c:ser>
          <c:idx val="7"/>
          <c:order val="6"/>
          <c:tx>
            <c:v>Generic imports</c:v>
          </c:tx>
          <c:spPr>
            <a:pattFill prst="dkUpDiag">
              <a:fgClr>
                <a:srgbClr val="9B3259"/>
              </a:fgClr>
              <a:bgClr>
                <a:srgbClr val="C2CC23"/>
              </a:bgClr>
            </a:patt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Supply'!$N$69:$AW$69</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9</c:v>
                </c:pt>
                <c:pt idx="26">
                  <c:v>11</c:v>
                </c:pt>
                <c:pt idx="27">
                  <c:v>12</c:v>
                </c:pt>
                <c:pt idx="28">
                  <c:v>15</c:v>
                </c:pt>
                <c:pt idx="29">
                  <c:v>16</c:v>
                </c:pt>
                <c:pt idx="30">
                  <c:v>15</c:v>
                </c:pt>
                <c:pt idx="31">
                  <c:v>13</c:v>
                </c:pt>
                <c:pt idx="32">
                  <c:v>13</c:v>
                </c:pt>
                <c:pt idx="33">
                  <c:v>14</c:v>
                </c:pt>
                <c:pt idx="34">
                  <c:v>15</c:v>
                </c:pt>
                <c:pt idx="35">
                  <c:v>16</c:v>
                </c:pt>
              </c:numCache>
            </c:numRef>
          </c:val>
          <c:extLst>
            <c:ext xmlns:c16="http://schemas.microsoft.com/office/drawing/2014/chart" uri="{C3380CC4-5D6E-409C-BE32-E72D297353CC}">
              <c16:uniqueId val="{00000006-AE20-4F8B-B9F5-767692DA2B53}"/>
            </c:ext>
          </c:extLst>
        </c:ser>
        <c:dLbls>
          <c:showLegendKey val="0"/>
          <c:showVal val="0"/>
          <c:showCatName val="0"/>
          <c:showSerName val="0"/>
          <c:showPercent val="0"/>
          <c:showBubbleSize val="0"/>
        </c:dLbls>
        <c:axId val="615147392"/>
        <c:axId val="615148928"/>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Supply'!$N$71:$AW$71</c:f>
              <c:numCache>
                <c:formatCode>0.00%</c:formatCode>
                <c:ptCount val="36"/>
                <c:pt idx="0">
                  <c:v>1.4E-2</c:v>
                </c:pt>
                <c:pt idx="1">
                  <c:v>1.7000000000000001E-2</c:v>
                </c:pt>
                <c:pt idx="2">
                  <c:v>3.9E-2</c:v>
                </c:pt>
                <c:pt idx="3">
                  <c:v>5.2999999999999999E-2</c:v>
                </c:pt>
                <c:pt idx="4">
                  <c:v>9.0999999999999998E-2</c:v>
                </c:pt>
                <c:pt idx="5">
                  <c:v>0.115</c:v>
                </c:pt>
                <c:pt idx="6">
                  <c:v>0.17199999999999999</c:v>
                </c:pt>
                <c:pt idx="7">
                  <c:v>0.27800000000000002</c:v>
                </c:pt>
                <c:pt idx="8">
                  <c:v>0.34300000000000003</c:v>
                </c:pt>
                <c:pt idx="9">
                  <c:v>0.373</c:v>
                </c:pt>
                <c:pt idx="10">
                  <c:v>0.47599999999999998</c:v>
                </c:pt>
                <c:pt idx="11">
                  <c:v>0.55000000000000004</c:v>
                </c:pt>
                <c:pt idx="12">
                  <c:v>0.56399999999999995</c:v>
                </c:pt>
                <c:pt idx="13">
                  <c:v>0.60499999999999998</c:v>
                </c:pt>
                <c:pt idx="14">
                  <c:v>0.58099999999999996</c:v>
                </c:pt>
                <c:pt idx="15">
                  <c:v>0.57999999999999996</c:v>
                </c:pt>
                <c:pt idx="16">
                  <c:v>0.56599999999999995</c:v>
                </c:pt>
                <c:pt idx="17">
                  <c:v>0.55100000000000005</c:v>
                </c:pt>
                <c:pt idx="18">
                  <c:v>0.58199999999999996</c:v>
                </c:pt>
                <c:pt idx="19">
                  <c:v>0.57199999999999995</c:v>
                </c:pt>
                <c:pt idx="20">
                  <c:v>0.56299999999999994</c:v>
                </c:pt>
                <c:pt idx="21">
                  <c:v>0.63800000000000001</c:v>
                </c:pt>
                <c:pt idx="22">
                  <c:v>0.63</c:v>
                </c:pt>
                <c:pt idx="23">
                  <c:v>0.60499999999999998</c:v>
                </c:pt>
                <c:pt idx="24">
                  <c:v>0.60199999999999998</c:v>
                </c:pt>
                <c:pt idx="25">
                  <c:v>0.59199999999999997</c:v>
                </c:pt>
                <c:pt idx="26">
                  <c:v>0.60099999999999998</c:v>
                </c:pt>
                <c:pt idx="27">
                  <c:v>0.624</c:v>
                </c:pt>
                <c:pt idx="28">
                  <c:v>0.65600000000000003</c:v>
                </c:pt>
                <c:pt idx="29">
                  <c:v>0.68600000000000005</c:v>
                </c:pt>
                <c:pt idx="30">
                  <c:v>0.70499999999999996</c:v>
                </c:pt>
                <c:pt idx="31">
                  <c:v>0.72599999999999998</c:v>
                </c:pt>
                <c:pt idx="32">
                  <c:v>0.73699999999999999</c:v>
                </c:pt>
                <c:pt idx="33">
                  <c:v>0.745</c:v>
                </c:pt>
                <c:pt idx="34">
                  <c:v>0.76100000000000001</c:v>
                </c:pt>
                <c:pt idx="35">
                  <c:v>0.77600000000000002</c:v>
                </c:pt>
              </c:numCache>
            </c:numRef>
          </c:val>
          <c:smooth val="0"/>
          <c:extLst>
            <c:ext xmlns:c16="http://schemas.microsoft.com/office/drawing/2014/chart" uri="{C3380CC4-5D6E-409C-BE32-E72D297353CC}">
              <c16:uniqueId val="{00000007-AE20-4F8B-B9F5-767692DA2B53}"/>
            </c:ext>
          </c:extLst>
        </c:ser>
        <c:dLbls>
          <c:showLegendKey val="0"/>
          <c:showVal val="0"/>
          <c:showCatName val="0"/>
          <c:showSerName val="0"/>
          <c:showPercent val="0"/>
          <c:showBubbleSize val="0"/>
        </c:dLbls>
        <c:marker val="1"/>
        <c:smooth val="0"/>
        <c:axId val="615157120"/>
        <c:axId val="615155200"/>
      </c:lineChart>
      <c:catAx>
        <c:axId val="615147392"/>
        <c:scaling>
          <c:orientation val="minMax"/>
        </c:scaling>
        <c:delete val="0"/>
        <c:axPos val="b"/>
        <c:numFmt formatCode="General" sourceLinked="0"/>
        <c:majorTickMark val="out"/>
        <c:minorTickMark val="none"/>
        <c:tickLblPos val="nextTo"/>
        <c:txPr>
          <a:bodyPr rot="0" vert="horz"/>
          <a:lstStyle/>
          <a:p>
            <a:pPr>
              <a:defRPr/>
            </a:pPr>
            <a:endParaRPr lang="en-US"/>
          </a:p>
        </c:txPr>
        <c:crossAx val="615148928"/>
        <c:crosses val="autoZero"/>
        <c:auto val="1"/>
        <c:lblAlgn val="ctr"/>
        <c:lblOffset val="100"/>
        <c:tickLblSkip val="5"/>
        <c:tickMarkSkip val="5"/>
        <c:noMultiLvlLbl val="0"/>
      </c:catAx>
      <c:valAx>
        <c:axId val="615148928"/>
        <c:scaling>
          <c:orientation val="minMax"/>
        </c:scaling>
        <c:delete val="0"/>
        <c:axPos val="l"/>
        <c:majorGridlines/>
        <c:title>
          <c:tx>
            <c:rich>
              <a:bodyPr rot="-5400000" vert="horz"/>
              <a:lstStyle/>
              <a:p>
                <a:pPr algn="ctr" rtl="0">
                  <a:defRPr/>
                </a:pPr>
                <a:r>
                  <a:rPr lang="en-US"/>
                  <a:t>bcm</a:t>
                </a:r>
                <a:endParaRPr lang="en-GB"/>
              </a:p>
            </c:rich>
          </c:tx>
          <c:overlay val="0"/>
        </c:title>
        <c:numFmt formatCode="0" sourceLinked="0"/>
        <c:majorTickMark val="out"/>
        <c:minorTickMark val="none"/>
        <c:tickLblPos val="nextTo"/>
        <c:crossAx val="615147392"/>
        <c:crosses val="autoZero"/>
        <c:crossBetween val="between"/>
      </c:valAx>
      <c:valAx>
        <c:axId val="615155200"/>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5157120"/>
        <c:crosses val="max"/>
        <c:crossBetween val="between"/>
      </c:valAx>
      <c:catAx>
        <c:axId val="615157120"/>
        <c:scaling>
          <c:orientation val="minMax"/>
        </c:scaling>
        <c:delete val="1"/>
        <c:axPos val="b"/>
        <c:numFmt formatCode="General" sourceLinked="1"/>
        <c:majorTickMark val="out"/>
        <c:minorTickMark val="none"/>
        <c:tickLblPos val="nextTo"/>
        <c:crossAx val="615155200"/>
        <c:crosses val="autoZero"/>
        <c:auto val="1"/>
        <c:lblAlgn val="ctr"/>
        <c:lblOffset val="100"/>
        <c:noMultiLvlLbl val="0"/>
      </c:catAx>
    </c:plotArea>
    <c:legend>
      <c:legendPos val="b"/>
      <c:layout>
        <c:manualLayout>
          <c:xMode val="edge"/>
          <c:yMode val="edge"/>
          <c:x val="8.9019539224263634E-3"/>
          <c:y val="0.8825440321855792"/>
          <c:w val="0.98219609215514725"/>
          <c:h val="0.10108648671408231"/>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508630439134494E-2"/>
          <c:y val="7.0663898434516995E-2"/>
          <c:w val="0.82898494350869933"/>
          <c:h val="0.74871062428407786"/>
        </c:manualLayout>
      </c:layout>
      <c:areaChart>
        <c:grouping val="stacked"/>
        <c:varyColors val="0"/>
        <c:ser>
          <c:idx val="0"/>
          <c:order val="0"/>
          <c:tx>
            <c:v>UKCS</c:v>
          </c:tx>
          <c:spPr>
            <a:solidFill>
              <a:srgbClr val="FFBF22"/>
            </a:solidFill>
            <a:ln>
              <a:noFill/>
            </a:ln>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Supply'!$N$90:$AW$90</c:f>
              <c:numCache>
                <c:formatCode>General</c:formatCode>
                <c:ptCount val="36"/>
                <c:pt idx="0">
                  <c:v>95</c:v>
                </c:pt>
                <c:pt idx="1">
                  <c:v>95</c:v>
                </c:pt>
                <c:pt idx="2">
                  <c:v>92</c:v>
                </c:pt>
                <c:pt idx="3">
                  <c:v>94</c:v>
                </c:pt>
                <c:pt idx="4">
                  <c:v>91</c:v>
                </c:pt>
                <c:pt idx="5">
                  <c:v>82</c:v>
                </c:pt>
                <c:pt idx="6">
                  <c:v>75</c:v>
                </c:pt>
                <c:pt idx="7">
                  <c:v>67</c:v>
                </c:pt>
                <c:pt idx="8">
                  <c:v>63</c:v>
                </c:pt>
                <c:pt idx="9">
                  <c:v>55</c:v>
                </c:pt>
                <c:pt idx="10">
                  <c:v>52</c:v>
                </c:pt>
                <c:pt idx="11">
                  <c:v>40</c:v>
                </c:pt>
                <c:pt idx="12">
                  <c:v>33</c:v>
                </c:pt>
                <c:pt idx="13">
                  <c:v>32</c:v>
                </c:pt>
                <c:pt idx="14">
                  <c:v>31</c:v>
                </c:pt>
                <c:pt idx="15">
                  <c:v>36</c:v>
                </c:pt>
                <c:pt idx="16">
                  <c:v>37</c:v>
                </c:pt>
                <c:pt idx="17">
                  <c:v>38</c:v>
                </c:pt>
                <c:pt idx="18">
                  <c:v>36</c:v>
                </c:pt>
                <c:pt idx="19">
                  <c:v>35</c:v>
                </c:pt>
                <c:pt idx="20">
                  <c:v>35</c:v>
                </c:pt>
                <c:pt idx="21">
                  <c:v>29</c:v>
                </c:pt>
                <c:pt idx="22">
                  <c:v>33</c:v>
                </c:pt>
                <c:pt idx="23">
                  <c:v>29</c:v>
                </c:pt>
                <c:pt idx="24">
                  <c:v>26</c:v>
                </c:pt>
                <c:pt idx="25">
                  <c:v>25</c:v>
                </c:pt>
                <c:pt idx="26">
                  <c:v>24</c:v>
                </c:pt>
                <c:pt idx="27">
                  <c:v>23</c:v>
                </c:pt>
                <c:pt idx="28">
                  <c:v>21</c:v>
                </c:pt>
                <c:pt idx="29">
                  <c:v>20</c:v>
                </c:pt>
                <c:pt idx="30">
                  <c:v>19</c:v>
                </c:pt>
                <c:pt idx="31">
                  <c:v>20</c:v>
                </c:pt>
                <c:pt idx="32">
                  <c:v>18</c:v>
                </c:pt>
                <c:pt idx="33">
                  <c:v>17</c:v>
                </c:pt>
                <c:pt idx="34">
                  <c:v>16</c:v>
                </c:pt>
                <c:pt idx="35">
                  <c:v>14</c:v>
                </c:pt>
              </c:numCache>
            </c:numRef>
          </c:val>
          <c:extLst>
            <c:ext xmlns:c16="http://schemas.microsoft.com/office/drawing/2014/chart" uri="{C3380CC4-5D6E-409C-BE32-E72D297353CC}">
              <c16:uniqueId val="{00000000-221F-463F-92B2-90A9C036663A}"/>
            </c:ext>
          </c:extLst>
        </c:ser>
        <c:ser>
          <c:idx val="2"/>
          <c:order val="1"/>
          <c:tx>
            <c:v>Shale</c:v>
          </c:tx>
          <c:spPr>
            <a:solidFill>
              <a:srgbClr val="F26522"/>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Supply'!$N$91:$AW$91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221F-463F-92B2-90A9C036663A}"/>
            </c:ext>
          </c:extLst>
        </c:ser>
        <c:ser>
          <c:idx val="3"/>
          <c:order val="2"/>
          <c:tx>
            <c:v>Green gas</c:v>
          </c:tx>
          <c:spPr>
            <a:solidFill>
              <a:srgbClr val="6A2C91"/>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Supply'!$N$92:$AW$92</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2</c:v>
                </c:pt>
              </c:numCache>
            </c:numRef>
          </c:val>
          <c:extLst>
            <c:ext xmlns:c16="http://schemas.microsoft.com/office/drawing/2014/chart" uri="{C3380CC4-5D6E-409C-BE32-E72D297353CC}">
              <c16:uniqueId val="{00000002-221F-463F-92B2-90A9C036663A}"/>
            </c:ext>
          </c:extLst>
        </c:ser>
        <c:ser>
          <c:idx val="1"/>
          <c:order val="3"/>
          <c:tx>
            <c:v>Norway</c:v>
          </c:tx>
          <c:spPr>
            <a:solidFill>
              <a:schemeClr val="tx1">
                <a:lumMod val="65000"/>
                <a:lumOff val="35000"/>
              </a:schemeClr>
            </a:solidFill>
            <a:ln>
              <a:noFill/>
            </a:ln>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Supply'!$N$93:$AW$93</c:f>
              <c:numCache>
                <c:formatCode>General</c:formatCode>
                <c:ptCount val="36"/>
                <c:pt idx="0">
                  <c:v>1</c:v>
                </c:pt>
                <c:pt idx="1">
                  <c:v>1</c:v>
                </c:pt>
                <c:pt idx="2">
                  <c:v>3</c:v>
                </c:pt>
                <c:pt idx="3">
                  <c:v>5</c:v>
                </c:pt>
                <c:pt idx="4">
                  <c:v>7</c:v>
                </c:pt>
                <c:pt idx="5">
                  <c:v>9</c:v>
                </c:pt>
                <c:pt idx="6">
                  <c:v>13</c:v>
                </c:pt>
                <c:pt idx="7">
                  <c:v>20</c:v>
                </c:pt>
                <c:pt idx="8">
                  <c:v>26</c:v>
                </c:pt>
                <c:pt idx="9">
                  <c:v>24</c:v>
                </c:pt>
                <c:pt idx="10">
                  <c:v>25</c:v>
                </c:pt>
                <c:pt idx="11">
                  <c:v>22</c:v>
                </c:pt>
                <c:pt idx="12">
                  <c:v>28</c:v>
                </c:pt>
                <c:pt idx="13">
                  <c:v>29</c:v>
                </c:pt>
                <c:pt idx="14">
                  <c:v>25</c:v>
                </c:pt>
                <c:pt idx="15">
                  <c:v>28</c:v>
                </c:pt>
                <c:pt idx="16">
                  <c:v>31</c:v>
                </c:pt>
                <c:pt idx="17">
                  <c:v>35</c:v>
                </c:pt>
                <c:pt idx="18">
                  <c:v>35</c:v>
                </c:pt>
                <c:pt idx="19">
                  <c:v>28</c:v>
                </c:pt>
                <c:pt idx="20">
                  <c:v>26</c:v>
                </c:pt>
                <c:pt idx="21">
                  <c:v>33</c:v>
                </c:pt>
                <c:pt idx="22">
                  <c:v>32</c:v>
                </c:pt>
                <c:pt idx="23">
                  <c:v>27</c:v>
                </c:pt>
                <c:pt idx="24">
                  <c:v>32</c:v>
                </c:pt>
                <c:pt idx="25">
                  <c:v>33</c:v>
                </c:pt>
                <c:pt idx="26">
                  <c:v>30</c:v>
                </c:pt>
                <c:pt idx="27">
                  <c:v>29</c:v>
                </c:pt>
                <c:pt idx="28">
                  <c:v>28</c:v>
                </c:pt>
                <c:pt idx="29">
                  <c:v>27</c:v>
                </c:pt>
                <c:pt idx="30">
                  <c:v>27</c:v>
                </c:pt>
                <c:pt idx="31">
                  <c:v>28</c:v>
                </c:pt>
                <c:pt idx="32">
                  <c:v>27</c:v>
                </c:pt>
                <c:pt idx="33">
                  <c:v>25</c:v>
                </c:pt>
                <c:pt idx="34">
                  <c:v>23</c:v>
                </c:pt>
                <c:pt idx="35">
                  <c:v>21</c:v>
                </c:pt>
              </c:numCache>
            </c:numRef>
          </c:val>
          <c:extLst>
            <c:ext xmlns:c16="http://schemas.microsoft.com/office/drawing/2014/chart" uri="{C3380CC4-5D6E-409C-BE32-E72D297353CC}">
              <c16:uniqueId val="{00000003-221F-463F-92B2-90A9C036663A}"/>
            </c:ext>
          </c:extLst>
        </c:ser>
        <c:ser>
          <c:idx val="5"/>
          <c:order val="4"/>
          <c:tx>
            <c:v>Continent</c:v>
          </c:tx>
          <c:spPr>
            <a:solidFill>
              <a:srgbClr val="C2CC23"/>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Supply'!$N$94:$AW$94</c:f>
              <c:numCache>
                <c:formatCode>General</c:formatCode>
                <c:ptCount val="36"/>
                <c:pt idx="0">
                  <c:v>0</c:v>
                </c:pt>
                <c:pt idx="1">
                  <c:v>0</c:v>
                </c:pt>
                <c:pt idx="2">
                  <c:v>1</c:v>
                </c:pt>
                <c:pt idx="3">
                  <c:v>1</c:v>
                </c:pt>
                <c:pt idx="4">
                  <c:v>2</c:v>
                </c:pt>
                <c:pt idx="5">
                  <c:v>2</c:v>
                </c:pt>
                <c:pt idx="6">
                  <c:v>4</c:v>
                </c:pt>
                <c:pt idx="7">
                  <c:v>8</c:v>
                </c:pt>
                <c:pt idx="8">
                  <c:v>10</c:v>
                </c:pt>
                <c:pt idx="9">
                  <c:v>7</c:v>
                </c:pt>
                <c:pt idx="10">
                  <c:v>10</c:v>
                </c:pt>
                <c:pt idx="11">
                  <c:v>6</c:v>
                </c:pt>
                <c:pt idx="12">
                  <c:v>8</c:v>
                </c:pt>
                <c:pt idx="13">
                  <c:v>11</c:v>
                </c:pt>
                <c:pt idx="14">
                  <c:v>7</c:v>
                </c:pt>
                <c:pt idx="15">
                  <c:v>4</c:v>
                </c:pt>
                <c:pt idx="16">
                  <c:v>6</c:v>
                </c:pt>
                <c:pt idx="17">
                  <c:v>5</c:v>
                </c:pt>
                <c:pt idx="18">
                  <c:v>6</c:v>
                </c:pt>
                <c:pt idx="19">
                  <c:v>2</c:v>
                </c:pt>
                <c:pt idx="20">
                  <c:v>1</c:v>
                </c:pt>
                <c:pt idx="21">
                  <c:v>4</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221F-463F-92B2-90A9C036663A}"/>
            </c:ext>
          </c:extLst>
        </c:ser>
        <c:ser>
          <c:idx val="6"/>
          <c:order val="5"/>
          <c:tx>
            <c:v>LNG</c:v>
          </c:tx>
          <c:spPr>
            <a:solidFill>
              <a:srgbClr val="9B3259"/>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Supply'!$N$95:$AW$95</c:f>
              <c:numCache>
                <c:formatCode>General</c:formatCode>
                <c:ptCount val="36"/>
                <c:pt idx="0">
                  <c:v>0</c:v>
                </c:pt>
                <c:pt idx="1">
                  <c:v>0</c:v>
                </c:pt>
                <c:pt idx="2">
                  <c:v>0</c:v>
                </c:pt>
                <c:pt idx="3">
                  <c:v>0</c:v>
                </c:pt>
                <c:pt idx="4">
                  <c:v>0</c:v>
                </c:pt>
                <c:pt idx="5">
                  <c:v>0</c:v>
                </c:pt>
                <c:pt idx="6">
                  <c:v>0</c:v>
                </c:pt>
                <c:pt idx="7">
                  <c:v>0</c:v>
                </c:pt>
                <c:pt idx="8">
                  <c:v>0</c:v>
                </c:pt>
                <c:pt idx="9">
                  <c:v>6</c:v>
                </c:pt>
                <c:pt idx="10">
                  <c:v>19</c:v>
                </c:pt>
                <c:pt idx="11">
                  <c:v>25</c:v>
                </c:pt>
                <c:pt idx="12">
                  <c:v>14</c:v>
                </c:pt>
                <c:pt idx="13">
                  <c:v>9</c:v>
                </c:pt>
                <c:pt idx="14">
                  <c:v>11</c:v>
                </c:pt>
                <c:pt idx="15">
                  <c:v>14</c:v>
                </c:pt>
                <c:pt idx="16">
                  <c:v>10</c:v>
                </c:pt>
                <c:pt idx="17">
                  <c:v>6</c:v>
                </c:pt>
                <c:pt idx="18">
                  <c:v>7</c:v>
                </c:pt>
                <c:pt idx="19">
                  <c:v>17</c:v>
                </c:pt>
                <c:pt idx="20">
                  <c:v>18</c:v>
                </c:pt>
                <c:pt idx="21">
                  <c:v>14</c:v>
                </c:pt>
                <c:pt idx="22">
                  <c:v>25</c:v>
                </c:pt>
                <c:pt idx="23">
                  <c:v>19</c:v>
                </c:pt>
                <c:pt idx="24">
                  <c:v>9</c:v>
                </c:pt>
                <c:pt idx="25">
                  <c:v>3</c:v>
                </c:pt>
                <c:pt idx="26">
                  <c:v>3</c:v>
                </c:pt>
                <c:pt idx="27">
                  <c:v>3</c:v>
                </c:pt>
                <c:pt idx="28">
                  <c:v>3</c:v>
                </c:pt>
                <c:pt idx="29">
                  <c:v>3</c:v>
                </c:pt>
                <c:pt idx="30">
                  <c:v>3</c:v>
                </c:pt>
                <c:pt idx="31">
                  <c:v>3</c:v>
                </c:pt>
                <c:pt idx="32">
                  <c:v>3</c:v>
                </c:pt>
                <c:pt idx="33">
                  <c:v>3</c:v>
                </c:pt>
                <c:pt idx="34">
                  <c:v>3</c:v>
                </c:pt>
                <c:pt idx="35">
                  <c:v>3</c:v>
                </c:pt>
              </c:numCache>
            </c:numRef>
          </c:val>
          <c:extLst>
            <c:ext xmlns:c16="http://schemas.microsoft.com/office/drawing/2014/chart" uri="{C3380CC4-5D6E-409C-BE32-E72D297353CC}">
              <c16:uniqueId val="{00000005-221F-463F-92B2-90A9C036663A}"/>
            </c:ext>
          </c:extLst>
        </c:ser>
        <c:ser>
          <c:idx val="7"/>
          <c:order val="6"/>
          <c:tx>
            <c:v>Generic imports</c:v>
          </c:tx>
          <c:spPr>
            <a:pattFill prst="dkUpDiag">
              <a:fgClr>
                <a:srgbClr val="9B3259"/>
              </a:fgClr>
              <a:bgClr>
                <a:srgbClr val="C2CC23"/>
              </a:bgClr>
            </a:patt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Supply'!$N$96:$AW$96</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c:v>
                </c:pt>
                <c:pt idx="26">
                  <c:v>8</c:v>
                </c:pt>
                <c:pt idx="27">
                  <c:v>13</c:v>
                </c:pt>
                <c:pt idx="28">
                  <c:v>17</c:v>
                </c:pt>
                <c:pt idx="29">
                  <c:v>19</c:v>
                </c:pt>
                <c:pt idx="30">
                  <c:v>20</c:v>
                </c:pt>
                <c:pt idx="31">
                  <c:v>16</c:v>
                </c:pt>
                <c:pt idx="32">
                  <c:v>16</c:v>
                </c:pt>
                <c:pt idx="33">
                  <c:v>18</c:v>
                </c:pt>
                <c:pt idx="34">
                  <c:v>21</c:v>
                </c:pt>
                <c:pt idx="35">
                  <c:v>24</c:v>
                </c:pt>
              </c:numCache>
            </c:numRef>
          </c:val>
          <c:extLst>
            <c:ext xmlns:c16="http://schemas.microsoft.com/office/drawing/2014/chart" uri="{C3380CC4-5D6E-409C-BE32-E72D297353CC}">
              <c16:uniqueId val="{00000006-221F-463F-92B2-90A9C036663A}"/>
            </c:ext>
          </c:extLst>
        </c:ser>
        <c:dLbls>
          <c:showLegendKey val="0"/>
          <c:showVal val="0"/>
          <c:showCatName val="0"/>
          <c:showSerName val="0"/>
          <c:showPercent val="0"/>
          <c:showBubbleSize val="0"/>
        </c:dLbls>
        <c:axId val="614933632"/>
        <c:axId val="614935168"/>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Supply'!$N$98:$AW$98</c:f>
              <c:numCache>
                <c:formatCode>0.00%</c:formatCode>
                <c:ptCount val="36"/>
                <c:pt idx="0">
                  <c:v>1.4E-2</c:v>
                </c:pt>
                <c:pt idx="1">
                  <c:v>1.7000000000000001E-2</c:v>
                </c:pt>
                <c:pt idx="2">
                  <c:v>3.9E-2</c:v>
                </c:pt>
                <c:pt idx="3">
                  <c:v>5.2999999999999999E-2</c:v>
                </c:pt>
                <c:pt idx="4">
                  <c:v>9.0999999999999998E-2</c:v>
                </c:pt>
                <c:pt idx="5">
                  <c:v>0.115</c:v>
                </c:pt>
                <c:pt idx="6">
                  <c:v>0.17199999999999999</c:v>
                </c:pt>
                <c:pt idx="7">
                  <c:v>0.27800000000000002</c:v>
                </c:pt>
                <c:pt idx="8">
                  <c:v>0.34300000000000003</c:v>
                </c:pt>
                <c:pt idx="9">
                  <c:v>0.373</c:v>
                </c:pt>
                <c:pt idx="10">
                  <c:v>0.47599999999999998</c:v>
                </c:pt>
                <c:pt idx="11">
                  <c:v>0.55000000000000004</c:v>
                </c:pt>
                <c:pt idx="12">
                  <c:v>0.56399999999999995</c:v>
                </c:pt>
                <c:pt idx="13">
                  <c:v>0.60499999999999998</c:v>
                </c:pt>
                <c:pt idx="14">
                  <c:v>0.58099999999999996</c:v>
                </c:pt>
                <c:pt idx="15">
                  <c:v>0.57999999999999996</c:v>
                </c:pt>
                <c:pt idx="16">
                  <c:v>0.56599999999999995</c:v>
                </c:pt>
                <c:pt idx="17">
                  <c:v>0.55100000000000005</c:v>
                </c:pt>
                <c:pt idx="18">
                  <c:v>0.58199999999999996</c:v>
                </c:pt>
                <c:pt idx="19">
                  <c:v>0.57199999999999995</c:v>
                </c:pt>
                <c:pt idx="20">
                  <c:v>0.56299999999999994</c:v>
                </c:pt>
                <c:pt idx="21">
                  <c:v>0.63800000000000001</c:v>
                </c:pt>
                <c:pt idx="22">
                  <c:v>0.63</c:v>
                </c:pt>
                <c:pt idx="23">
                  <c:v>0.60499999999999998</c:v>
                </c:pt>
                <c:pt idx="24">
                  <c:v>0.60199999999999998</c:v>
                </c:pt>
                <c:pt idx="25">
                  <c:v>0.60099999999999998</c:v>
                </c:pt>
                <c:pt idx="26">
                  <c:v>0.623</c:v>
                </c:pt>
                <c:pt idx="27">
                  <c:v>0.65500000000000003</c:v>
                </c:pt>
                <c:pt idx="28">
                  <c:v>0.68</c:v>
                </c:pt>
                <c:pt idx="29">
                  <c:v>0.70399999999999996</c:v>
                </c:pt>
                <c:pt idx="30">
                  <c:v>0.71199999999999997</c:v>
                </c:pt>
                <c:pt idx="31">
                  <c:v>0.69299999999999995</c:v>
                </c:pt>
                <c:pt idx="32">
                  <c:v>0.70499999999999996</c:v>
                </c:pt>
                <c:pt idx="33">
                  <c:v>0.71599999999999997</c:v>
                </c:pt>
                <c:pt idx="34">
                  <c:v>0.73199999999999998</c:v>
                </c:pt>
                <c:pt idx="35">
                  <c:v>0.75900000000000001</c:v>
                </c:pt>
              </c:numCache>
            </c:numRef>
          </c:val>
          <c:smooth val="0"/>
          <c:extLst>
            <c:ext xmlns:c16="http://schemas.microsoft.com/office/drawing/2014/chart" uri="{C3380CC4-5D6E-409C-BE32-E72D297353CC}">
              <c16:uniqueId val="{00000007-221F-463F-92B2-90A9C036663A}"/>
            </c:ext>
          </c:extLst>
        </c:ser>
        <c:dLbls>
          <c:showLegendKey val="0"/>
          <c:showVal val="0"/>
          <c:showCatName val="0"/>
          <c:showSerName val="0"/>
          <c:showPercent val="0"/>
          <c:showBubbleSize val="0"/>
        </c:dLbls>
        <c:marker val="1"/>
        <c:smooth val="0"/>
        <c:axId val="614951552"/>
        <c:axId val="614949632"/>
      </c:lineChart>
      <c:catAx>
        <c:axId val="614933632"/>
        <c:scaling>
          <c:orientation val="minMax"/>
        </c:scaling>
        <c:delete val="0"/>
        <c:axPos val="b"/>
        <c:numFmt formatCode="General" sourceLinked="0"/>
        <c:majorTickMark val="out"/>
        <c:minorTickMark val="none"/>
        <c:tickLblPos val="nextTo"/>
        <c:txPr>
          <a:bodyPr rot="0" vert="horz"/>
          <a:lstStyle/>
          <a:p>
            <a:pPr>
              <a:defRPr/>
            </a:pPr>
            <a:endParaRPr lang="en-US"/>
          </a:p>
        </c:txPr>
        <c:crossAx val="614935168"/>
        <c:crosses val="autoZero"/>
        <c:auto val="1"/>
        <c:lblAlgn val="ctr"/>
        <c:lblOffset val="100"/>
        <c:tickLblSkip val="5"/>
        <c:tickMarkSkip val="5"/>
        <c:noMultiLvlLbl val="0"/>
      </c:catAx>
      <c:valAx>
        <c:axId val="614935168"/>
        <c:scaling>
          <c:orientation val="minMax"/>
        </c:scaling>
        <c:delete val="0"/>
        <c:axPos val="l"/>
        <c:majorGridlines/>
        <c:title>
          <c:tx>
            <c:rich>
              <a:bodyPr rot="-5400000" vert="horz"/>
              <a:lstStyle/>
              <a:p>
                <a:pPr algn="ctr" rtl="0">
                  <a:defRPr/>
                </a:pPr>
                <a:r>
                  <a:rPr lang="en-GB"/>
                  <a:t>bcm</a:t>
                </a:r>
              </a:p>
              <a:p>
                <a:pPr algn="ctr" rtl="0">
                  <a:defRPr/>
                </a:pPr>
                <a:endParaRPr lang="en-US"/>
              </a:p>
            </c:rich>
          </c:tx>
          <c:overlay val="0"/>
        </c:title>
        <c:numFmt formatCode="General" sourceLinked="0"/>
        <c:majorTickMark val="out"/>
        <c:minorTickMark val="none"/>
        <c:tickLblPos val="nextTo"/>
        <c:crossAx val="614933632"/>
        <c:crosses val="autoZero"/>
        <c:crossBetween val="between"/>
      </c:valAx>
      <c:valAx>
        <c:axId val="614949632"/>
        <c:scaling>
          <c:orientation val="minMax"/>
          <c:max val="1"/>
        </c:scaling>
        <c:delete val="0"/>
        <c:axPos val="r"/>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0" i="0" baseline="0">
                    <a:effectLst/>
                  </a:rPr>
                  <a:t>Import dependency (%)</a:t>
                </a:r>
                <a:endParaRPr lang="en-GB" sz="1000">
                  <a:effectLst/>
                </a:endParaRPr>
              </a:p>
            </c:rich>
          </c:tx>
          <c:overlay val="0"/>
        </c:title>
        <c:numFmt formatCode="0%" sourceLinked="0"/>
        <c:majorTickMark val="out"/>
        <c:minorTickMark val="none"/>
        <c:tickLblPos val="nextTo"/>
        <c:crossAx val="614951552"/>
        <c:crosses val="max"/>
        <c:crossBetween val="between"/>
      </c:valAx>
      <c:catAx>
        <c:axId val="614951552"/>
        <c:scaling>
          <c:orientation val="minMax"/>
        </c:scaling>
        <c:delete val="1"/>
        <c:axPos val="b"/>
        <c:numFmt formatCode="General" sourceLinked="1"/>
        <c:majorTickMark val="out"/>
        <c:minorTickMark val="none"/>
        <c:tickLblPos val="nextTo"/>
        <c:crossAx val="614949632"/>
        <c:crosses val="autoZero"/>
        <c:auto val="1"/>
        <c:lblAlgn val="ctr"/>
        <c:lblOffset val="100"/>
        <c:noMultiLvlLbl val="0"/>
      </c:catAx>
    </c:plotArea>
    <c:legend>
      <c:legendPos val="b"/>
      <c:layout>
        <c:manualLayout>
          <c:xMode val="edge"/>
          <c:yMode val="edge"/>
          <c:x val="9.9029716621579205E-3"/>
          <c:y val="0.86093920082869846"/>
          <c:w val="0.98315992721239931"/>
          <c:h val="0.13597909085564841"/>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split'!$P$7:$AO$7</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C55C-4209-96D5-39D2CBAAE3D7}"/>
            </c:ext>
          </c:extLst>
        </c:ser>
        <c:ser>
          <c:idx val="2"/>
          <c:order val="1"/>
          <c:tx>
            <c:strRef>
              <c:f>'Annual by terminal Bacton split'!$O$8</c:f>
              <c:strCache>
                <c:ptCount val="1"/>
                <c:pt idx="0">
                  <c:v>Easington</c:v>
                </c:pt>
              </c:strCache>
            </c:strRef>
          </c:tx>
          <c:spPr>
            <a:solidFill>
              <a:schemeClr val="tx2">
                <a:lumMod val="75000"/>
              </a:schemeClr>
            </a:solidFill>
          </c:spPr>
          <c:invertIfNegative val="0"/>
          <c:cat>
            <c:strRef>
              <c:f>'Annual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split'!$P$8:$AO$8</c:f>
              <c:numCache>
                <c:formatCode>0.0</c:formatCode>
                <c:ptCount val="26"/>
                <c:pt idx="0">
                  <c:v>211.642695</c:v>
                </c:pt>
                <c:pt idx="1">
                  <c:v>186.11532499999998</c:v>
                </c:pt>
                <c:pt idx="2">
                  <c:v>181.18892</c:v>
                </c:pt>
                <c:pt idx="3">
                  <c:v>166.83529499999997</c:v>
                </c:pt>
                <c:pt idx="4">
                  <c:v>151.61844499999998</c:v>
                </c:pt>
                <c:pt idx="5">
                  <c:v>146.76029499999999</c:v>
                </c:pt>
                <c:pt idx="6">
                  <c:v>159.29512499999998</c:v>
                </c:pt>
                <c:pt idx="7">
                  <c:v>140.818095</c:v>
                </c:pt>
                <c:pt idx="8">
                  <c:v>126.40826000000001</c:v>
                </c:pt>
                <c:pt idx="9">
                  <c:v>107.11217000000002</c:v>
                </c:pt>
                <c:pt idx="10">
                  <c:v>98.070389999999989</c:v>
                </c:pt>
                <c:pt idx="11">
                  <c:v>83.72881000000001</c:v>
                </c:pt>
                <c:pt idx="12">
                  <c:v>70.061749999999989</c:v>
                </c:pt>
                <c:pt idx="13">
                  <c:v>57.607219999999998</c:v>
                </c:pt>
                <c:pt idx="14">
                  <c:v>48.404839999999993</c:v>
                </c:pt>
                <c:pt idx="15">
                  <c:v>41.944704999999999</c:v>
                </c:pt>
                <c:pt idx="16">
                  <c:v>36.681040000000003</c:v>
                </c:pt>
                <c:pt idx="17">
                  <c:v>29.642744999999998</c:v>
                </c:pt>
                <c:pt idx="18">
                  <c:v>27.422450000000001</c:v>
                </c:pt>
                <c:pt idx="19">
                  <c:v>23.058145000000003</c:v>
                </c:pt>
                <c:pt idx="20">
                  <c:v>23.339195</c:v>
                </c:pt>
                <c:pt idx="21">
                  <c:v>20.532709999999998</c:v>
                </c:pt>
                <c:pt idx="22">
                  <c:v>17.091854999999999</c:v>
                </c:pt>
                <c:pt idx="23">
                  <c:v>14.959889999999998</c:v>
                </c:pt>
                <c:pt idx="24">
                  <c:v>13.398055000000001</c:v>
                </c:pt>
                <c:pt idx="25">
                  <c:v>12.996555000000001</c:v>
                </c:pt>
              </c:numCache>
            </c:numRef>
          </c:val>
          <c:extLst>
            <c:ext xmlns:c16="http://schemas.microsoft.com/office/drawing/2014/chart" uri="{C3380CC4-5D6E-409C-BE32-E72D297353CC}">
              <c16:uniqueId val="{00000001-C55C-4209-96D5-39D2CBAAE3D7}"/>
            </c:ext>
          </c:extLst>
        </c:ser>
        <c:ser>
          <c:idx val="3"/>
          <c:order val="2"/>
          <c:tx>
            <c:v>St Fergus</c:v>
          </c:tx>
          <c:spPr>
            <a:solidFill>
              <a:srgbClr val="00B050"/>
            </a:solidFill>
          </c:spPr>
          <c:invertIfNegative val="0"/>
          <c:cat>
            <c:strRef>
              <c:f>'Annual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split'!$P$9:$AO$9</c:f>
              <c:numCache>
                <c:formatCode>0.0</c:formatCode>
                <c:ptCount val="26"/>
                <c:pt idx="0">
                  <c:v>212.50591999999997</c:v>
                </c:pt>
                <c:pt idx="1">
                  <c:v>209.18551500000001</c:v>
                </c:pt>
                <c:pt idx="2">
                  <c:v>200.22804999999997</c:v>
                </c:pt>
                <c:pt idx="3">
                  <c:v>186.77780000000001</c:v>
                </c:pt>
                <c:pt idx="4">
                  <c:v>167.24482500000002</c:v>
                </c:pt>
                <c:pt idx="5">
                  <c:v>160.14229</c:v>
                </c:pt>
                <c:pt idx="6">
                  <c:v>159.23489999999998</c:v>
                </c:pt>
                <c:pt idx="7">
                  <c:v>144.17062000000001</c:v>
                </c:pt>
                <c:pt idx="8">
                  <c:v>128.47598500000001</c:v>
                </c:pt>
                <c:pt idx="9">
                  <c:v>104.16114499999999</c:v>
                </c:pt>
                <c:pt idx="10">
                  <c:v>84.861039999999988</c:v>
                </c:pt>
                <c:pt idx="11">
                  <c:v>71.515180000000015</c:v>
                </c:pt>
                <c:pt idx="12">
                  <c:v>63.501239999999996</c:v>
                </c:pt>
                <c:pt idx="13">
                  <c:v>51.339804999999998</c:v>
                </c:pt>
                <c:pt idx="14">
                  <c:v>43.731380000000001</c:v>
                </c:pt>
                <c:pt idx="15">
                  <c:v>37.90963</c:v>
                </c:pt>
                <c:pt idx="16">
                  <c:v>29.417904999999994</c:v>
                </c:pt>
                <c:pt idx="17">
                  <c:v>25.129885000000002</c:v>
                </c:pt>
                <c:pt idx="18">
                  <c:v>43.088979999999999</c:v>
                </c:pt>
                <c:pt idx="19">
                  <c:v>36.793460000000003</c:v>
                </c:pt>
                <c:pt idx="20">
                  <c:v>33.974930000000001</c:v>
                </c:pt>
                <c:pt idx="21">
                  <c:v>29.337605</c:v>
                </c:pt>
                <c:pt idx="22">
                  <c:v>24.945195000000002</c:v>
                </c:pt>
                <c:pt idx="23">
                  <c:v>22.712855000000001</c:v>
                </c:pt>
                <c:pt idx="24">
                  <c:v>20.729445000000002</c:v>
                </c:pt>
                <c:pt idx="25">
                  <c:v>19.159580000000002</c:v>
                </c:pt>
              </c:numCache>
            </c:numRef>
          </c:val>
          <c:extLst>
            <c:ext xmlns:c16="http://schemas.microsoft.com/office/drawing/2014/chart" uri="{C3380CC4-5D6E-409C-BE32-E72D297353CC}">
              <c16:uniqueId val="{00000002-C55C-4209-96D5-39D2CBAAE3D7}"/>
            </c:ext>
          </c:extLst>
        </c:ser>
        <c:ser>
          <c:idx val="4"/>
          <c:order val="3"/>
          <c:tx>
            <c:v>Teesside</c:v>
          </c:tx>
          <c:spPr>
            <a:solidFill>
              <a:schemeClr val="accent6">
                <a:lumMod val="75000"/>
              </a:schemeClr>
            </a:solidFill>
          </c:spPr>
          <c:invertIfNegative val="0"/>
          <c:cat>
            <c:strRef>
              <c:f>'Annual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split'!$P$10:$AO$10</c:f>
              <c:numCache>
                <c:formatCode>0.0</c:formatCode>
                <c:ptCount val="26"/>
                <c:pt idx="0">
                  <c:v>81.496470000000002</c:v>
                </c:pt>
                <c:pt idx="1">
                  <c:v>68.977699999999999</c:v>
                </c:pt>
                <c:pt idx="2">
                  <c:v>58.205455000000001</c:v>
                </c:pt>
                <c:pt idx="3">
                  <c:v>48.34863</c:v>
                </c:pt>
                <c:pt idx="4">
                  <c:v>40.378855000000001</c:v>
                </c:pt>
                <c:pt idx="5">
                  <c:v>34.035154999999996</c:v>
                </c:pt>
                <c:pt idx="6">
                  <c:v>27.964474999999997</c:v>
                </c:pt>
                <c:pt idx="7">
                  <c:v>19.276014999999997</c:v>
                </c:pt>
                <c:pt idx="8">
                  <c:v>17.481310000000001</c:v>
                </c:pt>
                <c:pt idx="9">
                  <c:v>16.618085000000001</c:v>
                </c:pt>
                <c:pt idx="10">
                  <c:v>15.979699999999999</c:v>
                </c:pt>
                <c:pt idx="11">
                  <c:v>11.009129999999999</c:v>
                </c:pt>
                <c:pt idx="12">
                  <c:v>10.940875</c:v>
                </c:pt>
                <c:pt idx="13">
                  <c:v>7.56426</c:v>
                </c:pt>
                <c:pt idx="14">
                  <c:v>6.7853499999999993</c:v>
                </c:pt>
                <c:pt idx="15">
                  <c:v>5.8659150000000011</c:v>
                </c:pt>
                <c:pt idx="16">
                  <c:v>25.422980000000003</c:v>
                </c:pt>
                <c:pt idx="17">
                  <c:v>23.371314999999996</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C55C-4209-96D5-39D2CBAAE3D7}"/>
            </c:ext>
          </c:extLst>
        </c:ser>
        <c:ser>
          <c:idx val="6"/>
          <c:order val="4"/>
          <c:tx>
            <c:v>Onshore</c:v>
          </c:tx>
          <c:spPr>
            <a:solidFill>
              <a:schemeClr val="accent4">
                <a:lumMod val="60000"/>
                <a:lumOff val="40000"/>
              </a:schemeClr>
            </a:solidFill>
          </c:spPr>
          <c:invertIfNegative val="0"/>
          <c:cat>
            <c:strRef>
              <c:f>'Annual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split'!$P$11:$AO$11</c:f>
              <c:numCache>
                <c:formatCode>0.0</c:formatCode>
                <c:ptCount val="26"/>
                <c:pt idx="0">
                  <c:v>5.5888799999999996</c:v>
                </c:pt>
                <c:pt idx="1">
                  <c:v>5.4724450000000004</c:v>
                </c:pt>
                <c:pt idx="2">
                  <c:v>5.6611500000000001</c:v>
                </c:pt>
                <c:pt idx="3">
                  <c:v>5.5286550000000005</c:v>
                </c:pt>
                <c:pt idx="4">
                  <c:v>5.3560100000000004</c:v>
                </c:pt>
                <c:pt idx="5">
                  <c:v>5.4122200000000005</c:v>
                </c:pt>
                <c:pt idx="6">
                  <c:v>5.4523700000000002</c:v>
                </c:pt>
                <c:pt idx="7">
                  <c:v>3.4127499999999995</c:v>
                </c:pt>
                <c:pt idx="8">
                  <c:v>3.1718500000000005</c:v>
                </c:pt>
                <c:pt idx="9">
                  <c:v>2.6619449999999998</c:v>
                </c:pt>
                <c:pt idx="10">
                  <c:v>2.2765049999999998</c:v>
                </c:pt>
                <c:pt idx="11">
                  <c:v>2.2162800000000002</c:v>
                </c:pt>
                <c:pt idx="12">
                  <c:v>2.2363550000000001</c:v>
                </c:pt>
                <c:pt idx="13">
                  <c:v>2.1680999999999999</c:v>
                </c:pt>
                <c:pt idx="14">
                  <c:v>1.7585699999999997</c:v>
                </c:pt>
                <c:pt idx="15">
                  <c:v>1.770615</c:v>
                </c:pt>
                <c:pt idx="16">
                  <c:v>1.4654749999999999</c:v>
                </c:pt>
                <c:pt idx="17">
                  <c:v>0.73876000000000008</c:v>
                </c:pt>
                <c:pt idx="18">
                  <c:v>0.65042999999999995</c:v>
                </c:pt>
                <c:pt idx="19">
                  <c:v>0.52998000000000001</c:v>
                </c:pt>
                <c:pt idx="20">
                  <c:v>0.44566500000000003</c:v>
                </c:pt>
                <c:pt idx="21">
                  <c:v>0.25294500000000003</c:v>
                </c:pt>
                <c:pt idx="22">
                  <c:v>9.234500000000001E-2</c:v>
                </c:pt>
                <c:pt idx="23">
                  <c:v>3.2119999999999996E-2</c:v>
                </c:pt>
                <c:pt idx="24">
                  <c:v>4.0149999999999995E-3</c:v>
                </c:pt>
                <c:pt idx="25">
                  <c:v>0</c:v>
                </c:pt>
              </c:numCache>
            </c:numRef>
          </c:val>
          <c:extLst>
            <c:ext xmlns:c16="http://schemas.microsoft.com/office/drawing/2014/chart" uri="{C3380CC4-5D6E-409C-BE32-E72D297353CC}">
              <c16:uniqueId val="{00000004-C55C-4209-96D5-39D2CBAAE3D7}"/>
            </c:ext>
          </c:extLst>
        </c:ser>
        <c:ser>
          <c:idx val="7"/>
          <c:order val="5"/>
          <c:tx>
            <c:v>Burton Point</c:v>
          </c:tx>
          <c:invertIfNegative val="0"/>
          <c:cat>
            <c:strRef>
              <c:f>'Annual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split'!$P$12:$AO$12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C55C-4209-96D5-39D2CBAAE3D7}"/>
            </c:ext>
          </c:extLst>
        </c:ser>
        <c:ser>
          <c:idx val="8"/>
          <c:order val="6"/>
          <c:tx>
            <c:v>Isle of Grain</c:v>
          </c:tx>
          <c:spPr>
            <a:solidFill>
              <a:srgbClr val="00FFFF"/>
            </a:solidFill>
          </c:spPr>
          <c:invertIfNegative val="0"/>
          <c:cat>
            <c:strRef>
              <c:f>'Annual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split'!$P$13:$AO$13</c:f>
              <c:numCache>
                <c:formatCode>0.0</c:formatCode>
                <c:ptCount val="26"/>
                <c:pt idx="0">
                  <c:v>9.4312350000000009</c:v>
                </c:pt>
                <c:pt idx="1">
                  <c:v>9.202379999999998</c:v>
                </c:pt>
                <c:pt idx="2">
                  <c:v>9.4874449999999992</c:v>
                </c:pt>
                <c:pt idx="3">
                  <c:v>9.2344999999999988</c:v>
                </c:pt>
                <c:pt idx="4">
                  <c:v>9.1983650000000008</c:v>
                </c:pt>
                <c:pt idx="5">
                  <c:v>9.1983650000000008</c:v>
                </c:pt>
                <c:pt idx="6">
                  <c:v>9.1983650000000008</c:v>
                </c:pt>
                <c:pt idx="7">
                  <c:v>9.1983650000000008</c:v>
                </c:pt>
                <c:pt idx="8">
                  <c:v>9.1983650000000008</c:v>
                </c:pt>
                <c:pt idx="9">
                  <c:v>9.1983650000000008</c:v>
                </c:pt>
                <c:pt idx="10">
                  <c:v>9.1983650000000008</c:v>
                </c:pt>
                <c:pt idx="11">
                  <c:v>9.1983650000000008</c:v>
                </c:pt>
                <c:pt idx="12">
                  <c:v>9.1983650000000008</c:v>
                </c:pt>
                <c:pt idx="13">
                  <c:v>9.1983650000000008</c:v>
                </c:pt>
                <c:pt idx="14">
                  <c:v>9.1983650000000008</c:v>
                </c:pt>
                <c:pt idx="15">
                  <c:v>9.1983650000000008</c:v>
                </c:pt>
                <c:pt idx="16">
                  <c:v>9.1983650000000008</c:v>
                </c:pt>
                <c:pt idx="17">
                  <c:v>9.1983650000000008</c:v>
                </c:pt>
                <c:pt idx="18">
                  <c:v>9.1983650000000008</c:v>
                </c:pt>
                <c:pt idx="19">
                  <c:v>9.1983650000000008</c:v>
                </c:pt>
                <c:pt idx="20">
                  <c:v>9.1983650000000008</c:v>
                </c:pt>
                <c:pt idx="21">
                  <c:v>9.1983650000000008</c:v>
                </c:pt>
                <c:pt idx="22">
                  <c:v>9.1983650000000008</c:v>
                </c:pt>
                <c:pt idx="23">
                  <c:v>9.1983650000000008</c:v>
                </c:pt>
                <c:pt idx="24">
                  <c:v>9.1983650000000008</c:v>
                </c:pt>
                <c:pt idx="25">
                  <c:v>9.1983650000000008</c:v>
                </c:pt>
              </c:numCache>
            </c:numRef>
          </c:val>
          <c:extLst>
            <c:ext xmlns:c16="http://schemas.microsoft.com/office/drawing/2014/chart" uri="{C3380CC4-5D6E-409C-BE32-E72D297353CC}">
              <c16:uniqueId val="{00000006-C55C-4209-96D5-39D2CBAAE3D7}"/>
            </c:ext>
          </c:extLst>
        </c:ser>
        <c:ser>
          <c:idx val="9"/>
          <c:order val="7"/>
          <c:tx>
            <c:v>Milford Haven</c:v>
          </c:tx>
          <c:spPr>
            <a:solidFill>
              <a:srgbClr val="FF3399"/>
            </a:solidFill>
          </c:spPr>
          <c:invertIfNegative val="0"/>
          <c:cat>
            <c:strRef>
              <c:f>'Annual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split'!$P$14:$AO$14</c:f>
              <c:numCache>
                <c:formatCode>0.0</c:formatCode>
                <c:ptCount val="26"/>
                <c:pt idx="0">
                  <c:v>23.507825</c:v>
                </c:pt>
                <c:pt idx="1">
                  <c:v>22.933679999999999</c:v>
                </c:pt>
                <c:pt idx="2">
                  <c:v>23.648349999999994</c:v>
                </c:pt>
                <c:pt idx="3">
                  <c:v>23.017994999999999</c:v>
                </c:pt>
                <c:pt idx="4">
                  <c:v>22.921634999999998</c:v>
                </c:pt>
                <c:pt idx="5">
                  <c:v>22.921634999999998</c:v>
                </c:pt>
                <c:pt idx="6">
                  <c:v>22.921634999999998</c:v>
                </c:pt>
                <c:pt idx="7">
                  <c:v>22.921634999999998</c:v>
                </c:pt>
                <c:pt idx="8">
                  <c:v>22.921634999999998</c:v>
                </c:pt>
                <c:pt idx="9">
                  <c:v>22.921634999999998</c:v>
                </c:pt>
                <c:pt idx="10">
                  <c:v>22.921634999999998</c:v>
                </c:pt>
                <c:pt idx="11">
                  <c:v>22.921634999999998</c:v>
                </c:pt>
                <c:pt idx="12">
                  <c:v>22.921634999999998</c:v>
                </c:pt>
                <c:pt idx="13">
                  <c:v>22.921634999999998</c:v>
                </c:pt>
                <c:pt idx="14">
                  <c:v>22.921634999999998</c:v>
                </c:pt>
                <c:pt idx="15">
                  <c:v>22.921634999999998</c:v>
                </c:pt>
                <c:pt idx="16">
                  <c:v>22.921634999999998</c:v>
                </c:pt>
                <c:pt idx="17">
                  <c:v>22.921634999999998</c:v>
                </c:pt>
                <c:pt idx="18">
                  <c:v>22.921634999999998</c:v>
                </c:pt>
                <c:pt idx="19">
                  <c:v>22.921634999999998</c:v>
                </c:pt>
                <c:pt idx="20">
                  <c:v>22.921634999999998</c:v>
                </c:pt>
                <c:pt idx="21">
                  <c:v>22.921634999999998</c:v>
                </c:pt>
                <c:pt idx="22">
                  <c:v>22.921634999999998</c:v>
                </c:pt>
                <c:pt idx="23">
                  <c:v>22.921634999999998</c:v>
                </c:pt>
                <c:pt idx="24">
                  <c:v>22.921634999999998</c:v>
                </c:pt>
                <c:pt idx="25">
                  <c:v>22.921634999999998</c:v>
                </c:pt>
              </c:numCache>
            </c:numRef>
          </c:val>
          <c:extLst>
            <c:ext xmlns:c16="http://schemas.microsoft.com/office/drawing/2014/chart" uri="{C3380CC4-5D6E-409C-BE32-E72D297353CC}">
              <c16:uniqueId val="{00000007-C55C-4209-96D5-39D2CBAAE3D7}"/>
            </c:ext>
          </c:extLst>
        </c:ser>
        <c:ser>
          <c:idx val="0"/>
          <c:order val="8"/>
          <c:tx>
            <c:strRef>
              <c:f>'Annual by terminal Bacton split'!$O$5</c:f>
              <c:strCache>
                <c:ptCount val="1"/>
                <c:pt idx="0">
                  <c:v>Bacton UKCS</c:v>
                </c:pt>
              </c:strCache>
            </c:strRef>
          </c:tx>
          <c:spPr>
            <a:solidFill>
              <a:srgbClr val="FFFF00"/>
            </a:solidFill>
          </c:spPr>
          <c:invertIfNegative val="0"/>
          <c:cat>
            <c:strRef>
              <c:f>'Annual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split'!$P$5:$AO$5</c:f>
              <c:numCache>
                <c:formatCode>0.0</c:formatCode>
                <c:ptCount val="26"/>
                <c:pt idx="0">
                  <c:v>66.207350000000005</c:v>
                </c:pt>
                <c:pt idx="1">
                  <c:v>63.216174999999993</c:v>
                </c:pt>
                <c:pt idx="2">
                  <c:v>57.35828999999999</c:v>
                </c:pt>
                <c:pt idx="3">
                  <c:v>50.440445000000004</c:v>
                </c:pt>
                <c:pt idx="4">
                  <c:v>44.658844999999999</c:v>
                </c:pt>
                <c:pt idx="5">
                  <c:v>39.607975000000003</c:v>
                </c:pt>
                <c:pt idx="6">
                  <c:v>35.448434999999996</c:v>
                </c:pt>
                <c:pt idx="7">
                  <c:v>31.521765000000002</c:v>
                </c:pt>
                <c:pt idx="8">
                  <c:v>27.944400000000002</c:v>
                </c:pt>
                <c:pt idx="9">
                  <c:v>25.314574999999994</c:v>
                </c:pt>
                <c:pt idx="10">
                  <c:v>25.535400000000003</c:v>
                </c:pt>
                <c:pt idx="11">
                  <c:v>28.659070000000003</c:v>
                </c:pt>
                <c:pt idx="12">
                  <c:v>21.464189999999999</c:v>
                </c:pt>
                <c:pt idx="13">
                  <c:v>21.48828</c:v>
                </c:pt>
                <c:pt idx="14">
                  <c:v>18.79823</c:v>
                </c:pt>
                <c:pt idx="15">
                  <c:v>15.481839999999998</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8-C55C-4209-96D5-39D2CBAAE3D7}"/>
            </c:ext>
          </c:extLst>
        </c:ser>
        <c:ser>
          <c:idx val="5"/>
          <c:order val="9"/>
          <c:tx>
            <c:strRef>
              <c:f>'Annual by terminal Bacton split'!$O$6</c:f>
              <c:strCache>
                <c:ptCount val="1"/>
                <c:pt idx="0">
                  <c:v>Bacton IP</c:v>
                </c:pt>
              </c:strCache>
            </c:strRef>
          </c:tx>
          <c:invertIfNegative val="0"/>
          <c:cat>
            <c:strRef>
              <c:f>'Annual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split'!$P$6:$AO$6</c:f>
              <c:numCache>
                <c:formatCode>0.0</c:formatCode>
                <c:ptCount val="26"/>
                <c:pt idx="0">
                  <c:v>114.198645</c:v>
                </c:pt>
                <c:pt idx="1">
                  <c:v>139.091645</c:v>
                </c:pt>
                <c:pt idx="2">
                  <c:v>162.26221000000001</c:v>
                </c:pt>
                <c:pt idx="3">
                  <c:v>188.07062999999999</c:v>
                </c:pt>
                <c:pt idx="4">
                  <c:v>200.10760000000002</c:v>
                </c:pt>
                <c:pt idx="5">
                  <c:v>184.60167000000001</c:v>
                </c:pt>
                <c:pt idx="6">
                  <c:v>170.264105</c:v>
                </c:pt>
                <c:pt idx="7">
                  <c:v>186.24380499999998</c:v>
                </c:pt>
                <c:pt idx="8">
                  <c:v>202.36001500000003</c:v>
                </c:pt>
                <c:pt idx="9">
                  <c:v>225.69118</c:v>
                </c:pt>
                <c:pt idx="10">
                  <c:v>228.12828500000001</c:v>
                </c:pt>
                <c:pt idx="11">
                  <c:v>227.54209500000002</c:v>
                </c:pt>
                <c:pt idx="12">
                  <c:v>233.45217500000001</c:v>
                </c:pt>
                <c:pt idx="13">
                  <c:v>226.04851500000001</c:v>
                </c:pt>
                <c:pt idx="14">
                  <c:v>206.05783</c:v>
                </c:pt>
                <c:pt idx="15">
                  <c:v>187.66912999999997</c:v>
                </c:pt>
                <c:pt idx="16">
                  <c:v>176.84870499999997</c:v>
                </c:pt>
                <c:pt idx="17">
                  <c:v>176.57568499999999</c:v>
                </c:pt>
                <c:pt idx="18">
                  <c:v>170.78204000000002</c:v>
                </c:pt>
                <c:pt idx="19">
                  <c:v>156.56894</c:v>
                </c:pt>
                <c:pt idx="20">
                  <c:v>152.29296499999998</c:v>
                </c:pt>
                <c:pt idx="21">
                  <c:v>143.09460000000001</c:v>
                </c:pt>
                <c:pt idx="22">
                  <c:v>133.414435</c:v>
                </c:pt>
                <c:pt idx="23">
                  <c:v>121.73479999999999</c:v>
                </c:pt>
                <c:pt idx="24">
                  <c:v>112.71711000000001</c:v>
                </c:pt>
                <c:pt idx="25">
                  <c:v>108.465225</c:v>
                </c:pt>
              </c:numCache>
            </c:numRef>
          </c:val>
          <c:extLst>
            <c:ext xmlns:c16="http://schemas.microsoft.com/office/drawing/2014/chart" uri="{C3380CC4-5D6E-409C-BE32-E72D297353CC}">
              <c16:uniqueId val="{00000009-C55C-4209-96D5-39D2CBAAE3D7}"/>
            </c:ext>
          </c:extLst>
        </c:ser>
        <c:dLbls>
          <c:showLegendKey val="0"/>
          <c:showVal val="0"/>
          <c:showCatName val="0"/>
          <c:showSerName val="0"/>
          <c:showPercent val="0"/>
          <c:showBubbleSize val="0"/>
        </c:dLbls>
        <c:gapWidth val="0"/>
        <c:overlap val="100"/>
        <c:axId val="348832128"/>
        <c:axId val="348833664"/>
      </c:barChart>
      <c:catAx>
        <c:axId val="348832128"/>
        <c:scaling>
          <c:orientation val="minMax"/>
        </c:scaling>
        <c:delete val="0"/>
        <c:axPos val="b"/>
        <c:numFmt formatCode="General" sourceLinked="1"/>
        <c:majorTickMark val="out"/>
        <c:minorTickMark val="none"/>
        <c:tickLblPos val="nextTo"/>
        <c:txPr>
          <a:bodyPr/>
          <a:lstStyle/>
          <a:p>
            <a:pPr>
              <a:defRPr sz="1200"/>
            </a:pPr>
            <a:endParaRPr lang="en-US"/>
          </a:p>
        </c:txPr>
        <c:crossAx val="348833664"/>
        <c:crosses val="autoZero"/>
        <c:auto val="1"/>
        <c:lblAlgn val="ctr"/>
        <c:lblOffset val="100"/>
        <c:noMultiLvlLbl val="0"/>
      </c:catAx>
      <c:valAx>
        <c:axId val="3488336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8832128"/>
        <c:crosses val="autoZero"/>
        <c:crossBetween val="between"/>
      </c:valAx>
    </c:plotArea>
    <c:legend>
      <c:legendPos val="b"/>
      <c:layout>
        <c:manualLayout>
          <c:xMode val="edge"/>
          <c:yMode val="edge"/>
          <c:x val="0.10446710867911592"/>
          <c:y val="0.84953497562323399"/>
          <c:w val="0.78574195814204528"/>
          <c:h val="0.1348687076670503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4298756133744"/>
          <c:y val="4.4846894138232722E-2"/>
          <c:w val="0.85386425881547412"/>
          <c:h val="0.57132017980511052"/>
        </c:manualLayout>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split'!$P$26:$AO$26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split'!$P$29:$AO$29</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4682-4B99-BA38-C07EC72A6674}"/>
            </c:ext>
          </c:extLst>
        </c:ser>
        <c:ser>
          <c:idx val="2"/>
          <c:order val="1"/>
          <c:tx>
            <c:v>Easington</c:v>
          </c:tx>
          <c:spPr>
            <a:solidFill>
              <a:schemeClr val="tx2">
                <a:lumMod val="75000"/>
              </a:schemeClr>
            </a:solidFill>
          </c:spPr>
          <c:invertIfNegative val="0"/>
          <c:cat>
            <c:strRef>
              <c:f>'Annual by terminal Bacton split'!$P$26:$AO$26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split'!$P$30:$AO$30</c:f>
              <c:numCache>
                <c:formatCode>0.0</c:formatCode>
                <c:ptCount val="26"/>
                <c:pt idx="0">
                  <c:v>211.642695</c:v>
                </c:pt>
                <c:pt idx="1">
                  <c:v>186.11532499999998</c:v>
                </c:pt>
                <c:pt idx="2">
                  <c:v>181.18892</c:v>
                </c:pt>
                <c:pt idx="3">
                  <c:v>166.83529499999997</c:v>
                </c:pt>
                <c:pt idx="4">
                  <c:v>151.61844499999998</c:v>
                </c:pt>
                <c:pt idx="5">
                  <c:v>146.76029499999999</c:v>
                </c:pt>
                <c:pt idx="6">
                  <c:v>159.29512499999998</c:v>
                </c:pt>
                <c:pt idx="7">
                  <c:v>140.818095</c:v>
                </c:pt>
                <c:pt idx="8">
                  <c:v>126.40826000000001</c:v>
                </c:pt>
                <c:pt idx="9">
                  <c:v>107.11217000000002</c:v>
                </c:pt>
                <c:pt idx="10">
                  <c:v>98.070389999999989</c:v>
                </c:pt>
                <c:pt idx="11">
                  <c:v>83.72881000000001</c:v>
                </c:pt>
                <c:pt idx="12">
                  <c:v>70.061749999999989</c:v>
                </c:pt>
                <c:pt idx="13">
                  <c:v>57.607219999999998</c:v>
                </c:pt>
                <c:pt idx="14">
                  <c:v>48.404839999999993</c:v>
                </c:pt>
                <c:pt idx="15">
                  <c:v>41.944704999999999</c:v>
                </c:pt>
                <c:pt idx="16">
                  <c:v>36.681040000000003</c:v>
                </c:pt>
                <c:pt idx="17">
                  <c:v>29.642744999999998</c:v>
                </c:pt>
                <c:pt idx="18">
                  <c:v>27.422450000000001</c:v>
                </c:pt>
                <c:pt idx="19">
                  <c:v>23.058145000000003</c:v>
                </c:pt>
                <c:pt idx="20">
                  <c:v>23.339195</c:v>
                </c:pt>
                <c:pt idx="21">
                  <c:v>20.532709999999998</c:v>
                </c:pt>
                <c:pt idx="22">
                  <c:v>17.091854999999999</c:v>
                </c:pt>
                <c:pt idx="23">
                  <c:v>14.959889999999998</c:v>
                </c:pt>
                <c:pt idx="24">
                  <c:v>13.398055000000001</c:v>
                </c:pt>
                <c:pt idx="25">
                  <c:v>12.996555000000001</c:v>
                </c:pt>
              </c:numCache>
            </c:numRef>
          </c:val>
          <c:extLst>
            <c:ext xmlns:c16="http://schemas.microsoft.com/office/drawing/2014/chart" uri="{C3380CC4-5D6E-409C-BE32-E72D297353CC}">
              <c16:uniqueId val="{00000001-4682-4B99-BA38-C07EC72A6674}"/>
            </c:ext>
          </c:extLst>
        </c:ser>
        <c:ser>
          <c:idx val="3"/>
          <c:order val="2"/>
          <c:tx>
            <c:v>St Fergus</c:v>
          </c:tx>
          <c:spPr>
            <a:solidFill>
              <a:srgbClr val="00B050"/>
            </a:solidFill>
          </c:spPr>
          <c:invertIfNegative val="0"/>
          <c:cat>
            <c:strRef>
              <c:f>'Annual by terminal Bacton split'!$P$26:$AO$26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split'!$P$31:$AO$31</c:f>
              <c:numCache>
                <c:formatCode>0.0</c:formatCode>
                <c:ptCount val="26"/>
                <c:pt idx="0">
                  <c:v>212.50591999999997</c:v>
                </c:pt>
                <c:pt idx="1">
                  <c:v>209.18551500000001</c:v>
                </c:pt>
                <c:pt idx="2">
                  <c:v>200.22804999999997</c:v>
                </c:pt>
                <c:pt idx="3">
                  <c:v>186.77780000000001</c:v>
                </c:pt>
                <c:pt idx="4">
                  <c:v>167.24482500000002</c:v>
                </c:pt>
                <c:pt idx="5">
                  <c:v>160.14229</c:v>
                </c:pt>
                <c:pt idx="6">
                  <c:v>159.23489999999998</c:v>
                </c:pt>
                <c:pt idx="7">
                  <c:v>144.17062000000001</c:v>
                </c:pt>
                <c:pt idx="8">
                  <c:v>128.47598500000001</c:v>
                </c:pt>
                <c:pt idx="9">
                  <c:v>104.16114499999999</c:v>
                </c:pt>
                <c:pt idx="10">
                  <c:v>84.861039999999988</c:v>
                </c:pt>
                <c:pt idx="11">
                  <c:v>71.515180000000015</c:v>
                </c:pt>
                <c:pt idx="12">
                  <c:v>63.501239999999996</c:v>
                </c:pt>
                <c:pt idx="13">
                  <c:v>51.339804999999998</c:v>
                </c:pt>
                <c:pt idx="14">
                  <c:v>43.731380000000001</c:v>
                </c:pt>
                <c:pt idx="15">
                  <c:v>37.90963</c:v>
                </c:pt>
                <c:pt idx="16">
                  <c:v>29.417904999999994</c:v>
                </c:pt>
                <c:pt idx="17">
                  <c:v>25.129885000000002</c:v>
                </c:pt>
                <c:pt idx="18">
                  <c:v>43.088979999999999</c:v>
                </c:pt>
                <c:pt idx="19">
                  <c:v>36.793460000000003</c:v>
                </c:pt>
                <c:pt idx="20">
                  <c:v>33.974930000000001</c:v>
                </c:pt>
                <c:pt idx="21">
                  <c:v>29.337605</c:v>
                </c:pt>
                <c:pt idx="22">
                  <c:v>24.945195000000002</c:v>
                </c:pt>
                <c:pt idx="23">
                  <c:v>22.712855000000001</c:v>
                </c:pt>
                <c:pt idx="24">
                  <c:v>20.729445000000002</c:v>
                </c:pt>
                <c:pt idx="25">
                  <c:v>19.159580000000002</c:v>
                </c:pt>
              </c:numCache>
            </c:numRef>
          </c:val>
          <c:extLst>
            <c:ext xmlns:c16="http://schemas.microsoft.com/office/drawing/2014/chart" uri="{C3380CC4-5D6E-409C-BE32-E72D297353CC}">
              <c16:uniqueId val="{00000002-4682-4B99-BA38-C07EC72A6674}"/>
            </c:ext>
          </c:extLst>
        </c:ser>
        <c:ser>
          <c:idx val="4"/>
          <c:order val="3"/>
          <c:tx>
            <c:v>Teesside</c:v>
          </c:tx>
          <c:spPr>
            <a:solidFill>
              <a:schemeClr val="accent6">
                <a:lumMod val="75000"/>
              </a:schemeClr>
            </a:solidFill>
          </c:spPr>
          <c:invertIfNegative val="0"/>
          <c:cat>
            <c:strRef>
              <c:f>'Annual by terminal Bacton split'!$P$26:$AO$26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split'!$P$32:$AO$32</c:f>
              <c:numCache>
                <c:formatCode>0.0</c:formatCode>
                <c:ptCount val="26"/>
                <c:pt idx="0">
                  <c:v>81.496470000000002</c:v>
                </c:pt>
                <c:pt idx="1">
                  <c:v>68.977699999999999</c:v>
                </c:pt>
                <c:pt idx="2">
                  <c:v>58.205455000000001</c:v>
                </c:pt>
                <c:pt idx="3">
                  <c:v>48.34863</c:v>
                </c:pt>
                <c:pt idx="4">
                  <c:v>40.378855000000001</c:v>
                </c:pt>
                <c:pt idx="5">
                  <c:v>34.035154999999996</c:v>
                </c:pt>
                <c:pt idx="6">
                  <c:v>27.964474999999997</c:v>
                </c:pt>
                <c:pt idx="7">
                  <c:v>19.276014999999997</c:v>
                </c:pt>
                <c:pt idx="8">
                  <c:v>17.481310000000001</c:v>
                </c:pt>
                <c:pt idx="9">
                  <c:v>16.618085000000001</c:v>
                </c:pt>
                <c:pt idx="10">
                  <c:v>15.979699999999999</c:v>
                </c:pt>
                <c:pt idx="11">
                  <c:v>11.009129999999999</c:v>
                </c:pt>
                <c:pt idx="12">
                  <c:v>10.940875</c:v>
                </c:pt>
                <c:pt idx="13">
                  <c:v>7.56426</c:v>
                </c:pt>
                <c:pt idx="14">
                  <c:v>6.7853499999999993</c:v>
                </c:pt>
                <c:pt idx="15">
                  <c:v>5.8659150000000011</c:v>
                </c:pt>
                <c:pt idx="16">
                  <c:v>25.422980000000003</c:v>
                </c:pt>
                <c:pt idx="17">
                  <c:v>23.371314999999996</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4682-4B99-BA38-C07EC72A6674}"/>
            </c:ext>
          </c:extLst>
        </c:ser>
        <c:ser>
          <c:idx val="6"/>
          <c:order val="4"/>
          <c:tx>
            <c:v>Onshore</c:v>
          </c:tx>
          <c:spPr>
            <a:solidFill>
              <a:schemeClr val="accent4">
                <a:lumMod val="60000"/>
                <a:lumOff val="40000"/>
              </a:schemeClr>
            </a:solidFill>
          </c:spPr>
          <c:invertIfNegative val="0"/>
          <c:cat>
            <c:strRef>
              <c:f>'Annual by terminal Bacton split'!$P$26:$AO$26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split'!$P$33:$AO$33</c:f>
              <c:numCache>
                <c:formatCode>0.0</c:formatCode>
                <c:ptCount val="26"/>
                <c:pt idx="0">
                  <c:v>5.5888799999999996</c:v>
                </c:pt>
                <c:pt idx="1">
                  <c:v>5.4724450000000004</c:v>
                </c:pt>
                <c:pt idx="2">
                  <c:v>5.6611500000000001</c:v>
                </c:pt>
                <c:pt idx="3">
                  <c:v>5.5286550000000005</c:v>
                </c:pt>
                <c:pt idx="4">
                  <c:v>5.3560100000000004</c:v>
                </c:pt>
                <c:pt idx="5">
                  <c:v>5.4122200000000005</c:v>
                </c:pt>
                <c:pt idx="6">
                  <c:v>5.4523700000000002</c:v>
                </c:pt>
                <c:pt idx="7">
                  <c:v>3.4127499999999995</c:v>
                </c:pt>
                <c:pt idx="8">
                  <c:v>3.1718500000000005</c:v>
                </c:pt>
                <c:pt idx="9">
                  <c:v>2.6619449999999998</c:v>
                </c:pt>
                <c:pt idx="10">
                  <c:v>2.2765049999999998</c:v>
                </c:pt>
                <c:pt idx="11">
                  <c:v>2.2162800000000002</c:v>
                </c:pt>
                <c:pt idx="12">
                  <c:v>2.2363550000000001</c:v>
                </c:pt>
                <c:pt idx="13">
                  <c:v>2.1680999999999999</c:v>
                </c:pt>
                <c:pt idx="14">
                  <c:v>1.7585699999999997</c:v>
                </c:pt>
                <c:pt idx="15">
                  <c:v>1.770615</c:v>
                </c:pt>
                <c:pt idx="16">
                  <c:v>1.4654749999999999</c:v>
                </c:pt>
                <c:pt idx="17">
                  <c:v>0.73876000000000008</c:v>
                </c:pt>
                <c:pt idx="18">
                  <c:v>0.65042999999999995</c:v>
                </c:pt>
                <c:pt idx="19">
                  <c:v>0.52998000000000001</c:v>
                </c:pt>
                <c:pt idx="20">
                  <c:v>0.44566500000000003</c:v>
                </c:pt>
                <c:pt idx="21">
                  <c:v>0.25294500000000003</c:v>
                </c:pt>
                <c:pt idx="22">
                  <c:v>9.234500000000001E-2</c:v>
                </c:pt>
                <c:pt idx="23">
                  <c:v>3.2119999999999996E-2</c:v>
                </c:pt>
                <c:pt idx="24">
                  <c:v>4.0149999999999995E-3</c:v>
                </c:pt>
                <c:pt idx="25">
                  <c:v>0</c:v>
                </c:pt>
              </c:numCache>
            </c:numRef>
          </c:val>
          <c:extLst>
            <c:ext xmlns:c16="http://schemas.microsoft.com/office/drawing/2014/chart" uri="{C3380CC4-5D6E-409C-BE32-E72D297353CC}">
              <c16:uniqueId val="{00000004-4682-4B99-BA38-C07EC72A6674}"/>
            </c:ext>
          </c:extLst>
        </c:ser>
        <c:ser>
          <c:idx val="7"/>
          <c:order val="5"/>
          <c:tx>
            <c:v>Burton Point</c:v>
          </c:tx>
          <c:invertIfNegative val="0"/>
          <c:cat>
            <c:strRef>
              <c:f>'Annual by terminal Bacton split'!$P$26:$AO$26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split'!$P$34:$AO$34</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4682-4B99-BA38-C07EC72A6674}"/>
            </c:ext>
          </c:extLst>
        </c:ser>
        <c:ser>
          <c:idx val="8"/>
          <c:order val="6"/>
          <c:tx>
            <c:v>Isle of Grain</c:v>
          </c:tx>
          <c:spPr>
            <a:solidFill>
              <a:srgbClr val="00FFFF"/>
            </a:solidFill>
          </c:spPr>
          <c:invertIfNegative val="0"/>
          <c:cat>
            <c:strRef>
              <c:f>'Annual by terminal Bacton split'!$P$26:$AO$26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split'!$P$35:$AO$35</c:f>
              <c:numCache>
                <c:formatCode>0.0</c:formatCode>
                <c:ptCount val="26"/>
                <c:pt idx="0">
                  <c:v>38.592179999999999</c:v>
                </c:pt>
                <c:pt idx="1">
                  <c:v>45.578279999999999</c:v>
                </c:pt>
                <c:pt idx="2">
                  <c:v>52.391734999999997</c:v>
                </c:pt>
                <c:pt idx="3">
                  <c:v>59.622749999999996</c:v>
                </c:pt>
                <c:pt idx="4">
                  <c:v>63.151935000000002</c:v>
                </c:pt>
                <c:pt idx="5">
                  <c:v>58.691269999999996</c:v>
                </c:pt>
                <c:pt idx="6">
                  <c:v>54.559835</c:v>
                </c:pt>
                <c:pt idx="7">
                  <c:v>59.221250000000005</c:v>
                </c:pt>
                <c:pt idx="8">
                  <c:v>63.790320000000001</c:v>
                </c:pt>
                <c:pt idx="9">
                  <c:v>70.507414999999995</c:v>
                </c:pt>
                <c:pt idx="10">
                  <c:v>71.214054999999988</c:v>
                </c:pt>
                <c:pt idx="11">
                  <c:v>71.133755000000008</c:v>
                </c:pt>
                <c:pt idx="12">
                  <c:v>72.799980000000005</c:v>
                </c:pt>
                <c:pt idx="13">
                  <c:v>70.776420000000016</c:v>
                </c:pt>
                <c:pt idx="14">
                  <c:v>65.135344999999987</c:v>
                </c:pt>
                <c:pt idx="15">
                  <c:v>59.855619999999995</c:v>
                </c:pt>
                <c:pt idx="16">
                  <c:v>56.647635000000001</c:v>
                </c:pt>
                <c:pt idx="17">
                  <c:v>56.535215000000001</c:v>
                </c:pt>
                <c:pt idx="18">
                  <c:v>54.852930000000001</c:v>
                </c:pt>
                <c:pt idx="19">
                  <c:v>50.930274999999995</c:v>
                </c:pt>
                <c:pt idx="20">
                  <c:v>49.529040000000002</c:v>
                </c:pt>
                <c:pt idx="21">
                  <c:v>47.031710000000011</c:v>
                </c:pt>
                <c:pt idx="22">
                  <c:v>44.221209999999999</c:v>
                </c:pt>
                <c:pt idx="23">
                  <c:v>40.961029999999994</c:v>
                </c:pt>
                <c:pt idx="24">
                  <c:v>38.303099999999993</c:v>
                </c:pt>
                <c:pt idx="25">
                  <c:v>36.925954999999995</c:v>
                </c:pt>
              </c:numCache>
            </c:numRef>
          </c:val>
          <c:extLst>
            <c:ext xmlns:c16="http://schemas.microsoft.com/office/drawing/2014/chart" uri="{C3380CC4-5D6E-409C-BE32-E72D297353CC}">
              <c16:uniqueId val="{00000006-4682-4B99-BA38-C07EC72A6674}"/>
            </c:ext>
          </c:extLst>
        </c:ser>
        <c:ser>
          <c:idx val="9"/>
          <c:order val="7"/>
          <c:tx>
            <c:v>Milford Haven</c:v>
          </c:tx>
          <c:spPr>
            <a:solidFill>
              <a:srgbClr val="FF3399"/>
            </a:solidFill>
          </c:spPr>
          <c:invertIfNegative val="0"/>
          <c:cat>
            <c:strRef>
              <c:f>'Annual by terminal Bacton split'!$P$26:$AO$26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split'!$P$36:$AO$36</c:f>
              <c:numCache>
                <c:formatCode>0.0</c:formatCode>
                <c:ptCount val="26"/>
                <c:pt idx="0">
                  <c:v>96.187355000000011</c:v>
                </c:pt>
                <c:pt idx="1">
                  <c:v>113.59639500000002</c:v>
                </c:pt>
                <c:pt idx="2">
                  <c:v>130.57984500000001</c:v>
                </c:pt>
                <c:pt idx="3">
                  <c:v>148.60719499999999</c:v>
                </c:pt>
                <c:pt idx="4">
                  <c:v>157.40004500000003</c:v>
                </c:pt>
                <c:pt idx="5">
                  <c:v>146.27448000000001</c:v>
                </c:pt>
                <c:pt idx="6">
                  <c:v>135.98002</c:v>
                </c:pt>
                <c:pt idx="7">
                  <c:v>147.60344499999999</c:v>
                </c:pt>
                <c:pt idx="8">
                  <c:v>158.99400000000003</c:v>
                </c:pt>
                <c:pt idx="9">
                  <c:v>175.72852</c:v>
                </c:pt>
                <c:pt idx="10">
                  <c:v>177.49110499999998</c:v>
                </c:pt>
                <c:pt idx="11">
                  <c:v>177.29437000000001</c:v>
                </c:pt>
                <c:pt idx="12">
                  <c:v>181.44186500000001</c:v>
                </c:pt>
                <c:pt idx="13">
                  <c:v>176.39500999999998</c:v>
                </c:pt>
                <c:pt idx="14">
                  <c:v>162.34251</c:v>
                </c:pt>
                <c:pt idx="15">
                  <c:v>149.17732500000002</c:v>
                </c:pt>
                <c:pt idx="16">
                  <c:v>141.18747500000001</c:v>
                </c:pt>
                <c:pt idx="17">
                  <c:v>140.90241</c:v>
                </c:pt>
                <c:pt idx="18">
                  <c:v>136.71878000000001</c:v>
                </c:pt>
                <c:pt idx="19">
                  <c:v>126.942255</c:v>
                </c:pt>
                <c:pt idx="20">
                  <c:v>123.44518999999998</c:v>
                </c:pt>
                <c:pt idx="21">
                  <c:v>117.21391000000001</c:v>
                </c:pt>
                <c:pt idx="22">
                  <c:v>110.21576500000002</c:v>
                </c:pt>
                <c:pt idx="23">
                  <c:v>102.08538999999999</c:v>
                </c:pt>
                <c:pt idx="24">
                  <c:v>95.464655000000008</c:v>
                </c:pt>
                <c:pt idx="25">
                  <c:v>92.027815000000004</c:v>
                </c:pt>
              </c:numCache>
            </c:numRef>
          </c:val>
          <c:extLst>
            <c:ext xmlns:c16="http://schemas.microsoft.com/office/drawing/2014/chart" uri="{C3380CC4-5D6E-409C-BE32-E72D297353CC}">
              <c16:uniqueId val="{00000007-4682-4B99-BA38-C07EC72A6674}"/>
            </c:ext>
          </c:extLst>
        </c:ser>
        <c:ser>
          <c:idx val="0"/>
          <c:order val="8"/>
          <c:tx>
            <c:strRef>
              <c:f>'Annual by terminal Bacton split'!$O$27</c:f>
              <c:strCache>
                <c:ptCount val="1"/>
                <c:pt idx="0">
                  <c:v>Bacton UKCS</c:v>
                </c:pt>
              </c:strCache>
            </c:strRef>
          </c:tx>
          <c:spPr>
            <a:solidFill>
              <a:srgbClr val="FFFF00"/>
            </a:solidFill>
          </c:spPr>
          <c:invertIfNegative val="0"/>
          <c:cat>
            <c:strRef>
              <c:f>'Annual by terminal Bacton split'!$P$26:$AO$26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split'!$P$27:$AO$27</c:f>
              <c:numCache>
                <c:formatCode>0.0</c:formatCode>
                <c:ptCount val="26"/>
                <c:pt idx="0">
                  <c:v>66.207350000000005</c:v>
                </c:pt>
                <c:pt idx="1">
                  <c:v>63.216174999999993</c:v>
                </c:pt>
                <c:pt idx="2">
                  <c:v>57.35828999999999</c:v>
                </c:pt>
                <c:pt idx="3">
                  <c:v>50.440445000000004</c:v>
                </c:pt>
                <c:pt idx="4">
                  <c:v>44.658844999999999</c:v>
                </c:pt>
                <c:pt idx="5">
                  <c:v>39.607975000000003</c:v>
                </c:pt>
                <c:pt idx="6">
                  <c:v>35.448434999999996</c:v>
                </c:pt>
                <c:pt idx="7">
                  <c:v>31.521765000000002</c:v>
                </c:pt>
                <c:pt idx="8">
                  <c:v>27.944400000000002</c:v>
                </c:pt>
                <c:pt idx="9">
                  <c:v>25.314574999999994</c:v>
                </c:pt>
                <c:pt idx="10">
                  <c:v>25.535400000000003</c:v>
                </c:pt>
                <c:pt idx="11">
                  <c:v>28.659070000000003</c:v>
                </c:pt>
                <c:pt idx="12">
                  <c:v>21.464189999999999</c:v>
                </c:pt>
                <c:pt idx="13">
                  <c:v>21.48828</c:v>
                </c:pt>
                <c:pt idx="14">
                  <c:v>18.79823</c:v>
                </c:pt>
                <c:pt idx="15">
                  <c:v>15.481839999999998</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8-4682-4B99-BA38-C07EC72A6674}"/>
            </c:ext>
          </c:extLst>
        </c:ser>
        <c:ser>
          <c:idx val="5"/>
          <c:order val="9"/>
          <c:tx>
            <c:strRef>
              <c:f>'Annual by terminal Bacton split'!$O$28</c:f>
              <c:strCache>
                <c:ptCount val="1"/>
                <c:pt idx="0">
                  <c:v>Bacton IP</c:v>
                </c:pt>
              </c:strCache>
            </c:strRef>
          </c:tx>
          <c:invertIfNegative val="0"/>
          <c:cat>
            <c:strRef>
              <c:f>'Annual by terminal Bacton split'!$P$26:$AO$26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split'!$P$28:$AO$28</c:f>
              <c:numCache>
                <c:formatCode>0.0</c:formatCode>
                <c:ptCount val="26"/>
                <c:pt idx="0">
                  <c:v>12.35014</c:v>
                </c:pt>
                <c:pt idx="1">
                  <c:v>12.049014999999999</c:v>
                </c:pt>
                <c:pt idx="2">
                  <c:v>12.426425</c:v>
                </c:pt>
                <c:pt idx="3">
                  <c:v>12.093179999999998</c:v>
                </c:pt>
                <c:pt idx="4">
                  <c:v>11.67562</c:v>
                </c:pt>
                <c:pt idx="5">
                  <c:v>11.75592</c:v>
                </c:pt>
                <c:pt idx="6">
                  <c:v>11.848265</c:v>
                </c:pt>
                <c:pt idx="7">
                  <c:v>11.535095</c:v>
                </c:pt>
                <c:pt idx="8">
                  <c:v>11.695695000000001</c:v>
                </c:pt>
                <c:pt idx="9">
                  <c:v>11.57123</c:v>
                </c:pt>
                <c:pt idx="10">
                  <c:v>11.543125</c:v>
                </c:pt>
                <c:pt idx="11">
                  <c:v>11.229955</c:v>
                </c:pt>
                <c:pt idx="12">
                  <c:v>11.33033</c:v>
                </c:pt>
                <c:pt idx="13">
                  <c:v>11.001099999999999</c:v>
                </c:pt>
                <c:pt idx="14">
                  <c:v>10.699975</c:v>
                </c:pt>
                <c:pt idx="15">
                  <c:v>10.760199999999999</c:v>
                </c:pt>
                <c:pt idx="16">
                  <c:v>11.133595</c:v>
                </c:pt>
                <c:pt idx="17">
                  <c:v>11.258059999999999</c:v>
                </c:pt>
                <c:pt idx="18">
                  <c:v>11.33033</c:v>
                </c:pt>
                <c:pt idx="19">
                  <c:v>10.816409999999999</c:v>
                </c:pt>
                <c:pt idx="20">
                  <c:v>11.438734999999999</c:v>
                </c:pt>
                <c:pt idx="21">
                  <c:v>10.96898</c:v>
                </c:pt>
                <c:pt idx="22">
                  <c:v>11.101475000000001</c:v>
                </c:pt>
                <c:pt idx="23">
                  <c:v>10.812395</c:v>
                </c:pt>
                <c:pt idx="24">
                  <c:v>11.073370000000001</c:v>
                </c:pt>
                <c:pt idx="25">
                  <c:v>11.631454999999999</c:v>
                </c:pt>
              </c:numCache>
            </c:numRef>
          </c:val>
          <c:extLst>
            <c:ext xmlns:c16="http://schemas.microsoft.com/office/drawing/2014/chart" uri="{C3380CC4-5D6E-409C-BE32-E72D297353CC}">
              <c16:uniqueId val="{00000009-4682-4B99-BA38-C07EC72A6674}"/>
            </c:ext>
          </c:extLst>
        </c:ser>
        <c:dLbls>
          <c:showLegendKey val="0"/>
          <c:showVal val="0"/>
          <c:showCatName val="0"/>
          <c:showSerName val="0"/>
          <c:showPercent val="0"/>
          <c:showBubbleSize val="0"/>
        </c:dLbls>
        <c:gapWidth val="0"/>
        <c:overlap val="100"/>
        <c:axId val="349283456"/>
        <c:axId val="349284992"/>
      </c:barChart>
      <c:catAx>
        <c:axId val="349283456"/>
        <c:scaling>
          <c:orientation val="minMax"/>
        </c:scaling>
        <c:delete val="0"/>
        <c:axPos val="b"/>
        <c:numFmt formatCode="General" sourceLinked="0"/>
        <c:majorTickMark val="out"/>
        <c:minorTickMark val="none"/>
        <c:tickLblPos val="nextTo"/>
        <c:crossAx val="349284992"/>
        <c:crosses val="autoZero"/>
        <c:auto val="1"/>
        <c:lblAlgn val="ctr"/>
        <c:lblOffset val="100"/>
        <c:noMultiLvlLbl val="0"/>
      </c:catAx>
      <c:valAx>
        <c:axId val="34928499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283456"/>
        <c:crosses val="autoZero"/>
        <c:crossBetween val="between"/>
      </c:valAx>
    </c:plotArea>
    <c:legend>
      <c:legendPos val="b"/>
      <c:layout>
        <c:manualLayout>
          <c:xMode val="edge"/>
          <c:yMode val="edge"/>
          <c:x val="0.12425755291226893"/>
          <c:y val="0.82061745406824149"/>
          <c:w val="0.76176087065549924"/>
          <c:h val="0.1328021900488245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30681818181818"/>
          <c:y val="8.0568720379146919E-2"/>
          <c:w val="0.828125"/>
          <c:h val="0.66200109259498485"/>
        </c:manualLayout>
      </c:layout>
      <c:barChart>
        <c:barDir val="col"/>
        <c:grouping val="stacked"/>
        <c:varyColors val="0"/>
        <c:ser>
          <c:idx val="0"/>
          <c:order val="0"/>
          <c:tx>
            <c:strRef>
              <c:f>'Annual and Peak by load band'!$R$170</c:f>
              <c:strCache>
                <c:ptCount val="1"/>
                <c:pt idx="0">
                  <c:v>Total LDZ</c:v>
                </c:pt>
              </c:strCache>
            </c:strRef>
          </c:tx>
          <c:spPr>
            <a:solidFill>
              <a:srgbClr val="9999FF"/>
            </a:solidFill>
            <a:ln w="25400">
              <a:noFill/>
            </a:ln>
          </c:spPr>
          <c:invertIfNegative val="0"/>
          <c:cat>
            <c:strRef>
              <c:f>'Annual and Peak by load band'!$S$156:$AR$156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band'!$S$170:$AR$170</c:f>
              <c:numCache>
                <c:formatCode>0</c:formatCode>
                <c:ptCount val="26"/>
                <c:pt idx="0">
                  <c:v>3861</c:v>
                </c:pt>
                <c:pt idx="1">
                  <c:v>3909</c:v>
                </c:pt>
                <c:pt idx="2">
                  <c:v>3930</c:v>
                </c:pt>
                <c:pt idx="3">
                  <c:v>3987</c:v>
                </c:pt>
                <c:pt idx="4">
                  <c:v>3965</c:v>
                </c:pt>
                <c:pt idx="5">
                  <c:v>3920</c:v>
                </c:pt>
                <c:pt idx="6">
                  <c:v>3866</c:v>
                </c:pt>
                <c:pt idx="7">
                  <c:v>3821</c:v>
                </c:pt>
                <c:pt idx="8">
                  <c:v>3763</c:v>
                </c:pt>
                <c:pt idx="9">
                  <c:v>3706</c:v>
                </c:pt>
                <c:pt idx="10">
                  <c:v>3647</c:v>
                </c:pt>
                <c:pt idx="11">
                  <c:v>3623</c:v>
                </c:pt>
                <c:pt idx="12">
                  <c:v>3579</c:v>
                </c:pt>
                <c:pt idx="13">
                  <c:v>3528</c:v>
                </c:pt>
                <c:pt idx="14">
                  <c:v>3444</c:v>
                </c:pt>
                <c:pt idx="15">
                  <c:v>3358</c:v>
                </c:pt>
                <c:pt idx="16">
                  <c:v>3251</c:v>
                </c:pt>
                <c:pt idx="17">
                  <c:v>3162</c:v>
                </c:pt>
                <c:pt idx="18">
                  <c:v>3066</c:v>
                </c:pt>
                <c:pt idx="19">
                  <c:v>2995</c:v>
                </c:pt>
                <c:pt idx="20">
                  <c:v>2925</c:v>
                </c:pt>
                <c:pt idx="21">
                  <c:v>2855</c:v>
                </c:pt>
                <c:pt idx="22">
                  <c:v>2777</c:v>
                </c:pt>
                <c:pt idx="23">
                  <c:v>2715</c:v>
                </c:pt>
                <c:pt idx="24">
                  <c:v>2642</c:v>
                </c:pt>
                <c:pt idx="25">
                  <c:v>2636</c:v>
                </c:pt>
              </c:numCache>
            </c:numRef>
          </c:val>
          <c:extLst>
            <c:ext xmlns:c16="http://schemas.microsoft.com/office/drawing/2014/chart" uri="{C3380CC4-5D6E-409C-BE32-E72D297353CC}">
              <c16:uniqueId val="{00000000-DD22-4EF4-AFE4-6722BDA6D8F1}"/>
            </c:ext>
          </c:extLst>
        </c:ser>
        <c:ser>
          <c:idx val="1"/>
          <c:order val="1"/>
          <c:tx>
            <c:strRef>
              <c:f>'Annual and Peak by load band'!$R$171</c:f>
              <c:strCache>
                <c:ptCount val="1"/>
                <c:pt idx="0">
                  <c:v>NTS Industrial </c:v>
                </c:pt>
              </c:strCache>
            </c:strRef>
          </c:tx>
          <c:spPr>
            <a:solidFill>
              <a:srgbClr val="993366"/>
            </a:solidFill>
            <a:ln w="25400">
              <a:noFill/>
            </a:ln>
          </c:spPr>
          <c:invertIfNegative val="0"/>
          <c:cat>
            <c:strRef>
              <c:f>'Annual and Peak by load band'!$S$156:$AR$156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band'!$S$171:$AR$171</c:f>
              <c:numCache>
                <c:formatCode>0</c:formatCode>
                <c:ptCount val="26"/>
                <c:pt idx="0">
                  <c:v>58</c:v>
                </c:pt>
                <c:pt idx="1">
                  <c:v>58</c:v>
                </c:pt>
                <c:pt idx="2">
                  <c:v>58</c:v>
                </c:pt>
                <c:pt idx="3">
                  <c:v>58</c:v>
                </c:pt>
                <c:pt idx="4">
                  <c:v>58</c:v>
                </c:pt>
                <c:pt idx="5">
                  <c:v>58</c:v>
                </c:pt>
                <c:pt idx="6">
                  <c:v>59</c:v>
                </c:pt>
                <c:pt idx="7">
                  <c:v>59</c:v>
                </c:pt>
                <c:pt idx="8">
                  <c:v>59</c:v>
                </c:pt>
                <c:pt idx="9">
                  <c:v>59</c:v>
                </c:pt>
                <c:pt idx="10">
                  <c:v>59</c:v>
                </c:pt>
                <c:pt idx="11">
                  <c:v>59</c:v>
                </c:pt>
                <c:pt idx="12">
                  <c:v>59</c:v>
                </c:pt>
                <c:pt idx="13">
                  <c:v>60</c:v>
                </c:pt>
                <c:pt idx="14">
                  <c:v>60</c:v>
                </c:pt>
                <c:pt idx="15">
                  <c:v>62</c:v>
                </c:pt>
                <c:pt idx="16">
                  <c:v>62</c:v>
                </c:pt>
                <c:pt idx="17">
                  <c:v>65</c:v>
                </c:pt>
                <c:pt idx="18">
                  <c:v>68</c:v>
                </c:pt>
                <c:pt idx="19">
                  <c:v>66</c:v>
                </c:pt>
                <c:pt idx="20">
                  <c:v>67</c:v>
                </c:pt>
                <c:pt idx="21">
                  <c:v>70</c:v>
                </c:pt>
                <c:pt idx="22">
                  <c:v>72</c:v>
                </c:pt>
                <c:pt idx="23">
                  <c:v>73</c:v>
                </c:pt>
                <c:pt idx="24">
                  <c:v>74</c:v>
                </c:pt>
                <c:pt idx="25">
                  <c:v>76</c:v>
                </c:pt>
              </c:numCache>
            </c:numRef>
          </c:val>
          <c:extLst>
            <c:ext xmlns:c16="http://schemas.microsoft.com/office/drawing/2014/chart" uri="{C3380CC4-5D6E-409C-BE32-E72D297353CC}">
              <c16:uniqueId val="{00000001-DD22-4EF4-AFE4-6722BDA6D8F1}"/>
            </c:ext>
          </c:extLst>
        </c:ser>
        <c:ser>
          <c:idx val="2"/>
          <c:order val="2"/>
          <c:tx>
            <c:strRef>
              <c:f>'Annual and Peak by load band'!$R$172</c:f>
              <c:strCache>
                <c:ptCount val="1"/>
                <c:pt idx="0">
                  <c:v>NTS Power Generation </c:v>
                </c:pt>
              </c:strCache>
            </c:strRef>
          </c:tx>
          <c:spPr>
            <a:solidFill>
              <a:srgbClr val="FFFFCC"/>
            </a:solidFill>
            <a:ln w="25400">
              <a:noFill/>
            </a:ln>
          </c:spPr>
          <c:invertIfNegative val="0"/>
          <c:cat>
            <c:strRef>
              <c:f>'Annual and Peak by load band'!$S$156:$AR$156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band'!$S$172:$AR$172</c:f>
              <c:numCache>
                <c:formatCode>0</c:formatCode>
                <c:ptCount val="26"/>
                <c:pt idx="0">
                  <c:v>1337</c:v>
                </c:pt>
                <c:pt idx="1">
                  <c:v>1396</c:v>
                </c:pt>
                <c:pt idx="2">
                  <c:v>1396</c:v>
                </c:pt>
                <c:pt idx="3">
                  <c:v>1433</c:v>
                </c:pt>
                <c:pt idx="4">
                  <c:v>1606</c:v>
                </c:pt>
                <c:pt idx="5">
                  <c:v>1598</c:v>
                </c:pt>
                <c:pt idx="6">
                  <c:v>1543</c:v>
                </c:pt>
                <c:pt idx="7">
                  <c:v>1588</c:v>
                </c:pt>
                <c:pt idx="8">
                  <c:v>1601</c:v>
                </c:pt>
                <c:pt idx="9">
                  <c:v>1639</c:v>
                </c:pt>
                <c:pt idx="10">
                  <c:v>1666</c:v>
                </c:pt>
                <c:pt idx="11">
                  <c:v>1764</c:v>
                </c:pt>
                <c:pt idx="12">
                  <c:v>1757</c:v>
                </c:pt>
                <c:pt idx="13">
                  <c:v>1774</c:v>
                </c:pt>
                <c:pt idx="14">
                  <c:v>1833</c:v>
                </c:pt>
                <c:pt idx="15">
                  <c:v>1833</c:v>
                </c:pt>
                <c:pt idx="16">
                  <c:v>1969</c:v>
                </c:pt>
                <c:pt idx="17">
                  <c:v>2070</c:v>
                </c:pt>
                <c:pt idx="18">
                  <c:v>2105</c:v>
                </c:pt>
                <c:pt idx="19">
                  <c:v>2138</c:v>
                </c:pt>
                <c:pt idx="20">
                  <c:v>2138</c:v>
                </c:pt>
                <c:pt idx="21">
                  <c:v>2138</c:v>
                </c:pt>
                <c:pt idx="22">
                  <c:v>2270</c:v>
                </c:pt>
                <c:pt idx="23">
                  <c:v>2139</c:v>
                </c:pt>
                <c:pt idx="24">
                  <c:v>2170</c:v>
                </c:pt>
                <c:pt idx="25">
                  <c:v>2170</c:v>
                </c:pt>
              </c:numCache>
            </c:numRef>
          </c:val>
          <c:extLst>
            <c:ext xmlns:c16="http://schemas.microsoft.com/office/drawing/2014/chart" uri="{C3380CC4-5D6E-409C-BE32-E72D297353CC}">
              <c16:uniqueId val="{00000002-DD22-4EF4-AFE4-6722BDA6D8F1}"/>
            </c:ext>
          </c:extLst>
        </c:ser>
        <c:ser>
          <c:idx val="3"/>
          <c:order val="3"/>
          <c:tx>
            <c:strRef>
              <c:f>'Annual and Peak by load band'!$R$173</c:f>
              <c:strCache>
                <c:ptCount val="1"/>
                <c:pt idx="0">
                  <c:v>Exports via Moffat</c:v>
                </c:pt>
              </c:strCache>
            </c:strRef>
          </c:tx>
          <c:spPr>
            <a:solidFill>
              <a:srgbClr val="CCFFFF"/>
            </a:solidFill>
            <a:ln w="25400">
              <a:noFill/>
            </a:ln>
          </c:spPr>
          <c:invertIfNegative val="0"/>
          <c:cat>
            <c:strRef>
              <c:f>'Annual and Peak by load band'!$S$156:$AR$156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band'!$S$173:$AR$173</c:f>
              <c:numCache>
                <c:formatCode>0</c:formatCode>
                <c:ptCount val="26"/>
                <c:pt idx="0">
                  <c:v>458</c:v>
                </c:pt>
                <c:pt idx="1">
                  <c:v>427</c:v>
                </c:pt>
                <c:pt idx="2">
                  <c:v>444</c:v>
                </c:pt>
                <c:pt idx="3">
                  <c:v>470</c:v>
                </c:pt>
                <c:pt idx="4">
                  <c:v>468</c:v>
                </c:pt>
                <c:pt idx="5">
                  <c:v>484</c:v>
                </c:pt>
                <c:pt idx="6">
                  <c:v>482</c:v>
                </c:pt>
                <c:pt idx="7">
                  <c:v>500</c:v>
                </c:pt>
                <c:pt idx="8">
                  <c:v>464</c:v>
                </c:pt>
                <c:pt idx="9">
                  <c:v>451</c:v>
                </c:pt>
                <c:pt idx="10">
                  <c:v>437</c:v>
                </c:pt>
                <c:pt idx="11">
                  <c:v>429</c:v>
                </c:pt>
                <c:pt idx="12">
                  <c:v>417</c:v>
                </c:pt>
                <c:pt idx="13">
                  <c:v>403</c:v>
                </c:pt>
                <c:pt idx="14">
                  <c:v>389</c:v>
                </c:pt>
                <c:pt idx="15">
                  <c:v>375</c:v>
                </c:pt>
                <c:pt idx="16">
                  <c:v>362</c:v>
                </c:pt>
                <c:pt idx="17">
                  <c:v>348</c:v>
                </c:pt>
                <c:pt idx="18">
                  <c:v>334</c:v>
                </c:pt>
                <c:pt idx="19">
                  <c:v>321</c:v>
                </c:pt>
                <c:pt idx="20">
                  <c:v>308</c:v>
                </c:pt>
                <c:pt idx="21">
                  <c:v>294</c:v>
                </c:pt>
                <c:pt idx="22">
                  <c:v>281</c:v>
                </c:pt>
                <c:pt idx="23">
                  <c:v>268</c:v>
                </c:pt>
                <c:pt idx="24">
                  <c:v>255</c:v>
                </c:pt>
                <c:pt idx="25">
                  <c:v>242</c:v>
                </c:pt>
              </c:numCache>
            </c:numRef>
          </c:val>
          <c:extLst>
            <c:ext xmlns:c16="http://schemas.microsoft.com/office/drawing/2014/chart" uri="{C3380CC4-5D6E-409C-BE32-E72D297353CC}">
              <c16:uniqueId val="{00000003-DD22-4EF4-AFE4-6722BDA6D8F1}"/>
            </c:ext>
          </c:extLst>
        </c:ser>
        <c:dLbls>
          <c:showLegendKey val="0"/>
          <c:showVal val="0"/>
          <c:showCatName val="0"/>
          <c:showSerName val="0"/>
          <c:showPercent val="0"/>
          <c:showBubbleSize val="0"/>
        </c:dLbls>
        <c:gapWidth val="0"/>
        <c:overlap val="100"/>
        <c:axId val="54490240"/>
        <c:axId val="54491776"/>
      </c:barChart>
      <c:catAx>
        <c:axId val="54490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491776"/>
        <c:crosses val="autoZero"/>
        <c:auto val="1"/>
        <c:lblAlgn val="ctr"/>
        <c:lblOffset val="100"/>
        <c:tickLblSkip val="2"/>
        <c:tickMarkSkip val="1"/>
        <c:noMultiLvlLbl val="0"/>
      </c:catAx>
      <c:valAx>
        <c:axId val="54491776"/>
        <c:scaling>
          <c:orientation val="minMax"/>
        </c:scaling>
        <c:delete val="0"/>
        <c:axPos val="l"/>
        <c:title>
          <c:tx>
            <c:rich>
              <a:bodyPr/>
              <a:lstStyle/>
              <a:p>
                <a:pPr>
                  <a:defRPr sz="1150" b="1" i="0" u="none" strike="noStrike" baseline="0">
                    <a:solidFill>
                      <a:srgbClr val="000000"/>
                    </a:solidFill>
                    <a:latin typeface="Arial"/>
                    <a:ea typeface="Arial"/>
                    <a:cs typeface="Arial"/>
                  </a:defRPr>
                </a:pPr>
                <a:r>
                  <a:rPr lang="en-GB"/>
                  <a:t>Demand (GWh/d)</a:t>
                </a:r>
              </a:p>
            </c:rich>
          </c:tx>
          <c:layout>
            <c:manualLayout>
              <c:xMode val="edge"/>
              <c:yMode val="edge"/>
              <c:x val="3.6931818181818184E-2"/>
              <c:y val="0.2600477665410307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490240"/>
        <c:crosses val="autoZero"/>
        <c:crossBetween val="between"/>
      </c:valAx>
      <c:spPr>
        <a:noFill/>
        <a:ln w="25400">
          <a:noFill/>
        </a:ln>
      </c:spPr>
    </c:plotArea>
    <c:legend>
      <c:legendPos val="b"/>
      <c:layout>
        <c:manualLayout>
          <c:xMode val="edge"/>
          <c:yMode val="edge"/>
          <c:x val="0.15966275134931898"/>
          <c:y val="0.92804617356747154"/>
          <c:w val="0.80014027751583561"/>
          <c:h val="5.687203791469194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split'!$P$50:$AO$50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split'!$P$53:$AO$53</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57F6-4E1A-817A-95BA162E5E0E}"/>
            </c:ext>
          </c:extLst>
        </c:ser>
        <c:ser>
          <c:idx val="2"/>
          <c:order val="1"/>
          <c:tx>
            <c:v>Easington</c:v>
          </c:tx>
          <c:spPr>
            <a:solidFill>
              <a:schemeClr val="tx2">
                <a:lumMod val="75000"/>
              </a:schemeClr>
            </a:solidFill>
          </c:spPr>
          <c:invertIfNegative val="0"/>
          <c:cat>
            <c:strRef>
              <c:f>'Annual by terminal Bacton split'!$P$50:$AO$50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split'!$P$54:$AO$54</c:f>
              <c:numCache>
                <c:formatCode>0.0</c:formatCode>
                <c:ptCount val="26"/>
                <c:pt idx="0">
                  <c:v>220.31910999999999</c:v>
                </c:pt>
                <c:pt idx="1">
                  <c:v>195.09286499999999</c:v>
                </c:pt>
                <c:pt idx="2">
                  <c:v>190.77272499999998</c:v>
                </c:pt>
                <c:pt idx="3">
                  <c:v>177.218085</c:v>
                </c:pt>
                <c:pt idx="4">
                  <c:v>166.55023000000003</c:v>
                </c:pt>
                <c:pt idx="5">
                  <c:v>170.761965</c:v>
                </c:pt>
                <c:pt idx="6">
                  <c:v>194.09312999999997</c:v>
                </c:pt>
                <c:pt idx="7">
                  <c:v>173.17899500000001</c:v>
                </c:pt>
                <c:pt idx="8">
                  <c:v>155.57321999999999</c:v>
                </c:pt>
                <c:pt idx="9">
                  <c:v>131.51935499999999</c:v>
                </c:pt>
                <c:pt idx="10">
                  <c:v>124.870515</c:v>
                </c:pt>
                <c:pt idx="11">
                  <c:v>108.42507500000001</c:v>
                </c:pt>
                <c:pt idx="12">
                  <c:v>88.659230000000008</c:v>
                </c:pt>
                <c:pt idx="13">
                  <c:v>75.738960000000006</c:v>
                </c:pt>
                <c:pt idx="14">
                  <c:v>67.14685999999999</c:v>
                </c:pt>
                <c:pt idx="15">
                  <c:v>56.495065000000004</c:v>
                </c:pt>
                <c:pt idx="16">
                  <c:v>49.175719999999998</c:v>
                </c:pt>
                <c:pt idx="17">
                  <c:v>39.379120000000007</c:v>
                </c:pt>
                <c:pt idx="18">
                  <c:v>36.901865000000001</c:v>
                </c:pt>
                <c:pt idx="19">
                  <c:v>31.264804999999999</c:v>
                </c:pt>
                <c:pt idx="20">
                  <c:v>29.5504</c:v>
                </c:pt>
                <c:pt idx="21">
                  <c:v>26.454834999999999</c:v>
                </c:pt>
                <c:pt idx="22">
                  <c:v>22.018259999999998</c:v>
                </c:pt>
                <c:pt idx="23">
                  <c:v>19.625320000000002</c:v>
                </c:pt>
                <c:pt idx="24">
                  <c:v>16.300899999999999</c:v>
                </c:pt>
                <c:pt idx="25">
                  <c:v>16.039925</c:v>
                </c:pt>
              </c:numCache>
            </c:numRef>
          </c:val>
          <c:extLst>
            <c:ext xmlns:c16="http://schemas.microsoft.com/office/drawing/2014/chart" uri="{C3380CC4-5D6E-409C-BE32-E72D297353CC}">
              <c16:uniqueId val="{00000001-57F6-4E1A-817A-95BA162E5E0E}"/>
            </c:ext>
          </c:extLst>
        </c:ser>
        <c:ser>
          <c:idx val="3"/>
          <c:order val="2"/>
          <c:tx>
            <c:v>St Fergus</c:v>
          </c:tx>
          <c:spPr>
            <a:solidFill>
              <a:srgbClr val="00B050"/>
            </a:solidFill>
          </c:spPr>
          <c:invertIfNegative val="0"/>
          <c:cat>
            <c:strRef>
              <c:f>'Annual by terminal Bacton split'!$P$50:$AO$50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split'!$P$55:$AO$55</c:f>
              <c:numCache>
                <c:formatCode>0.0</c:formatCode>
                <c:ptCount val="26"/>
                <c:pt idx="0">
                  <c:v>217.51262499999999</c:v>
                </c:pt>
                <c:pt idx="1">
                  <c:v>216.428575</c:v>
                </c:pt>
                <c:pt idx="2">
                  <c:v>216.15555500000002</c:v>
                </c:pt>
                <c:pt idx="3">
                  <c:v>212.517965</c:v>
                </c:pt>
                <c:pt idx="4">
                  <c:v>185.68973500000001</c:v>
                </c:pt>
                <c:pt idx="5">
                  <c:v>177.37466999999998</c:v>
                </c:pt>
                <c:pt idx="6">
                  <c:v>182.41349499999998</c:v>
                </c:pt>
                <c:pt idx="7">
                  <c:v>166.02827999999997</c:v>
                </c:pt>
                <c:pt idx="8">
                  <c:v>148.21773999999999</c:v>
                </c:pt>
                <c:pt idx="9">
                  <c:v>122.24470499999998</c:v>
                </c:pt>
                <c:pt idx="10">
                  <c:v>105.24117999999999</c:v>
                </c:pt>
                <c:pt idx="11">
                  <c:v>91.590180000000018</c:v>
                </c:pt>
                <c:pt idx="12">
                  <c:v>80.087204999999997</c:v>
                </c:pt>
                <c:pt idx="13">
                  <c:v>67.492149999999995</c:v>
                </c:pt>
                <c:pt idx="14">
                  <c:v>60.831265000000002</c:v>
                </c:pt>
                <c:pt idx="15">
                  <c:v>52.142805000000003</c:v>
                </c:pt>
                <c:pt idx="16">
                  <c:v>42.089244999999998</c:v>
                </c:pt>
                <c:pt idx="17">
                  <c:v>35.886070000000004</c:v>
                </c:pt>
                <c:pt idx="18">
                  <c:v>53.419574999999995</c:v>
                </c:pt>
                <c:pt idx="19">
                  <c:v>46.136364999999998</c:v>
                </c:pt>
                <c:pt idx="20">
                  <c:v>41.916599999999995</c:v>
                </c:pt>
                <c:pt idx="21">
                  <c:v>37.31541</c:v>
                </c:pt>
                <c:pt idx="22">
                  <c:v>31.895160000000001</c:v>
                </c:pt>
                <c:pt idx="23">
                  <c:v>29.59055</c:v>
                </c:pt>
                <c:pt idx="24">
                  <c:v>28.88391</c:v>
                </c:pt>
                <c:pt idx="25">
                  <c:v>26.920574999999999</c:v>
                </c:pt>
              </c:numCache>
            </c:numRef>
          </c:val>
          <c:extLst>
            <c:ext xmlns:c16="http://schemas.microsoft.com/office/drawing/2014/chart" uri="{C3380CC4-5D6E-409C-BE32-E72D297353CC}">
              <c16:uniqueId val="{00000002-57F6-4E1A-817A-95BA162E5E0E}"/>
            </c:ext>
          </c:extLst>
        </c:ser>
        <c:ser>
          <c:idx val="4"/>
          <c:order val="3"/>
          <c:tx>
            <c:v>Teesside</c:v>
          </c:tx>
          <c:spPr>
            <a:solidFill>
              <a:schemeClr val="accent6">
                <a:lumMod val="75000"/>
              </a:schemeClr>
            </a:solidFill>
          </c:spPr>
          <c:invertIfNegative val="0"/>
          <c:cat>
            <c:strRef>
              <c:f>'Annual by terminal Bacton split'!$P$50:$AO$50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split'!$P$56:$AO$56</c:f>
              <c:numCache>
                <c:formatCode>0.0</c:formatCode>
                <c:ptCount val="26"/>
                <c:pt idx="0">
                  <c:v>81.496470000000002</c:v>
                </c:pt>
                <c:pt idx="1">
                  <c:v>68.977699999999999</c:v>
                </c:pt>
                <c:pt idx="2">
                  <c:v>58.205455000000001</c:v>
                </c:pt>
                <c:pt idx="3">
                  <c:v>48.34863</c:v>
                </c:pt>
                <c:pt idx="4">
                  <c:v>51.371925000000005</c:v>
                </c:pt>
                <c:pt idx="5">
                  <c:v>45.558205000000001</c:v>
                </c:pt>
                <c:pt idx="6">
                  <c:v>52.805279999999996</c:v>
                </c:pt>
                <c:pt idx="7">
                  <c:v>40.635815000000001</c:v>
                </c:pt>
                <c:pt idx="8">
                  <c:v>36.034624999999998</c:v>
                </c:pt>
                <c:pt idx="9">
                  <c:v>32.995269999999998</c:v>
                </c:pt>
                <c:pt idx="10">
                  <c:v>30.449759999999998</c:v>
                </c:pt>
                <c:pt idx="11">
                  <c:v>23.901295000000001</c:v>
                </c:pt>
                <c:pt idx="12">
                  <c:v>22.142724999999999</c:v>
                </c:pt>
                <c:pt idx="13">
                  <c:v>17.252454999999998</c:v>
                </c:pt>
                <c:pt idx="14">
                  <c:v>15.196775000000002</c:v>
                </c:pt>
                <c:pt idx="15">
                  <c:v>13.233440000000002</c:v>
                </c:pt>
                <c:pt idx="16">
                  <c:v>31.927279999999996</c:v>
                </c:pt>
                <c:pt idx="17">
                  <c:v>29.164960000000001</c:v>
                </c:pt>
                <c:pt idx="18">
                  <c:v>5.1954099999999999</c:v>
                </c:pt>
                <c:pt idx="19">
                  <c:v>3.5572900000000005</c:v>
                </c:pt>
                <c:pt idx="20">
                  <c:v>3.3605549999999993</c:v>
                </c:pt>
                <c:pt idx="21">
                  <c:v>3.5613049999999999</c:v>
                </c:pt>
                <c:pt idx="22">
                  <c:v>3.3404799999999994</c:v>
                </c:pt>
                <c:pt idx="23">
                  <c:v>2.7783799999999994</c:v>
                </c:pt>
                <c:pt idx="24">
                  <c:v>0</c:v>
                </c:pt>
                <c:pt idx="25">
                  <c:v>0</c:v>
                </c:pt>
              </c:numCache>
            </c:numRef>
          </c:val>
          <c:extLst>
            <c:ext xmlns:c16="http://schemas.microsoft.com/office/drawing/2014/chart" uri="{C3380CC4-5D6E-409C-BE32-E72D297353CC}">
              <c16:uniqueId val="{00000003-57F6-4E1A-817A-95BA162E5E0E}"/>
            </c:ext>
          </c:extLst>
        </c:ser>
        <c:ser>
          <c:idx val="6"/>
          <c:order val="4"/>
          <c:tx>
            <c:v>Onshore</c:v>
          </c:tx>
          <c:spPr>
            <a:solidFill>
              <a:schemeClr val="accent4">
                <a:lumMod val="60000"/>
                <a:lumOff val="40000"/>
              </a:schemeClr>
            </a:solidFill>
          </c:spPr>
          <c:invertIfNegative val="0"/>
          <c:cat>
            <c:strRef>
              <c:f>'Annual by terminal Bacton split'!$P$50:$AO$50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split'!$P$57:$AO$57</c:f>
              <c:numCache>
                <c:formatCode>0.0</c:formatCode>
                <c:ptCount val="26"/>
                <c:pt idx="0">
                  <c:v>6.7371699999999999</c:v>
                </c:pt>
                <c:pt idx="1">
                  <c:v>8.0781800000000015</c:v>
                </c:pt>
                <c:pt idx="2">
                  <c:v>9.8487949999999991</c:v>
                </c:pt>
                <c:pt idx="3">
                  <c:v>11.121550000000001</c:v>
                </c:pt>
                <c:pt idx="4">
                  <c:v>12.29393</c:v>
                </c:pt>
                <c:pt idx="5">
                  <c:v>13.562670000000001</c:v>
                </c:pt>
                <c:pt idx="6">
                  <c:v>16.192495000000001</c:v>
                </c:pt>
                <c:pt idx="7">
                  <c:v>17.96311</c:v>
                </c:pt>
                <c:pt idx="8">
                  <c:v>20.400215000000003</c:v>
                </c:pt>
                <c:pt idx="9">
                  <c:v>22.279235</c:v>
                </c:pt>
                <c:pt idx="10">
                  <c:v>25.675925000000003</c:v>
                </c:pt>
                <c:pt idx="11">
                  <c:v>27.755694999999999</c:v>
                </c:pt>
                <c:pt idx="12">
                  <c:v>29.530325000000001</c:v>
                </c:pt>
                <c:pt idx="13">
                  <c:v>31.802814999999999</c:v>
                </c:pt>
                <c:pt idx="14">
                  <c:v>34.838155</c:v>
                </c:pt>
                <c:pt idx="15">
                  <c:v>36.050685000000001</c:v>
                </c:pt>
                <c:pt idx="16">
                  <c:v>39.278745000000001</c:v>
                </c:pt>
                <c:pt idx="17">
                  <c:v>40.965044999999996</c:v>
                </c:pt>
                <c:pt idx="18">
                  <c:v>44.116819999999997</c:v>
                </c:pt>
                <c:pt idx="19">
                  <c:v>44.55847</c:v>
                </c:pt>
                <c:pt idx="20">
                  <c:v>46.397339999999993</c:v>
                </c:pt>
                <c:pt idx="21">
                  <c:v>50.103185000000003</c:v>
                </c:pt>
                <c:pt idx="22">
                  <c:v>52.925730000000009</c:v>
                </c:pt>
                <c:pt idx="23">
                  <c:v>54.640135000000001</c:v>
                </c:pt>
                <c:pt idx="24">
                  <c:v>54.021825</c:v>
                </c:pt>
                <c:pt idx="25">
                  <c:v>59.747215000000004</c:v>
                </c:pt>
              </c:numCache>
            </c:numRef>
          </c:val>
          <c:extLst>
            <c:ext xmlns:c16="http://schemas.microsoft.com/office/drawing/2014/chart" uri="{C3380CC4-5D6E-409C-BE32-E72D297353CC}">
              <c16:uniqueId val="{00000004-57F6-4E1A-817A-95BA162E5E0E}"/>
            </c:ext>
          </c:extLst>
        </c:ser>
        <c:ser>
          <c:idx val="7"/>
          <c:order val="5"/>
          <c:tx>
            <c:v>Burton Point</c:v>
          </c:tx>
          <c:invertIfNegative val="0"/>
          <c:cat>
            <c:strRef>
              <c:f>'Annual by terminal Bacton split'!$P$50:$AO$50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split'!$P$58:$AO$58</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57F6-4E1A-817A-95BA162E5E0E}"/>
            </c:ext>
          </c:extLst>
        </c:ser>
        <c:ser>
          <c:idx val="8"/>
          <c:order val="6"/>
          <c:tx>
            <c:v>Isle of Grain</c:v>
          </c:tx>
          <c:spPr>
            <a:solidFill>
              <a:srgbClr val="00FFFF"/>
            </a:solidFill>
          </c:spPr>
          <c:invertIfNegative val="0"/>
          <c:cat>
            <c:strRef>
              <c:f>'Annual by terminal Bacton split'!$P$50:$AO$50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split'!$P$59:$AO$59</c:f>
              <c:numCache>
                <c:formatCode>0.0</c:formatCode>
                <c:ptCount val="26"/>
                <c:pt idx="0">
                  <c:v>9.1983650000000008</c:v>
                </c:pt>
                <c:pt idx="1">
                  <c:v>9.1983650000000008</c:v>
                </c:pt>
                <c:pt idx="2">
                  <c:v>9.1983650000000008</c:v>
                </c:pt>
                <c:pt idx="3">
                  <c:v>9.1983650000000008</c:v>
                </c:pt>
                <c:pt idx="4">
                  <c:v>9.1983650000000008</c:v>
                </c:pt>
                <c:pt idx="5">
                  <c:v>9.1983650000000008</c:v>
                </c:pt>
                <c:pt idx="6">
                  <c:v>9.1983650000000008</c:v>
                </c:pt>
                <c:pt idx="7">
                  <c:v>9.1983650000000008</c:v>
                </c:pt>
                <c:pt idx="8">
                  <c:v>9.1983650000000008</c:v>
                </c:pt>
                <c:pt idx="9">
                  <c:v>9.1983650000000008</c:v>
                </c:pt>
                <c:pt idx="10">
                  <c:v>9.3188150000000007</c:v>
                </c:pt>
                <c:pt idx="11">
                  <c:v>9.3067700000000002</c:v>
                </c:pt>
                <c:pt idx="12">
                  <c:v>9.1983650000000008</c:v>
                </c:pt>
                <c:pt idx="13">
                  <c:v>9.2344999999999988</c:v>
                </c:pt>
                <c:pt idx="14">
                  <c:v>9.463355</c:v>
                </c:pt>
                <c:pt idx="15">
                  <c:v>9.202379999999998</c:v>
                </c:pt>
                <c:pt idx="16">
                  <c:v>9.4794150000000013</c:v>
                </c:pt>
                <c:pt idx="17">
                  <c:v>9.3509350000000016</c:v>
                </c:pt>
                <c:pt idx="18">
                  <c:v>9.5757749999999984</c:v>
                </c:pt>
                <c:pt idx="19">
                  <c:v>9.1983650000000008</c:v>
                </c:pt>
                <c:pt idx="20">
                  <c:v>9.1983650000000008</c:v>
                </c:pt>
                <c:pt idx="21">
                  <c:v>9.4432799999999997</c:v>
                </c:pt>
                <c:pt idx="22">
                  <c:v>9.5476700000000001</c:v>
                </c:pt>
                <c:pt idx="23">
                  <c:v>9.4713849999999979</c:v>
                </c:pt>
                <c:pt idx="24">
                  <c:v>9.1983650000000008</c:v>
                </c:pt>
                <c:pt idx="25">
                  <c:v>9.5878200000000007</c:v>
                </c:pt>
              </c:numCache>
            </c:numRef>
          </c:val>
          <c:extLst>
            <c:ext xmlns:c16="http://schemas.microsoft.com/office/drawing/2014/chart" uri="{C3380CC4-5D6E-409C-BE32-E72D297353CC}">
              <c16:uniqueId val="{00000006-57F6-4E1A-817A-95BA162E5E0E}"/>
            </c:ext>
          </c:extLst>
        </c:ser>
        <c:ser>
          <c:idx val="9"/>
          <c:order val="7"/>
          <c:tx>
            <c:v>Milford Haven</c:v>
          </c:tx>
          <c:spPr>
            <a:solidFill>
              <a:srgbClr val="FF3399"/>
            </a:solidFill>
          </c:spPr>
          <c:invertIfNegative val="0"/>
          <c:cat>
            <c:strRef>
              <c:f>'Annual by terminal Bacton split'!$P$50:$AO$50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split'!$P$61:$AO$61</c:f>
              <c:numCache>
                <c:formatCode>0.0</c:formatCode>
                <c:ptCount val="26"/>
                <c:pt idx="0">
                  <c:v>709.05301500000007</c:v>
                </c:pt>
                <c:pt idx="1">
                  <c:v>694.84393</c:v>
                </c:pt>
                <c:pt idx="2">
                  <c:v>694.63515000000007</c:v>
                </c:pt>
                <c:pt idx="3">
                  <c:v>684.46515499999998</c:v>
                </c:pt>
                <c:pt idx="4">
                  <c:v>663.42254000000014</c:v>
                </c:pt>
                <c:pt idx="5">
                  <c:v>627.27549500000009</c:v>
                </c:pt>
                <c:pt idx="6">
                  <c:v>615.47139500000003</c:v>
                </c:pt>
                <c:pt idx="7">
                  <c:v>593.73820000000001</c:v>
                </c:pt>
                <c:pt idx="8">
                  <c:v>580.93034999999998</c:v>
                </c:pt>
                <c:pt idx="9">
                  <c:v>563.93083999999999</c:v>
                </c:pt>
                <c:pt idx="10">
                  <c:v>568.49188000000004</c:v>
                </c:pt>
                <c:pt idx="11">
                  <c:v>573.02481499999999</c:v>
                </c:pt>
                <c:pt idx="12">
                  <c:v>565.11927999999989</c:v>
                </c:pt>
                <c:pt idx="13">
                  <c:v>550.94632999999988</c:v>
                </c:pt>
                <c:pt idx="14">
                  <c:v>547.42918999999995</c:v>
                </c:pt>
                <c:pt idx="15">
                  <c:v>527.95242500000006</c:v>
                </c:pt>
                <c:pt idx="16">
                  <c:v>519.95856000000003</c:v>
                </c:pt>
                <c:pt idx="17">
                  <c:v>517.28457000000003</c:v>
                </c:pt>
                <c:pt idx="18">
                  <c:v>514.87557000000004</c:v>
                </c:pt>
                <c:pt idx="19">
                  <c:v>496.80807000000004</c:v>
                </c:pt>
                <c:pt idx="20">
                  <c:v>476.56845500000003</c:v>
                </c:pt>
                <c:pt idx="21">
                  <c:v>459.36016499999999</c:v>
                </c:pt>
                <c:pt idx="22">
                  <c:v>466.79594499999996</c:v>
                </c:pt>
                <c:pt idx="23">
                  <c:v>459.23569999999995</c:v>
                </c:pt>
                <c:pt idx="24">
                  <c:v>429.43235500000003</c:v>
                </c:pt>
                <c:pt idx="25">
                  <c:v>426.33678999999995</c:v>
                </c:pt>
              </c:numCache>
            </c:numRef>
          </c:val>
          <c:extLst>
            <c:ext xmlns:c16="http://schemas.microsoft.com/office/drawing/2014/chart" uri="{C3380CC4-5D6E-409C-BE32-E72D297353CC}">
              <c16:uniqueId val="{00000007-57F6-4E1A-817A-95BA162E5E0E}"/>
            </c:ext>
          </c:extLst>
        </c:ser>
        <c:ser>
          <c:idx val="0"/>
          <c:order val="8"/>
          <c:tx>
            <c:strRef>
              <c:f>'Annual by terminal Bacton split'!$O$51</c:f>
              <c:strCache>
                <c:ptCount val="1"/>
                <c:pt idx="0">
                  <c:v>Bacton UKCS</c:v>
                </c:pt>
              </c:strCache>
            </c:strRef>
          </c:tx>
          <c:spPr>
            <a:solidFill>
              <a:srgbClr val="FFFF00"/>
            </a:solidFill>
          </c:spPr>
          <c:invertIfNegative val="0"/>
          <c:cat>
            <c:strRef>
              <c:f>'Annual by terminal Bacton split'!$P$50:$AO$50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split'!$P$51:$AO$51</c:f>
              <c:numCache>
                <c:formatCode>0.0</c:formatCode>
                <c:ptCount val="26"/>
                <c:pt idx="0">
                  <c:v>66.207350000000005</c:v>
                </c:pt>
                <c:pt idx="1">
                  <c:v>63.216174999999993</c:v>
                </c:pt>
                <c:pt idx="2">
                  <c:v>57.35828999999999</c:v>
                </c:pt>
                <c:pt idx="3">
                  <c:v>50.440445000000004</c:v>
                </c:pt>
                <c:pt idx="4">
                  <c:v>44.658844999999999</c:v>
                </c:pt>
                <c:pt idx="5">
                  <c:v>39.607975000000003</c:v>
                </c:pt>
                <c:pt idx="6">
                  <c:v>35.448434999999996</c:v>
                </c:pt>
                <c:pt idx="7">
                  <c:v>31.521765000000002</c:v>
                </c:pt>
                <c:pt idx="8">
                  <c:v>27.944400000000002</c:v>
                </c:pt>
                <c:pt idx="9">
                  <c:v>25.314574999999994</c:v>
                </c:pt>
                <c:pt idx="10">
                  <c:v>25.535400000000003</c:v>
                </c:pt>
                <c:pt idx="11">
                  <c:v>28.659070000000003</c:v>
                </c:pt>
                <c:pt idx="12">
                  <c:v>21.464189999999999</c:v>
                </c:pt>
                <c:pt idx="13">
                  <c:v>21.48828</c:v>
                </c:pt>
                <c:pt idx="14">
                  <c:v>18.79823</c:v>
                </c:pt>
                <c:pt idx="15">
                  <c:v>15.481839999999998</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8-57F6-4E1A-817A-95BA162E5E0E}"/>
            </c:ext>
          </c:extLst>
        </c:ser>
        <c:ser>
          <c:idx val="5"/>
          <c:order val="9"/>
          <c:tx>
            <c:strRef>
              <c:f>'Annual by terminal Bacton split'!$O$52</c:f>
              <c:strCache>
                <c:ptCount val="1"/>
                <c:pt idx="0">
                  <c:v>Bacton IP</c:v>
                </c:pt>
              </c:strCache>
            </c:strRef>
          </c:tx>
          <c:invertIfNegative val="0"/>
          <c:cat>
            <c:strRef>
              <c:f>'Annual by terminal Bacton split'!$P$50:$AO$50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split'!$P$52:$AO$52</c:f>
              <c:numCache>
                <c:formatCode>0.0</c:formatCode>
                <c:ptCount val="26"/>
                <c:pt idx="0">
                  <c:v>76.204700000000003</c:v>
                </c:pt>
                <c:pt idx="1">
                  <c:v>103.79979500000002</c:v>
                </c:pt>
                <c:pt idx="2">
                  <c:v>123.86676499999999</c:v>
                </c:pt>
                <c:pt idx="3">
                  <c:v>147.46693500000001</c:v>
                </c:pt>
                <c:pt idx="4">
                  <c:v>167.34520000000001</c:v>
                </c:pt>
                <c:pt idx="5">
                  <c:v>145.33095500000002</c:v>
                </c:pt>
                <c:pt idx="6">
                  <c:v>100.86081499999997</c:v>
                </c:pt>
                <c:pt idx="7">
                  <c:v>130.93316499999997</c:v>
                </c:pt>
                <c:pt idx="8">
                  <c:v>160.64014999999998</c:v>
                </c:pt>
                <c:pt idx="9">
                  <c:v>197.45770000000002</c:v>
                </c:pt>
                <c:pt idx="10">
                  <c:v>224.17752500000003</c:v>
                </c:pt>
                <c:pt idx="11">
                  <c:v>260.18806000000001</c:v>
                </c:pt>
                <c:pt idx="12">
                  <c:v>291.11560500000002</c:v>
                </c:pt>
                <c:pt idx="13">
                  <c:v>304.92318999999998</c:v>
                </c:pt>
                <c:pt idx="14">
                  <c:v>317.56642499999998</c:v>
                </c:pt>
                <c:pt idx="15">
                  <c:v>322.41253000000006</c:v>
                </c:pt>
                <c:pt idx="16">
                  <c:v>324.383895</c:v>
                </c:pt>
                <c:pt idx="17">
                  <c:v>339.23538000000002</c:v>
                </c:pt>
                <c:pt idx="18">
                  <c:v>341.79694999999998</c:v>
                </c:pt>
                <c:pt idx="19">
                  <c:v>339.16712499999994</c:v>
                </c:pt>
                <c:pt idx="20">
                  <c:v>323.22356000000002</c:v>
                </c:pt>
                <c:pt idx="21">
                  <c:v>308.95023499999996</c:v>
                </c:pt>
                <c:pt idx="22">
                  <c:v>323.27174000000002</c:v>
                </c:pt>
                <c:pt idx="23">
                  <c:v>319.52574499999997</c:v>
                </c:pt>
                <c:pt idx="24">
                  <c:v>298.10572000000002</c:v>
                </c:pt>
                <c:pt idx="25">
                  <c:v>290.14798999999999</c:v>
                </c:pt>
              </c:numCache>
            </c:numRef>
          </c:val>
          <c:extLst>
            <c:ext xmlns:c16="http://schemas.microsoft.com/office/drawing/2014/chart" uri="{C3380CC4-5D6E-409C-BE32-E72D297353CC}">
              <c16:uniqueId val="{00000009-57F6-4E1A-817A-95BA162E5E0E}"/>
            </c:ext>
          </c:extLst>
        </c:ser>
        <c:dLbls>
          <c:showLegendKey val="0"/>
          <c:showVal val="0"/>
          <c:showCatName val="0"/>
          <c:showSerName val="0"/>
          <c:showPercent val="0"/>
          <c:showBubbleSize val="0"/>
        </c:dLbls>
        <c:gapWidth val="0"/>
        <c:overlap val="100"/>
        <c:axId val="349308800"/>
        <c:axId val="349310336"/>
      </c:barChart>
      <c:catAx>
        <c:axId val="349308800"/>
        <c:scaling>
          <c:orientation val="minMax"/>
        </c:scaling>
        <c:delete val="0"/>
        <c:axPos val="b"/>
        <c:numFmt formatCode="General" sourceLinked="0"/>
        <c:majorTickMark val="out"/>
        <c:minorTickMark val="none"/>
        <c:tickLblPos val="nextTo"/>
        <c:crossAx val="349310336"/>
        <c:crosses val="autoZero"/>
        <c:auto val="1"/>
        <c:lblAlgn val="ctr"/>
        <c:lblOffset val="100"/>
        <c:noMultiLvlLbl val="0"/>
      </c:catAx>
      <c:valAx>
        <c:axId val="3493103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08800"/>
        <c:crosses val="autoZero"/>
        <c:crossBetween val="between"/>
      </c:valAx>
    </c:plotArea>
    <c:legend>
      <c:legendPos val="b"/>
      <c:layout>
        <c:manualLayout>
          <c:xMode val="edge"/>
          <c:yMode val="edge"/>
          <c:x val="0.11205494249082304"/>
          <c:y val="0.8544932647401422"/>
          <c:w val="0.78466795312441473"/>
          <c:h val="0.13052155309547592"/>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split'!$P$74:$AO$74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split'!$P$77:$AO$77</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6E3D-4DD8-9E97-CE893CCAD126}"/>
            </c:ext>
          </c:extLst>
        </c:ser>
        <c:ser>
          <c:idx val="2"/>
          <c:order val="1"/>
          <c:tx>
            <c:v>Easington</c:v>
          </c:tx>
          <c:spPr>
            <a:solidFill>
              <a:schemeClr val="tx2">
                <a:lumMod val="75000"/>
              </a:schemeClr>
            </a:solidFill>
          </c:spPr>
          <c:invertIfNegative val="0"/>
          <c:cat>
            <c:strRef>
              <c:f>'Annual by terminal Bacton split'!$P$74:$AO$74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split'!$P$78:$AO$78</c:f>
              <c:numCache>
                <c:formatCode>0.0</c:formatCode>
                <c:ptCount val="26"/>
                <c:pt idx="0">
                  <c:v>220.31910999999999</c:v>
                </c:pt>
                <c:pt idx="1">
                  <c:v>195.09286499999999</c:v>
                </c:pt>
                <c:pt idx="2">
                  <c:v>190.77272499999998</c:v>
                </c:pt>
                <c:pt idx="3">
                  <c:v>177.218085</c:v>
                </c:pt>
                <c:pt idx="4">
                  <c:v>166.55023000000003</c:v>
                </c:pt>
                <c:pt idx="5">
                  <c:v>170.761965</c:v>
                </c:pt>
                <c:pt idx="6">
                  <c:v>194.09312999999997</c:v>
                </c:pt>
                <c:pt idx="7">
                  <c:v>173.17899500000001</c:v>
                </c:pt>
                <c:pt idx="8">
                  <c:v>155.57321999999999</c:v>
                </c:pt>
                <c:pt idx="9">
                  <c:v>131.51935499999999</c:v>
                </c:pt>
                <c:pt idx="10">
                  <c:v>124.870515</c:v>
                </c:pt>
                <c:pt idx="11">
                  <c:v>108.42507500000001</c:v>
                </c:pt>
                <c:pt idx="12">
                  <c:v>88.659230000000008</c:v>
                </c:pt>
                <c:pt idx="13">
                  <c:v>75.738960000000006</c:v>
                </c:pt>
                <c:pt idx="14">
                  <c:v>67.14685999999999</c:v>
                </c:pt>
                <c:pt idx="15">
                  <c:v>56.495065000000004</c:v>
                </c:pt>
                <c:pt idx="16">
                  <c:v>49.175719999999998</c:v>
                </c:pt>
                <c:pt idx="17">
                  <c:v>39.379120000000007</c:v>
                </c:pt>
                <c:pt idx="18">
                  <c:v>36.901865000000001</c:v>
                </c:pt>
                <c:pt idx="19">
                  <c:v>31.264804999999999</c:v>
                </c:pt>
                <c:pt idx="20">
                  <c:v>29.5504</c:v>
                </c:pt>
                <c:pt idx="21">
                  <c:v>26.454834999999999</c:v>
                </c:pt>
                <c:pt idx="22">
                  <c:v>22.018259999999998</c:v>
                </c:pt>
                <c:pt idx="23">
                  <c:v>19.625320000000002</c:v>
                </c:pt>
                <c:pt idx="24">
                  <c:v>16.300899999999999</c:v>
                </c:pt>
                <c:pt idx="25">
                  <c:v>16.039925</c:v>
                </c:pt>
              </c:numCache>
            </c:numRef>
          </c:val>
          <c:extLst>
            <c:ext xmlns:c16="http://schemas.microsoft.com/office/drawing/2014/chart" uri="{C3380CC4-5D6E-409C-BE32-E72D297353CC}">
              <c16:uniqueId val="{00000001-6E3D-4DD8-9E97-CE893CCAD126}"/>
            </c:ext>
          </c:extLst>
        </c:ser>
        <c:ser>
          <c:idx val="3"/>
          <c:order val="2"/>
          <c:tx>
            <c:v>St Fergus</c:v>
          </c:tx>
          <c:spPr>
            <a:solidFill>
              <a:srgbClr val="00B050"/>
            </a:solidFill>
          </c:spPr>
          <c:invertIfNegative val="0"/>
          <c:cat>
            <c:strRef>
              <c:f>'Annual by terminal Bacton split'!$P$74:$AO$74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split'!$P$79:$AO$79</c:f>
              <c:numCache>
                <c:formatCode>0.0</c:formatCode>
                <c:ptCount val="26"/>
                <c:pt idx="0">
                  <c:v>217.51262499999999</c:v>
                </c:pt>
                <c:pt idx="1">
                  <c:v>216.428575</c:v>
                </c:pt>
                <c:pt idx="2">
                  <c:v>216.15555500000002</c:v>
                </c:pt>
                <c:pt idx="3">
                  <c:v>212.517965</c:v>
                </c:pt>
                <c:pt idx="4">
                  <c:v>185.68973500000001</c:v>
                </c:pt>
                <c:pt idx="5">
                  <c:v>177.37466999999998</c:v>
                </c:pt>
                <c:pt idx="6">
                  <c:v>182.41349499999998</c:v>
                </c:pt>
                <c:pt idx="7">
                  <c:v>166.02827999999997</c:v>
                </c:pt>
                <c:pt idx="8">
                  <c:v>148.21773999999999</c:v>
                </c:pt>
                <c:pt idx="9">
                  <c:v>122.24470499999998</c:v>
                </c:pt>
                <c:pt idx="10">
                  <c:v>105.24117999999999</c:v>
                </c:pt>
                <c:pt idx="11">
                  <c:v>91.590180000000018</c:v>
                </c:pt>
                <c:pt idx="12">
                  <c:v>80.087204999999997</c:v>
                </c:pt>
                <c:pt idx="13">
                  <c:v>67.492149999999995</c:v>
                </c:pt>
                <c:pt idx="14">
                  <c:v>60.831265000000002</c:v>
                </c:pt>
                <c:pt idx="15">
                  <c:v>52.142805000000003</c:v>
                </c:pt>
                <c:pt idx="16">
                  <c:v>42.089244999999998</c:v>
                </c:pt>
                <c:pt idx="17">
                  <c:v>35.886070000000004</c:v>
                </c:pt>
                <c:pt idx="18">
                  <c:v>53.419574999999995</c:v>
                </c:pt>
                <c:pt idx="19">
                  <c:v>46.136364999999998</c:v>
                </c:pt>
                <c:pt idx="20">
                  <c:v>41.916599999999995</c:v>
                </c:pt>
                <c:pt idx="21">
                  <c:v>37.31541</c:v>
                </c:pt>
                <c:pt idx="22">
                  <c:v>31.895160000000001</c:v>
                </c:pt>
                <c:pt idx="23">
                  <c:v>29.59055</c:v>
                </c:pt>
                <c:pt idx="24">
                  <c:v>28.88391</c:v>
                </c:pt>
                <c:pt idx="25">
                  <c:v>26.920574999999999</c:v>
                </c:pt>
              </c:numCache>
            </c:numRef>
          </c:val>
          <c:extLst>
            <c:ext xmlns:c16="http://schemas.microsoft.com/office/drawing/2014/chart" uri="{C3380CC4-5D6E-409C-BE32-E72D297353CC}">
              <c16:uniqueId val="{00000002-6E3D-4DD8-9E97-CE893CCAD126}"/>
            </c:ext>
          </c:extLst>
        </c:ser>
        <c:ser>
          <c:idx val="4"/>
          <c:order val="3"/>
          <c:tx>
            <c:v>Teesside</c:v>
          </c:tx>
          <c:spPr>
            <a:solidFill>
              <a:schemeClr val="accent6">
                <a:lumMod val="75000"/>
              </a:schemeClr>
            </a:solidFill>
          </c:spPr>
          <c:invertIfNegative val="0"/>
          <c:cat>
            <c:strRef>
              <c:f>'Annual by terminal Bacton split'!$P$74:$AO$74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split'!$P$80:$AO$80</c:f>
              <c:numCache>
                <c:formatCode>0.0</c:formatCode>
                <c:ptCount val="26"/>
                <c:pt idx="0">
                  <c:v>81.496470000000002</c:v>
                </c:pt>
                <c:pt idx="1">
                  <c:v>68.977699999999999</c:v>
                </c:pt>
                <c:pt idx="2">
                  <c:v>58.205455000000001</c:v>
                </c:pt>
                <c:pt idx="3">
                  <c:v>48.34863</c:v>
                </c:pt>
                <c:pt idx="4">
                  <c:v>51.371925000000005</c:v>
                </c:pt>
                <c:pt idx="5">
                  <c:v>45.558205000000001</c:v>
                </c:pt>
                <c:pt idx="6">
                  <c:v>52.805279999999996</c:v>
                </c:pt>
                <c:pt idx="7">
                  <c:v>40.635815000000001</c:v>
                </c:pt>
                <c:pt idx="8">
                  <c:v>36.034624999999998</c:v>
                </c:pt>
                <c:pt idx="9">
                  <c:v>32.995269999999998</c:v>
                </c:pt>
                <c:pt idx="10">
                  <c:v>30.449759999999998</c:v>
                </c:pt>
                <c:pt idx="11">
                  <c:v>23.901295000000001</c:v>
                </c:pt>
                <c:pt idx="12">
                  <c:v>22.142724999999999</c:v>
                </c:pt>
                <c:pt idx="13">
                  <c:v>17.252454999999998</c:v>
                </c:pt>
                <c:pt idx="14">
                  <c:v>15.196775000000002</c:v>
                </c:pt>
                <c:pt idx="15">
                  <c:v>13.233440000000002</c:v>
                </c:pt>
                <c:pt idx="16">
                  <c:v>31.927279999999996</c:v>
                </c:pt>
                <c:pt idx="17">
                  <c:v>29.164960000000001</c:v>
                </c:pt>
                <c:pt idx="18">
                  <c:v>5.1954099999999999</c:v>
                </c:pt>
                <c:pt idx="19">
                  <c:v>3.5572900000000005</c:v>
                </c:pt>
                <c:pt idx="20">
                  <c:v>3.3605549999999993</c:v>
                </c:pt>
                <c:pt idx="21">
                  <c:v>3.5613049999999999</c:v>
                </c:pt>
                <c:pt idx="22">
                  <c:v>3.3404799999999994</c:v>
                </c:pt>
                <c:pt idx="23">
                  <c:v>2.7783799999999994</c:v>
                </c:pt>
                <c:pt idx="24">
                  <c:v>0</c:v>
                </c:pt>
                <c:pt idx="25">
                  <c:v>0</c:v>
                </c:pt>
              </c:numCache>
            </c:numRef>
          </c:val>
          <c:extLst>
            <c:ext xmlns:c16="http://schemas.microsoft.com/office/drawing/2014/chart" uri="{C3380CC4-5D6E-409C-BE32-E72D297353CC}">
              <c16:uniqueId val="{00000003-6E3D-4DD8-9E97-CE893CCAD126}"/>
            </c:ext>
          </c:extLst>
        </c:ser>
        <c:ser>
          <c:idx val="6"/>
          <c:order val="4"/>
          <c:tx>
            <c:v>Onshore</c:v>
          </c:tx>
          <c:spPr>
            <a:solidFill>
              <a:schemeClr val="accent4">
                <a:lumMod val="60000"/>
                <a:lumOff val="40000"/>
              </a:schemeClr>
            </a:solidFill>
          </c:spPr>
          <c:invertIfNegative val="0"/>
          <c:cat>
            <c:strRef>
              <c:f>'Annual by terminal Bacton split'!$P$74:$AO$74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split'!$P$81:$AO$81</c:f>
              <c:numCache>
                <c:formatCode>0.0</c:formatCode>
                <c:ptCount val="26"/>
                <c:pt idx="0">
                  <c:v>6.7371699999999999</c:v>
                </c:pt>
                <c:pt idx="1">
                  <c:v>8.0781800000000015</c:v>
                </c:pt>
                <c:pt idx="2">
                  <c:v>9.8487949999999991</c:v>
                </c:pt>
                <c:pt idx="3">
                  <c:v>11.121550000000001</c:v>
                </c:pt>
                <c:pt idx="4">
                  <c:v>12.29393</c:v>
                </c:pt>
                <c:pt idx="5">
                  <c:v>13.562670000000001</c:v>
                </c:pt>
                <c:pt idx="6">
                  <c:v>16.192495000000001</c:v>
                </c:pt>
                <c:pt idx="7">
                  <c:v>17.96311</c:v>
                </c:pt>
                <c:pt idx="8">
                  <c:v>20.400215000000003</c:v>
                </c:pt>
                <c:pt idx="9">
                  <c:v>22.279235</c:v>
                </c:pt>
                <c:pt idx="10">
                  <c:v>25.675925000000003</c:v>
                </c:pt>
                <c:pt idx="11">
                  <c:v>27.755694999999999</c:v>
                </c:pt>
                <c:pt idx="12">
                  <c:v>29.530325000000001</c:v>
                </c:pt>
                <c:pt idx="13">
                  <c:v>31.802814999999999</c:v>
                </c:pt>
                <c:pt idx="14">
                  <c:v>34.838155</c:v>
                </c:pt>
                <c:pt idx="15">
                  <c:v>36.050685000000001</c:v>
                </c:pt>
                <c:pt idx="16">
                  <c:v>39.278745000000001</c:v>
                </c:pt>
                <c:pt idx="17">
                  <c:v>40.965044999999996</c:v>
                </c:pt>
                <c:pt idx="18">
                  <c:v>44.116819999999997</c:v>
                </c:pt>
                <c:pt idx="19">
                  <c:v>44.55847</c:v>
                </c:pt>
                <c:pt idx="20">
                  <c:v>46.397339999999993</c:v>
                </c:pt>
                <c:pt idx="21">
                  <c:v>50.103185000000003</c:v>
                </c:pt>
                <c:pt idx="22">
                  <c:v>52.925730000000009</c:v>
                </c:pt>
                <c:pt idx="23">
                  <c:v>54.640135000000001</c:v>
                </c:pt>
                <c:pt idx="24">
                  <c:v>54.021825</c:v>
                </c:pt>
                <c:pt idx="25">
                  <c:v>59.747215000000004</c:v>
                </c:pt>
              </c:numCache>
            </c:numRef>
          </c:val>
          <c:extLst>
            <c:ext xmlns:c16="http://schemas.microsoft.com/office/drawing/2014/chart" uri="{C3380CC4-5D6E-409C-BE32-E72D297353CC}">
              <c16:uniqueId val="{00000004-6E3D-4DD8-9E97-CE893CCAD126}"/>
            </c:ext>
          </c:extLst>
        </c:ser>
        <c:ser>
          <c:idx val="7"/>
          <c:order val="5"/>
          <c:tx>
            <c:v>Burton Point</c:v>
          </c:tx>
          <c:invertIfNegative val="0"/>
          <c:cat>
            <c:strRef>
              <c:f>'Annual by terminal Bacton split'!$P$74:$AO$74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split'!$P$82:$AO$82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6E3D-4DD8-9E97-CE893CCAD126}"/>
            </c:ext>
          </c:extLst>
        </c:ser>
        <c:ser>
          <c:idx val="8"/>
          <c:order val="6"/>
          <c:tx>
            <c:v>Isle of Grain</c:v>
          </c:tx>
          <c:spPr>
            <a:solidFill>
              <a:srgbClr val="00FFFF"/>
            </a:solidFill>
          </c:spPr>
          <c:invertIfNegative val="0"/>
          <c:cat>
            <c:strRef>
              <c:f>'Annual by terminal Bacton split'!$P$74:$AO$74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split'!$P$83:$AO$83</c:f>
              <c:numCache>
                <c:formatCode>0.0</c:formatCode>
                <c:ptCount val="26"/>
                <c:pt idx="0">
                  <c:v>27.683425</c:v>
                </c:pt>
                <c:pt idx="1">
                  <c:v>35.64517</c:v>
                </c:pt>
                <c:pt idx="2">
                  <c:v>41.282230000000006</c:v>
                </c:pt>
                <c:pt idx="3">
                  <c:v>48.107730000000004</c:v>
                </c:pt>
                <c:pt idx="4">
                  <c:v>53.881300000000003</c:v>
                </c:pt>
                <c:pt idx="5">
                  <c:v>47.617899999999999</c:v>
                </c:pt>
                <c:pt idx="6">
                  <c:v>34.741795000000003</c:v>
                </c:pt>
                <c:pt idx="7">
                  <c:v>43.414194999999999</c:v>
                </c:pt>
                <c:pt idx="8">
                  <c:v>51.841680000000004</c:v>
                </c:pt>
                <c:pt idx="9">
                  <c:v>62.421205</c:v>
                </c:pt>
                <c:pt idx="10">
                  <c:v>70.013570000000001</c:v>
                </c:pt>
                <c:pt idx="11">
                  <c:v>80.320074999999989</c:v>
                </c:pt>
                <c:pt idx="12">
                  <c:v>89.112925000000004</c:v>
                </c:pt>
                <c:pt idx="13">
                  <c:v>93.083760000000012</c:v>
                </c:pt>
                <c:pt idx="14">
                  <c:v>96.845814999999988</c:v>
                </c:pt>
                <c:pt idx="15">
                  <c:v>98.070389999999989</c:v>
                </c:pt>
                <c:pt idx="16">
                  <c:v>98.809150000000002</c:v>
                </c:pt>
                <c:pt idx="17">
                  <c:v>102.98073500000001</c:v>
                </c:pt>
                <c:pt idx="18">
                  <c:v>103.85600500000001</c:v>
                </c:pt>
                <c:pt idx="19">
                  <c:v>102.86831499999998</c:v>
                </c:pt>
                <c:pt idx="20">
                  <c:v>98.323335000000014</c:v>
                </c:pt>
                <c:pt idx="21">
                  <c:v>94.364545000000007</c:v>
                </c:pt>
                <c:pt idx="22">
                  <c:v>98.532115000000005</c:v>
                </c:pt>
                <c:pt idx="23">
                  <c:v>97.411929999999998</c:v>
                </c:pt>
                <c:pt idx="24">
                  <c:v>91.184664999999981</c:v>
                </c:pt>
                <c:pt idx="25">
                  <c:v>89.072775000000007</c:v>
                </c:pt>
              </c:numCache>
            </c:numRef>
          </c:val>
          <c:extLst>
            <c:ext xmlns:c16="http://schemas.microsoft.com/office/drawing/2014/chart" uri="{C3380CC4-5D6E-409C-BE32-E72D297353CC}">
              <c16:uniqueId val="{00000006-6E3D-4DD8-9E97-CE893CCAD126}"/>
            </c:ext>
          </c:extLst>
        </c:ser>
        <c:ser>
          <c:idx val="9"/>
          <c:order val="7"/>
          <c:tx>
            <c:v>Milford Haven</c:v>
          </c:tx>
          <c:spPr>
            <a:solidFill>
              <a:srgbClr val="FF3399"/>
            </a:solidFill>
          </c:spPr>
          <c:invertIfNegative val="0"/>
          <c:cat>
            <c:strRef>
              <c:f>'Annual by terminal Bacton split'!$P$74:$AO$74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split'!$P$84:$AO$84</c:f>
              <c:numCache>
                <c:formatCode>0.0</c:formatCode>
                <c:ptCount val="26"/>
                <c:pt idx="0">
                  <c:v>68.993759999999995</c:v>
                </c:pt>
                <c:pt idx="1">
                  <c:v>88.835890000000006</c:v>
                </c:pt>
                <c:pt idx="2">
                  <c:v>102.88839000000002</c:v>
                </c:pt>
                <c:pt idx="3">
                  <c:v>119.90396000000001</c:v>
                </c:pt>
                <c:pt idx="4">
                  <c:v>134.28970500000003</c:v>
                </c:pt>
                <c:pt idx="5">
                  <c:v>118.68339999999998</c:v>
                </c:pt>
                <c:pt idx="6">
                  <c:v>86.587490000000003</c:v>
                </c:pt>
                <c:pt idx="7">
                  <c:v>108.20023500000001</c:v>
                </c:pt>
                <c:pt idx="8">
                  <c:v>129.206715</c:v>
                </c:pt>
                <c:pt idx="9">
                  <c:v>155.57321999999999</c:v>
                </c:pt>
                <c:pt idx="10">
                  <c:v>174.49993000000003</c:v>
                </c:pt>
                <c:pt idx="11">
                  <c:v>200.18388500000003</c:v>
                </c:pt>
                <c:pt idx="12">
                  <c:v>222.105785</c:v>
                </c:pt>
                <c:pt idx="13">
                  <c:v>231.99473</c:v>
                </c:pt>
                <c:pt idx="14">
                  <c:v>241.37377000000001</c:v>
                </c:pt>
                <c:pt idx="15">
                  <c:v>244.42516999999998</c:v>
                </c:pt>
                <c:pt idx="16">
                  <c:v>246.26404000000002</c:v>
                </c:pt>
                <c:pt idx="17">
                  <c:v>256.66289</c:v>
                </c:pt>
                <c:pt idx="18">
                  <c:v>258.84303499999993</c:v>
                </c:pt>
                <c:pt idx="19">
                  <c:v>256.38184000000001</c:v>
                </c:pt>
                <c:pt idx="20">
                  <c:v>245.05954</c:v>
                </c:pt>
                <c:pt idx="21">
                  <c:v>235.19067000000004</c:v>
                </c:pt>
                <c:pt idx="22">
                  <c:v>245.57747499999999</c:v>
                </c:pt>
                <c:pt idx="23">
                  <c:v>242.78303499999998</c:v>
                </c:pt>
                <c:pt idx="24">
                  <c:v>227.261045</c:v>
                </c:pt>
                <c:pt idx="25">
                  <c:v>222.00139499999997</c:v>
                </c:pt>
              </c:numCache>
            </c:numRef>
          </c:val>
          <c:extLst>
            <c:ext xmlns:c16="http://schemas.microsoft.com/office/drawing/2014/chart" uri="{C3380CC4-5D6E-409C-BE32-E72D297353CC}">
              <c16:uniqueId val="{00000007-6E3D-4DD8-9E97-CE893CCAD126}"/>
            </c:ext>
          </c:extLst>
        </c:ser>
        <c:ser>
          <c:idx val="0"/>
          <c:order val="8"/>
          <c:tx>
            <c:strRef>
              <c:f>'Annual by terminal Bacton split'!$O$75</c:f>
              <c:strCache>
                <c:ptCount val="1"/>
                <c:pt idx="0">
                  <c:v>Bacton UKCS</c:v>
                </c:pt>
              </c:strCache>
            </c:strRef>
          </c:tx>
          <c:spPr>
            <a:solidFill>
              <a:srgbClr val="FFFF00"/>
            </a:solidFill>
          </c:spPr>
          <c:invertIfNegative val="0"/>
          <c:cat>
            <c:strRef>
              <c:f>'Annual by terminal Bacton split'!$P$74:$AO$74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split'!$P$75:$AO$75</c:f>
              <c:numCache>
                <c:formatCode>0.0</c:formatCode>
                <c:ptCount val="26"/>
                <c:pt idx="0">
                  <c:v>66.207350000000005</c:v>
                </c:pt>
                <c:pt idx="1">
                  <c:v>63.216174999999993</c:v>
                </c:pt>
                <c:pt idx="2">
                  <c:v>57.35828999999999</c:v>
                </c:pt>
                <c:pt idx="3">
                  <c:v>50.440445000000004</c:v>
                </c:pt>
                <c:pt idx="4">
                  <c:v>44.658844999999999</c:v>
                </c:pt>
                <c:pt idx="5">
                  <c:v>39.607975000000003</c:v>
                </c:pt>
                <c:pt idx="6">
                  <c:v>35.448434999999996</c:v>
                </c:pt>
                <c:pt idx="7">
                  <c:v>31.521765000000002</c:v>
                </c:pt>
                <c:pt idx="8">
                  <c:v>27.944400000000002</c:v>
                </c:pt>
                <c:pt idx="9">
                  <c:v>25.314574999999994</c:v>
                </c:pt>
                <c:pt idx="10">
                  <c:v>25.535400000000003</c:v>
                </c:pt>
                <c:pt idx="11">
                  <c:v>28.659070000000003</c:v>
                </c:pt>
                <c:pt idx="12">
                  <c:v>21.464189999999999</c:v>
                </c:pt>
                <c:pt idx="13">
                  <c:v>21.48828</c:v>
                </c:pt>
                <c:pt idx="14">
                  <c:v>18.79823</c:v>
                </c:pt>
                <c:pt idx="15">
                  <c:v>15.481839999999998</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8-6E3D-4DD8-9E97-CE893CCAD126}"/>
            </c:ext>
          </c:extLst>
        </c:ser>
        <c:ser>
          <c:idx val="5"/>
          <c:order val="9"/>
          <c:tx>
            <c:strRef>
              <c:f>'Annual by terminal Bacton split'!$O$76</c:f>
              <c:strCache>
                <c:ptCount val="1"/>
                <c:pt idx="0">
                  <c:v>Bacton IP</c:v>
                </c:pt>
              </c:strCache>
            </c:strRef>
          </c:tx>
          <c:invertIfNegative val="0"/>
          <c:cat>
            <c:strRef>
              <c:f>'Annual by terminal Bacton split'!$P$74:$AO$74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split'!$P$76:$AO$76</c:f>
              <c:numCache>
                <c:formatCode>0.0</c:formatCode>
                <c:ptCount val="26"/>
                <c:pt idx="0">
                  <c:v>11.647514999999999</c:v>
                </c:pt>
                <c:pt idx="1">
                  <c:v>11.438734999999999</c:v>
                </c:pt>
                <c:pt idx="2">
                  <c:v>11.816144999999999</c:v>
                </c:pt>
                <c:pt idx="3">
                  <c:v>11.57123</c:v>
                </c:pt>
                <c:pt idx="4">
                  <c:v>11.294195</c:v>
                </c:pt>
                <c:pt idx="5">
                  <c:v>11.149655000000001</c:v>
                </c:pt>
                <c:pt idx="6">
                  <c:v>11.655545000000002</c:v>
                </c:pt>
                <c:pt idx="7">
                  <c:v>11.44275</c:v>
                </c:pt>
                <c:pt idx="8">
                  <c:v>11.707739999999999</c:v>
                </c:pt>
                <c:pt idx="9">
                  <c:v>11.583275</c:v>
                </c:pt>
                <c:pt idx="10">
                  <c:v>12.201585</c:v>
                </c:pt>
                <c:pt idx="11">
                  <c:v>12.189540000000001</c:v>
                </c:pt>
                <c:pt idx="12">
                  <c:v>12.016895</c:v>
                </c:pt>
                <c:pt idx="13">
                  <c:v>12.093179999999998</c:v>
                </c:pt>
                <c:pt idx="14">
                  <c:v>12.394305000000001</c:v>
                </c:pt>
                <c:pt idx="15">
                  <c:v>12.049014999999999</c:v>
                </c:pt>
                <c:pt idx="16">
                  <c:v>12.41438</c:v>
                </c:pt>
                <c:pt idx="17">
                  <c:v>12.245749999999999</c:v>
                </c:pt>
                <c:pt idx="18">
                  <c:v>12.542860000000003</c:v>
                </c:pt>
                <c:pt idx="19">
                  <c:v>12.045</c:v>
                </c:pt>
                <c:pt idx="20">
                  <c:v>11.960685</c:v>
                </c:pt>
                <c:pt idx="21">
                  <c:v>12.366200000000001</c:v>
                </c:pt>
                <c:pt idx="22">
                  <c:v>12.50271</c:v>
                </c:pt>
                <c:pt idx="23">
                  <c:v>12.402335000000001</c:v>
                </c:pt>
                <c:pt idx="24">
                  <c:v>11.780010000000001</c:v>
                </c:pt>
                <c:pt idx="25">
                  <c:v>12.554905</c:v>
                </c:pt>
              </c:numCache>
            </c:numRef>
          </c:val>
          <c:extLst>
            <c:ext xmlns:c16="http://schemas.microsoft.com/office/drawing/2014/chart" uri="{C3380CC4-5D6E-409C-BE32-E72D297353CC}">
              <c16:uniqueId val="{00000009-6E3D-4DD8-9E97-CE893CCAD126}"/>
            </c:ext>
          </c:extLst>
        </c:ser>
        <c:dLbls>
          <c:showLegendKey val="0"/>
          <c:showVal val="0"/>
          <c:showCatName val="0"/>
          <c:showSerName val="0"/>
          <c:showPercent val="0"/>
          <c:showBubbleSize val="0"/>
        </c:dLbls>
        <c:gapWidth val="0"/>
        <c:overlap val="100"/>
        <c:axId val="349354624"/>
        <c:axId val="349364608"/>
      </c:barChart>
      <c:catAx>
        <c:axId val="349354624"/>
        <c:scaling>
          <c:orientation val="minMax"/>
        </c:scaling>
        <c:delete val="0"/>
        <c:axPos val="b"/>
        <c:numFmt formatCode="General" sourceLinked="0"/>
        <c:majorTickMark val="out"/>
        <c:minorTickMark val="none"/>
        <c:tickLblPos val="nextTo"/>
        <c:crossAx val="349364608"/>
        <c:crosses val="autoZero"/>
        <c:auto val="1"/>
        <c:lblAlgn val="ctr"/>
        <c:lblOffset val="100"/>
        <c:noMultiLvlLbl val="0"/>
      </c:catAx>
      <c:valAx>
        <c:axId val="3493646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54624"/>
        <c:crosses val="autoZero"/>
        <c:crossBetween val="between"/>
      </c:valAx>
    </c:plotArea>
    <c:legend>
      <c:legendPos val="b"/>
      <c:layout>
        <c:manualLayout>
          <c:xMode val="edge"/>
          <c:yMode val="edge"/>
          <c:x val="0.11531501305346151"/>
          <c:y val="0.85540953476533321"/>
          <c:w val="0.78898157246561884"/>
          <c:h val="0.1296651304413719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6965360151"/>
          <c:y val="3.9661288635699052E-2"/>
          <c:w val="0.85791820286851372"/>
          <c:h val="0.65892262935128521"/>
        </c:manualLayout>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split'!$P$98:$AO$98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split'!$P$101:$AO$101</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E13E-44D9-AD3E-EA8EB9DEA2DE}"/>
            </c:ext>
          </c:extLst>
        </c:ser>
        <c:ser>
          <c:idx val="2"/>
          <c:order val="1"/>
          <c:tx>
            <c:v>Easington</c:v>
          </c:tx>
          <c:spPr>
            <a:solidFill>
              <a:schemeClr val="tx2">
                <a:lumMod val="75000"/>
              </a:schemeClr>
            </a:solidFill>
          </c:spPr>
          <c:invertIfNegative val="0"/>
          <c:cat>
            <c:strRef>
              <c:f>'Annual by terminal Bacton split'!$P$98:$AO$98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split'!$P$102:$AO$102</c:f>
              <c:numCache>
                <c:formatCode>0.0</c:formatCode>
                <c:ptCount val="26"/>
                <c:pt idx="0">
                  <c:v>210.32176000000001</c:v>
                </c:pt>
                <c:pt idx="1">
                  <c:v>184.88673499999999</c:v>
                </c:pt>
                <c:pt idx="2">
                  <c:v>181.22104000000002</c:v>
                </c:pt>
                <c:pt idx="3">
                  <c:v>165.54246499999999</c:v>
                </c:pt>
                <c:pt idx="4">
                  <c:v>151.43777000000003</c:v>
                </c:pt>
                <c:pt idx="5">
                  <c:v>145.53170499999999</c:v>
                </c:pt>
                <c:pt idx="6">
                  <c:v>154.629695</c:v>
                </c:pt>
                <c:pt idx="7">
                  <c:v>139.589505</c:v>
                </c:pt>
                <c:pt idx="8">
                  <c:v>124.396745</c:v>
                </c:pt>
                <c:pt idx="9">
                  <c:v>107.70237499999999</c:v>
                </c:pt>
                <c:pt idx="10">
                  <c:v>97.905775000000006</c:v>
                </c:pt>
                <c:pt idx="11">
                  <c:v>86.615594999999999</c:v>
                </c:pt>
                <c:pt idx="12">
                  <c:v>68.620365000000007</c:v>
                </c:pt>
                <c:pt idx="13">
                  <c:v>56.619530000000005</c:v>
                </c:pt>
                <c:pt idx="14">
                  <c:v>52.086594999999996</c:v>
                </c:pt>
                <c:pt idx="15">
                  <c:v>44.016444999999997</c:v>
                </c:pt>
                <c:pt idx="16">
                  <c:v>36.628844999999998</c:v>
                </c:pt>
                <c:pt idx="17">
                  <c:v>29.851524999999999</c:v>
                </c:pt>
                <c:pt idx="18">
                  <c:v>27.358210000000003</c:v>
                </c:pt>
                <c:pt idx="19">
                  <c:v>23.764785</c:v>
                </c:pt>
                <c:pt idx="20">
                  <c:v>23.47972</c:v>
                </c:pt>
                <c:pt idx="21">
                  <c:v>21.114885000000001</c:v>
                </c:pt>
                <c:pt idx="22">
                  <c:v>17.68206</c:v>
                </c:pt>
                <c:pt idx="23">
                  <c:v>15.228894999999998</c:v>
                </c:pt>
                <c:pt idx="24">
                  <c:v>13.060795000000001</c:v>
                </c:pt>
                <c:pt idx="25">
                  <c:v>13.269575000000001</c:v>
                </c:pt>
              </c:numCache>
            </c:numRef>
          </c:val>
          <c:extLst>
            <c:ext xmlns:c16="http://schemas.microsoft.com/office/drawing/2014/chart" uri="{C3380CC4-5D6E-409C-BE32-E72D297353CC}">
              <c16:uniqueId val="{00000001-E13E-44D9-AD3E-EA8EB9DEA2DE}"/>
            </c:ext>
          </c:extLst>
        </c:ser>
        <c:ser>
          <c:idx val="3"/>
          <c:order val="2"/>
          <c:tx>
            <c:v>St Fergus</c:v>
          </c:tx>
          <c:spPr>
            <a:solidFill>
              <a:srgbClr val="00B050"/>
            </a:solidFill>
          </c:spPr>
          <c:invertIfNegative val="0"/>
          <c:cat>
            <c:strRef>
              <c:f>'Annual by terminal Bacton split'!$P$98:$AO$98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split'!$P$103:$AO$103</c:f>
              <c:numCache>
                <c:formatCode>0.0</c:formatCode>
                <c:ptCount val="26"/>
                <c:pt idx="0">
                  <c:v>211.74306999999996</c:v>
                </c:pt>
                <c:pt idx="1">
                  <c:v>208.47486000000001</c:v>
                </c:pt>
                <c:pt idx="2">
                  <c:v>200.24411000000001</c:v>
                </c:pt>
                <c:pt idx="3">
                  <c:v>186.03502500000002</c:v>
                </c:pt>
                <c:pt idx="4">
                  <c:v>167.13642000000002</c:v>
                </c:pt>
                <c:pt idx="5">
                  <c:v>159.43564999999998</c:v>
                </c:pt>
                <c:pt idx="6">
                  <c:v>156.54083499999999</c:v>
                </c:pt>
                <c:pt idx="7">
                  <c:v>143.46397999999999</c:v>
                </c:pt>
                <c:pt idx="8">
                  <c:v>127.31565000000001</c:v>
                </c:pt>
                <c:pt idx="9">
                  <c:v>104.50242</c:v>
                </c:pt>
                <c:pt idx="10">
                  <c:v>84.764679999999984</c:v>
                </c:pt>
                <c:pt idx="11">
                  <c:v>73.181404999999998</c:v>
                </c:pt>
                <c:pt idx="12">
                  <c:v>62.670135000000009</c:v>
                </c:pt>
                <c:pt idx="13">
                  <c:v>50.769674999999999</c:v>
                </c:pt>
                <c:pt idx="14">
                  <c:v>45.851300000000002</c:v>
                </c:pt>
                <c:pt idx="15">
                  <c:v>39.106099999999998</c:v>
                </c:pt>
                <c:pt idx="16">
                  <c:v>29.385784999999998</c:v>
                </c:pt>
                <c:pt idx="17">
                  <c:v>25.246320000000004</c:v>
                </c:pt>
                <c:pt idx="18">
                  <c:v>43.052844999999998</c:v>
                </c:pt>
                <c:pt idx="19">
                  <c:v>37.20299</c:v>
                </c:pt>
                <c:pt idx="20">
                  <c:v>34.055230000000002</c:v>
                </c:pt>
                <c:pt idx="21">
                  <c:v>29.674865</c:v>
                </c:pt>
                <c:pt idx="22">
                  <c:v>25.286470000000001</c:v>
                </c:pt>
                <c:pt idx="23">
                  <c:v>22.869440000000001</c:v>
                </c:pt>
                <c:pt idx="24">
                  <c:v>20.536725000000001</c:v>
                </c:pt>
                <c:pt idx="25">
                  <c:v>19.320180000000001</c:v>
                </c:pt>
              </c:numCache>
            </c:numRef>
          </c:val>
          <c:extLst>
            <c:ext xmlns:c16="http://schemas.microsoft.com/office/drawing/2014/chart" uri="{C3380CC4-5D6E-409C-BE32-E72D297353CC}">
              <c16:uniqueId val="{00000002-E13E-44D9-AD3E-EA8EB9DEA2DE}"/>
            </c:ext>
          </c:extLst>
        </c:ser>
        <c:ser>
          <c:idx val="4"/>
          <c:order val="3"/>
          <c:tx>
            <c:v>Teesside</c:v>
          </c:tx>
          <c:spPr>
            <a:solidFill>
              <a:schemeClr val="accent6">
                <a:lumMod val="75000"/>
              </a:schemeClr>
            </a:solidFill>
          </c:spPr>
          <c:invertIfNegative val="0"/>
          <c:cat>
            <c:strRef>
              <c:f>'Annual by terminal Bacton split'!$P$98:$AO$98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split'!$P$104:$AO$104</c:f>
              <c:numCache>
                <c:formatCode>0.0</c:formatCode>
                <c:ptCount val="26"/>
                <c:pt idx="0">
                  <c:v>81.496470000000002</c:v>
                </c:pt>
                <c:pt idx="1">
                  <c:v>68.977699999999999</c:v>
                </c:pt>
                <c:pt idx="2">
                  <c:v>58.205455000000001</c:v>
                </c:pt>
                <c:pt idx="3">
                  <c:v>48.34863</c:v>
                </c:pt>
                <c:pt idx="4">
                  <c:v>40.378855000000001</c:v>
                </c:pt>
                <c:pt idx="5">
                  <c:v>34.035154999999996</c:v>
                </c:pt>
                <c:pt idx="6">
                  <c:v>27.964474999999997</c:v>
                </c:pt>
                <c:pt idx="7">
                  <c:v>19.276014999999997</c:v>
                </c:pt>
                <c:pt idx="8">
                  <c:v>17.481310000000001</c:v>
                </c:pt>
                <c:pt idx="9">
                  <c:v>16.618085000000001</c:v>
                </c:pt>
                <c:pt idx="10">
                  <c:v>15.979699999999999</c:v>
                </c:pt>
                <c:pt idx="11">
                  <c:v>11.009129999999999</c:v>
                </c:pt>
                <c:pt idx="12">
                  <c:v>10.940875</c:v>
                </c:pt>
                <c:pt idx="13">
                  <c:v>7.56426</c:v>
                </c:pt>
                <c:pt idx="14">
                  <c:v>6.7853499999999993</c:v>
                </c:pt>
                <c:pt idx="15">
                  <c:v>5.8659150000000011</c:v>
                </c:pt>
                <c:pt idx="16">
                  <c:v>25.422980000000003</c:v>
                </c:pt>
                <c:pt idx="17">
                  <c:v>23.371314999999996</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E13E-44D9-AD3E-EA8EB9DEA2DE}"/>
            </c:ext>
          </c:extLst>
        </c:ser>
        <c:ser>
          <c:idx val="6"/>
          <c:order val="4"/>
          <c:tx>
            <c:v>Onshore</c:v>
          </c:tx>
          <c:spPr>
            <a:solidFill>
              <a:schemeClr val="accent4">
                <a:lumMod val="60000"/>
                <a:lumOff val="40000"/>
              </a:schemeClr>
            </a:solidFill>
          </c:spPr>
          <c:invertIfNegative val="0"/>
          <c:cat>
            <c:strRef>
              <c:f>'Annual by terminal Bacton split'!$P$98:$AO$98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split'!$P$105:$AO$105</c:f>
              <c:numCache>
                <c:formatCode>0.0</c:formatCode>
                <c:ptCount val="26"/>
                <c:pt idx="0">
                  <c:v>8.9293600000000009</c:v>
                </c:pt>
                <c:pt idx="1">
                  <c:v>12.430439999999999</c:v>
                </c:pt>
                <c:pt idx="2">
                  <c:v>15.931519999999999</c:v>
                </c:pt>
                <c:pt idx="3">
                  <c:v>19.432599999999997</c:v>
                </c:pt>
                <c:pt idx="4">
                  <c:v>22.933679999999999</c:v>
                </c:pt>
                <c:pt idx="5">
                  <c:v>26.434759999999997</c:v>
                </c:pt>
                <c:pt idx="6">
                  <c:v>28.329840000000001</c:v>
                </c:pt>
                <c:pt idx="7">
                  <c:v>30.224919999999997</c:v>
                </c:pt>
                <c:pt idx="8">
                  <c:v>32.119999999999997</c:v>
                </c:pt>
                <c:pt idx="9">
                  <c:v>34.015079999999998</c:v>
                </c:pt>
                <c:pt idx="10">
                  <c:v>35.914175</c:v>
                </c:pt>
                <c:pt idx="11">
                  <c:v>37.809255</c:v>
                </c:pt>
                <c:pt idx="12">
                  <c:v>39.704335</c:v>
                </c:pt>
                <c:pt idx="13">
                  <c:v>41.599415</c:v>
                </c:pt>
                <c:pt idx="14">
                  <c:v>43.494494999999993</c:v>
                </c:pt>
                <c:pt idx="15">
                  <c:v>45.389575000000001</c:v>
                </c:pt>
                <c:pt idx="16">
                  <c:v>47.288670000000003</c:v>
                </c:pt>
                <c:pt idx="17">
                  <c:v>49.183750000000003</c:v>
                </c:pt>
                <c:pt idx="18">
                  <c:v>51.078830000000004</c:v>
                </c:pt>
                <c:pt idx="19">
                  <c:v>52.973910000000004</c:v>
                </c:pt>
                <c:pt idx="20">
                  <c:v>54.868989999999997</c:v>
                </c:pt>
                <c:pt idx="21">
                  <c:v>56.768084999999999</c:v>
                </c:pt>
                <c:pt idx="22">
                  <c:v>58.663164999999999</c:v>
                </c:pt>
                <c:pt idx="23">
                  <c:v>60.558244999999999</c:v>
                </c:pt>
                <c:pt idx="24">
                  <c:v>62.453324999999992</c:v>
                </c:pt>
                <c:pt idx="25">
                  <c:v>64.348405000000014</c:v>
                </c:pt>
              </c:numCache>
            </c:numRef>
          </c:val>
          <c:extLst>
            <c:ext xmlns:c16="http://schemas.microsoft.com/office/drawing/2014/chart" uri="{C3380CC4-5D6E-409C-BE32-E72D297353CC}">
              <c16:uniqueId val="{00000004-E13E-44D9-AD3E-EA8EB9DEA2DE}"/>
            </c:ext>
          </c:extLst>
        </c:ser>
        <c:ser>
          <c:idx val="7"/>
          <c:order val="5"/>
          <c:tx>
            <c:v>Burton Point</c:v>
          </c:tx>
          <c:invertIfNegative val="0"/>
          <c:cat>
            <c:strRef>
              <c:f>'Annual by terminal Bacton split'!$P$98:$AO$98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split'!$P$106:$AO$106</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E13E-44D9-AD3E-EA8EB9DEA2DE}"/>
            </c:ext>
          </c:extLst>
        </c:ser>
        <c:ser>
          <c:idx val="8"/>
          <c:order val="6"/>
          <c:tx>
            <c:v>Isle of Grain</c:v>
          </c:tx>
          <c:spPr>
            <a:solidFill>
              <a:srgbClr val="00FFFF"/>
            </a:solidFill>
          </c:spPr>
          <c:invertIfNegative val="0"/>
          <c:cat>
            <c:strRef>
              <c:f>'Annual by terminal Bacton split'!$P$98:$AO$98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split'!$P$107:$AO$107</c:f>
              <c:numCache>
                <c:formatCode>0.0</c:formatCode>
                <c:ptCount val="26"/>
                <c:pt idx="0">
                  <c:v>9.3669950000000011</c:v>
                </c:pt>
                <c:pt idx="1">
                  <c:v>9.1983650000000008</c:v>
                </c:pt>
                <c:pt idx="2">
                  <c:v>9.49146</c:v>
                </c:pt>
                <c:pt idx="3">
                  <c:v>9.1983650000000008</c:v>
                </c:pt>
                <c:pt idx="4">
                  <c:v>9.1983650000000008</c:v>
                </c:pt>
                <c:pt idx="5">
                  <c:v>9.1983650000000008</c:v>
                </c:pt>
                <c:pt idx="6">
                  <c:v>9.1983650000000008</c:v>
                </c:pt>
                <c:pt idx="7">
                  <c:v>9.1983650000000008</c:v>
                </c:pt>
                <c:pt idx="8">
                  <c:v>9.1983650000000008</c:v>
                </c:pt>
                <c:pt idx="9">
                  <c:v>9.1983650000000008</c:v>
                </c:pt>
                <c:pt idx="10">
                  <c:v>9.1983650000000008</c:v>
                </c:pt>
                <c:pt idx="11">
                  <c:v>9.1983650000000008</c:v>
                </c:pt>
                <c:pt idx="12">
                  <c:v>9.1983650000000008</c:v>
                </c:pt>
                <c:pt idx="13">
                  <c:v>9.1983650000000008</c:v>
                </c:pt>
                <c:pt idx="14">
                  <c:v>9.1983650000000008</c:v>
                </c:pt>
                <c:pt idx="15">
                  <c:v>9.1983650000000008</c:v>
                </c:pt>
                <c:pt idx="16">
                  <c:v>9.1983650000000008</c:v>
                </c:pt>
                <c:pt idx="17">
                  <c:v>9.1983650000000008</c:v>
                </c:pt>
                <c:pt idx="18">
                  <c:v>9.1983650000000008</c:v>
                </c:pt>
                <c:pt idx="19">
                  <c:v>9.1983650000000008</c:v>
                </c:pt>
                <c:pt idx="20">
                  <c:v>9.1983650000000008</c:v>
                </c:pt>
                <c:pt idx="21">
                  <c:v>9.1983650000000008</c:v>
                </c:pt>
                <c:pt idx="22">
                  <c:v>9.1983650000000008</c:v>
                </c:pt>
                <c:pt idx="23">
                  <c:v>9.1983650000000008</c:v>
                </c:pt>
                <c:pt idx="24">
                  <c:v>9.1983650000000008</c:v>
                </c:pt>
                <c:pt idx="25">
                  <c:v>9.1983650000000008</c:v>
                </c:pt>
              </c:numCache>
            </c:numRef>
          </c:val>
          <c:extLst>
            <c:ext xmlns:c16="http://schemas.microsoft.com/office/drawing/2014/chart" uri="{C3380CC4-5D6E-409C-BE32-E72D297353CC}">
              <c16:uniqueId val="{00000006-E13E-44D9-AD3E-EA8EB9DEA2DE}"/>
            </c:ext>
          </c:extLst>
        </c:ser>
        <c:ser>
          <c:idx val="9"/>
          <c:order val="7"/>
          <c:tx>
            <c:v>Milford Haven</c:v>
          </c:tx>
          <c:spPr>
            <a:solidFill>
              <a:srgbClr val="FF3399"/>
            </a:solidFill>
          </c:spPr>
          <c:invertIfNegative val="0"/>
          <c:cat>
            <c:strRef>
              <c:f>'Annual by terminal Bacton split'!$P$98:$AO$98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split'!$P$108:$AO$108</c:f>
              <c:numCache>
                <c:formatCode>0.0</c:formatCode>
                <c:ptCount val="26"/>
                <c:pt idx="0">
                  <c:v>23.343209999999999</c:v>
                </c:pt>
                <c:pt idx="1">
                  <c:v>22.921634999999998</c:v>
                </c:pt>
                <c:pt idx="2">
                  <c:v>23.652365</c:v>
                </c:pt>
                <c:pt idx="3">
                  <c:v>22.921634999999998</c:v>
                </c:pt>
                <c:pt idx="4">
                  <c:v>22.921634999999998</c:v>
                </c:pt>
                <c:pt idx="5">
                  <c:v>22.921634999999998</c:v>
                </c:pt>
                <c:pt idx="6">
                  <c:v>22.921634999999998</c:v>
                </c:pt>
                <c:pt idx="7">
                  <c:v>22.921634999999998</c:v>
                </c:pt>
                <c:pt idx="8">
                  <c:v>22.921634999999998</c:v>
                </c:pt>
                <c:pt idx="9">
                  <c:v>22.921634999999998</c:v>
                </c:pt>
                <c:pt idx="10">
                  <c:v>22.921634999999998</c:v>
                </c:pt>
                <c:pt idx="11">
                  <c:v>22.921634999999998</c:v>
                </c:pt>
                <c:pt idx="12">
                  <c:v>22.921634999999998</c:v>
                </c:pt>
                <c:pt idx="13">
                  <c:v>22.921634999999998</c:v>
                </c:pt>
                <c:pt idx="14">
                  <c:v>22.921634999999998</c:v>
                </c:pt>
                <c:pt idx="15">
                  <c:v>22.921634999999998</c:v>
                </c:pt>
                <c:pt idx="16">
                  <c:v>22.921634999999998</c:v>
                </c:pt>
                <c:pt idx="17">
                  <c:v>22.921634999999998</c:v>
                </c:pt>
                <c:pt idx="18">
                  <c:v>22.921634999999998</c:v>
                </c:pt>
                <c:pt idx="19">
                  <c:v>22.921634999999998</c:v>
                </c:pt>
                <c:pt idx="20">
                  <c:v>22.921634999999998</c:v>
                </c:pt>
                <c:pt idx="21">
                  <c:v>22.921634999999998</c:v>
                </c:pt>
                <c:pt idx="22">
                  <c:v>22.921634999999998</c:v>
                </c:pt>
                <c:pt idx="23">
                  <c:v>22.921634999999998</c:v>
                </c:pt>
                <c:pt idx="24">
                  <c:v>22.921634999999998</c:v>
                </c:pt>
                <c:pt idx="25">
                  <c:v>22.921634999999998</c:v>
                </c:pt>
              </c:numCache>
            </c:numRef>
          </c:val>
          <c:extLst>
            <c:ext xmlns:c16="http://schemas.microsoft.com/office/drawing/2014/chart" uri="{C3380CC4-5D6E-409C-BE32-E72D297353CC}">
              <c16:uniqueId val="{00000007-E13E-44D9-AD3E-EA8EB9DEA2DE}"/>
            </c:ext>
          </c:extLst>
        </c:ser>
        <c:ser>
          <c:idx val="0"/>
          <c:order val="8"/>
          <c:tx>
            <c:strRef>
              <c:f>'Annual by terminal Bacton split'!$AS$99</c:f>
              <c:strCache>
                <c:ptCount val="1"/>
                <c:pt idx="0">
                  <c:v>Bacton UKCS</c:v>
                </c:pt>
              </c:strCache>
            </c:strRef>
          </c:tx>
          <c:spPr>
            <a:solidFill>
              <a:srgbClr val="FFFF00"/>
            </a:solidFill>
          </c:spPr>
          <c:invertIfNegative val="0"/>
          <c:cat>
            <c:strRef>
              <c:f>'Annual by terminal Bacton split'!$P$98:$AO$98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split'!$AT$99:$BS$99</c:f>
              <c:numCache>
                <c:formatCode>General</c:formatCode>
                <c:ptCount val="26"/>
                <c:pt idx="0">
                  <c:v>16.489999999999998</c:v>
                </c:pt>
                <c:pt idx="1">
                  <c:v>15.744999999999999</c:v>
                </c:pt>
                <c:pt idx="2">
                  <c:v>14.286</c:v>
                </c:pt>
                <c:pt idx="3">
                  <c:v>12.563000000000001</c:v>
                </c:pt>
                <c:pt idx="4">
                  <c:v>11.122999999999999</c:v>
                </c:pt>
                <c:pt idx="5">
                  <c:v>9.8650000000000002</c:v>
                </c:pt>
                <c:pt idx="6">
                  <c:v>8.8290000000000006</c:v>
                </c:pt>
                <c:pt idx="7">
                  <c:v>7.851</c:v>
                </c:pt>
                <c:pt idx="8">
                  <c:v>6.96</c:v>
                </c:pt>
                <c:pt idx="9">
                  <c:v>6.3049999999999997</c:v>
                </c:pt>
                <c:pt idx="10">
                  <c:v>6.36</c:v>
                </c:pt>
                <c:pt idx="11">
                  <c:v>7.1379999999999999</c:v>
                </c:pt>
                <c:pt idx="12">
                  <c:v>5.3460000000000001</c:v>
                </c:pt>
                <c:pt idx="13">
                  <c:v>5.3520000000000003</c:v>
                </c:pt>
                <c:pt idx="14">
                  <c:v>4.6820000000000004</c:v>
                </c:pt>
                <c:pt idx="15">
                  <c:v>3.8559999999999999</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8-E13E-44D9-AD3E-EA8EB9DEA2DE}"/>
            </c:ext>
          </c:extLst>
        </c:ser>
        <c:ser>
          <c:idx val="5"/>
          <c:order val="9"/>
          <c:tx>
            <c:strRef>
              <c:f>'Annual by terminal Bacton split'!$AS$100</c:f>
              <c:strCache>
                <c:ptCount val="1"/>
                <c:pt idx="0">
                  <c:v>Bacton IP</c:v>
                </c:pt>
              </c:strCache>
            </c:strRef>
          </c:tx>
          <c:invertIfNegative val="0"/>
          <c:cat>
            <c:strRef>
              <c:f>'Annual by terminal Bacton split'!$P$98:$AO$98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split'!$AT$100:$BS$100</c:f>
              <c:numCache>
                <c:formatCode>General</c:formatCode>
                <c:ptCount val="26"/>
                <c:pt idx="0">
                  <c:v>27.061</c:v>
                </c:pt>
                <c:pt idx="1">
                  <c:v>32.082999999999998</c:v>
                </c:pt>
                <c:pt idx="2">
                  <c:v>37.585999999999999</c:v>
                </c:pt>
                <c:pt idx="3">
                  <c:v>43.476999999999997</c:v>
                </c:pt>
                <c:pt idx="4">
                  <c:v>45.704000000000001</c:v>
                </c:pt>
                <c:pt idx="5">
                  <c:v>41.34</c:v>
                </c:pt>
                <c:pt idx="6">
                  <c:v>35.198999999999998</c:v>
                </c:pt>
                <c:pt idx="7">
                  <c:v>35.945</c:v>
                </c:pt>
                <c:pt idx="8">
                  <c:v>38.439</c:v>
                </c:pt>
                <c:pt idx="9">
                  <c:v>43.015999999999998</c:v>
                </c:pt>
                <c:pt idx="10">
                  <c:v>43.174999999999997</c:v>
                </c:pt>
                <c:pt idx="11">
                  <c:v>44.636000000000003</c:v>
                </c:pt>
                <c:pt idx="12">
                  <c:v>44.802999999999997</c:v>
                </c:pt>
                <c:pt idx="13">
                  <c:v>41.183999999999997</c:v>
                </c:pt>
                <c:pt idx="14">
                  <c:v>39.484999999999999</c:v>
                </c:pt>
                <c:pt idx="15">
                  <c:v>38.389000000000003</c:v>
                </c:pt>
                <c:pt idx="16">
                  <c:v>34.976999999999997</c:v>
                </c:pt>
                <c:pt idx="17">
                  <c:v>33.472999999999999</c:v>
                </c:pt>
                <c:pt idx="18">
                  <c:v>30.454000000000001</c:v>
                </c:pt>
                <c:pt idx="19">
                  <c:v>27.407</c:v>
                </c:pt>
                <c:pt idx="20">
                  <c:v>24.789000000000001</c:v>
                </c:pt>
                <c:pt idx="21">
                  <c:v>22.512</c:v>
                </c:pt>
                <c:pt idx="22">
                  <c:v>20.844000000000001</c:v>
                </c:pt>
                <c:pt idx="23">
                  <c:v>18.286999999999999</c:v>
                </c:pt>
                <c:pt idx="24">
                  <c:v>12.933999999999999</c:v>
                </c:pt>
                <c:pt idx="25">
                  <c:v>12.006</c:v>
                </c:pt>
              </c:numCache>
            </c:numRef>
          </c:val>
          <c:extLst>
            <c:ext xmlns:c16="http://schemas.microsoft.com/office/drawing/2014/chart" uri="{C3380CC4-5D6E-409C-BE32-E72D297353CC}">
              <c16:uniqueId val="{00000009-E13E-44D9-AD3E-EA8EB9DEA2DE}"/>
            </c:ext>
          </c:extLst>
        </c:ser>
        <c:dLbls>
          <c:showLegendKey val="0"/>
          <c:showVal val="0"/>
          <c:showCatName val="0"/>
          <c:showSerName val="0"/>
          <c:showPercent val="0"/>
          <c:showBubbleSize val="0"/>
        </c:dLbls>
        <c:gapWidth val="0"/>
        <c:overlap val="100"/>
        <c:axId val="350088576"/>
        <c:axId val="350094464"/>
      </c:barChart>
      <c:catAx>
        <c:axId val="350088576"/>
        <c:scaling>
          <c:orientation val="minMax"/>
        </c:scaling>
        <c:delete val="0"/>
        <c:axPos val="b"/>
        <c:numFmt formatCode="General" sourceLinked="0"/>
        <c:majorTickMark val="out"/>
        <c:minorTickMark val="none"/>
        <c:tickLblPos val="nextTo"/>
        <c:crossAx val="350094464"/>
        <c:crosses val="autoZero"/>
        <c:auto val="1"/>
        <c:lblAlgn val="ctr"/>
        <c:lblOffset val="100"/>
        <c:noMultiLvlLbl val="0"/>
      </c:catAx>
      <c:valAx>
        <c:axId val="3500944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50088576"/>
        <c:crosses val="autoZero"/>
        <c:crossBetween val="between"/>
      </c:valAx>
    </c:plotArea>
    <c:legend>
      <c:legendPos val="b"/>
      <c:layout>
        <c:manualLayout>
          <c:xMode val="edge"/>
          <c:yMode val="edge"/>
          <c:x val="0.11484123541139883"/>
          <c:y val="0.87784224916810916"/>
          <c:w val="0.88067486993632527"/>
          <c:h val="0.1221577506002817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3210443065478"/>
          <c:y val="4.0327439690193763E-2"/>
          <c:w val="0.85754184700422376"/>
          <c:h val="0.64974858762809684"/>
        </c:manualLayout>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split'!$P$121:$AO$121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split'!$P$124:$AO$124</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59C8-475F-A382-6C6A2C67A60F}"/>
            </c:ext>
          </c:extLst>
        </c:ser>
        <c:ser>
          <c:idx val="2"/>
          <c:order val="1"/>
          <c:tx>
            <c:v>Easington</c:v>
          </c:tx>
          <c:spPr>
            <a:solidFill>
              <a:schemeClr val="tx2">
                <a:lumMod val="75000"/>
              </a:schemeClr>
            </a:solidFill>
          </c:spPr>
          <c:invertIfNegative val="0"/>
          <c:cat>
            <c:strRef>
              <c:f>'Annual by terminal Bacton split'!$P$121:$AO$121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split'!$P$125:$AO$125</c:f>
              <c:numCache>
                <c:formatCode>0.0</c:formatCode>
                <c:ptCount val="26"/>
                <c:pt idx="0">
                  <c:v>210.32176000000001</c:v>
                </c:pt>
                <c:pt idx="1">
                  <c:v>184.88673499999999</c:v>
                </c:pt>
                <c:pt idx="2">
                  <c:v>181.22104000000002</c:v>
                </c:pt>
                <c:pt idx="3">
                  <c:v>165.54246499999999</c:v>
                </c:pt>
                <c:pt idx="4">
                  <c:v>151.43777000000003</c:v>
                </c:pt>
                <c:pt idx="5">
                  <c:v>145.53170499999999</c:v>
                </c:pt>
                <c:pt idx="6">
                  <c:v>154.629695</c:v>
                </c:pt>
                <c:pt idx="7">
                  <c:v>139.589505</c:v>
                </c:pt>
                <c:pt idx="8">
                  <c:v>124.396745</c:v>
                </c:pt>
                <c:pt idx="9">
                  <c:v>107.70237499999999</c:v>
                </c:pt>
                <c:pt idx="10">
                  <c:v>97.905775000000006</c:v>
                </c:pt>
                <c:pt idx="11">
                  <c:v>86.615594999999999</c:v>
                </c:pt>
                <c:pt idx="12">
                  <c:v>68.620365000000007</c:v>
                </c:pt>
                <c:pt idx="13">
                  <c:v>56.619530000000005</c:v>
                </c:pt>
                <c:pt idx="14">
                  <c:v>52.086594999999996</c:v>
                </c:pt>
                <c:pt idx="15">
                  <c:v>44.016444999999997</c:v>
                </c:pt>
                <c:pt idx="16">
                  <c:v>36.628844999999998</c:v>
                </c:pt>
                <c:pt idx="17">
                  <c:v>29.851524999999999</c:v>
                </c:pt>
                <c:pt idx="18">
                  <c:v>27.358210000000003</c:v>
                </c:pt>
                <c:pt idx="19">
                  <c:v>23.764785</c:v>
                </c:pt>
                <c:pt idx="20">
                  <c:v>23.47972</c:v>
                </c:pt>
                <c:pt idx="21">
                  <c:v>21.114885000000001</c:v>
                </c:pt>
                <c:pt idx="22">
                  <c:v>17.68206</c:v>
                </c:pt>
                <c:pt idx="23">
                  <c:v>15.228894999999998</c:v>
                </c:pt>
                <c:pt idx="24">
                  <c:v>13.060795000000001</c:v>
                </c:pt>
                <c:pt idx="25">
                  <c:v>13.269575000000001</c:v>
                </c:pt>
              </c:numCache>
            </c:numRef>
          </c:val>
          <c:extLst>
            <c:ext xmlns:c16="http://schemas.microsoft.com/office/drawing/2014/chart" uri="{C3380CC4-5D6E-409C-BE32-E72D297353CC}">
              <c16:uniqueId val="{00000001-59C8-475F-A382-6C6A2C67A60F}"/>
            </c:ext>
          </c:extLst>
        </c:ser>
        <c:ser>
          <c:idx val="3"/>
          <c:order val="2"/>
          <c:tx>
            <c:v>St Fergus</c:v>
          </c:tx>
          <c:spPr>
            <a:solidFill>
              <a:srgbClr val="00B050"/>
            </a:solidFill>
          </c:spPr>
          <c:invertIfNegative val="0"/>
          <c:cat>
            <c:strRef>
              <c:f>'Annual by terminal Bacton split'!$P$121:$AO$121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split'!$P$126:$AO$126</c:f>
              <c:numCache>
                <c:formatCode>0.0</c:formatCode>
                <c:ptCount val="26"/>
                <c:pt idx="0">
                  <c:v>211.74306999999996</c:v>
                </c:pt>
                <c:pt idx="1">
                  <c:v>208.47486000000001</c:v>
                </c:pt>
                <c:pt idx="2">
                  <c:v>200.24411000000001</c:v>
                </c:pt>
                <c:pt idx="3">
                  <c:v>186.03502500000002</c:v>
                </c:pt>
                <c:pt idx="4">
                  <c:v>167.13642000000002</c:v>
                </c:pt>
                <c:pt idx="5">
                  <c:v>159.43564999999998</c:v>
                </c:pt>
                <c:pt idx="6">
                  <c:v>156.54083499999999</c:v>
                </c:pt>
                <c:pt idx="7">
                  <c:v>143.46397999999999</c:v>
                </c:pt>
                <c:pt idx="8">
                  <c:v>127.31565000000001</c:v>
                </c:pt>
                <c:pt idx="9">
                  <c:v>104.50242</c:v>
                </c:pt>
                <c:pt idx="10">
                  <c:v>84.764679999999984</c:v>
                </c:pt>
                <c:pt idx="11">
                  <c:v>73.181404999999998</c:v>
                </c:pt>
                <c:pt idx="12">
                  <c:v>62.670135000000009</c:v>
                </c:pt>
                <c:pt idx="13">
                  <c:v>50.769674999999999</c:v>
                </c:pt>
                <c:pt idx="14">
                  <c:v>45.851300000000002</c:v>
                </c:pt>
                <c:pt idx="15">
                  <c:v>39.106099999999998</c:v>
                </c:pt>
                <c:pt idx="16">
                  <c:v>29.385784999999998</c:v>
                </c:pt>
                <c:pt idx="17">
                  <c:v>25.246320000000004</c:v>
                </c:pt>
                <c:pt idx="18">
                  <c:v>43.052844999999998</c:v>
                </c:pt>
                <c:pt idx="19">
                  <c:v>37.20299</c:v>
                </c:pt>
                <c:pt idx="20">
                  <c:v>34.055230000000002</c:v>
                </c:pt>
                <c:pt idx="21">
                  <c:v>29.674865</c:v>
                </c:pt>
                <c:pt idx="22">
                  <c:v>25.286470000000001</c:v>
                </c:pt>
                <c:pt idx="23">
                  <c:v>22.869440000000001</c:v>
                </c:pt>
                <c:pt idx="24">
                  <c:v>20.536725000000001</c:v>
                </c:pt>
                <c:pt idx="25">
                  <c:v>19.320180000000001</c:v>
                </c:pt>
              </c:numCache>
            </c:numRef>
          </c:val>
          <c:extLst>
            <c:ext xmlns:c16="http://schemas.microsoft.com/office/drawing/2014/chart" uri="{C3380CC4-5D6E-409C-BE32-E72D297353CC}">
              <c16:uniqueId val="{00000002-59C8-475F-A382-6C6A2C67A60F}"/>
            </c:ext>
          </c:extLst>
        </c:ser>
        <c:ser>
          <c:idx val="4"/>
          <c:order val="3"/>
          <c:tx>
            <c:v>Teesside</c:v>
          </c:tx>
          <c:spPr>
            <a:solidFill>
              <a:schemeClr val="accent6">
                <a:lumMod val="75000"/>
              </a:schemeClr>
            </a:solidFill>
          </c:spPr>
          <c:invertIfNegative val="0"/>
          <c:cat>
            <c:strRef>
              <c:f>'Annual by terminal Bacton split'!$P$121:$AO$121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split'!$P$127:$AO$127</c:f>
              <c:numCache>
                <c:formatCode>0.0</c:formatCode>
                <c:ptCount val="26"/>
                <c:pt idx="0">
                  <c:v>81.496470000000002</c:v>
                </c:pt>
                <c:pt idx="1">
                  <c:v>68.977699999999999</c:v>
                </c:pt>
                <c:pt idx="2">
                  <c:v>58.205455000000001</c:v>
                </c:pt>
                <c:pt idx="3">
                  <c:v>48.34863</c:v>
                </c:pt>
                <c:pt idx="4">
                  <c:v>40.378855000000001</c:v>
                </c:pt>
                <c:pt idx="5">
                  <c:v>34.035154999999996</c:v>
                </c:pt>
                <c:pt idx="6">
                  <c:v>27.964474999999997</c:v>
                </c:pt>
                <c:pt idx="7">
                  <c:v>19.276014999999997</c:v>
                </c:pt>
                <c:pt idx="8">
                  <c:v>17.481310000000001</c:v>
                </c:pt>
                <c:pt idx="9">
                  <c:v>16.618085000000001</c:v>
                </c:pt>
                <c:pt idx="10">
                  <c:v>15.979699999999999</c:v>
                </c:pt>
                <c:pt idx="11">
                  <c:v>11.009129999999999</c:v>
                </c:pt>
                <c:pt idx="12">
                  <c:v>10.940875</c:v>
                </c:pt>
                <c:pt idx="13">
                  <c:v>7.56426</c:v>
                </c:pt>
                <c:pt idx="14">
                  <c:v>6.7853499999999993</c:v>
                </c:pt>
                <c:pt idx="15">
                  <c:v>5.8659150000000011</c:v>
                </c:pt>
                <c:pt idx="16">
                  <c:v>25.422980000000003</c:v>
                </c:pt>
                <c:pt idx="17">
                  <c:v>23.371314999999996</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59C8-475F-A382-6C6A2C67A60F}"/>
            </c:ext>
          </c:extLst>
        </c:ser>
        <c:ser>
          <c:idx val="6"/>
          <c:order val="4"/>
          <c:tx>
            <c:v>Onshore</c:v>
          </c:tx>
          <c:spPr>
            <a:solidFill>
              <a:schemeClr val="accent4">
                <a:lumMod val="60000"/>
                <a:lumOff val="40000"/>
              </a:schemeClr>
            </a:solidFill>
          </c:spPr>
          <c:invertIfNegative val="0"/>
          <c:cat>
            <c:strRef>
              <c:f>'Annual by terminal Bacton split'!$P$121:$AO$121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split'!$P$128:$AO$128</c:f>
              <c:numCache>
                <c:formatCode>0.0</c:formatCode>
                <c:ptCount val="26"/>
                <c:pt idx="0">
                  <c:v>8.9293600000000009</c:v>
                </c:pt>
                <c:pt idx="1">
                  <c:v>12.430439999999999</c:v>
                </c:pt>
                <c:pt idx="2">
                  <c:v>15.931519999999999</c:v>
                </c:pt>
                <c:pt idx="3">
                  <c:v>19.432599999999997</c:v>
                </c:pt>
                <c:pt idx="4">
                  <c:v>22.933679999999999</c:v>
                </c:pt>
                <c:pt idx="5">
                  <c:v>26.434759999999997</c:v>
                </c:pt>
                <c:pt idx="6">
                  <c:v>28.329840000000001</c:v>
                </c:pt>
                <c:pt idx="7">
                  <c:v>30.224919999999997</c:v>
                </c:pt>
                <c:pt idx="8">
                  <c:v>32.119999999999997</c:v>
                </c:pt>
                <c:pt idx="9">
                  <c:v>34.015079999999998</c:v>
                </c:pt>
                <c:pt idx="10">
                  <c:v>35.914175</c:v>
                </c:pt>
                <c:pt idx="11">
                  <c:v>37.809255</c:v>
                </c:pt>
                <c:pt idx="12">
                  <c:v>39.704335</c:v>
                </c:pt>
                <c:pt idx="13">
                  <c:v>41.599415</c:v>
                </c:pt>
                <c:pt idx="14">
                  <c:v>43.494494999999993</c:v>
                </c:pt>
                <c:pt idx="15">
                  <c:v>45.389575000000001</c:v>
                </c:pt>
                <c:pt idx="16">
                  <c:v>47.288670000000003</c:v>
                </c:pt>
                <c:pt idx="17">
                  <c:v>49.183750000000003</c:v>
                </c:pt>
                <c:pt idx="18">
                  <c:v>51.078830000000004</c:v>
                </c:pt>
                <c:pt idx="19">
                  <c:v>52.973910000000004</c:v>
                </c:pt>
                <c:pt idx="20">
                  <c:v>54.868989999999997</c:v>
                </c:pt>
                <c:pt idx="21">
                  <c:v>56.768084999999999</c:v>
                </c:pt>
                <c:pt idx="22">
                  <c:v>58.663164999999999</c:v>
                </c:pt>
                <c:pt idx="23">
                  <c:v>60.558244999999999</c:v>
                </c:pt>
                <c:pt idx="24">
                  <c:v>62.453324999999992</c:v>
                </c:pt>
                <c:pt idx="25">
                  <c:v>64.348405000000014</c:v>
                </c:pt>
              </c:numCache>
            </c:numRef>
          </c:val>
          <c:extLst>
            <c:ext xmlns:c16="http://schemas.microsoft.com/office/drawing/2014/chart" uri="{C3380CC4-5D6E-409C-BE32-E72D297353CC}">
              <c16:uniqueId val="{00000004-59C8-475F-A382-6C6A2C67A60F}"/>
            </c:ext>
          </c:extLst>
        </c:ser>
        <c:ser>
          <c:idx val="7"/>
          <c:order val="5"/>
          <c:tx>
            <c:v>Burton Point</c:v>
          </c:tx>
          <c:invertIfNegative val="0"/>
          <c:cat>
            <c:strRef>
              <c:f>'Annual by terminal Bacton split'!$P$121:$AO$121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split'!$P$129:$AO$129</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59C8-475F-A382-6C6A2C67A60F}"/>
            </c:ext>
          </c:extLst>
        </c:ser>
        <c:ser>
          <c:idx val="8"/>
          <c:order val="6"/>
          <c:tx>
            <c:v>Isle of Grain</c:v>
          </c:tx>
          <c:spPr>
            <a:solidFill>
              <a:srgbClr val="00FFFF"/>
            </a:solidFill>
          </c:spPr>
          <c:invertIfNegative val="0"/>
          <c:cat>
            <c:strRef>
              <c:f>'Annual by terminal Bacton split'!$P$121:$AO$121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split'!$P$130:$AO$130</c:f>
              <c:numCache>
                <c:formatCode>0.0</c:formatCode>
                <c:ptCount val="26"/>
                <c:pt idx="0">
                  <c:v>36.962089999999996</c:v>
                </c:pt>
                <c:pt idx="1">
                  <c:v>42.655360000000002</c:v>
                </c:pt>
                <c:pt idx="2">
                  <c:v>49.143600000000006</c:v>
                </c:pt>
                <c:pt idx="3">
                  <c:v>55.748274999999992</c:v>
                </c:pt>
                <c:pt idx="4">
                  <c:v>58.402190000000004</c:v>
                </c:pt>
                <c:pt idx="5">
                  <c:v>53.387455000000003</c:v>
                </c:pt>
                <c:pt idx="6">
                  <c:v>46.369234999999996</c:v>
                </c:pt>
                <c:pt idx="7">
                  <c:v>47.248519999999999</c:v>
                </c:pt>
                <c:pt idx="8">
                  <c:v>50.09114000000001</c:v>
                </c:pt>
                <c:pt idx="9">
                  <c:v>55.318669999999997</c:v>
                </c:pt>
                <c:pt idx="10">
                  <c:v>55.535480000000007</c:v>
                </c:pt>
                <c:pt idx="11">
                  <c:v>57.185645000000001</c:v>
                </c:pt>
                <c:pt idx="12">
                  <c:v>57.526919999999997</c:v>
                </c:pt>
                <c:pt idx="13">
                  <c:v>53.447679999999991</c:v>
                </c:pt>
                <c:pt idx="14">
                  <c:v>51.295639999999999</c:v>
                </c:pt>
                <c:pt idx="15">
                  <c:v>50.099170000000008</c:v>
                </c:pt>
                <c:pt idx="16">
                  <c:v>46.224695000000004</c:v>
                </c:pt>
                <c:pt idx="17">
                  <c:v>44.434004999999999</c:v>
                </c:pt>
                <c:pt idx="18">
                  <c:v>40.973074999999994</c:v>
                </c:pt>
                <c:pt idx="19">
                  <c:v>37.512144999999997</c:v>
                </c:pt>
                <c:pt idx="20">
                  <c:v>34.400519999999993</c:v>
                </c:pt>
                <c:pt idx="21">
                  <c:v>31.846980000000002</c:v>
                </c:pt>
                <c:pt idx="22">
                  <c:v>29.871600000000004</c:v>
                </c:pt>
                <c:pt idx="23">
                  <c:v>27.069130000000001</c:v>
                </c:pt>
                <c:pt idx="24">
                  <c:v>20.974360000000001</c:v>
                </c:pt>
                <c:pt idx="25">
                  <c:v>19.601230000000001</c:v>
                </c:pt>
              </c:numCache>
            </c:numRef>
          </c:val>
          <c:extLst>
            <c:ext xmlns:c16="http://schemas.microsoft.com/office/drawing/2014/chart" uri="{C3380CC4-5D6E-409C-BE32-E72D297353CC}">
              <c16:uniqueId val="{00000006-59C8-475F-A382-6C6A2C67A60F}"/>
            </c:ext>
          </c:extLst>
        </c:ser>
        <c:ser>
          <c:idx val="9"/>
          <c:order val="7"/>
          <c:tx>
            <c:v>Milford Haven</c:v>
          </c:tx>
          <c:spPr>
            <a:solidFill>
              <a:srgbClr val="FF3399"/>
            </a:solidFill>
          </c:spPr>
          <c:invertIfNegative val="0"/>
          <c:cat>
            <c:strRef>
              <c:f>'Annual by terminal Bacton split'!$P$121:$AO$121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split'!$P$131:$AO$131</c:f>
              <c:numCache>
                <c:formatCode>0.0</c:formatCode>
                <c:ptCount val="26"/>
                <c:pt idx="0">
                  <c:v>92.128190000000004</c:v>
                </c:pt>
                <c:pt idx="1">
                  <c:v>106.31720000000001</c:v>
                </c:pt>
                <c:pt idx="2">
                  <c:v>122.477575</c:v>
                </c:pt>
                <c:pt idx="3">
                  <c:v>138.93907499999997</c:v>
                </c:pt>
                <c:pt idx="4">
                  <c:v>145.55579499999999</c:v>
                </c:pt>
                <c:pt idx="5">
                  <c:v>133.05710000000002</c:v>
                </c:pt>
                <c:pt idx="6">
                  <c:v>115.571775</c:v>
                </c:pt>
                <c:pt idx="7">
                  <c:v>117.75593500000002</c:v>
                </c:pt>
                <c:pt idx="8">
                  <c:v>124.85043999999999</c:v>
                </c:pt>
                <c:pt idx="9">
                  <c:v>137.8751</c:v>
                </c:pt>
                <c:pt idx="10">
                  <c:v>138.41310999999999</c:v>
                </c:pt>
                <c:pt idx="11">
                  <c:v>142.52848500000002</c:v>
                </c:pt>
                <c:pt idx="12">
                  <c:v>143.37966499999999</c:v>
                </c:pt>
                <c:pt idx="13">
                  <c:v>133.21368500000003</c:v>
                </c:pt>
                <c:pt idx="14">
                  <c:v>127.84563</c:v>
                </c:pt>
                <c:pt idx="15">
                  <c:v>124.86248499999999</c:v>
                </c:pt>
                <c:pt idx="16">
                  <c:v>115.210425</c:v>
                </c:pt>
                <c:pt idx="17">
                  <c:v>110.745745</c:v>
                </c:pt>
                <c:pt idx="18">
                  <c:v>102.11751000000001</c:v>
                </c:pt>
                <c:pt idx="19">
                  <c:v>93.497304999999983</c:v>
                </c:pt>
                <c:pt idx="20">
                  <c:v>85.736310000000003</c:v>
                </c:pt>
                <c:pt idx="21">
                  <c:v>79.376549999999995</c:v>
                </c:pt>
                <c:pt idx="22">
                  <c:v>74.454160000000002</c:v>
                </c:pt>
                <c:pt idx="23">
                  <c:v>67.464044999999999</c:v>
                </c:pt>
                <c:pt idx="24">
                  <c:v>52.279314999999997</c:v>
                </c:pt>
                <c:pt idx="25">
                  <c:v>48.850504999999991</c:v>
                </c:pt>
              </c:numCache>
            </c:numRef>
          </c:val>
          <c:extLst>
            <c:ext xmlns:c16="http://schemas.microsoft.com/office/drawing/2014/chart" uri="{C3380CC4-5D6E-409C-BE32-E72D297353CC}">
              <c16:uniqueId val="{00000007-59C8-475F-A382-6C6A2C67A60F}"/>
            </c:ext>
          </c:extLst>
        </c:ser>
        <c:ser>
          <c:idx val="0"/>
          <c:order val="8"/>
          <c:tx>
            <c:strRef>
              <c:f>'Annual by terminal Bacton split'!$O$122</c:f>
              <c:strCache>
                <c:ptCount val="1"/>
                <c:pt idx="0">
                  <c:v>Bacton UKCS</c:v>
                </c:pt>
              </c:strCache>
            </c:strRef>
          </c:tx>
          <c:spPr>
            <a:solidFill>
              <a:srgbClr val="FFFF00"/>
            </a:solidFill>
          </c:spPr>
          <c:invertIfNegative val="0"/>
          <c:cat>
            <c:strRef>
              <c:f>'Annual by terminal Bacton split'!$P$121:$AO$121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split'!$P$122:$AO$122</c:f>
              <c:numCache>
                <c:formatCode>0.0</c:formatCode>
                <c:ptCount val="26"/>
                <c:pt idx="0">
                  <c:v>66.207350000000005</c:v>
                </c:pt>
                <c:pt idx="1">
                  <c:v>63.216174999999993</c:v>
                </c:pt>
                <c:pt idx="2">
                  <c:v>57.35828999999999</c:v>
                </c:pt>
                <c:pt idx="3">
                  <c:v>50.440445000000004</c:v>
                </c:pt>
                <c:pt idx="4">
                  <c:v>44.658844999999999</c:v>
                </c:pt>
                <c:pt idx="5">
                  <c:v>39.607975000000003</c:v>
                </c:pt>
                <c:pt idx="6">
                  <c:v>35.448434999999996</c:v>
                </c:pt>
                <c:pt idx="7">
                  <c:v>31.521765000000002</c:v>
                </c:pt>
                <c:pt idx="8">
                  <c:v>27.944400000000002</c:v>
                </c:pt>
                <c:pt idx="9">
                  <c:v>25.314574999999994</c:v>
                </c:pt>
                <c:pt idx="10">
                  <c:v>25.535400000000003</c:v>
                </c:pt>
                <c:pt idx="11">
                  <c:v>28.659070000000003</c:v>
                </c:pt>
                <c:pt idx="12">
                  <c:v>21.464189999999999</c:v>
                </c:pt>
                <c:pt idx="13">
                  <c:v>21.48828</c:v>
                </c:pt>
                <c:pt idx="14">
                  <c:v>18.79823</c:v>
                </c:pt>
                <c:pt idx="15">
                  <c:v>15.481839999999998</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8-59C8-475F-A382-6C6A2C67A60F}"/>
            </c:ext>
          </c:extLst>
        </c:ser>
        <c:ser>
          <c:idx val="5"/>
          <c:order val="9"/>
          <c:tx>
            <c:strRef>
              <c:f>'Annual by terminal Bacton split'!$O$123</c:f>
              <c:strCache>
                <c:ptCount val="1"/>
                <c:pt idx="0">
                  <c:v>Bacton IP</c:v>
                </c:pt>
              </c:strCache>
            </c:strRef>
          </c:tx>
          <c:invertIfNegative val="0"/>
          <c:cat>
            <c:strRef>
              <c:f>'Annual by terminal Bacton split'!$P$121:$AO$121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split'!$P$123:$AO$123</c:f>
              <c:numCache>
                <c:formatCode>0.0</c:formatCode>
                <c:ptCount val="26"/>
                <c:pt idx="0">
                  <c:v>12.265825000000001</c:v>
                </c:pt>
                <c:pt idx="1">
                  <c:v>11.964700000000001</c:v>
                </c:pt>
                <c:pt idx="2">
                  <c:v>12.430439999999999</c:v>
                </c:pt>
                <c:pt idx="3">
                  <c:v>11.992804999999999</c:v>
                </c:pt>
                <c:pt idx="4">
                  <c:v>11.659560000000001</c:v>
                </c:pt>
                <c:pt idx="5">
                  <c:v>11.655545000000002</c:v>
                </c:pt>
                <c:pt idx="6">
                  <c:v>11.498959999999999</c:v>
                </c:pt>
                <c:pt idx="7">
                  <c:v>11.43472</c:v>
                </c:pt>
                <c:pt idx="8">
                  <c:v>11.511004999999999</c:v>
                </c:pt>
                <c:pt idx="9">
                  <c:v>11.635470000000002</c:v>
                </c:pt>
                <c:pt idx="10">
                  <c:v>11.52305</c:v>
                </c:pt>
                <c:pt idx="11">
                  <c:v>11.61941</c:v>
                </c:pt>
                <c:pt idx="12">
                  <c:v>11.097459999999998</c:v>
                </c:pt>
                <c:pt idx="13">
                  <c:v>10.812395</c:v>
                </c:pt>
                <c:pt idx="14">
                  <c:v>11.511004999999999</c:v>
                </c:pt>
                <c:pt idx="15">
                  <c:v>11.290179999999999</c:v>
                </c:pt>
                <c:pt idx="16">
                  <c:v>11.117535000000002</c:v>
                </c:pt>
                <c:pt idx="17">
                  <c:v>11.334345000000001</c:v>
                </c:pt>
                <c:pt idx="18">
                  <c:v>11.302225</c:v>
                </c:pt>
                <c:pt idx="19">
                  <c:v>11.145639999999998</c:v>
                </c:pt>
                <c:pt idx="20">
                  <c:v>11.511004999999999</c:v>
                </c:pt>
                <c:pt idx="21">
                  <c:v>11.278134999999999</c:v>
                </c:pt>
                <c:pt idx="22">
                  <c:v>11.482899999999999</c:v>
                </c:pt>
                <c:pt idx="23">
                  <c:v>11.005115</c:v>
                </c:pt>
                <c:pt idx="24">
                  <c:v>10.796335000000001</c:v>
                </c:pt>
                <c:pt idx="25">
                  <c:v>11.876370000000001</c:v>
                </c:pt>
              </c:numCache>
            </c:numRef>
          </c:val>
          <c:extLst>
            <c:ext xmlns:c16="http://schemas.microsoft.com/office/drawing/2014/chart" uri="{C3380CC4-5D6E-409C-BE32-E72D297353CC}">
              <c16:uniqueId val="{00000009-59C8-475F-A382-6C6A2C67A60F}"/>
            </c:ext>
          </c:extLst>
        </c:ser>
        <c:dLbls>
          <c:showLegendKey val="0"/>
          <c:showVal val="0"/>
          <c:showCatName val="0"/>
          <c:showSerName val="0"/>
          <c:showPercent val="0"/>
          <c:showBubbleSize val="0"/>
        </c:dLbls>
        <c:gapWidth val="0"/>
        <c:overlap val="100"/>
        <c:axId val="349766400"/>
        <c:axId val="349767936"/>
      </c:barChart>
      <c:catAx>
        <c:axId val="349766400"/>
        <c:scaling>
          <c:orientation val="minMax"/>
        </c:scaling>
        <c:delete val="0"/>
        <c:axPos val="b"/>
        <c:numFmt formatCode="General" sourceLinked="0"/>
        <c:majorTickMark val="out"/>
        <c:minorTickMark val="none"/>
        <c:tickLblPos val="nextTo"/>
        <c:crossAx val="349767936"/>
        <c:crosses val="autoZero"/>
        <c:auto val="1"/>
        <c:lblAlgn val="ctr"/>
        <c:lblOffset val="100"/>
        <c:noMultiLvlLbl val="0"/>
      </c:catAx>
      <c:valAx>
        <c:axId val="349767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766400"/>
        <c:crosses val="autoZero"/>
        <c:crossBetween val="between"/>
      </c:valAx>
    </c:plotArea>
    <c:legend>
      <c:legendPos val="b"/>
      <c:layout>
        <c:manualLayout>
          <c:xMode val="edge"/>
          <c:yMode val="edge"/>
          <c:x val="0.1191190836244807"/>
          <c:y val="0.86200926434583269"/>
          <c:w val="0.84845497374610568"/>
          <c:h val="0.1328736274829551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split'!$P$144:$AO$144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split'!$P$147:$AO$147</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E9E0-4D2D-B5B4-F97F72D921AC}"/>
            </c:ext>
          </c:extLst>
        </c:ser>
        <c:ser>
          <c:idx val="2"/>
          <c:order val="1"/>
          <c:tx>
            <c:v>Easington</c:v>
          </c:tx>
          <c:spPr>
            <a:solidFill>
              <a:schemeClr val="tx2">
                <a:lumMod val="75000"/>
              </a:schemeClr>
            </a:solidFill>
          </c:spPr>
          <c:invertIfNegative val="0"/>
          <c:cat>
            <c:strRef>
              <c:f>'Annual by terminal Bacton split'!$P$144:$AO$144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split'!$P$148:$AO$148</c:f>
              <c:numCache>
                <c:formatCode>0.0</c:formatCode>
                <c:ptCount val="26"/>
                <c:pt idx="0">
                  <c:v>271.85564999999997</c:v>
                </c:pt>
                <c:pt idx="1">
                  <c:v>242.56622499999997</c:v>
                </c:pt>
                <c:pt idx="2">
                  <c:v>227.40157000000002</c:v>
                </c:pt>
                <c:pt idx="3">
                  <c:v>210.386</c:v>
                </c:pt>
                <c:pt idx="4">
                  <c:v>207.79230999999999</c:v>
                </c:pt>
                <c:pt idx="5">
                  <c:v>203.17104500000002</c:v>
                </c:pt>
                <c:pt idx="6">
                  <c:v>221.16226</c:v>
                </c:pt>
                <c:pt idx="7">
                  <c:v>211.4299</c:v>
                </c:pt>
                <c:pt idx="8">
                  <c:v>193.26202499999999</c:v>
                </c:pt>
                <c:pt idx="9">
                  <c:v>168.99938</c:v>
                </c:pt>
                <c:pt idx="10">
                  <c:v>157.03869499999999</c:v>
                </c:pt>
                <c:pt idx="11">
                  <c:v>140.99074000000002</c:v>
                </c:pt>
                <c:pt idx="12">
                  <c:v>123.88683999999999</c:v>
                </c:pt>
                <c:pt idx="13">
                  <c:v>108.4853</c:v>
                </c:pt>
                <c:pt idx="14">
                  <c:v>97.13891000000001</c:v>
                </c:pt>
                <c:pt idx="15">
                  <c:v>89.02861</c:v>
                </c:pt>
                <c:pt idx="16">
                  <c:v>77.449349999999995</c:v>
                </c:pt>
                <c:pt idx="17">
                  <c:v>65.745625000000004</c:v>
                </c:pt>
                <c:pt idx="18">
                  <c:v>62.465370000000007</c:v>
                </c:pt>
                <c:pt idx="19">
                  <c:v>59.417984999999994</c:v>
                </c:pt>
                <c:pt idx="20">
                  <c:v>58.574835000000007</c:v>
                </c:pt>
                <c:pt idx="21">
                  <c:v>53.214809999999993</c:v>
                </c:pt>
                <c:pt idx="22">
                  <c:v>46.176514999999995</c:v>
                </c:pt>
                <c:pt idx="23">
                  <c:v>41.567295000000001</c:v>
                </c:pt>
                <c:pt idx="24">
                  <c:v>36.395974999999993</c:v>
                </c:pt>
                <c:pt idx="25">
                  <c:v>33.653729999999996</c:v>
                </c:pt>
              </c:numCache>
            </c:numRef>
          </c:val>
          <c:extLst>
            <c:ext xmlns:c16="http://schemas.microsoft.com/office/drawing/2014/chart" uri="{C3380CC4-5D6E-409C-BE32-E72D297353CC}">
              <c16:uniqueId val="{00000001-E9E0-4D2D-B5B4-F97F72D921AC}"/>
            </c:ext>
          </c:extLst>
        </c:ser>
        <c:ser>
          <c:idx val="3"/>
          <c:order val="2"/>
          <c:tx>
            <c:v>St Fergus</c:v>
          </c:tx>
          <c:spPr>
            <a:solidFill>
              <a:srgbClr val="00B050"/>
            </a:solidFill>
          </c:spPr>
          <c:invertIfNegative val="0"/>
          <c:cat>
            <c:strRef>
              <c:f>'Annual by terminal Bacton split'!$P$144:$AO$144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split'!$P$149:$AO$149</c:f>
              <c:numCache>
                <c:formatCode>0.0</c:formatCode>
                <c:ptCount val="26"/>
                <c:pt idx="0">
                  <c:v>247.25976</c:v>
                </c:pt>
                <c:pt idx="1">
                  <c:v>243.83095</c:v>
                </c:pt>
                <c:pt idx="2">
                  <c:v>237.29854500000002</c:v>
                </c:pt>
                <c:pt idx="3">
                  <c:v>230.938785</c:v>
                </c:pt>
                <c:pt idx="4">
                  <c:v>207.95692500000001</c:v>
                </c:pt>
                <c:pt idx="5">
                  <c:v>196.73500000000001</c:v>
                </c:pt>
                <c:pt idx="6">
                  <c:v>202.72136499999996</c:v>
                </c:pt>
                <c:pt idx="7">
                  <c:v>200.087525</c:v>
                </c:pt>
                <c:pt idx="8">
                  <c:v>193.62738999999999</c:v>
                </c:pt>
                <c:pt idx="9">
                  <c:v>179.2296</c:v>
                </c:pt>
                <c:pt idx="10">
                  <c:v>160.33501000000001</c:v>
                </c:pt>
                <c:pt idx="11">
                  <c:v>144.68855500000001</c:v>
                </c:pt>
                <c:pt idx="12">
                  <c:v>132.82423</c:v>
                </c:pt>
                <c:pt idx="13">
                  <c:v>114.3472</c:v>
                </c:pt>
                <c:pt idx="14">
                  <c:v>100.69218500000001</c:v>
                </c:pt>
                <c:pt idx="15">
                  <c:v>88.004785000000012</c:v>
                </c:pt>
                <c:pt idx="16">
                  <c:v>72.382419999999996</c:v>
                </c:pt>
                <c:pt idx="17">
                  <c:v>62.814675000000001</c:v>
                </c:pt>
                <c:pt idx="18">
                  <c:v>78.212199999999996</c:v>
                </c:pt>
                <c:pt idx="19">
                  <c:v>67.929784999999995</c:v>
                </c:pt>
                <c:pt idx="20">
                  <c:v>63.5976</c:v>
                </c:pt>
                <c:pt idx="21">
                  <c:v>56.872475000000001</c:v>
                </c:pt>
                <c:pt idx="22">
                  <c:v>49.838194999999999</c:v>
                </c:pt>
                <c:pt idx="23">
                  <c:v>46.545895000000002</c:v>
                </c:pt>
                <c:pt idx="24">
                  <c:v>47.726305000000004</c:v>
                </c:pt>
                <c:pt idx="25">
                  <c:v>44.325599999999994</c:v>
                </c:pt>
              </c:numCache>
            </c:numRef>
          </c:val>
          <c:extLst>
            <c:ext xmlns:c16="http://schemas.microsoft.com/office/drawing/2014/chart" uri="{C3380CC4-5D6E-409C-BE32-E72D297353CC}">
              <c16:uniqueId val="{00000002-E9E0-4D2D-B5B4-F97F72D921AC}"/>
            </c:ext>
          </c:extLst>
        </c:ser>
        <c:ser>
          <c:idx val="4"/>
          <c:order val="3"/>
          <c:tx>
            <c:v>Teesside</c:v>
          </c:tx>
          <c:spPr>
            <a:solidFill>
              <a:schemeClr val="accent6">
                <a:lumMod val="75000"/>
              </a:schemeClr>
            </a:solidFill>
          </c:spPr>
          <c:invertIfNegative val="0"/>
          <c:cat>
            <c:strRef>
              <c:f>'Annual by terminal Bacton split'!$P$144:$AO$144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split'!$P$150:$AO$150</c:f>
              <c:numCache>
                <c:formatCode>0.0</c:formatCode>
                <c:ptCount val="26"/>
                <c:pt idx="0">
                  <c:v>81.496470000000002</c:v>
                </c:pt>
                <c:pt idx="1">
                  <c:v>68.977699999999999</c:v>
                </c:pt>
                <c:pt idx="2">
                  <c:v>58.205455000000001</c:v>
                </c:pt>
                <c:pt idx="3">
                  <c:v>50.018870000000007</c:v>
                </c:pt>
                <c:pt idx="4">
                  <c:v>56.258179999999996</c:v>
                </c:pt>
                <c:pt idx="5">
                  <c:v>52.259239999999998</c:v>
                </c:pt>
                <c:pt idx="6">
                  <c:v>60.907550000000008</c:v>
                </c:pt>
                <c:pt idx="7">
                  <c:v>51.118979999999993</c:v>
                </c:pt>
                <c:pt idx="8">
                  <c:v>45.534114999999993</c:v>
                </c:pt>
                <c:pt idx="9">
                  <c:v>39.933189999999996</c:v>
                </c:pt>
                <c:pt idx="10">
                  <c:v>35.584944999999998</c:v>
                </c:pt>
                <c:pt idx="11">
                  <c:v>27.864100000000001</c:v>
                </c:pt>
                <c:pt idx="12">
                  <c:v>25.603654999999996</c:v>
                </c:pt>
                <c:pt idx="13">
                  <c:v>20.59695</c:v>
                </c:pt>
                <c:pt idx="14">
                  <c:v>18.55733</c:v>
                </c:pt>
                <c:pt idx="15">
                  <c:v>16.66225</c:v>
                </c:pt>
                <c:pt idx="16">
                  <c:v>35.303894999999997</c:v>
                </c:pt>
                <c:pt idx="17">
                  <c:v>32.529530000000001</c:v>
                </c:pt>
                <c:pt idx="18">
                  <c:v>8.604144999999999</c:v>
                </c:pt>
                <c:pt idx="19">
                  <c:v>7.0061749999999998</c:v>
                </c:pt>
                <c:pt idx="20">
                  <c:v>6.88171</c:v>
                </c:pt>
                <c:pt idx="21">
                  <c:v>7.4719150000000001</c:v>
                </c:pt>
                <c:pt idx="22">
                  <c:v>6.5042999999999997</c:v>
                </c:pt>
                <c:pt idx="23">
                  <c:v>5.63706</c:v>
                </c:pt>
                <c:pt idx="24">
                  <c:v>0</c:v>
                </c:pt>
                <c:pt idx="25">
                  <c:v>0</c:v>
                </c:pt>
              </c:numCache>
            </c:numRef>
          </c:val>
          <c:extLst>
            <c:ext xmlns:c16="http://schemas.microsoft.com/office/drawing/2014/chart" uri="{C3380CC4-5D6E-409C-BE32-E72D297353CC}">
              <c16:uniqueId val="{00000003-E9E0-4D2D-B5B4-F97F72D921AC}"/>
            </c:ext>
          </c:extLst>
        </c:ser>
        <c:ser>
          <c:idx val="6"/>
          <c:order val="4"/>
          <c:tx>
            <c:v>Onshore</c:v>
          </c:tx>
          <c:spPr>
            <a:solidFill>
              <a:schemeClr val="accent4">
                <a:lumMod val="60000"/>
                <a:lumOff val="40000"/>
              </a:schemeClr>
            </a:solidFill>
          </c:spPr>
          <c:invertIfNegative val="0"/>
          <c:cat>
            <c:strRef>
              <c:f>'Annual by terminal Bacton split'!$P$144:$AO$144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split'!$P$151:$AO$151</c:f>
              <c:numCache>
                <c:formatCode>0.0</c:formatCode>
                <c:ptCount val="26"/>
                <c:pt idx="0">
                  <c:v>6.9579950000000013</c:v>
                </c:pt>
                <c:pt idx="1">
                  <c:v>7.8412950000000006</c:v>
                </c:pt>
                <c:pt idx="2">
                  <c:v>8.6764150000000004</c:v>
                </c:pt>
                <c:pt idx="3">
                  <c:v>9.2706350000000004</c:v>
                </c:pt>
                <c:pt idx="4">
                  <c:v>10.386805000000001</c:v>
                </c:pt>
                <c:pt idx="5">
                  <c:v>11.28215</c:v>
                </c:pt>
                <c:pt idx="6">
                  <c:v>12.542860000000003</c:v>
                </c:pt>
                <c:pt idx="7">
                  <c:v>13.76342</c:v>
                </c:pt>
                <c:pt idx="8">
                  <c:v>15.12852</c:v>
                </c:pt>
                <c:pt idx="9">
                  <c:v>15.979699999999999</c:v>
                </c:pt>
                <c:pt idx="10">
                  <c:v>17.059735</c:v>
                </c:pt>
                <c:pt idx="11">
                  <c:v>17.939019999999999</c:v>
                </c:pt>
                <c:pt idx="12">
                  <c:v>19.384420000000002</c:v>
                </c:pt>
                <c:pt idx="13">
                  <c:v>20.159314999999999</c:v>
                </c:pt>
                <c:pt idx="14">
                  <c:v>20.865955</c:v>
                </c:pt>
                <c:pt idx="15">
                  <c:v>22.467939999999999</c:v>
                </c:pt>
                <c:pt idx="16">
                  <c:v>23.728649999999998</c:v>
                </c:pt>
                <c:pt idx="17">
                  <c:v>24.772549999999999</c:v>
                </c:pt>
                <c:pt idx="18">
                  <c:v>26.073409999999999</c:v>
                </c:pt>
                <c:pt idx="19">
                  <c:v>27.265865000000002</c:v>
                </c:pt>
                <c:pt idx="20">
                  <c:v>28.406125000000003</c:v>
                </c:pt>
                <c:pt idx="21">
                  <c:v>29.546384999999997</c:v>
                </c:pt>
                <c:pt idx="22">
                  <c:v>30.674599999999995</c:v>
                </c:pt>
                <c:pt idx="23">
                  <c:v>31.782740000000004</c:v>
                </c:pt>
                <c:pt idx="24">
                  <c:v>32.866789999999995</c:v>
                </c:pt>
                <c:pt idx="25">
                  <c:v>33.874554999999994</c:v>
                </c:pt>
              </c:numCache>
            </c:numRef>
          </c:val>
          <c:extLst>
            <c:ext xmlns:c16="http://schemas.microsoft.com/office/drawing/2014/chart" uri="{C3380CC4-5D6E-409C-BE32-E72D297353CC}">
              <c16:uniqueId val="{00000004-E9E0-4D2D-B5B4-F97F72D921AC}"/>
            </c:ext>
          </c:extLst>
        </c:ser>
        <c:ser>
          <c:idx val="7"/>
          <c:order val="5"/>
          <c:tx>
            <c:v>Burton Point</c:v>
          </c:tx>
          <c:invertIfNegative val="0"/>
          <c:cat>
            <c:strRef>
              <c:f>'Annual by terminal Bacton split'!$P$144:$AO$144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split'!$P$152:$AO$152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E9E0-4D2D-B5B4-F97F72D921AC}"/>
            </c:ext>
          </c:extLst>
        </c:ser>
        <c:ser>
          <c:idx val="8"/>
          <c:order val="6"/>
          <c:tx>
            <c:v>Isle of Grain</c:v>
          </c:tx>
          <c:spPr>
            <a:solidFill>
              <a:srgbClr val="00FFFF"/>
            </a:solidFill>
          </c:spPr>
          <c:invertIfNegative val="0"/>
          <c:cat>
            <c:strRef>
              <c:f>'Annual by terminal Bacton split'!$P$144:$AO$144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split'!$P$153:$AO$153</c:f>
              <c:numCache>
                <c:formatCode>0.0</c:formatCode>
                <c:ptCount val="26"/>
                <c:pt idx="0">
                  <c:v>10.097725000000001</c:v>
                </c:pt>
                <c:pt idx="1">
                  <c:v>9.9612149999999993</c:v>
                </c:pt>
                <c:pt idx="2">
                  <c:v>9.7925850000000008</c:v>
                </c:pt>
                <c:pt idx="3">
                  <c:v>9.4151750000000014</c:v>
                </c:pt>
                <c:pt idx="4">
                  <c:v>9.5958500000000022</c:v>
                </c:pt>
                <c:pt idx="5">
                  <c:v>9.1983650000000008</c:v>
                </c:pt>
                <c:pt idx="6">
                  <c:v>9.1983650000000008</c:v>
                </c:pt>
                <c:pt idx="7">
                  <c:v>9.2063950000000006</c:v>
                </c:pt>
                <c:pt idx="8">
                  <c:v>9.3268450000000005</c:v>
                </c:pt>
                <c:pt idx="9">
                  <c:v>9.1983650000000008</c:v>
                </c:pt>
                <c:pt idx="10">
                  <c:v>9.1983650000000008</c:v>
                </c:pt>
                <c:pt idx="11">
                  <c:v>9.1983650000000008</c:v>
                </c:pt>
                <c:pt idx="12">
                  <c:v>9.1983650000000008</c:v>
                </c:pt>
                <c:pt idx="13">
                  <c:v>9.1983650000000008</c:v>
                </c:pt>
                <c:pt idx="14">
                  <c:v>10.964964999999999</c:v>
                </c:pt>
                <c:pt idx="15">
                  <c:v>14.875575</c:v>
                </c:pt>
                <c:pt idx="16">
                  <c:v>26.426729999999999</c:v>
                </c:pt>
                <c:pt idx="17">
                  <c:v>34.099395000000001</c:v>
                </c:pt>
                <c:pt idx="18">
                  <c:v>36.460214999999998</c:v>
                </c:pt>
                <c:pt idx="19">
                  <c:v>43.562750000000001</c:v>
                </c:pt>
                <c:pt idx="20">
                  <c:v>42.992619999999995</c:v>
                </c:pt>
                <c:pt idx="21">
                  <c:v>44.353705000000005</c:v>
                </c:pt>
                <c:pt idx="22">
                  <c:v>46.240755</c:v>
                </c:pt>
                <c:pt idx="23">
                  <c:v>44.289465</c:v>
                </c:pt>
                <c:pt idx="24">
                  <c:v>39.282760000000003</c:v>
                </c:pt>
                <c:pt idx="25">
                  <c:v>42.077200000000005</c:v>
                </c:pt>
              </c:numCache>
            </c:numRef>
          </c:val>
          <c:extLst>
            <c:ext xmlns:c16="http://schemas.microsoft.com/office/drawing/2014/chart" uri="{C3380CC4-5D6E-409C-BE32-E72D297353CC}">
              <c16:uniqueId val="{00000006-E9E0-4D2D-B5B4-F97F72D921AC}"/>
            </c:ext>
          </c:extLst>
        </c:ser>
        <c:ser>
          <c:idx val="9"/>
          <c:order val="7"/>
          <c:tx>
            <c:v>Milford Haven</c:v>
          </c:tx>
          <c:spPr>
            <a:solidFill>
              <a:srgbClr val="FF3399"/>
            </a:solidFill>
          </c:spPr>
          <c:invertIfNegative val="0"/>
          <c:cat>
            <c:strRef>
              <c:f>'Annual by terminal Bacton split'!$P$144:$AO$144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split'!$P$154:$AO$154</c:f>
              <c:numCache>
                <c:formatCode>0.0</c:formatCode>
                <c:ptCount val="26"/>
                <c:pt idx="0">
                  <c:v>25.16602</c:v>
                </c:pt>
                <c:pt idx="1">
                  <c:v>24.824745</c:v>
                </c:pt>
                <c:pt idx="2">
                  <c:v>24.407184999999998</c:v>
                </c:pt>
                <c:pt idx="3">
                  <c:v>23.471690000000002</c:v>
                </c:pt>
                <c:pt idx="4">
                  <c:v>23.913340000000002</c:v>
                </c:pt>
                <c:pt idx="5">
                  <c:v>22.921634999999998</c:v>
                </c:pt>
                <c:pt idx="6">
                  <c:v>22.921634999999998</c:v>
                </c:pt>
                <c:pt idx="7">
                  <c:v>22.941710000000004</c:v>
                </c:pt>
                <c:pt idx="8">
                  <c:v>23.250865000000005</c:v>
                </c:pt>
                <c:pt idx="9">
                  <c:v>22.921634999999998</c:v>
                </c:pt>
                <c:pt idx="10">
                  <c:v>22.921634999999998</c:v>
                </c:pt>
                <c:pt idx="11">
                  <c:v>22.921634999999998</c:v>
                </c:pt>
                <c:pt idx="12">
                  <c:v>22.921634999999998</c:v>
                </c:pt>
                <c:pt idx="13">
                  <c:v>22.921634999999998</c:v>
                </c:pt>
                <c:pt idx="14">
                  <c:v>27.326090000000001</c:v>
                </c:pt>
                <c:pt idx="15">
                  <c:v>37.074509999999997</c:v>
                </c:pt>
                <c:pt idx="16">
                  <c:v>65.85804499999999</c:v>
                </c:pt>
                <c:pt idx="17">
                  <c:v>84.989519999999985</c:v>
                </c:pt>
                <c:pt idx="18">
                  <c:v>90.875510000000006</c:v>
                </c:pt>
                <c:pt idx="19">
                  <c:v>108.56961500000001</c:v>
                </c:pt>
                <c:pt idx="20">
                  <c:v>107.15633500000001</c:v>
                </c:pt>
                <c:pt idx="21">
                  <c:v>110.544995</c:v>
                </c:pt>
                <c:pt idx="22">
                  <c:v>115.24656</c:v>
                </c:pt>
                <c:pt idx="23">
                  <c:v>110.384395</c:v>
                </c:pt>
                <c:pt idx="24">
                  <c:v>97.905775000000006</c:v>
                </c:pt>
                <c:pt idx="25">
                  <c:v>104.87581499999997</c:v>
                </c:pt>
              </c:numCache>
            </c:numRef>
          </c:val>
          <c:extLst>
            <c:ext xmlns:c16="http://schemas.microsoft.com/office/drawing/2014/chart" uri="{C3380CC4-5D6E-409C-BE32-E72D297353CC}">
              <c16:uniqueId val="{00000007-E9E0-4D2D-B5B4-F97F72D921AC}"/>
            </c:ext>
          </c:extLst>
        </c:ser>
        <c:ser>
          <c:idx val="0"/>
          <c:order val="8"/>
          <c:tx>
            <c:strRef>
              <c:f>'Annual by terminal Bacton split'!$O$145</c:f>
              <c:strCache>
                <c:ptCount val="1"/>
                <c:pt idx="0">
                  <c:v>Bacton UKCS</c:v>
                </c:pt>
              </c:strCache>
            </c:strRef>
          </c:tx>
          <c:spPr>
            <a:solidFill>
              <a:srgbClr val="FFFF00"/>
            </a:solidFill>
          </c:spPr>
          <c:invertIfNegative val="0"/>
          <c:cat>
            <c:strRef>
              <c:f>'Annual by terminal Bacton split'!$P$144:$AO$144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split'!$P$145:$AO$145</c:f>
              <c:numCache>
                <c:formatCode>0.0</c:formatCode>
                <c:ptCount val="26"/>
                <c:pt idx="0">
                  <c:v>66.207350000000005</c:v>
                </c:pt>
                <c:pt idx="1">
                  <c:v>63.216174999999993</c:v>
                </c:pt>
                <c:pt idx="2">
                  <c:v>57.35828999999999</c:v>
                </c:pt>
                <c:pt idx="3">
                  <c:v>50.440445000000004</c:v>
                </c:pt>
                <c:pt idx="4">
                  <c:v>44.658844999999999</c:v>
                </c:pt>
                <c:pt idx="5">
                  <c:v>44.94391000000001</c:v>
                </c:pt>
                <c:pt idx="6">
                  <c:v>41.852359999999997</c:v>
                </c:pt>
                <c:pt idx="7">
                  <c:v>37.877509999999994</c:v>
                </c:pt>
                <c:pt idx="8">
                  <c:v>33.497144999999996</c:v>
                </c:pt>
                <c:pt idx="9">
                  <c:v>29.947884999999999</c:v>
                </c:pt>
                <c:pt idx="10">
                  <c:v>29.401845000000002</c:v>
                </c:pt>
                <c:pt idx="11">
                  <c:v>31.85501</c:v>
                </c:pt>
                <c:pt idx="12">
                  <c:v>23.672439999999998</c:v>
                </c:pt>
                <c:pt idx="13">
                  <c:v>22.909590000000001</c:v>
                </c:pt>
                <c:pt idx="14">
                  <c:v>19.713650000000001</c:v>
                </c:pt>
                <c:pt idx="15">
                  <c:v>16.072044999999999</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8-E9E0-4D2D-B5B4-F97F72D921AC}"/>
            </c:ext>
          </c:extLst>
        </c:ser>
        <c:ser>
          <c:idx val="5"/>
          <c:order val="9"/>
          <c:tx>
            <c:strRef>
              <c:f>'Annual by terminal Bacton split'!$O$146</c:f>
              <c:strCache>
                <c:ptCount val="1"/>
                <c:pt idx="0">
                  <c:v>Bacton IP</c:v>
                </c:pt>
              </c:strCache>
            </c:strRef>
          </c:tx>
          <c:invertIfNegative val="0"/>
          <c:cat>
            <c:strRef>
              <c:f>'Annual by terminal Bacton split'!$P$144:$AO$144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split'!$P$146:$AO$146</c:f>
              <c:numCache>
                <c:formatCode>0.0</c:formatCode>
                <c:ptCount val="26"/>
                <c:pt idx="0">
                  <c:v>55.511389999999999</c:v>
                </c:pt>
                <c:pt idx="1">
                  <c:v>112.21523500000001</c:v>
                </c:pt>
                <c:pt idx="2">
                  <c:v>161.09786000000003</c:v>
                </c:pt>
                <c:pt idx="3">
                  <c:v>199.24437499999999</c:v>
                </c:pt>
                <c:pt idx="4">
                  <c:v>234.45191</c:v>
                </c:pt>
                <c:pt idx="5">
                  <c:v>232.52471</c:v>
                </c:pt>
                <c:pt idx="6">
                  <c:v>182.20873</c:v>
                </c:pt>
                <c:pt idx="7">
                  <c:v>188.42394999999999</c:v>
                </c:pt>
                <c:pt idx="8">
                  <c:v>214.40501500000002</c:v>
                </c:pt>
                <c:pt idx="9">
                  <c:v>242.12056000000001</c:v>
                </c:pt>
                <c:pt idx="10">
                  <c:v>267.96511500000003</c:v>
                </c:pt>
                <c:pt idx="11">
                  <c:v>296.53987000000006</c:v>
                </c:pt>
                <c:pt idx="12">
                  <c:v>343.10985499999998</c:v>
                </c:pt>
                <c:pt idx="13">
                  <c:v>371.238945</c:v>
                </c:pt>
                <c:pt idx="14">
                  <c:v>377.92391999999995</c:v>
                </c:pt>
                <c:pt idx="15">
                  <c:v>386.40761500000002</c:v>
                </c:pt>
                <c:pt idx="16">
                  <c:v>388.57169999999996</c:v>
                </c:pt>
                <c:pt idx="17">
                  <c:v>387.04198500000001</c:v>
                </c:pt>
                <c:pt idx="18">
                  <c:v>389.54734500000001</c:v>
                </c:pt>
                <c:pt idx="19">
                  <c:v>390.28610500000002</c:v>
                </c:pt>
                <c:pt idx="20">
                  <c:v>390.229895</c:v>
                </c:pt>
                <c:pt idx="21">
                  <c:v>390.205805</c:v>
                </c:pt>
                <c:pt idx="22">
                  <c:v>390.02914499999997</c:v>
                </c:pt>
                <c:pt idx="23">
                  <c:v>389.61559999999997</c:v>
                </c:pt>
                <c:pt idx="24">
                  <c:v>388.89290000000005</c:v>
                </c:pt>
                <c:pt idx="25">
                  <c:v>387.41136499999999</c:v>
                </c:pt>
              </c:numCache>
            </c:numRef>
          </c:val>
          <c:extLst>
            <c:ext xmlns:c16="http://schemas.microsoft.com/office/drawing/2014/chart" uri="{C3380CC4-5D6E-409C-BE32-E72D297353CC}">
              <c16:uniqueId val="{00000009-E9E0-4D2D-B5B4-F97F72D921AC}"/>
            </c:ext>
          </c:extLst>
        </c:ser>
        <c:dLbls>
          <c:showLegendKey val="0"/>
          <c:showVal val="0"/>
          <c:showCatName val="0"/>
          <c:showSerName val="0"/>
          <c:showPercent val="0"/>
          <c:showBubbleSize val="0"/>
        </c:dLbls>
        <c:gapWidth val="0"/>
        <c:overlap val="100"/>
        <c:axId val="349825664"/>
        <c:axId val="349835648"/>
      </c:barChart>
      <c:catAx>
        <c:axId val="349825664"/>
        <c:scaling>
          <c:orientation val="minMax"/>
        </c:scaling>
        <c:delete val="0"/>
        <c:axPos val="b"/>
        <c:numFmt formatCode="General" sourceLinked="0"/>
        <c:majorTickMark val="out"/>
        <c:minorTickMark val="none"/>
        <c:tickLblPos val="nextTo"/>
        <c:crossAx val="349835648"/>
        <c:crosses val="autoZero"/>
        <c:auto val="1"/>
        <c:lblAlgn val="ctr"/>
        <c:lblOffset val="100"/>
        <c:noMultiLvlLbl val="0"/>
      </c:catAx>
      <c:valAx>
        <c:axId val="3498356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25664"/>
        <c:crosses val="autoZero"/>
        <c:crossBetween val="between"/>
      </c:valAx>
    </c:plotArea>
    <c:legend>
      <c:legendPos val="b"/>
      <c:layout>
        <c:manualLayout>
          <c:xMode val="edge"/>
          <c:yMode val="edge"/>
          <c:x val="0.11657982384319496"/>
          <c:y val="0.86050447782366191"/>
          <c:w val="0.79006754070012064"/>
          <c:h val="0.1249112721647043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by terminal Bacton split'!$O$169</c:f>
              <c:strCache>
                <c:ptCount val="1"/>
                <c:pt idx="0">
                  <c:v>Bacton UKCS</c:v>
                </c:pt>
              </c:strCache>
            </c:strRef>
          </c:tx>
          <c:spPr>
            <a:solidFill>
              <a:srgbClr val="FFFF00"/>
            </a:solidFill>
          </c:spPr>
          <c:invertIfNegative val="0"/>
          <c:cat>
            <c:strRef>
              <c:f>'Annual by terminal Bacton split'!$P$168:$AO$168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split'!$P$169:$AO$169</c:f>
              <c:numCache>
                <c:formatCode>0.0</c:formatCode>
                <c:ptCount val="26"/>
                <c:pt idx="0">
                  <c:v>66.207350000000005</c:v>
                </c:pt>
                <c:pt idx="1">
                  <c:v>63.216174999999993</c:v>
                </c:pt>
                <c:pt idx="2">
                  <c:v>57.35828999999999</c:v>
                </c:pt>
                <c:pt idx="3">
                  <c:v>50.440445000000004</c:v>
                </c:pt>
                <c:pt idx="4">
                  <c:v>44.658844999999999</c:v>
                </c:pt>
                <c:pt idx="5">
                  <c:v>44.94391000000001</c:v>
                </c:pt>
                <c:pt idx="6">
                  <c:v>41.852359999999997</c:v>
                </c:pt>
                <c:pt idx="7">
                  <c:v>37.877509999999994</c:v>
                </c:pt>
                <c:pt idx="8">
                  <c:v>33.497144999999996</c:v>
                </c:pt>
                <c:pt idx="9">
                  <c:v>29.947884999999999</c:v>
                </c:pt>
                <c:pt idx="10">
                  <c:v>29.401845000000002</c:v>
                </c:pt>
                <c:pt idx="11">
                  <c:v>31.85501</c:v>
                </c:pt>
                <c:pt idx="12">
                  <c:v>23.672439999999998</c:v>
                </c:pt>
                <c:pt idx="13">
                  <c:v>22.909590000000001</c:v>
                </c:pt>
                <c:pt idx="14">
                  <c:v>19.713650000000001</c:v>
                </c:pt>
                <c:pt idx="15">
                  <c:v>16.072044999999999</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A47F-4A2F-A490-64E98F71274D}"/>
            </c:ext>
          </c:extLst>
        </c:ser>
        <c:ser>
          <c:idx val="5"/>
          <c:order val="1"/>
          <c:tx>
            <c:strRef>
              <c:f>'Annual by terminal Bacton split'!$O$170</c:f>
              <c:strCache>
                <c:ptCount val="1"/>
                <c:pt idx="0">
                  <c:v>Bacton IP</c:v>
                </c:pt>
              </c:strCache>
            </c:strRef>
          </c:tx>
          <c:invertIfNegative val="0"/>
          <c:cat>
            <c:strRef>
              <c:f>'Annual by terminal Bacton split'!$P$168:$AO$168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split'!$P$170:$AO$170</c:f>
              <c:numCache>
                <c:formatCode>0.0</c:formatCode>
                <c:ptCount val="26"/>
                <c:pt idx="0">
                  <c:v>13.221394999999999</c:v>
                </c:pt>
                <c:pt idx="1">
                  <c:v>13.044735000000003</c:v>
                </c:pt>
                <c:pt idx="2">
                  <c:v>12.82391</c:v>
                </c:pt>
                <c:pt idx="3">
                  <c:v>12.33408</c:v>
                </c:pt>
                <c:pt idx="4">
                  <c:v>12.56695</c:v>
                </c:pt>
                <c:pt idx="5">
                  <c:v>11.888414999999998</c:v>
                </c:pt>
                <c:pt idx="6">
                  <c:v>12.000834999999999</c:v>
                </c:pt>
                <c:pt idx="7">
                  <c:v>12.057045</c:v>
                </c:pt>
                <c:pt idx="8">
                  <c:v>12.217644999999999</c:v>
                </c:pt>
                <c:pt idx="9">
                  <c:v>11.972729999999999</c:v>
                </c:pt>
                <c:pt idx="10">
                  <c:v>11.920535000000001</c:v>
                </c:pt>
                <c:pt idx="11">
                  <c:v>11.74789</c:v>
                </c:pt>
                <c:pt idx="12">
                  <c:v>11.936594999999999</c:v>
                </c:pt>
                <c:pt idx="13">
                  <c:v>11.719785</c:v>
                </c:pt>
                <c:pt idx="14">
                  <c:v>11.486915000000002</c:v>
                </c:pt>
                <c:pt idx="15">
                  <c:v>11.743874999999997</c:v>
                </c:pt>
                <c:pt idx="16">
                  <c:v>11.81213</c:v>
                </c:pt>
                <c:pt idx="17">
                  <c:v>11.763950000000001</c:v>
                </c:pt>
                <c:pt idx="18">
                  <c:v>11.840235000000002</c:v>
                </c:pt>
                <c:pt idx="19">
                  <c:v>11.864324999999999</c:v>
                </c:pt>
                <c:pt idx="20">
                  <c:v>11.86031</c:v>
                </c:pt>
                <c:pt idx="21">
                  <c:v>11.86031</c:v>
                </c:pt>
                <c:pt idx="22">
                  <c:v>11.856294999999999</c:v>
                </c:pt>
                <c:pt idx="23">
                  <c:v>11.844250000000001</c:v>
                </c:pt>
                <c:pt idx="24">
                  <c:v>11.820160000000001</c:v>
                </c:pt>
                <c:pt idx="25">
                  <c:v>11.775995</c:v>
                </c:pt>
              </c:numCache>
            </c:numRef>
          </c:val>
          <c:extLst>
            <c:ext xmlns:c16="http://schemas.microsoft.com/office/drawing/2014/chart" uri="{C3380CC4-5D6E-409C-BE32-E72D297353CC}">
              <c16:uniqueId val="{00000001-A47F-4A2F-A490-64E98F71274D}"/>
            </c:ext>
          </c:extLst>
        </c:ser>
        <c:ser>
          <c:idx val="1"/>
          <c:order val="2"/>
          <c:tx>
            <c:v>Barrow</c:v>
          </c:tx>
          <c:spPr>
            <a:solidFill>
              <a:schemeClr val="tx2">
                <a:lumMod val="40000"/>
                <a:lumOff val="60000"/>
              </a:schemeClr>
            </a:solidFill>
          </c:spPr>
          <c:invertIfNegative val="0"/>
          <c:cat>
            <c:strRef>
              <c:f>'Annual by terminal Bacton split'!$P$168:$AO$168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split'!$P$171:$AO$171</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2-A47F-4A2F-A490-64E98F71274D}"/>
            </c:ext>
          </c:extLst>
        </c:ser>
        <c:ser>
          <c:idx val="2"/>
          <c:order val="3"/>
          <c:tx>
            <c:v>Easington</c:v>
          </c:tx>
          <c:spPr>
            <a:solidFill>
              <a:schemeClr val="tx2">
                <a:lumMod val="75000"/>
              </a:schemeClr>
            </a:solidFill>
          </c:spPr>
          <c:invertIfNegative val="0"/>
          <c:cat>
            <c:strRef>
              <c:f>'Annual by terminal Bacton split'!$P$168:$AO$168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split'!$P$172:$AO$172</c:f>
              <c:numCache>
                <c:formatCode>0.0</c:formatCode>
                <c:ptCount val="26"/>
                <c:pt idx="0">
                  <c:v>271.85564999999997</c:v>
                </c:pt>
                <c:pt idx="1">
                  <c:v>242.56622499999997</c:v>
                </c:pt>
                <c:pt idx="2">
                  <c:v>227.40157000000002</c:v>
                </c:pt>
                <c:pt idx="3">
                  <c:v>210.386</c:v>
                </c:pt>
                <c:pt idx="4">
                  <c:v>207.79230999999999</c:v>
                </c:pt>
                <c:pt idx="5">
                  <c:v>203.17104500000002</c:v>
                </c:pt>
                <c:pt idx="6">
                  <c:v>221.16226</c:v>
                </c:pt>
                <c:pt idx="7">
                  <c:v>211.4299</c:v>
                </c:pt>
                <c:pt idx="8">
                  <c:v>193.26202499999999</c:v>
                </c:pt>
                <c:pt idx="9">
                  <c:v>168.99938</c:v>
                </c:pt>
                <c:pt idx="10">
                  <c:v>157.03869499999999</c:v>
                </c:pt>
                <c:pt idx="11">
                  <c:v>140.99074000000002</c:v>
                </c:pt>
                <c:pt idx="12">
                  <c:v>123.88683999999999</c:v>
                </c:pt>
                <c:pt idx="13">
                  <c:v>108.4853</c:v>
                </c:pt>
                <c:pt idx="14">
                  <c:v>97.13891000000001</c:v>
                </c:pt>
                <c:pt idx="15">
                  <c:v>89.02861</c:v>
                </c:pt>
                <c:pt idx="16">
                  <c:v>77.449349999999995</c:v>
                </c:pt>
                <c:pt idx="17">
                  <c:v>65.745625000000004</c:v>
                </c:pt>
                <c:pt idx="18">
                  <c:v>62.465370000000007</c:v>
                </c:pt>
                <c:pt idx="19">
                  <c:v>59.417984999999994</c:v>
                </c:pt>
                <c:pt idx="20">
                  <c:v>58.574835000000007</c:v>
                </c:pt>
                <c:pt idx="21">
                  <c:v>53.214809999999993</c:v>
                </c:pt>
                <c:pt idx="22">
                  <c:v>46.176514999999995</c:v>
                </c:pt>
                <c:pt idx="23">
                  <c:v>41.567295000000001</c:v>
                </c:pt>
                <c:pt idx="24">
                  <c:v>36.395974999999993</c:v>
                </c:pt>
                <c:pt idx="25">
                  <c:v>33.653729999999996</c:v>
                </c:pt>
              </c:numCache>
            </c:numRef>
          </c:val>
          <c:extLst>
            <c:ext xmlns:c16="http://schemas.microsoft.com/office/drawing/2014/chart" uri="{C3380CC4-5D6E-409C-BE32-E72D297353CC}">
              <c16:uniqueId val="{00000003-A47F-4A2F-A490-64E98F71274D}"/>
            </c:ext>
          </c:extLst>
        </c:ser>
        <c:ser>
          <c:idx val="3"/>
          <c:order val="4"/>
          <c:tx>
            <c:v>St Fergus</c:v>
          </c:tx>
          <c:spPr>
            <a:solidFill>
              <a:srgbClr val="00B050"/>
            </a:solidFill>
          </c:spPr>
          <c:invertIfNegative val="0"/>
          <c:cat>
            <c:strRef>
              <c:f>'Annual by terminal Bacton split'!$P$168:$AO$168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split'!$P$173:$AO$173</c:f>
              <c:numCache>
                <c:formatCode>0.0</c:formatCode>
                <c:ptCount val="26"/>
                <c:pt idx="0">
                  <c:v>247.25976</c:v>
                </c:pt>
                <c:pt idx="1">
                  <c:v>243.83095</c:v>
                </c:pt>
                <c:pt idx="2">
                  <c:v>237.29854500000002</c:v>
                </c:pt>
                <c:pt idx="3">
                  <c:v>230.938785</c:v>
                </c:pt>
                <c:pt idx="4">
                  <c:v>207.95692500000001</c:v>
                </c:pt>
                <c:pt idx="5">
                  <c:v>196.73500000000001</c:v>
                </c:pt>
                <c:pt idx="6">
                  <c:v>202.72136499999996</c:v>
                </c:pt>
                <c:pt idx="7">
                  <c:v>200.087525</c:v>
                </c:pt>
                <c:pt idx="8">
                  <c:v>193.62738999999999</c:v>
                </c:pt>
                <c:pt idx="9">
                  <c:v>179.2296</c:v>
                </c:pt>
                <c:pt idx="10">
                  <c:v>160.33501000000001</c:v>
                </c:pt>
                <c:pt idx="11">
                  <c:v>144.68855500000001</c:v>
                </c:pt>
                <c:pt idx="12">
                  <c:v>132.82423</c:v>
                </c:pt>
                <c:pt idx="13">
                  <c:v>114.3472</c:v>
                </c:pt>
                <c:pt idx="14">
                  <c:v>100.69218500000001</c:v>
                </c:pt>
                <c:pt idx="15">
                  <c:v>88.004785000000012</c:v>
                </c:pt>
                <c:pt idx="16">
                  <c:v>72.382419999999996</c:v>
                </c:pt>
                <c:pt idx="17">
                  <c:v>62.814675000000001</c:v>
                </c:pt>
                <c:pt idx="18">
                  <c:v>78.212199999999996</c:v>
                </c:pt>
                <c:pt idx="19">
                  <c:v>67.929784999999995</c:v>
                </c:pt>
                <c:pt idx="20">
                  <c:v>63.5976</c:v>
                </c:pt>
                <c:pt idx="21">
                  <c:v>56.872475000000001</c:v>
                </c:pt>
                <c:pt idx="22">
                  <c:v>49.838194999999999</c:v>
                </c:pt>
                <c:pt idx="23">
                  <c:v>46.545895000000002</c:v>
                </c:pt>
                <c:pt idx="24">
                  <c:v>47.726305000000004</c:v>
                </c:pt>
                <c:pt idx="25">
                  <c:v>44.325599999999994</c:v>
                </c:pt>
              </c:numCache>
            </c:numRef>
          </c:val>
          <c:extLst>
            <c:ext xmlns:c16="http://schemas.microsoft.com/office/drawing/2014/chart" uri="{C3380CC4-5D6E-409C-BE32-E72D297353CC}">
              <c16:uniqueId val="{00000004-A47F-4A2F-A490-64E98F71274D}"/>
            </c:ext>
          </c:extLst>
        </c:ser>
        <c:ser>
          <c:idx val="4"/>
          <c:order val="5"/>
          <c:tx>
            <c:v>Teesside</c:v>
          </c:tx>
          <c:spPr>
            <a:solidFill>
              <a:schemeClr val="accent6">
                <a:lumMod val="75000"/>
              </a:schemeClr>
            </a:solidFill>
          </c:spPr>
          <c:invertIfNegative val="0"/>
          <c:cat>
            <c:strRef>
              <c:f>'Annual by terminal Bacton split'!$P$168:$AO$168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split'!$P$174:$AO$174</c:f>
              <c:numCache>
                <c:formatCode>0.0</c:formatCode>
                <c:ptCount val="26"/>
                <c:pt idx="0">
                  <c:v>81.496470000000002</c:v>
                </c:pt>
                <c:pt idx="1">
                  <c:v>68.977699999999999</c:v>
                </c:pt>
                <c:pt idx="2">
                  <c:v>58.205455000000001</c:v>
                </c:pt>
                <c:pt idx="3">
                  <c:v>50.018870000000007</c:v>
                </c:pt>
                <c:pt idx="4">
                  <c:v>56.258179999999996</c:v>
                </c:pt>
                <c:pt idx="5">
                  <c:v>52.259239999999998</c:v>
                </c:pt>
                <c:pt idx="6">
                  <c:v>60.907550000000008</c:v>
                </c:pt>
                <c:pt idx="7">
                  <c:v>51.118979999999993</c:v>
                </c:pt>
                <c:pt idx="8">
                  <c:v>45.534114999999993</c:v>
                </c:pt>
                <c:pt idx="9">
                  <c:v>39.933189999999996</c:v>
                </c:pt>
                <c:pt idx="10">
                  <c:v>35.584944999999998</c:v>
                </c:pt>
                <c:pt idx="11">
                  <c:v>27.864100000000001</c:v>
                </c:pt>
                <c:pt idx="12">
                  <c:v>25.603654999999996</c:v>
                </c:pt>
                <c:pt idx="13">
                  <c:v>20.59695</c:v>
                </c:pt>
                <c:pt idx="14">
                  <c:v>18.55733</c:v>
                </c:pt>
                <c:pt idx="15">
                  <c:v>16.66225</c:v>
                </c:pt>
                <c:pt idx="16">
                  <c:v>35.303894999999997</c:v>
                </c:pt>
                <c:pt idx="17">
                  <c:v>32.529530000000001</c:v>
                </c:pt>
                <c:pt idx="18">
                  <c:v>8.604144999999999</c:v>
                </c:pt>
                <c:pt idx="19">
                  <c:v>7.0061749999999998</c:v>
                </c:pt>
                <c:pt idx="20">
                  <c:v>6.88171</c:v>
                </c:pt>
                <c:pt idx="21">
                  <c:v>7.4719150000000001</c:v>
                </c:pt>
                <c:pt idx="22">
                  <c:v>6.5042999999999997</c:v>
                </c:pt>
                <c:pt idx="23">
                  <c:v>5.63706</c:v>
                </c:pt>
                <c:pt idx="24">
                  <c:v>0</c:v>
                </c:pt>
                <c:pt idx="25">
                  <c:v>0</c:v>
                </c:pt>
              </c:numCache>
            </c:numRef>
          </c:val>
          <c:extLst>
            <c:ext xmlns:c16="http://schemas.microsoft.com/office/drawing/2014/chart" uri="{C3380CC4-5D6E-409C-BE32-E72D297353CC}">
              <c16:uniqueId val="{00000005-A47F-4A2F-A490-64E98F71274D}"/>
            </c:ext>
          </c:extLst>
        </c:ser>
        <c:ser>
          <c:idx val="6"/>
          <c:order val="6"/>
          <c:tx>
            <c:v>Onshore</c:v>
          </c:tx>
          <c:spPr>
            <a:solidFill>
              <a:schemeClr val="accent4">
                <a:lumMod val="60000"/>
                <a:lumOff val="40000"/>
              </a:schemeClr>
            </a:solidFill>
          </c:spPr>
          <c:invertIfNegative val="0"/>
          <c:cat>
            <c:strRef>
              <c:f>'Annual by terminal Bacton split'!$P$168:$AO$168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split'!$P$175:$AO$175</c:f>
              <c:numCache>
                <c:formatCode>0.0</c:formatCode>
                <c:ptCount val="26"/>
                <c:pt idx="0">
                  <c:v>6.9579950000000013</c:v>
                </c:pt>
                <c:pt idx="1">
                  <c:v>7.8412950000000006</c:v>
                </c:pt>
                <c:pt idx="2">
                  <c:v>8.6764150000000004</c:v>
                </c:pt>
                <c:pt idx="3">
                  <c:v>9.2706350000000004</c:v>
                </c:pt>
                <c:pt idx="4">
                  <c:v>10.386805000000001</c:v>
                </c:pt>
                <c:pt idx="5">
                  <c:v>11.28215</c:v>
                </c:pt>
                <c:pt idx="6">
                  <c:v>12.542860000000003</c:v>
                </c:pt>
                <c:pt idx="7">
                  <c:v>13.76342</c:v>
                </c:pt>
                <c:pt idx="8">
                  <c:v>15.12852</c:v>
                </c:pt>
                <c:pt idx="9">
                  <c:v>15.979699999999999</c:v>
                </c:pt>
                <c:pt idx="10">
                  <c:v>17.059735</c:v>
                </c:pt>
                <c:pt idx="11">
                  <c:v>17.939019999999999</c:v>
                </c:pt>
                <c:pt idx="12">
                  <c:v>19.384420000000002</c:v>
                </c:pt>
                <c:pt idx="13">
                  <c:v>20.159314999999999</c:v>
                </c:pt>
                <c:pt idx="14">
                  <c:v>20.865955</c:v>
                </c:pt>
                <c:pt idx="15">
                  <c:v>22.467939999999999</c:v>
                </c:pt>
                <c:pt idx="16">
                  <c:v>23.728649999999998</c:v>
                </c:pt>
                <c:pt idx="17">
                  <c:v>24.772549999999999</c:v>
                </c:pt>
                <c:pt idx="18">
                  <c:v>26.073409999999999</c:v>
                </c:pt>
                <c:pt idx="19">
                  <c:v>27.265865000000002</c:v>
                </c:pt>
                <c:pt idx="20">
                  <c:v>28.406125000000003</c:v>
                </c:pt>
                <c:pt idx="21">
                  <c:v>29.546384999999997</c:v>
                </c:pt>
                <c:pt idx="22">
                  <c:v>30.674599999999995</c:v>
                </c:pt>
                <c:pt idx="23">
                  <c:v>31.782740000000004</c:v>
                </c:pt>
                <c:pt idx="24">
                  <c:v>32.866789999999995</c:v>
                </c:pt>
                <c:pt idx="25">
                  <c:v>33.874554999999994</c:v>
                </c:pt>
              </c:numCache>
            </c:numRef>
          </c:val>
          <c:extLst>
            <c:ext xmlns:c16="http://schemas.microsoft.com/office/drawing/2014/chart" uri="{C3380CC4-5D6E-409C-BE32-E72D297353CC}">
              <c16:uniqueId val="{00000006-A47F-4A2F-A490-64E98F71274D}"/>
            </c:ext>
          </c:extLst>
        </c:ser>
        <c:ser>
          <c:idx val="7"/>
          <c:order val="7"/>
          <c:tx>
            <c:v>Burton Point</c:v>
          </c:tx>
          <c:invertIfNegative val="0"/>
          <c:cat>
            <c:strRef>
              <c:f>'Annual by terminal Bacton split'!$P$168:$AO$168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split'!$P$176:$AO$176</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7-A47F-4A2F-A490-64E98F71274D}"/>
            </c:ext>
          </c:extLst>
        </c:ser>
        <c:ser>
          <c:idx val="8"/>
          <c:order val="8"/>
          <c:tx>
            <c:v>Isle of Grain</c:v>
          </c:tx>
          <c:spPr>
            <a:solidFill>
              <a:srgbClr val="00FFFF"/>
            </a:solidFill>
          </c:spPr>
          <c:invertIfNegative val="0"/>
          <c:cat>
            <c:strRef>
              <c:f>'Annual by terminal Bacton split'!$P$168:$AO$168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split'!$P$177:$AO$177</c:f>
              <c:numCache>
                <c:formatCode>0.0</c:formatCode>
                <c:ptCount val="26"/>
                <c:pt idx="0">
                  <c:v>22.206964999999997</c:v>
                </c:pt>
                <c:pt idx="1">
                  <c:v>38.355295000000005</c:v>
                </c:pt>
                <c:pt idx="2">
                  <c:v>52.25121</c:v>
                </c:pt>
                <c:pt idx="3">
                  <c:v>62.939140000000002</c:v>
                </c:pt>
                <c:pt idx="4">
                  <c:v>73.129209999999986</c:v>
                </c:pt>
                <c:pt idx="5">
                  <c:v>72.374389999999991</c:v>
                </c:pt>
                <c:pt idx="6">
                  <c:v>57.936449999999994</c:v>
                </c:pt>
                <c:pt idx="7">
                  <c:v>59.707065</c:v>
                </c:pt>
                <c:pt idx="8">
                  <c:v>67.223144999999988</c:v>
                </c:pt>
                <c:pt idx="9">
                  <c:v>75.096559999999997</c:v>
                </c:pt>
                <c:pt idx="10">
                  <c:v>82.512264999999999</c:v>
                </c:pt>
                <c:pt idx="11">
                  <c:v>90.747030000000009</c:v>
                </c:pt>
                <c:pt idx="12">
                  <c:v>104.02463499999998</c:v>
                </c:pt>
                <c:pt idx="13">
                  <c:v>112.14296499999999</c:v>
                </c:pt>
                <c:pt idx="14">
                  <c:v>115.88896</c:v>
                </c:pt>
                <c:pt idx="15">
                  <c:v>122.156375</c:v>
                </c:pt>
                <c:pt idx="16">
                  <c:v>134.30576500000001</c:v>
                </c:pt>
                <c:pt idx="17">
                  <c:v>151.08445</c:v>
                </c:pt>
                <c:pt idx="18">
                  <c:v>161.76033500000003</c:v>
                </c:pt>
                <c:pt idx="19">
                  <c:v>187.27565999999999</c:v>
                </c:pt>
                <c:pt idx="20">
                  <c:v>185.24005500000001</c:v>
                </c:pt>
                <c:pt idx="21">
                  <c:v>189.96169499999999</c:v>
                </c:pt>
                <c:pt idx="22">
                  <c:v>196.37365</c:v>
                </c:pt>
                <c:pt idx="23">
                  <c:v>189.16271</c:v>
                </c:pt>
                <c:pt idx="24">
                  <c:v>170.97476000000003</c:v>
                </c:pt>
                <c:pt idx="25">
                  <c:v>179.30588499999999</c:v>
                </c:pt>
              </c:numCache>
            </c:numRef>
          </c:val>
          <c:extLst>
            <c:ext xmlns:c16="http://schemas.microsoft.com/office/drawing/2014/chart" uri="{C3380CC4-5D6E-409C-BE32-E72D297353CC}">
              <c16:uniqueId val="{00000008-A47F-4A2F-A490-64E98F71274D}"/>
            </c:ext>
          </c:extLst>
        </c:ser>
        <c:ser>
          <c:idx val="9"/>
          <c:order val="9"/>
          <c:tx>
            <c:v>Milford Haven</c:v>
          </c:tx>
          <c:spPr>
            <a:solidFill>
              <a:srgbClr val="FF3399"/>
            </a:solidFill>
          </c:spPr>
          <c:invertIfNegative val="0"/>
          <c:cat>
            <c:strRef>
              <c:f>'Annual by terminal Bacton split'!$P$168:$AO$168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by terminal Bacton split'!$P$178:$AO$178</c:f>
              <c:numCache>
                <c:formatCode>0.0</c:formatCode>
                <c:ptCount val="26"/>
                <c:pt idx="0">
                  <c:v>55.342760000000006</c:v>
                </c:pt>
                <c:pt idx="1">
                  <c:v>95.597149999999985</c:v>
                </c:pt>
                <c:pt idx="2">
                  <c:v>130.22251</c:v>
                </c:pt>
                <c:pt idx="3">
                  <c:v>156.86203499999999</c:v>
                </c:pt>
                <c:pt idx="4">
                  <c:v>182.26494</c:v>
                </c:pt>
                <c:pt idx="5">
                  <c:v>180.38190499999999</c:v>
                </c:pt>
                <c:pt idx="6">
                  <c:v>144.39546000000001</c:v>
                </c:pt>
                <c:pt idx="7">
                  <c:v>148.80794500000002</c:v>
                </c:pt>
                <c:pt idx="8">
                  <c:v>167.541935</c:v>
                </c:pt>
                <c:pt idx="9">
                  <c:v>187.16725499999995</c:v>
                </c:pt>
                <c:pt idx="10">
                  <c:v>205.65231499999996</c:v>
                </c:pt>
                <c:pt idx="11">
                  <c:v>226.16896500000004</c:v>
                </c:pt>
                <c:pt idx="12">
                  <c:v>259.26461</c:v>
                </c:pt>
                <c:pt idx="13">
                  <c:v>279.50021000000004</c:v>
                </c:pt>
                <c:pt idx="14">
                  <c:v>288.83909999999997</c:v>
                </c:pt>
                <c:pt idx="15">
                  <c:v>304.45744999999999</c:v>
                </c:pt>
                <c:pt idx="16">
                  <c:v>334.73858000000001</c:v>
                </c:pt>
                <c:pt idx="17">
                  <c:v>343.28250000000003</c:v>
                </c:pt>
                <c:pt idx="18">
                  <c:v>343.28250000000003</c:v>
                </c:pt>
                <c:pt idx="19">
                  <c:v>343.28250000000003</c:v>
                </c:pt>
                <c:pt idx="20">
                  <c:v>343.28250000000003</c:v>
                </c:pt>
                <c:pt idx="21">
                  <c:v>343.28250000000003</c:v>
                </c:pt>
                <c:pt idx="22">
                  <c:v>343.28250000000003</c:v>
                </c:pt>
                <c:pt idx="23">
                  <c:v>343.28250000000003</c:v>
                </c:pt>
                <c:pt idx="24">
                  <c:v>343.28250000000003</c:v>
                </c:pt>
                <c:pt idx="25">
                  <c:v>343.28250000000003</c:v>
                </c:pt>
              </c:numCache>
            </c:numRef>
          </c:val>
          <c:extLst>
            <c:ext xmlns:c16="http://schemas.microsoft.com/office/drawing/2014/chart" uri="{C3380CC4-5D6E-409C-BE32-E72D297353CC}">
              <c16:uniqueId val="{00000009-A47F-4A2F-A490-64E98F71274D}"/>
            </c:ext>
          </c:extLst>
        </c:ser>
        <c:dLbls>
          <c:showLegendKey val="0"/>
          <c:showVal val="0"/>
          <c:showCatName val="0"/>
          <c:showSerName val="0"/>
          <c:showPercent val="0"/>
          <c:showBubbleSize val="0"/>
        </c:dLbls>
        <c:gapWidth val="0"/>
        <c:overlap val="100"/>
        <c:axId val="349896064"/>
        <c:axId val="349901952"/>
      </c:barChart>
      <c:catAx>
        <c:axId val="349896064"/>
        <c:scaling>
          <c:orientation val="minMax"/>
        </c:scaling>
        <c:delete val="0"/>
        <c:axPos val="b"/>
        <c:numFmt formatCode="General" sourceLinked="0"/>
        <c:majorTickMark val="out"/>
        <c:minorTickMark val="none"/>
        <c:tickLblPos val="nextTo"/>
        <c:crossAx val="349901952"/>
        <c:crosses val="autoZero"/>
        <c:auto val="1"/>
        <c:lblAlgn val="ctr"/>
        <c:lblOffset val="100"/>
        <c:noMultiLvlLbl val="0"/>
      </c:catAx>
      <c:valAx>
        <c:axId val="34990195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96064"/>
        <c:crosses val="autoZero"/>
        <c:crossBetween val="between"/>
      </c:valAx>
    </c:plotArea>
    <c:legend>
      <c:legendPos val="b"/>
      <c:layout>
        <c:manualLayout>
          <c:xMode val="edge"/>
          <c:yMode val="edge"/>
          <c:x val="0.11759954207851679"/>
          <c:y val="0.86033475742539478"/>
          <c:w val="0.78789869904746668"/>
          <c:h val="0.1250694042991461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62741045886072111"/>
        </c:manualLayout>
      </c:layout>
      <c:barChart>
        <c:barDir val="col"/>
        <c:grouping val="stacked"/>
        <c:varyColors val="0"/>
        <c:ser>
          <c:idx val="0"/>
          <c:order val="0"/>
          <c:tx>
            <c:strRef>
              <c:f>'Annual by terminal Bacton split'!$O$192</c:f>
              <c:strCache>
                <c:ptCount val="1"/>
                <c:pt idx="0">
                  <c:v>Bacton UKCS</c:v>
                </c:pt>
              </c:strCache>
            </c:strRef>
          </c:tx>
          <c:spPr>
            <a:solidFill>
              <a:srgbClr val="FFFF00"/>
            </a:solidFill>
          </c:spPr>
          <c:invertIfNegative val="0"/>
          <c:cat>
            <c:strRef>
              <c:f>'Annual by terminal Bacton split'!$P$191:$Z$191</c:f>
              <c:strCache>
                <c:ptCount val="11"/>
                <c:pt idx="0">
                  <c:v>2025/26</c:v>
                </c:pt>
                <c:pt idx="1">
                  <c:v>2026/27</c:v>
                </c:pt>
                <c:pt idx="2">
                  <c:v>2027/28</c:v>
                </c:pt>
                <c:pt idx="3">
                  <c:v>2028/29</c:v>
                </c:pt>
                <c:pt idx="4">
                  <c:v>2029/30</c:v>
                </c:pt>
                <c:pt idx="5">
                  <c:v>2028/30</c:v>
                </c:pt>
                <c:pt idx="6">
                  <c:v>2031/32</c:v>
                </c:pt>
                <c:pt idx="7">
                  <c:v>2028/31</c:v>
                </c:pt>
                <c:pt idx="8">
                  <c:v>2033/34</c:v>
                </c:pt>
                <c:pt idx="9">
                  <c:v>2028/32</c:v>
                </c:pt>
                <c:pt idx="10">
                  <c:v>2035/36</c:v>
                </c:pt>
              </c:strCache>
            </c:strRef>
          </c:cat>
          <c:val>
            <c:numRef>
              <c:f>'Annual by terminal Bacton split'!$P$192:$Z$192</c:f>
              <c:numCache>
                <c:formatCode>0.0</c:formatCode>
                <c:ptCount val="11"/>
                <c:pt idx="0">
                  <c:v>66.207350000000005</c:v>
                </c:pt>
                <c:pt idx="1">
                  <c:v>63.216174999999993</c:v>
                </c:pt>
                <c:pt idx="2">
                  <c:v>57.35828999999999</c:v>
                </c:pt>
                <c:pt idx="3">
                  <c:v>50.440445000000004</c:v>
                </c:pt>
                <c:pt idx="4">
                  <c:v>44.658844999999999</c:v>
                </c:pt>
                <c:pt idx="5">
                  <c:v>39.607975000000003</c:v>
                </c:pt>
                <c:pt idx="6">
                  <c:v>35.448434999999996</c:v>
                </c:pt>
                <c:pt idx="7">
                  <c:v>31.521765000000002</c:v>
                </c:pt>
                <c:pt idx="8">
                  <c:v>27.944400000000002</c:v>
                </c:pt>
                <c:pt idx="9">
                  <c:v>25.314574999999994</c:v>
                </c:pt>
                <c:pt idx="10">
                  <c:v>25.535400000000003</c:v>
                </c:pt>
              </c:numCache>
            </c:numRef>
          </c:val>
          <c:extLst>
            <c:ext xmlns:c16="http://schemas.microsoft.com/office/drawing/2014/chart" uri="{C3380CC4-5D6E-409C-BE32-E72D297353CC}">
              <c16:uniqueId val="{00000000-8850-4B9B-88D7-C79F391816EE}"/>
            </c:ext>
          </c:extLst>
        </c:ser>
        <c:ser>
          <c:idx val="1"/>
          <c:order val="1"/>
          <c:tx>
            <c:strRef>
              <c:f>'Annual by terminal Bacton split'!$O$193</c:f>
              <c:strCache>
                <c:ptCount val="1"/>
                <c:pt idx="0">
                  <c:v>Bacton IP</c:v>
                </c:pt>
              </c:strCache>
            </c:strRef>
          </c:tx>
          <c:invertIfNegative val="0"/>
          <c:cat>
            <c:strRef>
              <c:f>'Annual by terminal Bacton split'!$P$191:$Z$191</c:f>
              <c:strCache>
                <c:ptCount val="11"/>
                <c:pt idx="0">
                  <c:v>2025/26</c:v>
                </c:pt>
                <c:pt idx="1">
                  <c:v>2026/27</c:v>
                </c:pt>
                <c:pt idx="2">
                  <c:v>2027/28</c:v>
                </c:pt>
                <c:pt idx="3">
                  <c:v>2028/29</c:v>
                </c:pt>
                <c:pt idx="4">
                  <c:v>2029/30</c:v>
                </c:pt>
                <c:pt idx="5">
                  <c:v>2028/30</c:v>
                </c:pt>
                <c:pt idx="6">
                  <c:v>2031/32</c:v>
                </c:pt>
                <c:pt idx="7">
                  <c:v>2028/31</c:v>
                </c:pt>
                <c:pt idx="8">
                  <c:v>2033/34</c:v>
                </c:pt>
                <c:pt idx="9">
                  <c:v>2028/32</c:v>
                </c:pt>
                <c:pt idx="10">
                  <c:v>2035/36</c:v>
                </c:pt>
              </c:strCache>
            </c:strRef>
          </c:cat>
          <c:val>
            <c:numRef>
              <c:f>'Annual by terminal Bacton split'!$P$193:$Z$193</c:f>
              <c:numCache>
                <c:formatCode>0.0</c:formatCode>
                <c:ptCount val="11"/>
                <c:pt idx="0">
                  <c:v>76.365299999999991</c:v>
                </c:pt>
                <c:pt idx="1">
                  <c:v>124.95884500000001</c:v>
                </c:pt>
                <c:pt idx="2">
                  <c:v>166.883475</c:v>
                </c:pt>
                <c:pt idx="3">
                  <c:v>203.65284499999999</c:v>
                </c:pt>
                <c:pt idx="4">
                  <c:v>230.04745499999996</c:v>
                </c:pt>
                <c:pt idx="5">
                  <c:v>219.53618500000002</c:v>
                </c:pt>
                <c:pt idx="6">
                  <c:v>176.62386500000002</c:v>
                </c:pt>
                <c:pt idx="7">
                  <c:v>213.97139499999997</c:v>
                </c:pt>
                <c:pt idx="8">
                  <c:v>251.33097000000001</c:v>
                </c:pt>
                <c:pt idx="9">
                  <c:v>296.94939999999997</c:v>
                </c:pt>
                <c:pt idx="10">
                  <c:v>301.45423</c:v>
                </c:pt>
              </c:numCache>
            </c:numRef>
          </c:val>
          <c:extLst>
            <c:ext xmlns:c16="http://schemas.microsoft.com/office/drawing/2014/chart" uri="{C3380CC4-5D6E-409C-BE32-E72D297353CC}">
              <c16:uniqueId val="{00000001-8850-4B9B-88D7-C79F391816EE}"/>
            </c:ext>
          </c:extLst>
        </c:ser>
        <c:ser>
          <c:idx val="2"/>
          <c:order val="2"/>
          <c:tx>
            <c:strRef>
              <c:f>'Annual by terminal Bacton split'!$O$194</c:f>
              <c:strCache>
                <c:ptCount val="1"/>
                <c:pt idx="0">
                  <c:v>Barrow</c:v>
                </c:pt>
              </c:strCache>
            </c:strRef>
          </c:tx>
          <c:spPr>
            <a:solidFill>
              <a:schemeClr val="tx2">
                <a:lumMod val="40000"/>
                <a:lumOff val="60000"/>
              </a:schemeClr>
            </a:solidFill>
          </c:spPr>
          <c:invertIfNegative val="0"/>
          <c:cat>
            <c:strRef>
              <c:f>'Annual by terminal Bacton split'!$P$191:$Z$191</c:f>
              <c:strCache>
                <c:ptCount val="11"/>
                <c:pt idx="0">
                  <c:v>2025/26</c:v>
                </c:pt>
                <c:pt idx="1">
                  <c:v>2026/27</c:v>
                </c:pt>
                <c:pt idx="2">
                  <c:v>2027/28</c:v>
                </c:pt>
                <c:pt idx="3">
                  <c:v>2028/29</c:v>
                </c:pt>
                <c:pt idx="4">
                  <c:v>2029/30</c:v>
                </c:pt>
                <c:pt idx="5">
                  <c:v>2028/30</c:v>
                </c:pt>
                <c:pt idx="6">
                  <c:v>2031/32</c:v>
                </c:pt>
                <c:pt idx="7">
                  <c:v>2028/31</c:v>
                </c:pt>
                <c:pt idx="8">
                  <c:v>2033/34</c:v>
                </c:pt>
                <c:pt idx="9">
                  <c:v>2028/32</c:v>
                </c:pt>
                <c:pt idx="10">
                  <c:v>2035/36</c:v>
                </c:pt>
              </c:strCache>
            </c:strRef>
          </c:cat>
          <c:val>
            <c:numRef>
              <c:f>'Annual by terminal Bacton split'!$P$194:$Z$194</c:f>
              <c:numCache>
                <c:formatCode>0.0</c:formatCode>
                <c:ptCount val="11"/>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numCache>
            </c:numRef>
          </c:val>
          <c:extLst>
            <c:ext xmlns:c16="http://schemas.microsoft.com/office/drawing/2014/chart" uri="{C3380CC4-5D6E-409C-BE32-E72D297353CC}">
              <c16:uniqueId val="{00000002-8850-4B9B-88D7-C79F391816EE}"/>
            </c:ext>
          </c:extLst>
        </c:ser>
        <c:ser>
          <c:idx val="3"/>
          <c:order val="3"/>
          <c:tx>
            <c:strRef>
              <c:f>'Annual by terminal Bacton split'!$O$195</c:f>
              <c:strCache>
                <c:ptCount val="1"/>
                <c:pt idx="0">
                  <c:v>Easington</c:v>
                </c:pt>
              </c:strCache>
            </c:strRef>
          </c:tx>
          <c:spPr>
            <a:solidFill>
              <a:schemeClr val="tx2">
                <a:lumMod val="75000"/>
              </a:schemeClr>
            </a:solidFill>
          </c:spPr>
          <c:invertIfNegative val="0"/>
          <c:cat>
            <c:strRef>
              <c:f>'Annual by terminal Bacton split'!$P$191:$Z$191</c:f>
              <c:strCache>
                <c:ptCount val="11"/>
                <c:pt idx="0">
                  <c:v>2025/26</c:v>
                </c:pt>
                <c:pt idx="1">
                  <c:v>2026/27</c:v>
                </c:pt>
                <c:pt idx="2">
                  <c:v>2027/28</c:v>
                </c:pt>
                <c:pt idx="3">
                  <c:v>2028/29</c:v>
                </c:pt>
                <c:pt idx="4">
                  <c:v>2029/30</c:v>
                </c:pt>
                <c:pt idx="5">
                  <c:v>2028/30</c:v>
                </c:pt>
                <c:pt idx="6">
                  <c:v>2031/32</c:v>
                </c:pt>
                <c:pt idx="7">
                  <c:v>2028/31</c:v>
                </c:pt>
                <c:pt idx="8">
                  <c:v>2033/34</c:v>
                </c:pt>
                <c:pt idx="9">
                  <c:v>2028/32</c:v>
                </c:pt>
                <c:pt idx="10">
                  <c:v>2035/36</c:v>
                </c:pt>
              </c:strCache>
            </c:strRef>
          </c:cat>
          <c:val>
            <c:numRef>
              <c:f>'Annual by terminal Bacton split'!$P$195:$Z$195</c:f>
              <c:numCache>
                <c:formatCode>0.0</c:formatCode>
                <c:ptCount val="11"/>
                <c:pt idx="0">
                  <c:v>248.98621</c:v>
                </c:pt>
                <c:pt idx="1">
                  <c:v>218.71712500000001</c:v>
                </c:pt>
                <c:pt idx="2">
                  <c:v>207.09370000000001</c:v>
                </c:pt>
                <c:pt idx="3">
                  <c:v>186.16752000000002</c:v>
                </c:pt>
                <c:pt idx="4">
                  <c:v>177.77617000000001</c:v>
                </c:pt>
                <c:pt idx="5">
                  <c:v>180.79545000000002</c:v>
                </c:pt>
                <c:pt idx="6">
                  <c:v>201.79791499999999</c:v>
                </c:pt>
                <c:pt idx="7">
                  <c:v>179.28581</c:v>
                </c:pt>
                <c:pt idx="8">
                  <c:v>157.63291500000003</c:v>
                </c:pt>
                <c:pt idx="9">
                  <c:v>135.85154</c:v>
                </c:pt>
                <c:pt idx="10">
                  <c:v>115.21845499999999</c:v>
                </c:pt>
              </c:numCache>
            </c:numRef>
          </c:val>
          <c:extLst>
            <c:ext xmlns:c16="http://schemas.microsoft.com/office/drawing/2014/chart" uri="{C3380CC4-5D6E-409C-BE32-E72D297353CC}">
              <c16:uniqueId val="{00000003-8850-4B9B-88D7-C79F391816EE}"/>
            </c:ext>
          </c:extLst>
        </c:ser>
        <c:ser>
          <c:idx val="4"/>
          <c:order val="4"/>
          <c:tx>
            <c:strRef>
              <c:f>'Annual by terminal Bacton split'!$O$196</c:f>
              <c:strCache>
                <c:ptCount val="1"/>
                <c:pt idx="0">
                  <c:v>St Fergus</c:v>
                </c:pt>
              </c:strCache>
            </c:strRef>
          </c:tx>
          <c:spPr>
            <a:solidFill>
              <a:srgbClr val="00B050"/>
            </a:solidFill>
          </c:spPr>
          <c:invertIfNegative val="0"/>
          <c:cat>
            <c:strRef>
              <c:f>'Annual by terminal Bacton split'!$P$191:$Z$191</c:f>
              <c:strCache>
                <c:ptCount val="11"/>
                <c:pt idx="0">
                  <c:v>2025/26</c:v>
                </c:pt>
                <c:pt idx="1">
                  <c:v>2026/27</c:v>
                </c:pt>
                <c:pt idx="2">
                  <c:v>2027/28</c:v>
                </c:pt>
                <c:pt idx="3">
                  <c:v>2028/29</c:v>
                </c:pt>
                <c:pt idx="4">
                  <c:v>2029/30</c:v>
                </c:pt>
                <c:pt idx="5">
                  <c:v>2028/30</c:v>
                </c:pt>
                <c:pt idx="6">
                  <c:v>2031/32</c:v>
                </c:pt>
                <c:pt idx="7">
                  <c:v>2028/31</c:v>
                </c:pt>
                <c:pt idx="8">
                  <c:v>2033/34</c:v>
                </c:pt>
                <c:pt idx="9">
                  <c:v>2028/32</c:v>
                </c:pt>
                <c:pt idx="10">
                  <c:v>2035/36</c:v>
                </c:pt>
              </c:strCache>
            </c:strRef>
          </c:cat>
          <c:val>
            <c:numRef>
              <c:f>'Annual by terminal Bacton split'!$P$196:$Z$196</c:f>
              <c:numCache>
                <c:formatCode>0.0</c:formatCode>
                <c:ptCount val="11"/>
                <c:pt idx="0">
                  <c:v>234.05843999999999</c:v>
                </c:pt>
                <c:pt idx="1">
                  <c:v>230.06351500000002</c:v>
                </c:pt>
                <c:pt idx="2">
                  <c:v>225.57474500000001</c:v>
                </c:pt>
                <c:pt idx="3">
                  <c:v>217.68527</c:v>
                </c:pt>
                <c:pt idx="4">
                  <c:v>192.16593</c:v>
                </c:pt>
                <c:pt idx="5">
                  <c:v>183.16831500000001</c:v>
                </c:pt>
                <c:pt idx="6">
                  <c:v>186.85809999999998</c:v>
                </c:pt>
                <c:pt idx="7">
                  <c:v>169.55345</c:v>
                </c:pt>
                <c:pt idx="8">
                  <c:v>149.40618000000001</c:v>
                </c:pt>
                <c:pt idx="9">
                  <c:v>124.74604999999998</c:v>
                </c:pt>
                <c:pt idx="10">
                  <c:v>99.672375000000002</c:v>
                </c:pt>
              </c:numCache>
            </c:numRef>
          </c:val>
          <c:extLst>
            <c:ext xmlns:c16="http://schemas.microsoft.com/office/drawing/2014/chart" uri="{C3380CC4-5D6E-409C-BE32-E72D297353CC}">
              <c16:uniqueId val="{00000004-8850-4B9B-88D7-C79F391816EE}"/>
            </c:ext>
          </c:extLst>
        </c:ser>
        <c:ser>
          <c:idx val="6"/>
          <c:order val="5"/>
          <c:tx>
            <c:strRef>
              <c:f>'Annual by terminal Bacton split'!$O$197</c:f>
              <c:strCache>
                <c:ptCount val="1"/>
                <c:pt idx="0">
                  <c:v>Teesside</c:v>
                </c:pt>
              </c:strCache>
            </c:strRef>
          </c:tx>
          <c:spPr>
            <a:solidFill>
              <a:schemeClr val="accent6">
                <a:lumMod val="75000"/>
              </a:schemeClr>
            </a:solidFill>
          </c:spPr>
          <c:invertIfNegative val="0"/>
          <c:cat>
            <c:strRef>
              <c:f>'Annual by terminal Bacton split'!$P$191:$Z$191</c:f>
              <c:strCache>
                <c:ptCount val="11"/>
                <c:pt idx="0">
                  <c:v>2025/26</c:v>
                </c:pt>
                <c:pt idx="1">
                  <c:v>2026/27</c:v>
                </c:pt>
                <c:pt idx="2">
                  <c:v>2027/28</c:v>
                </c:pt>
                <c:pt idx="3">
                  <c:v>2028/29</c:v>
                </c:pt>
                <c:pt idx="4">
                  <c:v>2029/30</c:v>
                </c:pt>
                <c:pt idx="5">
                  <c:v>2028/30</c:v>
                </c:pt>
                <c:pt idx="6">
                  <c:v>2031/32</c:v>
                </c:pt>
                <c:pt idx="7">
                  <c:v>2028/31</c:v>
                </c:pt>
                <c:pt idx="8">
                  <c:v>2033/34</c:v>
                </c:pt>
                <c:pt idx="9">
                  <c:v>2028/32</c:v>
                </c:pt>
                <c:pt idx="10">
                  <c:v>2035/36</c:v>
                </c:pt>
              </c:strCache>
            </c:strRef>
          </c:cat>
          <c:val>
            <c:numRef>
              <c:f>'Annual by terminal Bacton split'!$P$197:$Z$197</c:f>
              <c:numCache>
                <c:formatCode>0.0</c:formatCode>
                <c:ptCount val="11"/>
                <c:pt idx="0">
                  <c:v>81.496470000000002</c:v>
                </c:pt>
                <c:pt idx="1">
                  <c:v>68.977699999999999</c:v>
                </c:pt>
                <c:pt idx="2">
                  <c:v>58.205455000000001</c:v>
                </c:pt>
                <c:pt idx="3">
                  <c:v>48.34863</c:v>
                </c:pt>
                <c:pt idx="4">
                  <c:v>51.371925000000005</c:v>
                </c:pt>
                <c:pt idx="5">
                  <c:v>45.558205000000001</c:v>
                </c:pt>
                <c:pt idx="6">
                  <c:v>52.805279999999996</c:v>
                </c:pt>
                <c:pt idx="7">
                  <c:v>40.635815000000001</c:v>
                </c:pt>
                <c:pt idx="8">
                  <c:v>36.034624999999998</c:v>
                </c:pt>
                <c:pt idx="9">
                  <c:v>32.995269999999998</c:v>
                </c:pt>
                <c:pt idx="10">
                  <c:v>30.449759999999998</c:v>
                </c:pt>
              </c:numCache>
            </c:numRef>
          </c:val>
          <c:extLst>
            <c:ext xmlns:c16="http://schemas.microsoft.com/office/drawing/2014/chart" uri="{C3380CC4-5D6E-409C-BE32-E72D297353CC}">
              <c16:uniqueId val="{00000005-8850-4B9B-88D7-C79F391816EE}"/>
            </c:ext>
          </c:extLst>
        </c:ser>
        <c:ser>
          <c:idx val="7"/>
          <c:order val="6"/>
          <c:tx>
            <c:strRef>
              <c:f>'Annual by terminal Bacton split'!$O$198</c:f>
              <c:strCache>
                <c:ptCount val="1"/>
                <c:pt idx="0">
                  <c:v>Onshore</c:v>
                </c:pt>
              </c:strCache>
            </c:strRef>
          </c:tx>
          <c:spPr>
            <a:solidFill>
              <a:schemeClr val="accent4">
                <a:lumMod val="60000"/>
                <a:lumOff val="40000"/>
              </a:schemeClr>
            </a:solidFill>
          </c:spPr>
          <c:invertIfNegative val="0"/>
          <c:cat>
            <c:strRef>
              <c:f>'Annual by terminal Bacton split'!$P$191:$Z$191</c:f>
              <c:strCache>
                <c:ptCount val="11"/>
                <c:pt idx="0">
                  <c:v>2025/26</c:v>
                </c:pt>
                <c:pt idx="1">
                  <c:v>2026/27</c:v>
                </c:pt>
                <c:pt idx="2">
                  <c:v>2027/28</c:v>
                </c:pt>
                <c:pt idx="3">
                  <c:v>2028/29</c:v>
                </c:pt>
                <c:pt idx="4">
                  <c:v>2029/30</c:v>
                </c:pt>
                <c:pt idx="5">
                  <c:v>2028/30</c:v>
                </c:pt>
                <c:pt idx="6">
                  <c:v>2031/32</c:v>
                </c:pt>
                <c:pt idx="7">
                  <c:v>2028/31</c:v>
                </c:pt>
                <c:pt idx="8">
                  <c:v>2033/34</c:v>
                </c:pt>
                <c:pt idx="9">
                  <c:v>2028/32</c:v>
                </c:pt>
                <c:pt idx="10">
                  <c:v>2035/36</c:v>
                </c:pt>
              </c:strCache>
            </c:strRef>
          </c:cat>
          <c:val>
            <c:numRef>
              <c:f>'Annual by terminal Bacton split'!$P$198:$Z$198</c:f>
              <c:numCache>
                <c:formatCode>0.0</c:formatCode>
                <c:ptCount val="11"/>
                <c:pt idx="0">
                  <c:v>7.0101900000000006</c:v>
                </c:pt>
                <c:pt idx="1">
                  <c:v>7.7810699999999988</c:v>
                </c:pt>
                <c:pt idx="2">
                  <c:v>8.7286099999999998</c:v>
                </c:pt>
                <c:pt idx="3">
                  <c:v>9.166245</c:v>
                </c:pt>
                <c:pt idx="4">
                  <c:v>10.009395</c:v>
                </c:pt>
                <c:pt idx="5">
                  <c:v>11.270104999999999</c:v>
                </c:pt>
                <c:pt idx="6">
                  <c:v>13.546610000000001</c:v>
                </c:pt>
                <c:pt idx="7">
                  <c:v>15.180715000000001</c:v>
                </c:pt>
                <c:pt idx="8">
                  <c:v>17.107915000000002</c:v>
                </c:pt>
                <c:pt idx="9">
                  <c:v>19.247909999999997</c:v>
                </c:pt>
                <c:pt idx="10">
                  <c:v>19.769860000000001</c:v>
                </c:pt>
              </c:numCache>
            </c:numRef>
          </c:val>
          <c:extLst>
            <c:ext xmlns:c16="http://schemas.microsoft.com/office/drawing/2014/chart" uri="{C3380CC4-5D6E-409C-BE32-E72D297353CC}">
              <c16:uniqueId val="{00000006-8850-4B9B-88D7-C79F391816EE}"/>
            </c:ext>
          </c:extLst>
        </c:ser>
        <c:ser>
          <c:idx val="8"/>
          <c:order val="7"/>
          <c:tx>
            <c:strRef>
              <c:f>'Annual by terminal Bacton split'!$O$199</c:f>
              <c:strCache>
                <c:ptCount val="1"/>
                <c:pt idx="0">
                  <c:v>Burton Point</c:v>
                </c:pt>
              </c:strCache>
            </c:strRef>
          </c:tx>
          <c:invertIfNegative val="0"/>
          <c:cat>
            <c:strRef>
              <c:f>'Annual by terminal Bacton split'!$P$191:$Z$191</c:f>
              <c:strCache>
                <c:ptCount val="11"/>
                <c:pt idx="0">
                  <c:v>2025/26</c:v>
                </c:pt>
                <c:pt idx="1">
                  <c:v>2026/27</c:v>
                </c:pt>
                <c:pt idx="2">
                  <c:v>2027/28</c:v>
                </c:pt>
                <c:pt idx="3">
                  <c:v>2028/29</c:v>
                </c:pt>
                <c:pt idx="4">
                  <c:v>2029/30</c:v>
                </c:pt>
                <c:pt idx="5">
                  <c:v>2028/30</c:v>
                </c:pt>
                <c:pt idx="6">
                  <c:v>2031/32</c:v>
                </c:pt>
                <c:pt idx="7">
                  <c:v>2028/31</c:v>
                </c:pt>
                <c:pt idx="8">
                  <c:v>2033/34</c:v>
                </c:pt>
                <c:pt idx="9">
                  <c:v>2028/32</c:v>
                </c:pt>
                <c:pt idx="10">
                  <c:v>2035/36</c:v>
                </c:pt>
              </c:strCache>
            </c:strRef>
          </c:cat>
          <c:val>
            <c:numRef>
              <c:f>'Annual by terminal Bacton split'!$P$199:$Z$199</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8850-4B9B-88D7-C79F391816EE}"/>
            </c:ext>
          </c:extLst>
        </c:ser>
        <c:ser>
          <c:idx val="9"/>
          <c:order val="8"/>
          <c:tx>
            <c:strRef>
              <c:f>'Annual by terminal Bacton split'!$O$200</c:f>
              <c:strCache>
                <c:ptCount val="1"/>
                <c:pt idx="0">
                  <c:v>Isle of Grain</c:v>
                </c:pt>
              </c:strCache>
            </c:strRef>
          </c:tx>
          <c:spPr>
            <a:solidFill>
              <a:srgbClr val="00FFFF"/>
            </a:solidFill>
          </c:spPr>
          <c:invertIfNegative val="0"/>
          <c:cat>
            <c:strRef>
              <c:f>'Annual by terminal Bacton split'!$P$191:$Z$191</c:f>
              <c:strCache>
                <c:ptCount val="11"/>
                <c:pt idx="0">
                  <c:v>2025/26</c:v>
                </c:pt>
                <c:pt idx="1">
                  <c:v>2026/27</c:v>
                </c:pt>
                <c:pt idx="2">
                  <c:v>2027/28</c:v>
                </c:pt>
                <c:pt idx="3">
                  <c:v>2028/29</c:v>
                </c:pt>
                <c:pt idx="4">
                  <c:v>2029/30</c:v>
                </c:pt>
                <c:pt idx="5">
                  <c:v>2028/30</c:v>
                </c:pt>
                <c:pt idx="6">
                  <c:v>2031/32</c:v>
                </c:pt>
                <c:pt idx="7">
                  <c:v>2028/31</c:v>
                </c:pt>
                <c:pt idx="8">
                  <c:v>2033/34</c:v>
                </c:pt>
                <c:pt idx="9">
                  <c:v>2028/32</c:v>
                </c:pt>
                <c:pt idx="10">
                  <c:v>2035/36</c:v>
                </c:pt>
              </c:strCache>
            </c:strRef>
          </c:cat>
          <c:val>
            <c:numRef>
              <c:f>'Annual by terminal Bacton split'!$P$200:$Z$200</c:f>
              <c:numCache>
                <c:formatCode>0.0</c:formatCode>
                <c:ptCount val="11"/>
                <c:pt idx="0">
                  <c:v>10.174009999999999</c:v>
                </c:pt>
                <c:pt idx="1">
                  <c:v>9.8849300000000007</c:v>
                </c:pt>
                <c:pt idx="2">
                  <c:v>9.8528100000000016</c:v>
                </c:pt>
                <c:pt idx="3">
                  <c:v>9.310785000000001</c:v>
                </c:pt>
                <c:pt idx="4">
                  <c:v>9.2465449999999993</c:v>
                </c:pt>
                <c:pt idx="5">
                  <c:v>9.1983650000000008</c:v>
                </c:pt>
                <c:pt idx="6">
                  <c:v>9.2947249999999997</c:v>
                </c:pt>
                <c:pt idx="7">
                  <c:v>9.1983650000000008</c:v>
                </c:pt>
                <c:pt idx="8">
                  <c:v>9.1983650000000008</c:v>
                </c:pt>
                <c:pt idx="9">
                  <c:v>9.1983650000000008</c:v>
                </c:pt>
                <c:pt idx="10">
                  <c:v>9.1983650000000008</c:v>
                </c:pt>
              </c:numCache>
            </c:numRef>
          </c:val>
          <c:extLst>
            <c:ext xmlns:c16="http://schemas.microsoft.com/office/drawing/2014/chart" uri="{C3380CC4-5D6E-409C-BE32-E72D297353CC}">
              <c16:uniqueId val="{00000008-8850-4B9B-88D7-C79F391816EE}"/>
            </c:ext>
          </c:extLst>
        </c:ser>
        <c:ser>
          <c:idx val="5"/>
          <c:order val="9"/>
          <c:tx>
            <c:strRef>
              <c:f>'Annual by terminal Bacton split'!$O$201</c:f>
              <c:strCache>
                <c:ptCount val="1"/>
                <c:pt idx="0">
                  <c:v>Milford Haven</c:v>
                </c:pt>
              </c:strCache>
            </c:strRef>
          </c:tx>
          <c:spPr>
            <a:solidFill>
              <a:srgbClr val="FF3399"/>
            </a:solidFill>
          </c:spPr>
          <c:invertIfNegative val="0"/>
          <c:cat>
            <c:strRef>
              <c:f>'Annual by terminal Bacton split'!$P$191:$Z$191</c:f>
              <c:strCache>
                <c:ptCount val="11"/>
                <c:pt idx="0">
                  <c:v>2025/26</c:v>
                </c:pt>
                <c:pt idx="1">
                  <c:v>2026/27</c:v>
                </c:pt>
                <c:pt idx="2">
                  <c:v>2027/28</c:v>
                </c:pt>
                <c:pt idx="3">
                  <c:v>2028/29</c:v>
                </c:pt>
                <c:pt idx="4">
                  <c:v>2029/30</c:v>
                </c:pt>
                <c:pt idx="5">
                  <c:v>2028/30</c:v>
                </c:pt>
                <c:pt idx="6">
                  <c:v>2031/32</c:v>
                </c:pt>
                <c:pt idx="7">
                  <c:v>2028/31</c:v>
                </c:pt>
                <c:pt idx="8">
                  <c:v>2033/34</c:v>
                </c:pt>
                <c:pt idx="9">
                  <c:v>2028/32</c:v>
                </c:pt>
                <c:pt idx="10">
                  <c:v>2035/36</c:v>
                </c:pt>
              </c:strCache>
            </c:strRef>
          </c:cat>
          <c:val>
            <c:numRef>
              <c:f>'Annual by terminal Bacton split'!$P$201:$Z$201</c:f>
              <c:numCache>
                <c:formatCode>0.0</c:formatCode>
                <c:ptCount val="11"/>
                <c:pt idx="0">
                  <c:v>25.354724999999998</c:v>
                </c:pt>
                <c:pt idx="1">
                  <c:v>24.636040000000001</c:v>
                </c:pt>
                <c:pt idx="2">
                  <c:v>24.55574</c:v>
                </c:pt>
                <c:pt idx="3">
                  <c:v>23.206700000000005</c:v>
                </c:pt>
                <c:pt idx="4">
                  <c:v>23.042085</c:v>
                </c:pt>
                <c:pt idx="5">
                  <c:v>22.921634999999998</c:v>
                </c:pt>
                <c:pt idx="6">
                  <c:v>23.166550000000001</c:v>
                </c:pt>
                <c:pt idx="7">
                  <c:v>22.921634999999998</c:v>
                </c:pt>
                <c:pt idx="8">
                  <c:v>22.921634999999998</c:v>
                </c:pt>
                <c:pt idx="9">
                  <c:v>22.921634999999998</c:v>
                </c:pt>
                <c:pt idx="10">
                  <c:v>22.921634999999998</c:v>
                </c:pt>
              </c:numCache>
            </c:numRef>
          </c:val>
          <c:extLst>
            <c:ext xmlns:c16="http://schemas.microsoft.com/office/drawing/2014/chart" uri="{C3380CC4-5D6E-409C-BE32-E72D297353CC}">
              <c16:uniqueId val="{00000009-8850-4B9B-88D7-C79F391816EE}"/>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plotArea>
    <c:legend>
      <c:legendPos val="b"/>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64817193178965449"/>
        </c:manualLayout>
      </c:layout>
      <c:barChart>
        <c:barDir val="col"/>
        <c:grouping val="stacked"/>
        <c:varyColors val="0"/>
        <c:ser>
          <c:idx val="0"/>
          <c:order val="0"/>
          <c:tx>
            <c:strRef>
              <c:f>'Annual by terminal Bacton split'!$O$216</c:f>
              <c:strCache>
                <c:ptCount val="1"/>
                <c:pt idx="0">
                  <c:v>Bacton UKCS</c:v>
                </c:pt>
              </c:strCache>
            </c:strRef>
          </c:tx>
          <c:spPr>
            <a:solidFill>
              <a:srgbClr val="FFFF00"/>
            </a:solidFill>
          </c:spPr>
          <c:invertIfNegative val="0"/>
          <c:cat>
            <c:strRef>
              <c:f>'Annual by terminal Bacton split'!$P$215:$AA$215</c:f>
              <c:strCache>
                <c:ptCount val="12"/>
                <c:pt idx="0">
                  <c:v>2025/26</c:v>
                </c:pt>
                <c:pt idx="1">
                  <c:v>2026/27</c:v>
                </c:pt>
                <c:pt idx="2">
                  <c:v>2027/28</c:v>
                </c:pt>
                <c:pt idx="3">
                  <c:v>2028/29</c:v>
                </c:pt>
                <c:pt idx="4">
                  <c:v>2029/30</c:v>
                </c:pt>
                <c:pt idx="5">
                  <c:v>2028/30</c:v>
                </c:pt>
                <c:pt idx="6">
                  <c:v>2031/32</c:v>
                </c:pt>
                <c:pt idx="7">
                  <c:v>2028/31</c:v>
                </c:pt>
                <c:pt idx="8">
                  <c:v>2033/34</c:v>
                </c:pt>
                <c:pt idx="9">
                  <c:v>2028/32</c:v>
                </c:pt>
                <c:pt idx="10">
                  <c:v>2035/36</c:v>
                </c:pt>
                <c:pt idx="11">
                  <c:v>2035/36</c:v>
                </c:pt>
              </c:strCache>
            </c:strRef>
          </c:cat>
          <c:val>
            <c:numRef>
              <c:f>'Annual by terminal Bacton split'!$P$216:$AA$216</c:f>
              <c:numCache>
                <c:formatCode>0.0</c:formatCode>
                <c:ptCount val="12"/>
                <c:pt idx="0">
                  <c:v>66.207350000000005</c:v>
                </c:pt>
                <c:pt idx="1">
                  <c:v>63.216174999999993</c:v>
                </c:pt>
                <c:pt idx="2">
                  <c:v>57.35828999999999</c:v>
                </c:pt>
                <c:pt idx="3">
                  <c:v>50.440445000000004</c:v>
                </c:pt>
                <c:pt idx="4">
                  <c:v>44.658844999999999</c:v>
                </c:pt>
                <c:pt idx="5">
                  <c:v>39.607975000000003</c:v>
                </c:pt>
                <c:pt idx="6">
                  <c:v>35.448434999999996</c:v>
                </c:pt>
                <c:pt idx="7">
                  <c:v>31.521765000000002</c:v>
                </c:pt>
                <c:pt idx="8">
                  <c:v>27.944400000000002</c:v>
                </c:pt>
                <c:pt idx="9">
                  <c:v>25.314574999999994</c:v>
                </c:pt>
                <c:pt idx="10">
                  <c:v>25.535400000000003</c:v>
                </c:pt>
                <c:pt idx="11">
                  <c:v>0</c:v>
                </c:pt>
              </c:numCache>
            </c:numRef>
          </c:val>
          <c:extLst>
            <c:ext xmlns:c16="http://schemas.microsoft.com/office/drawing/2014/chart" uri="{C3380CC4-5D6E-409C-BE32-E72D297353CC}">
              <c16:uniqueId val="{00000000-CB8D-4D61-89A9-323A6855BF8A}"/>
            </c:ext>
          </c:extLst>
        </c:ser>
        <c:ser>
          <c:idx val="1"/>
          <c:order val="1"/>
          <c:tx>
            <c:strRef>
              <c:f>'Annual by terminal Bacton split'!$O$217</c:f>
              <c:strCache>
                <c:ptCount val="1"/>
                <c:pt idx="0">
                  <c:v>Bacton IP</c:v>
                </c:pt>
              </c:strCache>
            </c:strRef>
          </c:tx>
          <c:invertIfNegative val="0"/>
          <c:cat>
            <c:strRef>
              <c:f>'Annual by terminal Bacton split'!$P$215:$AA$215</c:f>
              <c:strCache>
                <c:ptCount val="12"/>
                <c:pt idx="0">
                  <c:v>2025/26</c:v>
                </c:pt>
                <c:pt idx="1">
                  <c:v>2026/27</c:v>
                </c:pt>
                <c:pt idx="2">
                  <c:v>2027/28</c:v>
                </c:pt>
                <c:pt idx="3">
                  <c:v>2028/29</c:v>
                </c:pt>
                <c:pt idx="4">
                  <c:v>2029/30</c:v>
                </c:pt>
                <c:pt idx="5">
                  <c:v>2028/30</c:v>
                </c:pt>
                <c:pt idx="6">
                  <c:v>2031/32</c:v>
                </c:pt>
                <c:pt idx="7">
                  <c:v>2028/31</c:v>
                </c:pt>
                <c:pt idx="8">
                  <c:v>2033/34</c:v>
                </c:pt>
                <c:pt idx="9">
                  <c:v>2028/32</c:v>
                </c:pt>
                <c:pt idx="10">
                  <c:v>2035/36</c:v>
                </c:pt>
                <c:pt idx="11">
                  <c:v>2035/36</c:v>
                </c:pt>
              </c:strCache>
            </c:strRef>
          </c:cat>
          <c:val>
            <c:numRef>
              <c:f>'Annual by terminal Bacton split'!$P$217:$AA$217</c:f>
              <c:numCache>
                <c:formatCode>0.0</c:formatCode>
                <c:ptCount val="12"/>
                <c:pt idx="0">
                  <c:v>13.321769999999999</c:v>
                </c:pt>
                <c:pt idx="1">
                  <c:v>12.944359999999998</c:v>
                </c:pt>
                <c:pt idx="2">
                  <c:v>12.904209999999999</c:v>
                </c:pt>
                <c:pt idx="3">
                  <c:v>12.193555</c:v>
                </c:pt>
                <c:pt idx="4">
                  <c:v>12.109240000000002</c:v>
                </c:pt>
                <c:pt idx="5">
                  <c:v>11.872355000000001</c:v>
                </c:pt>
                <c:pt idx="6">
                  <c:v>12.173480000000003</c:v>
                </c:pt>
                <c:pt idx="7">
                  <c:v>11.892429999999999</c:v>
                </c:pt>
                <c:pt idx="8">
                  <c:v>11.880385</c:v>
                </c:pt>
                <c:pt idx="9">
                  <c:v>12.000834999999999</c:v>
                </c:pt>
                <c:pt idx="10">
                  <c:v>11.185789999999999</c:v>
                </c:pt>
                <c:pt idx="11">
                  <c:v>0</c:v>
                </c:pt>
              </c:numCache>
            </c:numRef>
          </c:val>
          <c:extLst>
            <c:ext xmlns:c16="http://schemas.microsoft.com/office/drawing/2014/chart" uri="{C3380CC4-5D6E-409C-BE32-E72D297353CC}">
              <c16:uniqueId val="{00000001-CB8D-4D61-89A9-323A6855BF8A}"/>
            </c:ext>
          </c:extLst>
        </c:ser>
        <c:ser>
          <c:idx val="2"/>
          <c:order val="2"/>
          <c:tx>
            <c:strRef>
              <c:f>'Annual by terminal Bacton split'!$O$218</c:f>
              <c:strCache>
                <c:ptCount val="1"/>
                <c:pt idx="0">
                  <c:v>Barrow</c:v>
                </c:pt>
              </c:strCache>
            </c:strRef>
          </c:tx>
          <c:spPr>
            <a:solidFill>
              <a:schemeClr val="tx2">
                <a:lumMod val="40000"/>
                <a:lumOff val="60000"/>
              </a:schemeClr>
            </a:solidFill>
          </c:spPr>
          <c:invertIfNegative val="0"/>
          <c:cat>
            <c:strRef>
              <c:f>'Annual by terminal Bacton split'!$P$215:$AA$215</c:f>
              <c:strCache>
                <c:ptCount val="12"/>
                <c:pt idx="0">
                  <c:v>2025/26</c:v>
                </c:pt>
                <c:pt idx="1">
                  <c:v>2026/27</c:v>
                </c:pt>
                <c:pt idx="2">
                  <c:v>2027/28</c:v>
                </c:pt>
                <c:pt idx="3">
                  <c:v>2028/29</c:v>
                </c:pt>
                <c:pt idx="4">
                  <c:v>2029/30</c:v>
                </c:pt>
                <c:pt idx="5">
                  <c:v>2028/30</c:v>
                </c:pt>
                <c:pt idx="6">
                  <c:v>2031/32</c:v>
                </c:pt>
                <c:pt idx="7">
                  <c:v>2028/31</c:v>
                </c:pt>
                <c:pt idx="8">
                  <c:v>2033/34</c:v>
                </c:pt>
                <c:pt idx="9">
                  <c:v>2028/32</c:v>
                </c:pt>
                <c:pt idx="10">
                  <c:v>2035/36</c:v>
                </c:pt>
                <c:pt idx="11">
                  <c:v>2035/36</c:v>
                </c:pt>
              </c:strCache>
            </c:strRef>
          </c:cat>
          <c:val>
            <c:numRef>
              <c:f>'Annual by terminal Bacton split'!$P$218:$AA$218</c:f>
              <c:numCache>
                <c:formatCode>0.0</c:formatCode>
                <c:ptCount val="12"/>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numCache>
            </c:numRef>
          </c:val>
          <c:extLst>
            <c:ext xmlns:c16="http://schemas.microsoft.com/office/drawing/2014/chart" uri="{C3380CC4-5D6E-409C-BE32-E72D297353CC}">
              <c16:uniqueId val="{00000002-CB8D-4D61-89A9-323A6855BF8A}"/>
            </c:ext>
          </c:extLst>
        </c:ser>
        <c:ser>
          <c:idx val="3"/>
          <c:order val="3"/>
          <c:tx>
            <c:strRef>
              <c:f>'Annual by terminal Bacton split'!$O$219</c:f>
              <c:strCache>
                <c:ptCount val="1"/>
                <c:pt idx="0">
                  <c:v>Easington</c:v>
                </c:pt>
              </c:strCache>
            </c:strRef>
          </c:tx>
          <c:spPr>
            <a:solidFill>
              <a:schemeClr val="tx2">
                <a:lumMod val="75000"/>
              </a:schemeClr>
            </a:solidFill>
          </c:spPr>
          <c:invertIfNegative val="0"/>
          <c:cat>
            <c:strRef>
              <c:f>'Annual by terminal Bacton split'!$P$215:$AA$215</c:f>
              <c:strCache>
                <c:ptCount val="12"/>
                <c:pt idx="0">
                  <c:v>2025/26</c:v>
                </c:pt>
                <c:pt idx="1">
                  <c:v>2026/27</c:v>
                </c:pt>
                <c:pt idx="2">
                  <c:v>2027/28</c:v>
                </c:pt>
                <c:pt idx="3">
                  <c:v>2028/29</c:v>
                </c:pt>
                <c:pt idx="4">
                  <c:v>2029/30</c:v>
                </c:pt>
                <c:pt idx="5">
                  <c:v>2028/30</c:v>
                </c:pt>
                <c:pt idx="6">
                  <c:v>2031/32</c:v>
                </c:pt>
                <c:pt idx="7">
                  <c:v>2028/31</c:v>
                </c:pt>
                <c:pt idx="8">
                  <c:v>2033/34</c:v>
                </c:pt>
                <c:pt idx="9">
                  <c:v>2028/32</c:v>
                </c:pt>
                <c:pt idx="10">
                  <c:v>2035/36</c:v>
                </c:pt>
                <c:pt idx="11">
                  <c:v>2035/36</c:v>
                </c:pt>
              </c:strCache>
            </c:strRef>
          </c:cat>
          <c:val>
            <c:numRef>
              <c:f>'Annual by terminal Bacton split'!$P$219:$AA$219</c:f>
              <c:numCache>
                <c:formatCode>0.0</c:formatCode>
                <c:ptCount val="12"/>
                <c:pt idx="0">
                  <c:v>248.98621</c:v>
                </c:pt>
                <c:pt idx="1">
                  <c:v>218.71712500000001</c:v>
                </c:pt>
                <c:pt idx="2">
                  <c:v>207.09370000000001</c:v>
                </c:pt>
                <c:pt idx="3">
                  <c:v>186.16752000000002</c:v>
                </c:pt>
                <c:pt idx="4">
                  <c:v>177.77617000000001</c:v>
                </c:pt>
                <c:pt idx="5">
                  <c:v>180.79545000000002</c:v>
                </c:pt>
                <c:pt idx="6">
                  <c:v>201.79791499999999</c:v>
                </c:pt>
                <c:pt idx="7">
                  <c:v>179.28581</c:v>
                </c:pt>
                <c:pt idx="8">
                  <c:v>157.63291500000003</c:v>
                </c:pt>
                <c:pt idx="9">
                  <c:v>135.85154</c:v>
                </c:pt>
                <c:pt idx="10">
                  <c:v>115.21845499999999</c:v>
                </c:pt>
                <c:pt idx="11">
                  <c:v>0</c:v>
                </c:pt>
              </c:numCache>
            </c:numRef>
          </c:val>
          <c:extLst>
            <c:ext xmlns:c16="http://schemas.microsoft.com/office/drawing/2014/chart" uri="{C3380CC4-5D6E-409C-BE32-E72D297353CC}">
              <c16:uniqueId val="{00000003-CB8D-4D61-89A9-323A6855BF8A}"/>
            </c:ext>
          </c:extLst>
        </c:ser>
        <c:ser>
          <c:idx val="4"/>
          <c:order val="4"/>
          <c:tx>
            <c:strRef>
              <c:f>'Annual by terminal Bacton split'!$O$220</c:f>
              <c:strCache>
                <c:ptCount val="1"/>
                <c:pt idx="0">
                  <c:v>St Fergus</c:v>
                </c:pt>
              </c:strCache>
            </c:strRef>
          </c:tx>
          <c:spPr>
            <a:solidFill>
              <a:srgbClr val="00B050"/>
            </a:solidFill>
          </c:spPr>
          <c:invertIfNegative val="0"/>
          <c:cat>
            <c:strRef>
              <c:f>'Annual by terminal Bacton split'!$P$215:$AA$215</c:f>
              <c:strCache>
                <c:ptCount val="12"/>
                <c:pt idx="0">
                  <c:v>2025/26</c:v>
                </c:pt>
                <c:pt idx="1">
                  <c:v>2026/27</c:v>
                </c:pt>
                <c:pt idx="2">
                  <c:v>2027/28</c:v>
                </c:pt>
                <c:pt idx="3">
                  <c:v>2028/29</c:v>
                </c:pt>
                <c:pt idx="4">
                  <c:v>2029/30</c:v>
                </c:pt>
                <c:pt idx="5">
                  <c:v>2028/30</c:v>
                </c:pt>
                <c:pt idx="6">
                  <c:v>2031/32</c:v>
                </c:pt>
                <c:pt idx="7">
                  <c:v>2028/31</c:v>
                </c:pt>
                <c:pt idx="8">
                  <c:v>2033/34</c:v>
                </c:pt>
                <c:pt idx="9">
                  <c:v>2028/32</c:v>
                </c:pt>
                <c:pt idx="10">
                  <c:v>2035/36</c:v>
                </c:pt>
                <c:pt idx="11">
                  <c:v>2035/36</c:v>
                </c:pt>
              </c:strCache>
            </c:strRef>
          </c:cat>
          <c:val>
            <c:numRef>
              <c:f>'Annual by terminal Bacton split'!$P$220:$AA$220</c:f>
              <c:numCache>
                <c:formatCode>0.0</c:formatCode>
                <c:ptCount val="12"/>
                <c:pt idx="0">
                  <c:v>234.05843999999999</c:v>
                </c:pt>
                <c:pt idx="1">
                  <c:v>230.06351500000002</c:v>
                </c:pt>
                <c:pt idx="2">
                  <c:v>225.57474500000001</c:v>
                </c:pt>
                <c:pt idx="3">
                  <c:v>217.68527</c:v>
                </c:pt>
                <c:pt idx="4">
                  <c:v>192.16593</c:v>
                </c:pt>
                <c:pt idx="5">
                  <c:v>183.16831500000001</c:v>
                </c:pt>
                <c:pt idx="6">
                  <c:v>186.85809999999998</c:v>
                </c:pt>
                <c:pt idx="7">
                  <c:v>169.55345</c:v>
                </c:pt>
                <c:pt idx="8">
                  <c:v>149.40618000000001</c:v>
                </c:pt>
                <c:pt idx="9">
                  <c:v>124.74604999999998</c:v>
                </c:pt>
                <c:pt idx="10">
                  <c:v>99.672375000000002</c:v>
                </c:pt>
                <c:pt idx="11">
                  <c:v>0</c:v>
                </c:pt>
              </c:numCache>
            </c:numRef>
          </c:val>
          <c:extLst>
            <c:ext xmlns:c16="http://schemas.microsoft.com/office/drawing/2014/chart" uri="{C3380CC4-5D6E-409C-BE32-E72D297353CC}">
              <c16:uniqueId val="{00000004-CB8D-4D61-89A9-323A6855BF8A}"/>
            </c:ext>
          </c:extLst>
        </c:ser>
        <c:ser>
          <c:idx val="6"/>
          <c:order val="5"/>
          <c:tx>
            <c:strRef>
              <c:f>'Annual by terminal Bacton split'!$O$221</c:f>
              <c:strCache>
                <c:ptCount val="1"/>
                <c:pt idx="0">
                  <c:v>Teesside</c:v>
                </c:pt>
              </c:strCache>
            </c:strRef>
          </c:tx>
          <c:spPr>
            <a:solidFill>
              <a:schemeClr val="accent6">
                <a:lumMod val="75000"/>
              </a:schemeClr>
            </a:solidFill>
          </c:spPr>
          <c:invertIfNegative val="0"/>
          <c:cat>
            <c:strRef>
              <c:f>'Annual by terminal Bacton split'!$P$215:$AA$215</c:f>
              <c:strCache>
                <c:ptCount val="12"/>
                <c:pt idx="0">
                  <c:v>2025/26</c:v>
                </c:pt>
                <c:pt idx="1">
                  <c:v>2026/27</c:v>
                </c:pt>
                <c:pt idx="2">
                  <c:v>2027/28</c:v>
                </c:pt>
                <c:pt idx="3">
                  <c:v>2028/29</c:v>
                </c:pt>
                <c:pt idx="4">
                  <c:v>2029/30</c:v>
                </c:pt>
                <c:pt idx="5">
                  <c:v>2028/30</c:v>
                </c:pt>
                <c:pt idx="6">
                  <c:v>2031/32</c:v>
                </c:pt>
                <c:pt idx="7">
                  <c:v>2028/31</c:v>
                </c:pt>
                <c:pt idx="8">
                  <c:v>2033/34</c:v>
                </c:pt>
                <c:pt idx="9">
                  <c:v>2028/32</c:v>
                </c:pt>
                <c:pt idx="10">
                  <c:v>2035/36</c:v>
                </c:pt>
                <c:pt idx="11">
                  <c:v>2035/36</c:v>
                </c:pt>
              </c:strCache>
            </c:strRef>
          </c:cat>
          <c:val>
            <c:numRef>
              <c:f>'Annual by terminal Bacton split'!$P$221:$AA$221</c:f>
              <c:numCache>
                <c:formatCode>0.0</c:formatCode>
                <c:ptCount val="12"/>
                <c:pt idx="0">
                  <c:v>81.496470000000002</c:v>
                </c:pt>
                <c:pt idx="1">
                  <c:v>68.977699999999999</c:v>
                </c:pt>
                <c:pt idx="2">
                  <c:v>58.205455000000001</c:v>
                </c:pt>
                <c:pt idx="3">
                  <c:v>48.34863</c:v>
                </c:pt>
                <c:pt idx="4">
                  <c:v>51.371925000000005</c:v>
                </c:pt>
                <c:pt idx="5">
                  <c:v>45.558205000000001</c:v>
                </c:pt>
                <c:pt idx="6">
                  <c:v>52.805279999999996</c:v>
                </c:pt>
                <c:pt idx="7">
                  <c:v>40.635815000000001</c:v>
                </c:pt>
                <c:pt idx="8">
                  <c:v>36.034624999999998</c:v>
                </c:pt>
                <c:pt idx="9">
                  <c:v>32.995269999999998</c:v>
                </c:pt>
                <c:pt idx="10">
                  <c:v>30.449759999999998</c:v>
                </c:pt>
                <c:pt idx="11">
                  <c:v>0</c:v>
                </c:pt>
              </c:numCache>
            </c:numRef>
          </c:val>
          <c:extLst>
            <c:ext xmlns:c16="http://schemas.microsoft.com/office/drawing/2014/chart" uri="{C3380CC4-5D6E-409C-BE32-E72D297353CC}">
              <c16:uniqueId val="{00000005-CB8D-4D61-89A9-323A6855BF8A}"/>
            </c:ext>
          </c:extLst>
        </c:ser>
        <c:ser>
          <c:idx val="7"/>
          <c:order val="6"/>
          <c:tx>
            <c:strRef>
              <c:f>'Annual by terminal Bacton split'!$O$222</c:f>
              <c:strCache>
                <c:ptCount val="1"/>
                <c:pt idx="0">
                  <c:v>Onshore</c:v>
                </c:pt>
              </c:strCache>
            </c:strRef>
          </c:tx>
          <c:spPr>
            <a:solidFill>
              <a:schemeClr val="accent4">
                <a:lumMod val="60000"/>
                <a:lumOff val="40000"/>
              </a:schemeClr>
            </a:solidFill>
          </c:spPr>
          <c:invertIfNegative val="0"/>
          <c:cat>
            <c:strRef>
              <c:f>'Annual by terminal Bacton split'!$P$215:$AA$215</c:f>
              <c:strCache>
                <c:ptCount val="12"/>
                <c:pt idx="0">
                  <c:v>2025/26</c:v>
                </c:pt>
                <c:pt idx="1">
                  <c:v>2026/27</c:v>
                </c:pt>
                <c:pt idx="2">
                  <c:v>2027/28</c:v>
                </c:pt>
                <c:pt idx="3">
                  <c:v>2028/29</c:v>
                </c:pt>
                <c:pt idx="4">
                  <c:v>2029/30</c:v>
                </c:pt>
                <c:pt idx="5">
                  <c:v>2028/30</c:v>
                </c:pt>
                <c:pt idx="6">
                  <c:v>2031/32</c:v>
                </c:pt>
                <c:pt idx="7">
                  <c:v>2028/31</c:v>
                </c:pt>
                <c:pt idx="8">
                  <c:v>2033/34</c:v>
                </c:pt>
                <c:pt idx="9">
                  <c:v>2028/32</c:v>
                </c:pt>
                <c:pt idx="10">
                  <c:v>2035/36</c:v>
                </c:pt>
                <c:pt idx="11">
                  <c:v>2035/36</c:v>
                </c:pt>
              </c:strCache>
            </c:strRef>
          </c:cat>
          <c:val>
            <c:numRef>
              <c:f>'Annual by terminal Bacton split'!$P$222:$AA$222</c:f>
              <c:numCache>
                <c:formatCode>0.0</c:formatCode>
                <c:ptCount val="12"/>
                <c:pt idx="0">
                  <c:v>7.0101900000000006</c:v>
                </c:pt>
                <c:pt idx="1">
                  <c:v>7.7810699999999988</c:v>
                </c:pt>
                <c:pt idx="2">
                  <c:v>8.7286099999999998</c:v>
                </c:pt>
                <c:pt idx="3">
                  <c:v>9.166245</c:v>
                </c:pt>
                <c:pt idx="4">
                  <c:v>10.009395</c:v>
                </c:pt>
                <c:pt idx="5">
                  <c:v>11.270104999999999</c:v>
                </c:pt>
                <c:pt idx="6">
                  <c:v>13.546610000000001</c:v>
                </c:pt>
                <c:pt idx="7">
                  <c:v>15.180715000000001</c:v>
                </c:pt>
                <c:pt idx="8">
                  <c:v>17.107915000000002</c:v>
                </c:pt>
                <c:pt idx="9">
                  <c:v>19.247909999999997</c:v>
                </c:pt>
                <c:pt idx="10">
                  <c:v>19.769860000000001</c:v>
                </c:pt>
                <c:pt idx="11">
                  <c:v>0</c:v>
                </c:pt>
              </c:numCache>
            </c:numRef>
          </c:val>
          <c:extLst>
            <c:ext xmlns:c16="http://schemas.microsoft.com/office/drawing/2014/chart" uri="{C3380CC4-5D6E-409C-BE32-E72D297353CC}">
              <c16:uniqueId val="{00000006-CB8D-4D61-89A9-323A6855BF8A}"/>
            </c:ext>
          </c:extLst>
        </c:ser>
        <c:ser>
          <c:idx val="8"/>
          <c:order val="7"/>
          <c:tx>
            <c:strRef>
              <c:f>'Annual by terminal Bacton split'!$O$223</c:f>
              <c:strCache>
                <c:ptCount val="1"/>
                <c:pt idx="0">
                  <c:v>Burton Point</c:v>
                </c:pt>
              </c:strCache>
            </c:strRef>
          </c:tx>
          <c:invertIfNegative val="0"/>
          <c:cat>
            <c:strRef>
              <c:f>'Annual by terminal Bacton split'!$P$215:$AA$215</c:f>
              <c:strCache>
                <c:ptCount val="12"/>
                <c:pt idx="0">
                  <c:v>2025/26</c:v>
                </c:pt>
                <c:pt idx="1">
                  <c:v>2026/27</c:v>
                </c:pt>
                <c:pt idx="2">
                  <c:v>2027/28</c:v>
                </c:pt>
                <c:pt idx="3">
                  <c:v>2028/29</c:v>
                </c:pt>
                <c:pt idx="4">
                  <c:v>2029/30</c:v>
                </c:pt>
                <c:pt idx="5">
                  <c:v>2028/30</c:v>
                </c:pt>
                <c:pt idx="6">
                  <c:v>2031/32</c:v>
                </c:pt>
                <c:pt idx="7">
                  <c:v>2028/31</c:v>
                </c:pt>
                <c:pt idx="8">
                  <c:v>2033/34</c:v>
                </c:pt>
                <c:pt idx="9">
                  <c:v>2028/32</c:v>
                </c:pt>
                <c:pt idx="10">
                  <c:v>2035/36</c:v>
                </c:pt>
                <c:pt idx="11">
                  <c:v>2035/36</c:v>
                </c:pt>
              </c:strCache>
            </c:strRef>
          </c:cat>
          <c:val>
            <c:numRef>
              <c:f>'Annual by terminal Bacton split'!$P$223:$AA$223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CB8D-4D61-89A9-323A6855BF8A}"/>
            </c:ext>
          </c:extLst>
        </c:ser>
        <c:ser>
          <c:idx val="9"/>
          <c:order val="8"/>
          <c:tx>
            <c:strRef>
              <c:f>'Annual by terminal Bacton split'!$O$224</c:f>
              <c:strCache>
                <c:ptCount val="1"/>
                <c:pt idx="0">
                  <c:v>Isle of Grain</c:v>
                </c:pt>
              </c:strCache>
            </c:strRef>
          </c:tx>
          <c:spPr>
            <a:solidFill>
              <a:srgbClr val="00FFFF"/>
            </a:solidFill>
          </c:spPr>
          <c:invertIfNegative val="0"/>
          <c:cat>
            <c:strRef>
              <c:f>'Annual by terminal Bacton split'!$P$215:$AA$215</c:f>
              <c:strCache>
                <c:ptCount val="12"/>
                <c:pt idx="0">
                  <c:v>2025/26</c:v>
                </c:pt>
                <c:pt idx="1">
                  <c:v>2026/27</c:v>
                </c:pt>
                <c:pt idx="2">
                  <c:v>2027/28</c:v>
                </c:pt>
                <c:pt idx="3">
                  <c:v>2028/29</c:v>
                </c:pt>
                <c:pt idx="4">
                  <c:v>2029/30</c:v>
                </c:pt>
                <c:pt idx="5">
                  <c:v>2028/30</c:v>
                </c:pt>
                <c:pt idx="6">
                  <c:v>2031/32</c:v>
                </c:pt>
                <c:pt idx="7">
                  <c:v>2028/31</c:v>
                </c:pt>
                <c:pt idx="8">
                  <c:v>2033/34</c:v>
                </c:pt>
                <c:pt idx="9">
                  <c:v>2028/32</c:v>
                </c:pt>
                <c:pt idx="10">
                  <c:v>2035/36</c:v>
                </c:pt>
                <c:pt idx="11">
                  <c:v>2035/36</c:v>
                </c:pt>
              </c:strCache>
            </c:strRef>
          </c:cat>
          <c:val>
            <c:numRef>
              <c:f>'Annual by terminal Bacton split'!$P$224:$AA$224</c:f>
              <c:numCache>
                <c:formatCode>0.0</c:formatCode>
                <c:ptCount val="12"/>
                <c:pt idx="0">
                  <c:v>28.225449999999999</c:v>
                </c:pt>
                <c:pt idx="1">
                  <c:v>41.956749999999992</c:v>
                </c:pt>
                <c:pt idx="2">
                  <c:v>53.941524999999999</c:v>
                </c:pt>
                <c:pt idx="3">
                  <c:v>64.131595000000004</c:v>
                </c:pt>
                <c:pt idx="4">
                  <c:v>71.651690000000002</c:v>
                </c:pt>
                <c:pt idx="5">
                  <c:v>68.660515000000004</c:v>
                </c:pt>
                <c:pt idx="6">
                  <c:v>56.382644999999989</c:v>
                </c:pt>
                <c:pt idx="7">
                  <c:v>67.058530000000005</c:v>
                </c:pt>
                <c:pt idx="8">
                  <c:v>77.762519999999981</c:v>
                </c:pt>
                <c:pt idx="9">
                  <c:v>90.787179999999992</c:v>
                </c:pt>
                <c:pt idx="10">
                  <c:v>92.537719999999993</c:v>
                </c:pt>
                <c:pt idx="11">
                  <c:v>0</c:v>
                </c:pt>
              </c:numCache>
            </c:numRef>
          </c:val>
          <c:extLst>
            <c:ext xmlns:c16="http://schemas.microsoft.com/office/drawing/2014/chart" uri="{C3380CC4-5D6E-409C-BE32-E72D297353CC}">
              <c16:uniqueId val="{00000008-CB8D-4D61-89A9-323A6855BF8A}"/>
            </c:ext>
          </c:extLst>
        </c:ser>
        <c:ser>
          <c:idx val="5"/>
          <c:order val="9"/>
          <c:tx>
            <c:strRef>
              <c:f>'Annual by terminal Bacton split'!$O$225</c:f>
              <c:strCache>
                <c:ptCount val="1"/>
                <c:pt idx="0">
                  <c:v>Milford Haven</c:v>
                </c:pt>
              </c:strCache>
            </c:strRef>
          </c:tx>
          <c:spPr>
            <a:solidFill>
              <a:srgbClr val="FF3399"/>
            </a:solidFill>
          </c:spPr>
          <c:invertIfNegative val="0"/>
          <c:cat>
            <c:strRef>
              <c:f>'Annual by terminal Bacton split'!$P$215:$AA$215</c:f>
              <c:strCache>
                <c:ptCount val="12"/>
                <c:pt idx="0">
                  <c:v>2025/26</c:v>
                </c:pt>
                <c:pt idx="1">
                  <c:v>2026/27</c:v>
                </c:pt>
                <c:pt idx="2">
                  <c:v>2027/28</c:v>
                </c:pt>
                <c:pt idx="3">
                  <c:v>2028/29</c:v>
                </c:pt>
                <c:pt idx="4">
                  <c:v>2029/30</c:v>
                </c:pt>
                <c:pt idx="5">
                  <c:v>2028/30</c:v>
                </c:pt>
                <c:pt idx="6">
                  <c:v>2031/32</c:v>
                </c:pt>
                <c:pt idx="7">
                  <c:v>2028/31</c:v>
                </c:pt>
                <c:pt idx="8">
                  <c:v>2033/34</c:v>
                </c:pt>
                <c:pt idx="9">
                  <c:v>2028/32</c:v>
                </c:pt>
                <c:pt idx="10">
                  <c:v>2035/36</c:v>
                </c:pt>
                <c:pt idx="11">
                  <c:v>2035/36</c:v>
                </c:pt>
              </c:strCache>
            </c:strRef>
          </c:cat>
          <c:val>
            <c:numRef>
              <c:f>'Annual by terminal Bacton split'!$P$225:$AA$225</c:f>
              <c:numCache>
                <c:formatCode>0.0</c:formatCode>
                <c:ptCount val="12"/>
                <c:pt idx="0">
                  <c:v>70.346814999999992</c:v>
                </c:pt>
                <c:pt idx="1">
                  <c:v>104.57468999999999</c:v>
                </c:pt>
                <c:pt idx="2">
                  <c:v>134.44628999999998</c:v>
                </c:pt>
                <c:pt idx="3">
                  <c:v>159.84116499999999</c:v>
                </c:pt>
                <c:pt idx="4">
                  <c:v>178.57917</c:v>
                </c:pt>
                <c:pt idx="5">
                  <c:v>171.12331499999999</c:v>
                </c:pt>
                <c:pt idx="6">
                  <c:v>140.52901499999999</c:v>
                </c:pt>
                <c:pt idx="7">
                  <c:v>167.13642000000002</c:v>
                </c:pt>
                <c:pt idx="8">
                  <c:v>193.808065</c:v>
                </c:pt>
                <c:pt idx="9">
                  <c:v>226.27736999999999</c:v>
                </c:pt>
                <c:pt idx="10">
                  <c:v>230.63766000000001</c:v>
                </c:pt>
                <c:pt idx="11">
                  <c:v>0</c:v>
                </c:pt>
              </c:numCache>
            </c:numRef>
          </c:val>
          <c:extLst>
            <c:ext xmlns:c16="http://schemas.microsoft.com/office/drawing/2014/chart" uri="{C3380CC4-5D6E-409C-BE32-E72D297353CC}">
              <c16:uniqueId val="{00000009-CB8D-4D61-89A9-323A6855BF8A}"/>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spPr>
        <a:solidFill>
          <a:sysClr val="window" lastClr="FFFFFF"/>
        </a:solidFill>
      </c:spPr>
    </c:plotArea>
    <c:legend>
      <c:legendPos val="b"/>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Bacton</c:v>
          </c:tx>
          <c:spPr>
            <a:solidFill>
              <a:srgbClr val="FFFF00"/>
            </a:solidFill>
          </c:spPr>
          <c:invertIfNegative val="0"/>
          <c:cat>
            <c:strRef>
              <c:f>'Annual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terminal'!$P$5:$AO$5</c:f>
              <c:numCache>
                <c:formatCode>0.0</c:formatCode>
                <c:ptCount val="26"/>
                <c:pt idx="0">
                  <c:v>180.40198000000001</c:v>
                </c:pt>
                <c:pt idx="1">
                  <c:v>202.30781999999999</c:v>
                </c:pt>
                <c:pt idx="2">
                  <c:v>219.624515</c:v>
                </c:pt>
                <c:pt idx="3">
                  <c:v>238.51107500000001</c:v>
                </c:pt>
                <c:pt idx="4">
                  <c:v>244.766445</c:v>
                </c:pt>
                <c:pt idx="5">
                  <c:v>224.20964500000002</c:v>
                </c:pt>
                <c:pt idx="6">
                  <c:v>205.71253999999999</c:v>
                </c:pt>
                <c:pt idx="7">
                  <c:v>217.76557</c:v>
                </c:pt>
                <c:pt idx="8">
                  <c:v>230.30441499999998</c:v>
                </c:pt>
                <c:pt idx="9">
                  <c:v>251.00575500000002</c:v>
                </c:pt>
                <c:pt idx="10">
                  <c:v>253.66368500000002</c:v>
                </c:pt>
                <c:pt idx="11">
                  <c:v>256.201165</c:v>
                </c:pt>
                <c:pt idx="12">
                  <c:v>254.91636499999998</c:v>
                </c:pt>
                <c:pt idx="13">
                  <c:v>247.54081000000002</c:v>
                </c:pt>
                <c:pt idx="14">
                  <c:v>224.85606000000001</c:v>
                </c:pt>
                <c:pt idx="15">
                  <c:v>203.15097</c:v>
                </c:pt>
                <c:pt idx="16">
                  <c:v>176.84870499999997</c:v>
                </c:pt>
                <c:pt idx="17">
                  <c:v>176.57568499999999</c:v>
                </c:pt>
                <c:pt idx="18">
                  <c:v>170.78204000000002</c:v>
                </c:pt>
                <c:pt idx="19">
                  <c:v>156.56894</c:v>
                </c:pt>
                <c:pt idx="20">
                  <c:v>152.29296499999998</c:v>
                </c:pt>
                <c:pt idx="21">
                  <c:v>143.09460000000001</c:v>
                </c:pt>
                <c:pt idx="22">
                  <c:v>133.414435</c:v>
                </c:pt>
                <c:pt idx="23">
                  <c:v>121.73479999999999</c:v>
                </c:pt>
                <c:pt idx="24">
                  <c:v>112.71711000000001</c:v>
                </c:pt>
                <c:pt idx="25">
                  <c:v>108.465225</c:v>
                </c:pt>
              </c:numCache>
            </c:numRef>
          </c:val>
          <c:extLst>
            <c:ext xmlns:c16="http://schemas.microsoft.com/office/drawing/2014/chart" uri="{C3380CC4-5D6E-409C-BE32-E72D297353CC}">
              <c16:uniqueId val="{00000000-595B-46FA-964A-8A69C02199E2}"/>
            </c:ext>
          </c:extLst>
        </c:ser>
        <c:ser>
          <c:idx val="1"/>
          <c:order val="1"/>
          <c:tx>
            <c:v>Barrow</c:v>
          </c:tx>
          <c:spPr>
            <a:solidFill>
              <a:schemeClr val="tx2">
                <a:lumMod val="40000"/>
                <a:lumOff val="60000"/>
              </a:schemeClr>
            </a:solidFill>
          </c:spPr>
          <c:invertIfNegative val="0"/>
          <c:cat>
            <c:strRef>
              <c:f>'Annual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terminal'!$P$6:$AO$6</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595B-46FA-964A-8A69C02199E2}"/>
            </c:ext>
          </c:extLst>
        </c:ser>
        <c:ser>
          <c:idx val="2"/>
          <c:order val="2"/>
          <c:tx>
            <c:strRef>
              <c:f>'Annual supply by terminal'!$O$7</c:f>
              <c:strCache>
                <c:ptCount val="1"/>
                <c:pt idx="0">
                  <c:v>Easington</c:v>
                </c:pt>
              </c:strCache>
            </c:strRef>
          </c:tx>
          <c:spPr>
            <a:solidFill>
              <a:schemeClr val="tx2">
                <a:lumMod val="75000"/>
              </a:schemeClr>
            </a:solidFill>
          </c:spPr>
          <c:invertIfNegative val="0"/>
          <c:cat>
            <c:strRef>
              <c:f>'Annual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terminal'!$P$7:$AO$7</c:f>
              <c:numCache>
                <c:formatCode>0.0</c:formatCode>
                <c:ptCount val="26"/>
                <c:pt idx="0">
                  <c:v>211.642695</c:v>
                </c:pt>
                <c:pt idx="1">
                  <c:v>186.11532499999998</c:v>
                </c:pt>
                <c:pt idx="2">
                  <c:v>181.18892</c:v>
                </c:pt>
                <c:pt idx="3">
                  <c:v>166.83529499999997</c:v>
                </c:pt>
                <c:pt idx="4">
                  <c:v>151.61844499999998</c:v>
                </c:pt>
                <c:pt idx="5">
                  <c:v>146.76029499999999</c:v>
                </c:pt>
                <c:pt idx="6">
                  <c:v>159.29512499999998</c:v>
                </c:pt>
                <c:pt idx="7">
                  <c:v>140.818095</c:v>
                </c:pt>
                <c:pt idx="8">
                  <c:v>126.40826000000001</c:v>
                </c:pt>
                <c:pt idx="9">
                  <c:v>107.11217000000002</c:v>
                </c:pt>
                <c:pt idx="10">
                  <c:v>98.070389999999989</c:v>
                </c:pt>
                <c:pt idx="11">
                  <c:v>83.72881000000001</c:v>
                </c:pt>
                <c:pt idx="12">
                  <c:v>70.061749999999989</c:v>
                </c:pt>
                <c:pt idx="13">
                  <c:v>57.607219999999998</c:v>
                </c:pt>
                <c:pt idx="14">
                  <c:v>48.404839999999993</c:v>
                </c:pt>
                <c:pt idx="15">
                  <c:v>41.944704999999999</c:v>
                </c:pt>
                <c:pt idx="16">
                  <c:v>36.681040000000003</c:v>
                </c:pt>
                <c:pt idx="17">
                  <c:v>29.642744999999998</c:v>
                </c:pt>
                <c:pt idx="18">
                  <c:v>27.422450000000001</c:v>
                </c:pt>
                <c:pt idx="19">
                  <c:v>23.058145000000003</c:v>
                </c:pt>
                <c:pt idx="20">
                  <c:v>23.339195</c:v>
                </c:pt>
                <c:pt idx="21">
                  <c:v>20.532709999999998</c:v>
                </c:pt>
                <c:pt idx="22">
                  <c:v>17.091854999999999</c:v>
                </c:pt>
                <c:pt idx="23">
                  <c:v>14.959889999999998</c:v>
                </c:pt>
                <c:pt idx="24">
                  <c:v>13.398055000000001</c:v>
                </c:pt>
                <c:pt idx="25">
                  <c:v>12.996555000000001</c:v>
                </c:pt>
              </c:numCache>
            </c:numRef>
          </c:val>
          <c:extLst>
            <c:ext xmlns:c16="http://schemas.microsoft.com/office/drawing/2014/chart" uri="{C3380CC4-5D6E-409C-BE32-E72D297353CC}">
              <c16:uniqueId val="{00000002-595B-46FA-964A-8A69C02199E2}"/>
            </c:ext>
          </c:extLst>
        </c:ser>
        <c:ser>
          <c:idx val="3"/>
          <c:order val="3"/>
          <c:tx>
            <c:v>St Fergus</c:v>
          </c:tx>
          <c:spPr>
            <a:solidFill>
              <a:srgbClr val="00B050"/>
            </a:solidFill>
          </c:spPr>
          <c:invertIfNegative val="0"/>
          <c:cat>
            <c:strRef>
              <c:f>'Annual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terminal'!$P$8:$AO$8</c:f>
              <c:numCache>
                <c:formatCode>0.0</c:formatCode>
                <c:ptCount val="26"/>
                <c:pt idx="0">
                  <c:v>212.50591999999997</c:v>
                </c:pt>
                <c:pt idx="1">
                  <c:v>209.18551500000001</c:v>
                </c:pt>
                <c:pt idx="2">
                  <c:v>200.22804999999997</c:v>
                </c:pt>
                <c:pt idx="3">
                  <c:v>186.77780000000001</c:v>
                </c:pt>
                <c:pt idx="4">
                  <c:v>167.24482500000002</c:v>
                </c:pt>
                <c:pt idx="5">
                  <c:v>160.14229</c:v>
                </c:pt>
                <c:pt idx="6">
                  <c:v>159.23489999999998</c:v>
                </c:pt>
                <c:pt idx="7">
                  <c:v>144.17062000000001</c:v>
                </c:pt>
                <c:pt idx="8">
                  <c:v>128.47598500000001</c:v>
                </c:pt>
                <c:pt idx="9">
                  <c:v>104.16114499999999</c:v>
                </c:pt>
                <c:pt idx="10">
                  <c:v>84.861039999999988</c:v>
                </c:pt>
                <c:pt idx="11">
                  <c:v>71.515180000000015</c:v>
                </c:pt>
                <c:pt idx="12">
                  <c:v>63.501239999999996</c:v>
                </c:pt>
                <c:pt idx="13">
                  <c:v>51.339804999999998</c:v>
                </c:pt>
                <c:pt idx="14">
                  <c:v>43.731380000000001</c:v>
                </c:pt>
                <c:pt idx="15">
                  <c:v>37.90963</c:v>
                </c:pt>
                <c:pt idx="16">
                  <c:v>29.417904999999994</c:v>
                </c:pt>
                <c:pt idx="17">
                  <c:v>25.129885000000002</c:v>
                </c:pt>
                <c:pt idx="18">
                  <c:v>43.088979999999999</c:v>
                </c:pt>
                <c:pt idx="19">
                  <c:v>36.793460000000003</c:v>
                </c:pt>
                <c:pt idx="20">
                  <c:v>33.974930000000001</c:v>
                </c:pt>
                <c:pt idx="21">
                  <c:v>29.337605</c:v>
                </c:pt>
                <c:pt idx="22">
                  <c:v>24.945195000000002</c:v>
                </c:pt>
                <c:pt idx="23">
                  <c:v>22.712855000000001</c:v>
                </c:pt>
                <c:pt idx="24">
                  <c:v>20.729445000000002</c:v>
                </c:pt>
                <c:pt idx="25">
                  <c:v>19.159580000000002</c:v>
                </c:pt>
              </c:numCache>
            </c:numRef>
          </c:val>
          <c:extLst>
            <c:ext xmlns:c16="http://schemas.microsoft.com/office/drawing/2014/chart" uri="{C3380CC4-5D6E-409C-BE32-E72D297353CC}">
              <c16:uniqueId val="{00000003-595B-46FA-964A-8A69C02199E2}"/>
            </c:ext>
          </c:extLst>
        </c:ser>
        <c:ser>
          <c:idx val="4"/>
          <c:order val="4"/>
          <c:tx>
            <c:v>Teesside</c:v>
          </c:tx>
          <c:spPr>
            <a:solidFill>
              <a:schemeClr val="accent6">
                <a:lumMod val="75000"/>
              </a:schemeClr>
            </a:solidFill>
          </c:spPr>
          <c:invertIfNegative val="0"/>
          <c:cat>
            <c:strRef>
              <c:f>'Annual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terminal'!$P$9:$AO$9</c:f>
              <c:numCache>
                <c:formatCode>0.0</c:formatCode>
                <c:ptCount val="26"/>
                <c:pt idx="0">
                  <c:v>81.496470000000002</c:v>
                </c:pt>
                <c:pt idx="1">
                  <c:v>68.977699999999999</c:v>
                </c:pt>
                <c:pt idx="2">
                  <c:v>58.205455000000001</c:v>
                </c:pt>
                <c:pt idx="3">
                  <c:v>48.34863</c:v>
                </c:pt>
                <c:pt idx="4">
                  <c:v>40.378855000000001</c:v>
                </c:pt>
                <c:pt idx="5">
                  <c:v>34.035154999999996</c:v>
                </c:pt>
                <c:pt idx="6">
                  <c:v>27.964474999999997</c:v>
                </c:pt>
                <c:pt idx="7">
                  <c:v>19.276014999999997</c:v>
                </c:pt>
                <c:pt idx="8">
                  <c:v>17.481310000000001</c:v>
                </c:pt>
                <c:pt idx="9">
                  <c:v>16.618085000000001</c:v>
                </c:pt>
                <c:pt idx="10">
                  <c:v>15.979699999999999</c:v>
                </c:pt>
                <c:pt idx="11">
                  <c:v>11.009129999999999</c:v>
                </c:pt>
                <c:pt idx="12">
                  <c:v>10.940875</c:v>
                </c:pt>
                <c:pt idx="13">
                  <c:v>7.56426</c:v>
                </c:pt>
                <c:pt idx="14">
                  <c:v>6.7853499999999993</c:v>
                </c:pt>
                <c:pt idx="15">
                  <c:v>5.8659150000000011</c:v>
                </c:pt>
                <c:pt idx="16">
                  <c:v>25.422980000000003</c:v>
                </c:pt>
                <c:pt idx="17">
                  <c:v>23.371314999999996</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4-595B-46FA-964A-8A69C02199E2}"/>
            </c:ext>
          </c:extLst>
        </c:ser>
        <c:ser>
          <c:idx val="6"/>
          <c:order val="5"/>
          <c:tx>
            <c:v>Onshore</c:v>
          </c:tx>
          <c:spPr>
            <a:solidFill>
              <a:schemeClr val="accent4">
                <a:lumMod val="60000"/>
                <a:lumOff val="40000"/>
              </a:schemeClr>
            </a:solidFill>
          </c:spPr>
          <c:invertIfNegative val="0"/>
          <c:cat>
            <c:strRef>
              <c:f>'Annual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terminal'!$P$10:$AO$10</c:f>
              <c:numCache>
                <c:formatCode>0.0</c:formatCode>
                <c:ptCount val="26"/>
                <c:pt idx="0">
                  <c:v>5.5888799999999996</c:v>
                </c:pt>
                <c:pt idx="1">
                  <c:v>5.4724450000000004</c:v>
                </c:pt>
                <c:pt idx="2">
                  <c:v>5.6611500000000001</c:v>
                </c:pt>
                <c:pt idx="3">
                  <c:v>5.5286550000000005</c:v>
                </c:pt>
                <c:pt idx="4">
                  <c:v>5.3560100000000004</c:v>
                </c:pt>
                <c:pt idx="5">
                  <c:v>5.4122200000000005</c:v>
                </c:pt>
                <c:pt idx="6">
                  <c:v>5.4523700000000002</c:v>
                </c:pt>
                <c:pt idx="7">
                  <c:v>3.4127499999999995</c:v>
                </c:pt>
                <c:pt idx="8">
                  <c:v>3.1718500000000005</c:v>
                </c:pt>
                <c:pt idx="9">
                  <c:v>2.6619449999999998</c:v>
                </c:pt>
                <c:pt idx="10">
                  <c:v>2.2765049999999998</c:v>
                </c:pt>
                <c:pt idx="11">
                  <c:v>2.2162800000000002</c:v>
                </c:pt>
                <c:pt idx="12">
                  <c:v>2.2363550000000001</c:v>
                </c:pt>
                <c:pt idx="13">
                  <c:v>2.1680999999999999</c:v>
                </c:pt>
                <c:pt idx="14">
                  <c:v>1.7585699999999997</c:v>
                </c:pt>
                <c:pt idx="15">
                  <c:v>1.770615</c:v>
                </c:pt>
                <c:pt idx="16">
                  <c:v>1.4654749999999999</c:v>
                </c:pt>
                <c:pt idx="17">
                  <c:v>0.73876000000000008</c:v>
                </c:pt>
                <c:pt idx="18">
                  <c:v>0.65042999999999995</c:v>
                </c:pt>
                <c:pt idx="19">
                  <c:v>0.52998000000000001</c:v>
                </c:pt>
                <c:pt idx="20">
                  <c:v>0.44566500000000003</c:v>
                </c:pt>
                <c:pt idx="21">
                  <c:v>0.25294500000000003</c:v>
                </c:pt>
                <c:pt idx="22">
                  <c:v>9.234500000000001E-2</c:v>
                </c:pt>
                <c:pt idx="23">
                  <c:v>3.2119999999999996E-2</c:v>
                </c:pt>
                <c:pt idx="24">
                  <c:v>4.0149999999999995E-3</c:v>
                </c:pt>
                <c:pt idx="25">
                  <c:v>0</c:v>
                </c:pt>
              </c:numCache>
            </c:numRef>
          </c:val>
          <c:extLst>
            <c:ext xmlns:c16="http://schemas.microsoft.com/office/drawing/2014/chart" uri="{C3380CC4-5D6E-409C-BE32-E72D297353CC}">
              <c16:uniqueId val="{00000005-595B-46FA-964A-8A69C02199E2}"/>
            </c:ext>
          </c:extLst>
        </c:ser>
        <c:ser>
          <c:idx val="7"/>
          <c:order val="6"/>
          <c:tx>
            <c:v>Burton Point</c:v>
          </c:tx>
          <c:invertIfNegative val="0"/>
          <c:cat>
            <c:strRef>
              <c:f>'Annual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terminal'!$P$11:$AO$11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595B-46FA-964A-8A69C02199E2}"/>
            </c:ext>
          </c:extLst>
        </c:ser>
        <c:ser>
          <c:idx val="8"/>
          <c:order val="7"/>
          <c:tx>
            <c:v>Isle of Grain</c:v>
          </c:tx>
          <c:spPr>
            <a:solidFill>
              <a:srgbClr val="00FFFF"/>
            </a:solidFill>
          </c:spPr>
          <c:invertIfNegative val="0"/>
          <c:cat>
            <c:strRef>
              <c:f>'Annual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terminal'!$P$12:$AO$12</c:f>
              <c:numCache>
                <c:formatCode>0.0</c:formatCode>
                <c:ptCount val="26"/>
                <c:pt idx="0">
                  <c:v>9.4312350000000009</c:v>
                </c:pt>
                <c:pt idx="1">
                  <c:v>9.202379999999998</c:v>
                </c:pt>
                <c:pt idx="2">
                  <c:v>9.4874449999999992</c:v>
                </c:pt>
                <c:pt idx="3">
                  <c:v>9.2344999999999988</c:v>
                </c:pt>
                <c:pt idx="4">
                  <c:v>9.1983650000000008</c:v>
                </c:pt>
                <c:pt idx="5">
                  <c:v>9.1983650000000008</c:v>
                </c:pt>
                <c:pt idx="6">
                  <c:v>9.1983650000000008</c:v>
                </c:pt>
                <c:pt idx="7">
                  <c:v>9.1983650000000008</c:v>
                </c:pt>
                <c:pt idx="8">
                  <c:v>9.1983650000000008</c:v>
                </c:pt>
                <c:pt idx="9">
                  <c:v>9.1983650000000008</c:v>
                </c:pt>
                <c:pt idx="10">
                  <c:v>9.1983650000000008</c:v>
                </c:pt>
                <c:pt idx="11">
                  <c:v>9.1983650000000008</c:v>
                </c:pt>
                <c:pt idx="12">
                  <c:v>9.1983650000000008</c:v>
                </c:pt>
                <c:pt idx="13">
                  <c:v>9.1983650000000008</c:v>
                </c:pt>
                <c:pt idx="14">
                  <c:v>9.1983650000000008</c:v>
                </c:pt>
                <c:pt idx="15">
                  <c:v>9.1983650000000008</c:v>
                </c:pt>
                <c:pt idx="16">
                  <c:v>9.1983650000000008</c:v>
                </c:pt>
                <c:pt idx="17">
                  <c:v>9.1983650000000008</c:v>
                </c:pt>
                <c:pt idx="18">
                  <c:v>9.1983650000000008</c:v>
                </c:pt>
                <c:pt idx="19">
                  <c:v>9.1983650000000008</c:v>
                </c:pt>
                <c:pt idx="20">
                  <c:v>9.1983650000000008</c:v>
                </c:pt>
                <c:pt idx="21">
                  <c:v>9.1983650000000008</c:v>
                </c:pt>
                <c:pt idx="22">
                  <c:v>9.1983650000000008</c:v>
                </c:pt>
                <c:pt idx="23">
                  <c:v>9.1983650000000008</c:v>
                </c:pt>
                <c:pt idx="24">
                  <c:v>9.1983650000000008</c:v>
                </c:pt>
                <c:pt idx="25">
                  <c:v>9.1983650000000008</c:v>
                </c:pt>
              </c:numCache>
            </c:numRef>
          </c:val>
          <c:extLst>
            <c:ext xmlns:c16="http://schemas.microsoft.com/office/drawing/2014/chart" uri="{C3380CC4-5D6E-409C-BE32-E72D297353CC}">
              <c16:uniqueId val="{00000007-595B-46FA-964A-8A69C02199E2}"/>
            </c:ext>
          </c:extLst>
        </c:ser>
        <c:ser>
          <c:idx val="9"/>
          <c:order val="8"/>
          <c:tx>
            <c:v>Milford Haven</c:v>
          </c:tx>
          <c:spPr>
            <a:solidFill>
              <a:srgbClr val="FF3399"/>
            </a:solidFill>
          </c:spPr>
          <c:invertIfNegative val="0"/>
          <c:cat>
            <c:strRef>
              <c:f>'Annual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terminal'!$P$13:$AO$13</c:f>
              <c:numCache>
                <c:formatCode>0.0</c:formatCode>
                <c:ptCount val="26"/>
                <c:pt idx="0">
                  <c:v>23.507825</c:v>
                </c:pt>
                <c:pt idx="1">
                  <c:v>22.933679999999999</c:v>
                </c:pt>
                <c:pt idx="2">
                  <c:v>23.648349999999994</c:v>
                </c:pt>
                <c:pt idx="3">
                  <c:v>23.017994999999999</c:v>
                </c:pt>
                <c:pt idx="4">
                  <c:v>22.921634999999998</c:v>
                </c:pt>
                <c:pt idx="5">
                  <c:v>22.921634999999998</c:v>
                </c:pt>
                <c:pt idx="6">
                  <c:v>22.921634999999998</c:v>
                </c:pt>
                <c:pt idx="7">
                  <c:v>22.921634999999998</c:v>
                </c:pt>
                <c:pt idx="8">
                  <c:v>22.921634999999998</c:v>
                </c:pt>
                <c:pt idx="9">
                  <c:v>22.921634999999998</c:v>
                </c:pt>
                <c:pt idx="10">
                  <c:v>22.921634999999998</c:v>
                </c:pt>
                <c:pt idx="11">
                  <c:v>22.921634999999998</c:v>
                </c:pt>
                <c:pt idx="12">
                  <c:v>22.921634999999998</c:v>
                </c:pt>
                <c:pt idx="13">
                  <c:v>22.921634999999998</c:v>
                </c:pt>
                <c:pt idx="14">
                  <c:v>22.921634999999998</c:v>
                </c:pt>
                <c:pt idx="15">
                  <c:v>22.921634999999998</c:v>
                </c:pt>
                <c:pt idx="16">
                  <c:v>22.921634999999998</c:v>
                </c:pt>
                <c:pt idx="17">
                  <c:v>22.921634999999998</c:v>
                </c:pt>
                <c:pt idx="18">
                  <c:v>22.921634999999998</c:v>
                </c:pt>
                <c:pt idx="19">
                  <c:v>22.921634999999998</c:v>
                </c:pt>
                <c:pt idx="20">
                  <c:v>22.921634999999998</c:v>
                </c:pt>
                <c:pt idx="21">
                  <c:v>22.921634999999998</c:v>
                </c:pt>
                <c:pt idx="22">
                  <c:v>22.921634999999998</c:v>
                </c:pt>
                <c:pt idx="23">
                  <c:v>22.921634999999998</c:v>
                </c:pt>
                <c:pt idx="24">
                  <c:v>22.921634999999998</c:v>
                </c:pt>
                <c:pt idx="25">
                  <c:v>22.921634999999998</c:v>
                </c:pt>
              </c:numCache>
            </c:numRef>
          </c:val>
          <c:extLst>
            <c:ext xmlns:c16="http://schemas.microsoft.com/office/drawing/2014/chart" uri="{C3380CC4-5D6E-409C-BE32-E72D297353CC}">
              <c16:uniqueId val="{00000008-595B-46FA-964A-8A69C02199E2}"/>
            </c:ext>
          </c:extLst>
        </c:ser>
        <c:dLbls>
          <c:showLegendKey val="0"/>
          <c:showVal val="0"/>
          <c:showCatName val="0"/>
          <c:showSerName val="0"/>
          <c:showPercent val="0"/>
          <c:showBubbleSize val="0"/>
        </c:dLbls>
        <c:gapWidth val="0"/>
        <c:overlap val="100"/>
        <c:axId val="348832128"/>
        <c:axId val="348833664"/>
      </c:barChart>
      <c:catAx>
        <c:axId val="348832128"/>
        <c:scaling>
          <c:orientation val="minMax"/>
        </c:scaling>
        <c:delete val="0"/>
        <c:axPos val="b"/>
        <c:numFmt formatCode="General" sourceLinked="1"/>
        <c:majorTickMark val="out"/>
        <c:minorTickMark val="none"/>
        <c:tickLblPos val="nextTo"/>
        <c:txPr>
          <a:bodyPr rot="-2940000"/>
          <a:lstStyle/>
          <a:p>
            <a:pPr>
              <a:defRPr sz="1200"/>
            </a:pPr>
            <a:endParaRPr lang="en-US"/>
          </a:p>
        </c:txPr>
        <c:crossAx val="348833664"/>
        <c:crosses val="autoZero"/>
        <c:auto val="1"/>
        <c:lblAlgn val="ctr"/>
        <c:lblOffset val="100"/>
        <c:noMultiLvlLbl val="0"/>
      </c:catAx>
      <c:valAx>
        <c:axId val="3488336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8832128"/>
        <c:crosses val="autoZero"/>
        <c:crossBetween val="between"/>
      </c:valAx>
    </c:plotArea>
    <c:legend>
      <c:legendPos val="b"/>
      <c:layout>
        <c:manualLayout>
          <c:xMode val="edge"/>
          <c:yMode val="edge"/>
          <c:x val="0.10446710867911592"/>
          <c:y val="0.84953497562323399"/>
          <c:w val="0.87594643106531478"/>
          <c:h val="0.12949517142992381"/>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4298756133744"/>
          <c:y val="4.4846894138232722E-2"/>
          <c:w val="0.85386425881547412"/>
          <c:h val="0.57132017980511052"/>
        </c:manualLayout>
      </c:layout>
      <c:barChart>
        <c:barDir val="col"/>
        <c:grouping val="stacked"/>
        <c:varyColors val="0"/>
        <c:ser>
          <c:idx val="0"/>
          <c:order val="0"/>
          <c:tx>
            <c:v>Bacton</c:v>
          </c:tx>
          <c:spPr>
            <a:solidFill>
              <a:srgbClr val="FFFF00"/>
            </a:solidFill>
          </c:spPr>
          <c:invertIfNegative val="0"/>
          <c:cat>
            <c:strRef>
              <c:f>'Annual supply by terminal'!$P$25:$AO$25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terminal'!$P$26:$AO$26</c:f>
              <c:numCache>
                <c:formatCode>0.0</c:formatCode>
                <c:ptCount val="26"/>
                <c:pt idx="0">
                  <c:v>78.557490000000001</c:v>
                </c:pt>
                <c:pt idx="1">
                  <c:v>75.265190000000004</c:v>
                </c:pt>
                <c:pt idx="2">
                  <c:v>69.784715000000006</c:v>
                </c:pt>
                <c:pt idx="3">
                  <c:v>62.533624999999994</c:v>
                </c:pt>
                <c:pt idx="4">
                  <c:v>56.334465000000002</c:v>
                </c:pt>
                <c:pt idx="5">
                  <c:v>51.363894999999992</c:v>
                </c:pt>
                <c:pt idx="6">
                  <c:v>47.296699999999987</c:v>
                </c:pt>
                <c:pt idx="7">
                  <c:v>43.05686</c:v>
                </c:pt>
                <c:pt idx="8">
                  <c:v>39.640094999999995</c:v>
                </c:pt>
                <c:pt idx="9">
                  <c:v>36.885804999999998</c:v>
                </c:pt>
                <c:pt idx="10">
                  <c:v>37.078524999999999</c:v>
                </c:pt>
                <c:pt idx="11">
                  <c:v>39.893039999999999</c:v>
                </c:pt>
                <c:pt idx="12">
                  <c:v>32.794519999999991</c:v>
                </c:pt>
                <c:pt idx="13">
                  <c:v>32.489379999999997</c:v>
                </c:pt>
                <c:pt idx="14">
                  <c:v>29.498205000000006</c:v>
                </c:pt>
                <c:pt idx="15">
                  <c:v>26.242039999999999</c:v>
                </c:pt>
                <c:pt idx="16">
                  <c:v>11.133595</c:v>
                </c:pt>
                <c:pt idx="17">
                  <c:v>11.258059999999999</c:v>
                </c:pt>
                <c:pt idx="18">
                  <c:v>11.33033</c:v>
                </c:pt>
                <c:pt idx="19">
                  <c:v>10.816409999999999</c:v>
                </c:pt>
                <c:pt idx="20">
                  <c:v>11.438734999999999</c:v>
                </c:pt>
                <c:pt idx="21">
                  <c:v>10.96898</c:v>
                </c:pt>
                <c:pt idx="22">
                  <c:v>11.101475000000001</c:v>
                </c:pt>
                <c:pt idx="23">
                  <c:v>10.812395</c:v>
                </c:pt>
                <c:pt idx="24">
                  <c:v>11.073370000000001</c:v>
                </c:pt>
                <c:pt idx="25">
                  <c:v>11.631454999999999</c:v>
                </c:pt>
              </c:numCache>
            </c:numRef>
          </c:val>
          <c:extLst>
            <c:ext xmlns:c16="http://schemas.microsoft.com/office/drawing/2014/chart" uri="{C3380CC4-5D6E-409C-BE32-E72D297353CC}">
              <c16:uniqueId val="{00000000-982C-4197-ACAE-4206202E8310}"/>
            </c:ext>
          </c:extLst>
        </c:ser>
        <c:ser>
          <c:idx val="1"/>
          <c:order val="1"/>
          <c:tx>
            <c:v>Barrow</c:v>
          </c:tx>
          <c:spPr>
            <a:solidFill>
              <a:schemeClr val="tx2">
                <a:lumMod val="40000"/>
                <a:lumOff val="60000"/>
              </a:schemeClr>
            </a:solidFill>
          </c:spPr>
          <c:invertIfNegative val="0"/>
          <c:cat>
            <c:strRef>
              <c:f>'Annual supply by terminal'!$P$25:$AO$25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terminal'!$P$27:$AO$27</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982C-4197-ACAE-4206202E8310}"/>
            </c:ext>
          </c:extLst>
        </c:ser>
        <c:ser>
          <c:idx val="2"/>
          <c:order val="2"/>
          <c:tx>
            <c:v>Easington</c:v>
          </c:tx>
          <c:spPr>
            <a:solidFill>
              <a:schemeClr val="tx2">
                <a:lumMod val="75000"/>
              </a:schemeClr>
            </a:solidFill>
          </c:spPr>
          <c:invertIfNegative val="0"/>
          <c:cat>
            <c:strRef>
              <c:f>'Annual supply by terminal'!$P$25:$AO$25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terminal'!$P$28:$AO$28</c:f>
              <c:numCache>
                <c:formatCode>0.0</c:formatCode>
                <c:ptCount val="26"/>
                <c:pt idx="0">
                  <c:v>211.642695</c:v>
                </c:pt>
                <c:pt idx="1">
                  <c:v>186.11532499999998</c:v>
                </c:pt>
                <c:pt idx="2">
                  <c:v>181.18892</c:v>
                </c:pt>
                <c:pt idx="3">
                  <c:v>166.83529499999997</c:v>
                </c:pt>
                <c:pt idx="4">
                  <c:v>151.61844499999998</c:v>
                </c:pt>
                <c:pt idx="5">
                  <c:v>146.76029499999999</c:v>
                </c:pt>
                <c:pt idx="6">
                  <c:v>159.29512499999998</c:v>
                </c:pt>
                <c:pt idx="7">
                  <c:v>140.818095</c:v>
                </c:pt>
                <c:pt idx="8">
                  <c:v>126.40826000000001</c:v>
                </c:pt>
                <c:pt idx="9">
                  <c:v>107.11217000000002</c:v>
                </c:pt>
                <c:pt idx="10">
                  <c:v>98.070389999999989</c:v>
                </c:pt>
                <c:pt idx="11">
                  <c:v>83.72881000000001</c:v>
                </c:pt>
                <c:pt idx="12">
                  <c:v>70.061749999999989</c:v>
                </c:pt>
                <c:pt idx="13">
                  <c:v>57.607219999999998</c:v>
                </c:pt>
                <c:pt idx="14">
                  <c:v>48.404839999999993</c:v>
                </c:pt>
                <c:pt idx="15">
                  <c:v>41.944704999999999</c:v>
                </c:pt>
                <c:pt idx="16">
                  <c:v>36.681040000000003</c:v>
                </c:pt>
                <c:pt idx="17">
                  <c:v>29.642744999999998</c:v>
                </c:pt>
                <c:pt idx="18">
                  <c:v>27.422450000000001</c:v>
                </c:pt>
                <c:pt idx="19">
                  <c:v>23.058145000000003</c:v>
                </c:pt>
                <c:pt idx="20">
                  <c:v>23.339195</c:v>
                </c:pt>
                <c:pt idx="21">
                  <c:v>20.532709999999998</c:v>
                </c:pt>
                <c:pt idx="22">
                  <c:v>17.091854999999999</c:v>
                </c:pt>
                <c:pt idx="23">
                  <c:v>14.959889999999998</c:v>
                </c:pt>
                <c:pt idx="24">
                  <c:v>13.398055000000001</c:v>
                </c:pt>
                <c:pt idx="25">
                  <c:v>12.996555000000001</c:v>
                </c:pt>
              </c:numCache>
            </c:numRef>
          </c:val>
          <c:extLst>
            <c:ext xmlns:c16="http://schemas.microsoft.com/office/drawing/2014/chart" uri="{C3380CC4-5D6E-409C-BE32-E72D297353CC}">
              <c16:uniqueId val="{00000002-982C-4197-ACAE-4206202E8310}"/>
            </c:ext>
          </c:extLst>
        </c:ser>
        <c:ser>
          <c:idx val="3"/>
          <c:order val="3"/>
          <c:tx>
            <c:v>St Fergus</c:v>
          </c:tx>
          <c:spPr>
            <a:solidFill>
              <a:srgbClr val="00B050"/>
            </a:solidFill>
          </c:spPr>
          <c:invertIfNegative val="0"/>
          <c:cat>
            <c:strRef>
              <c:f>'Annual supply by terminal'!$P$25:$AO$25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terminal'!$P$29:$AO$29</c:f>
              <c:numCache>
                <c:formatCode>0.0</c:formatCode>
                <c:ptCount val="26"/>
                <c:pt idx="0">
                  <c:v>212.50591999999997</c:v>
                </c:pt>
                <c:pt idx="1">
                  <c:v>209.18551500000001</c:v>
                </c:pt>
                <c:pt idx="2">
                  <c:v>200.22804999999997</c:v>
                </c:pt>
                <c:pt idx="3">
                  <c:v>186.77780000000001</c:v>
                </c:pt>
                <c:pt idx="4">
                  <c:v>167.24482500000002</c:v>
                </c:pt>
                <c:pt idx="5">
                  <c:v>160.14229</c:v>
                </c:pt>
                <c:pt idx="6">
                  <c:v>159.23489999999998</c:v>
                </c:pt>
                <c:pt idx="7">
                  <c:v>144.17062000000001</c:v>
                </c:pt>
                <c:pt idx="8">
                  <c:v>128.47598500000001</c:v>
                </c:pt>
                <c:pt idx="9">
                  <c:v>104.16114499999999</c:v>
                </c:pt>
                <c:pt idx="10">
                  <c:v>84.861039999999988</c:v>
                </c:pt>
                <c:pt idx="11">
                  <c:v>71.515180000000015</c:v>
                </c:pt>
                <c:pt idx="12">
                  <c:v>63.501239999999996</c:v>
                </c:pt>
                <c:pt idx="13">
                  <c:v>51.339804999999998</c:v>
                </c:pt>
                <c:pt idx="14">
                  <c:v>43.731380000000001</c:v>
                </c:pt>
                <c:pt idx="15">
                  <c:v>37.90963</c:v>
                </c:pt>
                <c:pt idx="16">
                  <c:v>29.417904999999994</c:v>
                </c:pt>
                <c:pt idx="17">
                  <c:v>25.129885000000002</c:v>
                </c:pt>
                <c:pt idx="18">
                  <c:v>43.088979999999999</c:v>
                </c:pt>
                <c:pt idx="19">
                  <c:v>36.793460000000003</c:v>
                </c:pt>
                <c:pt idx="20">
                  <c:v>33.974930000000001</c:v>
                </c:pt>
                <c:pt idx="21">
                  <c:v>29.337605</c:v>
                </c:pt>
                <c:pt idx="22">
                  <c:v>24.945195000000002</c:v>
                </c:pt>
                <c:pt idx="23">
                  <c:v>22.712855000000001</c:v>
                </c:pt>
                <c:pt idx="24">
                  <c:v>20.729445000000002</c:v>
                </c:pt>
                <c:pt idx="25">
                  <c:v>19.159580000000002</c:v>
                </c:pt>
              </c:numCache>
            </c:numRef>
          </c:val>
          <c:extLst>
            <c:ext xmlns:c16="http://schemas.microsoft.com/office/drawing/2014/chart" uri="{C3380CC4-5D6E-409C-BE32-E72D297353CC}">
              <c16:uniqueId val="{00000003-982C-4197-ACAE-4206202E8310}"/>
            </c:ext>
          </c:extLst>
        </c:ser>
        <c:ser>
          <c:idx val="4"/>
          <c:order val="4"/>
          <c:tx>
            <c:v>Teesside</c:v>
          </c:tx>
          <c:spPr>
            <a:solidFill>
              <a:schemeClr val="accent6">
                <a:lumMod val="75000"/>
              </a:schemeClr>
            </a:solidFill>
          </c:spPr>
          <c:invertIfNegative val="0"/>
          <c:cat>
            <c:strRef>
              <c:f>'Annual supply by terminal'!$P$25:$AO$25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terminal'!$P$30:$AO$30</c:f>
              <c:numCache>
                <c:formatCode>0.0</c:formatCode>
                <c:ptCount val="26"/>
                <c:pt idx="0">
                  <c:v>81.496470000000002</c:v>
                </c:pt>
                <c:pt idx="1">
                  <c:v>68.977699999999999</c:v>
                </c:pt>
                <c:pt idx="2">
                  <c:v>58.205455000000001</c:v>
                </c:pt>
                <c:pt idx="3">
                  <c:v>48.34863</c:v>
                </c:pt>
                <c:pt idx="4">
                  <c:v>40.378855000000001</c:v>
                </c:pt>
                <c:pt idx="5">
                  <c:v>34.035154999999996</c:v>
                </c:pt>
                <c:pt idx="6">
                  <c:v>27.964474999999997</c:v>
                </c:pt>
                <c:pt idx="7">
                  <c:v>19.276014999999997</c:v>
                </c:pt>
                <c:pt idx="8">
                  <c:v>17.481310000000001</c:v>
                </c:pt>
                <c:pt idx="9">
                  <c:v>16.618085000000001</c:v>
                </c:pt>
                <c:pt idx="10">
                  <c:v>15.979699999999999</c:v>
                </c:pt>
                <c:pt idx="11">
                  <c:v>11.009129999999999</c:v>
                </c:pt>
                <c:pt idx="12">
                  <c:v>10.940875</c:v>
                </c:pt>
                <c:pt idx="13">
                  <c:v>7.56426</c:v>
                </c:pt>
                <c:pt idx="14">
                  <c:v>6.7853499999999993</c:v>
                </c:pt>
                <c:pt idx="15">
                  <c:v>5.8659150000000011</c:v>
                </c:pt>
                <c:pt idx="16">
                  <c:v>25.422980000000003</c:v>
                </c:pt>
                <c:pt idx="17">
                  <c:v>23.371314999999996</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4-982C-4197-ACAE-4206202E8310}"/>
            </c:ext>
          </c:extLst>
        </c:ser>
        <c:ser>
          <c:idx val="6"/>
          <c:order val="5"/>
          <c:tx>
            <c:v>Onshore</c:v>
          </c:tx>
          <c:spPr>
            <a:solidFill>
              <a:schemeClr val="accent4">
                <a:lumMod val="60000"/>
                <a:lumOff val="40000"/>
              </a:schemeClr>
            </a:solidFill>
          </c:spPr>
          <c:invertIfNegative val="0"/>
          <c:cat>
            <c:strRef>
              <c:f>'Annual supply by terminal'!$P$25:$AO$25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terminal'!$P$31:$AO$31</c:f>
              <c:numCache>
                <c:formatCode>0.0</c:formatCode>
                <c:ptCount val="26"/>
                <c:pt idx="0">
                  <c:v>5.5888799999999996</c:v>
                </c:pt>
                <c:pt idx="1">
                  <c:v>5.4724450000000004</c:v>
                </c:pt>
                <c:pt idx="2">
                  <c:v>5.6611500000000001</c:v>
                </c:pt>
                <c:pt idx="3">
                  <c:v>5.5286550000000005</c:v>
                </c:pt>
                <c:pt idx="4">
                  <c:v>5.3560100000000004</c:v>
                </c:pt>
                <c:pt idx="5">
                  <c:v>5.4122200000000005</c:v>
                </c:pt>
                <c:pt idx="6">
                  <c:v>5.4523700000000002</c:v>
                </c:pt>
                <c:pt idx="7">
                  <c:v>3.4127499999999995</c:v>
                </c:pt>
                <c:pt idx="8">
                  <c:v>3.1718500000000005</c:v>
                </c:pt>
                <c:pt idx="9">
                  <c:v>2.6619449999999998</c:v>
                </c:pt>
                <c:pt idx="10">
                  <c:v>2.2765049999999998</c:v>
                </c:pt>
                <c:pt idx="11">
                  <c:v>2.2162800000000002</c:v>
                </c:pt>
                <c:pt idx="12">
                  <c:v>2.2363550000000001</c:v>
                </c:pt>
                <c:pt idx="13">
                  <c:v>2.1680999999999999</c:v>
                </c:pt>
                <c:pt idx="14">
                  <c:v>1.7585699999999997</c:v>
                </c:pt>
                <c:pt idx="15">
                  <c:v>1.770615</c:v>
                </c:pt>
                <c:pt idx="16">
                  <c:v>1.4654749999999999</c:v>
                </c:pt>
                <c:pt idx="17">
                  <c:v>0.73876000000000008</c:v>
                </c:pt>
                <c:pt idx="18">
                  <c:v>0.65042999999999995</c:v>
                </c:pt>
                <c:pt idx="19">
                  <c:v>0.52998000000000001</c:v>
                </c:pt>
                <c:pt idx="20">
                  <c:v>0.44566500000000003</c:v>
                </c:pt>
                <c:pt idx="21">
                  <c:v>0.25294500000000003</c:v>
                </c:pt>
                <c:pt idx="22">
                  <c:v>9.234500000000001E-2</c:v>
                </c:pt>
                <c:pt idx="23">
                  <c:v>3.2119999999999996E-2</c:v>
                </c:pt>
                <c:pt idx="24">
                  <c:v>4.0149999999999995E-3</c:v>
                </c:pt>
                <c:pt idx="25">
                  <c:v>0</c:v>
                </c:pt>
              </c:numCache>
            </c:numRef>
          </c:val>
          <c:extLst>
            <c:ext xmlns:c16="http://schemas.microsoft.com/office/drawing/2014/chart" uri="{C3380CC4-5D6E-409C-BE32-E72D297353CC}">
              <c16:uniqueId val="{00000005-982C-4197-ACAE-4206202E8310}"/>
            </c:ext>
          </c:extLst>
        </c:ser>
        <c:ser>
          <c:idx val="7"/>
          <c:order val="6"/>
          <c:tx>
            <c:v>Burton Point</c:v>
          </c:tx>
          <c:invertIfNegative val="0"/>
          <c:cat>
            <c:strRef>
              <c:f>'Annual supply by terminal'!$P$25:$AO$25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terminal'!$P$32:$AO$32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982C-4197-ACAE-4206202E8310}"/>
            </c:ext>
          </c:extLst>
        </c:ser>
        <c:ser>
          <c:idx val="8"/>
          <c:order val="7"/>
          <c:tx>
            <c:v>Isle of Grain</c:v>
          </c:tx>
          <c:spPr>
            <a:solidFill>
              <a:srgbClr val="00FFFF"/>
            </a:solidFill>
          </c:spPr>
          <c:invertIfNegative val="0"/>
          <c:cat>
            <c:strRef>
              <c:f>'Annual supply by terminal'!$P$25:$AO$25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terminal'!$P$33:$AO$33</c:f>
              <c:numCache>
                <c:formatCode>0.0</c:formatCode>
                <c:ptCount val="26"/>
                <c:pt idx="0">
                  <c:v>38.592179999999999</c:v>
                </c:pt>
                <c:pt idx="1">
                  <c:v>45.578279999999999</c:v>
                </c:pt>
                <c:pt idx="2">
                  <c:v>52.391734999999997</c:v>
                </c:pt>
                <c:pt idx="3">
                  <c:v>59.622749999999996</c:v>
                </c:pt>
                <c:pt idx="4">
                  <c:v>63.151935000000002</c:v>
                </c:pt>
                <c:pt idx="5">
                  <c:v>58.691269999999996</c:v>
                </c:pt>
                <c:pt idx="6">
                  <c:v>54.559835</c:v>
                </c:pt>
                <c:pt idx="7">
                  <c:v>59.221250000000005</c:v>
                </c:pt>
                <c:pt idx="8">
                  <c:v>63.790320000000001</c:v>
                </c:pt>
                <c:pt idx="9">
                  <c:v>70.507414999999995</c:v>
                </c:pt>
                <c:pt idx="10">
                  <c:v>71.214054999999988</c:v>
                </c:pt>
                <c:pt idx="11">
                  <c:v>71.133755000000008</c:v>
                </c:pt>
                <c:pt idx="12">
                  <c:v>72.799980000000005</c:v>
                </c:pt>
                <c:pt idx="13">
                  <c:v>70.776420000000016</c:v>
                </c:pt>
                <c:pt idx="14">
                  <c:v>65.135344999999987</c:v>
                </c:pt>
                <c:pt idx="15">
                  <c:v>59.855619999999995</c:v>
                </c:pt>
                <c:pt idx="16">
                  <c:v>56.647635000000001</c:v>
                </c:pt>
                <c:pt idx="17">
                  <c:v>56.535215000000001</c:v>
                </c:pt>
                <c:pt idx="18">
                  <c:v>54.852930000000001</c:v>
                </c:pt>
                <c:pt idx="19">
                  <c:v>50.930274999999995</c:v>
                </c:pt>
                <c:pt idx="20">
                  <c:v>49.529040000000002</c:v>
                </c:pt>
                <c:pt idx="21">
                  <c:v>47.031710000000011</c:v>
                </c:pt>
                <c:pt idx="22">
                  <c:v>44.221209999999999</c:v>
                </c:pt>
                <c:pt idx="23">
                  <c:v>40.961029999999994</c:v>
                </c:pt>
                <c:pt idx="24">
                  <c:v>38.303099999999993</c:v>
                </c:pt>
                <c:pt idx="25">
                  <c:v>36.925954999999995</c:v>
                </c:pt>
              </c:numCache>
            </c:numRef>
          </c:val>
          <c:extLst>
            <c:ext xmlns:c16="http://schemas.microsoft.com/office/drawing/2014/chart" uri="{C3380CC4-5D6E-409C-BE32-E72D297353CC}">
              <c16:uniqueId val="{00000007-982C-4197-ACAE-4206202E8310}"/>
            </c:ext>
          </c:extLst>
        </c:ser>
        <c:ser>
          <c:idx val="9"/>
          <c:order val="8"/>
          <c:tx>
            <c:v>Milford Haven</c:v>
          </c:tx>
          <c:spPr>
            <a:solidFill>
              <a:srgbClr val="FF3399"/>
            </a:solidFill>
          </c:spPr>
          <c:invertIfNegative val="0"/>
          <c:cat>
            <c:strRef>
              <c:f>'Annual supply by terminal'!$P$25:$AO$25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terminal'!$P$34:$AO$34</c:f>
              <c:numCache>
                <c:formatCode>0.0</c:formatCode>
                <c:ptCount val="26"/>
                <c:pt idx="0">
                  <c:v>96.187355000000011</c:v>
                </c:pt>
                <c:pt idx="1">
                  <c:v>113.59639500000002</c:v>
                </c:pt>
                <c:pt idx="2">
                  <c:v>130.57984500000001</c:v>
                </c:pt>
                <c:pt idx="3">
                  <c:v>148.60719499999999</c:v>
                </c:pt>
                <c:pt idx="4">
                  <c:v>157.40004500000003</c:v>
                </c:pt>
                <c:pt idx="5">
                  <c:v>146.27448000000001</c:v>
                </c:pt>
                <c:pt idx="6">
                  <c:v>135.98002</c:v>
                </c:pt>
                <c:pt idx="7">
                  <c:v>147.60344499999999</c:v>
                </c:pt>
                <c:pt idx="8">
                  <c:v>158.99400000000003</c:v>
                </c:pt>
                <c:pt idx="9">
                  <c:v>175.72852</c:v>
                </c:pt>
                <c:pt idx="10">
                  <c:v>177.49110499999998</c:v>
                </c:pt>
                <c:pt idx="11">
                  <c:v>177.29437000000001</c:v>
                </c:pt>
                <c:pt idx="12">
                  <c:v>181.44186500000001</c:v>
                </c:pt>
                <c:pt idx="13">
                  <c:v>176.39500999999998</c:v>
                </c:pt>
                <c:pt idx="14">
                  <c:v>162.34251</c:v>
                </c:pt>
                <c:pt idx="15">
                  <c:v>149.17732500000002</c:v>
                </c:pt>
                <c:pt idx="16">
                  <c:v>141.18747500000001</c:v>
                </c:pt>
                <c:pt idx="17">
                  <c:v>140.90241</c:v>
                </c:pt>
                <c:pt idx="18">
                  <c:v>136.71878000000001</c:v>
                </c:pt>
                <c:pt idx="19">
                  <c:v>126.942255</c:v>
                </c:pt>
                <c:pt idx="20">
                  <c:v>123.44518999999998</c:v>
                </c:pt>
                <c:pt idx="21">
                  <c:v>117.21391000000001</c:v>
                </c:pt>
                <c:pt idx="22">
                  <c:v>110.21576500000002</c:v>
                </c:pt>
                <c:pt idx="23">
                  <c:v>102.08538999999999</c:v>
                </c:pt>
                <c:pt idx="24">
                  <c:v>95.464655000000008</c:v>
                </c:pt>
                <c:pt idx="25">
                  <c:v>92.027815000000004</c:v>
                </c:pt>
              </c:numCache>
            </c:numRef>
          </c:val>
          <c:extLst>
            <c:ext xmlns:c16="http://schemas.microsoft.com/office/drawing/2014/chart" uri="{C3380CC4-5D6E-409C-BE32-E72D297353CC}">
              <c16:uniqueId val="{00000008-982C-4197-ACAE-4206202E8310}"/>
            </c:ext>
          </c:extLst>
        </c:ser>
        <c:dLbls>
          <c:showLegendKey val="0"/>
          <c:showVal val="0"/>
          <c:showCatName val="0"/>
          <c:showSerName val="0"/>
          <c:showPercent val="0"/>
          <c:showBubbleSize val="0"/>
        </c:dLbls>
        <c:gapWidth val="0"/>
        <c:overlap val="100"/>
        <c:axId val="349283456"/>
        <c:axId val="349284992"/>
      </c:barChart>
      <c:catAx>
        <c:axId val="349283456"/>
        <c:scaling>
          <c:orientation val="minMax"/>
        </c:scaling>
        <c:delete val="0"/>
        <c:axPos val="b"/>
        <c:numFmt formatCode="General" sourceLinked="0"/>
        <c:majorTickMark val="out"/>
        <c:minorTickMark val="none"/>
        <c:tickLblPos val="nextTo"/>
        <c:txPr>
          <a:bodyPr rot="-3180000"/>
          <a:lstStyle/>
          <a:p>
            <a:pPr>
              <a:defRPr/>
            </a:pPr>
            <a:endParaRPr lang="en-US"/>
          </a:p>
        </c:txPr>
        <c:crossAx val="349284992"/>
        <c:crosses val="autoZero"/>
        <c:auto val="1"/>
        <c:lblAlgn val="ctr"/>
        <c:lblOffset val="100"/>
        <c:noMultiLvlLbl val="0"/>
      </c:catAx>
      <c:valAx>
        <c:axId val="34928499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283456"/>
        <c:crosses val="autoZero"/>
        <c:crossBetween val="between"/>
      </c:valAx>
    </c:plotArea>
    <c:legend>
      <c:legendPos val="b"/>
      <c:layout>
        <c:manualLayout>
          <c:xMode val="edge"/>
          <c:yMode val="edge"/>
          <c:x val="0.12425755291226893"/>
          <c:y val="0.82061745406824149"/>
          <c:w val="0.81041238731028187"/>
          <c:h val="0.1419609617763296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41289312633"/>
          <c:y val="6.8160883508429082E-2"/>
          <c:w val="0.84142915836297316"/>
          <c:h val="0.67909832754706489"/>
        </c:manualLayout>
      </c:layout>
      <c:barChart>
        <c:barDir val="col"/>
        <c:grouping val="stacked"/>
        <c:varyColors val="0"/>
        <c:ser>
          <c:idx val="0"/>
          <c:order val="0"/>
          <c:tx>
            <c:strRef>
              <c:f>'Annual and Peak by load band'!$R$199</c:f>
              <c:strCache>
                <c:ptCount val="1"/>
                <c:pt idx="0">
                  <c:v>Total LDZ</c:v>
                </c:pt>
              </c:strCache>
            </c:strRef>
          </c:tx>
          <c:spPr>
            <a:solidFill>
              <a:srgbClr val="9999FF"/>
            </a:solidFill>
            <a:ln w="25400">
              <a:noFill/>
            </a:ln>
          </c:spPr>
          <c:invertIfNegative val="0"/>
          <c:cat>
            <c:strRef>
              <c:f>'Annual and Peak by load band'!$S$185:$AR$185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band'!$S$199:$AR$199</c:f>
              <c:numCache>
                <c:formatCode>0</c:formatCode>
                <c:ptCount val="26"/>
                <c:pt idx="0">
                  <c:v>3835</c:v>
                </c:pt>
                <c:pt idx="1">
                  <c:v>3853</c:v>
                </c:pt>
                <c:pt idx="2">
                  <c:v>3824</c:v>
                </c:pt>
                <c:pt idx="3">
                  <c:v>3819</c:v>
                </c:pt>
                <c:pt idx="4">
                  <c:v>3721</c:v>
                </c:pt>
                <c:pt idx="5">
                  <c:v>3582</c:v>
                </c:pt>
                <c:pt idx="6">
                  <c:v>3419</c:v>
                </c:pt>
                <c:pt idx="7">
                  <c:v>3256</c:v>
                </c:pt>
                <c:pt idx="8">
                  <c:v>3074</c:v>
                </c:pt>
                <c:pt idx="9">
                  <c:v>2890</c:v>
                </c:pt>
                <c:pt idx="10">
                  <c:v>2623</c:v>
                </c:pt>
                <c:pt idx="11">
                  <c:v>2362</c:v>
                </c:pt>
                <c:pt idx="12">
                  <c:v>2105</c:v>
                </c:pt>
                <c:pt idx="13">
                  <c:v>1864</c:v>
                </c:pt>
                <c:pt idx="14">
                  <c:v>1621</c:v>
                </c:pt>
                <c:pt idx="15">
                  <c:v>1389</c:v>
                </c:pt>
                <c:pt idx="16">
                  <c:v>1178</c:v>
                </c:pt>
                <c:pt idx="17">
                  <c:v>993</c:v>
                </c:pt>
                <c:pt idx="18">
                  <c:v>820</c:v>
                </c:pt>
                <c:pt idx="19">
                  <c:v>666</c:v>
                </c:pt>
                <c:pt idx="20">
                  <c:v>526</c:v>
                </c:pt>
                <c:pt idx="21">
                  <c:v>407</c:v>
                </c:pt>
                <c:pt idx="22">
                  <c:v>302</c:v>
                </c:pt>
                <c:pt idx="23">
                  <c:v>215</c:v>
                </c:pt>
                <c:pt idx="24">
                  <c:v>135</c:v>
                </c:pt>
                <c:pt idx="25">
                  <c:v>111</c:v>
                </c:pt>
              </c:numCache>
            </c:numRef>
          </c:val>
          <c:extLst>
            <c:ext xmlns:c16="http://schemas.microsoft.com/office/drawing/2014/chart" uri="{C3380CC4-5D6E-409C-BE32-E72D297353CC}">
              <c16:uniqueId val="{00000000-4D8F-47E9-B631-9CB175CCC000}"/>
            </c:ext>
          </c:extLst>
        </c:ser>
        <c:ser>
          <c:idx val="1"/>
          <c:order val="1"/>
          <c:tx>
            <c:strRef>
              <c:f>'Annual and Peak by load band'!$R$200</c:f>
              <c:strCache>
                <c:ptCount val="1"/>
                <c:pt idx="0">
                  <c:v>NTS Industrial </c:v>
                </c:pt>
              </c:strCache>
            </c:strRef>
          </c:tx>
          <c:spPr>
            <a:solidFill>
              <a:srgbClr val="993366"/>
            </a:solidFill>
            <a:ln w="25400">
              <a:noFill/>
            </a:ln>
          </c:spPr>
          <c:invertIfNegative val="0"/>
          <c:cat>
            <c:strRef>
              <c:f>'Annual and Peak by load band'!$S$185:$AR$185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band'!$S$200:$AR$200</c:f>
              <c:numCache>
                <c:formatCode>0</c:formatCode>
                <c:ptCount val="26"/>
                <c:pt idx="0">
                  <c:v>58</c:v>
                </c:pt>
                <c:pt idx="1">
                  <c:v>58</c:v>
                </c:pt>
                <c:pt idx="2">
                  <c:v>58</c:v>
                </c:pt>
                <c:pt idx="3">
                  <c:v>70</c:v>
                </c:pt>
                <c:pt idx="4">
                  <c:v>84</c:v>
                </c:pt>
                <c:pt idx="5">
                  <c:v>92</c:v>
                </c:pt>
                <c:pt idx="6">
                  <c:v>135</c:v>
                </c:pt>
                <c:pt idx="7">
                  <c:v>170</c:v>
                </c:pt>
                <c:pt idx="8">
                  <c:v>195</c:v>
                </c:pt>
                <c:pt idx="9">
                  <c:v>194</c:v>
                </c:pt>
                <c:pt idx="10">
                  <c:v>214</c:v>
                </c:pt>
                <c:pt idx="11">
                  <c:v>318</c:v>
                </c:pt>
                <c:pt idx="12">
                  <c:v>397</c:v>
                </c:pt>
                <c:pt idx="13">
                  <c:v>462</c:v>
                </c:pt>
                <c:pt idx="14">
                  <c:v>522</c:v>
                </c:pt>
                <c:pt idx="15">
                  <c:v>528</c:v>
                </c:pt>
                <c:pt idx="16">
                  <c:v>531</c:v>
                </c:pt>
                <c:pt idx="17">
                  <c:v>536</c:v>
                </c:pt>
                <c:pt idx="18">
                  <c:v>545</c:v>
                </c:pt>
                <c:pt idx="19">
                  <c:v>549</c:v>
                </c:pt>
                <c:pt idx="20">
                  <c:v>551</c:v>
                </c:pt>
                <c:pt idx="21">
                  <c:v>557</c:v>
                </c:pt>
                <c:pt idx="22">
                  <c:v>563</c:v>
                </c:pt>
                <c:pt idx="23">
                  <c:v>572</c:v>
                </c:pt>
                <c:pt idx="24">
                  <c:v>582</c:v>
                </c:pt>
                <c:pt idx="25">
                  <c:v>589</c:v>
                </c:pt>
              </c:numCache>
            </c:numRef>
          </c:val>
          <c:extLst>
            <c:ext xmlns:c16="http://schemas.microsoft.com/office/drawing/2014/chart" uri="{C3380CC4-5D6E-409C-BE32-E72D297353CC}">
              <c16:uniqueId val="{00000001-4D8F-47E9-B631-9CB175CCC000}"/>
            </c:ext>
          </c:extLst>
        </c:ser>
        <c:ser>
          <c:idx val="2"/>
          <c:order val="2"/>
          <c:tx>
            <c:strRef>
              <c:f>'Annual and Peak by load band'!$R$201</c:f>
              <c:strCache>
                <c:ptCount val="1"/>
                <c:pt idx="0">
                  <c:v>NTS Power Generation </c:v>
                </c:pt>
              </c:strCache>
            </c:strRef>
          </c:tx>
          <c:spPr>
            <a:solidFill>
              <a:srgbClr val="FFFFCC"/>
            </a:solidFill>
          </c:spPr>
          <c:invertIfNegative val="0"/>
          <c:val>
            <c:numRef>
              <c:f>'Annual and Peak by load band'!$S$201:$AR$201</c:f>
              <c:numCache>
                <c:formatCode>0</c:formatCode>
                <c:ptCount val="26"/>
                <c:pt idx="0">
                  <c:v>1312</c:v>
                </c:pt>
                <c:pt idx="1">
                  <c:v>1378</c:v>
                </c:pt>
                <c:pt idx="2">
                  <c:v>1378</c:v>
                </c:pt>
                <c:pt idx="3">
                  <c:v>1415</c:v>
                </c:pt>
                <c:pt idx="4">
                  <c:v>1481</c:v>
                </c:pt>
                <c:pt idx="5">
                  <c:v>1403</c:v>
                </c:pt>
                <c:pt idx="6">
                  <c:v>1218</c:v>
                </c:pt>
                <c:pt idx="7">
                  <c:v>1169</c:v>
                </c:pt>
                <c:pt idx="8">
                  <c:v>1236</c:v>
                </c:pt>
                <c:pt idx="9">
                  <c:v>1163</c:v>
                </c:pt>
                <c:pt idx="10">
                  <c:v>1202</c:v>
                </c:pt>
                <c:pt idx="11">
                  <c:v>1139</c:v>
                </c:pt>
                <c:pt idx="12">
                  <c:v>1139</c:v>
                </c:pt>
                <c:pt idx="13">
                  <c:v>1139</c:v>
                </c:pt>
                <c:pt idx="14">
                  <c:v>1197</c:v>
                </c:pt>
                <c:pt idx="15">
                  <c:v>1206</c:v>
                </c:pt>
                <c:pt idx="16">
                  <c:v>1300</c:v>
                </c:pt>
                <c:pt idx="17">
                  <c:v>1351</c:v>
                </c:pt>
                <c:pt idx="18">
                  <c:v>1415</c:v>
                </c:pt>
                <c:pt idx="19">
                  <c:v>1415</c:v>
                </c:pt>
                <c:pt idx="20">
                  <c:v>1493</c:v>
                </c:pt>
                <c:pt idx="21">
                  <c:v>1428</c:v>
                </c:pt>
                <c:pt idx="22">
                  <c:v>1441</c:v>
                </c:pt>
                <c:pt idx="23">
                  <c:v>1497</c:v>
                </c:pt>
                <c:pt idx="24">
                  <c:v>1497</c:v>
                </c:pt>
                <c:pt idx="25">
                  <c:v>1497</c:v>
                </c:pt>
              </c:numCache>
            </c:numRef>
          </c:val>
          <c:extLst>
            <c:ext xmlns:c16="http://schemas.microsoft.com/office/drawing/2014/chart" uri="{C3380CC4-5D6E-409C-BE32-E72D297353CC}">
              <c16:uniqueId val="{00000001-7E95-4809-B3D2-2C9DA284E479}"/>
            </c:ext>
          </c:extLst>
        </c:ser>
        <c:ser>
          <c:idx val="3"/>
          <c:order val="3"/>
          <c:tx>
            <c:strRef>
              <c:f>'Annual and Peak by load band'!$R$202</c:f>
              <c:strCache>
                <c:ptCount val="1"/>
                <c:pt idx="0">
                  <c:v>Exports via Moffat</c:v>
                </c:pt>
              </c:strCache>
            </c:strRef>
          </c:tx>
          <c:spPr>
            <a:solidFill>
              <a:srgbClr val="CCFFFF"/>
            </a:solidFill>
            <a:ln w="25400">
              <a:noFill/>
            </a:ln>
          </c:spPr>
          <c:invertIfNegative val="0"/>
          <c:cat>
            <c:strRef>
              <c:f>'Annual and Peak by load band'!$S$185:$AR$185</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band'!$S$202:$AR$202</c:f>
              <c:numCache>
                <c:formatCode>0</c:formatCode>
                <c:ptCount val="26"/>
                <c:pt idx="0">
                  <c:v>389</c:v>
                </c:pt>
                <c:pt idx="1">
                  <c:v>368</c:v>
                </c:pt>
                <c:pt idx="2">
                  <c:v>361</c:v>
                </c:pt>
                <c:pt idx="3">
                  <c:v>360</c:v>
                </c:pt>
                <c:pt idx="4">
                  <c:v>360</c:v>
                </c:pt>
                <c:pt idx="5">
                  <c:v>359</c:v>
                </c:pt>
                <c:pt idx="6">
                  <c:v>341</c:v>
                </c:pt>
                <c:pt idx="7">
                  <c:v>335</c:v>
                </c:pt>
                <c:pt idx="8">
                  <c:v>305</c:v>
                </c:pt>
                <c:pt idx="9">
                  <c:v>289</c:v>
                </c:pt>
                <c:pt idx="10">
                  <c:v>271</c:v>
                </c:pt>
                <c:pt idx="11">
                  <c:v>255</c:v>
                </c:pt>
                <c:pt idx="12">
                  <c:v>233</c:v>
                </c:pt>
                <c:pt idx="13">
                  <c:v>208</c:v>
                </c:pt>
                <c:pt idx="14">
                  <c:v>180</c:v>
                </c:pt>
                <c:pt idx="15">
                  <c:v>149</c:v>
                </c:pt>
                <c:pt idx="16">
                  <c:v>117</c:v>
                </c:pt>
                <c:pt idx="17">
                  <c:v>82</c:v>
                </c:pt>
                <c:pt idx="18">
                  <c:v>45</c:v>
                </c:pt>
                <c:pt idx="19">
                  <c:v>6</c:v>
                </c:pt>
                <c:pt idx="20">
                  <c:v>0</c:v>
                </c:pt>
                <c:pt idx="21">
                  <c:v>0</c:v>
                </c:pt>
                <c:pt idx="22">
                  <c:v>0</c:v>
                </c:pt>
                <c:pt idx="23">
                  <c:v>0</c:v>
                </c:pt>
                <c:pt idx="24">
                  <c:v>0</c:v>
                </c:pt>
                <c:pt idx="25">
                  <c:v>0</c:v>
                </c:pt>
              </c:numCache>
            </c:numRef>
          </c:val>
          <c:extLst>
            <c:ext xmlns:c16="http://schemas.microsoft.com/office/drawing/2014/chart" uri="{C3380CC4-5D6E-409C-BE32-E72D297353CC}">
              <c16:uniqueId val="{00000003-4D8F-47E9-B631-9CB175CCC000}"/>
            </c:ext>
          </c:extLst>
        </c:ser>
        <c:dLbls>
          <c:showLegendKey val="0"/>
          <c:showVal val="0"/>
          <c:showCatName val="0"/>
          <c:showSerName val="0"/>
          <c:showPercent val="0"/>
          <c:showBubbleSize val="0"/>
        </c:dLbls>
        <c:gapWidth val="0"/>
        <c:overlap val="100"/>
        <c:axId val="54596736"/>
        <c:axId val="54598272"/>
      </c:barChart>
      <c:catAx>
        <c:axId val="54596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598272"/>
        <c:crosses val="autoZero"/>
        <c:auto val="1"/>
        <c:lblAlgn val="ctr"/>
        <c:lblOffset val="100"/>
        <c:tickLblSkip val="2"/>
        <c:tickMarkSkip val="1"/>
        <c:noMultiLvlLbl val="0"/>
      </c:catAx>
      <c:valAx>
        <c:axId val="54598272"/>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3.4285714285714287E-2"/>
              <c:y val="0.2678986900830944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596736"/>
        <c:crosses val="autoZero"/>
        <c:crossBetween val="between"/>
      </c:valAx>
      <c:spPr>
        <a:noFill/>
        <a:ln w="25400">
          <a:noFill/>
        </a:ln>
      </c:spPr>
    </c:plotArea>
    <c:legend>
      <c:legendPos val="b"/>
      <c:layout>
        <c:manualLayout>
          <c:xMode val="edge"/>
          <c:yMode val="edge"/>
          <c:x val="0.17075336975176228"/>
          <c:y val="0.93548391937590836"/>
          <c:w val="0.67184873979504267"/>
          <c:h val="4.5069126102076695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terminal'!$O$49</c:f>
              <c:strCache>
                <c:ptCount val="1"/>
                <c:pt idx="0">
                  <c:v>Bacton</c:v>
                </c:pt>
              </c:strCache>
            </c:strRef>
          </c:tx>
          <c:spPr>
            <a:solidFill>
              <a:srgbClr val="FFFF00"/>
            </a:solidFill>
          </c:spPr>
          <c:invertIfNegative val="0"/>
          <c:cat>
            <c:strRef>
              <c:f>'Annual supply by terminal'!$P$48:$AO$48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terminal'!$P$49:$AO$49</c:f>
              <c:numCache>
                <c:formatCode>0.0</c:formatCode>
                <c:ptCount val="26"/>
                <c:pt idx="0">
                  <c:v>142.41204999999999</c:v>
                </c:pt>
                <c:pt idx="1">
                  <c:v>167.01596999999998</c:v>
                </c:pt>
                <c:pt idx="2">
                  <c:v>181.225055</c:v>
                </c:pt>
                <c:pt idx="3">
                  <c:v>197.90738000000002</c:v>
                </c:pt>
                <c:pt idx="4">
                  <c:v>212.00404499999996</c:v>
                </c:pt>
                <c:pt idx="5">
                  <c:v>184.93893</c:v>
                </c:pt>
                <c:pt idx="6">
                  <c:v>136.30925000000002</c:v>
                </c:pt>
                <c:pt idx="7">
                  <c:v>162.45493000000002</c:v>
                </c:pt>
                <c:pt idx="8">
                  <c:v>188.580535</c:v>
                </c:pt>
                <c:pt idx="9">
                  <c:v>222.77227500000004</c:v>
                </c:pt>
                <c:pt idx="10">
                  <c:v>249.71292500000001</c:v>
                </c:pt>
                <c:pt idx="11">
                  <c:v>288.84712999999999</c:v>
                </c:pt>
                <c:pt idx="12">
                  <c:v>312.57979499999993</c:v>
                </c:pt>
                <c:pt idx="13">
                  <c:v>326.41548500000005</c:v>
                </c:pt>
                <c:pt idx="14">
                  <c:v>336.36465500000003</c:v>
                </c:pt>
                <c:pt idx="15">
                  <c:v>337.89437000000004</c:v>
                </c:pt>
                <c:pt idx="16">
                  <c:v>324.383895</c:v>
                </c:pt>
                <c:pt idx="17">
                  <c:v>339.23538000000002</c:v>
                </c:pt>
                <c:pt idx="18">
                  <c:v>341.79694999999998</c:v>
                </c:pt>
                <c:pt idx="19">
                  <c:v>339.16712499999994</c:v>
                </c:pt>
                <c:pt idx="20">
                  <c:v>323.22356000000002</c:v>
                </c:pt>
                <c:pt idx="21">
                  <c:v>308.95023499999996</c:v>
                </c:pt>
                <c:pt idx="22">
                  <c:v>323.27174000000002</c:v>
                </c:pt>
                <c:pt idx="23">
                  <c:v>319.52574499999997</c:v>
                </c:pt>
                <c:pt idx="24">
                  <c:v>298.10572000000002</c:v>
                </c:pt>
                <c:pt idx="25">
                  <c:v>290.14798999999999</c:v>
                </c:pt>
              </c:numCache>
            </c:numRef>
          </c:val>
          <c:extLst>
            <c:ext xmlns:c16="http://schemas.microsoft.com/office/drawing/2014/chart" uri="{C3380CC4-5D6E-409C-BE32-E72D297353CC}">
              <c16:uniqueId val="{00000000-EB6B-4AA6-8FC5-C81D5A78EA8D}"/>
            </c:ext>
          </c:extLst>
        </c:ser>
        <c:ser>
          <c:idx val="1"/>
          <c:order val="1"/>
          <c:tx>
            <c:strRef>
              <c:f>'Annual supply by terminal'!$O$50</c:f>
              <c:strCache>
                <c:ptCount val="1"/>
                <c:pt idx="0">
                  <c:v>Barrow</c:v>
                </c:pt>
              </c:strCache>
            </c:strRef>
          </c:tx>
          <c:spPr>
            <a:solidFill>
              <a:schemeClr val="tx2">
                <a:lumMod val="40000"/>
                <a:lumOff val="60000"/>
              </a:schemeClr>
            </a:solidFill>
          </c:spPr>
          <c:invertIfNegative val="0"/>
          <c:cat>
            <c:strRef>
              <c:f>'Annual supply by terminal'!$P$48:$AO$48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terminal'!$P$50:$AO$50</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EB6B-4AA6-8FC5-C81D5A78EA8D}"/>
            </c:ext>
          </c:extLst>
        </c:ser>
        <c:ser>
          <c:idx val="2"/>
          <c:order val="2"/>
          <c:tx>
            <c:strRef>
              <c:f>'Annual supply by terminal'!$O$51</c:f>
              <c:strCache>
                <c:ptCount val="1"/>
                <c:pt idx="0">
                  <c:v>Easington</c:v>
                </c:pt>
              </c:strCache>
            </c:strRef>
          </c:tx>
          <c:spPr>
            <a:solidFill>
              <a:schemeClr val="tx2">
                <a:lumMod val="75000"/>
              </a:schemeClr>
            </a:solidFill>
          </c:spPr>
          <c:invertIfNegative val="0"/>
          <c:cat>
            <c:strRef>
              <c:f>'Annual supply by terminal'!$P$48:$AO$48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terminal'!$P$51:$AO$51</c:f>
              <c:numCache>
                <c:formatCode>0.0</c:formatCode>
                <c:ptCount val="26"/>
                <c:pt idx="0">
                  <c:v>220.31910999999999</c:v>
                </c:pt>
                <c:pt idx="1">
                  <c:v>195.09286499999999</c:v>
                </c:pt>
                <c:pt idx="2">
                  <c:v>190.77272499999998</c:v>
                </c:pt>
                <c:pt idx="3">
                  <c:v>177.218085</c:v>
                </c:pt>
                <c:pt idx="4">
                  <c:v>166.55023000000003</c:v>
                </c:pt>
                <c:pt idx="5">
                  <c:v>170.761965</c:v>
                </c:pt>
                <c:pt idx="6">
                  <c:v>194.09312999999997</c:v>
                </c:pt>
                <c:pt idx="7">
                  <c:v>173.17899500000001</c:v>
                </c:pt>
                <c:pt idx="8">
                  <c:v>155.57321999999999</c:v>
                </c:pt>
                <c:pt idx="9">
                  <c:v>131.51935499999999</c:v>
                </c:pt>
                <c:pt idx="10">
                  <c:v>124.870515</c:v>
                </c:pt>
                <c:pt idx="11">
                  <c:v>108.42507500000001</c:v>
                </c:pt>
                <c:pt idx="12">
                  <c:v>88.659230000000008</c:v>
                </c:pt>
                <c:pt idx="13">
                  <c:v>75.738960000000006</c:v>
                </c:pt>
                <c:pt idx="14">
                  <c:v>67.14685999999999</c:v>
                </c:pt>
                <c:pt idx="15">
                  <c:v>56.495065000000004</c:v>
                </c:pt>
                <c:pt idx="16">
                  <c:v>49.175719999999998</c:v>
                </c:pt>
                <c:pt idx="17">
                  <c:v>39.379120000000007</c:v>
                </c:pt>
                <c:pt idx="18">
                  <c:v>36.901865000000001</c:v>
                </c:pt>
                <c:pt idx="19">
                  <c:v>31.264804999999999</c:v>
                </c:pt>
                <c:pt idx="20">
                  <c:v>29.5504</c:v>
                </c:pt>
                <c:pt idx="21">
                  <c:v>26.454834999999999</c:v>
                </c:pt>
                <c:pt idx="22">
                  <c:v>22.018259999999998</c:v>
                </c:pt>
                <c:pt idx="23">
                  <c:v>19.625320000000002</c:v>
                </c:pt>
                <c:pt idx="24">
                  <c:v>16.300899999999999</c:v>
                </c:pt>
                <c:pt idx="25">
                  <c:v>16.039925</c:v>
                </c:pt>
              </c:numCache>
            </c:numRef>
          </c:val>
          <c:extLst>
            <c:ext xmlns:c16="http://schemas.microsoft.com/office/drawing/2014/chart" uri="{C3380CC4-5D6E-409C-BE32-E72D297353CC}">
              <c16:uniqueId val="{00000002-EB6B-4AA6-8FC5-C81D5A78EA8D}"/>
            </c:ext>
          </c:extLst>
        </c:ser>
        <c:ser>
          <c:idx val="3"/>
          <c:order val="3"/>
          <c:tx>
            <c:strRef>
              <c:f>'Annual supply by terminal'!$O$52</c:f>
              <c:strCache>
                <c:ptCount val="1"/>
                <c:pt idx="0">
                  <c:v>St Fergus</c:v>
                </c:pt>
              </c:strCache>
            </c:strRef>
          </c:tx>
          <c:spPr>
            <a:solidFill>
              <a:srgbClr val="00B050"/>
            </a:solidFill>
          </c:spPr>
          <c:invertIfNegative val="0"/>
          <c:cat>
            <c:strRef>
              <c:f>'Annual supply by terminal'!$P$48:$AO$48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terminal'!$P$52:$AO$52</c:f>
              <c:numCache>
                <c:formatCode>0.0</c:formatCode>
                <c:ptCount val="26"/>
                <c:pt idx="0">
                  <c:v>217.51262499999999</c:v>
                </c:pt>
                <c:pt idx="1">
                  <c:v>216.428575</c:v>
                </c:pt>
                <c:pt idx="2">
                  <c:v>216.15555500000002</c:v>
                </c:pt>
                <c:pt idx="3">
                  <c:v>212.517965</c:v>
                </c:pt>
                <c:pt idx="4">
                  <c:v>185.68973500000001</c:v>
                </c:pt>
                <c:pt idx="5">
                  <c:v>177.37466999999998</c:v>
                </c:pt>
                <c:pt idx="6">
                  <c:v>182.41349499999998</c:v>
                </c:pt>
                <c:pt idx="7">
                  <c:v>166.02827999999997</c:v>
                </c:pt>
                <c:pt idx="8">
                  <c:v>148.21773999999999</c:v>
                </c:pt>
                <c:pt idx="9">
                  <c:v>122.24470499999998</c:v>
                </c:pt>
                <c:pt idx="10">
                  <c:v>105.24117999999999</c:v>
                </c:pt>
                <c:pt idx="11">
                  <c:v>91.590180000000018</c:v>
                </c:pt>
                <c:pt idx="12">
                  <c:v>80.087204999999997</c:v>
                </c:pt>
                <c:pt idx="13">
                  <c:v>67.492149999999995</c:v>
                </c:pt>
                <c:pt idx="14">
                  <c:v>60.831265000000002</c:v>
                </c:pt>
                <c:pt idx="15">
                  <c:v>52.142805000000003</c:v>
                </c:pt>
                <c:pt idx="16">
                  <c:v>42.089244999999998</c:v>
                </c:pt>
                <c:pt idx="17">
                  <c:v>35.886070000000004</c:v>
                </c:pt>
                <c:pt idx="18">
                  <c:v>53.419574999999995</c:v>
                </c:pt>
                <c:pt idx="19">
                  <c:v>46.136364999999998</c:v>
                </c:pt>
                <c:pt idx="20">
                  <c:v>41.916599999999995</c:v>
                </c:pt>
                <c:pt idx="21">
                  <c:v>37.31541</c:v>
                </c:pt>
                <c:pt idx="22">
                  <c:v>31.895160000000001</c:v>
                </c:pt>
                <c:pt idx="23">
                  <c:v>29.59055</c:v>
                </c:pt>
                <c:pt idx="24">
                  <c:v>28.88391</c:v>
                </c:pt>
                <c:pt idx="25">
                  <c:v>26.920574999999999</c:v>
                </c:pt>
              </c:numCache>
            </c:numRef>
          </c:val>
          <c:extLst>
            <c:ext xmlns:c16="http://schemas.microsoft.com/office/drawing/2014/chart" uri="{C3380CC4-5D6E-409C-BE32-E72D297353CC}">
              <c16:uniqueId val="{00000003-EB6B-4AA6-8FC5-C81D5A78EA8D}"/>
            </c:ext>
          </c:extLst>
        </c:ser>
        <c:ser>
          <c:idx val="4"/>
          <c:order val="4"/>
          <c:tx>
            <c:strRef>
              <c:f>'Annual supply by terminal'!$O$53</c:f>
              <c:strCache>
                <c:ptCount val="1"/>
                <c:pt idx="0">
                  <c:v>Teesside</c:v>
                </c:pt>
              </c:strCache>
            </c:strRef>
          </c:tx>
          <c:spPr>
            <a:solidFill>
              <a:schemeClr val="accent6">
                <a:lumMod val="75000"/>
              </a:schemeClr>
            </a:solidFill>
          </c:spPr>
          <c:invertIfNegative val="0"/>
          <c:cat>
            <c:strRef>
              <c:f>'Annual supply by terminal'!$P$48:$AO$48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terminal'!$P$53:$AO$53</c:f>
              <c:numCache>
                <c:formatCode>0.0</c:formatCode>
                <c:ptCount val="26"/>
                <c:pt idx="0">
                  <c:v>81.496470000000002</c:v>
                </c:pt>
                <c:pt idx="1">
                  <c:v>68.977699999999999</c:v>
                </c:pt>
                <c:pt idx="2">
                  <c:v>58.205455000000001</c:v>
                </c:pt>
                <c:pt idx="3">
                  <c:v>48.34863</c:v>
                </c:pt>
                <c:pt idx="4">
                  <c:v>51.371925000000005</c:v>
                </c:pt>
                <c:pt idx="5">
                  <c:v>45.558205000000001</c:v>
                </c:pt>
                <c:pt idx="6">
                  <c:v>52.805279999999996</c:v>
                </c:pt>
                <c:pt idx="7">
                  <c:v>40.635815000000001</c:v>
                </c:pt>
                <c:pt idx="8">
                  <c:v>36.034624999999998</c:v>
                </c:pt>
                <c:pt idx="9">
                  <c:v>32.995269999999998</c:v>
                </c:pt>
                <c:pt idx="10">
                  <c:v>30.449759999999998</c:v>
                </c:pt>
                <c:pt idx="11">
                  <c:v>23.901295000000001</c:v>
                </c:pt>
                <c:pt idx="12">
                  <c:v>22.142724999999999</c:v>
                </c:pt>
                <c:pt idx="13">
                  <c:v>17.252454999999998</c:v>
                </c:pt>
                <c:pt idx="14">
                  <c:v>15.196775000000002</c:v>
                </c:pt>
                <c:pt idx="15">
                  <c:v>13.233440000000002</c:v>
                </c:pt>
                <c:pt idx="16">
                  <c:v>31.927279999999996</c:v>
                </c:pt>
                <c:pt idx="17">
                  <c:v>29.164960000000001</c:v>
                </c:pt>
                <c:pt idx="18">
                  <c:v>5.1954099999999999</c:v>
                </c:pt>
                <c:pt idx="19">
                  <c:v>3.5572900000000005</c:v>
                </c:pt>
                <c:pt idx="20">
                  <c:v>3.3605549999999993</c:v>
                </c:pt>
                <c:pt idx="21">
                  <c:v>3.5613049999999999</c:v>
                </c:pt>
                <c:pt idx="22">
                  <c:v>3.3404799999999994</c:v>
                </c:pt>
                <c:pt idx="23">
                  <c:v>2.7783799999999994</c:v>
                </c:pt>
                <c:pt idx="24">
                  <c:v>0</c:v>
                </c:pt>
                <c:pt idx="25">
                  <c:v>0</c:v>
                </c:pt>
              </c:numCache>
            </c:numRef>
          </c:val>
          <c:extLst>
            <c:ext xmlns:c16="http://schemas.microsoft.com/office/drawing/2014/chart" uri="{C3380CC4-5D6E-409C-BE32-E72D297353CC}">
              <c16:uniqueId val="{00000004-EB6B-4AA6-8FC5-C81D5A78EA8D}"/>
            </c:ext>
          </c:extLst>
        </c:ser>
        <c:ser>
          <c:idx val="6"/>
          <c:order val="5"/>
          <c:tx>
            <c:strRef>
              <c:f>'Annual supply by terminal'!$O$54</c:f>
              <c:strCache>
                <c:ptCount val="1"/>
                <c:pt idx="0">
                  <c:v>Onshore</c:v>
                </c:pt>
              </c:strCache>
            </c:strRef>
          </c:tx>
          <c:spPr>
            <a:solidFill>
              <a:schemeClr val="accent4">
                <a:lumMod val="60000"/>
                <a:lumOff val="40000"/>
              </a:schemeClr>
            </a:solidFill>
          </c:spPr>
          <c:invertIfNegative val="0"/>
          <c:cat>
            <c:strRef>
              <c:f>'Annual supply by terminal'!$P$48:$AO$48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terminal'!$P$54:$AO$54</c:f>
              <c:numCache>
                <c:formatCode>0.0</c:formatCode>
                <c:ptCount val="26"/>
                <c:pt idx="0">
                  <c:v>6.7371699999999999</c:v>
                </c:pt>
                <c:pt idx="1">
                  <c:v>8.0781800000000015</c:v>
                </c:pt>
                <c:pt idx="2">
                  <c:v>9.8487949999999991</c:v>
                </c:pt>
                <c:pt idx="3">
                  <c:v>11.121550000000001</c:v>
                </c:pt>
                <c:pt idx="4">
                  <c:v>12.29393</c:v>
                </c:pt>
                <c:pt idx="5">
                  <c:v>13.562670000000001</c:v>
                </c:pt>
                <c:pt idx="6">
                  <c:v>16.192495000000001</c:v>
                </c:pt>
                <c:pt idx="7">
                  <c:v>17.96311</c:v>
                </c:pt>
                <c:pt idx="8">
                  <c:v>20.400215000000003</c:v>
                </c:pt>
                <c:pt idx="9">
                  <c:v>22.279235</c:v>
                </c:pt>
                <c:pt idx="10">
                  <c:v>25.675925000000003</c:v>
                </c:pt>
                <c:pt idx="11">
                  <c:v>27.755694999999999</c:v>
                </c:pt>
                <c:pt idx="12">
                  <c:v>29.530325000000001</c:v>
                </c:pt>
                <c:pt idx="13">
                  <c:v>31.802814999999999</c:v>
                </c:pt>
                <c:pt idx="14">
                  <c:v>34.838155</c:v>
                </c:pt>
                <c:pt idx="15">
                  <c:v>36.050685000000001</c:v>
                </c:pt>
                <c:pt idx="16">
                  <c:v>39.278745000000001</c:v>
                </c:pt>
                <c:pt idx="17">
                  <c:v>40.965044999999996</c:v>
                </c:pt>
                <c:pt idx="18">
                  <c:v>44.116819999999997</c:v>
                </c:pt>
                <c:pt idx="19">
                  <c:v>44.55847</c:v>
                </c:pt>
                <c:pt idx="20">
                  <c:v>46.397339999999993</c:v>
                </c:pt>
                <c:pt idx="21">
                  <c:v>50.103185000000003</c:v>
                </c:pt>
                <c:pt idx="22">
                  <c:v>52.925730000000009</c:v>
                </c:pt>
                <c:pt idx="23">
                  <c:v>54.640135000000001</c:v>
                </c:pt>
                <c:pt idx="24">
                  <c:v>54.021825</c:v>
                </c:pt>
                <c:pt idx="25">
                  <c:v>59.747215000000004</c:v>
                </c:pt>
              </c:numCache>
            </c:numRef>
          </c:val>
          <c:extLst>
            <c:ext xmlns:c16="http://schemas.microsoft.com/office/drawing/2014/chart" uri="{C3380CC4-5D6E-409C-BE32-E72D297353CC}">
              <c16:uniqueId val="{00000005-EB6B-4AA6-8FC5-C81D5A78EA8D}"/>
            </c:ext>
          </c:extLst>
        </c:ser>
        <c:ser>
          <c:idx val="7"/>
          <c:order val="6"/>
          <c:tx>
            <c:strRef>
              <c:f>'Annual supply by terminal'!$O$55</c:f>
              <c:strCache>
                <c:ptCount val="1"/>
                <c:pt idx="0">
                  <c:v>Burton Point</c:v>
                </c:pt>
              </c:strCache>
            </c:strRef>
          </c:tx>
          <c:invertIfNegative val="0"/>
          <c:cat>
            <c:strRef>
              <c:f>'Annual supply by terminal'!$P$48:$AO$48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terminal'!$P$55:$AO$55</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EB6B-4AA6-8FC5-C81D5A78EA8D}"/>
            </c:ext>
          </c:extLst>
        </c:ser>
        <c:ser>
          <c:idx val="8"/>
          <c:order val="7"/>
          <c:tx>
            <c:strRef>
              <c:f>'Annual supply by terminal'!$O$56</c:f>
              <c:strCache>
                <c:ptCount val="1"/>
                <c:pt idx="0">
                  <c:v>Isle of Grain</c:v>
                </c:pt>
              </c:strCache>
            </c:strRef>
          </c:tx>
          <c:spPr>
            <a:solidFill>
              <a:srgbClr val="00FFFF"/>
            </a:solidFill>
          </c:spPr>
          <c:invertIfNegative val="0"/>
          <c:cat>
            <c:strRef>
              <c:f>'Annual supply by terminal'!$P$48:$AO$48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terminal'!$P$56:$AO$56</c:f>
              <c:numCache>
                <c:formatCode>0.0</c:formatCode>
                <c:ptCount val="26"/>
                <c:pt idx="0">
                  <c:v>9.1983650000000008</c:v>
                </c:pt>
                <c:pt idx="1">
                  <c:v>9.1983650000000008</c:v>
                </c:pt>
                <c:pt idx="2">
                  <c:v>9.1983650000000008</c:v>
                </c:pt>
                <c:pt idx="3">
                  <c:v>9.1983650000000008</c:v>
                </c:pt>
                <c:pt idx="4">
                  <c:v>9.1983650000000008</c:v>
                </c:pt>
                <c:pt idx="5">
                  <c:v>9.1983650000000008</c:v>
                </c:pt>
                <c:pt idx="6">
                  <c:v>9.1983650000000008</c:v>
                </c:pt>
                <c:pt idx="7">
                  <c:v>9.1983650000000008</c:v>
                </c:pt>
                <c:pt idx="8">
                  <c:v>9.1983650000000008</c:v>
                </c:pt>
                <c:pt idx="9">
                  <c:v>9.1983650000000008</c:v>
                </c:pt>
                <c:pt idx="10">
                  <c:v>9.3188150000000007</c:v>
                </c:pt>
                <c:pt idx="11">
                  <c:v>9.3067700000000002</c:v>
                </c:pt>
                <c:pt idx="12">
                  <c:v>9.1983650000000008</c:v>
                </c:pt>
                <c:pt idx="13">
                  <c:v>9.2344999999999988</c:v>
                </c:pt>
                <c:pt idx="14">
                  <c:v>9.463355</c:v>
                </c:pt>
                <c:pt idx="15">
                  <c:v>9.202379999999998</c:v>
                </c:pt>
                <c:pt idx="16">
                  <c:v>9.4794150000000013</c:v>
                </c:pt>
                <c:pt idx="17">
                  <c:v>9.3509350000000016</c:v>
                </c:pt>
                <c:pt idx="18">
                  <c:v>9.5757749999999984</c:v>
                </c:pt>
                <c:pt idx="19">
                  <c:v>9.1983650000000008</c:v>
                </c:pt>
                <c:pt idx="20">
                  <c:v>9.1983650000000008</c:v>
                </c:pt>
                <c:pt idx="21">
                  <c:v>9.4432799999999997</c:v>
                </c:pt>
                <c:pt idx="22">
                  <c:v>9.5476700000000001</c:v>
                </c:pt>
                <c:pt idx="23">
                  <c:v>9.4713849999999979</c:v>
                </c:pt>
                <c:pt idx="24">
                  <c:v>9.1983650000000008</c:v>
                </c:pt>
                <c:pt idx="25">
                  <c:v>9.5878200000000007</c:v>
                </c:pt>
              </c:numCache>
            </c:numRef>
          </c:val>
          <c:extLst>
            <c:ext xmlns:c16="http://schemas.microsoft.com/office/drawing/2014/chart" uri="{C3380CC4-5D6E-409C-BE32-E72D297353CC}">
              <c16:uniqueId val="{00000007-EB6B-4AA6-8FC5-C81D5A78EA8D}"/>
            </c:ext>
          </c:extLst>
        </c:ser>
        <c:ser>
          <c:idx val="9"/>
          <c:order val="8"/>
          <c:tx>
            <c:strRef>
              <c:f>'Annual supply by terminal'!$O$57</c:f>
              <c:strCache>
                <c:ptCount val="1"/>
                <c:pt idx="0">
                  <c:v>Milford Haven</c:v>
                </c:pt>
              </c:strCache>
            </c:strRef>
          </c:tx>
          <c:invertIfNegative val="0"/>
          <c:cat>
            <c:strRef>
              <c:f>'Annual supply by terminal'!$P$48:$AO$48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terminal'!$P$57:$AO$57</c:f>
              <c:numCache>
                <c:formatCode>0.0</c:formatCode>
                <c:ptCount val="26"/>
                <c:pt idx="0">
                  <c:v>22.921634999999998</c:v>
                </c:pt>
                <c:pt idx="1">
                  <c:v>22.921634999999998</c:v>
                </c:pt>
                <c:pt idx="2">
                  <c:v>22.921634999999998</c:v>
                </c:pt>
                <c:pt idx="3">
                  <c:v>22.921634999999998</c:v>
                </c:pt>
                <c:pt idx="4">
                  <c:v>22.921634999999998</c:v>
                </c:pt>
                <c:pt idx="5">
                  <c:v>22.921634999999998</c:v>
                </c:pt>
                <c:pt idx="6">
                  <c:v>22.921634999999998</c:v>
                </c:pt>
                <c:pt idx="7">
                  <c:v>22.921634999999998</c:v>
                </c:pt>
                <c:pt idx="8">
                  <c:v>22.921634999999998</c:v>
                </c:pt>
                <c:pt idx="9">
                  <c:v>22.921634999999998</c:v>
                </c:pt>
                <c:pt idx="10">
                  <c:v>23.222760000000001</c:v>
                </c:pt>
                <c:pt idx="11">
                  <c:v>23.198669999999996</c:v>
                </c:pt>
                <c:pt idx="12">
                  <c:v>22.921634999999998</c:v>
                </c:pt>
                <c:pt idx="13">
                  <c:v>23.01398</c:v>
                </c:pt>
                <c:pt idx="14">
                  <c:v>23.588125000000002</c:v>
                </c:pt>
                <c:pt idx="15">
                  <c:v>22.933679999999999</c:v>
                </c:pt>
                <c:pt idx="16">
                  <c:v>23.62426</c:v>
                </c:pt>
                <c:pt idx="17">
                  <c:v>23.303059999999999</c:v>
                </c:pt>
                <c:pt idx="18">
                  <c:v>23.869175000000002</c:v>
                </c:pt>
                <c:pt idx="19">
                  <c:v>22.925650000000001</c:v>
                </c:pt>
                <c:pt idx="20">
                  <c:v>22.921634999999998</c:v>
                </c:pt>
                <c:pt idx="21">
                  <c:v>23.531915000000001</c:v>
                </c:pt>
                <c:pt idx="22">
                  <c:v>23.796905000000002</c:v>
                </c:pt>
                <c:pt idx="23">
                  <c:v>23.604184999999998</c:v>
                </c:pt>
                <c:pt idx="24">
                  <c:v>22.921634999999998</c:v>
                </c:pt>
                <c:pt idx="25">
                  <c:v>23.893265000000003</c:v>
                </c:pt>
              </c:numCache>
            </c:numRef>
          </c:val>
          <c:extLst>
            <c:ext xmlns:c16="http://schemas.microsoft.com/office/drawing/2014/chart" uri="{C3380CC4-5D6E-409C-BE32-E72D297353CC}">
              <c16:uniqueId val="{00000008-EB6B-4AA6-8FC5-C81D5A78EA8D}"/>
            </c:ext>
          </c:extLst>
        </c:ser>
        <c:dLbls>
          <c:showLegendKey val="0"/>
          <c:showVal val="0"/>
          <c:showCatName val="0"/>
          <c:showSerName val="0"/>
          <c:showPercent val="0"/>
          <c:showBubbleSize val="0"/>
        </c:dLbls>
        <c:gapWidth val="0"/>
        <c:overlap val="100"/>
        <c:axId val="349308800"/>
        <c:axId val="349310336"/>
      </c:barChart>
      <c:catAx>
        <c:axId val="349308800"/>
        <c:scaling>
          <c:orientation val="minMax"/>
        </c:scaling>
        <c:delete val="0"/>
        <c:axPos val="b"/>
        <c:numFmt formatCode="General" sourceLinked="0"/>
        <c:majorTickMark val="out"/>
        <c:minorTickMark val="none"/>
        <c:tickLblPos val="nextTo"/>
        <c:txPr>
          <a:bodyPr rot="-3120000"/>
          <a:lstStyle/>
          <a:p>
            <a:pPr>
              <a:defRPr/>
            </a:pPr>
            <a:endParaRPr lang="en-US"/>
          </a:p>
        </c:txPr>
        <c:crossAx val="349310336"/>
        <c:crosses val="autoZero"/>
        <c:auto val="1"/>
        <c:lblAlgn val="ctr"/>
        <c:lblOffset val="100"/>
        <c:noMultiLvlLbl val="0"/>
      </c:catAx>
      <c:valAx>
        <c:axId val="3493103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08800"/>
        <c:crosses val="autoZero"/>
        <c:crossBetween val="between"/>
      </c:valAx>
    </c:plotArea>
    <c:legend>
      <c:legendPos val="b"/>
      <c:layout>
        <c:manualLayout>
          <c:xMode val="edge"/>
          <c:yMode val="edge"/>
          <c:x val="0.11205494249082304"/>
          <c:y val="0.8544932647401422"/>
          <c:w val="0.86595621365263442"/>
          <c:h val="0.1252279039911773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terminal'!$O$72</c:f>
              <c:strCache>
                <c:ptCount val="1"/>
                <c:pt idx="0">
                  <c:v>Bacton</c:v>
                </c:pt>
              </c:strCache>
            </c:strRef>
          </c:tx>
          <c:spPr>
            <a:solidFill>
              <a:srgbClr val="FFFF00"/>
            </a:solidFill>
          </c:spPr>
          <c:invertIfNegative val="0"/>
          <c:cat>
            <c:strRef>
              <c:f>'Annual supply by terminal'!$P$71:$AO$71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terminal'!$P$72:$AO$72</c:f>
              <c:numCache>
                <c:formatCode>0.0</c:formatCode>
                <c:ptCount val="26"/>
                <c:pt idx="0">
                  <c:v>77.850850000000008</c:v>
                </c:pt>
                <c:pt idx="1">
                  <c:v>74.654910000000001</c:v>
                </c:pt>
                <c:pt idx="2">
                  <c:v>69.174435000000003</c:v>
                </c:pt>
                <c:pt idx="3">
                  <c:v>62.011675000000004</c:v>
                </c:pt>
                <c:pt idx="4">
                  <c:v>55.949024999999999</c:v>
                </c:pt>
                <c:pt idx="5">
                  <c:v>50.757629999999999</c:v>
                </c:pt>
                <c:pt idx="6">
                  <c:v>47.10398</c:v>
                </c:pt>
                <c:pt idx="7">
                  <c:v>42.964515000000006</c:v>
                </c:pt>
                <c:pt idx="8">
                  <c:v>39.652139999999996</c:v>
                </c:pt>
                <c:pt idx="9">
                  <c:v>36.897849999999991</c:v>
                </c:pt>
                <c:pt idx="10">
                  <c:v>37.736984999999997</c:v>
                </c:pt>
                <c:pt idx="11">
                  <c:v>40.852625000000003</c:v>
                </c:pt>
                <c:pt idx="12">
                  <c:v>33.481085</c:v>
                </c:pt>
                <c:pt idx="13">
                  <c:v>33.58146</c:v>
                </c:pt>
                <c:pt idx="14">
                  <c:v>31.192535000000003</c:v>
                </c:pt>
                <c:pt idx="15">
                  <c:v>27.530855000000003</c:v>
                </c:pt>
                <c:pt idx="16">
                  <c:v>12.41438</c:v>
                </c:pt>
                <c:pt idx="17">
                  <c:v>12.245749999999999</c:v>
                </c:pt>
                <c:pt idx="18">
                  <c:v>12.542860000000003</c:v>
                </c:pt>
                <c:pt idx="19">
                  <c:v>12.045</c:v>
                </c:pt>
                <c:pt idx="20">
                  <c:v>11.960685</c:v>
                </c:pt>
                <c:pt idx="21">
                  <c:v>12.366200000000001</c:v>
                </c:pt>
                <c:pt idx="22">
                  <c:v>12.50271</c:v>
                </c:pt>
                <c:pt idx="23">
                  <c:v>12.402335000000001</c:v>
                </c:pt>
                <c:pt idx="24">
                  <c:v>11.780010000000001</c:v>
                </c:pt>
                <c:pt idx="25">
                  <c:v>12.554905</c:v>
                </c:pt>
              </c:numCache>
            </c:numRef>
          </c:val>
          <c:extLst>
            <c:ext xmlns:c16="http://schemas.microsoft.com/office/drawing/2014/chart" uri="{C3380CC4-5D6E-409C-BE32-E72D297353CC}">
              <c16:uniqueId val="{00000000-1441-4E94-879E-F561C0C96A23}"/>
            </c:ext>
          </c:extLst>
        </c:ser>
        <c:ser>
          <c:idx val="1"/>
          <c:order val="1"/>
          <c:tx>
            <c:strRef>
              <c:f>'Annual supply by terminal'!$O$73</c:f>
              <c:strCache>
                <c:ptCount val="1"/>
                <c:pt idx="0">
                  <c:v>Barrow</c:v>
                </c:pt>
              </c:strCache>
            </c:strRef>
          </c:tx>
          <c:spPr>
            <a:solidFill>
              <a:schemeClr val="tx2">
                <a:lumMod val="40000"/>
                <a:lumOff val="60000"/>
              </a:schemeClr>
            </a:solidFill>
          </c:spPr>
          <c:invertIfNegative val="0"/>
          <c:cat>
            <c:strRef>
              <c:f>'Annual supply by terminal'!$P$71:$AO$71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terminal'!$P$73:$AO$73</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1441-4E94-879E-F561C0C96A23}"/>
            </c:ext>
          </c:extLst>
        </c:ser>
        <c:ser>
          <c:idx val="2"/>
          <c:order val="2"/>
          <c:tx>
            <c:strRef>
              <c:f>'Annual supply by terminal'!$O$74</c:f>
              <c:strCache>
                <c:ptCount val="1"/>
                <c:pt idx="0">
                  <c:v>Easington</c:v>
                </c:pt>
              </c:strCache>
            </c:strRef>
          </c:tx>
          <c:spPr>
            <a:solidFill>
              <a:schemeClr val="tx2">
                <a:lumMod val="75000"/>
              </a:schemeClr>
            </a:solidFill>
          </c:spPr>
          <c:invertIfNegative val="0"/>
          <c:cat>
            <c:strRef>
              <c:f>'Annual supply by terminal'!$P$71:$AO$71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terminal'!$P$74:$AO$74</c:f>
              <c:numCache>
                <c:formatCode>0.0</c:formatCode>
                <c:ptCount val="26"/>
                <c:pt idx="0">
                  <c:v>220.31910999999999</c:v>
                </c:pt>
                <c:pt idx="1">
                  <c:v>195.09286499999999</c:v>
                </c:pt>
                <c:pt idx="2">
                  <c:v>190.77272499999998</c:v>
                </c:pt>
                <c:pt idx="3">
                  <c:v>177.218085</c:v>
                </c:pt>
                <c:pt idx="4">
                  <c:v>166.55023000000003</c:v>
                </c:pt>
                <c:pt idx="5">
                  <c:v>170.761965</c:v>
                </c:pt>
                <c:pt idx="6">
                  <c:v>194.09312999999997</c:v>
                </c:pt>
                <c:pt idx="7">
                  <c:v>173.17899500000001</c:v>
                </c:pt>
                <c:pt idx="8">
                  <c:v>155.57321999999999</c:v>
                </c:pt>
                <c:pt idx="9">
                  <c:v>131.51935499999999</c:v>
                </c:pt>
                <c:pt idx="10">
                  <c:v>124.870515</c:v>
                </c:pt>
                <c:pt idx="11">
                  <c:v>108.42507500000001</c:v>
                </c:pt>
                <c:pt idx="12">
                  <c:v>88.659230000000008</c:v>
                </c:pt>
                <c:pt idx="13">
                  <c:v>75.738960000000006</c:v>
                </c:pt>
                <c:pt idx="14">
                  <c:v>67.14685999999999</c:v>
                </c:pt>
                <c:pt idx="15">
                  <c:v>56.495065000000004</c:v>
                </c:pt>
                <c:pt idx="16">
                  <c:v>49.175719999999998</c:v>
                </c:pt>
                <c:pt idx="17">
                  <c:v>39.379120000000007</c:v>
                </c:pt>
                <c:pt idx="18">
                  <c:v>36.901865000000001</c:v>
                </c:pt>
                <c:pt idx="19">
                  <c:v>31.264804999999999</c:v>
                </c:pt>
                <c:pt idx="20">
                  <c:v>29.5504</c:v>
                </c:pt>
                <c:pt idx="21">
                  <c:v>26.454834999999999</c:v>
                </c:pt>
                <c:pt idx="22">
                  <c:v>22.018259999999998</c:v>
                </c:pt>
                <c:pt idx="23">
                  <c:v>19.625320000000002</c:v>
                </c:pt>
                <c:pt idx="24">
                  <c:v>16.300899999999999</c:v>
                </c:pt>
                <c:pt idx="25">
                  <c:v>16.039925</c:v>
                </c:pt>
              </c:numCache>
            </c:numRef>
          </c:val>
          <c:extLst>
            <c:ext xmlns:c16="http://schemas.microsoft.com/office/drawing/2014/chart" uri="{C3380CC4-5D6E-409C-BE32-E72D297353CC}">
              <c16:uniqueId val="{00000002-1441-4E94-879E-F561C0C96A23}"/>
            </c:ext>
          </c:extLst>
        </c:ser>
        <c:ser>
          <c:idx val="3"/>
          <c:order val="3"/>
          <c:tx>
            <c:strRef>
              <c:f>'Annual supply by terminal'!$O$75</c:f>
              <c:strCache>
                <c:ptCount val="1"/>
                <c:pt idx="0">
                  <c:v>St Fergus</c:v>
                </c:pt>
              </c:strCache>
            </c:strRef>
          </c:tx>
          <c:spPr>
            <a:solidFill>
              <a:srgbClr val="00B050"/>
            </a:solidFill>
          </c:spPr>
          <c:invertIfNegative val="0"/>
          <c:cat>
            <c:strRef>
              <c:f>'Annual supply by terminal'!$P$71:$AO$71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terminal'!$P$75:$AO$75</c:f>
              <c:numCache>
                <c:formatCode>0.0</c:formatCode>
                <c:ptCount val="26"/>
                <c:pt idx="0">
                  <c:v>217.51262499999999</c:v>
                </c:pt>
                <c:pt idx="1">
                  <c:v>216.428575</c:v>
                </c:pt>
                <c:pt idx="2">
                  <c:v>216.15555500000002</c:v>
                </c:pt>
                <c:pt idx="3">
                  <c:v>212.517965</c:v>
                </c:pt>
                <c:pt idx="4">
                  <c:v>185.68973500000001</c:v>
                </c:pt>
                <c:pt idx="5">
                  <c:v>177.37466999999998</c:v>
                </c:pt>
                <c:pt idx="6">
                  <c:v>182.41349499999998</c:v>
                </c:pt>
                <c:pt idx="7">
                  <c:v>166.02827999999997</c:v>
                </c:pt>
                <c:pt idx="8">
                  <c:v>148.21773999999999</c:v>
                </c:pt>
                <c:pt idx="9">
                  <c:v>122.24470499999998</c:v>
                </c:pt>
                <c:pt idx="10">
                  <c:v>105.24117999999999</c:v>
                </c:pt>
                <c:pt idx="11">
                  <c:v>91.590180000000018</c:v>
                </c:pt>
                <c:pt idx="12">
                  <c:v>80.087204999999997</c:v>
                </c:pt>
                <c:pt idx="13">
                  <c:v>67.492149999999995</c:v>
                </c:pt>
                <c:pt idx="14">
                  <c:v>60.831265000000002</c:v>
                </c:pt>
                <c:pt idx="15">
                  <c:v>52.142805000000003</c:v>
                </c:pt>
                <c:pt idx="16">
                  <c:v>42.089244999999998</c:v>
                </c:pt>
                <c:pt idx="17">
                  <c:v>35.886070000000004</c:v>
                </c:pt>
                <c:pt idx="18">
                  <c:v>53.419574999999995</c:v>
                </c:pt>
                <c:pt idx="19">
                  <c:v>46.136364999999998</c:v>
                </c:pt>
                <c:pt idx="20">
                  <c:v>41.916599999999995</c:v>
                </c:pt>
                <c:pt idx="21">
                  <c:v>37.31541</c:v>
                </c:pt>
                <c:pt idx="22">
                  <c:v>31.895160000000001</c:v>
                </c:pt>
                <c:pt idx="23">
                  <c:v>29.59055</c:v>
                </c:pt>
                <c:pt idx="24">
                  <c:v>28.88391</c:v>
                </c:pt>
                <c:pt idx="25">
                  <c:v>26.920574999999999</c:v>
                </c:pt>
              </c:numCache>
            </c:numRef>
          </c:val>
          <c:extLst>
            <c:ext xmlns:c16="http://schemas.microsoft.com/office/drawing/2014/chart" uri="{C3380CC4-5D6E-409C-BE32-E72D297353CC}">
              <c16:uniqueId val="{00000003-1441-4E94-879E-F561C0C96A23}"/>
            </c:ext>
          </c:extLst>
        </c:ser>
        <c:ser>
          <c:idx val="4"/>
          <c:order val="4"/>
          <c:tx>
            <c:strRef>
              <c:f>'Annual supply by terminal'!$O$76</c:f>
              <c:strCache>
                <c:ptCount val="1"/>
                <c:pt idx="0">
                  <c:v>Teesside</c:v>
                </c:pt>
              </c:strCache>
            </c:strRef>
          </c:tx>
          <c:spPr>
            <a:solidFill>
              <a:schemeClr val="accent6">
                <a:lumMod val="75000"/>
              </a:schemeClr>
            </a:solidFill>
          </c:spPr>
          <c:invertIfNegative val="0"/>
          <c:cat>
            <c:strRef>
              <c:f>'Annual supply by terminal'!$P$71:$AO$71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terminal'!$P$76:$AO$76</c:f>
              <c:numCache>
                <c:formatCode>0.0</c:formatCode>
                <c:ptCount val="26"/>
                <c:pt idx="0">
                  <c:v>81.496470000000002</c:v>
                </c:pt>
                <c:pt idx="1">
                  <c:v>68.977699999999999</c:v>
                </c:pt>
                <c:pt idx="2">
                  <c:v>58.205455000000001</c:v>
                </c:pt>
                <c:pt idx="3">
                  <c:v>48.34863</c:v>
                </c:pt>
                <c:pt idx="4">
                  <c:v>51.371925000000005</c:v>
                </c:pt>
                <c:pt idx="5">
                  <c:v>45.558205000000001</c:v>
                </c:pt>
                <c:pt idx="6">
                  <c:v>52.805279999999996</c:v>
                </c:pt>
                <c:pt idx="7">
                  <c:v>40.635815000000001</c:v>
                </c:pt>
                <c:pt idx="8">
                  <c:v>36.034624999999998</c:v>
                </c:pt>
                <c:pt idx="9">
                  <c:v>32.995269999999998</c:v>
                </c:pt>
                <c:pt idx="10">
                  <c:v>30.449759999999998</c:v>
                </c:pt>
                <c:pt idx="11">
                  <c:v>23.901295000000001</c:v>
                </c:pt>
                <c:pt idx="12">
                  <c:v>22.142724999999999</c:v>
                </c:pt>
                <c:pt idx="13">
                  <c:v>17.252454999999998</c:v>
                </c:pt>
                <c:pt idx="14">
                  <c:v>15.196775000000002</c:v>
                </c:pt>
                <c:pt idx="15">
                  <c:v>13.233440000000002</c:v>
                </c:pt>
                <c:pt idx="16">
                  <c:v>31.927279999999996</c:v>
                </c:pt>
                <c:pt idx="17">
                  <c:v>29.164960000000001</c:v>
                </c:pt>
                <c:pt idx="18">
                  <c:v>5.1954099999999999</c:v>
                </c:pt>
                <c:pt idx="19">
                  <c:v>3.5572900000000005</c:v>
                </c:pt>
                <c:pt idx="20">
                  <c:v>3.3605549999999993</c:v>
                </c:pt>
                <c:pt idx="21">
                  <c:v>3.5613049999999999</c:v>
                </c:pt>
                <c:pt idx="22">
                  <c:v>3.3404799999999994</c:v>
                </c:pt>
                <c:pt idx="23">
                  <c:v>2.7783799999999994</c:v>
                </c:pt>
                <c:pt idx="24">
                  <c:v>0</c:v>
                </c:pt>
                <c:pt idx="25">
                  <c:v>0</c:v>
                </c:pt>
              </c:numCache>
            </c:numRef>
          </c:val>
          <c:extLst>
            <c:ext xmlns:c16="http://schemas.microsoft.com/office/drawing/2014/chart" uri="{C3380CC4-5D6E-409C-BE32-E72D297353CC}">
              <c16:uniqueId val="{00000004-1441-4E94-879E-F561C0C96A23}"/>
            </c:ext>
          </c:extLst>
        </c:ser>
        <c:ser>
          <c:idx val="6"/>
          <c:order val="5"/>
          <c:tx>
            <c:strRef>
              <c:f>'Annual supply by terminal'!$O$77</c:f>
              <c:strCache>
                <c:ptCount val="1"/>
                <c:pt idx="0">
                  <c:v>Onshore</c:v>
                </c:pt>
              </c:strCache>
            </c:strRef>
          </c:tx>
          <c:spPr>
            <a:solidFill>
              <a:schemeClr val="accent4">
                <a:lumMod val="60000"/>
                <a:lumOff val="40000"/>
              </a:schemeClr>
            </a:solidFill>
          </c:spPr>
          <c:invertIfNegative val="0"/>
          <c:cat>
            <c:strRef>
              <c:f>'Annual supply by terminal'!$P$71:$AO$71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terminal'!$P$77:$AO$77</c:f>
              <c:numCache>
                <c:formatCode>0.0</c:formatCode>
                <c:ptCount val="26"/>
                <c:pt idx="0">
                  <c:v>6.7371699999999999</c:v>
                </c:pt>
                <c:pt idx="1">
                  <c:v>8.0781800000000015</c:v>
                </c:pt>
                <c:pt idx="2">
                  <c:v>9.8487949999999991</c:v>
                </c:pt>
                <c:pt idx="3">
                  <c:v>11.121550000000001</c:v>
                </c:pt>
                <c:pt idx="4">
                  <c:v>12.29393</c:v>
                </c:pt>
                <c:pt idx="5">
                  <c:v>13.562670000000001</c:v>
                </c:pt>
                <c:pt idx="6">
                  <c:v>16.192495000000001</c:v>
                </c:pt>
                <c:pt idx="7">
                  <c:v>17.96311</c:v>
                </c:pt>
                <c:pt idx="8">
                  <c:v>20.400215000000003</c:v>
                </c:pt>
                <c:pt idx="9">
                  <c:v>22.279235</c:v>
                </c:pt>
                <c:pt idx="10">
                  <c:v>25.675925000000003</c:v>
                </c:pt>
                <c:pt idx="11">
                  <c:v>27.755694999999999</c:v>
                </c:pt>
                <c:pt idx="12">
                  <c:v>29.530325000000001</c:v>
                </c:pt>
                <c:pt idx="13">
                  <c:v>31.802814999999999</c:v>
                </c:pt>
                <c:pt idx="14">
                  <c:v>34.838155</c:v>
                </c:pt>
                <c:pt idx="15">
                  <c:v>36.050685000000001</c:v>
                </c:pt>
                <c:pt idx="16">
                  <c:v>39.278745000000001</c:v>
                </c:pt>
                <c:pt idx="17">
                  <c:v>40.965044999999996</c:v>
                </c:pt>
                <c:pt idx="18">
                  <c:v>44.116819999999997</c:v>
                </c:pt>
                <c:pt idx="19">
                  <c:v>44.55847</c:v>
                </c:pt>
                <c:pt idx="20">
                  <c:v>46.397339999999993</c:v>
                </c:pt>
                <c:pt idx="21">
                  <c:v>50.103185000000003</c:v>
                </c:pt>
                <c:pt idx="22">
                  <c:v>52.925730000000009</c:v>
                </c:pt>
                <c:pt idx="23">
                  <c:v>54.640135000000001</c:v>
                </c:pt>
                <c:pt idx="24">
                  <c:v>54.021825</c:v>
                </c:pt>
                <c:pt idx="25">
                  <c:v>59.747215000000004</c:v>
                </c:pt>
              </c:numCache>
            </c:numRef>
          </c:val>
          <c:extLst>
            <c:ext xmlns:c16="http://schemas.microsoft.com/office/drawing/2014/chart" uri="{C3380CC4-5D6E-409C-BE32-E72D297353CC}">
              <c16:uniqueId val="{00000005-1441-4E94-879E-F561C0C96A23}"/>
            </c:ext>
          </c:extLst>
        </c:ser>
        <c:ser>
          <c:idx val="7"/>
          <c:order val="6"/>
          <c:tx>
            <c:strRef>
              <c:f>'Annual supply by terminal'!$O$78</c:f>
              <c:strCache>
                <c:ptCount val="1"/>
                <c:pt idx="0">
                  <c:v>Burton Point</c:v>
                </c:pt>
              </c:strCache>
            </c:strRef>
          </c:tx>
          <c:invertIfNegative val="0"/>
          <c:cat>
            <c:strRef>
              <c:f>'Annual supply by terminal'!$P$71:$AO$71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terminal'!$P$78:$AO$78</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1441-4E94-879E-F561C0C96A23}"/>
            </c:ext>
          </c:extLst>
        </c:ser>
        <c:ser>
          <c:idx val="8"/>
          <c:order val="7"/>
          <c:tx>
            <c:strRef>
              <c:f>'Annual supply by terminal'!$O$79</c:f>
              <c:strCache>
                <c:ptCount val="1"/>
                <c:pt idx="0">
                  <c:v>Isle of Grain</c:v>
                </c:pt>
              </c:strCache>
            </c:strRef>
          </c:tx>
          <c:spPr>
            <a:solidFill>
              <a:srgbClr val="00FFFF"/>
            </a:solidFill>
          </c:spPr>
          <c:invertIfNegative val="0"/>
          <c:cat>
            <c:strRef>
              <c:f>'Annual supply by terminal'!$P$71:$AO$71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terminal'!$P$79:$AO$79</c:f>
              <c:numCache>
                <c:formatCode>0.0</c:formatCode>
                <c:ptCount val="26"/>
                <c:pt idx="0">
                  <c:v>27.683425</c:v>
                </c:pt>
                <c:pt idx="1">
                  <c:v>35.64517</c:v>
                </c:pt>
                <c:pt idx="2">
                  <c:v>41.282230000000006</c:v>
                </c:pt>
                <c:pt idx="3">
                  <c:v>48.107730000000004</c:v>
                </c:pt>
                <c:pt idx="4">
                  <c:v>53.881300000000003</c:v>
                </c:pt>
                <c:pt idx="5">
                  <c:v>47.617899999999999</c:v>
                </c:pt>
                <c:pt idx="6">
                  <c:v>34.741795000000003</c:v>
                </c:pt>
                <c:pt idx="7">
                  <c:v>43.414194999999999</c:v>
                </c:pt>
                <c:pt idx="8">
                  <c:v>51.841680000000004</c:v>
                </c:pt>
                <c:pt idx="9">
                  <c:v>62.421205</c:v>
                </c:pt>
                <c:pt idx="10">
                  <c:v>70.013570000000001</c:v>
                </c:pt>
                <c:pt idx="11">
                  <c:v>80.320074999999989</c:v>
                </c:pt>
                <c:pt idx="12">
                  <c:v>89.112925000000004</c:v>
                </c:pt>
                <c:pt idx="13">
                  <c:v>93.083760000000012</c:v>
                </c:pt>
                <c:pt idx="14">
                  <c:v>96.845814999999988</c:v>
                </c:pt>
                <c:pt idx="15">
                  <c:v>98.070389999999989</c:v>
                </c:pt>
                <c:pt idx="16">
                  <c:v>98.809150000000002</c:v>
                </c:pt>
                <c:pt idx="17">
                  <c:v>102.98073500000001</c:v>
                </c:pt>
                <c:pt idx="18">
                  <c:v>103.85600500000001</c:v>
                </c:pt>
                <c:pt idx="19">
                  <c:v>102.86831499999998</c:v>
                </c:pt>
                <c:pt idx="20">
                  <c:v>98.323335000000014</c:v>
                </c:pt>
                <c:pt idx="21">
                  <c:v>94.364545000000007</c:v>
                </c:pt>
                <c:pt idx="22">
                  <c:v>98.532115000000005</c:v>
                </c:pt>
                <c:pt idx="23">
                  <c:v>97.411929999999998</c:v>
                </c:pt>
                <c:pt idx="24">
                  <c:v>91.184664999999981</c:v>
                </c:pt>
                <c:pt idx="25">
                  <c:v>89.072775000000007</c:v>
                </c:pt>
              </c:numCache>
            </c:numRef>
          </c:val>
          <c:extLst>
            <c:ext xmlns:c16="http://schemas.microsoft.com/office/drawing/2014/chart" uri="{C3380CC4-5D6E-409C-BE32-E72D297353CC}">
              <c16:uniqueId val="{00000007-1441-4E94-879E-F561C0C96A23}"/>
            </c:ext>
          </c:extLst>
        </c:ser>
        <c:ser>
          <c:idx val="9"/>
          <c:order val="8"/>
          <c:tx>
            <c:strRef>
              <c:f>'Annual supply by terminal'!$O$80</c:f>
              <c:strCache>
                <c:ptCount val="1"/>
                <c:pt idx="0">
                  <c:v>Milford Haven</c:v>
                </c:pt>
              </c:strCache>
            </c:strRef>
          </c:tx>
          <c:spPr>
            <a:solidFill>
              <a:srgbClr val="FF3399"/>
            </a:solidFill>
          </c:spPr>
          <c:invertIfNegative val="0"/>
          <c:cat>
            <c:strRef>
              <c:f>'Annual supply by terminal'!$P$71:$AO$71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terminal'!$P$80:$AO$80</c:f>
              <c:numCache>
                <c:formatCode>0.0</c:formatCode>
                <c:ptCount val="26"/>
                <c:pt idx="0">
                  <c:v>68.993759999999995</c:v>
                </c:pt>
                <c:pt idx="1">
                  <c:v>88.835890000000006</c:v>
                </c:pt>
                <c:pt idx="2">
                  <c:v>102.88839000000002</c:v>
                </c:pt>
                <c:pt idx="3">
                  <c:v>119.90396000000001</c:v>
                </c:pt>
                <c:pt idx="4">
                  <c:v>134.28970500000003</c:v>
                </c:pt>
                <c:pt idx="5">
                  <c:v>118.68339999999998</c:v>
                </c:pt>
                <c:pt idx="6">
                  <c:v>86.587490000000003</c:v>
                </c:pt>
                <c:pt idx="7">
                  <c:v>108.20023500000001</c:v>
                </c:pt>
                <c:pt idx="8">
                  <c:v>129.206715</c:v>
                </c:pt>
                <c:pt idx="9">
                  <c:v>155.57321999999999</c:v>
                </c:pt>
                <c:pt idx="10">
                  <c:v>174.49993000000003</c:v>
                </c:pt>
                <c:pt idx="11">
                  <c:v>200.18388500000003</c:v>
                </c:pt>
                <c:pt idx="12">
                  <c:v>222.105785</c:v>
                </c:pt>
                <c:pt idx="13">
                  <c:v>231.99473</c:v>
                </c:pt>
                <c:pt idx="14">
                  <c:v>241.37377000000001</c:v>
                </c:pt>
                <c:pt idx="15">
                  <c:v>244.42516999999998</c:v>
                </c:pt>
                <c:pt idx="16">
                  <c:v>246.26404000000002</c:v>
                </c:pt>
                <c:pt idx="17">
                  <c:v>256.66289</c:v>
                </c:pt>
                <c:pt idx="18">
                  <c:v>258.84303499999993</c:v>
                </c:pt>
                <c:pt idx="19">
                  <c:v>256.38184000000001</c:v>
                </c:pt>
                <c:pt idx="20">
                  <c:v>245.05954</c:v>
                </c:pt>
                <c:pt idx="21">
                  <c:v>235.19067000000004</c:v>
                </c:pt>
                <c:pt idx="22">
                  <c:v>245.57747499999999</c:v>
                </c:pt>
                <c:pt idx="23">
                  <c:v>242.78303499999998</c:v>
                </c:pt>
                <c:pt idx="24">
                  <c:v>227.261045</c:v>
                </c:pt>
                <c:pt idx="25">
                  <c:v>222.00139499999997</c:v>
                </c:pt>
              </c:numCache>
            </c:numRef>
          </c:val>
          <c:extLst>
            <c:ext xmlns:c16="http://schemas.microsoft.com/office/drawing/2014/chart" uri="{C3380CC4-5D6E-409C-BE32-E72D297353CC}">
              <c16:uniqueId val="{00000008-1441-4E94-879E-F561C0C96A23}"/>
            </c:ext>
          </c:extLst>
        </c:ser>
        <c:dLbls>
          <c:showLegendKey val="0"/>
          <c:showVal val="0"/>
          <c:showCatName val="0"/>
          <c:showSerName val="0"/>
          <c:showPercent val="0"/>
          <c:showBubbleSize val="0"/>
        </c:dLbls>
        <c:gapWidth val="0"/>
        <c:overlap val="100"/>
        <c:axId val="349354624"/>
        <c:axId val="349364608"/>
      </c:barChart>
      <c:catAx>
        <c:axId val="349354624"/>
        <c:scaling>
          <c:orientation val="minMax"/>
        </c:scaling>
        <c:delete val="0"/>
        <c:axPos val="b"/>
        <c:numFmt formatCode="General" sourceLinked="0"/>
        <c:majorTickMark val="out"/>
        <c:minorTickMark val="none"/>
        <c:tickLblPos val="nextTo"/>
        <c:txPr>
          <a:bodyPr rot="-3060000"/>
          <a:lstStyle/>
          <a:p>
            <a:pPr>
              <a:defRPr/>
            </a:pPr>
            <a:endParaRPr lang="en-US"/>
          </a:p>
        </c:txPr>
        <c:crossAx val="349364608"/>
        <c:crosses val="autoZero"/>
        <c:auto val="1"/>
        <c:lblAlgn val="ctr"/>
        <c:lblOffset val="100"/>
        <c:noMultiLvlLbl val="0"/>
      </c:catAx>
      <c:valAx>
        <c:axId val="3493646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54624"/>
        <c:crosses val="autoZero"/>
        <c:crossBetween val="between"/>
      </c:valAx>
    </c:plotArea>
    <c:legend>
      <c:legendPos val="b"/>
      <c:layout>
        <c:manualLayout>
          <c:xMode val="edge"/>
          <c:yMode val="edge"/>
          <c:x val="0.11531501305346151"/>
          <c:y val="0.85540953476533321"/>
          <c:w val="0.86524214433249103"/>
          <c:h val="0.1244393317334073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6965360151"/>
          <c:y val="3.9661288635699052E-2"/>
          <c:w val="0.85791820286851372"/>
          <c:h val="0.65892262935128521"/>
        </c:manualLayout>
      </c:layout>
      <c:barChart>
        <c:barDir val="col"/>
        <c:grouping val="stacked"/>
        <c:varyColors val="0"/>
        <c:ser>
          <c:idx val="0"/>
          <c:order val="0"/>
          <c:tx>
            <c:strRef>
              <c:f>'Annual supply by terminal'!$O$95</c:f>
              <c:strCache>
                <c:ptCount val="1"/>
                <c:pt idx="0">
                  <c:v>Bacton</c:v>
                </c:pt>
              </c:strCache>
            </c:strRef>
          </c:tx>
          <c:spPr>
            <a:solidFill>
              <a:srgbClr val="FFFF00"/>
            </a:solidFill>
          </c:spPr>
          <c:invertIfNegative val="0"/>
          <c:cat>
            <c:strRef>
              <c:f>'Annual supply by terminal'!$P$94:$AO$94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terminal'!$P$95:$AO$95</c:f>
              <c:numCache>
                <c:formatCode>0.0</c:formatCode>
                <c:ptCount val="26"/>
                <c:pt idx="0">
                  <c:v>174.85325</c:v>
                </c:pt>
                <c:pt idx="1">
                  <c:v>192.033435</c:v>
                </c:pt>
                <c:pt idx="2">
                  <c:v>208.26607999999999</c:v>
                </c:pt>
                <c:pt idx="3">
                  <c:v>225.00059999999999</c:v>
                </c:pt>
                <c:pt idx="4">
                  <c:v>228.15639000000002</c:v>
                </c:pt>
                <c:pt idx="5">
                  <c:v>205.58807499999998</c:v>
                </c:pt>
                <c:pt idx="6">
                  <c:v>176.77242000000001</c:v>
                </c:pt>
                <c:pt idx="7">
                  <c:v>175.84093999999999</c:v>
                </c:pt>
                <c:pt idx="8">
                  <c:v>182.276985</c:v>
                </c:pt>
                <c:pt idx="9">
                  <c:v>198.02381499999998</c:v>
                </c:pt>
                <c:pt idx="10">
                  <c:v>198.88302499999998</c:v>
                </c:pt>
                <c:pt idx="11">
                  <c:v>207.87260999999998</c:v>
                </c:pt>
                <c:pt idx="12">
                  <c:v>201.34823499999999</c:v>
                </c:pt>
                <c:pt idx="13">
                  <c:v>186.84605500000001</c:v>
                </c:pt>
                <c:pt idx="14">
                  <c:v>177.33050499999999</c:v>
                </c:pt>
                <c:pt idx="15">
                  <c:v>169.613675</c:v>
                </c:pt>
                <c:pt idx="16">
                  <c:v>140.43265499999998</c:v>
                </c:pt>
                <c:pt idx="17">
                  <c:v>134.39409499999999</c:v>
                </c:pt>
                <c:pt idx="18">
                  <c:v>122.27281000000001</c:v>
                </c:pt>
                <c:pt idx="19">
                  <c:v>110.03910499999999</c:v>
                </c:pt>
                <c:pt idx="20">
                  <c:v>99.527834999999996</c:v>
                </c:pt>
                <c:pt idx="21">
                  <c:v>90.385680000000008</c:v>
                </c:pt>
                <c:pt idx="22">
                  <c:v>83.688659999999999</c:v>
                </c:pt>
                <c:pt idx="23">
                  <c:v>73.422304999999994</c:v>
                </c:pt>
                <c:pt idx="24">
                  <c:v>51.930010000000003</c:v>
                </c:pt>
                <c:pt idx="25">
                  <c:v>48.204089999999994</c:v>
                </c:pt>
              </c:numCache>
            </c:numRef>
          </c:val>
          <c:extLst>
            <c:ext xmlns:c16="http://schemas.microsoft.com/office/drawing/2014/chart" uri="{C3380CC4-5D6E-409C-BE32-E72D297353CC}">
              <c16:uniqueId val="{00000000-0F91-4138-8626-0CFA4DF4234B}"/>
            </c:ext>
          </c:extLst>
        </c:ser>
        <c:ser>
          <c:idx val="1"/>
          <c:order val="1"/>
          <c:tx>
            <c:strRef>
              <c:f>'Annual supply by terminal'!$O$96</c:f>
              <c:strCache>
                <c:ptCount val="1"/>
                <c:pt idx="0">
                  <c:v>Barrow</c:v>
                </c:pt>
              </c:strCache>
            </c:strRef>
          </c:tx>
          <c:spPr>
            <a:solidFill>
              <a:schemeClr val="tx2">
                <a:lumMod val="40000"/>
                <a:lumOff val="60000"/>
              </a:schemeClr>
            </a:solidFill>
          </c:spPr>
          <c:invertIfNegative val="0"/>
          <c:cat>
            <c:strRef>
              <c:f>'Annual supply by terminal'!$P$94:$AO$94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terminal'!$P$96:$AO$96</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0F91-4138-8626-0CFA4DF4234B}"/>
            </c:ext>
          </c:extLst>
        </c:ser>
        <c:ser>
          <c:idx val="2"/>
          <c:order val="2"/>
          <c:tx>
            <c:strRef>
              <c:f>'Annual supply by terminal'!$O$97</c:f>
              <c:strCache>
                <c:ptCount val="1"/>
                <c:pt idx="0">
                  <c:v>Easington</c:v>
                </c:pt>
              </c:strCache>
            </c:strRef>
          </c:tx>
          <c:spPr>
            <a:solidFill>
              <a:schemeClr val="tx2">
                <a:lumMod val="75000"/>
              </a:schemeClr>
            </a:solidFill>
          </c:spPr>
          <c:invertIfNegative val="0"/>
          <c:cat>
            <c:strRef>
              <c:f>'Annual supply by terminal'!$P$94:$AO$94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terminal'!$P$97:$AO$97</c:f>
              <c:numCache>
                <c:formatCode>0.0</c:formatCode>
                <c:ptCount val="26"/>
                <c:pt idx="0">
                  <c:v>210.32176000000001</c:v>
                </c:pt>
                <c:pt idx="1">
                  <c:v>184.88673499999999</c:v>
                </c:pt>
                <c:pt idx="2">
                  <c:v>181.22104000000002</c:v>
                </c:pt>
                <c:pt idx="3">
                  <c:v>165.54246499999999</c:v>
                </c:pt>
                <c:pt idx="4">
                  <c:v>151.43777000000003</c:v>
                </c:pt>
                <c:pt idx="5">
                  <c:v>145.53170499999999</c:v>
                </c:pt>
                <c:pt idx="6">
                  <c:v>154.629695</c:v>
                </c:pt>
                <c:pt idx="7">
                  <c:v>139.589505</c:v>
                </c:pt>
                <c:pt idx="8">
                  <c:v>124.396745</c:v>
                </c:pt>
                <c:pt idx="9">
                  <c:v>107.70237499999999</c:v>
                </c:pt>
                <c:pt idx="10">
                  <c:v>97.905775000000006</c:v>
                </c:pt>
                <c:pt idx="11">
                  <c:v>86.615594999999999</c:v>
                </c:pt>
                <c:pt idx="12">
                  <c:v>68.620365000000007</c:v>
                </c:pt>
                <c:pt idx="13">
                  <c:v>56.619530000000005</c:v>
                </c:pt>
                <c:pt idx="14">
                  <c:v>52.086594999999996</c:v>
                </c:pt>
                <c:pt idx="15">
                  <c:v>44.016444999999997</c:v>
                </c:pt>
                <c:pt idx="16">
                  <c:v>36.628844999999998</c:v>
                </c:pt>
                <c:pt idx="17">
                  <c:v>29.851524999999999</c:v>
                </c:pt>
                <c:pt idx="18">
                  <c:v>27.358210000000003</c:v>
                </c:pt>
                <c:pt idx="19">
                  <c:v>23.764785</c:v>
                </c:pt>
                <c:pt idx="20">
                  <c:v>23.47972</c:v>
                </c:pt>
                <c:pt idx="21">
                  <c:v>21.114885000000001</c:v>
                </c:pt>
                <c:pt idx="22">
                  <c:v>17.68206</c:v>
                </c:pt>
                <c:pt idx="23">
                  <c:v>15.228894999999998</c:v>
                </c:pt>
                <c:pt idx="24">
                  <c:v>13.060795000000001</c:v>
                </c:pt>
                <c:pt idx="25">
                  <c:v>13.269575000000001</c:v>
                </c:pt>
              </c:numCache>
            </c:numRef>
          </c:val>
          <c:extLst>
            <c:ext xmlns:c16="http://schemas.microsoft.com/office/drawing/2014/chart" uri="{C3380CC4-5D6E-409C-BE32-E72D297353CC}">
              <c16:uniqueId val="{00000002-0F91-4138-8626-0CFA4DF4234B}"/>
            </c:ext>
          </c:extLst>
        </c:ser>
        <c:ser>
          <c:idx val="3"/>
          <c:order val="3"/>
          <c:tx>
            <c:strRef>
              <c:f>'Annual supply by terminal'!$O$98</c:f>
              <c:strCache>
                <c:ptCount val="1"/>
                <c:pt idx="0">
                  <c:v>St Fergus</c:v>
                </c:pt>
              </c:strCache>
            </c:strRef>
          </c:tx>
          <c:spPr>
            <a:solidFill>
              <a:srgbClr val="00B050"/>
            </a:solidFill>
          </c:spPr>
          <c:invertIfNegative val="0"/>
          <c:cat>
            <c:strRef>
              <c:f>'Annual supply by terminal'!$P$94:$AO$94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terminal'!$P$98:$AO$98</c:f>
              <c:numCache>
                <c:formatCode>0.0</c:formatCode>
                <c:ptCount val="26"/>
                <c:pt idx="0">
                  <c:v>211.74306999999996</c:v>
                </c:pt>
                <c:pt idx="1">
                  <c:v>208.47486000000001</c:v>
                </c:pt>
                <c:pt idx="2">
                  <c:v>200.24411000000001</c:v>
                </c:pt>
                <c:pt idx="3">
                  <c:v>186.03502500000002</c:v>
                </c:pt>
                <c:pt idx="4">
                  <c:v>167.13642000000002</c:v>
                </c:pt>
                <c:pt idx="5">
                  <c:v>159.43564999999998</c:v>
                </c:pt>
                <c:pt idx="6">
                  <c:v>156.54083499999999</c:v>
                </c:pt>
                <c:pt idx="7">
                  <c:v>143.46397999999999</c:v>
                </c:pt>
                <c:pt idx="8">
                  <c:v>127.31565000000001</c:v>
                </c:pt>
                <c:pt idx="9">
                  <c:v>104.50242</c:v>
                </c:pt>
                <c:pt idx="10">
                  <c:v>84.764679999999984</c:v>
                </c:pt>
                <c:pt idx="11">
                  <c:v>73.181404999999998</c:v>
                </c:pt>
                <c:pt idx="12">
                  <c:v>62.670135000000009</c:v>
                </c:pt>
                <c:pt idx="13">
                  <c:v>50.769674999999999</c:v>
                </c:pt>
                <c:pt idx="14">
                  <c:v>45.851300000000002</c:v>
                </c:pt>
                <c:pt idx="15">
                  <c:v>39.106099999999998</c:v>
                </c:pt>
                <c:pt idx="16">
                  <c:v>29.385784999999998</c:v>
                </c:pt>
                <c:pt idx="17">
                  <c:v>25.246320000000004</c:v>
                </c:pt>
                <c:pt idx="18">
                  <c:v>43.052844999999998</c:v>
                </c:pt>
                <c:pt idx="19">
                  <c:v>37.20299</c:v>
                </c:pt>
                <c:pt idx="20">
                  <c:v>34.055230000000002</c:v>
                </c:pt>
                <c:pt idx="21">
                  <c:v>29.674865</c:v>
                </c:pt>
                <c:pt idx="22">
                  <c:v>25.286470000000001</c:v>
                </c:pt>
                <c:pt idx="23">
                  <c:v>22.869440000000001</c:v>
                </c:pt>
                <c:pt idx="24">
                  <c:v>20.536725000000001</c:v>
                </c:pt>
                <c:pt idx="25">
                  <c:v>19.320180000000001</c:v>
                </c:pt>
              </c:numCache>
            </c:numRef>
          </c:val>
          <c:extLst>
            <c:ext xmlns:c16="http://schemas.microsoft.com/office/drawing/2014/chart" uri="{C3380CC4-5D6E-409C-BE32-E72D297353CC}">
              <c16:uniqueId val="{00000003-0F91-4138-8626-0CFA4DF4234B}"/>
            </c:ext>
          </c:extLst>
        </c:ser>
        <c:ser>
          <c:idx val="4"/>
          <c:order val="4"/>
          <c:tx>
            <c:strRef>
              <c:f>'Annual supply by terminal'!$O$99</c:f>
              <c:strCache>
                <c:ptCount val="1"/>
                <c:pt idx="0">
                  <c:v>Teesside</c:v>
                </c:pt>
              </c:strCache>
            </c:strRef>
          </c:tx>
          <c:spPr>
            <a:solidFill>
              <a:schemeClr val="accent6">
                <a:lumMod val="75000"/>
              </a:schemeClr>
            </a:solidFill>
          </c:spPr>
          <c:invertIfNegative val="0"/>
          <c:cat>
            <c:strRef>
              <c:f>'Annual supply by terminal'!$P$94:$AO$94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terminal'!$P$99:$AO$99</c:f>
              <c:numCache>
                <c:formatCode>0.0</c:formatCode>
                <c:ptCount val="26"/>
                <c:pt idx="0">
                  <c:v>81.496470000000002</c:v>
                </c:pt>
                <c:pt idx="1">
                  <c:v>68.977699999999999</c:v>
                </c:pt>
                <c:pt idx="2">
                  <c:v>58.205455000000001</c:v>
                </c:pt>
                <c:pt idx="3">
                  <c:v>48.34863</c:v>
                </c:pt>
                <c:pt idx="4">
                  <c:v>40.378855000000001</c:v>
                </c:pt>
                <c:pt idx="5">
                  <c:v>34.035154999999996</c:v>
                </c:pt>
                <c:pt idx="6">
                  <c:v>27.964474999999997</c:v>
                </c:pt>
                <c:pt idx="7">
                  <c:v>19.276014999999997</c:v>
                </c:pt>
                <c:pt idx="8">
                  <c:v>17.481310000000001</c:v>
                </c:pt>
                <c:pt idx="9">
                  <c:v>16.618085000000001</c:v>
                </c:pt>
                <c:pt idx="10">
                  <c:v>15.979699999999999</c:v>
                </c:pt>
                <c:pt idx="11">
                  <c:v>11.009129999999999</c:v>
                </c:pt>
                <c:pt idx="12">
                  <c:v>10.940875</c:v>
                </c:pt>
                <c:pt idx="13">
                  <c:v>7.56426</c:v>
                </c:pt>
                <c:pt idx="14">
                  <c:v>6.7853499999999993</c:v>
                </c:pt>
                <c:pt idx="15">
                  <c:v>5.8659150000000011</c:v>
                </c:pt>
                <c:pt idx="16">
                  <c:v>25.422980000000003</c:v>
                </c:pt>
                <c:pt idx="17">
                  <c:v>23.371314999999996</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4-0F91-4138-8626-0CFA4DF4234B}"/>
            </c:ext>
          </c:extLst>
        </c:ser>
        <c:ser>
          <c:idx val="6"/>
          <c:order val="5"/>
          <c:tx>
            <c:strRef>
              <c:f>'Annual supply by terminal'!$O$100</c:f>
              <c:strCache>
                <c:ptCount val="1"/>
                <c:pt idx="0">
                  <c:v>Onshore</c:v>
                </c:pt>
              </c:strCache>
            </c:strRef>
          </c:tx>
          <c:spPr>
            <a:solidFill>
              <a:schemeClr val="accent4">
                <a:lumMod val="60000"/>
                <a:lumOff val="40000"/>
              </a:schemeClr>
            </a:solidFill>
          </c:spPr>
          <c:invertIfNegative val="0"/>
          <c:cat>
            <c:strRef>
              <c:f>'Annual supply by terminal'!$P$94:$AO$94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terminal'!$P$100:$AO$100</c:f>
              <c:numCache>
                <c:formatCode>0.0</c:formatCode>
                <c:ptCount val="26"/>
                <c:pt idx="0">
                  <c:v>8.9293600000000009</c:v>
                </c:pt>
                <c:pt idx="1">
                  <c:v>12.430439999999999</c:v>
                </c:pt>
                <c:pt idx="2">
                  <c:v>15.931519999999999</c:v>
                </c:pt>
                <c:pt idx="3">
                  <c:v>19.432599999999997</c:v>
                </c:pt>
                <c:pt idx="4">
                  <c:v>22.933679999999999</c:v>
                </c:pt>
                <c:pt idx="5">
                  <c:v>26.434759999999997</c:v>
                </c:pt>
                <c:pt idx="6">
                  <c:v>28.329840000000001</c:v>
                </c:pt>
                <c:pt idx="7">
                  <c:v>30.224919999999997</c:v>
                </c:pt>
                <c:pt idx="8">
                  <c:v>32.119999999999997</c:v>
                </c:pt>
                <c:pt idx="9">
                  <c:v>34.015079999999998</c:v>
                </c:pt>
                <c:pt idx="10">
                  <c:v>35.914175</c:v>
                </c:pt>
                <c:pt idx="11">
                  <c:v>37.809255</c:v>
                </c:pt>
                <c:pt idx="12">
                  <c:v>39.704335</c:v>
                </c:pt>
                <c:pt idx="13">
                  <c:v>41.599415</c:v>
                </c:pt>
                <c:pt idx="14">
                  <c:v>43.494494999999993</c:v>
                </c:pt>
                <c:pt idx="15">
                  <c:v>45.389575000000001</c:v>
                </c:pt>
                <c:pt idx="16">
                  <c:v>47.288670000000003</c:v>
                </c:pt>
                <c:pt idx="17">
                  <c:v>49.183750000000003</c:v>
                </c:pt>
                <c:pt idx="18">
                  <c:v>51.078830000000004</c:v>
                </c:pt>
                <c:pt idx="19">
                  <c:v>52.973910000000004</c:v>
                </c:pt>
                <c:pt idx="20">
                  <c:v>54.868989999999997</c:v>
                </c:pt>
                <c:pt idx="21">
                  <c:v>56.768084999999999</c:v>
                </c:pt>
                <c:pt idx="22">
                  <c:v>58.663164999999999</c:v>
                </c:pt>
                <c:pt idx="23">
                  <c:v>60.558244999999999</c:v>
                </c:pt>
                <c:pt idx="24">
                  <c:v>62.453324999999992</c:v>
                </c:pt>
                <c:pt idx="25">
                  <c:v>64.348405000000014</c:v>
                </c:pt>
              </c:numCache>
            </c:numRef>
          </c:val>
          <c:extLst>
            <c:ext xmlns:c16="http://schemas.microsoft.com/office/drawing/2014/chart" uri="{C3380CC4-5D6E-409C-BE32-E72D297353CC}">
              <c16:uniqueId val="{00000005-0F91-4138-8626-0CFA4DF4234B}"/>
            </c:ext>
          </c:extLst>
        </c:ser>
        <c:ser>
          <c:idx val="7"/>
          <c:order val="6"/>
          <c:tx>
            <c:strRef>
              <c:f>'Annual supply by terminal'!$O$101</c:f>
              <c:strCache>
                <c:ptCount val="1"/>
                <c:pt idx="0">
                  <c:v>Burton Point</c:v>
                </c:pt>
              </c:strCache>
            </c:strRef>
          </c:tx>
          <c:invertIfNegative val="0"/>
          <c:cat>
            <c:strRef>
              <c:f>'Annual supply by terminal'!$P$94:$AO$94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terminal'!$P$101:$AO$101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0F91-4138-8626-0CFA4DF4234B}"/>
            </c:ext>
          </c:extLst>
        </c:ser>
        <c:ser>
          <c:idx val="8"/>
          <c:order val="7"/>
          <c:tx>
            <c:strRef>
              <c:f>'Annual supply by terminal'!$O$102</c:f>
              <c:strCache>
                <c:ptCount val="1"/>
                <c:pt idx="0">
                  <c:v>Isle of Grain</c:v>
                </c:pt>
              </c:strCache>
            </c:strRef>
          </c:tx>
          <c:spPr>
            <a:solidFill>
              <a:srgbClr val="00FFFF"/>
            </a:solidFill>
          </c:spPr>
          <c:invertIfNegative val="0"/>
          <c:cat>
            <c:strRef>
              <c:f>'Annual supply by terminal'!$P$94:$AO$94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terminal'!$P$102:$AO$102</c:f>
              <c:numCache>
                <c:formatCode>0.0</c:formatCode>
                <c:ptCount val="26"/>
                <c:pt idx="0">
                  <c:v>9.3669950000000011</c:v>
                </c:pt>
                <c:pt idx="1">
                  <c:v>9.1983650000000008</c:v>
                </c:pt>
                <c:pt idx="2">
                  <c:v>9.49146</c:v>
                </c:pt>
                <c:pt idx="3">
                  <c:v>9.1983650000000008</c:v>
                </c:pt>
                <c:pt idx="4">
                  <c:v>9.1983650000000008</c:v>
                </c:pt>
                <c:pt idx="5">
                  <c:v>9.1983650000000008</c:v>
                </c:pt>
                <c:pt idx="6">
                  <c:v>9.1983650000000008</c:v>
                </c:pt>
                <c:pt idx="7">
                  <c:v>9.1983650000000008</c:v>
                </c:pt>
                <c:pt idx="8">
                  <c:v>9.1983650000000008</c:v>
                </c:pt>
                <c:pt idx="9">
                  <c:v>9.1983650000000008</c:v>
                </c:pt>
                <c:pt idx="10">
                  <c:v>9.1983650000000008</c:v>
                </c:pt>
                <c:pt idx="11">
                  <c:v>9.1983650000000008</c:v>
                </c:pt>
                <c:pt idx="12">
                  <c:v>9.1983650000000008</c:v>
                </c:pt>
                <c:pt idx="13">
                  <c:v>9.1983650000000008</c:v>
                </c:pt>
                <c:pt idx="14">
                  <c:v>9.1983650000000008</c:v>
                </c:pt>
                <c:pt idx="15">
                  <c:v>9.1983650000000008</c:v>
                </c:pt>
                <c:pt idx="16">
                  <c:v>9.1983650000000008</c:v>
                </c:pt>
                <c:pt idx="17">
                  <c:v>9.1983650000000008</c:v>
                </c:pt>
                <c:pt idx="18">
                  <c:v>9.1983650000000008</c:v>
                </c:pt>
                <c:pt idx="19">
                  <c:v>9.1983650000000008</c:v>
                </c:pt>
                <c:pt idx="20">
                  <c:v>9.1983650000000008</c:v>
                </c:pt>
                <c:pt idx="21">
                  <c:v>9.1983650000000008</c:v>
                </c:pt>
                <c:pt idx="22">
                  <c:v>9.1983650000000008</c:v>
                </c:pt>
                <c:pt idx="23">
                  <c:v>9.1983650000000008</c:v>
                </c:pt>
                <c:pt idx="24">
                  <c:v>9.1983650000000008</c:v>
                </c:pt>
                <c:pt idx="25">
                  <c:v>9.1983650000000008</c:v>
                </c:pt>
              </c:numCache>
            </c:numRef>
          </c:val>
          <c:extLst>
            <c:ext xmlns:c16="http://schemas.microsoft.com/office/drawing/2014/chart" uri="{C3380CC4-5D6E-409C-BE32-E72D297353CC}">
              <c16:uniqueId val="{00000007-0F91-4138-8626-0CFA4DF4234B}"/>
            </c:ext>
          </c:extLst>
        </c:ser>
        <c:ser>
          <c:idx val="9"/>
          <c:order val="8"/>
          <c:tx>
            <c:strRef>
              <c:f>'Annual supply by terminal'!$O$103</c:f>
              <c:strCache>
                <c:ptCount val="1"/>
                <c:pt idx="0">
                  <c:v>Milford Haven</c:v>
                </c:pt>
              </c:strCache>
            </c:strRef>
          </c:tx>
          <c:spPr>
            <a:solidFill>
              <a:srgbClr val="FF3399"/>
            </a:solidFill>
          </c:spPr>
          <c:invertIfNegative val="0"/>
          <c:cat>
            <c:strRef>
              <c:f>'Annual supply by terminal'!$P$94:$AO$94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terminal'!$P$103:$AO$103</c:f>
              <c:numCache>
                <c:formatCode>0.0</c:formatCode>
                <c:ptCount val="26"/>
                <c:pt idx="0">
                  <c:v>23.343209999999999</c:v>
                </c:pt>
                <c:pt idx="1">
                  <c:v>22.921634999999998</c:v>
                </c:pt>
                <c:pt idx="2">
                  <c:v>23.652365</c:v>
                </c:pt>
                <c:pt idx="3">
                  <c:v>22.921634999999998</c:v>
                </c:pt>
                <c:pt idx="4">
                  <c:v>22.921634999999998</c:v>
                </c:pt>
                <c:pt idx="5">
                  <c:v>22.921634999999998</c:v>
                </c:pt>
                <c:pt idx="6">
                  <c:v>22.921634999999998</c:v>
                </c:pt>
                <c:pt idx="7">
                  <c:v>22.921634999999998</c:v>
                </c:pt>
                <c:pt idx="8">
                  <c:v>22.921634999999998</c:v>
                </c:pt>
                <c:pt idx="9">
                  <c:v>22.921634999999998</c:v>
                </c:pt>
                <c:pt idx="10">
                  <c:v>22.921634999999998</c:v>
                </c:pt>
                <c:pt idx="11">
                  <c:v>22.921634999999998</c:v>
                </c:pt>
                <c:pt idx="12">
                  <c:v>22.921634999999998</c:v>
                </c:pt>
                <c:pt idx="13">
                  <c:v>22.921634999999998</c:v>
                </c:pt>
                <c:pt idx="14">
                  <c:v>22.921634999999998</c:v>
                </c:pt>
                <c:pt idx="15">
                  <c:v>22.921634999999998</c:v>
                </c:pt>
                <c:pt idx="16">
                  <c:v>22.921634999999998</c:v>
                </c:pt>
                <c:pt idx="17">
                  <c:v>22.921634999999998</c:v>
                </c:pt>
                <c:pt idx="18">
                  <c:v>22.921634999999998</c:v>
                </c:pt>
                <c:pt idx="19">
                  <c:v>22.921634999999998</c:v>
                </c:pt>
                <c:pt idx="20">
                  <c:v>22.921634999999998</c:v>
                </c:pt>
                <c:pt idx="21">
                  <c:v>22.921634999999998</c:v>
                </c:pt>
                <c:pt idx="22">
                  <c:v>22.921634999999998</c:v>
                </c:pt>
                <c:pt idx="23">
                  <c:v>22.921634999999998</c:v>
                </c:pt>
                <c:pt idx="24">
                  <c:v>22.921634999999998</c:v>
                </c:pt>
                <c:pt idx="25">
                  <c:v>22.921634999999998</c:v>
                </c:pt>
              </c:numCache>
            </c:numRef>
          </c:val>
          <c:extLst>
            <c:ext xmlns:c16="http://schemas.microsoft.com/office/drawing/2014/chart" uri="{C3380CC4-5D6E-409C-BE32-E72D297353CC}">
              <c16:uniqueId val="{00000008-0F91-4138-8626-0CFA4DF4234B}"/>
            </c:ext>
          </c:extLst>
        </c:ser>
        <c:dLbls>
          <c:showLegendKey val="0"/>
          <c:showVal val="0"/>
          <c:showCatName val="0"/>
          <c:showSerName val="0"/>
          <c:showPercent val="0"/>
          <c:showBubbleSize val="0"/>
        </c:dLbls>
        <c:gapWidth val="0"/>
        <c:overlap val="100"/>
        <c:axId val="350088576"/>
        <c:axId val="350094464"/>
      </c:barChart>
      <c:catAx>
        <c:axId val="350088576"/>
        <c:scaling>
          <c:orientation val="minMax"/>
        </c:scaling>
        <c:delete val="0"/>
        <c:axPos val="b"/>
        <c:numFmt formatCode="General" sourceLinked="0"/>
        <c:majorTickMark val="out"/>
        <c:minorTickMark val="none"/>
        <c:tickLblPos val="nextTo"/>
        <c:txPr>
          <a:bodyPr rot="-3000000"/>
          <a:lstStyle/>
          <a:p>
            <a:pPr>
              <a:defRPr/>
            </a:pPr>
            <a:endParaRPr lang="en-US"/>
          </a:p>
        </c:txPr>
        <c:crossAx val="350094464"/>
        <c:crosses val="autoZero"/>
        <c:auto val="1"/>
        <c:lblAlgn val="ctr"/>
        <c:lblOffset val="100"/>
        <c:noMultiLvlLbl val="0"/>
      </c:catAx>
      <c:valAx>
        <c:axId val="3500944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50088576"/>
        <c:crosses val="autoZero"/>
        <c:crossBetween val="between"/>
      </c:valAx>
    </c:plotArea>
    <c:legend>
      <c:legendPos val="b"/>
      <c:layout>
        <c:manualLayout>
          <c:xMode val="edge"/>
          <c:yMode val="edge"/>
          <c:x val="0.11484123541139883"/>
          <c:y val="0.87784224916810916"/>
          <c:w val="0.86190701129364933"/>
          <c:h val="0.1018273850560605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3210443065478"/>
          <c:y val="4.0327439690193763E-2"/>
          <c:w val="0.85754184700422376"/>
          <c:h val="0.64974858762809684"/>
        </c:manualLayout>
      </c:layout>
      <c:barChart>
        <c:barDir val="col"/>
        <c:grouping val="stacked"/>
        <c:varyColors val="0"/>
        <c:ser>
          <c:idx val="0"/>
          <c:order val="0"/>
          <c:tx>
            <c:strRef>
              <c:f>'Annual supply by terminal'!$O$117</c:f>
              <c:strCache>
                <c:ptCount val="1"/>
                <c:pt idx="0">
                  <c:v>Bacton</c:v>
                </c:pt>
              </c:strCache>
            </c:strRef>
          </c:tx>
          <c:spPr>
            <a:solidFill>
              <a:srgbClr val="FFFF00"/>
            </a:solidFill>
          </c:spPr>
          <c:invertIfNegative val="0"/>
          <c:cat>
            <c:strRef>
              <c:f>'Annual supply by terminal'!$P$116:$AO$116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terminal'!$P$117:$AO$117</c:f>
              <c:numCache>
                <c:formatCode>0.0</c:formatCode>
                <c:ptCount val="26"/>
                <c:pt idx="0">
                  <c:v>78.469160000000002</c:v>
                </c:pt>
                <c:pt idx="1">
                  <c:v>75.180875</c:v>
                </c:pt>
                <c:pt idx="2">
                  <c:v>69.788730000000015</c:v>
                </c:pt>
                <c:pt idx="3">
                  <c:v>62.433250000000001</c:v>
                </c:pt>
                <c:pt idx="4">
                  <c:v>56.318404999999998</c:v>
                </c:pt>
                <c:pt idx="5">
                  <c:v>51.263520000000007</c:v>
                </c:pt>
                <c:pt idx="6">
                  <c:v>46.947394999999993</c:v>
                </c:pt>
                <c:pt idx="7">
                  <c:v>42.956484999999994</c:v>
                </c:pt>
                <c:pt idx="8">
                  <c:v>39.455404999999999</c:v>
                </c:pt>
                <c:pt idx="9">
                  <c:v>36.950044999999996</c:v>
                </c:pt>
                <c:pt idx="10">
                  <c:v>37.058450000000001</c:v>
                </c:pt>
                <c:pt idx="11">
                  <c:v>40.278480000000002</c:v>
                </c:pt>
                <c:pt idx="12">
                  <c:v>32.56165</c:v>
                </c:pt>
                <c:pt idx="13">
                  <c:v>32.300674999999998</c:v>
                </c:pt>
                <c:pt idx="14">
                  <c:v>30.309235000000001</c:v>
                </c:pt>
                <c:pt idx="15">
                  <c:v>26.772019999999998</c:v>
                </c:pt>
                <c:pt idx="16">
                  <c:v>11.117535000000002</c:v>
                </c:pt>
                <c:pt idx="17">
                  <c:v>11.334345000000001</c:v>
                </c:pt>
                <c:pt idx="18">
                  <c:v>11.302225</c:v>
                </c:pt>
                <c:pt idx="19">
                  <c:v>11.145639999999998</c:v>
                </c:pt>
                <c:pt idx="20">
                  <c:v>11.511004999999999</c:v>
                </c:pt>
                <c:pt idx="21">
                  <c:v>11.278134999999999</c:v>
                </c:pt>
                <c:pt idx="22">
                  <c:v>11.482899999999999</c:v>
                </c:pt>
                <c:pt idx="23">
                  <c:v>11.005115</c:v>
                </c:pt>
                <c:pt idx="24">
                  <c:v>10.796335000000001</c:v>
                </c:pt>
                <c:pt idx="25">
                  <c:v>11.876370000000001</c:v>
                </c:pt>
              </c:numCache>
            </c:numRef>
          </c:val>
          <c:extLst>
            <c:ext xmlns:c16="http://schemas.microsoft.com/office/drawing/2014/chart" uri="{C3380CC4-5D6E-409C-BE32-E72D297353CC}">
              <c16:uniqueId val="{00000000-D72F-4A64-BEC4-379B8CE3828F}"/>
            </c:ext>
          </c:extLst>
        </c:ser>
        <c:ser>
          <c:idx val="1"/>
          <c:order val="1"/>
          <c:tx>
            <c:strRef>
              <c:f>'Annual supply by terminal'!$O$118</c:f>
              <c:strCache>
                <c:ptCount val="1"/>
                <c:pt idx="0">
                  <c:v>Barrow</c:v>
                </c:pt>
              </c:strCache>
            </c:strRef>
          </c:tx>
          <c:spPr>
            <a:solidFill>
              <a:schemeClr val="tx2">
                <a:lumMod val="40000"/>
                <a:lumOff val="60000"/>
              </a:schemeClr>
            </a:solidFill>
          </c:spPr>
          <c:invertIfNegative val="0"/>
          <c:cat>
            <c:strRef>
              <c:f>'Annual supply by terminal'!$P$116:$AO$116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terminal'!$P$118:$AO$118</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D72F-4A64-BEC4-379B8CE3828F}"/>
            </c:ext>
          </c:extLst>
        </c:ser>
        <c:ser>
          <c:idx val="2"/>
          <c:order val="2"/>
          <c:tx>
            <c:strRef>
              <c:f>'Annual supply by terminal'!$O$119</c:f>
              <c:strCache>
                <c:ptCount val="1"/>
                <c:pt idx="0">
                  <c:v>Easington</c:v>
                </c:pt>
              </c:strCache>
            </c:strRef>
          </c:tx>
          <c:spPr>
            <a:solidFill>
              <a:schemeClr val="tx2">
                <a:lumMod val="75000"/>
              </a:schemeClr>
            </a:solidFill>
          </c:spPr>
          <c:invertIfNegative val="0"/>
          <c:cat>
            <c:strRef>
              <c:f>'Annual supply by terminal'!$P$116:$AO$116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terminal'!$P$119:$AO$119</c:f>
              <c:numCache>
                <c:formatCode>0.0</c:formatCode>
                <c:ptCount val="26"/>
                <c:pt idx="0">
                  <c:v>210.32176000000001</c:v>
                </c:pt>
                <c:pt idx="1">
                  <c:v>184.88673499999999</c:v>
                </c:pt>
                <c:pt idx="2">
                  <c:v>181.22104000000002</c:v>
                </c:pt>
                <c:pt idx="3">
                  <c:v>165.54246499999999</c:v>
                </c:pt>
                <c:pt idx="4">
                  <c:v>151.43777000000003</c:v>
                </c:pt>
                <c:pt idx="5">
                  <c:v>145.53170499999999</c:v>
                </c:pt>
                <c:pt idx="6">
                  <c:v>154.629695</c:v>
                </c:pt>
                <c:pt idx="7">
                  <c:v>139.589505</c:v>
                </c:pt>
                <c:pt idx="8">
                  <c:v>124.396745</c:v>
                </c:pt>
                <c:pt idx="9">
                  <c:v>107.70237499999999</c:v>
                </c:pt>
                <c:pt idx="10">
                  <c:v>97.905775000000006</c:v>
                </c:pt>
                <c:pt idx="11">
                  <c:v>86.615594999999999</c:v>
                </c:pt>
                <c:pt idx="12">
                  <c:v>68.620365000000007</c:v>
                </c:pt>
                <c:pt idx="13">
                  <c:v>56.619530000000005</c:v>
                </c:pt>
                <c:pt idx="14">
                  <c:v>52.086594999999996</c:v>
                </c:pt>
                <c:pt idx="15">
                  <c:v>44.016444999999997</c:v>
                </c:pt>
                <c:pt idx="16">
                  <c:v>36.628844999999998</c:v>
                </c:pt>
                <c:pt idx="17">
                  <c:v>29.851524999999999</c:v>
                </c:pt>
                <c:pt idx="18">
                  <c:v>27.358210000000003</c:v>
                </c:pt>
                <c:pt idx="19">
                  <c:v>23.764785</c:v>
                </c:pt>
                <c:pt idx="20">
                  <c:v>23.47972</c:v>
                </c:pt>
                <c:pt idx="21">
                  <c:v>21.114885000000001</c:v>
                </c:pt>
                <c:pt idx="22">
                  <c:v>17.68206</c:v>
                </c:pt>
                <c:pt idx="23">
                  <c:v>15.228894999999998</c:v>
                </c:pt>
                <c:pt idx="24">
                  <c:v>13.060795000000001</c:v>
                </c:pt>
                <c:pt idx="25">
                  <c:v>13.269575000000001</c:v>
                </c:pt>
              </c:numCache>
            </c:numRef>
          </c:val>
          <c:extLst>
            <c:ext xmlns:c16="http://schemas.microsoft.com/office/drawing/2014/chart" uri="{C3380CC4-5D6E-409C-BE32-E72D297353CC}">
              <c16:uniqueId val="{00000002-D72F-4A64-BEC4-379B8CE3828F}"/>
            </c:ext>
          </c:extLst>
        </c:ser>
        <c:ser>
          <c:idx val="3"/>
          <c:order val="3"/>
          <c:tx>
            <c:strRef>
              <c:f>'Annual supply by terminal'!$O$120</c:f>
              <c:strCache>
                <c:ptCount val="1"/>
                <c:pt idx="0">
                  <c:v>St Fergus</c:v>
                </c:pt>
              </c:strCache>
            </c:strRef>
          </c:tx>
          <c:spPr>
            <a:solidFill>
              <a:srgbClr val="00B050"/>
            </a:solidFill>
          </c:spPr>
          <c:invertIfNegative val="0"/>
          <c:cat>
            <c:strRef>
              <c:f>'Annual supply by terminal'!$P$116:$AO$116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terminal'!$P$120:$AO$120</c:f>
              <c:numCache>
                <c:formatCode>0.0</c:formatCode>
                <c:ptCount val="26"/>
                <c:pt idx="0">
                  <c:v>211.74306999999996</c:v>
                </c:pt>
                <c:pt idx="1">
                  <c:v>208.47486000000001</c:v>
                </c:pt>
                <c:pt idx="2">
                  <c:v>200.24411000000001</c:v>
                </c:pt>
                <c:pt idx="3">
                  <c:v>186.03502500000002</c:v>
                </c:pt>
                <c:pt idx="4">
                  <c:v>167.13642000000002</c:v>
                </c:pt>
                <c:pt idx="5">
                  <c:v>159.43564999999998</c:v>
                </c:pt>
                <c:pt idx="6">
                  <c:v>156.54083499999999</c:v>
                </c:pt>
                <c:pt idx="7">
                  <c:v>143.46397999999999</c:v>
                </c:pt>
                <c:pt idx="8">
                  <c:v>127.31565000000001</c:v>
                </c:pt>
                <c:pt idx="9">
                  <c:v>104.50242</c:v>
                </c:pt>
                <c:pt idx="10">
                  <c:v>84.764679999999984</c:v>
                </c:pt>
                <c:pt idx="11">
                  <c:v>73.181404999999998</c:v>
                </c:pt>
                <c:pt idx="12">
                  <c:v>62.670135000000009</c:v>
                </c:pt>
                <c:pt idx="13">
                  <c:v>50.769674999999999</c:v>
                </c:pt>
                <c:pt idx="14">
                  <c:v>45.851300000000002</c:v>
                </c:pt>
                <c:pt idx="15">
                  <c:v>39.106099999999998</c:v>
                </c:pt>
                <c:pt idx="16">
                  <c:v>29.385784999999998</c:v>
                </c:pt>
                <c:pt idx="17">
                  <c:v>25.246320000000004</c:v>
                </c:pt>
                <c:pt idx="18">
                  <c:v>43.052844999999998</c:v>
                </c:pt>
                <c:pt idx="19">
                  <c:v>37.20299</c:v>
                </c:pt>
                <c:pt idx="20">
                  <c:v>34.055230000000002</c:v>
                </c:pt>
                <c:pt idx="21">
                  <c:v>29.674865</c:v>
                </c:pt>
                <c:pt idx="22">
                  <c:v>25.286470000000001</c:v>
                </c:pt>
                <c:pt idx="23">
                  <c:v>22.869440000000001</c:v>
                </c:pt>
                <c:pt idx="24">
                  <c:v>20.536725000000001</c:v>
                </c:pt>
                <c:pt idx="25">
                  <c:v>19.320180000000001</c:v>
                </c:pt>
              </c:numCache>
            </c:numRef>
          </c:val>
          <c:extLst>
            <c:ext xmlns:c16="http://schemas.microsoft.com/office/drawing/2014/chart" uri="{C3380CC4-5D6E-409C-BE32-E72D297353CC}">
              <c16:uniqueId val="{00000003-D72F-4A64-BEC4-379B8CE3828F}"/>
            </c:ext>
          </c:extLst>
        </c:ser>
        <c:ser>
          <c:idx val="4"/>
          <c:order val="4"/>
          <c:tx>
            <c:strRef>
              <c:f>'Annual supply by terminal'!$O$121</c:f>
              <c:strCache>
                <c:ptCount val="1"/>
                <c:pt idx="0">
                  <c:v>Teesside</c:v>
                </c:pt>
              </c:strCache>
            </c:strRef>
          </c:tx>
          <c:spPr>
            <a:solidFill>
              <a:schemeClr val="accent6">
                <a:lumMod val="75000"/>
              </a:schemeClr>
            </a:solidFill>
          </c:spPr>
          <c:invertIfNegative val="0"/>
          <c:cat>
            <c:strRef>
              <c:f>'Annual supply by terminal'!$P$116:$AO$116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terminal'!$P$121:$AO$121</c:f>
              <c:numCache>
                <c:formatCode>0.0</c:formatCode>
                <c:ptCount val="26"/>
                <c:pt idx="0">
                  <c:v>81.496470000000002</c:v>
                </c:pt>
                <c:pt idx="1">
                  <c:v>68.977699999999999</c:v>
                </c:pt>
                <c:pt idx="2">
                  <c:v>58.205455000000001</c:v>
                </c:pt>
                <c:pt idx="3">
                  <c:v>48.34863</c:v>
                </c:pt>
                <c:pt idx="4">
                  <c:v>40.378855000000001</c:v>
                </c:pt>
                <c:pt idx="5">
                  <c:v>34.035154999999996</c:v>
                </c:pt>
                <c:pt idx="6">
                  <c:v>27.964474999999997</c:v>
                </c:pt>
                <c:pt idx="7">
                  <c:v>19.276014999999997</c:v>
                </c:pt>
                <c:pt idx="8">
                  <c:v>17.481310000000001</c:v>
                </c:pt>
                <c:pt idx="9">
                  <c:v>16.618085000000001</c:v>
                </c:pt>
                <c:pt idx="10">
                  <c:v>15.979699999999999</c:v>
                </c:pt>
                <c:pt idx="11">
                  <c:v>11.009129999999999</c:v>
                </c:pt>
                <c:pt idx="12">
                  <c:v>10.940875</c:v>
                </c:pt>
                <c:pt idx="13">
                  <c:v>7.56426</c:v>
                </c:pt>
                <c:pt idx="14">
                  <c:v>6.7853499999999993</c:v>
                </c:pt>
                <c:pt idx="15">
                  <c:v>5.8659150000000011</c:v>
                </c:pt>
                <c:pt idx="16">
                  <c:v>25.422980000000003</c:v>
                </c:pt>
                <c:pt idx="17">
                  <c:v>23.371314999999996</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4-D72F-4A64-BEC4-379B8CE3828F}"/>
            </c:ext>
          </c:extLst>
        </c:ser>
        <c:ser>
          <c:idx val="6"/>
          <c:order val="5"/>
          <c:tx>
            <c:strRef>
              <c:f>'Annual supply by terminal'!$O$122</c:f>
              <c:strCache>
                <c:ptCount val="1"/>
                <c:pt idx="0">
                  <c:v>Onshore</c:v>
                </c:pt>
              </c:strCache>
            </c:strRef>
          </c:tx>
          <c:spPr>
            <a:solidFill>
              <a:schemeClr val="accent4">
                <a:lumMod val="60000"/>
                <a:lumOff val="40000"/>
              </a:schemeClr>
            </a:solidFill>
          </c:spPr>
          <c:invertIfNegative val="0"/>
          <c:cat>
            <c:strRef>
              <c:f>'Annual supply by terminal'!$P$116:$AO$116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terminal'!$P$122:$AO$122</c:f>
              <c:numCache>
                <c:formatCode>0.0</c:formatCode>
                <c:ptCount val="26"/>
                <c:pt idx="0">
                  <c:v>8.9293600000000009</c:v>
                </c:pt>
                <c:pt idx="1">
                  <c:v>12.430439999999999</c:v>
                </c:pt>
                <c:pt idx="2">
                  <c:v>15.931519999999999</c:v>
                </c:pt>
                <c:pt idx="3">
                  <c:v>19.432599999999997</c:v>
                </c:pt>
                <c:pt idx="4">
                  <c:v>22.933679999999999</c:v>
                </c:pt>
                <c:pt idx="5">
                  <c:v>26.434759999999997</c:v>
                </c:pt>
                <c:pt idx="6">
                  <c:v>28.329840000000001</c:v>
                </c:pt>
                <c:pt idx="7">
                  <c:v>30.224919999999997</c:v>
                </c:pt>
                <c:pt idx="8">
                  <c:v>32.119999999999997</c:v>
                </c:pt>
                <c:pt idx="9">
                  <c:v>34.015079999999998</c:v>
                </c:pt>
                <c:pt idx="10">
                  <c:v>35.914175</c:v>
                </c:pt>
                <c:pt idx="11">
                  <c:v>37.809255</c:v>
                </c:pt>
                <c:pt idx="12">
                  <c:v>39.704335</c:v>
                </c:pt>
                <c:pt idx="13">
                  <c:v>41.599415</c:v>
                </c:pt>
                <c:pt idx="14">
                  <c:v>43.494494999999993</c:v>
                </c:pt>
                <c:pt idx="15">
                  <c:v>45.389575000000001</c:v>
                </c:pt>
                <c:pt idx="16">
                  <c:v>47.288670000000003</c:v>
                </c:pt>
                <c:pt idx="17">
                  <c:v>49.183750000000003</c:v>
                </c:pt>
                <c:pt idx="18">
                  <c:v>51.078830000000004</c:v>
                </c:pt>
                <c:pt idx="19">
                  <c:v>52.973910000000004</c:v>
                </c:pt>
                <c:pt idx="20">
                  <c:v>54.868989999999997</c:v>
                </c:pt>
                <c:pt idx="21">
                  <c:v>56.768084999999999</c:v>
                </c:pt>
                <c:pt idx="22">
                  <c:v>58.663164999999999</c:v>
                </c:pt>
                <c:pt idx="23">
                  <c:v>60.558244999999999</c:v>
                </c:pt>
                <c:pt idx="24">
                  <c:v>62.453324999999992</c:v>
                </c:pt>
                <c:pt idx="25">
                  <c:v>64.348405000000014</c:v>
                </c:pt>
              </c:numCache>
            </c:numRef>
          </c:val>
          <c:extLst>
            <c:ext xmlns:c16="http://schemas.microsoft.com/office/drawing/2014/chart" uri="{C3380CC4-5D6E-409C-BE32-E72D297353CC}">
              <c16:uniqueId val="{00000005-D72F-4A64-BEC4-379B8CE3828F}"/>
            </c:ext>
          </c:extLst>
        </c:ser>
        <c:ser>
          <c:idx val="7"/>
          <c:order val="6"/>
          <c:tx>
            <c:strRef>
              <c:f>'Annual supply by terminal'!$O$123</c:f>
              <c:strCache>
                <c:ptCount val="1"/>
                <c:pt idx="0">
                  <c:v>Burton Point</c:v>
                </c:pt>
              </c:strCache>
            </c:strRef>
          </c:tx>
          <c:invertIfNegative val="0"/>
          <c:cat>
            <c:strRef>
              <c:f>'Annual supply by terminal'!$P$116:$AO$116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terminal'!$P$123:$AO$123</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D72F-4A64-BEC4-379B8CE3828F}"/>
            </c:ext>
          </c:extLst>
        </c:ser>
        <c:ser>
          <c:idx val="8"/>
          <c:order val="7"/>
          <c:tx>
            <c:strRef>
              <c:f>'Annual supply by terminal'!$O$124</c:f>
              <c:strCache>
                <c:ptCount val="1"/>
                <c:pt idx="0">
                  <c:v>Isle of Grain</c:v>
                </c:pt>
              </c:strCache>
            </c:strRef>
          </c:tx>
          <c:spPr>
            <a:solidFill>
              <a:srgbClr val="00FFFF"/>
            </a:solidFill>
          </c:spPr>
          <c:invertIfNegative val="0"/>
          <c:cat>
            <c:strRef>
              <c:f>'Annual supply by terminal'!$P$116:$AO$116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terminal'!$P$124:$AO$124</c:f>
              <c:numCache>
                <c:formatCode>0.0</c:formatCode>
                <c:ptCount val="26"/>
                <c:pt idx="0">
                  <c:v>36.962089999999996</c:v>
                </c:pt>
                <c:pt idx="1">
                  <c:v>42.655360000000002</c:v>
                </c:pt>
                <c:pt idx="2">
                  <c:v>49.143600000000006</c:v>
                </c:pt>
                <c:pt idx="3">
                  <c:v>55.748274999999992</c:v>
                </c:pt>
                <c:pt idx="4">
                  <c:v>58.402190000000004</c:v>
                </c:pt>
                <c:pt idx="5">
                  <c:v>53.387455000000003</c:v>
                </c:pt>
                <c:pt idx="6">
                  <c:v>46.369234999999996</c:v>
                </c:pt>
                <c:pt idx="7">
                  <c:v>47.248519999999999</c:v>
                </c:pt>
                <c:pt idx="8">
                  <c:v>50.09114000000001</c:v>
                </c:pt>
                <c:pt idx="9">
                  <c:v>55.318669999999997</c:v>
                </c:pt>
                <c:pt idx="10">
                  <c:v>55.535480000000007</c:v>
                </c:pt>
                <c:pt idx="11">
                  <c:v>57.185645000000001</c:v>
                </c:pt>
                <c:pt idx="12">
                  <c:v>57.526919999999997</c:v>
                </c:pt>
                <c:pt idx="13">
                  <c:v>53.447679999999991</c:v>
                </c:pt>
                <c:pt idx="14">
                  <c:v>51.295639999999999</c:v>
                </c:pt>
                <c:pt idx="15">
                  <c:v>50.099170000000008</c:v>
                </c:pt>
                <c:pt idx="16">
                  <c:v>46.224695000000004</c:v>
                </c:pt>
                <c:pt idx="17">
                  <c:v>44.434004999999999</c:v>
                </c:pt>
                <c:pt idx="18">
                  <c:v>40.973074999999994</c:v>
                </c:pt>
                <c:pt idx="19">
                  <c:v>37.512144999999997</c:v>
                </c:pt>
                <c:pt idx="20">
                  <c:v>34.400519999999993</c:v>
                </c:pt>
                <c:pt idx="21">
                  <c:v>31.846980000000002</c:v>
                </c:pt>
                <c:pt idx="22">
                  <c:v>29.871600000000004</c:v>
                </c:pt>
                <c:pt idx="23">
                  <c:v>27.069130000000001</c:v>
                </c:pt>
                <c:pt idx="24">
                  <c:v>20.974360000000001</c:v>
                </c:pt>
                <c:pt idx="25">
                  <c:v>19.601230000000001</c:v>
                </c:pt>
              </c:numCache>
            </c:numRef>
          </c:val>
          <c:extLst>
            <c:ext xmlns:c16="http://schemas.microsoft.com/office/drawing/2014/chart" uri="{C3380CC4-5D6E-409C-BE32-E72D297353CC}">
              <c16:uniqueId val="{00000007-D72F-4A64-BEC4-379B8CE3828F}"/>
            </c:ext>
          </c:extLst>
        </c:ser>
        <c:ser>
          <c:idx val="9"/>
          <c:order val="8"/>
          <c:tx>
            <c:strRef>
              <c:f>'Annual supply by terminal'!$O$125</c:f>
              <c:strCache>
                <c:ptCount val="1"/>
                <c:pt idx="0">
                  <c:v>Milford Haven</c:v>
                </c:pt>
              </c:strCache>
            </c:strRef>
          </c:tx>
          <c:spPr>
            <a:solidFill>
              <a:srgbClr val="FF3399"/>
            </a:solidFill>
          </c:spPr>
          <c:invertIfNegative val="0"/>
          <c:cat>
            <c:strRef>
              <c:f>'Annual supply by terminal'!$P$116:$AO$116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terminal'!$P$125:$AO$125</c:f>
              <c:numCache>
                <c:formatCode>0.0</c:formatCode>
                <c:ptCount val="26"/>
                <c:pt idx="0">
                  <c:v>92.128190000000004</c:v>
                </c:pt>
                <c:pt idx="1">
                  <c:v>106.31720000000001</c:v>
                </c:pt>
                <c:pt idx="2">
                  <c:v>122.477575</c:v>
                </c:pt>
                <c:pt idx="3">
                  <c:v>138.93907499999997</c:v>
                </c:pt>
                <c:pt idx="4">
                  <c:v>145.55579499999999</c:v>
                </c:pt>
                <c:pt idx="5">
                  <c:v>133.05710000000002</c:v>
                </c:pt>
                <c:pt idx="6">
                  <c:v>115.571775</c:v>
                </c:pt>
                <c:pt idx="7">
                  <c:v>117.75593500000002</c:v>
                </c:pt>
                <c:pt idx="8">
                  <c:v>124.85043999999999</c:v>
                </c:pt>
                <c:pt idx="9">
                  <c:v>137.8751</c:v>
                </c:pt>
                <c:pt idx="10">
                  <c:v>138.41310999999999</c:v>
                </c:pt>
                <c:pt idx="11">
                  <c:v>142.52848500000002</c:v>
                </c:pt>
                <c:pt idx="12">
                  <c:v>143.37966499999999</c:v>
                </c:pt>
                <c:pt idx="13">
                  <c:v>133.21368500000003</c:v>
                </c:pt>
                <c:pt idx="14">
                  <c:v>127.84563</c:v>
                </c:pt>
                <c:pt idx="15">
                  <c:v>124.86248499999999</c:v>
                </c:pt>
                <c:pt idx="16">
                  <c:v>115.210425</c:v>
                </c:pt>
                <c:pt idx="17">
                  <c:v>110.745745</c:v>
                </c:pt>
                <c:pt idx="18">
                  <c:v>102.11751000000001</c:v>
                </c:pt>
                <c:pt idx="19">
                  <c:v>93.497304999999983</c:v>
                </c:pt>
                <c:pt idx="20">
                  <c:v>85.736310000000003</c:v>
                </c:pt>
                <c:pt idx="21">
                  <c:v>79.376549999999995</c:v>
                </c:pt>
                <c:pt idx="22">
                  <c:v>74.454160000000002</c:v>
                </c:pt>
                <c:pt idx="23">
                  <c:v>67.464044999999999</c:v>
                </c:pt>
                <c:pt idx="24">
                  <c:v>52.279314999999997</c:v>
                </c:pt>
                <c:pt idx="25">
                  <c:v>48.850504999999991</c:v>
                </c:pt>
              </c:numCache>
            </c:numRef>
          </c:val>
          <c:extLst>
            <c:ext xmlns:c16="http://schemas.microsoft.com/office/drawing/2014/chart" uri="{C3380CC4-5D6E-409C-BE32-E72D297353CC}">
              <c16:uniqueId val="{00000008-D72F-4A64-BEC4-379B8CE3828F}"/>
            </c:ext>
          </c:extLst>
        </c:ser>
        <c:dLbls>
          <c:showLegendKey val="0"/>
          <c:showVal val="0"/>
          <c:showCatName val="0"/>
          <c:showSerName val="0"/>
          <c:showPercent val="0"/>
          <c:showBubbleSize val="0"/>
        </c:dLbls>
        <c:gapWidth val="0"/>
        <c:overlap val="100"/>
        <c:axId val="349766400"/>
        <c:axId val="349767936"/>
      </c:barChart>
      <c:catAx>
        <c:axId val="349766400"/>
        <c:scaling>
          <c:orientation val="minMax"/>
        </c:scaling>
        <c:delete val="0"/>
        <c:axPos val="b"/>
        <c:numFmt formatCode="General" sourceLinked="0"/>
        <c:majorTickMark val="out"/>
        <c:minorTickMark val="none"/>
        <c:tickLblPos val="nextTo"/>
        <c:txPr>
          <a:bodyPr rot="-2940000"/>
          <a:lstStyle/>
          <a:p>
            <a:pPr>
              <a:defRPr/>
            </a:pPr>
            <a:endParaRPr lang="en-US"/>
          </a:p>
        </c:txPr>
        <c:crossAx val="349767936"/>
        <c:crosses val="autoZero"/>
        <c:auto val="1"/>
        <c:lblAlgn val="ctr"/>
        <c:lblOffset val="100"/>
        <c:noMultiLvlLbl val="0"/>
      </c:catAx>
      <c:valAx>
        <c:axId val="349767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766400"/>
        <c:crosses val="autoZero"/>
        <c:crossBetween val="between"/>
      </c:valAx>
    </c:plotArea>
    <c:legend>
      <c:legendPos val="b"/>
      <c:layout>
        <c:manualLayout>
          <c:xMode val="edge"/>
          <c:yMode val="edge"/>
          <c:x val="0.1191190836244807"/>
          <c:y val="0.86200926434583269"/>
          <c:w val="0.8588920755766456"/>
          <c:h val="0.1173189010288442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terminal'!$O$139</c:f>
              <c:strCache>
                <c:ptCount val="1"/>
                <c:pt idx="0">
                  <c:v>Bacton</c:v>
                </c:pt>
              </c:strCache>
            </c:strRef>
          </c:tx>
          <c:spPr>
            <a:solidFill>
              <a:srgbClr val="FFFF00"/>
            </a:solidFill>
          </c:spPr>
          <c:invertIfNegative val="0"/>
          <c:cat>
            <c:strRef>
              <c:f>'Annual supply by terminal'!$P$138:$AO$138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terminal'!$P$139:$AO$139</c:f>
              <c:numCache>
                <c:formatCode>0.0</c:formatCode>
                <c:ptCount val="26"/>
                <c:pt idx="0">
                  <c:v>121.714725</c:v>
                </c:pt>
                <c:pt idx="1">
                  <c:v>175.43141</c:v>
                </c:pt>
                <c:pt idx="2">
                  <c:v>218.45615000000001</c:v>
                </c:pt>
                <c:pt idx="3">
                  <c:v>249.68482</c:v>
                </c:pt>
                <c:pt idx="4">
                  <c:v>279.11075499999998</c:v>
                </c:pt>
                <c:pt idx="5">
                  <c:v>277.46862000000004</c:v>
                </c:pt>
                <c:pt idx="6">
                  <c:v>224.06109000000001</c:v>
                </c:pt>
                <c:pt idx="7">
                  <c:v>226.30145999999999</c:v>
                </c:pt>
                <c:pt idx="8">
                  <c:v>247.90216000000001</c:v>
                </c:pt>
                <c:pt idx="9">
                  <c:v>272.06844500000005</c:v>
                </c:pt>
                <c:pt idx="10">
                  <c:v>297.36696000000001</c:v>
                </c:pt>
                <c:pt idx="11">
                  <c:v>328.39488</c:v>
                </c:pt>
                <c:pt idx="12">
                  <c:v>366.77828</c:v>
                </c:pt>
                <c:pt idx="13">
                  <c:v>394.15255000000002</c:v>
                </c:pt>
                <c:pt idx="14">
                  <c:v>397.63756999999998</c:v>
                </c:pt>
                <c:pt idx="15">
                  <c:v>402.47966000000002</c:v>
                </c:pt>
                <c:pt idx="16">
                  <c:v>388.57169999999996</c:v>
                </c:pt>
                <c:pt idx="17">
                  <c:v>387.04198500000001</c:v>
                </c:pt>
                <c:pt idx="18">
                  <c:v>389.54734500000001</c:v>
                </c:pt>
                <c:pt idx="19">
                  <c:v>390.28610500000002</c:v>
                </c:pt>
                <c:pt idx="20">
                  <c:v>390.229895</c:v>
                </c:pt>
                <c:pt idx="21">
                  <c:v>390.205805</c:v>
                </c:pt>
                <c:pt idx="22">
                  <c:v>390.02914499999997</c:v>
                </c:pt>
                <c:pt idx="23">
                  <c:v>389.61559999999997</c:v>
                </c:pt>
                <c:pt idx="24">
                  <c:v>388.89290000000005</c:v>
                </c:pt>
                <c:pt idx="25">
                  <c:v>387.41136499999999</c:v>
                </c:pt>
              </c:numCache>
            </c:numRef>
          </c:val>
          <c:extLst>
            <c:ext xmlns:c16="http://schemas.microsoft.com/office/drawing/2014/chart" uri="{C3380CC4-5D6E-409C-BE32-E72D297353CC}">
              <c16:uniqueId val="{00000000-6F83-432E-AA61-668902739968}"/>
            </c:ext>
          </c:extLst>
        </c:ser>
        <c:ser>
          <c:idx val="1"/>
          <c:order val="1"/>
          <c:tx>
            <c:strRef>
              <c:f>'Annual supply by terminal'!$O$140</c:f>
              <c:strCache>
                <c:ptCount val="1"/>
                <c:pt idx="0">
                  <c:v>Barrow</c:v>
                </c:pt>
              </c:strCache>
            </c:strRef>
          </c:tx>
          <c:spPr>
            <a:solidFill>
              <a:schemeClr val="tx2">
                <a:lumMod val="40000"/>
                <a:lumOff val="60000"/>
              </a:schemeClr>
            </a:solidFill>
          </c:spPr>
          <c:invertIfNegative val="0"/>
          <c:cat>
            <c:strRef>
              <c:f>'Annual supply by terminal'!$P$138:$AO$138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terminal'!$P$140:$AO$140</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6F83-432E-AA61-668902739968}"/>
            </c:ext>
          </c:extLst>
        </c:ser>
        <c:ser>
          <c:idx val="2"/>
          <c:order val="2"/>
          <c:tx>
            <c:strRef>
              <c:f>'Annual supply by terminal'!$O$141</c:f>
              <c:strCache>
                <c:ptCount val="1"/>
                <c:pt idx="0">
                  <c:v>Easington</c:v>
                </c:pt>
              </c:strCache>
            </c:strRef>
          </c:tx>
          <c:spPr>
            <a:solidFill>
              <a:schemeClr val="tx2">
                <a:lumMod val="75000"/>
              </a:schemeClr>
            </a:solidFill>
          </c:spPr>
          <c:invertIfNegative val="0"/>
          <c:cat>
            <c:strRef>
              <c:f>'Annual supply by terminal'!$P$138:$AO$138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terminal'!$P$141:$AO$141</c:f>
              <c:numCache>
                <c:formatCode>0.0</c:formatCode>
                <c:ptCount val="26"/>
                <c:pt idx="0">
                  <c:v>271.85564999999997</c:v>
                </c:pt>
                <c:pt idx="1">
                  <c:v>242.56622499999997</c:v>
                </c:pt>
                <c:pt idx="2">
                  <c:v>227.40157000000002</c:v>
                </c:pt>
                <c:pt idx="3">
                  <c:v>210.386</c:v>
                </c:pt>
                <c:pt idx="4">
                  <c:v>207.79230999999999</c:v>
                </c:pt>
                <c:pt idx="5">
                  <c:v>203.17104500000002</c:v>
                </c:pt>
                <c:pt idx="6">
                  <c:v>221.16226</c:v>
                </c:pt>
                <c:pt idx="7">
                  <c:v>211.4299</c:v>
                </c:pt>
                <c:pt idx="8">
                  <c:v>193.26202499999999</c:v>
                </c:pt>
                <c:pt idx="9">
                  <c:v>168.99938</c:v>
                </c:pt>
                <c:pt idx="10">
                  <c:v>157.03869499999999</c:v>
                </c:pt>
                <c:pt idx="11">
                  <c:v>140.99074000000002</c:v>
                </c:pt>
                <c:pt idx="12">
                  <c:v>123.88683999999999</c:v>
                </c:pt>
                <c:pt idx="13">
                  <c:v>108.4853</c:v>
                </c:pt>
                <c:pt idx="14">
                  <c:v>97.13891000000001</c:v>
                </c:pt>
                <c:pt idx="15">
                  <c:v>89.02861</c:v>
                </c:pt>
                <c:pt idx="16">
                  <c:v>77.449349999999995</c:v>
                </c:pt>
                <c:pt idx="17">
                  <c:v>65.745625000000004</c:v>
                </c:pt>
                <c:pt idx="18">
                  <c:v>62.465370000000007</c:v>
                </c:pt>
                <c:pt idx="19">
                  <c:v>59.417984999999994</c:v>
                </c:pt>
                <c:pt idx="20">
                  <c:v>58.574835000000007</c:v>
                </c:pt>
                <c:pt idx="21">
                  <c:v>53.214809999999993</c:v>
                </c:pt>
                <c:pt idx="22">
                  <c:v>46.176514999999995</c:v>
                </c:pt>
                <c:pt idx="23">
                  <c:v>41.567295000000001</c:v>
                </c:pt>
                <c:pt idx="24">
                  <c:v>36.395974999999993</c:v>
                </c:pt>
                <c:pt idx="25">
                  <c:v>33.653729999999996</c:v>
                </c:pt>
              </c:numCache>
            </c:numRef>
          </c:val>
          <c:extLst>
            <c:ext xmlns:c16="http://schemas.microsoft.com/office/drawing/2014/chart" uri="{C3380CC4-5D6E-409C-BE32-E72D297353CC}">
              <c16:uniqueId val="{00000002-6F83-432E-AA61-668902739968}"/>
            </c:ext>
          </c:extLst>
        </c:ser>
        <c:ser>
          <c:idx val="3"/>
          <c:order val="3"/>
          <c:tx>
            <c:strRef>
              <c:f>'Annual supply by terminal'!$O$142</c:f>
              <c:strCache>
                <c:ptCount val="1"/>
                <c:pt idx="0">
                  <c:v>St Fergus</c:v>
                </c:pt>
              </c:strCache>
            </c:strRef>
          </c:tx>
          <c:spPr>
            <a:solidFill>
              <a:srgbClr val="00B050"/>
            </a:solidFill>
          </c:spPr>
          <c:invertIfNegative val="0"/>
          <c:cat>
            <c:strRef>
              <c:f>'Annual supply by terminal'!$P$138:$AO$138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terminal'!$P$142:$AO$142</c:f>
              <c:numCache>
                <c:formatCode>0.0</c:formatCode>
                <c:ptCount val="26"/>
                <c:pt idx="0">
                  <c:v>247.25976</c:v>
                </c:pt>
                <c:pt idx="1">
                  <c:v>243.83095</c:v>
                </c:pt>
                <c:pt idx="2">
                  <c:v>237.29854500000002</c:v>
                </c:pt>
                <c:pt idx="3">
                  <c:v>230.938785</c:v>
                </c:pt>
                <c:pt idx="4">
                  <c:v>207.95692500000001</c:v>
                </c:pt>
                <c:pt idx="5">
                  <c:v>196.73500000000001</c:v>
                </c:pt>
                <c:pt idx="6">
                  <c:v>202.72136499999996</c:v>
                </c:pt>
                <c:pt idx="7">
                  <c:v>200.087525</c:v>
                </c:pt>
                <c:pt idx="8">
                  <c:v>193.62738999999999</c:v>
                </c:pt>
                <c:pt idx="9">
                  <c:v>179.2296</c:v>
                </c:pt>
                <c:pt idx="10">
                  <c:v>160.33501000000001</c:v>
                </c:pt>
                <c:pt idx="11">
                  <c:v>144.68855500000001</c:v>
                </c:pt>
                <c:pt idx="12">
                  <c:v>132.82423</c:v>
                </c:pt>
                <c:pt idx="13">
                  <c:v>114.3472</c:v>
                </c:pt>
                <c:pt idx="14">
                  <c:v>100.69218500000001</c:v>
                </c:pt>
                <c:pt idx="15">
                  <c:v>88.004785000000012</c:v>
                </c:pt>
                <c:pt idx="16">
                  <c:v>72.382419999999996</c:v>
                </c:pt>
                <c:pt idx="17">
                  <c:v>62.814675000000001</c:v>
                </c:pt>
                <c:pt idx="18">
                  <c:v>78.212199999999996</c:v>
                </c:pt>
                <c:pt idx="19">
                  <c:v>67.929784999999995</c:v>
                </c:pt>
                <c:pt idx="20">
                  <c:v>63.5976</c:v>
                </c:pt>
                <c:pt idx="21">
                  <c:v>56.872475000000001</c:v>
                </c:pt>
                <c:pt idx="22">
                  <c:v>49.838194999999999</c:v>
                </c:pt>
                <c:pt idx="23">
                  <c:v>46.545895000000002</c:v>
                </c:pt>
                <c:pt idx="24">
                  <c:v>47.726305000000004</c:v>
                </c:pt>
                <c:pt idx="25">
                  <c:v>44.325599999999994</c:v>
                </c:pt>
              </c:numCache>
            </c:numRef>
          </c:val>
          <c:extLst>
            <c:ext xmlns:c16="http://schemas.microsoft.com/office/drawing/2014/chart" uri="{C3380CC4-5D6E-409C-BE32-E72D297353CC}">
              <c16:uniqueId val="{00000003-6F83-432E-AA61-668902739968}"/>
            </c:ext>
          </c:extLst>
        </c:ser>
        <c:ser>
          <c:idx val="4"/>
          <c:order val="4"/>
          <c:tx>
            <c:strRef>
              <c:f>'Annual supply by terminal'!$O$143</c:f>
              <c:strCache>
                <c:ptCount val="1"/>
                <c:pt idx="0">
                  <c:v>Teesside</c:v>
                </c:pt>
              </c:strCache>
            </c:strRef>
          </c:tx>
          <c:spPr>
            <a:solidFill>
              <a:schemeClr val="accent6">
                <a:lumMod val="75000"/>
              </a:schemeClr>
            </a:solidFill>
          </c:spPr>
          <c:invertIfNegative val="0"/>
          <c:cat>
            <c:strRef>
              <c:f>'Annual supply by terminal'!$P$138:$AO$138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terminal'!$P$143:$AO$143</c:f>
              <c:numCache>
                <c:formatCode>0.0</c:formatCode>
                <c:ptCount val="26"/>
                <c:pt idx="0">
                  <c:v>81.496470000000002</c:v>
                </c:pt>
                <c:pt idx="1">
                  <c:v>68.977699999999999</c:v>
                </c:pt>
                <c:pt idx="2">
                  <c:v>58.205455000000001</c:v>
                </c:pt>
                <c:pt idx="3">
                  <c:v>50.018870000000007</c:v>
                </c:pt>
                <c:pt idx="4">
                  <c:v>56.258179999999996</c:v>
                </c:pt>
                <c:pt idx="5">
                  <c:v>52.259239999999998</c:v>
                </c:pt>
                <c:pt idx="6">
                  <c:v>60.907550000000008</c:v>
                </c:pt>
                <c:pt idx="7">
                  <c:v>51.118979999999993</c:v>
                </c:pt>
                <c:pt idx="8">
                  <c:v>45.534114999999993</c:v>
                </c:pt>
                <c:pt idx="9">
                  <c:v>39.933189999999996</c:v>
                </c:pt>
                <c:pt idx="10">
                  <c:v>35.584944999999998</c:v>
                </c:pt>
                <c:pt idx="11">
                  <c:v>27.864100000000001</c:v>
                </c:pt>
                <c:pt idx="12">
                  <c:v>25.603654999999996</c:v>
                </c:pt>
                <c:pt idx="13">
                  <c:v>20.59695</c:v>
                </c:pt>
                <c:pt idx="14">
                  <c:v>18.55733</c:v>
                </c:pt>
                <c:pt idx="15">
                  <c:v>16.66225</c:v>
                </c:pt>
                <c:pt idx="16">
                  <c:v>35.303894999999997</c:v>
                </c:pt>
                <c:pt idx="17">
                  <c:v>32.529530000000001</c:v>
                </c:pt>
                <c:pt idx="18">
                  <c:v>8.604144999999999</c:v>
                </c:pt>
                <c:pt idx="19">
                  <c:v>7.0061749999999998</c:v>
                </c:pt>
                <c:pt idx="20">
                  <c:v>6.88171</c:v>
                </c:pt>
                <c:pt idx="21">
                  <c:v>7.4719150000000001</c:v>
                </c:pt>
                <c:pt idx="22">
                  <c:v>6.5042999999999997</c:v>
                </c:pt>
                <c:pt idx="23">
                  <c:v>5.63706</c:v>
                </c:pt>
                <c:pt idx="24">
                  <c:v>0</c:v>
                </c:pt>
                <c:pt idx="25">
                  <c:v>0</c:v>
                </c:pt>
              </c:numCache>
            </c:numRef>
          </c:val>
          <c:extLst>
            <c:ext xmlns:c16="http://schemas.microsoft.com/office/drawing/2014/chart" uri="{C3380CC4-5D6E-409C-BE32-E72D297353CC}">
              <c16:uniqueId val="{00000004-6F83-432E-AA61-668902739968}"/>
            </c:ext>
          </c:extLst>
        </c:ser>
        <c:ser>
          <c:idx val="6"/>
          <c:order val="5"/>
          <c:tx>
            <c:strRef>
              <c:f>'Annual supply by terminal'!$O$144</c:f>
              <c:strCache>
                <c:ptCount val="1"/>
                <c:pt idx="0">
                  <c:v>Onshore</c:v>
                </c:pt>
              </c:strCache>
            </c:strRef>
          </c:tx>
          <c:spPr>
            <a:solidFill>
              <a:schemeClr val="accent4">
                <a:lumMod val="60000"/>
                <a:lumOff val="40000"/>
              </a:schemeClr>
            </a:solidFill>
          </c:spPr>
          <c:invertIfNegative val="0"/>
          <c:cat>
            <c:strRef>
              <c:f>'Annual supply by terminal'!$P$138:$AO$138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terminal'!$P$144:$AO$144</c:f>
              <c:numCache>
                <c:formatCode>0.0</c:formatCode>
                <c:ptCount val="26"/>
                <c:pt idx="0">
                  <c:v>6.9579950000000013</c:v>
                </c:pt>
                <c:pt idx="1">
                  <c:v>7.8412950000000006</c:v>
                </c:pt>
                <c:pt idx="2">
                  <c:v>8.6764150000000004</c:v>
                </c:pt>
                <c:pt idx="3">
                  <c:v>9.2706350000000004</c:v>
                </c:pt>
                <c:pt idx="4">
                  <c:v>10.386805000000001</c:v>
                </c:pt>
                <c:pt idx="5">
                  <c:v>11.28215</c:v>
                </c:pt>
                <c:pt idx="6">
                  <c:v>12.542860000000003</c:v>
                </c:pt>
                <c:pt idx="7">
                  <c:v>13.76342</c:v>
                </c:pt>
                <c:pt idx="8">
                  <c:v>15.12852</c:v>
                </c:pt>
                <c:pt idx="9">
                  <c:v>15.979699999999999</c:v>
                </c:pt>
                <c:pt idx="10">
                  <c:v>17.059735</c:v>
                </c:pt>
                <c:pt idx="11">
                  <c:v>17.939019999999999</c:v>
                </c:pt>
                <c:pt idx="12">
                  <c:v>19.384420000000002</c:v>
                </c:pt>
                <c:pt idx="13">
                  <c:v>20.159314999999999</c:v>
                </c:pt>
                <c:pt idx="14">
                  <c:v>20.865955</c:v>
                </c:pt>
                <c:pt idx="15">
                  <c:v>22.467939999999999</c:v>
                </c:pt>
                <c:pt idx="16">
                  <c:v>23.728649999999998</c:v>
                </c:pt>
                <c:pt idx="17">
                  <c:v>24.772549999999999</c:v>
                </c:pt>
                <c:pt idx="18">
                  <c:v>26.073409999999999</c:v>
                </c:pt>
                <c:pt idx="19">
                  <c:v>27.265865000000002</c:v>
                </c:pt>
                <c:pt idx="20">
                  <c:v>28.406125000000003</c:v>
                </c:pt>
                <c:pt idx="21">
                  <c:v>29.546384999999997</c:v>
                </c:pt>
                <c:pt idx="22">
                  <c:v>30.674599999999995</c:v>
                </c:pt>
                <c:pt idx="23">
                  <c:v>31.782740000000004</c:v>
                </c:pt>
                <c:pt idx="24">
                  <c:v>32.866789999999995</c:v>
                </c:pt>
                <c:pt idx="25">
                  <c:v>33.874554999999994</c:v>
                </c:pt>
              </c:numCache>
            </c:numRef>
          </c:val>
          <c:extLst>
            <c:ext xmlns:c16="http://schemas.microsoft.com/office/drawing/2014/chart" uri="{C3380CC4-5D6E-409C-BE32-E72D297353CC}">
              <c16:uniqueId val="{00000005-6F83-432E-AA61-668902739968}"/>
            </c:ext>
          </c:extLst>
        </c:ser>
        <c:ser>
          <c:idx val="7"/>
          <c:order val="6"/>
          <c:tx>
            <c:strRef>
              <c:f>'Annual supply by terminal'!$O$145</c:f>
              <c:strCache>
                <c:ptCount val="1"/>
                <c:pt idx="0">
                  <c:v>Burton Point</c:v>
                </c:pt>
              </c:strCache>
            </c:strRef>
          </c:tx>
          <c:invertIfNegative val="0"/>
          <c:cat>
            <c:strRef>
              <c:f>'Annual supply by terminal'!$P$138:$AO$138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terminal'!$P$145:$AO$145</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6F83-432E-AA61-668902739968}"/>
            </c:ext>
          </c:extLst>
        </c:ser>
        <c:ser>
          <c:idx val="8"/>
          <c:order val="7"/>
          <c:tx>
            <c:strRef>
              <c:f>'Annual supply by terminal'!$O$146</c:f>
              <c:strCache>
                <c:ptCount val="1"/>
                <c:pt idx="0">
                  <c:v>Isle of Grain</c:v>
                </c:pt>
              </c:strCache>
            </c:strRef>
          </c:tx>
          <c:spPr>
            <a:solidFill>
              <a:srgbClr val="00FFFF"/>
            </a:solidFill>
          </c:spPr>
          <c:invertIfNegative val="0"/>
          <c:cat>
            <c:strRef>
              <c:f>'Annual supply by terminal'!$P$138:$AO$138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terminal'!$P$146:$AO$146</c:f>
              <c:numCache>
                <c:formatCode>0.0</c:formatCode>
                <c:ptCount val="26"/>
                <c:pt idx="0">
                  <c:v>10.097725000000001</c:v>
                </c:pt>
                <c:pt idx="1">
                  <c:v>9.9612149999999993</c:v>
                </c:pt>
                <c:pt idx="2">
                  <c:v>9.7925850000000008</c:v>
                </c:pt>
                <c:pt idx="3">
                  <c:v>9.4151750000000014</c:v>
                </c:pt>
                <c:pt idx="4">
                  <c:v>9.5958500000000022</c:v>
                </c:pt>
                <c:pt idx="5">
                  <c:v>9.1983650000000008</c:v>
                </c:pt>
                <c:pt idx="6">
                  <c:v>9.1983650000000008</c:v>
                </c:pt>
                <c:pt idx="7">
                  <c:v>9.2063950000000006</c:v>
                </c:pt>
                <c:pt idx="8">
                  <c:v>9.3268450000000005</c:v>
                </c:pt>
                <c:pt idx="9">
                  <c:v>9.1983650000000008</c:v>
                </c:pt>
                <c:pt idx="10">
                  <c:v>9.1983650000000008</c:v>
                </c:pt>
                <c:pt idx="11">
                  <c:v>9.1983650000000008</c:v>
                </c:pt>
                <c:pt idx="12">
                  <c:v>9.1983650000000008</c:v>
                </c:pt>
                <c:pt idx="13">
                  <c:v>9.1983650000000008</c:v>
                </c:pt>
                <c:pt idx="14">
                  <c:v>10.964964999999999</c:v>
                </c:pt>
                <c:pt idx="15">
                  <c:v>14.875575</c:v>
                </c:pt>
                <c:pt idx="16">
                  <c:v>26.426729999999999</c:v>
                </c:pt>
                <c:pt idx="17">
                  <c:v>34.099395000000001</c:v>
                </c:pt>
                <c:pt idx="18">
                  <c:v>36.460214999999998</c:v>
                </c:pt>
                <c:pt idx="19">
                  <c:v>43.562750000000001</c:v>
                </c:pt>
                <c:pt idx="20">
                  <c:v>42.992619999999995</c:v>
                </c:pt>
                <c:pt idx="21">
                  <c:v>44.353705000000005</c:v>
                </c:pt>
                <c:pt idx="22">
                  <c:v>46.240755</c:v>
                </c:pt>
                <c:pt idx="23">
                  <c:v>44.289465</c:v>
                </c:pt>
                <c:pt idx="24">
                  <c:v>39.282760000000003</c:v>
                </c:pt>
                <c:pt idx="25">
                  <c:v>42.077200000000005</c:v>
                </c:pt>
              </c:numCache>
            </c:numRef>
          </c:val>
          <c:extLst>
            <c:ext xmlns:c16="http://schemas.microsoft.com/office/drawing/2014/chart" uri="{C3380CC4-5D6E-409C-BE32-E72D297353CC}">
              <c16:uniqueId val="{00000007-6F83-432E-AA61-668902739968}"/>
            </c:ext>
          </c:extLst>
        </c:ser>
        <c:ser>
          <c:idx val="9"/>
          <c:order val="8"/>
          <c:tx>
            <c:strRef>
              <c:f>'Annual supply by terminal'!$O$147</c:f>
              <c:strCache>
                <c:ptCount val="1"/>
                <c:pt idx="0">
                  <c:v>Milford Haven</c:v>
                </c:pt>
              </c:strCache>
            </c:strRef>
          </c:tx>
          <c:spPr>
            <a:solidFill>
              <a:srgbClr val="FF3399"/>
            </a:solidFill>
          </c:spPr>
          <c:invertIfNegative val="0"/>
          <c:cat>
            <c:strRef>
              <c:f>'Annual supply by terminal'!$P$138:$AO$138</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terminal'!$P$147:$AO$147</c:f>
              <c:numCache>
                <c:formatCode>0.0</c:formatCode>
                <c:ptCount val="26"/>
                <c:pt idx="0">
                  <c:v>25.16602</c:v>
                </c:pt>
                <c:pt idx="1">
                  <c:v>24.824745</c:v>
                </c:pt>
                <c:pt idx="2">
                  <c:v>24.407184999999998</c:v>
                </c:pt>
                <c:pt idx="3">
                  <c:v>23.471690000000002</c:v>
                </c:pt>
                <c:pt idx="4">
                  <c:v>23.913340000000002</c:v>
                </c:pt>
                <c:pt idx="5">
                  <c:v>22.921634999999998</c:v>
                </c:pt>
                <c:pt idx="6">
                  <c:v>22.921634999999998</c:v>
                </c:pt>
                <c:pt idx="7">
                  <c:v>22.941710000000004</c:v>
                </c:pt>
                <c:pt idx="8">
                  <c:v>23.250865000000005</c:v>
                </c:pt>
                <c:pt idx="9">
                  <c:v>22.921634999999998</c:v>
                </c:pt>
                <c:pt idx="10">
                  <c:v>22.921634999999998</c:v>
                </c:pt>
                <c:pt idx="11">
                  <c:v>22.921634999999998</c:v>
                </c:pt>
                <c:pt idx="12">
                  <c:v>22.921634999999998</c:v>
                </c:pt>
                <c:pt idx="13">
                  <c:v>22.921634999999998</c:v>
                </c:pt>
                <c:pt idx="14">
                  <c:v>27.326090000000001</c:v>
                </c:pt>
                <c:pt idx="15">
                  <c:v>37.074509999999997</c:v>
                </c:pt>
                <c:pt idx="16">
                  <c:v>65.85804499999999</c:v>
                </c:pt>
                <c:pt idx="17">
                  <c:v>84.989519999999985</c:v>
                </c:pt>
                <c:pt idx="18">
                  <c:v>90.875510000000006</c:v>
                </c:pt>
                <c:pt idx="19">
                  <c:v>108.56961500000001</c:v>
                </c:pt>
                <c:pt idx="20">
                  <c:v>107.15633500000001</c:v>
                </c:pt>
                <c:pt idx="21">
                  <c:v>110.544995</c:v>
                </c:pt>
                <c:pt idx="22">
                  <c:v>115.24656</c:v>
                </c:pt>
                <c:pt idx="23">
                  <c:v>110.384395</c:v>
                </c:pt>
                <c:pt idx="24">
                  <c:v>97.905775000000006</c:v>
                </c:pt>
                <c:pt idx="25">
                  <c:v>104.87581499999997</c:v>
                </c:pt>
              </c:numCache>
            </c:numRef>
          </c:val>
          <c:extLst>
            <c:ext xmlns:c16="http://schemas.microsoft.com/office/drawing/2014/chart" uri="{C3380CC4-5D6E-409C-BE32-E72D297353CC}">
              <c16:uniqueId val="{00000008-6F83-432E-AA61-668902739968}"/>
            </c:ext>
          </c:extLst>
        </c:ser>
        <c:dLbls>
          <c:showLegendKey val="0"/>
          <c:showVal val="0"/>
          <c:showCatName val="0"/>
          <c:showSerName val="0"/>
          <c:showPercent val="0"/>
          <c:showBubbleSize val="0"/>
        </c:dLbls>
        <c:gapWidth val="0"/>
        <c:overlap val="100"/>
        <c:axId val="349825664"/>
        <c:axId val="349835648"/>
      </c:barChart>
      <c:catAx>
        <c:axId val="349825664"/>
        <c:scaling>
          <c:orientation val="minMax"/>
        </c:scaling>
        <c:delete val="0"/>
        <c:axPos val="b"/>
        <c:numFmt formatCode="General" sourceLinked="0"/>
        <c:majorTickMark val="out"/>
        <c:minorTickMark val="none"/>
        <c:tickLblPos val="nextTo"/>
        <c:txPr>
          <a:bodyPr rot="-2880000"/>
          <a:lstStyle/>
          <a:p>
            <a:pPr>
              <a:defRPr/>
            </a:pPr>
            <a:endParaRPr lang="en-US"/>
          </a:p>
        </c:txPr>
        <c:crossAx val="349835648"/>
        <c:crosses val="autoZero"/>
        <c:auto val="1"/>
        <c:lblAlgn val="ctr"/>
        <c:lblOffset val="100"/>
        <c:noMultiLvlLbl val="0"/>
      </c:catAx>
      <c:valAx>
        <c:axId val="3498356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25664"/>
        <c:crosses val="autoZero"/>
        <c:crossBetween val="between"/>
      </c:valAx>
    </c:plotArea>
    <c:legend>
      <c:legendPos val="b"/>
      <c:layout>
        <c:manualLayout>
          <c:xMode val="edge"/>
          <c:yMode val="edge"/>
          <c:x val="0.11657982384319496"/>
          <c:y val="0.86050447782366191"/>
          <c:w val="0.86106258772529665"/>
          <c:h val="0.120054455397549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supply by terminal'!$O$162</c:f>
              <c:strCache>
                <c:ptCount val="1"/>
                <c:pt idx="0">
                  <c:v>Bacton</c:v>
                </c:pt>
              </c:strCache>
            </c:strRef>
          </c:tx>
          <c:spPr>
            <a:solidFill>
              <a:srgbClr val="FFFF00"/>
            </a:solidFill>
          </c:spPr>
          <c:invertIfNegative val="0"/>
          <c:cat>
            <c:strRef>
              <c:f>'Annual supply by terminal'!$P$161:$AO$161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terminal'!$P$162:$AO$162</c:f>
              <c:numCache>
                <c:formatCode>0.0</c:formatCode>
                <c:ptCount val="26"/>
                <c:pt idx="0">
                  <c:v>79.428745000000006</c:v>
                </c:pt>
                <c:pt idx="1">
                  <c:v>76.26091000000001</c:v>
                </c:pt>
                <c:pt idx="2">
                  <c:v>70.186215000000004</c:v>
                </c:pt>
                <c:pt idx="3">
                  <c:v>62.774524999999997</c:v>
                </c:pt>
                <c:pt idx="4">
                  <c:v>57.22178000000001</c:v>
                </c:pt>
                <c:pt idx="5">
                  <c:v>56.83232499999999</c:v>
                </c:pt>
                <c:pt idx="6">
                  <c:v>53.849180000000011</c:v>
                </c:pt>
                <c:pt idx="7">
                  <c:v>49.934554999999996</c:v>
                </c:pt>
                <c:pt idx="8">
                  <c:v>45.714790000000001</c:v>
                </c:pt>
                <c:pt idx="9">
                  <c:v>41.920615000000005</c:v>
                </c:pt>
                <c:pt idx="10">
                  <c:v>41.322380000000003</c:v>
                </c:pt>
                <c:pt idx="11">
                  <c:v>43.598885000000003</c:v>
                </c:pt>
                <c:pt idx="12">
                  <c:v>35.609034999999999</c:v>
                </c:pt>
                <c:pt idx="13">
                  <c:v>34.629375000000003</c:v>
                </c:pt>
                <c:pt idx="14">
                  <c:v>31.200565000000001</c:v>
                </c:pt>
                <c:pt idx="15">
                  <c:v>27.815919999999998</c:v>
                </c:pt>
                <c:pt idx="16">
                  <c:v>11.81213</c:v>
                </c:pt>
                <c:pt idx="17">
                  <c:v>11.763950000000001</c:v>
                </c:pt>
                <c:pt idx="18">
                  <c:v>11.840235000000002</c:v>
                </c:pt>
                <c:pt idx="19">
                  <c:v>11.864324999999999</c:v>
                </c:pt>
                <c:pt idx="20">
                  <c:v>11.86031</c:v>
                </c:pt>
                <c:pt idx="21">
                  <c:v>11.86031</c:v>
                </c:pt>
                <c:pt idx="22">
                  <c:v>11.856294999999999</c:v>
                </c:pt>
                <c:pt idx="23">
                  <c:v>11.844250000000001</c:v>
                </c:pt>
                <c:pt idx="24">
                  <c:v>11.820160000000001</c:v>
                </c:pt>
                <c:pt idx="25">
                  <c:v>11.775995</c:v>
                </c:pt>
              </c:numCache>
            </c:numRef>
          </c:val>
          <c:extLst>
            <c:ext xmlns:c16="http://schemas.microsoft.com/office/drawing/2014/chart" uri="{C3380CC4-5D6E-409C-BE32-E72D297353CC}">
              <c16:uniqueId val="{00000000-D7B4-4575-B112-47CE08CDD95A}"/>
            </c:ext>
          </c:extLst>
        </c:ser>
        <c:ser>
          <c:idx val="1"/>
          <c:order val="1"/>
          <c:tx>
            <c:strRef>
              <c:f>'Annual supply by terminal'!$O$163</c:f>
              <c:strCache>
                <c:ptCount val="1"/>
                <c:pt idx="0">
                  <c:v>Barrow</c:v>
                </c:pt>
              </c:strCache>
            </c:strRef>
          </c:tx>
          <c:spPr>
            <a:solidFill>
              <a:schemeClr val="tx2">
                <a:lumMod val="40000"/>
                <a:lumOff val="60000"/>
              </a:schemeClr>
            </a:solidFill>
          </c:spPr>
          <c:invertIfNegative val="0"/>
          <c:cat>
            <c:strRef>
              <c:f>'Annual supply by terminal'!$P$161:$AO$161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terminal'!$P$163:$AO$163</c:f>
              <c:numCache>
                <c:formatCode>0.0</c:formatCode>
                <c:ptCount val="26"/>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D7B4-4575-B112-47CE08CDD95A}"/>
            </c:ext>
          </c:extLst>
        </c:ser>
        <c:ser>
          <c:idx val="2"/>
          <c:order val="2"/>
          <c:tx>
            <c:strRef>
              <c:f>'Annual supply by terminal'!$O$164</c:f>
              <c:strCache>
                <c:ptCount val="1"/>
                <c:pt idx="0">
                  <c:v>Easington</c:v>
                </c:pt>
              </c:strCache>
            </c:strRef>
          </c:tx>
          <c:spPr>
            <a:solidFill>
              <a:schemeClr val="tx2">
                <a:lumMod val="75000"/>
              </a:schemeClr>
            </a:solidFill>
          </c:spPr>
          <c:invertIfNegative val="0"/>
          <c:cat>
            <c:strRef>
              <c:f>'Annual supply by terminal'!$P$161:$AO$161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terminal'!$P$164:$AO$164</c:f>
              <c:numCache>
                <c:formatCode>0.0</c:formatCode>
                <c:ptCount val="26"/>
                <c:pt idx="0">
                  <c:v>271.85564999999997</c:v>
                </c:pt>
                <c:pt idx="1">
                  <c:v>242.56622499999997</c:v>
                </c:pt>
                <c:pt idx="2">
                  <c:v>227.40157000000002</c:v>
                </c:pt>
                <c:pt idx="3">
                  <c:v>210.386</c:v>
                </c:pt>
                <c:pt idx="4">
                  <c:v>207.79230999999999</c:v>
                </c:pt>
                <c:pt idx="5">
                  <c:v>203.17104500000002</c:v>
                </c:pt>
                <c:pt idx="6">
                  <c:v>221.16226</c:v>
                </c:pt>
                <c:pt idx="7">
                  <c:v>211.4299</c:v>
                </c:pt>
                <c:pt idx="8">
                  <c:v>193.26202499999999</c:v>
                </c:pt>
                <c:pt idx="9">
                  <c:v>168.99938</c:v>
                </c:pt>
                <c:pt idx="10">
                  <c:v>157.03869499999999</c:v>
                </c:pt>
                <c:pt idx="11">
                  <c:v>140.99074000000002</c:v>
                </c:pt>
                <c:pt idx="12">
                  <c:v>123.88683999999999</c:v>
                </c:pt>
                <c:pt idx="13">
                  <c:v>108.4853</c:v>
                </c:pt>
                <c:pt idx="14">
                  <c:v>97.13891000000001</c:v>
                </c:pt>
                <c:pt idx="15">
                  <c:v>89.02861</c:v>
                </c:pt>
                <c:pt idx="16">
                  <c:v>77.449349999999995</c:v>
                </c:pt>
                <c:pt idx="17">
                  <c:v>65.745625000000004</c:v>
                </c:pt>
                <c:pt idx="18">
                  <c:v>62.465370000000007</c:v>
                </c:pt>
                <c:pt idx="19">
                  <c:v>59.417984999999994</c:v>
                </c:pt>
                <c:pt idx="20">
                  <c:v>58.574835000000007</c:v>
                </c:pt>
                <c:pt idx="21">
                  <c:v>53.214809999999993</c:v>
                </c:pt>
                <c:pt idx="22">
                  <c:v>46.176514999999995</c:v>
                </c:pt>
                <c:pt idx="23">
                  <c:v>41.567295000000001</c:v>
                </c:pt>
                <c:pt idx="24">
                  <c:v>36.395974999999993</c:v>
                </c:pt>
                <c:pt idx="25">
                  <c:v>33.653729999999996</c:v>
                </c:pt>
              </c:numCache>
            </c:numRef>
          </c:val>
          <c:extLst>
            <c:ext xmlns:c16="http://schemas.microsoft.com/office/drawing/2014/chart" uri="{C3380CC4-5D6E-409C-BE32-E72D297353CC}">
              <c16:uniqueId val="{00000002-D7B4-4575-B112-47CE08CDD95A}"/>
            </c:ext>
          </c:extLst>
        </c:ser>
        <c:ser>
          <c:idx val="3"/>
          <c:order val="3"/>
          <c:tx>
            <c:strRef>
              <c:f>'Annual supply by terminal'!$O$165</c:f>
              <c:strCache>
                <c:ptCount val="1"/>
                <c:pt idx="0">
                  <c:v>St Fergus</c:v>
                </c:pt>
              </c:strCache>
            </c:strRef>
          </c:tx>
          <c:spPr>
            <a:solidFill>
              <a:srgbClr val="00B050"/>
            </a:solidFill>
          </c:spPr>
          <c:invertIfNegative val="0"/>
          <c:cat>
            <c:strRef>
              <c:f>'Annual supply by terminal'!$P$161:$AO$161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terminal'!$P$165:$AO$165</c:f>
              <c:numCache>
                <c:formatCode>0.0</c:formatCode>
                <c:ptCount val="26"/>
                <c:pt idx="0">
                  <c:v>247.25976</c:v>
                </c:pt>
                <c:pt idx="1">
                  <c:v>243.83095</c:v>
                </c:pt>
                <c:pt idx="2">
                  <c:v>237.29854500000002</c:v>
                </c:pt>
                <c:pt idx="3">
                  <c:v>230.938785</c:v>
                </c:pt>
                <c:pt idx="4">
                  <c:v>207.95692500000001</c:v>
                </c:pt>
                <c:pt idx="5">
                  <c:v>196.73500000000001</c:v>
                </c:pt>
                <c:pt idx="6">
                  <c:v>202.72136499999996</c:v>
                </c:pt>
                <c:pt idx="7">
                  <c:v>200.087525</c:v>
                </c:pt>
                <c:pt idx="8">
                  <c:v>193.62738999999999</c:v>
                </c:pt>
                <c:pt idx="9">
                  <c:v>179.2296</c:v>
                </c:pt>
                <c:pt idx="10">
                  <c:v>160.33501000000001</c:v>
                </c:pt>
                <c:pt idx="11">
                  <c:v>144.68855500000001</c:v>
                </c:pt>
                <c:pt idx="12">
                  <c:v>132.82423</c:v>
                </c:pt>
                <c:pt idx="13">
                  <c:v>114.3472</c:v>
                </c:pt>
                <c:pt idx="14">
                  <c:v>100.69218500000001</c:v>
                </c:pt>
                <c:pt idx="15">
                  <c:v>88.004785000000012</c:v>
                </c:pt>
                <c:pt idx="16">
                  <c:v>72.382419999999996</c:v>
                </c:pt>
                <c:pt idx="17">
                  <c:v>62.814675000000001</c:v>
                </c:pt>
                <c:pt idx="18">
                  <c:v>78.212199999999996</c:v>
                </c:pt>
                <c:pt idx="19">
                  <c:v>67.929784999999995</c:v>
                </c:pt>
                <c:pt idx="20">
                  <c:v>63.5976</c:v>
                </c:pt>
                <c:pt idx="21">
                  <c:v>56.872475000000001</c:v>
                </c:pt>
                <c:pt idx="22">
                  <c:v>49.838194999999999</c:v>
                </c:pt>
                <c:pt idx="23">
                  <c:v>46.545895000000002</c:v>
                </c:pt>
                <c:pt idx="24">
                  <c:v>47.726305000000004</c:v>
                </c:pt>
                <c:pt idx="25">
                  <c:v>44.325599999999994</c:v>
                </c:pt>
              </c:numCache>
            </c:numRef>
          </c:val>
          <c:extLst>
            <c:ext xmlns:c16="http://schemas.microsoft.com/office/drawing/2014/chart" uri="{C3380CC4-5D6E-409C-BE32-E72D297353CC}">
              <c16:uniqueId val="{00000003-D7B4-4575-B112-47CE08CDD95A}"/>
            </c:ext>
          </c:extLst>
        </c:ser>
        <c:ser>
          <c:idx val="4"/>
          <c:order val="4"/>
          <c:tx>
            <c:strRef>
              <c:f>'Annual supply by terminal'!$O$166</c:f>
              <c:strCache>
                <c:ptCount val="1"/>
                <c:pt idx="0">
                  <c:v>Teesside</c:v>
                </c:pt>
              </c:strCache>
            </c:strRef>
          </c:tx>
          <c:spPr>
            <a:solidFill>
              <a:schemeClr val="accent6">
                <a:lumMod val="75000"/>
              </a:schemeClr>
            </a:solidFill>
          </c:spPr>
          <c:invertIfNegative val="0"/>
          <c:cat>
            <c:strRef>
              <c:f>'Annual supply by terminal'!$P$161:$AO$161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terminal'!$P$166:$AO$166</c:f>
              <c:numCache>
                <c:formatCode>0.0</c:formatCode>
                <c:ptCount val="26"/>
                <c:pt idx="0">
                  <c:v>81.496470000000002</c:v>
                </c:pt>
                <c:pt idx="1">
                  <c:v>68.977699999999999</c:v>
                </c:pt>
                <c:pt idx="2">
                  <c:v>58.205455000000001</c:v>
                </c:pt>
                <c:pt idx="3">
                  <c:v>50.018870000000007</c:v>
                </c:pt>
                <c:pt idx="4">
                  <c:v>56.258179999999996</c:v>
                </c:pt>
                <c:pt idx="5">
                  <c:v>52.259239999999998</c:v>
                </c:pt>
                <c:pt idx="6">
                  <c:v>60.907550000000008</c:v>
                </c:pt>
                <c:pt idx="7">
                  <c:v>51.118979999999993</c:v>
                </c:pt>
                <c:pt idx="8">
                  <c:v>45.534114999999993</c:v>
                </c:pt>
                <c:pt idx="9">
                  <c:v>39.933189999999996</c:v>
                </c:pt>
                <c:pt idx="10">
                  <c:v>35.584944999999998</c:v>
                </c:pt>
                <c:pt idx="11">
                  <c:v>27.864100000000001</c:v>
                </c:pt>
                <c:pt idx="12">
                  <c:v>25.603654999999996</c:v>
                </c:pt>
                <c:pt idx="13">
                  <c:v>20.59695</c:v>
                </c:pt>
                <c:pt idx="14">
                  <c:v>18.55733</c:v>
                </c:pt>
                <c:pt idx="15">
                  <c:v>16.66225</c:v>
                </c:pt>
                <c:pt idx="16">
                  <c:v>35.303894999999997</c:v>
                </c:pt>
                <c:pt idx="17">
                  <c:v>32.529530000000001</c:v>
                </c:pt>
                <c:pt idx="18">
                  <c:v>8.604144999999999</c:v>
                </c:pt>
                <c:pt idx="19">
                  <c:v>7.0061749999999998</c:v>
                </c:pt>
                <c:pt idx="20">
                  <c:v>6.88171</c:v>
                </c:pt>
                <c:pt idx="21">
                  <c:v>7.4719150000000001</c:v>
                </c:pt>
                <c:pt idx="22">
                  <c:v>6.5042999999999997</c:v>
                </c:pt>
                <c:pt idx="23">
                  <c:v>5.63706</c:v>
                </c:pt>
                <c:pt idx="24">
                  <c:v>0</c:v>
                </c:pt>
                <c:pt idx="25">
                  <c:v>0</c:v>
                </c:pt>
              </c:numCache>
            </c:numRef>
          </c:val>
          <c:extLst>
            <c:ext xmlns:c16="http://schemas.microsoft.com/office/drawing/2014/chart" uri="{C3380CC4-5D6E-409C-BE32-E72D297353CC}">
              <c16:uniqueId val="{00000004-D7B4-4575-B112-47CE08CDD95A}"/>
            </c:ext>
          </c:extLst>
        </c:ser>
        <c:ser>
          <c:idx val="6"/>
          <c:order val="5"/>
          <c:tx>
            <c:strRef>
              <c:f>'Annual supply by terminal'!$O$167</c:f>
              <c:strCache>
                <c:ptCount val="1"/>
                <c:pt idx="0">
                  <c:v>Onshore</c:v>
                </c:pt>
              </c:strCache>
            </c:strRef>
          </c:tx>
          <c:spPr>
            <a:solidFill>
              <a:schemeClr val="accent4">
                <a:lumMod val="60000"/>
                <a:lumOff val="40000"/>
              </a:schemeClr>
            </a:solidFill>
          </c:spPr>
          <c:invertIfNegative val="0"/>
          <c:cat>
            <c:strRef>
              <c:f>'Annual supply by terminal'!$P$161:$AO$161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terminal'!$P$167:$AO$167</c:f>
              <c:numCache>
                <c:formatCode>0.0</c:formatCode>
                <c:ptCount val="26"/>
                <c:pt idx="0">
                  <c:v>6.9579950000000013</c:v>
                </c:pt>
                <c:pt idx="1">
                  <c:v>7.8412950000000006</c:v>
                </c:pt>
                <c:pt idx="2">
                  <c:v>8.6764150000000004</c:v>
                </c:pt>
                <c:pt idx="3">
                  <c:v>9.2706350000000004</c:v>
                </c:pt>
                <c:pt idx="4">
                  <c:v>10.386805000000001</c:v>
                </c:pt>
                <c:pt idx="5">
                  <c:v>11.28215</c:v>
                </c:pt>
                <c:pt idx="6">
                  <c:v>12.542860000000003</c:v>
                </c:pt>
                <c:pt idx="7">
                  <c:v>13.76342</c:v>
                </c:pt>
                <c:pt idx="8">
                  <c:v>15.12852</c:v>
                </c:pt>
                <c:pt idx="9">
                  <c:v>15.979699999999999</c:v>
                </c:pt>
                <c:pt idx="10">
                  <c:v>17.059735</c:v>
                </c:pt>
                <c:pt idx="11">
                  <c:v>17.939019999999999</c:v>
                </c:pt>
                <c:pt idx="12">
                  <c:v>19.384420000000002</c:v>
                </c:pt>
                <c:pt idx="13">
                  <c:v>20.159314999999999</c:v>
                </c:pt>
                <c:pt idx="14">
                  <c:v>20.865955</c:v>
                </c:pt>
                <c:pt idx="15">
                  <c:v>22.467939999999999</c:v>
                </c:pt>
                <c:pt idx="16">
                  <c:v>23.728649999999998</c:v>
                </c:pt>
                <c:pt idx="17">
                  <c:v>24.772549999999999</c:v>
                </c:pt>
                <c:pt idx="18">
                  <c:v>26.073409999999999</c:v>
                </c:pt>
                <c:pt idx="19">
                  <c:v>27.265865000000002</c:v>
                </c:pt>
                <c:pt idx="20">
                  <c:v>28.406125000000003</c:v>
                </c:pt>
                <c:pt idx="21">
                  <c:v>29.546384999999997</c:v>
                </c:pt>
                <c:pt idx="22">
                  <c:v>30.674599999999995</c:v>
                </c:pt>
                <c:pt idx="23">
                  <c:v>31.782740000000004</c:v>
                </c:pt>
                <c:pt idx="24">
                  <c:v>32.866789999999995</c:v>
                </c:pt>
                <c:pt idx="25">
                  <c:v>33.874554999999994</c:v>
                </c:pt>
              </c:numCache>
            </c:numRef>
          </c:val>
          <c:extLst>
            <c:ext xmlns:c16="http://schemas.microsoft.com/office/drawing/2014/chart" uri="{C3380CC4-5D6E-409C-BE32-E72D297353CC}">
              <c16:uniqueId val="{00000005-D7B4-4575-B112-47CE08CDD95A}"/>
            </c:ext>
          </c:extLst>
        </c:ser>
        <c:ser>
          <c:idx val="7"/>
          <c:order val="6"/>
          <c:tx>
            <c:strRef>
              <c:f>'Annual supply by terminal'!$O$168</c:f>
              <c:strCache>
                <c:ptCount val="1"/>
                <c:pt idx="0">
                  <c:v>Burton Point</c:v>
                </c:pt>
              </c:strCache>
            </c:strRef>
          </c:tx>
          <c:invertIfNegative val="0"/>
          <c:cat>
            <c:strRef>
              <c:f>'Annual supply by terminal'!$P$161:$AO$161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terminal'!$P$168:$AO$168</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D7B4-4575-B112-47CE08CDD95A}"/>
            </c:ext>
          </c:extLst>
        </c:ser>
        <c:ser>
          <c:idx val="8"/>
          <c:order val="7"/>
          <c:tx>
            <c:strRef>
              <c:f>'Annual supply by terminal'!$O$169</c:f>
              <c:strCache>
                <c:ptCount val="1"/>
                <c:pt idx="0">
                  <c:v>Isle of Grain</c:v>
                </c:pt>
              </c:strCache>
            </c:strRef>
          </c:tx>
          <c:spPr>
            <a:solidFill>
              <a:srgbClr val="00FFFF"/>
            </a:solidFill>
          </c:spPr>
          <c:invertIfNegative val="0"/>
          <c:cat>
            <c:strRef>
              <c:f>'Annual supply by terminal'!$P$161:$AO$161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terminal'!$P$169:$AO$169</c:f>
              <c:numCache>
                <c:formatCode>0.0</c:formatCode>
                <c:ptCount val="26"/>
                <c:pt idx="0">
                  <c:v>22.206964999999997</c:v>
                </c:pt>
                <c:pt idx="1">
                  <c:v>38.355295000000005</c:v>
                </c:pt>
                <c:pt idx="2">
                  <c:v>52.25121</c:v>
                </c:pt>
                <c:pt idx="3">
                  <c:v>62.939140000000002</c:v>
                </c:pt>
                <c:pt idx="4">
                  <c:v>73.129209999999986</c:v>
                </c:pt>
                <c:pt idx="5">
                  <c:v>72.374389999999991</c:v>
                </c:pt>
                <c:pt idx="6">
                  <c:v>57.936449999999994</c:v>
                </c:pt>
                <c:pt idx="7">
                  <c:v>59.707065</c:v>
                </c:pt>
                <c:pt idx="8">
                  <c:v>67.223144999999988</c:v>
                </c:pt>
                <c:pt idx="9">
                  <c:v>75.096559999999997</c:v>
                </c:pt>
                <c:pt idx="10">
                  <c:v>82.512264999999999</c:v>
                </c:pt>
                <c:pt idx="11">
                  <c:v>90.747030000000009</c:v>
                </c:pt>
                <c:pt idx="12">
                  <c:v>104.02463499999998</c:v>
                </c:pt>
                <c:pt idx="13">
                  <c:v>112.14296499999999</c:v>
                </c:pt>
                <c:pt idx="14">
                  <c:v>115.88896</c:v>
                </c:pt>
                <c:pt idx="15">
                  <c:v>122.156375</c:v>
                </c:pt>
                <c:pt idx="16">
                  <c:v>134.30576500000001</c:v>
                </c:pt>
                <c:pt idx="17">
                  <c:v>151.08445</c:v>
                </c:pt>
                <c:pt idx="18">
                  <c:v>161.76033500000003</c:v>
                </c:pt>
                <c:pt idx="19">
                  <c:v>187.27565999999999</c:v>
                </c:pt>
                <c:pt idx="20">
                  <c:v>185.24005500000001</c:v>
                </c:pt>
                <c:pt idx="21">
                  <c:v>189.96169499999999</c:v>
                </c:pt>
                <c:pt idx="22">
                  <c:v>196.37365</c:v>
                </c:pt>
                <c:pt idx="23">
                  <c:v>189.16271</c:v>
                </c:pt>
                <c:pt idx="24">
                  <c:v>170.97476000000003</c:v>
                </c:pt>
                <c:pt idx="25">
                  <c:v>179.30588499999999</c:v>
                </c:pt>
              </c:numCache>
            </c:numRef>
          </c:val>
          <c:extLst>
            <c:ext xmlns:c16="http://schemas.microsoft.com/office/drawing/2014/chart" uri="{C3380CC4-5D6E-409C-BE32-E72D297353CC}">
              <c16:uniqueId val="{00000007-D7B4-4575-B112-47CE08CDD95A}"/>
            </c:ext>
          </c:extLst>
        </c:ser>
        <c:ser>
          <c:idx val="9"/>
          <c:order val="8"/>
          <c:tx>
            <c:strRef>
              <c:f>'Annual supply by terminal'!$O$170</c:f>
              <c:strCache>
                <c:ptCount val="1"/>
                <c:pt idx="0">
                  <c:v>Milford Haven</c:v>
                </c:pt>
              </c:strCache>
            </c:strRef>
          </c:tx>
          <c:spPr>
            <a:solidFill>
              <a:srgbClr val="FF3399"/>
            </a:solidFill>
          </c:spPr>
          <c:invertIfNegative val="0"/>
          <c:cat>
            <c:strRef>
              <c:f>'Annual supply by terminal'!$P$161:$AO$161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supply by terminal'!$P$170:$AO$170</c:f>
              <c:numCache>
                <c:formatCode>0.0</c:formatCode>
                <c:ptCount val="26"/>
                <c:pt idx="0">
                  <c:v>55.342760000000006</c:v>
                </c:pt>
                <c:pt idx="1">
                  <c:v>95.597149999999985</c:v>
                </c:pt>
                <c:pt idx="2">
                  <c:v>130.22251</c:v>
                </c:pt>
                <c:pt idx="3">
                  <c:v>156.86203499999999</c:v>
                </c:pt>
                <c:pt idx="4">
                  <c:v>182.26494</c:v>
                </c:pt>
                <c:pt idx="5">
                  <c:v>180.38190499999999</c:v>
                </c:pt>
                <c:pt idx="6">
                  <c:v>144.39546000000001</c:v>
                </c:pt>
                <c:pt idx="7">
                  <c:v>148.80794500000002</c:v>
                </c:pt>
                <c:pt idx="8">
                  <c:v>167.541935</c:v>
                </c:pt>
                <c:pt idx="9">
                  <c:v>187.16725499999995</c:v>
                </c:pt>
                <c:pt idx="10">
                  <c:v>205.65231499999996</c:v>
                </c:pt>
                <c:pt idx="11">
                  <c:v>226.16896500000004</c:v>
                </c:pt>
                <c:pt idx="12">
                  <c:v>259.26461</c:v>
                </c:pt>
                <c:pt idx="13">
                  <c:v>279.50021000000004</c:v>
                </c:pt>
                <c:pt idx="14">
                  <c:v>288.83909999999997</c:v>
                </c:pt>
                <c:pt idx="15">
                  <c:v>304.45744999999999</c:v>
                </c:pt>
                <c:pt idx="16">
                  <c:v>334.73858000000001</c:v>
                </c:pt>
                <c:pt idx="17">
                  <c:v>343.28250000000003</c:v>
                </c:pt>
                <c:pt idx="18">
                  <c:v>343.28250000000003</c:v>
                </c:pt>
                <c:pt idx="19">
                  <c:v>343.28250000000003</c:v>
                </c:pt>
                <c:pt idx="20">
                  <c:v>343.28250000000003</c:v>
                </c:pt>
                <c:pt idx="21">
                  <c:v>343.28250000000003</c:v>
                </c:pt>
                <c:pt idx="22">
                  <c:v>343.28250000000003</c:v>
                </c:pt>
                <c:pt idx="23">
                  <c:v>343.28250000000003</c:v>
                </c:pt>
                <c:pt idx="24">
                  <c:v>343.28250000000003</c:v>
                </c:pt>
                <c:pt idx="25">
                  <c:v>343.28250000000003</c:v>
                </c:pt>
              </c:numCache>
            </c:numRef>
          </c:val>
          <c:extLst>
            <c:ext xmlns:c16="http://schemas.microsoft.com/office/drawing/2014/chart" uri="{C3380CC4-5D6E-409C-BE32-E72D297353CC}">
              <c16:uniqueId val="{00000008-D7B4-4575-B112-47CE08CDD95A}"/>
            </c:ext>
          </c:extLst>
        </c:ser>
        <c:dLbls>
          <c:showLegendKey val="0"/>
          <c:showVal val="0"/>
          <c:showCatName val="0"/>
          <c:showSerName val="0"/>
          <c:showPercent val="0"/>
          <c:showBubbleSize val="0"/>
        </c:dLbls>
        <c:gapWidth val="0"/>
        <c:overlap val="100"/>
        <c:axId val="349896064"/>
        <c:axId val="349901952"/>
      </c:barChart>
      <c:catAx>
        <c:axId val="349896064"/>
        <c:scaling>
          <c:orientation val="minMax"/>
        </c:scaling>
        <c:delete val="0"/>
        <c:axPos val="b"/>
        <c:numFmt formatCode="General" sourceLinked="0"/>
        <c:majorTickMark val="out"/>
        <c:minorTickMark val="none"/>
        <c:tickLblPos val="nextTo"/>
        <c:txPr>
          <a:bodyPr rot="-2820000"/>
          <a:lstStyle/>
          <a:p>
            <a:pPr>
              <a:defRPr/>
            </a:pPr>
            <a:endParaRPr lang="en-US"/>
          </a:p>
        </c:txPr>
        <c:crossAx val="349901952"/>
        <c:crosses val="autoZero"/>
        <c:auto val="1"/>
        <c:lblAlgn val="ctr"/>
        <c:lblOffset val="100"/>
        <c:noMultiLvlLbl val="0"/>
      </c:catAx>
      <c:valAx>
        <c:axId val="34990195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96064"/>
        <c:crosses val="autoZero"/>
        <c:crossBetween val="between"/>
      </c:valAx>
    </c:plotArea>
    <c:legend>
      <c:legendPos val="b"/>
      <c:layout>
        <c:manualLayout>
          <c:xMode val="edge"/>
          <c:yMode val="edge"/>
          <c:x val="0.11759954207851679"/>
          <c:y val="0.86033475742539478"/>
          <c:w val="0.86409155637460211"/>
          <c:h val="0.12020052237995799"/>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strRef>
              <c:f>'Annual supply by terminal'!$O$184</c:f>
              <c:strCache>
                <c:ptCount val="1"/>
                <c:pt idx="0">
                  <c:v>Bacton</c:v>
                </c:pt>
              </c:strCache>
            </c:strRef>
          </c:tx>
          <c:spPr>
            <a:solidFill>
              <a:srgbClr val="FFFF00"/>
            </a:solidFill>
          </c:spPr>
          <c:invertIfNegative val="0"/>
          <c:cat>
            <c:strRef>
              <c:f>'Annual supply by terminal'!$P$183:$Z$183</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terminal'!$P$184:$Z$184</c:f>
              <c:numCache>
                <c:formatCode>0.0</c:formatCode>
                <c:ptCount val="11"/>
                <c:pt idx="0">
                  <c:v>142.57264999999998</c:v>
                </c:pt>
                <c:pt idx="1">
                  <c:v>188.17501999999999</c:v>
                </c:pt>
                <c:pt idx="2">
                  <c:v>224.24176499999999</c:v>
                </c:pt>
                <c:pt idx="3">
                  <c:v>254.09328999999997</c:v>
                </c:pt>
                <c:pt idx="4">
                  <c:v>274.7063</c:v>
                </c:pt>
                <c:pt idx="5">
                  <c:v>259.14416</c:v>
                </c:pt>
                <c:pt idx="6">
                  <c:v>212.07229999999998</c:v>
                </c:pt>
                <c:pt idx="7">
                  <c:v>245.48914499999998</c:v>
                </c:pt>
                <c:pt idx="8">
                  <c:v>279.27537000000001</c:v>
                </c:pt>
                <c:pt idx="9">
                  <c:v>322.26397500000002</c:v>
                </c:pt>
                <c:pt idx="10">
                  <c:v>326.98962999999998</c:v>
                </c:pt>
              </c:numCache>
            </c:numRef>
          </c:val>
          <c:extLst>
            <c:ext xmlns:c16="http://schemas.microsoft.com/office/drawing/2014/chart" uri="{C3380CC4-5D6E-409C-BE32-E72D297353CC}">
              <c16:uniqueId val="{00000000-B356-464C-B643-3532A0902C3F}"/>
            </c:ext>
          </c:extLst>
        </c:ser>
        <c:ser>
          <c:idx val="1"/>
          <c:order val="1"/>
          <c:tx>
            <c:strRef>
              <c:f>'Annual supply by terminal'!$O$185</c:f>
              <c:strCache>
                <c:ptCount val="1"/>
                <c:pt idx="0">
                  <c:v>Barrow</c:v>
                </c:pt>
              </c:strCache>
            </c:strRef>
          </c:tx>
          <c:spPr>
            <a:solidFill>
              <a:schemeClr val="tx2">
                <a:lumMod val="40000"/>
                <a:lumOff val="60000"/>
              </a:schemeClr>
            </a:solidFill>
          </c:spPr>
          <c:invertIfNegative val="0"/>
          <c:cat>
            <c:strRef>
              <c:f>'Annual supply by terminal'!$P$183:$Z$183</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terminal'!$P$185:$Z$185</c:f>
              <c:numCache>
                <c:formatCode>0.0</c:formatCode>
                <c:ptCount val="11"/>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numCache>
            </c:numRef>
          </c:val>
          <c:extLst>
            <c:ext xmlns:c16="http://schemas.microsoft.com/office/drawing/2014/chart" uri="{C3380CC4-5D6E-409C-BE32-E72D297353CC}">
              <c16:uniqueId val="{00000001-B356-464C-B643-3532A0902C3F}"/>
            </c:ext>
          </c:extLst>
        </c:ser>
        <c:ser>
          <c:idx val="2"/>
          <c:order val="2"/>
          <c:tx>
            <c:strRef>
              <c:f>'Annual supply by terminal'!$O$186</c:f>
              <c:strCache>
                <c:ptCount val="1"/>
                <c:pt idx="0">
                  <c:v>Easington</c:v>
                </c:pt>
              </c:strCache>
            </c:strRef>
          </c:tx>
          <c:spPr>
            <a:solidFill>
              <a:schemeClr val="tx2">
                <a:lumMod val="75000"/>
              </a:schemeClr>
            </a:solidFill>
          </c:spPr>
          <c:invertIfNegative val="0"/>
          <c:cat>
            <c:strRef>
              <c:f>'Annual supply by terminal'!$P$183:$Z$183</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terminal'!$P$186:$Z$186</c:f>
              <c:numCache>
                <c:formatCode>0.0</c:formatCode>
                <c:ptCount val="11"/>
                <c:pt idx="0">
                  <c:v>248.98621</c:v>
                </c:pt>
                <c:pt idx="1">
                  <c:v>218.71712500000001</c:v>
                </c:pt>
                <c:pt idx="2">
                  <c:v>207.09370000000001</c:v>
                </c:pt>
                <c:pt idx="3">
                  <c:v>186.16752000000002</c:v>
                </c:pt>
                <c:pt idx="4">
                  <c:v>177.77617000000001</c:v>
                </c:pt>
                <c:pt idx="5">
                  <c:v>180.79545000000002</c:v>
                </c:pt>
                <c:pt idx="6">
                  <c:v>201.79791499999999</c:v>
                </c:pt>
                <c:pt idx="7">
                  <c:v>179.28581</c:v>
                </c:pt>
                <c:pt idx="8">
                  <c:v>157.63291500000003</c:v>
                </c:pt>
                <c:pt idx="9">
                  <c:v>135.85154</c:v>
                </c:pt>
                <c:pt idx="10">
                  <c:v>115.21845499999999</c:v>
                </c:pt>
              </c:numCache>
            </c:numRef>
          </c:val>
          <c:extLst>
            <c:ext xmlns:c16="http://schemas.microsoft.com/office/drawing/2014/chart" uri="{C3380CC4-5D6E-409C-BE32-E72D297353CC}">
              <c16:uniqueId val="{00000002-B356-464C-B643-3532A0902C3F}"/>
            </c:ext>
          </c:extLst>
        </c:ser>
        <c:ser>
          <c:idx val="3"/>
          <c:order val="3"/>
          <c:tx>
            <c:strRef>
              <c:f>'Annual supply by terminal'!$O$187</c:f>
              <c:strCache>
                <c:ptCount val="1"/>
                <c:pt idx="0">
                  <c:v>St Fergus</c:v>
                </c:pt>
              </c:strCache>
            </c:strRef>
          </c:tx>
          <c:spPr>
            <a:solidFill>
              <a:srgbClr val="00B050"/>
            </a:solidFill>
          </c:spPr>
          <c:invertIfNegative val="0"/>
          <c:cat>
            <c:strRef>
              <c:f>'Annual supply by terminal'!$P$183:$Z$183</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terminal'!$P$187:$Z$187</c:f>
              <c:numCache>
                <c:formatCode>0.0</c:formatCode>
                <c:ptCount val="11"/>
                <c:pt idx="0">
                  <c:v>234.05843999999999</c:v>
                </c:pt>
                <c:pt idx="1">
                  <c:v>230.06351500000002</c:v>
                </c:pt>
                <c:pt idx="2">
                  <c:v>225.57474500000001</c:v>
                </c:pt>
                <c:pt idx="3">
                  <c:v>217.68527</c:v>
                </c:pt>
                <c:pt idx="4">
                  <c:v>192.16593</c:v>
                </c:pt>
                <c:pt idx="5">
                  <c:v>183.16831500000001</c:v>
                </c:pt>
                <c:pt idx="6">
                  <c:v>186.85809999999998</c:v>
                </c:pt>
                <c:pt idx="7">
                  <c:v>169.55345</c:v>
                </c:pt>
                <c:pt idx="8">
                  <c:v>149.40618000000001</c:v>
                </c:pt>
                <c:pt idx="9">
                  <c:v>124.74604999999998</c:v>
                </c:pt>
                <c:pt idx="10">
                  <c:v>99.672375000000002</c:v>
                </c:pt>
              </c:numCache>
            </c:numRef>
          </c:val>
          <c:extLst>
            <c:ext xmlns:c16="http://schemas.microsoft.com/office/drawing/2014/chart" uri="{C3380CC4-5D6E-409C-BE32-E72D297353CC}">
              <c16:uniqueId val="{00000003-B356-464C-B643-3532A0902C3F}"/>
            </c:ext>
          </c:extLst>
        </c:ser>
        <c:ser>
          <c:idx val="4"/>
          <c:order val="4"/>
          <c:tx>
            <c:strRef>
              <c:f>'Annual supply by terminal'!$O$188</c:f>
              <c:strCache>
                <c:ptCount val="1"/>
                <c:pt idx="0">
                  <c:v>Teesside</c:v>
                </c:pt>
              </c:strCache>
            </c:strRef>
          </c:tx>
          <c:spPr>
            <a:solidFill>
              <a:schemeClr val="accent6">
                <a:lumMod val="75000"/>
              </a:schemeClr>
            </a:solidFill>
          </c:spPr>
          <c:invertIfNegative val="0"/>
          <c:cat>
            <c:strRef>
              <c:f>'Annual supply by terminal'!$P$183:$Z$183</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terminal'!$P$188:$Z$188</c:f>
              <c:numCache>
                <c:formatCode>0.0</c:formatCode>
                <c:ptCount val="11"/>
                <c:pt idx="0">
                  <c:v>81.496470000000002</c:v>
                </c:pt>
                <c:pt idx="1">
                  <c:v>68.977699999999999</c:v>
                </c:pt>
                <c:pt idx="2">
                  <c:v>58.205455000000001</c:v>
                </c:pt>
                <c:pt idx="3">
                  <c:v>48.34863</c:v>
                </c:pt>
                <c:pt idx="4">
                  <c:v>51.371925000000005</c:v>
                </c:pt>
                <c:pt idx="5">
                  <c:v>45.558205000000001</c:v>
                </c:pt>
                <c:pt idx="6">
                  <c:v>52.805279999999996</c:v>
                </c:pt>
                <c:pt idx="7">
                  <c:v>40.635815000000001</c:v>
                </c:pt>
                <c:pt idx="8">
                  <c:v>36.034624999999998</c:v>
                </c:pt>
                <c:pt idx="9">
                  <c:v>32.995269999999998</c:v>
                </c:pt>
                <c:pt idx="10">
                  <c:v>30.449759999999998</c:v>
                </c:pt>
              </c:numCache>
            </c:numRef>
          </c:val>
          <c:extLst>
            <c:ext xmlns:c16="http://schemas.microsoft.com/office/drawing/2014/chart" uri="{C3380CC4-5D6E-409C-BE32-E72D297353CC}">
              <c16:uniqueId val="{00000004-B356-464C-B643-3532A0902C3F}"/>
            </c:ext>
          </c:extLst>
        </c:ser>
        <c:ser>
          <c:idx val="6"/>
          <c:order val="5"/>
          <c:tx>
            <c:strRef>
              <c:f>'Annual supply by terminal'!$O$189</c:f>
              <c:strCache>
                <c:ptCount val="1"/>
                <c:pt idx="0">
                  <c:v>Onshore</c:v>
                </c:pt>
              </c:strCache>
            </c:strRef>
          </c:tx>
          <c:spPr>
            <a:solidFill>
              <a:schemeClr val="accent4">
                <a:lumMod val="60000"/>
                <a:lumOff val="40000"/>
              </a:schemeClr>
            </a:solidFill>
          </c:spPr>
          <c:invertIfNegative val="0"/>
          <c:cat>
            <c:strRef>
              <c:f>'Annual supply by terminal'!$P$183:$Z$183</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terminal'!$P$189:$Z$189</c:f>
              <c:numCache>
                <c:formatCode>0.0</c:formatCode>
                <c:ptCount val="11"/>
                <c:pt idx="0">
                  <c:v>7.0101900000000006</c:v>
                </c:pt>
                <c:pt idx="1">
                  <c:v>7.7810699999999988</c:v>
                </c:pt>
                <c:pt idx="2">
                  <c:v>8.7286099999999998</c:v>
                </c:pt>
                <c:pt idx="3">
                  <c:v>9.166245</c:v>
                </c:pt>
                <c:pt idx="4">
                  <c:v>10.009395</c:v>
                </c:pt>
                <c:pt idx="5">
                  <c:v>11.270104999999999</c:v>
                </c:pt>
                <c:pt idx="6">
                  <c:v>13.546610000000001</c:v>
                </c:pt>
                <c:pt idx="7">
                  <c:v>15.180715000000001</c:v>
                </c:pt>
                <c:pt idx="8">
                  <c:v>17.107915000000002</c:v>
                </c:pt>
                <c:pt idx="9">
                  <c:v>19.247909999999997</c:v>
                </c:pt>
                <c:pt idx="10">
                  <c:v>19.769860000000001</c:v>
                </c:pt>
              </c:numCache>
            </c:numRef>
          </c:val>
          <c:extLst>
            <c:ext xmlns:c16="http://schemas.microsoft.com/office/drawing/2014/chart" uri="{C3380CC4-5D6E-409C-BE32-E72D297353CC}">
              <c16:uniqueId val="{00000005-B356-464C-B643-3532A0902C3F}"/>
            </c:ext>
          </c:extLst>
        </c:ser>
        <c:ser>
          <c:idx val="7"/>
          <c:order val="6"/>
          <c:tx>
            <c:strRef>
              <c:f>'Annual supply by terminal'!$O$190</c:f>
              <c:strCache>
                <c:ptCount val="1"/>
                <c:pt idx="0">
                  <c:v>Burton Point</c:v>
                </c:pt>
              </c:strCache>
            </c:strRef>
          </c:tx>
          <c:invertIfNegative val="0"/>
          <c:cat>
            <c:strRef>
              <c:f>'Annual supply by terminal'!$P$183:$Z$183</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terminal'!$P$190:$Z$190</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B356-464C-B643-3532A0902C3F}"/>
            </c:ext>
          </c:extLst>
        </c:ser>
        <c:ser>
          <c:idx val="8"/>
          <c:order val="7"/>
          <c:tx>
            <c:strRef>
              <c:f>'Annual supply by terminal'!$O$191</c:f>
              <c:strCache>
                <c:ptCount val="1"/>
                <c:pt idx="0">
                  <c:v>Isle of Grain</c:v>
                </c:pt>
              </c:strCache>
            </c:strRef>
          </c:tx>
          <c:spPr>
            <a:solidFill>
              <a:srgbClr val="00FFFF"/>
            </a:solidFill>
          </c:spPr>
          <c:invertIfNegative val="0"/>
          <c:cat>
            <c:strRef>
              <c:f>'Annual supply by terminal'!$P$183:$Z$183</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terminal'!$P$191:$Z$191</c:f>
              <c:numCache>
                <c:formatCode>0.0</c:formatCode>
                <c:ptCount val="11"/>
                <c:pt idx="0">
                  <c:v>10.174009999999999</c:v>
                </c:pt>
                <c:pt idx="1">
                  <c:v>9.8849300000000007</c:v>
                </c:pt>
                <c:pt idx="2">
                  <c:v>9.8528100000000016</c:v>
                </c:pt>
                <c:pt idx="3">
                  <c:v>9.310785000000001</c:v>
                </c:pt>
                <c:pt idx="4">
                  <c:v>9.2465449999999993</c:v>
                </c:pt>
                <c:pt idx="5">
                  <c:v>9.1983650000000008</c:v>
                </c:pt>
                <c:pt idx="6">
                  <c:v>9.2947249999999997</c:v>
                </c:pt>
                <c:pt idx="7">
                  <c:v>9.1983650000000008</c:v>
                </c:pt>
                <c:pt idx="8">
                  <c:v>9.1983650000000008</c:v>
                </c:pt>
                <c:pt idx="9">
                  <c:v>9.1983650000000008</c:v>
                </c:pt>
                <c:pt idx="10">
                  <c:v>9.1983650000000008</c:v>
                </c:pt>
              </c:numCache>
            </c:numRef>
          </c:val>
          <c:extLst>
            <c:ext xmlns:c16="http://schemas.microsoft.com/office/drawing/2014/chart" uri="{C3380CC4-5D6E-409C-BE32-E72D297353CC}">
              <c16:uniqueId val="{00000007-B356-464C-B643-3532A0902C3F}"/>
            </c:ext>
          </c:extLst>
        </c:ser>
        <c:ser>
          <c:idx val="9"/>
          <c:order val="8"/>
          <c:tx>
            <c:strRef>
              <c:f>'Annual supply by terminal'!$O$192</c:f>
              <c:strCache>
                <c:ptCount val="1"/>
                <c:pt idx="0">
                  <c:v>Milford Haven</c:v>
                </c:pt>
              </c:strCache>
            </c:strRef>
          </c:tx>
          <c:spPr>
            <a:solidFill>
              <a:srgbClr val="FF3399"/>
            </a:solidFill>
          </c:spPr>
          <c:invertIfNegative val="0"/>
          <c:cat>
            <c:strRef>
              <c:f>'Annual supply by terminal'!$P$183:$Z$183</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terminal'!$P$192:$Z$192</c:f>
              <c:numCache>
                <c:formatCode>0.0</c:formatCode>
                <c:ptCount val="11"/>
                <c:pt idx="0">
                  <c:v>25.354724999999998</c:v>
                </c:pt>
                <c:pt idx="1">
                  <c:v>24.636040000000001</c:v>
                </c:pt>
                <c:pt idx="2">
                  <c:v>24.55574</c:v>
                </c:pt>
                <c:pt idx="3">
                  <c:v>23.206700000000005</c:v>
                </c:pt>
                <c:pt idx="4">
                  <c:v>23.042085</c:v>
                </c:pt>
                <c:pt idx="5">
                  <c:v>22.921634999999998</c:v>
                </c:pt>
                <c:pt idx="6">
                  <c:v>23.166550000000001</c:v>
                </c:pt>
                <c:pt idx="7">
                  <c:v>22.921634999999998</c:v>
                </c:pt>
                <c:pt idx="8">
                  <c:v>22.921634999999998</c:v>
                </c:pt>
                <c:pt idx="9">
                  <c:v>22.921634999999998</c:v>
                </c:pt>
                <c:pt idx="10">
                  <c:v>22.921634999999998</c:v>
                </c:pt>
              </c:numCache>
            </c:numRef>
          </c:val>
          <c:extLst>
            <c:ext xmlns:c16="http://schemas.microsoft.com/office/drawing/2014/chart" uri="{C3380CC4-5D6E-409C-BE32-E72D297353CC}">
              <c16:uniqueId val="{00000008-B356-464C-B643-3532A0902C3F}"/>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strRef>
              <c:f>'Annual supply by terminal'!$O$207</c:f>
              <c:strCache>
                <c:ptCount val="1"/>
                <c:pt idx="0">
                  <c:v>Bacton</c:v>
                </c:pt>
              </c:strCache>
            </c:strRef>
          </c:tx>
          <c:spPr>
            <a:solidFill>
              <a:srgbClr val="FFFF00"/>
            </a:solidFill>
          </c:spPr>
          <c:invertIfNegative val="0"/>
          <c:cat>
            <c:strRef>
              <c:f>'Annual supply by terminal'!$P$206:$Z$206</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terminal'!$P$207:$Z$207</c:f>
              <c:numCache>
                <c:formatCode>0.0</c:formatCode>
                <c:ptCount val="11"/>
                <c:pt idx="0">
                  <c:v>79.529120000000006</c:v>
                </c:pt>
                <c:pt idx="1">
                  <c:v>76.16053500000001</c:v>
                </c:pt>
                <c:pt idx="2">
                  <c:v>70.262500000000003</c:v>
                </c:pt>
                <c:pt idx="3">
                  <c:v>62.634</c:v>
                </c:pt>
                <c:pt idx="4">
                  <c:v>56.768084999999999</c:v>
                </c:pt>
                <c:pt idx="5">
                  <c:v>51.480330000000002</c:v>
                </c:pt>
                <c:pt idx="6">
                  <c:v>47.621915000000001</c:v>
                </c:pt>
                <c:pt idx="7">
                  <c:v>43.414194999999999</c:v>
                </c:pt>
                <c:pt idx="8">
                  <c:v>39.824785000000006</c:v>
                </c:pt>
                <c:pt idx="9">
                  <c:v>37.31541</c:v>
                </c:pt>
                <c:pt idx="10">
                  <c:v>36.721190000000007</c:v>
                </c:pt>
              </c:numCache>
            </c:numRef>
          </c:val>
          <c:extLst>
            <c:ext xmlns:c16="http://schemas.microsoft.com/office/drawing/2014/chart" uri="{C3380CC4-5D6E-409C-BE32-E72D297353CC}">
              <c16:uniqueId val="{00000000-B877-466C-AEE8-8FDBAB5FBA58}"/>
            </c:ext>
          </c:extLst>
        </c:ser>
        <c:ser>
          <c:idx val="1"/>
          <c:order val="1"/>
          <c:tx>
            <c:strRef>
              <c:f>'Annual supply by terminal'!$O$208</c:f>
              <c:strCache>
                <c:ptCount val="1"/>
                <c:pt idx="0">
                  <c:v>Barrow</c:v>
                </c:pt>
              </c:strCache>
            </c:strRef>
          </c:tx>
          <c:spPr>
            <a:solidFill>
              <a:schemeClr val="tx2">
                <a:lumMod val="40000"/>
                <a:lumOff val="60000"/>
              </a:schemeClr>
            </a:solidFill>
          </c:spPr>
          <c:invertIfNegative val="0"/>
          <c:cat>
            <c:strRef>
              <c:f>'Annual supply by terminal'!$P$206:$Z$206</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terminal'!$P$208:$Z$208</c:f>
              <c:numCache>
                <c:formatCode>0.0</c:formatCode>
                <c:ptCount val="11"/>
                <c:pt idx="0">
                  <c:v>8.4555899999999991</c:v>
                </c:pt>
                <c:pt idx="1">
                  <c:v>7.1306400000000005</c:v>
                </c:pt>
                <c:pt idx="2">
                  <c:v>6.3075649999999994</c:v>
                </c:pt>
                <c:pt idx="3">
                  <c:v>5.2315449999999997</c:v>
                </c:pt>
                <c:pt idx="4">
                  <c:v>3.3926749999999997</c:v>
                </c:pt>
                <c:pt idx="5">
                  <c:v>2.9590549999999998</c:v>
                </c:pt>
                <c:pt idx="6">
                  <c:v>1.5377449999999999</c:v>
                </c:pt>
                <c:pt idx="7">
                  <c:v>1.3570700000000002</c:v>
                </c:pt>
                <c:pt idx="8">
                  <c:v>0</c:v>
                </c:pt>
                <c:pt idx="9">
                  <c:v>0</c:v>
                </c:pt>
                <c:pt idx="10">
                  <c:v>0</c:v>
                </c:pt>
              </c:numCache>
            </c:numRef>
          </c:val>
          <c:extLst>
            <c:ext xmlns:c16="http://schemas.microsoft.com/office/drawing/2014/chart" uri="{C3380CC4-5D6E-409C-BE32-E72D297353CC}">
              <c16:uniqueId val="{00000001-B877-466C-AEE8-8FDBAB5FBA58}"/>
            </c:ext>
          </c:extLst>
        </c:ser>
        <c:ser>
          <c:idx val="2"/>
          <c:order val="2"/>
          <c:tx>
            <c:strRef>
              <c:f>'Annual supply by terminal'!$O$209</c:f>
              <c:strCache>
                <c:ptCount val="1"/>
                <c:pt idx="0">
                  <c:v>Easington</c:v>
                </c:pt>
              </c:strCache>
            </c:strRef>
          </c:tx>
          <c:spPr>
            <a:solidFill>
              <a:schemeClr val="tx2">
                <a:lumMod val="75000"/>
              </a:schemeClr>
            </a:solidFill>
          </c:spPr>
          <c:invertIfNegative val="0"/>
          <c:cat>
            <c:strRef>
              <c:f>'Annual supply by terminal'!$P$206:$Z$206</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terminal'!$P$209:$Z$209</c:f>
              <c:numCache>
                <c:formatCode>0.0</c:formatCode>
                <c:ptCount val="11"/>
                <c:pt idx="0">
                  <c:v>248.98621</c:v>
                </c:pt>
                <c:pt idx="1">
                  <c:v>218.71712500000001</c:v>
                </c:pt>
                <c:pt idx="2">
                  <c:v>207.09370000000001</c:v>
                </c:pt>
                <c:pt idx="3">
                  <c:v>186.16752000000002</c:v>
                </c:pt>
                <c:pt idx="4">
                  <c:v>177.77617000000001</c:v>
                </c:pt>
                <c:pt idx="5">
                  <c:v>180.79545000000002</c:v>
                </c:pt>
                <c:pt idx="6">
                  <c:v>201.79791499999999</c:v>
                </c:pt>
                <c:pt idx="7">
                  <c:v>179.28581</c:v>
                </c:pt>
                <c:pt idx="8">
                  <c:v>157.63291500000003</c:v>
                </c:pt>
                <c:pt idx="9">
                  <c:v>135.85154</c:v>
                </c:pt>
                <c:pt idx="10">
                  <c:v>115.21845499999999</c:v>
                </c:pt>
              </c:numCache>
            </c:numRef>
          </c:val>
          <c:extLst>
            <c:ext xmlns:c16="http://schemas.microsoft.com/office/drawing/2014/chart" uri="{C3380CC4-5D6E-409C-BE32-E72D297353CC}">
              <c16:uniqueId val="{00000002-B877-466C-AEE8-8FDBAB5FBA58}"/>
            </c:ext>
          </c:extLst>
        </c:ser>
        <c:ser>
          <c:idx val="3"/>
          <c:order val="3"/>
          <c:tx>
            <c:strRef>
              <c:f>'Annual supply by terminal'!$O$210</c:f>
              <c:strCache>
                <c:ptCount val="1"/>
                <c:pt idx="0">
                  <c:v>St Fergus</c:v>
                </c:pt>
              </c:strCache>
            </c:strRef>
          </c:tx>
          <c:spPr>
            <a:solidFill>
              <a:srgbClr val="00B050"/>
            </a:solidFill>
          </c:spPr>
          <c:invertIfNegative val="0"/>
          <c:cat>
            <c:strRef>
              <c:f>'Annual supply by terminal'!$P$206:$Z$206</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terminal'!$P$210:$Z$210</c:f>
              <c:numCache>
                <c:formatCode>0.0</c:formatCode>
                <c:ptCount val="11"/>
                <c:pt idx="0">
                  <c:v>234.05843999999999</c:v>
                </c:pt>
                <c:pt idx="1">
                  <c:v>230.06351500000002</c:v>
                </c:pt>
                <c:pt idx="2">
                  <c:v>225.57474500000001</c:v>
                </c:pt>
                <c:pt idx="3">
                  <c:v>217.68527</c:v>
                </c:pt>
                <c:pt idx="4">
                  <c:v>192.16593</c:v>
                </c:pt>
                <c:pt idx="5">
                  <c:v>183.16831500000001</c:v>
                </c:pt>
                <c:pt idx="6">
                  <c:v>186.85809999999998</c:v>
                </c:pt>
                <c:pt idx="7">
                  <c:v>169.55345</c:v>
                </c:pt>
                <c:pt idx="8">
                  <c:v>149.40618000000001</c:v>
                </c:pt>
                <c:pt idx="9">
                  <c:v>124.74604999999998</c:v>
                </c:pt>
                <c:pt idx="10">
                  <c:v>99.672375000000002</c:v>
                </c:pt>
              </c:numCache>
            </c:numRef>
          </c:val>
          <c:extLst>
            <c:ext xmlns:c16="http://schemas.microsoft.com/office/drawing/2014/chart" uri="{C3380CC4-5D6E-409C-BE32-E72D297353CC}">
              <c16:uniqueId val="{00000003-B877-466C-AEE8-8FDBAB5FBA58}"/>
            </c:ext>
          </c:extLst>
        </c:ser>
        <c:ser>
          <c:idx val="4"/>
          <c:order val="4"/>
          <c:tx>
            <c:strRef>
              <c:f>'Annual supply by terminal'!$O$211</c:f>
              <c:strCache>
                <c:ptCount val="1"/>
                <c:pt idx="0">
                  <c:v>Teesside</c:v>
                </c:pt>
              </c:strCache>
            </c:strRef>
          </c:tx>
          <c:spPr>
            <a:solidFill>
              <a:schemeClr val="accent6">
                <a:lumMod val="75000"/>
              </a:schemeClr>
            </a:solidFill>
          </c:spPr>
          <c:invertIfNegative val="0"/>
          <c:cat>
            <c:strRef>
              <c:f>'Annual supply by terminal'!$P$206:$Z$206</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terminal'!$P$211:$Z$211</c:f>
              <c:numCache>
                <c:formatCode>0.0</c:formatCode>
                <c:ptCount val="11"/>
                <c:pt idx="0">
                  <c:v>81.496470000000002</c:v>
                </c:pt>
                <c:pt idx="1">
                  <c:v>68.977699999999999</c:v>
                </c:pt>
                <c:pt idx="2">
                  <c:v>58.205455000000001</c:v>
                </c:pt>
                <c:pt idx="3">
                  <c:v>48.34863</c:v>
                </c:pt>
                <c:pt idx="4">
                  <c:v>51.371925000000005</c:v>
                </c:pt>
                <c:pt idx="5">
                  <c:v>45.558205000000001</c:v>
                </c:pt>
                <c:pt idx="6">
                  <c:v>52.805279999999996</c:v>
                </c:pt>
                <c:pt idx="7">
                  <c:v>40.635815000000001</c:v>
                </c:pt>
                <c:pt idx="8">
                  <c:v>36.034624999999998</c:v>
                </c:pt>
                <c:pt idx="9">
                  <c:v>32.995269999999998</c:v>
                </c:pt>
                <c:pt idx="10">
                  <c:v>30.449759999999998</c:v>
                </c:pt>
              </c:numCache>
            </c:numRef>
          </c:val>
          <c:extLst>
            <c:ext xmlns:c16="http://schemas.microsoft.com/office/drawing/2014/chart" uri="{C3380CC4-5D6E-409C-BE32-E72D297353CC}">
              <c16:uniqueId val="{00000004-B877-466C-AEE8-8FDBAB5FBA58}"/>
            </c:ext>
          </c:extLst>
        </c:ser>
        <c:ser>
          <c:idx val="6"/>
          <c:order val="5"/>
          <c:tx>
            <c:strRef>
              <c:f>'Annual supply by terminal'!$O$212</c:f>
              <c:strCache>
                <c:ptCount val="1"/>
                <c:pt idx="0">
                  <c:v>Onshore</c:v>
                </c:pt>
              </c:strCache>
            </c:strRef>
          </c:tx>
          <c:spPr>
            <a:solidFill>
              <a:schemeClr val="accent4">
                <a:lumMod val="60000"/>
                <a:lumOff val="40000"/>
              </a:schemeClr>
            </a:solidFill>
          </c:spPr>
          <c:invertIfNegative val="0"/>
          <c:cat>
            <c:strRef>
              <c:f>'Annual supply by terminal'!$P$206:$Z$206</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terminal'!$P$212:$Z$212</c:f>
              <c:numCache>
                <c:formatCode>0.0</c:formatCode>
                <c:ptCount val="11"/>
                <c:pt idx="0">
                  <c:v>7.0101900000000006</c:v>
                </c:pt>
                <c:pt idx="1">
                  <c:v>7.7810699999999988</c:v>
                </c:pt>
                <c:pt idx="2">
                  <c:v>8.7286099999999998</c:v>
                </c:pt>
                <c:pt idx="3">
                  <c:v>9.166245</c:v>
                </c:pt>
                <c:pt idx="4">
                  <c:v>10.009395</c:v>
                </c:pt>
                <c:pt idx="5">
                  <c:v>11.270104999999999</c:v>
                </c:pt>
                <c:pt idx="6">
                  <c:v>13.546610000000001</c:v>
                </c:pt>
                <c:pt idx="7">
                  <c:v>15.180715000000001</c:v>
                </c:pt>
                <c:pt idx="8">
                  <c:v>17.107915000000002</c:v>
                </c:pt>
                <c:pt idx="9">
                  <c:v>19.247909999999997</c:v>
                </c:pt>
                <c:pt idx="10">
                  <c:v>19.769860000000001</c:v>
                </c:pt>
              </c:numCache>
            </c:numRef>
          </c:val>
          <c:extLst>
            <c:ext xmlns:c16="http://schemas.microsoft.com/office/drawing/2014/chart" uri="{C3380CC4-5D6E-409C-BE32-E72D297353CC}">
              <c16:uniqueId val="{00000005-B877-466C-AEE8-8FDBAB5FBA58}"/>
            </c:ext>
          </c:extLst>
        </c:ser>
        <c:ser>
          <c:idx val="7"/>
          <c:order val="6"/>
          <c:tx>
            <c:strRef>
              <c:f>'Annual supply by terminal'!$O$213</c:f>
              <c:strCache>
                <c:ptCount val="1"/>
                <c:pt idx="0">
                  <c:v>Burton Point</c:v>
                </c:pt>
              </c:strCache>
            </c:strRef>
          </c:tx>
          <c:invertIfNegative val="0"/>
          <c:cat>
            <c:strRef>
              <c:f>'Annual supply by terminal'!$P$206:$Z$206</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terminal'!$P$213:$Z$213</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B877-466C-AEE8-8FDBAB5FBA58}"/>
            </c:ext>
          </c:extLst>
        </c:ser>
        <c:ser>
          <c:idx val="8"/>
          <c:order val="7"/>
          <c:tx>
            <c:strRef>
              <c:f>'Annual supply by terminal'!$O$214</c:f>
              <c:strCache>
                <c:ptCount val="1"/>
                <c:pt idx="0">
                  <c:v>Isle of Grain</c:v>
                </c:pt>
              </c:strCache>
            </c:strRef>
          </c:tx>
          <c:spPr>
            <a:solidFill>
              <a:srgbClr val="00FFFF"/>
            </a:solidFill>
          </c:spPr>
          <c:invertIfNegative val="0"/>
          <c:cat>
            <c:strRef>
              <c:f>'Annual supply by terminal'!$P$206:$Z$206</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terminal'!$P$214:$Z$214</c:f>
              <c:numCache>
                <c:formatCode>0.0</c:formatCode>
                <c:ptCount val="11"/>
                <c:pt idx="0">
                  <c:v>28.225449999999999</c:v>
                </c:pt>
                <c:pt idx="1">
                  <c:v>41.956749999999992</c:v>
                </c:pt>
                <c:pt idx="2">
                  <c:v>53.941524999999999</c:v>
                </c:pt>
                <c:pt idx="3">
                  <c:v>64.131595000000004</c:v>
                </c:pt>
                <c:pt idx="4">
                  <c:v>71.651690000000002</c:v>
                </c:pt>
                <c:pt idx="5">
                  <c:v>68.660515000000004</c:v>
                </c:pt>
                <c:pt idx="6">
                  <c:v>56.382644999999989</c:v>
                </c:pt>
                <c:pt idx="7">
                  <c:v>67.058530000000005</c:v>
                </c:pt>
                <c:pt idx="8">
                  <c:v>77.762519999999981</c:v>
                </c:pt>
                <c:pt idx="9">
                  <c:v>90.787179999999992</c:v>
                </c:pt>
                <c:pt idx="10">
                  <c:v>92.537719999999993</c:v>
                </c:pt>
              </c:numCache>
            </c:numRef>
          </c:val>
          <c:extLst>
            <c:ext xmlns:c16="http://schemas.microsoft.com/office/drawing/2014/chart" uri="{C3380CC4-5D6E-409C-BE32-E72D297353CC}">
              <c16:uniqueId val="{00000007-B877-466C-AEE8-8FDBAB5FBA58}"/>
            </c:ext>
          </c:extLst>
        </c:ser>
        <c:ser>
          <c:idx val="9"/>
          <c:order val="8"/>
          <c:tx>
            <c:strRef>
              <c:f>'Annual supply by terminal'!$O$215</c:f>
              <c:strCache>
                <c:ptCount val="1"/>
                <c:pt idx="0">
                  <c:v>Milford Haven</c:v>
                </c:pt>
              </c:strCache>
            </c:strRef>
          </c:tx>
          <c:spPr>
            <a:solidFill>
              <a:srgbClr val="FF3399"/>
            </a:solidFill>
          </c:spPr>
          <c:invertIfNegative val="0"/>
          <c:cat>
            <c:strRef>
              <c:f>'Annual supply by terminal'!$P$206:$Z$206</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'Annual supply by terminal'!$P$215:$Z$215</c:f>
              <c:numCache>
                <c:formatCode>0.0</c:formatCode>
                <c:ptCount val="11"/>
                <c:pt idx="0">
                  <c:v>70.346814999999992</c:v>
                </c:pt>
                <c:pt idx="1">
                  <c:v>104.57468999999999</c:v>
                </c:pt>
                <c:pt idx="2">
                  <c:v>134.44628999999998</c:v>
                </c:pt>
                <c:pt idx="3">
                  <c:v>159.84116499999999</c:v>
                </c:pt>
                <c:pt idx="4">
                  <c:v>178.57917</c:v>
                </c:pt>
                <c:pt idx="5">
                  <c:v>171.12331499999999</c:v>
                </c:pt>
                <c:pt idx="6">
                  <c:v>140.52901499999999</c:v>
                </c:pt>
                <c:pt idx="7">
                  <c:v>167.13642000000002</c:v>
                </c:pt>
                <c:pt idx="8">
                  <c:v>193.808065</c:v>
                </c:pt>
                <c:pt idx="9">
                  <c:v>226.27736999999999</c:v>
                </c:pt>
                <c:pt idx="10">
                  <c:v>230.63766000000001</c:v>
                </c:pt>
              </c:numCache>
            </c:numRef>
          </c:val>
          <c:extLst>
            <c:ext xmlns:c16="http://schemas.microsoft.com/office/drawing/2014/chart" uri="{C3380CC4-5D6E-409C-BE32-E72D297353CC}">
              <c16:uniqueId val="{00000008-B877-466C-AEE8-8FDBAB5FBA58}"/>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spPr>
        <a:solidFill>
          <a:sysClr val="window" lastClr="FFFFFF"/>
        </a:solidFill>
      </c:spPr>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526355936"/>
          <c:y val="3.8822684477873098E-2"/>
          <c:w val="0.85791822257356531"/>
          <c:h val="0.53848036673748834"/>
        </c:manualLayout>
      </c:layout>
      <c:barChart>
        <c:barDir val="col"/>
        <c:grouping val="stacked"/>
        <c:varyColors val="0"/>
        <c:ser>
          <c:idx val="1"/>
          <c:order val="0"/>
          <c:tx>
            <c:strRef>
              <c:f>'Peak by terminal Bacton Split'!$O$5</c:f>
              <c:strCache>
                <c:ptCount val="1"/>
                <c:pt idx="0">
                  <c:v>Bacton UKCS</c:v>
                </c:pt>
              </c:strCache>
            </c:strRef>
          </c:tx>
          <c:spPr>
            <a:solidFill>
              <a:srgbClr val="FFFF00"/>
            </a:solidFill>
          </c:spPr>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Split'!$P$5:$AO$5</c:f>
              <c:numCache>
                <c:formatCode>0</c:formatCode>
                <c:ptCount val="26"/>
                <c:pt idx="0">
                  <c:v>192.26900000000001</c:v>
                </c:pt>
                <c:pt idx="1">
                  <c:v>183.59</c:v>
                </c:pt>
                <c:pt idx="2">
                  <c:v>166.57300000000001</c:v>
                </c:pt>
                <c:pt idx="3">
                  <c:v>146.48699999999999</c:v>
                </c:pt>
                <c:pt idx="4">
                  <c:v>129.69</c:v>
                </c:pt>
                <c:pt idx="5">
                  <c:v>115.02700000000002</c:v>
                </c:pt>
                <c:pt idx="6">
                  <c:v>102.949</c:v>
                </c:pt>
                <c:pt idx="7">
                  <c:v>91.541999999999987</c:v>
                </c:pt>
                <c:pt idx="8">
                  <c:v>81.146999999999991</c:v>
                </c:pt>
                <c:pt idx="9">
                  <c:v>73.513000000000005</c:v>
                </c:pt>
                <c:pt idx="10">
                  <c:v>74.162000000000006</c:v>
                </c:pt>
                <c:pt idx="11">
                  <c:v>83.236999999999995</c:v>
                </c:pt>
                <c:pt idx="12">
                  <c:v>62.336999999999996</c:v>
                </c:pt>
                <c:pt idx="13">
                  <c:v>62.414000000000001</c:v>
                </c:pt>
                <c:pt idx="14">
                  <c:v>54.593000000000004</c:v>
                </c:pt>
                <c:pt idx="15">
                  <c:v>44.956999999999994</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8432-42C9-A939-15505C6FC44D}"/>
            </c:ext>
          </c:extLst>
        </c:ser>
        <c:ser>
          <c:idx val="2"/>
          <c:order val="1"/>
          <c:tx>
            <c:strRef>
              <c:f>'Peak by terminal Bacton Split'!$O$6</c:f>
              <c:strCache>
                <c:ptCount val="1"/>
                <c:pt idx="0">
                  <c:v>Bacton IP </c:v>
                </c:pt>
              </c:strCache>
            </c:strRef>
          </c:tx>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Split'!$P$6:$AO$6</c:f>
              <c:numCache>
                <c:formatCode>0</c:formatCode>
                <c:ptCount val="26"/>
                <c:pt idx="0">
                  <c:v>1052.7</c:v>
                </c:pt>
                <c:pt idx="1">
                  <c:v>1052.7</c:v>
                </c:pt>
                <c:pt idx="2">
                  <c:v>1052.7</c:v>
                </c:pt>
                <c:pt idx="3">
                  <c:v>1052.7</c:v>
                </c:pt>
                <c:pt idx="4">
                  <c:v>1300.2</c:v>
                </c:pt>
                <c:pt idx="5">
                  <c:v>1300.2</c:v>
                </c:pt>
                <c:pt idx="6">
                  <c:v>1300.2</c:v>
                </c:pt>
                <c:pt idx="7">
                  <c:v>1300.2</c:v>
                </c:pt>
                <c:pt idx="8">
                  <c:v>1300.2</c:v>
                </c:pt>
                <c:pt idx="9">
                  <c:v>1300.2</c:v>
                </c:pt>
                <c:pt idx="10">
                  <c:v>1300.2</c:v>
                </c:pt>
                <c:pt idx="11">
                  <c:v>1300.2</c:v>
                </c:pt>
                <c:pt idx="12">
                  <c:v>1300.2</c:v>
                </c:pt>
                <c:pt idx="13">
                  <c:v>1300.2</c:v>
                </c:pt>
                <c:pt idx="14">
                  <c:v>1300.2</c:v>
                </c:pt>
                <c:pt idx="15">
                  <c:v>1300.2</c:v>
                </c:pt>
                <c:pt idx="16">
                  <c:v>1300.2</c:v>
                </c:pt>
                <c:pt idx="17">
                  <c:v>1300.2</c:v>
                </c:pt>
                <c:pt idx="18">
                  <c:v>1300.2</c:v>
                </c:pt>
                <c:pt idx="19">
                  <c:v>1300.2</c:v>
                </c:pt>
                <c:pt idx="20">
                  <c:v>1300.2</c:v>
                </c:pt>
                <c:pt idx="21">
                  <c:v>1300.2</c:v>
                </c:pt>
                <c:pt idx="22">
                  <c:v>1300.2</c:v>
                </c:pt>
                <c:pt idx="23">
                  <c:v>1300.2</c:v>
                </c:pt>
                <c:pt idx="24">
                  <c:v>1300.2</c:v>
                </c:pt>
                <c:pt idx="25">
                  <c:v>1300.2</c:v>
                </c:pt>
              </c:numCache>
            </c:numRef>
          </c:val>
          <c:extLst>
            <c:ext xmlns:c16="http://schemas.microsoft.com/office/drawing/2014/chart" uri="{C3380CC4-5D6E-409C-BE32-E72D297353CC}">
              <c16:uniqueId val="{00000001-8432-42C9-A939-15505C6FC44D}"/>
            </c:ext>
          </c:extLst>
        </c:ser>
        <c:ser>
          <c:idx val="3"/>
          <c:order val="2"/>
          <c:tx>
            <c:strRef>
              <c:f>'Peak by terminal Bacton Split'!$O$7</c:f>
              <c:strCache>
                <c:ptCount val="1"/>
                <c:pt idx="0">
                  <c:v>Barrow</c:v>
                </c:pt>
              </c:strCache>
            </c:strRef>
          </c:tx>
          <c:spPr>
            <a:solidFill>
              <a:schemeClr val="tx2">
                <a:lumMod val="40000"/>
                <a:lumOff val="60000"/>
              </a:schemeClr>
            </a:solidFill>
          </c:spPr>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Split'!$P$7:$AO$7</c:f>
              <c:numCache>
                <c:formatCode>0</c:formatCode>
                <c:ptCount val="26"/>
                <c:pt idx="0">
                  <c:v>24.563000000000002</c:v>
                </c:pt>
                <c:pt idx="1">
                  <c:v>20.713000000000001</c:v>
                </c:pt>
                <c:pt idx="2">
                  <c:v>18.315000000000001</c:v>
                </c:pt>
                <c:pt idx="3">
                  <c:v>15.191000000000001</c:v>
                </c:pt>
                <c:pt idx="4">
                  <c:v>9.8450000000000006</c:v>
                </c:pt>
                <c:pt idx="5">
                  <c:v>8.5910000000000011</c:v>
                </c:pt>
                <c:pt idx="6">
                  <c:v>4.4660000000000002</c:v>
                </c:pt>
                <c:pt idx="7">
                  <c:v>3.9379999999999997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2-8432-42C9-A939-15505C6FC44D}"/>
            </c:ext>
          </c:extLst>
        </c:ser>
        <c:ser>
          <c:idx val="4"/>
          <c:order val="3"/>
          <c:tx>
            <c:strRef>
              <c:f>'Peak by terminal Bacton Split'!$O$8</c:f>
              <c:strCache>
                <c:ptCount val="1"/>
                <c:pt idx="0">
                  <c:v>Easington</c:v>
                </c:pt>
              </c:strCache>
            </c:strRef>
          </c:tx>
          <c:spPr>
            <a:solidFill>
              <a:schemeClr val="tx2">
                <a:lumMod val="75000"/>
              </a:schemeClr>
            </a:solidFill>
          </c:spPr>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Split'!$P$8:$AO$8</c:f>
              <c:numCache>
                <c:formatCode>0</c:formatCode>
                <c:ptCount val="26"/>
                <c:pt idx="0">
                  <c:v>897.57799999999997</c:v>
                </c:pt>
                <c:pt idx="1">
                  <c:v>881.4190000000001</c:v>
                </c:pt>
                <c:pt idx="2">
                  <c:v>874.40099999999995</c:v>
                </c:pt>
                <c:pt idx="3">
                  <c:v>867.33900000000006</c:v>
                </c:pt>
                <c:pt idx="4">
                  <c:v>859.34199999999998</c:v>
                </c:pt>
                <c:pt idx="5">
                  <c:v>838.77199999999993</c:v>
                </c:pt>
                <c:pt idx="6">
                  <c:v>836</c:v>
                </c:pt>
                <c:pt idx="7">
                  <c:v>836</c:v>
                </c:pt>
                <c:pt idx="8">
                  <c:v>836</c:v>
                </c:pt>
                <c:pt idx="9">
                  <c:v>836</c:v>
                </c:pt>
                <c:pt idx="10">
                  <c:v>836</c:v>
                </c:pt>
                <c:pt idx="11">
                  <c:v>836</c:v>
                </c:pt>
                <c:pt idx="12">
                  <c:v>836</c:v>
                </c:pt>
                <c:pt idx="13">
                  <c:v>836</c:v>
                </c:pt>
                <c:pt idx="14">
                  <c:v>836</c:v>
                </c:pt>
                <c:pt idx="15">
                  <c:v>836</c:v>
                </c:pt>
                <c:pt idx="16">
                  <c:v>836</c:v>
                </c:pt>
                <c:pt idx="17">
                  <c:v>836</c:v>
                </c:pt>
                <c:pt idx="18">
                  <c:v>836</c:v>
                </c:pt>
                <c:pt idx="19">
                  <c:v>836</c:v>
                </c:pt>
                <c:pt idx="20">
                  <c:v>836</c:v>
                </c:pt>
                <c:pt idx="21">
                  <c:v>836</c:v>
                </c:pt>
                <c:pt idx="22">
                  <c:v>836</c:v>
                </c:pt>
                <c:pt idx="23">
                  <c:v>836</c:v>
                </c:pt>
                <c:pt idx="24">
                  <c:v>836</c:v>
                </c:pt>
                <c:pt idx="25">
                  <c:v>836</c:v>
                </c:pt>
              </c:numCache>
            </c:numRef>
          </c:val>
          <c:extLst>
            <c:ext xmlns:c16="http://schemas.microsoft.com/office/drawing/2014/chart" uri="{C3380CC4-5D6E-409C-BE32-E72D297353CC}">
              <c16:uniqueId val="{00000003-8432-42C9-A939-15505C6FC44D}"/>
            </c:ext>
          </c:extLst>
        </c:ser>
        <c:ser>
          <c:idx val="6"/>
          <c:order val="4"/>
          <c:tx>
            <c:strRef>
              <c:f>'Peak by terminal Bacton Split'!$O$9</c:f>
              <c:strCache>
                <c:ptCount val="1"/>
                <c:pt idx="0">
                  <c:v>St Fergus</c:v>
                </c:pt>
              </c:strCache>
            </c:strRef>
          </c:tx>
          <c:spPr>
            <a:solidFill>
              <a:srgbClr val="00B050"/>
            </a:solidFill>
          </c:spPr>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Split'!$P$9:$AO$9</c:f>
              <c:numCache>
                <c:formatCode>0</c:formatCode>
                <c:ptCount val="26"/>
                <c:pt idx="0">
                  <c:v>1012.9349999999999</c:v>
                </c:pt>
                <c:pt idx="1">
                  <c:v>1036.75</c:v>
                </c:pt>
                <c:pt idx="2">
                  <c:v>1014.9369999999999</c:v>
                </c:pt>
                <c:pt idx="3">
                  <c:v>995.87400000000002</c:v>
                </c:pt>
                <c:pt idx="4">
                  <c:v>960.02500000000009</c:v>
                </c:pt>
                <c:pt idx="5">
                  <c:v>935.68200000000002</c:v>
                </c:pt>
                <c:pt idx="6">
                  <c:v>910.42600000000004</c:v>
                </c:pt>
                <c:pt idx="7">
                  <c:v>897.65500000000009</c:v>
                </c:pt>
                <c:pt idx="8">
                  <c:v>876.22699999999998</c:v>
                </c:pt>
                <c:pt idx="9">
                  <c:v>837.95799999999997</c:v>
                </c:pt>
                <c:pt idx="10">
                  <c:v>797.06</c:v>
                </c:pt>
                <c:pt idx="11">
                  <c:v>782.34199999999998</c:v>
                </c:pt>
                <c:pt idx="12">
                  <c:v>781.97900000000004</c:v>
                </c:pt>
                <c:pt idx="13">
                  <c:v>767.53599999999994</c:v>
                </c:pt>
                <c:pt idx="14">
                  <c:v>760.85899999999992</c:v>
                </c:pt>
                <c:pt idx="15">
                  <c:v>754.78700000000003</c:v>
                </c:pt>
                <c:pt idx="16">
                  <c:v>738.94700000000012</c:v>
                </c:pt>
                <c:pt idx="17">
                  <c:v>738.28700000000003</c:v>
                </c:pt>
                <c:pt idx="18">
                  <c:v>794.16700000000003</c:v>
                </c:pt>
                <c:pt idx="19">
                  <c:v>783.2</c:v>
                </c:pt>
                <c:pt idx="20">
                  <c:v>774.54300000000001</c:v>
                </c:pt>
                <c:pt idx="21">
                  <c:v>765.78700000000003</c:v>
                </c:pt>
                <c:pt idx="22">
                  <c:v>758.80200000000002</c:v>
                </c:pt>
                <c:pt idx="23">
                  <c:v>755.88699999999994</c:v>
                </c:pt>
                <c:pt idx="24">
                  <c:v>752.74099999999999</c:v>
                </c:pt>
                <c:pt idx="25">
                  <c:v>748.85800000000006</c:v>
                </c:pt>
              </c:numCache>
            </c:numRef>
          </c:val>
          <c:extLst>
            <c:ext xmlns:c16="http://schemas.microsoft.com/office/drawing/2014/chart" uri="{C3380CC4-5D6E-409C-BE32-E72D297353CC}">
              <c16:uniqueId val="{00000004-8432-42C9-A939-15505C6FC44D}"/>
            </c:ext>
          </c:extLst>
        </c:ser>
        <c:ser>
          <c:idx val="7"/>
          <c:order val="5"/>
          <c:tx>
            <c:strRef>
              <c:f>'Peak by terminal Bacton Split'!$O$10</c:f>
              <c:strCache>
                <c:ptCount val="1"/>
                <c:pt idx="0">
                  <c:v>Teesside</c:v>
                </c:pt>
              </c:strCache>
            </c:strRef>
          </c:tx>
          <c:spPr>
            <a:solidFill>
              <a:schemeClr val="accent6">
                <a:lumMod val="75000"/>
              </a:schemeClr>
            </a:solidFill>
          </c:spPr>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Split'!$P$10:$AO$10</c:f>
              <c:numCache>
                <c:formatCode>0</c:formatCode>
                <c:ptCount val="26"/>
                <c:pt idx="0">
                  <c:v>236.66500000000002</c:v>
                </c:pt>
                <c:pt idx="1">
                  <c:v>200.32099999999997</c:v>
                </c:pt>
                <c:pt idx="2">
                  <c:v>169.03700000000001</c:v>
                </c:pt>
                <c:pt idx="3">
                  <c:v>140.404</c:v>
                </c:pt>
                <c:pt idx="4">
                  <c:v>117.271</c:v>
                </c:pt>
                <c:pt idx="5">
                  <c:v>98.846000000000004</c:v>
                </c:pt>
                <c:pt idx="6">
                  <c:v>81.212999999999994</c:v>
                </c:pt>
                <c:pt idx="7">
                  <c:v>55.979000000000006</c:v>
                </c:pt>
                <c:pt idx="8">
                  <c:v>50.765000000000001</c:v>
                </c:pt>
                <c:pt idx="9">
                  <c:v>48.256999999999998</c:v>
                </c:pt>
                <c:pt idx="10">
                  <c:v>46.409000000000006</c:v>
                </c:pt>
                <c:pt idx="11">
                  <c:v>31.977</c:v>
                </c:pt>
                <c:pt idx="12">
                  <c:v>31.768000000000001</c:v>
                </c:pt>
                <c:pt idx="13">
                  <c:v>21.978000000000002</c:v>
                </c:pt>
                <c:pt idx="14">
                  <c:v>19.712</c:v>
                </c:pt>
                <c:pt idx="15">
                  <c:v>17.027999999999999</c:v>
                </c:pt>
                <c:pt idx="16">
                  <c:v>73.831999999999994</c:v>
                </c:pt>
                <c:pt idx="17">
                  <c:v>67.87</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8432-42C9-A939-15505C6FC44D}"/>
            </c:ext>
          </c:extLst>
        </c:ser>
        <c:ser>
          <c:idx val="8"/>
          <c:order val="6"/>
          <c:tx>
            <c:strRef>
              <c:f>'Peak by terminal Bacton Split'!$O$11</c:f>
              <c:strCache>
                <c:ptCount val="1"/>
                <c:pt idx="0">
                  <c:v>Onshore</c:v>
                </c:pt>
              </c:strCache>
            </c:strRef>
          </c:tx>
          <c:spPr>
            <a:solidFill>
              <a:schemeClr val="accent4">
                <a:lumMod val="60000"/>
                <a:lumOff val="40000"/>
              </a:schemeClr>
            </a:solidFill>
          </c:spPr>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Split'!$P$11:$AO$11</c:f>
              <c:numCache>
                <c:formatCode>0</c:formatCode>
                <c:ptCount val="26"/>
                <c:pt idx="0">
                  <c:v>14.927</c:v>
                </c:pt>
                <c:pt idx="1">
                  <c:v>14.982000000000001</c:v>
                </c:pt>
                <c:pt idx="2">
                  <c:v>15.036999999999999</c:v>
                </c:pt>
                <c:pt idx="3">
                  <c:v>15.081</c:v>
                </c:pt>
                <c:pt idx="4">
                  <c:v>15.135999999999999</c:v>
                </c:pt>
                <c:pt idx="5">
                  <c:v>15.191000000000001</c:v>
                </c:pt>
                <c:pt idx="6">
                  <c:v>15.191000000000001</c:v>
                </c:pt>
                <c:pt idx="7">
                  <c:v>9.7680000000000007</c:v>
                </c:pt>
                <c:pt idx="8">
                  <c:v>8.9539999999999988</c:v>
                </c:pt>
                <c:pt idx="9">
                  <c:v>7.59</c:v>
                </c:pt>
                <c:pt idx="10">
                  <c:v>6.5119999999999996</c:v>
                </c:pt>
                <c:pt idx="11">
                  <c:v>6.5119999999999996</c:v>
                </c:pt>
                <c:pt idx="12">
                  <c:v>6.5119999999999996</c:v>
                </c:pt>
                <c:pt idx="13">
                  <c:v>6.5119999999999996</c:v>
                </c:pt>
                <c:pt idx="14">
                  <c:v>5.423</c:v>
                </c:pt>
                <c:pt idx="15">
                  <c:v>5.423</c:v>
                </c:pt>
                <c:pt idx="16">
                  <c:v>4.3450000000000006</c:v>
                </c:pt>
                <c:pt idx="17">
                  <c:v>2.1670000000000003</c:v>
                </c:pt>
                <c:pt idx="18">
                  <c:v>1.8919999999999999</c:v>
                </c:pt>
                <c:pt idx="19">
                  <c:v>1.617</c:v>
                </c:pt>
                <c:pt idx="20">
                  <c:v>1.2870000000000001</c:v>
                </c:pt>
                <c:pt idx="21">
                  <c:v>0.75900000000000012</c:v>
                </c:pt>
                <c:pt idx="22">
                  <c:v>0.26400000000000001</c:v>
                </c:pt>
                <c:pt idx="23">
                  <c:v>9.8999999999999991E-2</c:v>
                </c:pt>
                <c:pt idx="24">
                  <c:v>1.0999999999999999E-2</c:v>
                </c:pt>
                <c:pt idx="25">
                  <c:v>0</c:v>
                </c:pt>
              </c:numCache>
            </c:numRef>
          </c:val>
          <c:extLst>
            <c:ext xmlns:c16="http://schemas.microsoft.com/office/drawing/2014/chart" uri="{C3380CC4-5D6E-409C-BE32-E72D297353CC}">
              <c16:uniqueId val="{00000006-8432-42C9-A939-15505C6FC44D}"/>
            </c:ext>
          </c:extLst>
        </c:ser>
        <c:ser>
          <c:idx val="9"/>
          <c:order val="7"/>
          <c:tx>
            <c:strRef>
              <c:f>'Peak by terminal Bacton Split'!$O$12</c:f>
              <c:strCache>
                <c:ptCount val="1"/>
                <c:pt idx="0">
                  <c:v>Burton Point</c:v>
                </c:pt>
              </c:strCache>
            </c:strRef>
          </c:tx>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Split'!$P$12:$AO$12</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7-8432-42C9-A939-15505C6FC44D}"/>
            </c:ext>
          </c:extLst>
        </c:ser>
        <c:ser>
          <c:idx val="10"/>
          <c:order val="8"/>
          <c:tx>
            <c:strRef>
              <c:f>'Peak by terminal Bacton Split'!$O$13</c:f>
              <c:strCache>
                <c:ptCount val="1"/>
                <c:pt idx="0">
                  <c:v>Isle of Grain</c:v>
                </c:pt>
              </c:strCache>
            </c:strRef>
          </c:tx>
          <c:spPr>
            <a:solidFill>
              <a:srgbClr val="00FFFF"/>
            </a:solidFill>
          </c:spPr>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Split'!$P$13:$AO$13</c:f>
              <c:numCache>
                <c:formatCode>0</c:formatCode>
                <c:ptCount val="26"/>
                <c:pt idx="0">
                  <c:v>692.67</c:v>
                </c:pt>
                <c:pt idx="1">
                  <c:v>692.67</c:v>
                </c:pt>
                <c:pt idx="2">
                  <c:v>692.67</c:v>
                </c:pt>
                <c:pt idx="3">
                  <c:v>692.67</c:v>
                </c:pt>
                <c:pt idx="4">
                  <c:v>692.67</c:v>
                </c:pt>
                <c:pt idx="5">
                  <c:v>692.67</c:v>
                </c:pt>
                <c:pt idx="6">
                  <c:v>692.67</c:v>
                </c:pt>
                <c:pt idx="7">
                  <c:v>692.67</c:v>
                </c:pt>
                <c:pt idx="8">
                  <c:v>692.67</c:v>
                </c:pt>
                <c:pt idx="9">
                  <c:v>692.67</c:v>
                </c:pt>
                <c:pt idx="10">
                  <c:v>692.67</c:v>
                </c:pt>
                <c:pt idx="11">
                  <c:v>692.67</c:v>
                </c:pt>
                <c:pt idx="12">
                  <c:v>692.67</c:v>
                </c:pt>
                <c:pt idx="13">
                  <c:v>692.67</c:v>
                </c:pt>
                <c:pt idx="14">
                  <c:v>692.67</c:v>
                </c:pt>
                <c:pt idx="15">
                  <c:v>692.67</c:v>
                </c:pt>
                <c:pt idx="16">
                  <c:v>692.67</c:v>
                </c:pt>
                <c:pt idx="17">
                  <c:v>692.67</c:v>
                </c:pt>
                <c:pt idx="18">
                  <c:v>692.67</c:v>
                </c:pt>
                <c:pt idx="19">
                  <c:v>692.67</c:v>
                </c:pt>
                <c:pt idx="20">
                  <c:v>692.67</c:v>
                </c:pt>
                <c:pt idx="21">
                  <c:v>692.67</c:v>
                </c:pt>
                <c:pt idx="22">
                  <c:v>692.67</c:v>
                </c:pt>
                <c:pt idx="23">
                  <c:v>692.67</c:v>
                </c:pt>
                <c:pt idx="24">
                  <c:v>692.67</c:v>
                </c:pt>
                <c:pt idx="25">
                  <c:v>692.67</c:v>
                </c:pt>
              </c:numCache>
            </c:numRef>
          </c:val>
          <c:extLst>
            <c:ext xmlns:c16="http://schemas.microsoft.com/office/drawing/2014/chart" uri="{C3380CC4-5D6E-409C-BE32-E72D297353CC}">
              <c16:uniqueId val="{00000008-8432-42C9-A939-15505C6FC44D}"/>
            </c:ext>
          </c:extLst>
        </c:ser>
        <c:ser>
          <c:idx val="11"/>
          <c:order val="9"/>
          <c:tx>
            <c:strRef>
              <c:f>'Peak by terminal Bacton Split'!$O$14</c:f>
              <c:strCache>
                <c:ptCount val="1"/>
                <c:pt idx="0">
                  <c:v>Milford Haven</c:v>
                </c:pt>
              </c:strCache>
            </c:strRef>
          </c:tx>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Split'!$P$14:$AO$14</c:f>
              <c:numCache>
                <c:formatCode>0</c:formatCode>
                <c:ptCount val="26"/>
                <c:pt idx="0">
                  <c:v>940.5</c:v>
                </c:pt>
                <c:pt idx="1">
                  <c:v>940.5</c:v>
                </c:pt>
                <c:pt idx="2">
                  <c:v>940.5</c:v>
                </c:pt>
                <c:pt idx="3">
                  <c:v>1094.7750000000001</c:v>
                </c:pt>
                <c:pt idx="4">
                  <c:v>1094.7750000000001</c:v>
                </c:pt>
                <c:pt idx="5">
                  <c:v>1094.7750000000001</c:v>
                </c:pt>
                <c:pt idx="6">
                  <c:v>1094.7750000000001</c:v>
                </c:pt>
                <c:pt idx="7">
                  <c:v>1094.7750000000001</c:v>
                </c:pt>
                <c:pt idx="8">
                  <c:v>1094.7750000000001</c:v>
                </c:pt>
                <c:pt idx="9">
                  <c:v>1094.7750000000001</c:v>
                </c:pt>
                <c:pt idx="10">
                  <c:v>1094.7750000000001</c:v>
                </c:pt>
                <c:pt idx="11">
                  <c:v>1094.7750000000001</c:v>
                </c:pt>
                <c:pt idx="12">
                  <c:v>1094.7750000000001</c:v>
                </c:pt>
                <c:pt idx="13">
                  <c:v>1094.7750000000001</c:v>
                </c:pt>
                <c:pt idx="14">
                  <c:v>1094.7750000000001</c:v>
                </c:pt>
                <c:pt idx="15">
                  <c:v>1094.7750000000001</c:v>
                </c:pt>
                <c:pt idx="16">
                  <c:v>1094.7750000000001</c:v>
                </c:pt>
                <c:pt idx="17">
                  <c:v>1094.7750000000001</c:v>
                </c:pt>
                <c:pt idx="18">
                  <c:v>1094.7750000000001</c:v>
                </c:pt>
                <c:pt idx="19">
                  <c:v>1094.7750000000001</c:v>
                </c:pt>
                <c:pt idx="20">
                  <c:v>1094.7750000000001</c:v>
                </c:pt>
                <c:pt idx="21">
                  <c:v>1094.7750000000001</c:v>
                </c:pt>
                <c:pt idx="22">
                  <c:v>1094.7750000000001</c:v>
                </c:pt>
                <c:pt idx="23">
                  <c:v>1094.7750000000001</c:v>
                </c:pt>
                <c:pt idx="24">
                  <c:v>1094.7750000000001</c:v>
                </c:pt>
                <c:pt idx="25">
                  <c:v>1094.7750000000001</c:v>
                </c:pt>
              </c:numCache>
            </c:numRef>
          </c:val>
          <c:extLst>
            <c:ext xmlns:c16="http://schemas.microsoft.com/office/drawing/2014/chart" uri="{C3380CC4-5D6E-409C-BE32-E72D297353CC}">
              <c16:uniqueId val="{00000009-8432-42C9-A939-15505C6FC44D}"/>
            </c:ext>
          </c:extLst>
        </c:ser>
        <c:ser>
          <c:idx val="12"/>
          <c:order val="10"/>
          <c:tx>
            <c:strRef>
              <c:f>'Peak by terminal Bacton Split'!$O$15</c:f>
              <c:strCache>
                <c:ptCount val="1"/>
                <c:pt idx="0">
                  <c:v>Medium &amp; Short Range Storage</c:v>
                </c:pt>
              </c:strCache>
            </c:strRef>
          </c:tx>
          <c:spPr>
            <a:solidFill>
              <a:srgbClr val="FF3399"/>
            </a:solidFill>
          </c:spPr>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Split'!$P$15:$AO$15</c:f>
              <c:numCache>
                <c:formatCode>0</c:formatCode>
                <c:ptCount val="26"/>
                <c:pt idx="0">
                  <c:v>1397</c:v>
                </c:pt>
                <c:pt idx="1">
                  <c:v>1397</c:v>
                </c:pt>
                <c:pt idx="2">
                  <c:v>1397</c:v>
                </c:pt>
                <c:pt idx="3">
                  <c:v>1397</c:v>
                </c:pt>
                <c:pt idx="4">
                  <c:v>1397</c:v>
                </c:pt>
                <c:pt idx="5">
                  <c:v>1397</c:v>
                </c:pt>
                <c:pt idx="6">
                  <c:v>1397</c:v>
                </c:pt>
                <c:pt idx="7">
                  <c:v>1397</c:v>
                </c:pt>
                <c:pt idx="8">
                  <c:v>1397</c:v>
                </c:pt>
                <c:pt idx="9">
                  <c:v>1397</c:v>
                </c:pt>
                <c:pt idx="10">
                  <c:v>1397</c:v>
                </c:pt>
                <c:pt idx="11">
                  <c:v>1397</c:v>
                </c:pt>
                <c:pt idx="12">
                  <c:v>1397</c:v>
                </c:pt>
                <c:pt idx="13">
                  <c:v>1397</c:v>
                </c:pt>
                <c:pt idx="14">
                  <c:v>1397</c:v>
                </c:pt>
                <c:pt idx="15">
                  <c:v>1397</c:v>
                </c:pt>
                <c:pt idx="16">
                  <c:v>1397</c:v>
                </c:pt>
                <c:pt idx="17">
                  <c:v>1397</c:v>
                </c:pt>
                <c:pt idx="18">
                  <c:v>1397</c:v>
                </c:pt>
                <c:pt idx="19">
                  <c:v>1397</c:v>
                </c:pt>
                <c:pt idx="20">
                  <c:v>1397</c:v>
                </c:pt>
                <c:pt idx="21">
                  <c:v>1397</c:v>
                </c:pt>
                <c:pt idx="22">
                  <c:v>1397</c:v>
                </c:pt>
                <c:pt idx="23">
                  <c:v>1397</c:v>
                </c:pt>
                <c:pt idx="24">
                  <c:v>1397</c:v>
                </c:pt>
                <c:pt idx="25">
                  <c:v>1397</c:v>
                </c:pt>
              </c:numCache>
            </c:numRef>
          </c:val>
          <c:extLst>
            <c:ext xmlns:c16="http://schemas.microsoft.com/office/drawing/2014/chart" uri="{C3380CC4-5D6E-409C-BE32-E72D297353CC}">
              <c16:uniqueId val="{0000000A-8432-42C9-A939-15505C6FC44D}"/>
            </c:ext>
          </c:extLst>
        </c:ser>
        <c:ser>
          <c:idx val="0"/>
          <c:order val="11"/>
          <c:tx>
            <c:strRef>
              <c:f>'Peak by terminal Bacton Split'!$O$16</c:f>
              <c:strCache>
                <c:ptCount val="1"/>
                <c:pt idx="0">
                  <c:v>Long Range Storage</c:v>
                </c:pt>
              </c:strCache>
            </c:strRef>
          </c:tx>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Split'!$P$16:$AO$16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B-8432-42C9-A939-15505C6FC44D}"/>
            </c:ext>
          </c:extLst>
        </c:ser>
        <c:ser>
          <c:idx val="5"/>
          <c:order val="12"/>
          <c:tx>
            <c:strRef>
              <c:f>'Peak by terminal Bacton Split'!$O$17</c:f>
              <c:strCache>
                <c:ptCount val="1"/>
                <c:pt idx="0">
                  <c:v>Generic Storage</c:v>
                </c:pt>
              </c:strCache>
            </c:strRef>
          </c:tx>
          <c:invertIfNegative val="0"/>
          <c:cat>
            <c:strRef>
              <c:f>'Peak by terminal Bacton Split'!$P$4:$AO$4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Split'!$P$17:$AO$17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C-8432-42C9-A939-15505C6FC44D}"/>
            </c:ext>
          </c:extLst>
        </c:ser>
        <c:dLbls>
          <c:showLegendKey val="0"/>
          <c:showVal val="0"/>
          <c:showCatName val="0"/>
          <c:showSerName val="0"/>
          <c:showPercent val="0"/>
          <c:showBubbleSize val="0"/>
        </c:dLbls>
        <c:gapWidth val="0"/>
        <c:overlap val="100"/>
        <c:axId val="349533312"/>
        <c:axId val="349534848"/>
      </c:barChart>
      <c:catAx>
        <c:axId val="349533312"/>
        <c:scaling>
          <c:orientation val="minMax"/>
        </c:scaling>
        <c:delete val="0"/>
        <c:axPos val="b"/>
        <c:numFmt formatCode="General" sourceLinked="0"/>
        <c:majorTickMark val="out"/>
        <c:minorTickMark val="none"/>
        <c:tickLblPos val="nextTo"/>
        <c:crossAx val="349534848"/>
        <c:crosses val="autoZero"/>
        <c:auto val="1"/>
        <c:lblAlgn val="ctr"/>
        <c:lblOffset val="100"/>
        <c:noMultiLvlLbl val="0"/>
      </c:catAx>
      <c:valAx>
        <c:axId val="3495348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GWh/d</a:t>
                </a:r>
              </a:p>
            </c:rich>
          </c:tx>
          <c:overlay val="0"/>
        </c:title>
        <c:numFmt formatCode="#,##0" sourceLinked="0"/>
        <c:majorTickMark val="out"/>
        <c:minorTickMark val="none"/>
        <c:tickLblPos val="nextTo"/>
        <c:crossAx val="349533312"/>
        <c:crosses val="autoZero"/>
        <c:crossBetween val="between"/>
      </c:valAx>
    </c:plotArea>
    <c:legend>
      <c:legendPos val="b"/>
      <c:layout>
        <c:manualLayout>
          <c:xMode val="edge"/>
          <c:yMode val="edge"/>
          <c:x val="4.214383584003243E-2"/>
          <c:y val="0.72932843766442723"/>
          <c:w val="0.9387634277674054"/>
          <c:h val="0.2568351765038339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1767536067337"/>
          <c:y val="3.8251762647316147E-2"/>
          <c:w val="0.85640066019784911"/>
          <c:h val="0.49333333333333335"/>
        </c:manualLayout>
      </c:layout>
      <c:barChart>
        <c:barDir val="col"/>
        <c:grouping val="stacked"/>
        <c:varyColors val="0"/>
        <c:ser>
          <c:idx val="1"/>
          <c:order val="0"/>
          <c:tx>
            <c:strRef>
              <c:f>'Peak by terminal Bacton Split'!$O$32</c:f>
              <c:strCache>
                <c:ptCount val="1"/>
                <c:pt idx="0">
                  <c:v>Bacton UKCS</c:v>
                </c:pt>
              </c:strCache>
            </c:strRef>
          </c:tx>
          <c:spPr>
            <a:solidFill>
              <a:srgbClr val="FFFF00"/>
            </a:solidFill>
          </c:spPr>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Split'!$P$32:$AO$32</c:f>
              <c:numCache>
                <c:formatCode>0</c:formatCode>
                <c:ptCount val="26"/>
                <c:pt idx="0">
                  <c:v>192.26900000000001</c:v>
                </c:pt>
                <c:pt idx="1">
                  <c:v>183.59</c:v>
                </c:pt>
                <c:pt idx="2">
                  <c:v>166.57300000000001</c:v>
                </c:pt>
                <c:pt idx="3">
                  <c:v>146.48699999999999</c:v>
                </c:pt>
                <c:pt idx="4">
                  <c:v>129.69</c:v>
                </c:pt>
                <c:pt idx="5">
                  <c:v>115.02700000000002</c:v>
                </c:pt>
                <c:pt idx="6">
                  <c:v>102.949</c:v>
                </c:pt>
                <c:pt idx="7">
                  <c:v>91.541999999999987</c:v>
                </c:pt>
                <c:pt idx="8">
                  <c:v>81.146999999999991</c:v>
                </c:pt>
                <c:pt idx="9">
                  <c:v>73.513000000000005</c:v>
                </c:pt>
                <c:pt idx="10">
                  <c:v>74.162000000000006</c:v>
                </c:pt>
                <c:pt idx="11">
                  <c:v>83.236999999999995</c:v>
                </c:pt>
                <c:pt idx="12">
                  <c:v>62.336999999999996</c:v>
                </c:pt>
                <c:pt idx="13">
                  <c:v>62.414000000000001</c:v>
                </c:pt>
                <c:pt idx="14">
                  <c:v>54.593000000000004</c:v>
                </c:pt>
                <c:pt idx="15">
                  <c:v>44.956999999999994</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2082-439B-835A-16C77B1D0321}"/>
            </c:ext>
          </c:extLst>
        </c:ser>
        <c:ser>
          <c:idx val="2"/>
          <c:order val="1"/>
          <c:tx>
            <c:strRef>
              <c:f>'Peak by terminal Bacton Split'!$O$33</c:f>
              <c:strCache>
                <c:ptCount val="1"/>
                <c:pt idx="0">
                  <c:v>Bacton IP </c:v>
                </c:pt>
              </c:strCache>
            </c:strRef>
          </c:tx>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Split'!$P$33:$AO$33</c:f>
              <c:numCache>
                <c:formatCode>0</c:formatCode>
                <c:ptCount val="26"/>
                <c:pt idx="0">
                  <c:v>1052.7</c:v>
                </c:pt>
                <c:pt idx="1">
                  <c:v>1052.7</c:v>
                </c:pt>
                <c:pt idx="2">
                  <c:v>1052.7</c:v>
                </c:pt>
                <c:pt idx="3">
                  <c:v>1052.7</c:v>
                </c:pt>
                <c:pt idx="4">
                  <c:v>1300.2</c:v>
                </c:pt>
                <c:pt idx="5">
                  <c:v>1300.2</c:v>
                </c:pt>
                <c:pt idx="6">
                  <c:v>1300.2</c:v>
                </c:pt>
                <c:pt idx="7">
                  <c:v>1300.2</c:v>
                </c:pt>
                <c:pt idx="8">
                  <c:v>1300.2</c:v>
                </c:pt>
                <c:pt idx="9">
                  <c:v>1300.2</c:v>
                </c:pt>
                <c:pt idx="10">
                  <c:v>1300.2</c:v>
                </c:pt>
                <c:pt idx="11">
                  <c:v>1300.2</c:v>
                </c:pt>
                <c:pt idx="12">
                  <c:v>1300.2</c:v>
                </c:pt>
                <c:pt idx="13">
                  <c:v>1300.2</c:v>
                </c:pt>
                <c:pt idx="14">
                  <c:v>1300.2</c:v>
                </c:pt>
                <c:pt idx="15">
                  <c:v>1300.2</c:v>
                </c:pt>
                <c:pt idx="16">
                  <c:v>1300.2</c:v>
                </c:pt>
                <c:pt idx="17">
                  <c:v>1300.2</c:v>
                </c:pt>
                <c:pt idx="18">
                  <c:v>1300.2</c:v>
                </c:pt>
                <c:pt idx="19">
                  <c:v>1300.2</c:v>
                </c:pt>
                <c:pt idx="20">
                  <c:v>1300.2</c:v>
                </c:pt>
                <c:pt idx="21">
                  <c:v>1300.2</c:v>
                </c:pt>
                <c:pt idx="22">
                  <c:v>1300.2</c:v>
                </c:pt>
                <c:pt idx="23">
                  <c:v>1300.2</c:v>
                </c:pt>
                <c:pt idx="24">
                  <c:v>1300.2</c:v>
                </c:pt>
                <c:pt idx="25">
                  <c:v>1300.2</c:v>
                </c:pt>
              </c:numCache>
            </c:numRef>
          </c:val>
          <c:extLst>
            <c:ext xmlns:c16="http://schemas.microsoft.com/office/drawing/2014/chart" uri="{C3380CC4-5D6E-409C-BE32-E72D297353CC}">
              <c16:uniqueId val="{00000001-2082-439B-835A-16C77B1D0321}"/>
            </c:ext>
          </c:extLst>
        </c:ser>
        <c:ser>
          <c:idx val="3"/>
          <c:order val="2"/>
          <c:tx>
            <c:strRef>
              <c:f>'Peak by terminal Bacton Split'!$O$34</c:f>
              <c:strCache>
                <c:ptCount val="1"/>
                <c:pt idx="0">
                  <c:v>Barrow</c:v>
                </c:pt>
              </c:strCache>
            </c:strRef>
          </c:tx>
          <c:spPr>
            <a:solidFill>
              <a:schemeClr val="tx2">
                <a:lumMod val="40000"/>
                <a:lumOff val="60000"/>
              </a:schemeClr>
            </a:solidFill>
          </c:spPr>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Split'!$P$34:$AO$34</c:f>
              <c:numCache>
                <c:formatCode>0</c:formatCode>
                <c:ptCount val="26"/>
                <c:pt idx="0">
                  <c:v>24.563000000000002</c:v>
                </c:pt>
                <c:pt idx="1">
                  <c:v>20.713000000000001</c:v>
                </c:pt>
                <c:pt idx="2">
                  <c:v>18.315000000000001</c:v>
                </c:pt>
                <c:pt idx="3">
                  <c:v>15.191000000000001</c:v>
                </c:pt>
                <c:pt idx="4">
                  <c:v>9.8450000000000006</c:v>
                </c:pt>
                <c:pt idx="5">
                  <c:v>8.5910000000000011</c:v>
                </c:pt>
                <c:pt idx="6">
                  <c:v>4.4660000000000002</c:v>
                </c:pt>
                <c:pt idx="7">
                  <c:v>3.9379999999999997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2-2082-439B-835A-16C77B1D0321}"/>
            </c:ext>
          </c:extLst>
        </c:ser>
        <c:ser>
          <c:idx val="4"/>
          <c:order val="3"/>
          <c:tx>
            <c:strRef>
              <c:f>'Peak by terminal Bacton Split'!$O$35</c:f>
              <c:strCache>
                <c:ptCount val="1"/>
                <c:pt idx="0">
                  <c:v>Easington</c:v>
                </c:pt>
              </c:strCache>
            </c:strRef>
          </c:tx>
          <c:spPr>
            <a:solidFill>
              <a:schemeClr val="tx2">
                <a:lumMod val="75000"/>
              </a:schemeClr>
            </a:solidFill>
          </c:spPr>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Split'!$P$35:$AO$35</c:f>
              <c:numCache>
                <c:formatCode>0</c:formatCode>
                <c:ptCount val="26"/>
                <c:pt idx="0">
                  <c:v>897.57799999999997</c:v>
                </c:pt>
                <c:pt idx="1">
                  <c:v>881.4190000000001</c:v>
                </c:pt>
                <c:pt idx="2">
                  <c:v>874.40099999999995</c:v>
                </c:pt>
                <c:pt idx="3">
                  <c:v>867.33900000000006</c:v>
                </c:pt>
                <c:pt idx="4">
                  <c:v>868.48300000000006</c:v>
                </c:pt>
                <c:pt idx="5">
                  <c:v>883.86099999999999</c:v>
                </c:pt>
                <c:pt idx="6">
                  <c:v>895.64199999999994</c:v>
                </c:pt>
                <c:pt idx="7">
                  <c:v>888.66800000000001</c:v>
                </c:pt>
                <c:pt idx="8">
                  <c:v>878.49299999999994</c:v>
                </c:pt>
                <c:pt idx="9">
                  <c:v>869.66000000000008</c:v>
                </c:pt>
                <c:pt idx="10">
                  <c:v>862.26800000000003</c:v>
                </c:pt>
                <c:pt idx="11">
                  <c:v>855.49200000000008</c:v>
                </c:pt>
                <c:pt idx="12">
                  <c:v>851.00400000000002</c:v>
                </c:pt>
                <c:pt idx="13">
                  <c:v>849.024</c:v>
                </c:pt>
                <c:pt idx="14">
                  <c:v>847.29700000000003</c:v>
                </c:pt>
                <c:pt idx="15">
                  <c:v>845.80100000000004</c:v>
                </c:pt>
                <c:pt idx="16">
                  <c:v>844.51400000000001</c:v>
                </c:pt>
                <c:pt idx="17">
                  <c:v>843.38100000000009</c:v>
                </c:pt>
                <c:pt idx="18">
                  <c:v>842.41300000000001</c:v>
                </c:pt>
                <c:pt idx="19">
                  <c:v>841.56600000000003</c:v>
                </c:pt>
                <c:pt idx="20">
                  <c:v>840.83999999999992</c:v>
                </c:pt>
                <c:pt idx="21">
                  <c:v>836</c:v>
                </c:pt>
                <c:pt idx="22">
                  <c:v>836</c:v>
                </c:pt>
                <c:pt idx="23">
                  <c:v>836</c:v>
                </c:pt>
                <c:pt idx="24">
                  <c:v>836</c:v>
                </c:pt>
                <c:pt idx="25">
                  <c:v>836</c:v>
                </c:pt>
              </c:numCache>
            </c:numRef>
          </c:val>
          <c:extLst>
            <c:ext xmlns:c16="http://schemas.microsoft.com/office/drawing/2014/chart" uri="{C3380CC4-5D6E-409C-BE32-E72D297353CC}">
              <c16:uniqueId val="{00000003-2082-439B-835A-16C77B1D0321}"/>
            </c:ext>
          </c:extLst>
        </c:ser>
        <c:ser>
          <c:idx val="6"/>
          <c:order val="4"/>
          <c:tx>
            <c:strRef>
              <c:f>'Peak by terminal Bacton Split'!$O$36</c:f>
              <c:strCache>
                <c:ptCount val="1"/>
                <c:pt idx="0">
                  <c:v>St Fergus</c:v>
                </c:pt>
              </c:strCache>
            </c:strRef>
          </c:tx>
          <c:spPr>
            <a:solidFill>
              <a:srgbClr val="00B050"/>
            </a:solidFill>
          </c:spPr>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Split'!$P$36:$AO$36</c:f>
              <c:numCache>
                <c:formatCode>0</c:formatCode>
                <c:ptCount val="26"/>
                <c:pt idx="0">
                  <c:v>1012.9349999999999</c:v>
                </c:pt>
                <c:pt idx="1">
                  <c:v>1042.7450000000001</c:v>
                </c:pt>
                <c:pt idx="2">
                  <c:v>1045.1320000000001</c:v>
                </c:pt>
                <c:pt idx="3">
                  <c:v>1053.2170000000001</c:v>
                </c:pt>
                <c:pt idx="4">
                  <c:v>993.83900000000006</c:v>
                </c:pt>
                <c:pt idx="5">
                  <c:v>971.50900000000001</c:v>
                </c:pt>
                <c:pt idx="6">
                  <c:v>953.84299999999996</c:v>
                </c:pt>
                <c:pt idx="7">
                  <c:v>937.28800000000001</c:v>
                </c:pt>
                <c:pt idx="8">
                  <c:v>909.19399999999996</c:v>
                </c:pt>
                <c:pt idx="9">
                  <c:v>868.98899999999992</c:v>
                </c:pt>
                <c:pt idx="10">
                  <c:v>826.49599999999998</c:v>
                </c:pt>
                <c:pt idx="11">
                  <c:v>810.50200000000007</c:v>
                </c:pt>
                <c:pt idx="12">
                  <c:v>807.63100000000009</c:v>
                </c:pt>
                <c:pt idx="13">
                  <c:v>791.57100000000003</c:v>
                </c:pt>
                <c:pt idx="14">
                  <c:v>785.63100000000009</c:v>
                </c:pt>
                <c:pt idx="15">
                  <c:v>777.40300000000002</c:v>
                </c:pt>
                <c:pt idx="16">
                  <c:v>759.71499999999992</c:v>
                </c:pt>
                <c:pt idx="17">
                  <c:v>757.471</c:v>
                </c:pt>
                <c:pt idx="18">
                  <c:v>811.976</c:v>
                </c:pt>
                <c:pt idx="19">
                  <c:v>799.78800000000001</c:v>
                </c:pt>
                <c:pt idx="20">
                  <c:v>789.99799999999993</c:v>
                </c:pt>
                <c:pt idx="21">
                  <c:v>779.03099999999995</c:v>
                </c:pt>
                <c:pt idx="22">
                  <c:v>770.726</c:v>
                </c:pt>
                <c:pt idx="23">
                  <c:v>768.04200000000003</c:v>
                </c:pt>
                <c:pt idx="24">
                  <c:v>771.5619999999999</c:v>
                </c:pt>
                <c:pt idx="25">
                  <c:v>766.29300000000001</c:v>
                </c:pt>
              </c:numCache>
            </c:numRef>
          </c:val>
          <c:extLst>
            <c:ext xmlns:c16="http://schemas.microsoft.com/office/drawing/2014/chart" uri="{C3380CC4-5D6E-409C-BE32-E72D297353CC}">
              <c16:uniqueId val="{00000004-2082-439B-835A-16C77B1D0321}"/>
            </c:ext>
          </c:extLst>
        </c:ser>
        <c:ser>
          <c:idx val="7"/>
          <c:order val="5"/>
          <c:tx>
            <c:strRef>
              <c:f>'Peak by terminal Bacton Split'!$O$37</c:f>
              <c:strCache>
                <c:ptCount val="1"/>
                <c:pt idx="0">
                  <c:v>Teesside</c:v>
                </c:pt>
              </c:strCache>
            </c:strRef>
          </c:tx>
          <c:spPr>
            <a:solidFill>
              <a:schemeClr val="accent6">
                <a:lumMod val="75000"/>
              </a:schemeClr>
            </a:solidFill>
          </c:spPr>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Split'!$P$37:$AO$37</c:f>
              <c:numCache>
                <c:formatCode>0</c:formatCode>
                <c:ptCount val="26"/>
                <c:pt idx="0">
                  <c:v>236.66500000000002</c:v>
                </c:pt>
                <c:pt idx="1">
                  <c:v>200.32099999999997</c:v>
                </c:pt>
                <c:pt idx="2">
                  <c:v>169.03700000000001</c:v>
                </c:pt>
                <c:pt idx="3">
                  <c:v>140.404</c:v>
                </c:pt>
                <c:pt idx="4">
                  <c:v>149.18199999999999</c:v>
                </c:pt>
                <c:pt idx="5">
                  <c:v>132.30799999999999</c:v>
                </c:pt>
                <c:pt idx="6">
                  <c:v>153.351</c:v>
                </c:pt>
                <c:pt idx="7">
                  <c:v>118.01899999999999</c:v>
                </c:pt>
                <c:pt idx="8">
                  <c:v>104.643</c:v>
                </c:pt>
                <c:pt idx="9">
                  <c:v>95.820999999999998</c:v>
                </c:pt>
                <c:pt idx="10">
                  <c:v>88.429000000000002</c:v>
                </c:pt>
                <c:pt idx="11">
                  <c:v>69.41</c:v>
                </c:pt>
                <c:pt idx="12">
                  <c:v>64.305999999999997</c:v>
                </c:pt>
                <c:pt idx="13">
                  <c:v>50.104999999999997</c:v>
                </c:pt>
                <c:pt idx="14">
                  <c:v>44.131999999999998</c:v>
                </c:pt>
                <c:pt idx="15">
                  <c:v>38.434000000000005</c:v>
                </c:pt>
                <c:pt idx="16">
                  <c:v>92.719000000000008</c:v>
                </c:pt>
                <c:pt idx="17">
                  <c:v>84.688999999999993</c:v>
                </c:pt>
                <c:pt idx="18">
                  <c:v>15.092000000000001</c:v>
                </c:pt>
                <c:pt idx="19">
                  <c:v>10.328999999999999</c:v>
                </c:pt>
                <c:pt idx="20">
                  <c:v>9.7569999999999997</c:v>
                </c:pt>
                <c:pt idx="21">
                  <c:v>10.34</c:v>
                </c:pt>
                <c:pt idx="22">
                  <c:v>9.702</c:v>
                </c:pt>
                <c:pt idx="23">
                  <c:v>8.0630000000000006</c:v>
                </c:pt>
                <c:pt idx="24">
                  <c:v>0</c:v>
                </c:pt>
                <c:pt idx="25">
                  <c:v>0</c:v>
                </c:pt>
              </c:numCache>
            </c:numRef>
          </c:val>
          <c:extLst>
            <c:ext xmlns:c16="http://schemas.microsoft.com/office/drawing/2014/chart" uri="{C3380CC4-5D6E-409C-BE32-E72D297353CC}">
              <c16:uniqueId val="{00000005-2082-439B-835A-16C77B1D0321}"/>
            </c:ext>
          </c:extLst>
        </c:ser>
        <c:ser>
          <c:idx val="8"/>
          <c:order val="6"/>
          <c:tx>
            <c:strRef>
              <c:f>'Peak by terminal Bacton Split'!$O$38</c:f>
              <c:strCache>
                <c:ptCount val="1"/>
                <c:pt idx="0">
                  <c:v>Onshore</c:v>
                </c:pt>
              </c:strCache>
            </c:strRef>
          </c:tx>
          <c:spPr>
            <a:solidFill>
              <a:schemeClr val="accent4">
                <a:lumMod val="60000"/>
                <a:lumOff val="40000"/>
              </a:schemeClr>
            </a:solidFill>
          </c:spPr>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Split'!$P$38:$AO$38</c:f>
              <c:numCache>
                <c:formatCode>0</c:formatCode>
                <c:ptCount val="26"/>
                <c:pt idx="0">
                  <c:v>19.085000000000001</c:v>
                </c:pt>
                <c:pt idx="1">
                  <c:v>23.297999999999998</c:v>
                </c:pt>
                <c:pt idx="2">
                  <c:v>27.510999999999999</c:v>
                </c:pt>
                <c:pt idx="3">
                  <c:v>31.724</c:v>
                </c:pt>
                <c:pt idx="4">
                  <c:v>35.936999999999998</c:v>
                </c:pt>
                <c:pt idx="5">
                  <c:v>40.139000000000003</c:v>
                </c:pt>
                <c:pt idx="6">
                  <c:v>45.836999999999996</c:v>
                </c:pt>
                <c:pt idx="7">
                  <c:v>51.81</c:v>
                </c:pt>
                <c:pt idx="8">
                  <c:v>57.497</c:v>
                </c:pt>
                <c:pt idx="9">
                  <c:v>63.47</c:v>
                </c:pt>
                <c:pt idx="10">
                  <c:v>69.432000000000002</c:v>
                </c:pt>
                <c:pt idx="11">
                  <c:v>75.13</c:v>
                </c:pt>
                <c:pt idx="12">
                  <c:v>81.103000000000009</c:v>
                </c:pt>
                <c:pt idx="13">
                  <c:v>86.789999999999992</c:v>
                </c:pt>
                <c:pt idx="14">
                  <c:v>92.763000000000005</c:v>
                </c:pt>
                <c:pt idx="15">
                  <c:v>98.724999999999994</c:v>
                </c:pt>
                <c:pt idx="16">
                  <c:v>104.423</c:v>
                </c:pt>
                <c:pt idx="17">
                  <c:v>110.396</c:v>
                </c:pt>
                <c:pt idx="18">
                  <c:v>116.08300000000001</c:v>
                </c:pt>
                <c:pt idx="19">
                  <c:v>122.056</c:v>
                </c:pt>
                <c:pt idx="20">
                  <c:v>128.018</c:v>
                </c:pt>
                <c:pt idx="21">
                  <c:v>133.71600000000001</c:v>
                </c:pt>
                <c:pt idx="22">
                  <c:v>139.68899999999999</c:v>
                </c:pt>
                <c:pt idx="23">
                  <c:v>145.376</c:v>
                </c:pt>
                <c:pt idx="24">
                  <c:v>151.34899999999999</c:v>
                </c:pt>
                <c:pt idx="25">
                  <c:v>157.047</c:v>
                </c:pt>
              </c:numCache>
            </c:numRef>
          </c:val>
          <c:extLst>
            <c:ext xmlns:c16="http://schemas.microsoft.com/office/drawing/2014/chart" uri="{C3380CC4-5D6E-409C-BE32-E72D297353CC}">
              <c16:uniqueId val="{00000006-2082-439B-835A-16C77B1D0321}"/>
            </c:ext>
          </c:extLst>
        </c:ser>
        <c:ser>
          <c:idx val="9"/>
          <c:order val="7"/>
          <c:tx>
            <c:strRef>
              <c:f>'Peak by terminal Bacton Split'!$O$39</c:f>
              <c:strCache>
                <c:ptCount val="1"/>
                <c:pt idx="0">
                  <c:v>Burton Point</c:v>
                </c:pt>
              </c:strCache>
            </c:strRef>
          </c:tx>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Split'!$P$39:$AO$39</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7-2082-439B-835A-16C77B1D0321}"/>
            </c:ext>
          </c:extLst>
        </c:ser>
        <c:ser>
          <c:idx val="10"/>
          <c:order val="8"/>
          <c:tx>
            <c:strRef>
              <c:f>'Peak by terminal Bacton Split'!$O$40</c:f>
              <c:strCache>
                <c:ptCount val="1"/>
                <c:pt idx="0">
                  <c:v>Isle of Grain</c:v>
                </c:pt>
              </c:strCache>
            </c:strRef>
          </c:tx>
          <c:spPr>
            <a:solidFill>
              <a:srgbClr val="00FFFF"/>
            </a:solidFill>
          </c:spPr>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Split'!$P$40:$AO$40</c:f>
              <c:numCache>
                <c:formatCode>0</c:formatCode>
                <c:ptCount val="26"/>
                <c:pt idx="0">
                  <c:v>692.67</c:v>
                </c:pt>
                <c:pt idx="1">
                  <c:v>692.67</c:v>
                </c:pt>
                <c:pt idx="2">
                  <c:v>692.67</c:v>
                </c:pt>
                <c:pt idx="3">
                  <c:v>692.67</c:v>
                </c:pt>
                <c:pt idx="4">
                  <c:v>692.67</c:v>
                </c:pt>
                <c:pt idx="5">
                  <c:v>692.67</c:v>
                </c:pt>
                <c:pt idx="6">
                  <c:v>692.67</c:v>
                </c:pt>
                <c:pt idx="7">
                  <c:v>692.67</c:v>
                </c:pt>
                <c:pt idx="8">
                  <c:v>692.67</c:v>
                </c:pt>
                <c:pt idx="9">
                  <c:v>692.67</c:v>
                </c:pt>
                <c:pt idx="10">
                  <c:v>692.67</c:v>
                </c:pt>
                <c:pt idx="11">
                  <c:v>692.67</c:v>
                </c:pt>
                <c:pt idx="12">
                  <c:v>692.67</c:v>
                </c:pt>
                <c:pt idx="13">
                  <c:v>692.67</c:v>
                </c:pt>
                <c:pt idx="14">
                  <c:v>692.67</c:v>
                </c:pt>
                <c:pt idx="15">
                  <c:v>692.67</c:v>
                </c:pt>
                <c:pt idx="16">
                  <c:v>692.67</c:v>
                </c:pt>
                <c:pt idx="17">
                  <c:v>692.67</c:v>
                </c:pt>
                <c:pt idx="18">
                  <c:v>692.67</c:v>
                </c:pt>
                <c:pt idx="19">
                  <c:v>692.67</c:v>
                </c:pt>
                <c:pt idx="20">
                  <c:v>692.67</c:v>
                </c:pt>
                <c:pt idx="21">
                  <c:v>692.67</c:v>
                </c:pt>
                <c:pt idx="22">
                  <c:v>692.67</c:v>
                </c:pt>
                <c:pt idx="23">
                  <c:v>692.67</c:v>
                </c:pt>
                <c:pt idx="24">
                  <c:v>692.67</c:v>
                </c:pt>
                <c:pt idx="25">
                  <c:v>692.67</c:v>
                </c:pt>
              </c:numCache>
            </c:numRef>
          </c:val>
          <c:extLst>
            <c:ext xmlns:c16="http://schemas.microsoft.com/office/drawing/2014/chart" uri="{C3380CC4-5D6E-409C-BE32-E72D297353CC}">
              <c16:uniqueId val="{00000008-2082-439B-835A-16C77B1D0321}"/>
            </c:ext>
          </c:extLst>
        </c:ser>
        <c:ser>
          <c:idx val="11"/>
          <c:order val="9"/>
          <c:tx>
            <c:strRef>
              <c:f>'Peak by terminal Bacton Split'!$O$41</c:f>
              <c:strCache>
                <c:ptCount val="1"/>
                <c:pt idx="0">
                  <c:v>Milford Haven</c:v>
                </c:pt>
              </c:strCache>
            </c:strRef>
          </c:tx>
          <c:spPr>
            <a:solidFill>
              <a:srgbClr val="FF3399"/>
            </a:solidFill>
          </c:spPr>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Split'!$P$41:$AO$41</c:f>
              <c:numCache>
                <c:formatCode>0</c:formatCode>
                <c:ptCount val="26"/>
                <c:pt idx="0">
                  <c:v>940.5</c:v>
                </c:pt>
                <c:pt idx="1">
                  <c:v>940.5</c:v>
                </c:pt>
                <c:pt idx="2">
                  <c:v>940.5</c:v>
                </c:pt>
                <c:pt idx="3">
                  <c:v>1094.7750000000001</c:v>
                </c:pt>
                <c:pt idx="4">
                  <c:v>1094.7750000000001</c:v>
                </c:pt>
                <c:pt idx="5">
                  <c:v>1094.7750000000001</c:v>
                </c:pt>
                <c:pt idx="6">
                  <c:v>1094.7750000000001</c:v>
                </c:pt>
                <c:pt idx="7">
                  <c:v>1094.7750000000001</c:v>
                </c:pt>
                <c:pt idx="8">
                  <c:v>1094.7750000000001</c:v>
                </c:pt>
                <c:pt idx="9">
                  <c:v>1094.7750000000001</c:v>
                </c:pt>
                <c:pt idx="10">
                  <c:v>1094.7750000000001</c:v>
                </c:pt>
                <c:pt idx="11">
                  <c:v>1094.7750000000001</c:v>
                </c:pt>
                <c:pt idx="12">
                  <c:v>1094.7750000000001</c:v>
                </c:pt>
                <c:pt idx="13">
                  <c:v>1094.7750000000001</c:v>
                </c:pt>
                <c:pt idx="14">
                  <c:v>1094.7750000000001</c:v>
                </c:pt>
                <c:pt idx="15">
                  <c:v>1094.7750000000001</c:v>
                </c:pt>
                <c:pt idx="16">
                  <c:v>1094.7750000000001</c:v>
                </c:pt>
                <c:pt idx="17">
                  <c:v>1094.7750000000001</c:v>
                </c:pt>
                <c:pt idx="18">
                  <c:v>1094.7750000000001</c:v>
                </c:pt>
                <c:pt idx="19">
                  <c:v>1094.7750000000001</c:v>
                </c:pt>
                <c:pt idx="20">
                  <c:v>1094.7750000000001</c:v>
                </c:pt>
                <c:pt idx="21">
                  <c:v>1094.7750000000001</c:v>
                </c:pt>
                <c:pt idx="22">
                  <c:v>1094.7750000000001</c:v>
                </c:pt>
                <c:pt idx="23">
                  <c:v>1094.7750000000001</c:v>
                </c:pt>
                <c:pt idx="24">
                  <c:v>1094.7750000000001</c:v>
                </c:pt>
                <c:pt idx="25">
                  <c:v>1094.7750000000001</c:v>
                </c:pt>
              </c:numCache>
            </c:numRef>
          </c:val>
          <c:extLst>
            <c:ext xmlns:c16="http://schemas.microsoft.com/office/drawing/2014/chart" uri="{C3380CC4-5D6E-409C-BE32-E72D297353CC}">
              <c16:uniqueId val="{00000009-2082-439B-835A-16C77B1D0321}"/>
            </c:ext>
          </c:extLst>
        </c:ser>
        <c:ser>
          <c:idx val="12"/>
          <c:order val="10"/>
          <c:tx>
            <c:strRef>
              <c:f>'Peak by terminal Bacton Split'!$O$42</c:f>
              <c:strCache>
                <c:ptCount val="1"/>
                <c:pt idx="0">
                  <c:v>Medium &amp; Short Range Storage</c:v>
                </c:pt>
              </c:strCache>
            </c:strRef>
          </c:tx>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Split'!$P$42:$AO$42</c:f>
              <c:numCache>
                <c:formatCode>0</c:formatCode>
                <c:ptCount val="26"/>
                <c:pt idx="0">
                  <c:v>1397</c:v>
                </c:pt>
                <c:pt idx="1">
                  <c:v>1397</c:v>
                </c:pt>
                <c:pt idx="2">
                  <c:v>1397</c:v>
                </c:pt>
                <c:pt idx="3">
                  <c:v>1397</c:v>
                </c:pt>
                <c:pt idx="4">
                  <c:v>1397</c:v>
                </c:pt>
                <c:pt idx="5">
                  <c:v>1397</c:v>
                </c:pt>
                <c:pt idx="6">
                  <c:v>1397</c:v>
                </c:pt>
                <c:pt idx="7">
                  <c:v>1397</c:v>
                </c:pt>
                <c:pt idx="8">
                  <c:v>1397</c:v>
                </c:pt>
                <c:pt idx="9">
                  <c:v>1397</c:v>
                </c:pt>
                <c:pt idx="10">
                  <c:v>1397</c:v>
                </c:pt>
                <c:pt idx="11">
                  <c:v>1397</c:v>
                </c:pt>
                <c:pt idx="12">
                  <c:v>1397</c:v>
                </c:pt>
                <c:pt idx="13">
                  <c:v>1397</c:v>
                </c:pt>
                <c:pt idx="14">
                  <c:v>1397</c:v>
                </c:pt>
                <c:pt idx="15">
                  <c:v>1397</c:v>
                </c:pt>
                <c:pt idx="16">
                  <c:v>1397</c:v>
                </c:pt>
                <c:pt idx="17">
                  <c:v>1397</c:v>
                </c:pt>
                <c:pt idx="18">
                  <c:v>1397</c:v>
                </c:pt>
                <c:pt idx="19">
                  <c:v>1397</c:v>
                </c:pt>
                <c:pt idx="20">
                  <c:v>1397</c:v>
                </c:pt>
                <c:pt idx="21">
                  <c:v>1397</c:v>
                </c:pt>
                <c:pt idx="22">
                  <c:v>1397</c:v>
                </c:pt>
                <c:pt idx="23">
                  <c:v>1397</c:v>
                </c:pt>
                <c:pt idx="24">
                  <c:v>1397</c:v>
                </c:pt>
                <c:pt idx="25">
                  <c:v>1397</c:v>
                </c:pt>
              </c:numCache>
            </c:numRef>
          </c:val>
          <c:extLst>
            <c:ext xmlns:c16="http://schemas.microsoft.com/office/drawing/2014/chart" uri="{C3380CC4-5D6E-409C-BE32-E72D297353CC}">
              <c16:uniqueId val="{0000000A-2082-439B-835A-16C77B1D0321}"/>
            </c:ext>
          </c:extLst>
        </c:ser>
        <c:ser>
          <c:idx val="0"/>
          <c:order val="11"/>
          <c:tx>
            <c:strRef>
              <c:f>'Peak by terminal Bacton Split'!$O$43</c:f>
              <c:strCache>
                <c:ptCount val="1"/>
                <c:pt idx="0">
                  <c:v>Long Range Storage</c:v>
                </c:pt>
              </c:strCache>
            </c:strRef>
          </c:tx>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Split'!$P$43:$AO$43</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B-2082-439B-835A-16C77B1D0321}"/>
            </c:ext>
          </c:extLst>
        </c:ser>
        <c:ser>
          <c:idx val="5"/>
          <c:order val="12"/>
          <c:tx>
            <c:strRef>
              <c:f>'Peak by terminal Bacton Split'!$O$44</c:f>
              <c:strCache>
                <c:ptCount val="1"/>
                <c:pt idx="0">
                  <c:v>Generic Storage</c:v>
                </c:pt>
              </c:strCache>
            </c:strRef>
          </c:tx>
          <c:invertIfNegative val="0"/>
          <c:cat>
            <c:strRef>
              <c:f>'Peak by terminal Bacton Split'!$P$31:$AO$31</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Split'!$P$44:$AO$44</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C-2082-439B-835A-16C77B1D0321}"/>
            </c:ext>
          </c:extLst>
        </c:ser>
        <c:dLbls>
          <c:showLegendKey val="0"/>
          <c:showVal val="0"/>
          <c:showCatName val="0"/>
          <c:showSerName val="0"/>
          <c:showPercent val="0"/>
          <c:showBubbleSize val="0"/>
        </c:dLbls>
        <c:gapWidth val="0"/>
        <c:overlap val="100"/>
        <c:axId val="350597888"/>
        <c:axId val="350599424"/>
      </c:barChart>
      <c:catAx>
        <c:axId val="350597888"/>
        <c:scaling>
          <c:orientation val="minMax"/>
        </c:scaling>
        <c:delete val="0"/>
        <c:axPos val="b"/>
        <c:numFmt formatCode="General" sourceLinked="0"/>
        <c:majorTickMark val="out"/>
        <c:minorTickMark val="none"/>
        <c:tickLblPos val="nextTo"/>
        <c:txPr>
          <a:bodyPr rot="-3300000"/>
          <a:lstStyle/>
          <a:p>
            <a:pPr>
              <a:defRPr/>
            </a:pPr>
            <a:endParaRPr lang="en-US"/>
          </a:p>
        </c:txPr>
        <c:crossAx val="350599424"/>
        <c:crosses val="autoZero"/>
        <c:auto val="1"/>
        <c:lblAlgn val="ctr"/>
        <c:lblOffset val="100"/>
        <c:noMultiLvlLbl val="0"/>
      </c:catAx>
      <c:valAx>
        <c:axId val="350599424"/>
        <c:scaling>
          <c:orientation val="minMax"/>
        </c:scaling>
        <c:delete val="0"/>
        <c:axPos val="l"/>
        <c:majorGridlines>
          <c:spPr>
            <a:ln>
              <a:solidFill>
                <a:schemeClr val="bg1">
                  <a:lumMod val="75000"/>
                </a:schemeClr>
              </a:solidFill>
            </a:ln>
          </c:spPr>
        </c:majorGridlines>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b="1" i="0" u="none" strike="noStrike" kern="1200" baseline="0">
                    <a:solidFill>
                      <a:sysClr val="windowText" lastClr="000000"/>
                    </a:solidFill>
                    <a:latin typeface="Arial" panose="020B0604020202020204" pitchFamily="34" charset="0"/>
                    <a:cs typeface="Arial" panose="020B0604020202020204" pitchFamily="34" charset="0"/>
                  </a:rPr>
                  <a:t>GWh/d</a:t>
                </a:r>
              </a:p>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rich>
          </c:tx>
          <c:overlay val="0"/>
        </c:title>
        <c:numFmt formatCode="#,##0" sourceLinked="0"/>
        <c:majorTickMark val="out"/>
        <c:minorTickMark val="none"/>
        <c:tickLblPos val="nextTo"/>
        <c:crossAx val="350597888"/>
        <c:crosses val="autoZero"/>
        <c:crossBetween val="between"/>
      </c:valAx>
    </c:plotArea>
    <c:legend>
      <c:legendPos val="b"/>
      <c:layout>
        <c:manualLayout>
          <c:xMode val="edge"/>
          <c:yMode val="edge"/>
          <c:x val="2.5059727644847717E-2"/>
          <c:y val="0.69044180353984663"/>
          <c:w val="0.94988054471030459"/>
          <c:h val="0.28878975881629726"/>
        </c:manualLayout>
      </c:layout>
      <c:overlay val="0"/>
      <c:spPr>
        <a:ln>
          <a:noFill/>
        </a:ln>
      </c:spPr>
      <c:txPr>
        <a:bodyPr/>
        <a:lstStyle/>
        <a:p>
          <a:pPr>
            <a:defRPr sz="1100"/>
          </a:pPr>
          <a:endParaRPr lang="en-US"/>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B9CD-4357-827D-D88EEBC4C548}"/>
            </c:ext>
          </c:extLst>
        </c:ser>
        <c:ser>
          <c:idx val="1"/>
          <c:order val="1"/>
          <c:spPr>
            <a:solidFill>
              <a:srgbClr val="9933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B9CD-4357-827D-D88EEBC4C548}"/>
            </c:ext>
          </c:extLst>
        </c:ser>
        <c:ser>
          <c:idx val="2"/>
          <c:order val="2"/>
          <c:spPr>
            <a:solidFill>
              <a:srgbClr val="FF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2-B9CD-4357-827D-D88EEBC4C548}"/>
            </c:ext>
          </c:extLst>
        </c:ser>
        <c:ser>
          <c:idx val="3"/>
          <c:order val="3"/>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B9CD-4357-827D-D88EEBC4C548}"/>
            </c:ext>
          </c:extLst>
        </c:ser>
        <c:dLbls>
          <c:showLegendKey val="0"/>
          <c:showVal val="0"/>
          <c:showCatName val="0"/>
          <c:showSerName val="0"/>
          <c:showPercent val="0"/>
          <c:showBubbleSize val="0"/>
        </c:dLbls>
        <c:gapWidth val="0"/>
        <c:overlap val="100"/>
        <c:axId val="54638080"/>
        <c:axId val="54639616"/>
      </c:barChart>
      <c:catAx>
        <c:axId val="5463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50" b="0" i="0" u="none" strike="noStrike" baseline="0">
                <a:solidFill>
                  <a:srgbClr val="000000"/>
                </a:solidFill>
                <a:latin typeface="Arial"/>
                <a:ea typeface="Arial"/>
                <a:cs typeface="Arial"/>
              </a:defRPr>
            </a:pPr>
            <a:endParaRPr lang="en-US"/>
          </a:p>
        </c:txPr>
        <c:crossAx val="54639616"/>
        <c:crosses val="autoZero"/>
        <c:auto val="1"/>
        <c:lblAlgn val="ctr"/>
        <c:lblOffset val="100"/>
        <c:tickLblSkip val="1"/>
        <c:tickMarkSkip val="1"/>
        <c:noMultiLvlLbl val="0"/>
      </c:catAx>
      <c:valAx>
        <c:axId val="54639616"/>
        <c:scaling>
          <c:orientation val="minMax"/>
        </c:scaling>
        <c:delete val="0"/>
        <c:axPos val="l"/>
        <c:title>
          <c:tx>
            <c:rich>
              <a:bodyPr/>
              <a:lstStyle/>
              <a:p>
                <a:pPr>
                  <a:defRPr sz="250" b="1" i="0" u="none" strike="noStrike" baseline="0">
                    <a:solidFill>
                      <a:srgbClr val="000000"/>
                    </a:solidFill>
                    <a:latin typeface="Arial"/>
                    <a:ea typeface="Arial"/>
                    <a:cs typeface="Arial"/>
                  </a:defRPr>
                </a:pPr>
                <a:r>
                  <a:rPr lang="en-GB"/>
                  <a:t>Demand (GWh/d)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54638080"/>
        <c:crosses val="autoZero"/>
        <c:crossBetween val="between"/>
      </c:valAx>
      <c:spPr>
        <a:noFill/>
        <a:ln w="25400">
          <a:noFill/>
        </a:ln>
      </c:spPr>
    </c:plotArea>
    <c:legend>
      <c:legendPos val="r"/>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98896579992991"/>
          <c:y val="3.715884585455672E-2"/>
          <c:w val="0.86453916182391555"/>
          <c:h val="0.5903493087490792"/>
        </c:manualLayout>
      </c:layout>
      <c:barChart>
        <c:barDir val="col"/>
        <c:grouping val="stacked"/>
        <c:varyColors val="0"/>
        <c:ser>
          <c:idx val="1"/>
          <c:order val="0"/>
          <c:tx>
            <c:strRef>
              <c:f>'Peak by terminal Bacton Split'!$O$57</c:f>
              <c:strCache>
                <c:ptCount val="1"/>
                <c:pt idx="0">
                  <c:v>Bacton UKCS</c:v>
                </c:pt>
              </c:strCache>
            </c:strRef>
          </c:tx>
          <c:spPr>
            <a:solidFill>
              <a:srgbClr val="FFFF00"/>
            </a:solidFill>
          </c:spPr>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Split'!$P$57:$AO$57</c:f>
              <c:numCache>
                <c:formatCode>0</c:formatCode>
                <c:ptCount val="26"/>
                <c:pt idx="0">
                  <c:v>192.26900000000001</c:v>
                </c:pt>
                <c:pt idx="1">
                  <c:v>183.59</c:v>
                </c:pt>
                <c:pt idx="2">
                  <c:v>166.57300000000001</c:v>
                </c:pt>
                <c:pt idx="3">
                  <c:v>146.48699999999999</c:v>
                </c:pt>
                <c:pt idx="4">
                  <c:v>129.69</c:v>
                </c:pt>
                <c:pt idx="5">
                  <c:v>115.02700000000002</c:v>
                </c:pt>
                <c:pt idx="6">
                  <c:v>102.949</c:v>
                </c:pt>
                <c:pt idx="7">
                  <c:v>91.541999999999987</c:v>
                </c:pt>
                <c:pt idx="8">
                  <c:v>81.146999999999991</c:v>
                </c:pt>
                <c:pt idx="9">
                  <c:v>73.513000000000005</c:v>
                </c:pt>
                <c:pt idx="10">
                  <c:v>74.162000000000006</c:v>
                </c:pt>
                <c:pt idx="11">
                  <c:v>83.236999999999995</c:v>
                </c:pt>
                <c:pt idx="12">
                  <c:v>62.336999999999996</c:v>
                </c:pt>
                <c:pt idx="13">
                  <c:v>62.414000000000001</c:v>
                </c:pt>
                <c:pt idx="14">
                  <c:v>54.593000000000004</c:v>
                </c:pt>
                <c:pt idx="15">
                  <c:v>44.956999999999994</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BBC3-4E13-9708-12A48B450BA4}"/>
            </c:ext>
          </c:extLst>
        </c:ser>
        <c:ser>
          <c:idx val="2"/>
          <c:order val="1"/>
          <c:tx>
            <c:strRef>
              <c:f>'Peak by terminal Bacton Split'!$O$58</c:f>
              <c:strCache>
                <c:ptCount val="1"/>
                <c:pt idx="0">
                  <c:v>Bacton IP </c:v>
                </c:pt>
              </c:strCache>
            </c:strRef>
          </c:tx>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Split'!$P$58:$AO$58</c:f>
              <c:numCache>
                <c:formatCode>0</c:formatCode>
                <c:ptCount val="26"/>
                <c:pt idx="0">
                  <c:v>1052.7</c:v>
                </c:pt>
                <c:pt idx="1">
                  <c:v>1052.7</c:v>
                </c:pt>
                <c:pt idx="2">
                  <c:v>1052.7</c:v>
                </c:pt>
                <c:pt idx="3">
                  <c:v>1052.7</c:v>
                </c:pt>
                <c:pt idx="4">
                  <c:v>1300.2</c:v>
                </c:pt>
                <c:pt idx="5">
                  <c:v>1300.2</c:v>
                </c:pt>
                <c:pt idx="6">
                  <c:v>1300.2</c:v>
                </c:pt>
                <c:pt idx="7">
                  <c:v>1300.2</c:v>
                </c:pt>
                <c:pt idx="8">
                  <c:v>1300.2</c:v>
                </c:pt>
                <c:pt idx="9">
                  <c:v>1300.2</c:v>
                </c:pt>
                <c:pt idx="10">
                  <c:v>1300.2</c:v>
                </c:pt>
                <c:pt idx="11">
                  <c:v>1300.2</c:v>
                </c:pt>
                <c:pt idx="12">
                  <c:v>1300.2</c:v>
                </c:pt>
                <c:pt idx="13">
                  <c:v>1300.2</c:v>
                </c:pt>
                <c:pt idx="14">
                  <c:v>1300.2</c:v>
                </c:pt>
                <c:pt idx="15">
                  <c:v>1300.2</c:v>
                </c:pt>
                <c:pt idx="16">
                  <c:v>1300.2</c:v>
                </c:pt>
                <c:pt idx="17">
                  <c:v>1300.2</c:v>
                </c:pt>
                <c:pt idx="18">
                  <c:v>1300.2</c:v>
                </c:pt>
                <c:pt idx="19">
                  <c:v>1300.2</c:v>
                </c:pt>
                <c:pt idx="20">
                  <c:v>1300.2</c:v>
                </c:pt>
                <c:pt idx="21">
                  <c:v>1300.2</c:v>
                </c:pt>
                <c:pt idx="22">
                  <c:v>1300.2</c:v>
                </c:pt>
                <c:pt idx="23">
                  <c:v>1300.2</c:v>
                </c:pt>
                <c:pt idx="24">
                  <c:v>1300.2</c:v>
                </c:pt>
                <c:pt idx="25">
                  <c:v>1300.2</c:v>
                </c:pt>
              </c:numCache>
            </c:numRef>
          </c:val>
          <c:extLst>
            <c:ext xmlns:c16="http://schemas.microsoft.com/office/drawing/2014/chart" uri="{C3380CC4-5D6E-409C-BE32-E72D297353CC}">
              <c16:uniqueId val="{00000001-BBC3-4E13-9708-12A48B450BA4}"/>
            </c:ext>
          </c:extLst>
        </c:ser>
        <c:ser>
          <c:idx val="3"/>
          <c:order val="2"/>
          <c:tx>
            <c:strRef>
              <c:f>'Peak by terminal Bacton Split'!$O$59</c:f>
              <c:strCache>
                <c:ptCount val="1"/>
                <c:pt idx="0">
                  <c:v>Barrow</c:v>
                </c:pt>
              </c:strCache>
            </c:strRef>
          </c:tx>
          <c:spPr>
            <a:solidFill>
              <a:schemeClr val="tx2">
                <a:lumMod val="40000"/>
                <a:lumOff val="60000"/>
              </a:schemeClr>
            </a:solidFill>
          </c:spPr>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Split'!$P$59:$AO$59</c:f>
              <c:numCache>
                <c:formatCode>0</c:formatCode>
                <c:ptCount val="26"/>
                <c:pt idx="0">
                  <c:v>24.563000000000002</c:v>
                </c:pt>
                <c:pt idx="1">
                  <c:v>20.713000000000001</c:v>
                </c:pt>
                <c:pt idx="2">
                  <c:v>18.315000000000001</c:v>
                </c:pt>
                <c:pt idx="3">
                  <c:v>15.191000000000001</c:v>
                </c:pt>
                <c:pt idx="4">
                  <c:v>9.8450000000000006</c:v>
                </c:pt>
                <c:pt idx="5">
                  <c:v>8.5910000000000011</c:v>
                </c:pt>
                <c:pt idx="6">
                  <c:v>4.4660000000000002</c:v>
                </c:pt>
                <c:pt idx="7">
                  <c:v>3.9379999999999997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2-BBC3-4E13-9708-12A48B450BA4}"/>
            </c:ext>
          </c:extLst>
        </c:ser>
        <c:ser>
          <c:idx val="4"/>
          <c:order val="3"/>
          <c:tx>
            <c:strRef>
              <c:f>'Peak by terminal Bacton Split'!$O$60</c:f>
              <c:strCache>
                <c:ptCount val="1"/>
                <c:pt idx="0">
                  <c:v>Easington</c:v>
                </c:pt>
              </c:strCache>
            </c:strRef>
          </c:tx>
          <c:spPr>
            <a:solidFill>
              <a:schemeClr val="tx2">
                <a:lumMod val="75000"/>
              </a:schemeClr>
            </a:solidFill>
          </c:spPr>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Split'!$P$60:$AO$60</c:f>
              <c:numCache>
                <c:formatCode>0</c:formatCode>
                <c:ptCount val="26"/>
                <c:pt idx="0">
                  <c:v>897.57799999999997</c:v>
                </c:pt>
                <c:pt idx="1">
                  <c:v>881.4190000000001</c:v>
                </c:pt>
                <c:pt idx="2">
                  <c:v>874.40099999999995</c:v>
                </c:pt>
                <c:pt idx="3">
                  <c:v>867.33900000000006</c:v>
                </c:pt>
                <c:pt idx="4">
                  <c:v>859.34199999999998</c:v>
                </c:pt>
                <c:pt idx="5">
                  <c:v>838.77199999999993</c:v>
                </c:pt>
                <c:pt idx="6">
                  <c:v>836</c:v>
                </c:pt>
                <c:pt idx="7">
                  <c:v>836</c:v>
                </c:pt>
                <c:pt idx="8">
                  <c:v>836</c:v>
                </c:pt>
                <c:pt idx="9">
                  <c:v>836</c:v>
                </c:pt>
                <c:pt idx="10">
                  <c:v>836</c:v>
                </c:pt>
                <c:pt idx="11">
                  <c:v>836</c:v>
                </c:pt>
                <c:pt idx="12">
                  <c:v>836</c:v>
                </c:pt>
                <c:pt idx="13">
                  <c:v>836</c:v>
                </c:pt>
                <c:pt idx="14">
                  <c:v>836</c:v>
                </c:pt>
                <c:pt idx="15">
                  <c:v>836</c:v>
                </c:pt>
                <c:pt idx="16">
                  <c:v>836</c:v>
                </c:pt>
                <c:pt idx="17">
                  <c:v>836</c:v>
                </c:pt>
                <c:pt idx="18">
                  <c:v>836</c:v>
                </c:pt>
                <c:pt idx="19">
                  <c:v>836</c:v>
                </c:pt>
                <c:pt idx="20">
                  <c:v>836</c:v>
                </c:pt>
                <c:pt idx="21">
                  <c:v>836</c:v>
                </c:pt>
                <c:pt idx="22">
                  <c:v>836</c:v>
                </c:pt>
                <c:pt idx="23">
                  <c:v>836</c:v>
                </c:pt>
                <c:pt idx="24">
                  <c:v>836</c:v>
                </c:pt>
                <c:pt idx="25">
                  <c:v>836</c:v>
                </c:pt>
              </c:numCache>
            </c:numRef>
          </c:val>
          <c:extLst>
            <c:ext xmlns:c16="http://schemas.microsoft.com/office/drawing/2014/chart" uri="{C3380CC4-5D6E-409C-BE32-E72D297353CC}">
              <c16:uniqueId val="{00000003-BBC3-4E13-9708-12A48B450BA4}"/>
            </c:ext>
          </c:extLst>
        </c:ser>
        <c:ser>
          <c:idx val="6"/>
          <c:order val="4"/>
          <c:tx>
            <c:strRef>
              <c:f>'Peak by terminal Bacton Split'!$O$61</c:f>
              <c:strCache>
                <c:ptCount val="1"/>
                <c:pt idx="0">
                  <c:v>St Fergus</c:v>
                </c:pt>
              </c:strCache>
            </c:strRef>
          </c:tx>
          <c:spPr>
            <a:solidFill>
              <a:srgbClr val="00B050"/>
            </a:solidFill>
          </c:spPr>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Split'!$P$61:$AO$61</c:f>
              <c:numCache>
                <c:formatCode>0</c:formatCode>
                <c:ptCount val="26"/>
                <c:pt idx="0">
                  <c:v>1012.9349999999999</c:v>
                </c:pt>
                <c:pt idx="1">
                  <c:v>1036.75</c:v>
                </c:pt>
                <c:pt idx="2">
                  <c:v>1014.9369999999999</c:v>
                </c:pt>
                <c:pt idx="3">
                  <c:v>995.87400000000002</c:v>
                </c:pt>
                <c:pt idx="4">
                  <c:v>960.02500000000009</c:v>
                </c:pt>
                <c:pt idx="5">
                  <c:v>935.68200000000002</c:v>
                </c:pt>
                <c:pt idx="6">
                  <c:v>910.42600000000004</c:v>
                </c:pt>
                <c:pt idx="7">
                  <c:v>897.65500000000009</c:v>
                </c:pt>
                <c:pt idx="8">
                  <c:v>876.22699999999998</c:v>
                </c:pt>
                <c:pt idx="9">
                  <c:v>837.95799999999997</c:v>
                </c:pt>
                <c:pt idx="10">
                  <c:v>797.06</c:v>
                </c:pt>
                <c:pt idx="11">
                  <c:v>782.34199999999998</c:v>
                </c:pt>
                <c:pt idx="12">
                  <c:v>781.97900000000004</c:v>
                </c:pt>
                <c:pt idx="13">
                  <c:v>767.53599999999994</c:v>
                </c:pt>
                <c:pt idx="14">
                  <c:v>760.85899999999992</c:v>
                </c:pt>
                <c:pt idx="15">
                  <c:v>754.78700000000003</c:v>
                </c:pt>
                <c:pt idx="16">
                  <c:v>738.94700000000012</c:v>
                </c:pt>
                <c:pt idx="17">
                  <c:v>738.28700000000003</c:v>
                </c:pt>
                <c:pt idx="18">
                  <c:v>794.16700000000003</c:v>
                </c:pt>
                <c:pt idx="19">
                  <c:v>783.2</c:v>
                </c:pt>
                <c:pt idx="20">
                  <c:v>774.54300000000001</c:v>
                </c:pt>
                <c:pt idx="21">
                  <c:v>765.78700000000003</c:v>
                </c:pt>
                <c:pt idx="22">
                  <c:v>758.80200000000002</c:v>
                </c:pt>
                <c:pt idx="23">
                  <c:v>755.88699999999994</c:v>
                </c:pt>
                <c:pt idx="24">
                  <c:v>752.74099999999999</c:v>
                </c:pt>
                <c:pt idx="25">
                  <c:v>748.85800000000006</c:v>
                </c:pt>
              </c:numCache>
            </c:numRef>
          </c:val>
          <c:extLst>
            <c:ext xmlns:c16="http://schemas.microsoft.com/office/drawing/2014/chart" uri="{C3380CC4-5D6E-409C-BE32-E72D297353CC}">
              <c16:uniqueId val="{00000004-BBC3-4E13-9708-12A48B450BA4}"/>
            </c:ext>
          </c:extLst>
        </c:ser>
        <c:ser>
          <c:idx val="7"/>
          <c:order val="5"/>
          <c:tx>
            <c:strRef>
              <c:f>'Peak by terminal Bacton Split'!$O$62</c:f>
              <c:strCache>
                <c:ptCount val="1"/>
                <c:pt idx="0">
                  <c:v>Teesside</c:v>
                </c:pt>
              </c:strCache>
            </c:strRef>
          </c:tx>
          <c:spPr>
            <a:solidFill>
              <a:schemeClr val="accent6">
                <a:lumMod val="75000"/>
              </a:schemeClr>
            </a:solidFill>
          </c:spPr>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Split'!$P$62:$AO$62</c:f>
              <c:numCache>
                <c:formatCode>0</c:formatCode>
                <c:ptCount val="26"/>
                <c:pt idx="0">
                  <c:v>236.66500000000002</c:v>
                </c:pt>
                <c:pt idx="1">
                  <c:v>200.32099999999997</c:v>
                </c:pt>
                <c:pt idx="2">
                  <c:v>169.03700000000001</c:v>
                </c:pt>
                <c:pt idx="3">
                  <c:v>140.404</c:v>
                </c:pt>
                <c:pt idx="4">
                  <c:v>117.271</c:v>
                </c:pt>
                <c:pt idx="5">
                  <c:v>98.846000000000004</c:v>
                </c:pt>
                <c:pt idx="6">
                  <c:v>81.212999999999994</c:v>
                </c:pt>
                <c:pt idx="7">
                  <c:v>55.979000000000006</c:v>
                </c:pt>
                <c:pt idx="8">
                  <c:v>50.765000000000001</c:v>
                </c:pt>
                <c:pt idx="9">
                  <c:v>48.256999999999998</c:v>
                </c:pt>
                <c:pt idx="10">
                  <c:v>46.409000000000006</c:v>
                </c:pt>
                <c:pt idx="11">
                  <c:v>31.977</c:v>
                </c:pt>
                <c:pt idx="12">
                  <c:v>31.768000000000001</c:v>
                </c:pt>
                <c:pt idx="13">
                  <c:v>21.978000000000002</c:v>
                </c:pt>
                <c:pt idx="14">
                  <c:v>19.712</c:v>
                </c:pt>
                <c:pt idx="15">
                  <c:v>17.027999999999999</c:v>
                </c:pt>
                <c:pt idx="16">
                  <c:v>73.831999999999994</c:v>
                </c:pt>
                <c:pt idx="17">
                  <c:v>67.87</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BBC3-4E13-9708-12A48B450BA4}"/>
            </c:ext>
          </c:extLst>
        </c:ser>
        <c:ser>
          <c:idx val="8"/>
          <c:order val="6"/>
          <c:tx>
            <c:strRef>
              <c:f>'Peak by terminal Bacton Split'!$O$63</c:f>
              <c:strCache>
                <c:ptCount val="1"/>
                <c:pt idx="0">
                  <c:v>Onshore</c:v>
                </c:pt>
              </c:strCache>
            </c:strRef>
          </c:tx>
          <c:spPr>
            <a:solidFill>
              <a:schemeClr val="accent4">
                <a:lumMod val="60000"/>
                <a:lumOff val="40000"/>
              </a:schemeClr>
            </a:solidFill>
          </c:spPr>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Split'!$P$63:$AO$63</c:f>
              <c:numCache>
                <c:formatCode>0</c:formatCode>
                <c:ptCount val="26"/>
                <c:pt idx="0">
                  <c:v>24.464000000000002</c:v>
                </c:pt>
                <c:pt idx="1">
                  <c:v>34.055999999999997</c:v>
                </c:pt>
                <c:pt idx="2">
                  <c:v>43.647999999999996</c:v>
                </c:pt>
                <c:pt idx="3">
                  <c:v>53.239999999999995</c:v>
                </c:pt>
                <c:pt idx="4">
                  <c:v>62.831999999999994</c:v>
                </c:pt>
                <c:pt idx="5">
                  <c:v>72.423999999999992</c:v>
                </c:pt>
                <c:pt idx="6">
                  <c:v>77.616</c:v>
                </c:pt>
                <c:pt idx="7">
                  <c:v>82.807999999999993</c:v>
                </c:pt>
                <c:pt idx="8">
                  <c:v>88</c:v>
                </c:pt>
                <c:pt idx="9">
                  <c:v>93.191999999999993</c:v>
                </c:pt>
                <c:pt idx="10">
                  <c:v>98.39500000000001</c:v>
                </c:pt>
                <c:pt idx="11">
                  <c:v>103.587</c:v>
                </c:pt>
                <c:pt idx="12">
                  <c:v>108.779</c:v>
                </c:pt>
                <c:pt idx="13">
                  <c:v>113.971</c:v>
                </c:pt>
                <c:pt idx="14">
                  <c:v>119.163</c:v>
                </c:pt>
                <c:pt idx="15">
                  <c:v>124.35499999999999</c:v>
                </c:pt>
                <c:pt idx="16">
                  <c:v>129.55799999999999</c:v>
                </c:pt>
                <c:pt idx="17">
                  <c:v>134.75</c:v>
                </c:pt>
                <c:pt idx="18">
                  <c:v>139.94200000000001</c:v>
                </c:pt>
                <c:pt idx="19">
                  <c:v>145.13400000000001</c:v>
                </c:pt>
                <c:pt idx="20">
                  <c:v>150.32599999999999</c:v>
                </c:pt>
                <c:pt idx="21">
                  <c:v>155.529</c:v>
                </c:pt>
                <c:pt idx="22">
                  <c:v>160.721</c:v>
                </c:pt>
                <c:pt idx="23">
                  <c:v>165.91300000000001</c:v>
                </c:pt>
                <c:pt idx="24">
                  <c:v>171.10499999999999</c:v>
                </c:pt>
                <c:pt idx="25">
                  <c:v>176.29700000000003</c:v>
                </c:pt>
              </c:numCache>
            </c:numRef>
          </c:val>
          <c:extLst>
            <c:ext xmlns:c16="http://schemas.microsoft.com/office/drawing/2014/chart" uri="{C3380CC4-5D6E-409C-BE32-E72D297353CC}">
              <c16:uniqueId val="{00000006-BBC3-4E13-9708-12A48B450BA4}"/>
            </c:ext>
          </c:extLst>
        </c:ser>
        <c:ser>
          <c:idx val="9"/>
          <c:order val="7"/>
          <c:tx>
            <c:strRef>
              <c:f>'Peak by terminal Bacton Split'!$O$64</c:f>
              <c:strCache>
                <c:ptCount val="1"/>
                <c:pt idx="0">
                  <c:v>Burton Point</c:v>
                </c:pt>
              </c:strCache>
            </c:strRef>
          </c:tx>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Split'!$P$64:$AO$64</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7-BBC3-4E13-9708-12A48B450BA4}"/>
            </c:ext>
          </c:extLst>
        </c:ser>
        <c:ser>
          <c:idx val="10"/>
          <c:order val="8"/>
          <c:tx>
            <c:strRef>
              <c:f>'Peak by terminal Bacton Split'!$O$65</c:f>
              <c:strCache>
                <c:ptCount val="1"/>
                <c:pt idx="0">
                  <c:v>Isle of Grain</c:v>
                </c:pt>
              </c:strCache>
            </c:strRef>
          </c:tx>
          <c:spPr>
            <a:solidFill>
              <a:srgbClr val="00FFFF"/>
            </a:solidFill>
          </c:spPr>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Split'!$P$65:$AO$65</c:f>
              <c:numCache>
                <c:formatCode>0</c:formatCode>
                <c:ptCount val="26"/>
                <c:pt idx="0">
                  <c:v>692.67</c:v>
                </c:pt>
                <c:pt idx="1">
                  <c:v>692.67</c:v>
                </c:pt>
                <c:pt idx="2">
                  <c:v>692.67</c:v>
                </c:pt>
                <c:pt idx="3">
                  <c:v>692.67</c:v>
                </c:pt>
                <c:pt idx="4">
                  <c:v>692.67</c:v>
                </c:pt>
                <c:pt idx="5">
                  <c:v>692.67</c:v>
                </c:pt>
                <c:pt idx="6">
                  <c:v>692.67</c:v>
                </c:pt>
                <c:pt idx="7">
                  <c:v>692.67</c:v>
                </c:pt>
                <c:pt idx="8">
                  <c:v>692.67</c:v>
                </c:pt>
                <c:pt idx="9">
                  <c:v>692.67</c:v>
                </c:pt>
                <c:pt idx="10">
                  <c:v>692.67</c:v>
                </c:pt>
                <c:pt idx="11">
                  <c:v>692.67</c:v>
                </c:pt>
                <c:pt idx="12">
                  <c:v>692.67</c:v>
                </c:pt>
                <c:pt idx="13">
                  <c:v>692.67</c:v>
                </c:pt>
                <c:pt idx="14">
                  <c:v>692.67</c:v>
                </c:pt>
                <c:pt idx="15">
                  <c:v>692.67</c:v>
                </c:pt>
                <c:pt idx="16">
                  <c:v>692.67</c:v>
                </c:pt>
                <c:pt idx="17">
                  <c:v>692.67</c:v>
                </c:pt>
                <c:pt idx="18">
                  <c:v>692.67</c:v>
                </c:pt>
                <c:pt idx="19">
                  <c:v>692.67</c:v>
                </c:pt>
                <c:pt idx="20">
                  <c:v>692.67</c:v>
                </c:pt>
                <c:pt idx="21">
                  <c:v>692.67</c:v>
                </c:pt>
                <c:pt idx="22">
                  <c:v>692.67</c:v>
                </c:pt>
                <c:pt idx="23">
                  <c:v>692.67</c:v>
                </c:pt>
                <c:pt idx="24">
                  <c:v>692.67</c:v>
                </c:pt>
                <c:pt idx="25">
                  <c:v>692.67</c:v>
                </c:pt>
              </c:numCache>
            </c:numRef>
          </c:val>
          <c:extLst>
            <c:ext xmlns:c16="http://schemas.microsoft.com/office/drawing/2014/chart" uri="{C3380CC4-5D6E-409C-BE32-E72D297353CC}">
              <c16:uniqueId val="{00000008-BBC3-4E13-9708-12A48B450BA4}"/>
            </c:ext>
          </c:extLst>
        </c:ser>
        <c:ser>
          <c:idx val="11"/>
          <c:order val="9"/>
          <c:tx>
            <c:strRef>
              <c:f>'Peak by terminal Bacton Split'!$O$66</c:f>
              <c:strCache>
                <c:ptCount val="1"/>
                <c:pt idx="0">
                  <c:v>Milford Haven</c:v>
                </c:pt>
              </c:strCache>
            </c:strRef>
          </c:tx>
          <c:spPr>
            <a:solidFill>
              <a:srgbClr val="FF3399"/>
            </a:solidFill>
          </c:spPr>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Split'!$P$66:$AO$66</c:f>
              <c:numCache>
                <c:formatCode>0</c:formatCode>
                <c:ptCount val="26"/>
                <c:pt idx="0">
                  <c:v>940.5</c:v>
                </c:pt>
                <c:pt idx="1">
                  <c:v>940.5</c:v>
                </c:pt>
                <c:pt idx="2">
                  <c:v>940.5</c:v>
                </c:pt>
                <c:pt idx="3">
                  <c:v>1094.7750000000001</c:v>
                </c:pt>
                <c:pt idx="4">
                  <c:v>1094.7750000000001</c:v>
                </c:pt>
                <c:pt idx="5">
                  <c:v>1094.7750000000001</c:v>
                </c:pt>
                <c:pt idx="6">
                  <c:v>1094.7750000000001</c:v>
                </c:pt>
                <c:pt idx="7">
                  <c:v>1094.7750000000001</c:v>
                </c:pt>
                <c:pt idx="8">
                  <c:v>1094.7750000000001</c:v>
                </c:pt>
                <c:pt idx="9">
                  <c:v>1094.7750000000001</c:v>
                </c:pt>
                <c:pt idx="10">
                  <c:v>1094.7750000000001</c:v>
                </c:pt>
                <c:pt idx="11">
                  <c:v>1094.7750000000001</c:v>
                </c:pt>
                <c:pt idx="12">
                  <c:v>1094.7750000000001</c:v>
                </c:pt>
                <c:pt idx="13">
                  <c:v>1094.7750000000001</c:v>
                </c:pt>
                <c:pt idx="14">
                  <c:v>1094.7750000000001</c:v>
                </c:pt>
                <c:pt idx="15">
                  <c:v>1094.7750000000001</c:v>
                </c:pt>
                <c:pt idx="16">
                  <c:v>1094.7750000000001</c:v>
                </c:pt>
                <c:pt idx="17">
                  <c:v>1094.7750000000001</c:v>
                </c:pt>
                <c:pt idx="18">
                  <c:v>1094.7750000000001</c:v>
                </c:pt>
                <c:pt idx="19">
                  <c:v>1094.7750000000001</c:v>
                </c:pt>
                <c:pt idx="20">
                  <c:v>1094.7750000000001</c:v>
                </c:pt>
                <c:pt idx="21">
                  <c:v>1094.7750000000001</c:v>
                </c:pt>
                <c:pt idx="22">
                  <c:v>1094.7750000000001</c:v>
                </c:pt>
                <c:pt idx="23">
                  <c:v>1094.7750000000001</c:v>
                </c:pt>
                <c:pt idx="24">
                  <c:v>1094.7750000000001</c:v>
                </c:pt>
                <c:pt idx="25">
                  <c:v>1094.7750000000001</c:v>
                </c:pt>
              </c:numCache>
            </c:numRef>
          </c:val>
          <c:extLst>
            <c:ext xmlns:c16="http://schemas.microsoft.com/office/drawing/2014/chart" uri="{C3380CC4-5D6E-409C-BE32-E72D297353CC}">
              <c16:uniqueId val="{00000009-BBC3-4E13-9708-12A48B450BA4}"/>
            </c:ext>
          </c:extLst>
        </c:ser>
        <c:ser>
          <c:idx val="12"/>
          <c:order val="10"/>
          <c:tx>
            <c:strRef>
              <c:f>'Peak by terminal Bacton Split'!$O$67</c:f>
              <c:strCache>
                <c:ptCount val="1"/>
                <c:pt idx="0">
                  <c:v>Medium &amp; Short Range Storage</c:v>
                </c:pt>
              </c:strCache>
            </c:strRef>
          </c:tx>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Split'!$P$67:$AO$67</c:f>
              <c:numCache>
                <c:formatCode>0</c:formatCode>
                <c:ptCount val="26"/>
                <c:pt idx="0">
                  <c:v>1397</c:v>
                </c:pt>
                <c:pt idx="1">
                  <c:v>1397</c:v>
                </c:pt>
                <c:pt idx="2">
                  <c:v>1397</c:v>
                </c:pt>
                <c:pt idx="3">
                  <c:v>1397</c:v>
                </c:pt>
                <c:pt idx="4">
                  <c:v>1397</c:v>
                </c:pt>
                <c:pt idx="5">
                  <c:v>1397</c:v>
                </c:pt>
                <c:pt idx="6">
                  <c:v>1397</c:v>
                </c:pt>
                <c:pt idx="7">
                  <c:v>1397</c:v>
                </c:pt>
                <c:pt idx="8">
                  <c:v>1397</c:v>
                </c:pt>
                <c:pt idx="9">
                  <c:v>1397</c:v>
                </c:pt>
                <c:pt idx="10">
                  <c:v>1397</c:v>
                </c:pt>
                <c:pt idx="11">
                  <c:v>1397</c:v>
                </c:pt>
                <c:pt idx="12">
                  <c:v>1397</c:v>
                </c:pt>
                <c:pt idx="13">
                  <c:v>1397</c:v>
                </c:pt>
                <c:pt idx="14">
                  <c:v>1397</c:v>
                </c:pt>
                <c:pt idx="15">
                  <c:v>1397</c:v>
                </c:pt>
                <c:pt idx="16">
                  <c:v>1397</c:v>
                </c:pt>
                <c:pt idx="17">
                  <c:v>1397</c:v>
                </c:pt>
                <c:pt idx="18">
                  <c:v>1397</c:v>
                </c:pt>
                <c:pt idx="19">
                  <c:v>1397</c:v>
                </c:pt>
                <c:pt idx="20">
                  <c:v>1397</c:v>
                </c:pt>
                <c:pt idx="21">
                  <c:v>1397</c:v>
                </c:pt>
                <c:pt idx="22">
                  <c:v>1397</c:v>
                </c:pt>
                <c:pt idx="23">
                  <c:v>1397</c:v>
                </c:pt>
                <c:pt idx="24">
                  <c:v>1397</c:v>
                </c:pt>
                <c:pt idx="25">
                  <c:v>1397</c:v>
                </c:pt>
              </c:numCache>
            </c:numRef>
          </c:val>
          <c:extLst>
            <c:ext xmlns:c16="http://schemas.microsoft.com/office/drawing/2014/chart" uri="{C3380CC4-5D6E-409C-BE32-E72D297353CC}">
              <c16:uniqueId val="{0000000A-BBC3-4E13-9708-12A48B450BA4}"/>
            </c:ext>
          </c:extLst>
        </c:ser>
        <c:ser>
          <c:idx val="0"/>
          <c:order val="11"/>
          <c:tx>
            <c:strRef>
              <c:f>'Peak by terminal Bacton Split'!$O$68</c:f>
              <c:strCache>
                <c:ptCount val="1"/>
                <c:pt idx="0">
                  <c:v>Long Range Storage</c:v>
                </c:pt>
              </c:strCache>
            </c:strRef>
          </c:tx>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Split'!$P$68:$AO$68</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B-BBC3-4E13-9708-12A48B450BA4}"/>
            </c:ext>
          </c:extLst>
        </c:ser>
        <c:ser>
          <c:idx val="5"/>
          <c:order val="12"/>
          <c:tx>
            <c:strRef>
              <c:f>'Peak by terminal Bacton Split'!$O$69</c:f>
              <c:strCache>
                <c:ptCount val="1"/>
                <c:pt idx="0">
                  <c:v>Generic Storage</c:v>
                </c:pt>
              </c:strCache>
            </c:strRef>
          </c:tx>
          <c:invertIfNegative val="0"/>
          <c:cat>
            <c:strRef>
              <c:f>'Peak by terminal Bacton Split'!$P$56:$AO$56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Split'!$P$69:$AO$69</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C-BBC3-4E13-9708-12A48B450BA4}"/>
            </c:ext>
          </c:extLst>
        </c:ser>
        <c:dLbls>
          <c:showLegendKey val="0"/>
          <c:showVal val="0"/>
          <c:showCatName val="0"/>
          <c:showSerName val="0"/>
          <c:showPercent val="0"/>
          <c:showBubbleSize val="0"/>
        </c:dLbls>
        <c:gapWidth val="0"/>
        <c:overlap val="100"/>
        <c:axId val="350630272"/>
        <c:axId val="350631808"/>
      </c:barChart>
      <c:catAx>
        <c:axId val="350630272"/>
        <c:scaling>
          <c:orientation val="minMax"/>
        </c:scaling>
        <c:delete val="0"/>
        <c:axPos val="b"/>
        <c:numFmt formatCode="General" sourceLinked="0"/>
        <c:majorTickMark val="out"/>
        <c:minorTickMark val="none"/>
        <c:tickLblPos val="nextTo"/>
        <c:txPr>
          <a:bodyPr rot="-2760000"/>
          <a:lstStyle/>
          <a:p>
            <a:pPr>
              <a:defRPr/>
            </a:pPr>
            <a:endParaRPr lang="en-US"/>
          </a:p>
        </c:txPr>
        <c:crossAx val="350631808"/>
        <c:crosses val="autoZero"/>
        <c:auto val="1"/>
        <c:lblAlgn val="ctr"/>
        <c:lblOffset val="100"/>
        <c:noMultiLvlLbl val="0"/>
      </c:catAx>
      <c:valAx>
        <c:axId val="350631808"/>
        <c:scaling>
          <c:orientation val="minMax"/>
        </c:scaling>
        <c:delete val="0"/>
        <c:axPos val="l"/>
        <c:majorGridlines>
          <c:spPr>
            <a:ln>
              <a:solidFill>
                <a:schemeClr val="bg1">
                  <a:lumMod val="75000"/>
                </a:schemeClr>
              </a:solidFill>
            </a:ln>
          </c:spPr>
        </c:majorGridlines>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b="1" i="0" u="none" strike="noStrike" kern="1200" baseline="0">
                    <a:solidFill>
                      <a:sysClr val="windowText" lastClr="000000"/>
                    </a:solidFill>
                    <a:latin typeface="Arial" panose="020B0604020202020204" pitchFamily="34" charset="0"/>
                    <a:cs typeface="Arial" panose="020B0604020202020204" pitchFamily="34" charset="0"/>
                  </a:rPr>
                  <a:t>GWh/d</a:t>
                </a:r>
              </a:p>
            </c:rich>
          </c:tx>
          <c:overlay val="0"/>
        </c:title>
        <c:numFmt formatCode="#,##0" sourceLinked="0"/>
        <c:majorTickMark val="out"/>
        <c:minorTickMark val="none"/>
        <c:tickLblPos val="nextTo"/>
        <c:crossAx val="350630272"/>
        <c:crosses val="autoZero"/>
        <c:crossBetween val="between"/>
      </c:valAx>
    </c:plotArea>
    <c:legend>
      <c:legendPos val="b"/>
      <c:layout>
        <c:manualLayout>
          <c:xMode val="edge"/>
          <c:yMode val="edge"/>
          <c:x val="1.1924340691670466E-2"/>
          <c:y val="0.7862612707758353"/>
          <c:w val="0.9768098413688191"/>
          <c:h val="0.2137386166810120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1"/>
          <c:order val="0"/>
          <c:tx>
            <c:strRef>
              <c:f>'Peak by terminal Bacton Split'!$O$81</c:f>
              <c:strCache>
                <c:ptCount val="1"/>
                <c:pt idx="0">
                  <c:v>Bacton UKCS</c:v>
                </c:pt>
              </c:strCache>
            </c:strRef>
          </c:tx>
          <c:spPr>
            <a:solidFill>
              <a:srgbClr val="FFFF00"/>
            </a:solidFill>
          </c:spPr>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Split'!$P$81:$AO$81</c:f>
              <c:numCache>
                <c:formatCode>0</c:formatCode>
                <c:ptCount val="26"/>
                <c:pt idx="0">
                  <c:v>192.26900000000001</c:v>
                </c:pt>
                <c:pt idx="1">
                  <c:v>183.59</c:v>
                </c:pt>
                <c:pt idx="2">
                  <c:v>166.57300000000001</c:v>
                </c:pt>
                <c:pt idx="3">
                  <c:v>146.48699999999999</c:v>
                </c:pt>
                <c:pt idx="4">
                  <c:v>129.69</c:v>
                </c:pt>
                <c:pt idx="5">
                  <c:v>130.52600000000001</c:v>
                </c:pt>
                <c:pt idx="6">
                  <c:v>121.53899999999999</c:v>
                </c:pt>
                <c:pt idx="7">
                  <c:v>110</c:v>
                </c:pt>
                <c:pt idx="8">
                  <c:v>97.283999999999992</c:v>
                </c:pt>
                <c:pt idx="9">
                  <c:v>86.977000000000004</c:v>
                </c:pt>
                <c:pt idx="10">
                  <c:v>85.381999999999991</c:v>
                </c:pt>
                <c:pt idx="11">
                  <c:v>92.51</c:v>
                </c:pt>
                <c:pt idx="12">
                  <c:v>68.73899999999999</c:v>
                </c:pt>
                <c:pt idx="13">
                  <c:v>66.539000000000001</c:v>
                </c:pt>
                <c:pt idx="14">
                  <c:v>57.244</c:v>
                </c:pt>
                <c:pt idx="15">
                  <c:v>46.673000000000002</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F68F-48AD-8EA6-B3134E06AD38}"/>
            </c:ext>
          </c:extLst>
        </c:ser>
        <c:ser>
          <c:idx val="2"/>
          <c:order val="1"/>
          <c:tx>
            <c:strRef>
              <c:f>'Peak by terminal Bacton Split'!$O$82</c:f>
              <c:strCache>
                <c:ptCount val="1"/>
                <c:pt idx="0">
                  <c:v>Bacton IP </c:v>
                </c:pt>
              </c:strCache>
            </c:strRef>
          </c:tx>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Split'!$P$82:$AO$82</c:f>
              <c:numCache>
                <c:formatCode>0</c:formatCode>
                <c:ptCount val="26"/>
                <c:pt idx="0">
                  <c:v>1052.7</c:v>
                </c:pt>
                <c:pt idx="1">
                  <c:v>1052.7</c:v>
                </c:pt>
                <c:pt idx="2">
                  <c:v>1052.7</c:v>
                </c:pt>
                <c:pt idx="3">
                  <c:v>1052.7</c:v>
                </c:pt>
                <c:pt idx="4">
                  <c:v>1300.2</c:v>
                </c:pt>
                <c:pt idx="5">
                  <c:v>1300.2</c:v>
                </c:pt>
                <c:pt idx="6">
                  <c:v>1300.2</c:v>
                </c:pt>
                <c:pt idx="7">
                  <c:v>1300.2</c:v>
                </c:pt>
                <c:pt idx="8">
                  <c:v>1300.2</c:v>
                </c:pt>
                <c:pt idx="9">
                  <c:v>1300.2</c:v>
                </c:pt>
                <c:pt idx="10">
                  <c:v>1300.2</c:v>
                </c:pt>
                <c:pt idx="11">
                  <c:v>1300.2</c:v>
                </c:pt>
                <c:pt idx="12">
                  <c:v>1300.2</c:v>
                </c:pt>
                <c:pt idx="13">
                  <c:v>1300.2</c:v>
                </c:pt>
                <c:pt idx="14">
                  <c:v>1300.2</c:v>
                </c:pt>
                <c:pt idx="15">
                  <c:v>1300.2</c:v>
                </c:pt>
                <c:pt idx="16">
                  <c:v>1300.2</c:v>
                </c:pt>
                <c:pt idx="17">
                  <c:v>1300.2</c:v>
                </c:pt>
                <c:pt idx="18">
                  <c:v>1300.2</c:v>
                </c:pt>
                <c:pt idx="19">
                  <c:v>1300.2</c:v>
                </c:pt>
                <c:pt idx="20">
                  <c:v>1300.2</c:v>
                </c:pt>
                <c:pt idx="21">
                  <c:v>1300.2</c:v>
                </c:pt>
                <c:pt idx="22">
                  <c:v>1300.2</c:v>
                </c:pt>
                <c:pt idx="23">
                  <c:v>1300.2</c:v>
                </c:pt>
                <c:pt idx="24">
                  <c:v>1300.2</c:v>
                </c:pt>
                <c:pt idx="25">
                  <c:v>1300.2</c:v>
                </c:pt>
              </c:numCache>
            </c:numRef>
          </c:val>
          <c:extLst>
            <c:ext xmlns:c16="http://schemas.microsoft.com/office/drawing/2014/chart" uri="{C3380CC4-5D6E-409C-BE32-E72D297353CC}">
              <c16:uniqueId val="{00000001-F68F-48AD-8EA6-B3134E06AD38}"/>
            </c:ext>
          </c:extLst>
        </c:ser>
        <c:ser>
          <c:idx val="3"/>
          <c:order val="2"/>
          <c:tx>
            <c:strRef>
              <c:f>'Peak by terminal Bacton Split'!$O$83</c:f>
              <c:strCache>
                <c:ptCount val="1"/>
                <c:pt idx="0">
                  <c:v>Barrow</c:v>
                </c:pt>
              </c:strCache>
            </c:strRef>
          </c:tx>
          <c:spPr>
            <a:solidFill>
              <a:schemeClr val="tx2">
                <a:lumMod val="40000"/>
                <a:lumOff val="60000"/>
              </a:schemeClr>
            </a:solidFill>
          </c:spPr>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Split'!$P$83:$AO$83</c:f>
              <c:numCache>
                <c:formatCode>0</c:formatCode>
                <c:ptCount val="26"/>
                <c:pt idx="0">
                  <c:v>24.563000000000002</c:v>
                </c:pt>
                <c:pt idx="1">
                  <c:v>20.713000000000001</c:v>
                </c:pt>
                <c:pt idx="2">
                  <c:v>18.315000000000001</c:v>
                </c:pt>
                <c:pt idx="3">
                  <c:v>15.191000000000001</c:v>
                </c:pt>
                <c:pt idx="4">
                  <c:v>9.8450000000000006</c:v>
                </c:pt>
                <c:pt idx="5">
                  <c:v>8.5910000000000011</c:v>
                </c:pt>
                <c:pt idx="6">
                  <c:v>4.4660000000000002</c:v>
                </c:pt>
                <c:pt idx="7">
                  <c:v>3.9379999999999997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2-F68F-48AD-8EA6-B3134E06AD38}"/>
            </c:ext>
          </c:extLst>
        </c:ser>
        <c:ser>
          <c:idx val="4"/>
          <c:order val="3"/>
          <c:tx>
            <c:strRef>
              <c:f>'Peak by terminal Bacton Split'!$O$84</c:f>
              <c:strCache>
                <c:ptCount val="1"/>
                <c:pt idx="0">
                  <c:v>Easington</c:v>
                </c:pt>
              </c:strCache>
            </c:strRef>
          </c:tx>
          <c:spPr>
            <a:solidFill>
              <a:schemeClr val="tx2">
                <a:lumMod val="75000"/>
              </a:schemeClr>
            </a:solidFill>
          </c:spPr>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Split'!$P$84:$AO$84</c:f>
              <c:numCache>
                <c:formatCode>0</c:formatCode>
                <c:ptCount val="26"/>
                <c:pt idx="0">
                  <c:v>897.57799999999997</c:v>
                </c:pt>
                <c:pt idx="1">
                  <c:v>881.4190000000001</c:v>
                </c:pt>
                <c:pt idx="2">
                  <c:v>874.40099999999995</c:v>
                </c:pt>
                <c:pt idx="3">
                  <c:v>873.048</c:v>
                </c:pt>
                <c:pt idx="4">
                  <c:v>878.26199999999994</c:v>
                </c:pt>
                <c:pt idx="5">
                  <c:v>893.33199999999999</c:v>
                </c:pt>
                <c:pt idx="6">
                  <c:v>903.62799999999993</c:v>
                </c:pt>
                <c:pt idx="7">
                  <c:v>894.21199999999999</c:v>
                </c:pt>
                <c:pt idx="8">
                  <c:v>882.34299999999996</c:v>
                </c:pt>
                <c:pt idx="9">
                  <c:v>872.32200000000012</c:v>
                </c:pt>
                <c:pt idx="10">
                  <c:v>864.0390000000001</c:v>
                </c:pt>
                <c:pt idx="11">
                  <c:v>856.5809999999999</c:v>
                </c:pt>
                <c:pt idx="12">
                  <c:v>851.00400000000002</c:v>
                </c:pt>
                <c:pt idx="13">
                  <c:v>849.024</c:v>
                </c:pt>
                <c:pt idx="14">
                  <c:v>847.29700000000003</c:v>
                </c:pt>
                <c:pt idx="15">
                  <c:v>845.80100000000004</c:v>
                </c:pt>
                <c:pt idx="16">
                  <c:v>844.51400000000001</c:v>
                </c:pt>
                <c:pt idx="17">
                  <c:v>843.38100000000009</c:v>
                </c:pt>
                <c:pt idx="18">
                  <c:v>842.41300000000001</c:v>
                </c:pt>
                <c:pt idx="19">
                  <c:v>841.56600000000003</c:v>
                </c:pt>
                <c:pt idx="20">
                  <c:v>840.83999999999992</c:v>
                </c:pt>
                <c:pt idx="21">
                  <c:v>836</c:v>
                </c:pt>
                <c:pt idx="22">
                  <c:v>836</c:v>
                </c:pt>
                <c:pt idx="23">
                  <c:v>836</c:v>
                </c:pt>
                <c:pt idx="24">
                  <c:v>836</c:v>
                </c:pt>
                <c:pt idx="25">
                  <c:v>836</c:v>
                </c:pt>
              </c:numCache>
            </c:numRef>
          </c:val>
          <c:extLst>
            <c:ext xmlns:c16="http://schemas.microsoft.com/office/drawing/2014/chart" uri="{C3380CC4-5D6E-409C-BE32-E72D297353CC}">
              <c16:uniqueId val="{00000003-F68F-48AD-8EA6-B3134E06AD38}"/>
            </c:ext>
          </c:extLst>
        </c:ser>
        <c:ser>
          <c:idx val="6"/>
          <c:order val="4"/>
          <c:tx>
            <c:strRef>
              <c:f>'Peak by terminal Bacton Split'!$O$85</c:f>
              <c:strCache>
                <c:ptCount val="1"/>
                <c:pt idx="0">
                  <c:v>St Fergus</c:v>
                </c:pt>
              </c:strCache>
            </c:strRef>
          </c:tx>
          <c:spPr>
            <a:solidFill>
              <a:srgbClr val="00B050"/>
            </a:solidFill>
          </c:spPr>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Split'!$P$85:$AO$85</c:f>
              <c:numCache>
                <c:formatCode>0</c:formatCode>
                <c:ptCount val="26"/>
                <c:pt idx="0">
                  <c:v>1012.9349999999999</c:v>
                </c:pt>
                <c:pt idx="1">
                  <c:v>1042.7450000000001</c:v>
                </c:pt>
                <c:pt idx="2">
                  <c:v>1045.1320000000001</c:v>
                </c:pt>
                <c:pt idx="3">
                  <c:v>1054.4159999999999</c:v>
                </c:pt>
                <c:pt idx="4">
                  <c:v>995.02699999999993</c:v>
                </c:pt>
                <c:pt idx="5">
                  <c:v>978.87900000000002</c:v>
                </c:pt>
                <c:pt idx="6">
                  <c:v>972.048</c:v>
                </c:pt>
                <c:pt idx="7">
                  <c:v>975.28200000000004</c:v>
                </c:pt>
                <c:pt idx="8">
                  <c:v>980.11099999999999</c:v>
                </c:pt>
                <c:pt idx="9">
                  <c:v>973.19199999999989</c:v>
                </c:pt>
                <c:pt idx="10">
                  <c:v>933.59199999999998</c:v>
                </c:pt>
                <c:pt idx="11">
                  <c:v>910.745</c:v>
                </c:pt>
                <c:pt idx="12">
                  <c:v>901.73599999999999</c:v>
                </c:pt>
                <c:pt idx="13">
                  <c:v>872.75099999999998</c:v>
                </c:pt>
                <c:pt idx="14">
                  <c:v>851.125</c:v>
                </c:pt>
                <c:pt idx="15">
                  <c:v>827.01300000000003</c:v>
                </c:pt>
                <c:pt idx="16">
                  <c:v>800.2940000000001</c:v>
                </c:pt>
                <c:pt idx="17">
                  <c:v>791.48300000000006</c:v>
                </c:pt>
                <c:pt idx="18">
                  <c:v>841.12599999999998</c:v>
                </c:pt>
                <c:pt idx="19">
                  <c:v>815.89199999999994</c:v>
                </c:pt>
                <c:pt idx="20">
                  <c:v>804.30899999999997</c:v>
                </c:pt>
                <c:pt idx="21">
                  <c:v>790.96600000000012</c:v>
                </c:pt>
                <c:pt idx="22">
                  <c:v>782.3309999999999</c:v>
                </c:pt>
                <c:pt idx="23">
                  <c:v>780.49399999999991</c:v>
                </c:pt>
                <c:pt idx="24">
                  <c:v>792.59400000000005</c:v>
                </c:pt>
                <c:pt idx="25">
                  <c:v>787.32500000000005</c:v>
                </c:pt>
              </c:numCache>
            </c:numRef>
          </c:val>
          <c:extLst>
            <c:ext xmlns:c16="http://schemas.microsoft.com/office/drawing/2014/chart" uri="{C3380CC4-5D6E-409C-BE32-E72D297353CC}">
              <c16:uniqueId val="{00000004-F68F-48AD-8EA6-B3134E06AD38}"/>
            </c:ext>
          </c:extLst>
        </c:ser>
        <c:ser>
          <c:idx val="7"/>
          <c:order val="5"/>
          <c:tx>
            <c:strRef>
              <c:f>'Peak by terminal Bacton Split'!$O$86</c:f>
              <c:strCache>
                <c:ptCount val="1"/>
                <c:pt idx="0">
                  <c:v>Teesside</c:v>
                </c:pt>
              </c:strCache>
            </c:strRef>
          </c:tx>
          <c:spPr>
            <a:solidFill>
              <a:schemeClr val="accent6">
                <a:lumMod val="75000"/>
              </a:schemeClr>
            </a:solidFill>
          </c:spPr>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Split'!$P$86:$AO$86</c:f>
              <c:numCache>
                <c:formatCode>0</c:formatCode>
                <c:ptCount val="26"/>
                <c:pt idx="0">
                  <c:v>236.66500000000002</c:v>
                </c:pt>
                <c:pt idx="1">
                  <c:v>200.32099999999997</c:v>
                </c:pt>
                <c:pt idx="2">
                  <c:v>169.03700000000001</c:v>
                </c:pt>
                <c:pt idx="3">
                  <c:v>145.255</c:v>
                </c:pt>
                <c:pt idx="4">
                  <c:v>163.38300000000001</c:v>
                </c:pt>
                <c:pt idx="5">
                  <c:v>151.767</c:v>
                </c:pt>
                <c:pt idx="6">
                  <c:v>176.89099999999999</c:v>
                </c:pt>
                <c:pt idx="7">
                  <c:v>148.44499999999999</c:v>
                </c:pt>
                <c:pt idx="8">
                  <c:v>132.23099999999999</c:v>
                </c:pt>
                <c:pt idx="9">
                  <c:v>115.962</c:v>
                </c:pt>
                <c:pt idx="10">
                  <c:v>103.345</c:v>
                </c:pt>
                <c:pt idx="11">
                  <c:v>80.927000000000007</c:v>
                </c:pt>
                <c:pt idx="12">
                  <c:v>74.349000000000004</c:v>
                </c:pt>
                <c:pt idx="13">
                  <c:v>59.817999999999998</c:v>
                </c:pt>
                <c:pt idx="14">
                  <c:v>53.900000000000006</c:v>
                </c:pt>
                <c:pt idx="15">
                  <c:v>48.389000000000003</c:v>
                </c:pt>
                <c:pt idx="16">
                  <c:v>102.53099999999999</c:v>
                </c:pt>
                <c:pt idx="17">
                  <c:v>94.467999999999989</c:v>
                </c:pt>
                <c:pt idx="18">
                  <c:v>24.991999999999997</c:v>
                </c:pt>
                <c:pt idx="19">
                  <c:v>20.338999999999999</c:v>
                </c:pt>
                <c:pt idx="20">
                  <c:v>19.986999999999998</c:v>
                </c:pt>
                <c:pt idx="21">
                  <c:v>21.702999999999999</c:v>
                </c:pt>
                <c:pt idx="22">
                  <c:v>18.887</c:v>
                </c:pt>
                <c:pt idx="23">
                  <c:v>16.367999999999999</c:v>
                </c:pt>
                <c:pt idx="24">
                  <c:v>0</c:v>
                </c:pt>
                <c:pt idx="25">
                  <c:v>0</c:v>
                </c:pt>
              </c:numCache>
            </c:numRef>
          </c:val>
          <c:extLst>
            <c:ext xmlns:c16="http://schemas.microsoft.com/office/drawing/2014/chart" uri="{C3380CC4-5D6E-409C-BE32-E72D297353CC}">
              <c16:uniqueId val="{00000005-F68F-48AD-8EA6-B3134E06AD38}"/>
            </c:ext>
          </c:extLst>
        </c:ser>
        <c:ser>
          <c:idx val="8"/>
          <c:order val="6"/>
          <c:tx>
            <c:strRef>
              <c:f>'Peak by terminal Bacton Split'!$O$87</c:f>
              <c:strCache>
                <c:ptCount val="1"/>
                <c:pt idx="0">
                  <c:v>Onshore</c:v>
                </c:pt>
              </c:strCache>
            </c:strRef>
          </c:tx>
          <c:spPr>
            <a:solidFill>
              <a:schemeClr val="accent4">
                <a:lumMod val="60000"/>
                <a:lumOff val="40000"/>
              </a:schemeClr>
            </a:solidFill>
          </c:spPr>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Split'!$P$87:$AO$87</c:f>
              <c:numCache>
                <c:formatCode>0</c:formatCode>
                <c:ptCount val="26"/>
                <c:pt idx="0">
                  <c:v>17.358000000000001</c:v>
                </c:pt>
                <c:pt idx="1">
                  <c:v>19.844000000000001</c:v>
                </c:pt>
                <c:pt idx="2">
                  <c:v>22.318999999999999</c:v>
                </c:pt>
                <c:pt idx="3">
                  <c:v>24.805</c:v>
                </c:pt>
                <c:pt idx="4">
                  <c:v>27.28</c:v>
                </c:pt>
                <c:pt idx="5">
                  <c:v>31.317</c:v>
                </c:pt>
                <c:pt idx="6">
                  <c:v>34.496000000000002</c:v>
                </c:pt>
                <c:pt idx="7">
                  <c:v>37.674999999999997</c:v>
                </c:pt>
                <c:pt idx="8">
                  <c:v>40.853999999999999</c:v>
                </c:pt>
                <c:pt idx="9">
                  <c:v>44.043999999999997</c:v>
                </c:pt>
                <c:pt idx="10">
                  <c:v>47.222999999999999</c:v>
                </c:pt>
                <c:pt idx="11">
                  <c:v>50.402000000000001</c:v>
                </c:pt>
                <c:pt idx="12">
                  <c:v>53.581000000000003</c:v>
                </c:pt>
                <c:pt idx="13">
                  <c:v>56.760000000000005</c:v>
                </c:pt>
                <c:pt idx="14">
                  <c:v>59.939</c:v>
                </c:pt>
                <c:pt idx="15">
                  <c:v>63.128999999999998</c:v>
                </c:pt>
                <c:pt idx="16">
                  <c:v>66.307999999999993</c:v>
                </c:pt>
                <c:pt idx="17">
                  <c:v>69.486999999999995</c:v>
                </c:pt>
                <c:pt idx="18">
                  <c:v>72.665999999999997</c:v>
                </c:pt>
                <c:pt idx="19">
                  <c:v>75.844999999999999</c:v>
                </c:pt>
                <c:pt idx="20">
                  <c:v>79.024000000000001</c:v>
                </c:pt>
                <c:pt idx="21">
                  <c:v>82.203000000000003</c:v>
                </c:pt>
                <c:pt idx="22">
                  <c:v>85.393000000000001</c:v>
                </c:pt>
                <c:pt idx="23">
                  <c:v>88.572000000000003</c:v>
                </c:pt>
                <c:pt idx="24">
                  <c:v>91.750999999999991</c:v>
                </c:pt>
                <c:pt idx="25">
                  <c:v>94.93</c:v>
                </c:pt>
              </c:numCache>
            </c:numRef>
          </c:val>
          <c:extLst>
            <c:ext xmlns:c16="http://schemas.microsoft.com/office/drawing/2014/chart" uri="{C3380CC4-5D6E-409C-BE32-E72D297353CC}">
              <c16:uniqueId val="{00000006-F68F-48AD-8EA6-B3134E06AD38}"/>
            </c:ext>
          </c:extLst>
        </c:ser>
        <c:ser>
          <c:idx val="9"/>
          <c:order val="7"/>
          <c:tx>
            <c:strRef>
              <c:f>'Peak by terminal Bacton Split'!$O$88</c:f>
              <c:strCache>
                <c:ptCount val="1"/>
                <c:pt idx="0">
                  <c:v>Burton Point</c:v>
                </c:pt>
              </c:strCache>
            </c:strRef>
          </c:tx>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Split'!$P$88:$AO$88</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7-F68F-48AD-8EA6-B3134E06AD38}"/>
            </c:ext>
          </c:extLst>
        </c:ser>
        <c:ser>
          <c:idx val="10"/>
          <c:order val="8"/>
          <c:tx>
            <c:strRef>
              <c:f>'Peak by terminal Bacton Split'!$O$89</c:f>
              <c:strCache>
                <c:ptCount val="1"/>
                <c:pt idx="0">
                  <c:v>Isle of Grain</c:v>
                </c:pt>
              </c:strCache>
            </c:strRef>
          </c:tx>
          <c:spPr>
            <a:solidFill>
              <a:srgbClr val="00FFFF"/>
            </a:solidFill>
          </c:spPr>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Split'!$P$89:$AO$89</c:f>
              <c:numCache>
                <c:formatCode>0</c:formatCode>
                <c:ptCount val="26"/>
                <c:pt idx="0">
                  <c:v>693</c:v>
                </c:pt>
                <c:pt idx="1">
                  <c:v>693</c:v>
                </c:pt>
                <c:pt idx="2">
                  <c:v>693</c:v>
                </c:pt>
                <c:pt idx="3">
                  <c:v>693</c:v>
                </c:pt>
                <c:pt idx="4">
                  <c:v>693</c:v>
                </c:pt>
                <c:pt idx="5">
                  <c:v>693</c:v>
                </c:pt>
                <c:pt idx="6">
                  <c:v>693</c:v>
                </c:pt>
                <c:pt idx="7">
                  <c:v>693</c:v>
                </c:pt>
                <c:pt idx="8">
                  <c:v>693</c:v>
                </c:pt>
                <c:pt idx="9">
                  <c:v>693</c:v>
                </c:pt>
                <c:pt idx="10">
                  <c:v>693</c:v>
                </c:pt>
                <c:pt idx="11">
                  <c:v>693</c:v>
                </c:pt>
                <c:pt idx="12">
                  <c:v>693</c:v>
                </c:pt>
                <c:pt idx="13">
                  <c:v>693</c:v>
                </c:pt>
                <c:pt idx="14">
                  <c:v>693</c:v>
                </c:pt>
                <c:pt idx="15">
                  <c:v>693</c:v>
                </c:pt>
                <c:pt idx="16">
                  <c:v>693</c:v>
                </c:pt>
                <c:pt idx="17">
                  <c:v>693</c:v>
                </c:pt>
                <c:pt idx="18">
                  <c:v>693</c:v>
                </c:pt>
                <c:pt idx="19">
                  <c:v>693</c:v>
                </c:pt>
                <c:pt idx="20">
                  <c:v>693</c:v>
                </c:pt>
                <c:pt idx="21">
                  <c:v>693</c:v>
                </c:pt>
                <c:pt idx="22">
                  <c:v>693</c:v>
                </c:pt>
                <c:pt idx="23">
                  <c:v>693</c:v>
                </c:pt>
                <c:pt idx="24">
                  <c:v>693</c:v>
                </c:pt>
                <c:pt idx="25">
                  <c:v>693</c:v>
                </c:pt>
              </c:numCache>
            </c:numRef>
          </c:val>
          <c:extLst>
            <c:ext xmlns:c16="http://schemas.microsoft.com/office/drawing/2014/chart" uri="{C3380CC4-5D6E-409C-BE32-E72D297353CC}">
              <c16:uniqueId val="{00000008-F68F-48AD-8EA6-B3134E06AD38}"/>
            </c:ext>
          </c:extLst>
        </c:ser>
        <c:ser>
          <c:idx val="11"/>
          <c:order val="9"/>
          <c:tx>
            <c:strRef>
              <c:f>'Peak by terminal Bacton Split'!$O$90</c:f>
              <c:strCache>
                <c:ptCount val="1"/>
                <c:pt idx="0">
                  <c:v>Milford Haven</c:v>
                </c:pt>
              </c:strCache>
            </c:strRef>
          </c:tx>
          <c:spPr>
            <a:solidFill>
              <a:srgbClr val="FF3399"/>
            </a:solidFill>
          </c:spPr>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Split'!$P$90:$AO$90</c:f>
              <c:numCache>
                <c:formatCode>0</c:formatCode>
                <c:ptCount val="26"/>
                <c:pt idx="0">
                  <c:v>940.5</c:v>
                </c:pt>
                <c:pt idx="1">
                  <c:v>940.5</c:v>
                </c:pt>
                <c:pt idx="2">
                  <c:v>940.5</c:v>
                </c:pt>
                <c:pt idx="3">
                  <c:v>1094.5</c:v>
                </c:pt>
                <c:pt idx="4">
                  <c:v>1094.5</c:v>
                </c:pt>
                <c:pt idx="5">
                  <c:v>1094.5</c:v>
                </c:pt>
                <c:pt idx="6">
                  <c:v>1094.5</c:v>
                </c:pt>
                <c:pt idx="7">
                  <c:v>1094.5</c:v>
                </c:pt>
                <c:pt idx="8">
                  <c:v>1094.5</c:v>
                </c:pt>
                <c:pt idx="9">
                  <c:v>1094.5</c:v>
                </c:pt>
                <c:pt idx="10">
                  <c:v>1094.5</c:v>
                </c:pt>
                <c:pt idx="11">
                  <c:v>1094.5</c:v>
                </c:pt>
                <c:pt idx="12">
                  <c:v>1094.5</c:v>
                </c:pt>
                <c:pt idx="13">
                  <c:v>1094.5</c:v>
                </c:pt>
                <c:pt idx="14">
                  <c:v>1094.5</c:v>
                </c:pt>
                <c:pt idx="15">
                  <c:v>1094.5</c:v>
                </c:pt>
                <c:pt idx="16">
                  <c:v>1094.5</c:v>
                </c:pt>
                <c:pt idx="17">
                  <c:v>1094.5</c:v>
                </c:pt>
                <c:pt idx="18">
                  <c:v>1094.5</c:v>
                </c:pt>
                <c:pt idx="19">
                  <c:v>1094.5</c:v>
                </c:pt>
                <c:pt idx="20">
                  <c:v>1094.5</c:v>
                </c:pt>
                <c:pt idx="21">
                  <c:v>1094.5</c:v>
                </c:pt>
                <c:pt idx="22">
                  <c:v>1094.5</c:v>
                </c:pt>
                <c:pt idx="23">
                  <c:v>1094.5</c:v>
                </c:pt>
                <c:pt idx="24">
                  <c:v>1094.5</c:v>
                </c:pt>
                <c:pt idx="25">
                  <c:v>1094.5</c:v>
                </c:pt>
              </c:numCache>
            </c:numRef>
          </c:val>
          <c:extLst>
            <c:ext xmlns:c16="http://schemas.microsoft.com/office/drawing/2014/chart" uri="{C3380CC4-5D6E-409C-BE32-E72D297353CC}">
              <c16:uniqueId val="{00000009-F68F-48AD-8EA6-B3134E06AD38}"/>
            </c:ext>
          </c:extLst>
        </c:ser>
        <c:ser>
          <c:idx val="12"/>
          <c:order val="10"/>
          <c:tx>
            <c:strRef>
              <c:f>'Peak by terminal Bacton Split'!$O$91</c:f>
              <c:strCache>
                <c:ptCount val="1"/>
                <c:pt idx="0">
                  <c:v>Medium &amp; Short Range Storage</c:v>
                </c:pt>
              </c:strCache>
            </c:strRef>
          </c:tx>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Split'!$P$91:$AO$91</c:f>
              <c:numCache>
                <c:formatCode>0</c:formatCode>
                <c:ptCount val="26"/>
                <c:pt idx="0">
                  <c:v>1397</c:v>
                </c:pt>
                <c:pt idx="1">
                  <c:v>1397</c:v>
                </c:pt>
                <c:pt idx="2">
                  <c:v>1397</c:v>
                </c:pt>
                <c:pt idx="3">
                  <c:v>1397</c:v>
                </c:pt>
                <c:pt idx="4">
                  <c:v>1397</c:v>
                </c:pt>
                <c:pt idx="5">
                  <c:v>1397</c:v>
                </c:pt>
                <c:pt idx="6">
                  <c:v>1397</c:v>
                </c:pt>
                <c:pt idx="7">
                  <c:v>1397</c:v>
                </c:pt>
                <c:pt idx="8">
                  <c:v>1397</c:v>
                </c:pt>
                <c:pt idx="9">
                  <c:v>1397</c:v>
                </c:pt>
                <c:pt idx="10">
                  <c:v>1397</c:v>
                </c:pt>
                <c:pt idx="11">
                  <c:v>1397</c:v>
                </c:pt>
                <c:pt idx="12">
                  <c:v>1397</c:v>
                </c:pt>
                <c:pt idx="13">
                  <c:v>1397</c:v>
                </c:pt>
                <c:pt idx="14">
                  <c:v>1397</c:v>
                </c:pt>
                <c:pt idx="15">
                  <c:v>1397</c:v>
                </c:pt>
                <c:pt idx="16">
                  <c:v>1397</c:v>
                </c:pt>
                <c:pt idx="17">
                  <c:v>1397</c:v>
                </c:pt>
                <c:pt idx="18">
                  <c:v>1397</c:v>
                </c:pt>
                <c:pt idx="19">
                  <c:v>1397</c:v>
                </c:pt>
                <c:pt idx="20">
                  <c:v>1397</c:v>
                </c:pt>
                <c:pt idx="21">
                  <c:v>1397</c:v>
                </c:pt>
                <c:pt idx="22">
                  <c:v>1397</c:v>
                </c:pt>
                <c:pt idx="23">
                  <c:v>1397</c:v>
                </c:pt>
                <c:pt idx="24">
                  <c:v>1397</c:v>
                </c:pt>
                <c:pt idx="25">
                  <c:v>1397</c:v>
                </c:pt>
              </c:numCache>
            </c:numRef>
          </c:val>
          <c:extLst>
            <c:ext xmlns:c16="http://schemas.microsoft.com/office/drawing/2014/chart" uri="{C3380CC4-5D6E-409C-BE32-E72D297353CC}">
              <c16:uniqueId val="{0000000A-F68F-48AD-8EA6-B3134E06AD38}"/>
            </c:ext>
          </c:extLst>
        </c:ser>
        <c:ser>
          <c:idx val="0"/>
          <c:order val="11"/>
          <c:tx>
            <c:strRef>
              <c:f>'Peak by terminal Bacton Split'!$O$92</c:f>
              <c:strCache>
                <c:ptCount val="1"/>
                <c:pt idx="0">
                  <c:v>Long Range Storage</c:v>
                </c:pt>
              </c:strCache>
            </c:strRef>
          </c:tx>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Split'!$P$92:$AO$92</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B-F68F-48AD-8EA6-B3134E06AD38}"/>
            </c:ext>
          </c:extLst>
        </c:ser>
        <c:ser>
          <c:idx val="5"/>
          <c:order val="12"/>
          <c:tx>
            <c:strRef>
              <c:f>'Peak by terminal Bacton Split'!$O$93</c:f>
              <c:strCache>
                <c:ptCount val="1"/>
                <c:pt idx="0">
                  <c:v>Generic Storage</c:v>
                </c:pt>
              </c:strCache>
            </c:strRef>
          </c:tx>
          <c:invertIfNegative val="0"/>
          <c:cat>
            <c:strRef>
              <c:f>'Peak by terminal Bacton Split'!$P$80:$AO$80</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by terminal Bacton Split'!$P$93:$AO$93</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C-F68F-48AD-8EA6-B3134E06AD38}"/>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txPr>
          <a:bodyPr rot="-3060000"/>
          <a:lstStyle/>
          <a:p>
            <a:pPr>
              <a:defRPr/>
            </a:pPr>
            <a:endParaRPr lang="en-US"/>
          </a:p>
        </c:txPr>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b="1" i="0" u="none" strike="noStrike" kern="1200" baseline="0">
                    <a:solidFill>
                      <a:sysClr val="windowText" lastClr="000000"/>
                    </a:solidFill>
                    <a:latin typeface="Arial" panose="020B0604020202020204" pitchFamily="34" charset="0"/>
                    <a:cs typeface="Arial" panose="020B0604020202020204" pitchFamily="34" charset="0"/>
                  </a:rPr>
                  <a:t>GWh/d</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965927790836914"/>
          <c:h val="0.2298248727705078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1"/>
          <c:order val="0"/>
          <c:tx>
            <c:strRef>
              <c:f>'Peak by terminal Bacton Split'!$O$103</c:f>
              <c:strCache>
                <c:ptCount val="1"/>
                <c:pt idx="0">
                  <c:v>Bacton UKCS</c:v>
                </c:pt>
              </c:strCache>
            </c:strRef>
          </c:tx>
          <c:spPr>
            <a:solidFill>
              <a:srgbClr val="FFFF00"/>
            </a:solidFill>
          </c:spPr>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Split'!$P$103:$Z$103</c:f>
              <c:numCache>
                <c:formatCode>0</c:formatCode>
                <c:ptCount val="11"/>
                <c:pt idx="0">
                  <c:v>192.26900000000001</c:v>
                </c:pt>
                <c:pt idx="1">
                  <c:v>183.59</c:v>
                </c:pt>
                <c:pt idx="2">
                  <c:v>166.57300000000001</c:v>
                </c:pt>
                <c:pt idx="3">
                  <c:v>146.48699999999999</c:v>
                </c:pt>
                <c:pt idx="4">
                  <c:v>129.69</c:v>
                </c:pt>
                <c:pt idx="5">
                  <c:v>115.02700000000002</c:v>
                </c:pt>
                <c:pt idx="6">
                  <c:v>102.949</c:v>
                </c:pt>
                <c:pt idx="7">
                  <c:v>91.541999999999987</c:v>
                </c:pt>
                <c:pt idx="8">
                  <c:v>81.146999999999991</c:v>
                </c:pt>
                <c:pt idx="9">
                  <c:v>73.513000000000005</c:v>
                </c:pt>
                <c:pt idx="10">
                  <c:v>74.162000000000006</c:v>
                </c:pt>
              </c:numCache>
            </c:numRef>
          </c:val>
          <c:extLst>
            <c:ext xmlns:c16="http://schemas.microsoft.com/office/drawing/2014/chart" uri="{C3380CC4-5D6E-409C-BE32-E72D297353CC}">
              <c16:uniqueId val="{00000000-6DC0-401F-9567-0F59EE521626}"/>
            </c:ext>
          </c:extLst>
        </c:ser>
        <c:ser>
          <c:idx val="2"/>
          <c:order val="1"/>
          <c:tx>
            <c:strRef>
              <c:f>'Peak by terminal Bacton Split'!$O$104</c:f>
              <c:strCache>
                <c:ptCount val="1"/>
                <c:pt idx="0">
                  <c:v>Bacton IP </c:v>
                </c:pt>
              </c:strCache>
            </c:strRef>
          </c:tx>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Split'!$P$104:$Z$104</c:f>
              <c:numCache>
                <c:formatCode>0</c:formatCode>
                <c:ptCount val="11"/>
                <c:pt idx="0">
                  <c:v>1052.7</c:v>
                </c:pt>
                <c:pt idx="1">
                  <c:v>1052.7</c:v>
                </c:pt>
                <c:pt idx="2">
                  <c:v>1052.7</c:v>
                </c:pt>
                <c:pt idx="3">
                  <c:v>1052.7</c:v>
                </c:pt>
                <c:pt idx="4">
                  <c:v>1300.2</c:v>
                </c:pt>
                <c:pt idx="5">
                  <c:v>1300.2</c:v>
                </c:pt>
                <c:pt idx="6">
                  <c:v>1300.2</c:v>
                </c:pt>
                <c:pt idx="7">
                  <c:v>1300.2</c:v>
                </c:pt>
                <c:pt idx="8">
                  <c:v>1300.2</c:v>
                </c:pt>
                <c:pt idx="9">
                  <c:v>1300.2</c:v>
                </c:pt>
                <c:pt idx="10">
                  <c:v>1300.2</c:v>
                </c:pt>
              </c:numCache>
            </c:numRef>
          </c:val>
          <c:extLst>
            <c:ext xmlns:c16="http://schemas.microsoft.com/office/drawing/2014/chart" uri="{C3380CC4-5D6E-409C-BE32-E72D297353CC}">
              <c16:uniqueId val="{00000001-6DC0-401F-9567-0F59EE521626}"/>
            </c:ext>
          </c:extLst>
        </c:ser>
        <c:ser>
          <c:idx val="3"/>
          <c:order val="2"/>
          <c:tx>
            <c:strRef>
              <c:f>'Peak by terminal Bacton Split'!$O$105</c:f>
              <c:strCache>
                <c:ptCount val="1"/>
                <c:pt idx="0">
                  <c:v>Barrow</c:v>
                </c:pt>
              </c:strCache>
            </c:strRef>
          </c:tx>
          <c:spPr>
            <a:solidFill>
              <a:schemeClr val="tx2">
                <a:lumMod val="40000"/>
                <a:lumOff val="60000"/>
              </a:schemeClr>
            </a:solidFill>
          </c:spPr>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Split'!$P$105:$Z$105</c:f>
              <c:numCache>
                <c:formatCode>0</c:formatCode>
                <c:ptCount val="11"/>
                <c:pt idx="0">
                  <c:v>24.563000000000002</c:v>
                </c:pt>
                <c:pt idx="1">
                  <c:v>20.713000000000001</c:v>
                </c:pt>
                <c:pt idx="2">
                  <c:v>18.315000000000001</c:v>
                </c:pt>
                <c:pt idx="3">
                  <c:v>15.191000000000001</c:v>
                </c:pt>
                <c:pt idx="4">
                  <c:v>9.8450000000000006</c:v>
                </c:pt>
                <c:pt idx="5">
                  <c:v>8.5910000000000011</c:v>
                </c:pt>
                <c:pt idx="6">
                  <c:v>4.4660000000000002</c:v>
                </c:pt>
                <c:pt idx="7">
                  <c:v>3.9379999999999997</c:v>
                </c:pt>
                <c:pt idx="8">
                  <c:v>0</c:v>
                </c:pt>
                <c:pt idx="9">
                  <c:v>0</c:v>
                </c:pt>
                <c:pt idx="10">
                  <c:v>0</c:v>
                </c:pt>
              </c:numCache>
            </c:numRef>
          </c:val>
          <c:extLst>
            <c:ext xmlns:c16="http://schemas.microsoft.com/office/drawing/2014/chart" uri="{C3380CC4-5D6E-409C-BE32-E72D297353CC}">
              <c16:uniqueId val="{00000002-6DC0-401F-9567-0F59EE521626}"/>
            </c:ext>
          </c:extLst>
        </c:ser>
        <c:ser>
          <c:idx val="4"/>
          <c:order val="3"/>
          <c:tx>
            <c:strRef>
              <c:f>'Peak by terminal Bacton Split'!$O$106</c:f>
              <c:strCache>
                <c:ptCount val="1"/>
                <c:pt idx="0">
                  <c:v>Easington</c:v>
                </c:pt>
              </c:strCache>
            </c:strRef>
          </c:tx>
          <c:spPr>
            <a:solidFill>
              <a:schemeClr val="tx2">
                <a:lumMod val="75000"/>
              </a:schemeClr>
            </a:solidFill>
          </c:spPr>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Split'!$P$106:$Z$106</c:f>
              <c:numCache>
                <c:formatCode>0</c:formatCode>
                <c:ptCount val="11"/>
                <c:pt idx="0">
                  <c:v>897.57799999999997</c:v>
                </c:pt>
                <c:pt idx="1">
                  <c:v>881.4190000000001</c:v>
                </c:pt>
                <c:pt idx="2">
                  <c:v>874.40099999999995</c:v>
                </c:pt>
                <c:pt idx="3">
                  <c:v>867.33900000000006</c:v>
                </c:pt>
                <c:pt idx="4">
                  <c:v>868.48300000000006</c:v>
                </c:pt>
                <c:pt idx="5">
                  <c:v>883.86099999999999</c:v>
                </c:pt>
                <c:pt idx="6">
                  <c:v>895.64199999999994</c:v>
                </c:pt>
                <c:pt idx="7">
                  <c:v>888.66800000000001</c:v>
                </c:pt>
                <c:pt idx="8">
                  <c:v>878.49299999999994</c:v>
                </c:pt>
                <c:pt idx="9">
                  <c:v>869.66000000000008</c:v>
                </c:pt>
                <c:pt idx="10">
                  <c:v>862.26800000000003</c:v>
                </c:pt>
              </c:numCache>
            </c:numRef>
          </c:val>
          <c:extLst>
            <c:ext xmlns:c16="http://schemas.microsoft.com/office/drawing/2014/chart" uri="{C3380CC4-5D6E-409C-BE32-E72D297353CC}">
              <c16:uniqueId val="{00000003-6DC0-401F-9567-0F59EE521626}"/>
            </c:ext>
          </c:extLst>
        </c:ser>
        <c:ser>
          <c:idx val="6"/>
          <c:order val="4"/>
          <c:tx>
            <c:strRef>
              <c:f>'Peak by terminal Bacton Split'!$O$107</c:f>
              <c:strCache>
                <c:ptCount val="1"/>
                <c:pt idx="0">
                  <c:v>St Fergus</c:v>
                </c:pt>
              </c:strCache>
            </c:strRef>
          </c:tx>
          <c:spPr>
            <a:solidFill>
              <a:srgbClr val="00B050"/>
            </a:solidFill>
          </c:spPr>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Split'!$P$107:$Z$107</c:f>
              <c:numCache>
                <c:formatCode>0</c:formatCode>
                <c:ptCount val="11"/>
                <c:pt idx="0">
                  <c:v>1012.9349999999999</c:v>
                </c:pt>
                <c:pt idx="1">
                  <c:v>1042.7450000000001</c:v>
                </c:pt>
                <c:pt idx="2">
                  <c:v>1045.1320000000001</c:v>
                </c:pt>
                <c:pt idx="3">
                  <c:v>1053.2170000000001</c:v>
                </c:pt>
                <c:pt idx="4">
                  <c:v>993.83900000000006</c:v>
                </c:pt>
                <c:pt idx="5">
                  <c:v>971.50900000000001</c:v>
                </c:pt>
                <c:pt idx="6">
                  <c:v>953.84299999999996</c:v>
                </c:pt>
                <c:pt idx="7">
                  <c:v>937.28800000000001</c:v>
                </c:pt>
                <c:pt idx="8">
                  <c:v>909.19399999999996</c:v>
                </c:pt>
                <c:pt idx="9">
                  <c:v>868.98899999999992</c:v>
                </c:pt>
                <c:pt idx="10">
                  <c:v>826.49599999999998</c:v>
                </c:pt>
              </c:numCache>
            </c:numRef>
          </c:val>
          <c:extLst>
            <c:ext xmlns:c16="http://schemas.microsoft.com/office/drawing/2014/chart" uri="{C3380CC4-5D6E-409C-BE32-E72D297353CC}">
              <c16:uniqueId val="{00000004-6DC0-401F-9567-0F59EE521626}"/>
            </c:ext>
          </c:extLst>
        </c:ser>
        <c:ser>
          <c:idx val="7"/>
          <c:order val="5"/>
          <c:tx>
            <c:strRef>
              <c:f>'Peak by terminal Bacton Split'!$O$108</c:f>
              <c:strCache>
                <c:ptCount val="1"/>
                <c:pt idx="0">
                  <c:v>Teesside</c:v>
                </c:pt>
              </c:strCache>
            </c:strRef>
          </c:tx>
          <c:spPr>
            <a:solidFill>
              <a:schemeClr val="accent6">
                <a:lumMod val="75000"/>
              </a:schemeClr>
            </a:solidFill>
          </c:spPr>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Split'!$P$108:$Z$108</c:f>
              <c:numCache>
                <c:formatCode>0</c:formatCode>
                <c:ptCount val="11"/>
                <c:pt idx="0">
                  <c:v>236.66500000000002</c:v>
                </c:pt>
                <c:pt idx="1">
                  <c:v>200.32099999999997</c:v>
                </c:pt>
                <c:pt idx="2">
                  <c:v>169.03700000000001</c:v>
                </c:pt>
                <c:pt idx="3">
                  <c:v>140.404</c:v>
                </c:pt>
                <c:pt idx="4">
                  <c:v>149.18199999999999</c:v>
                </c:pt>
                <c:pt idx="5">
                  <c:v>132.30799999999999</c:v>
                </c:pt>
                <c:pt idx="6">
                  <c:v>153.351</c:v>
                </c:pt>
                <c:pt idx="7">
                  <c:v>118.01899999999999</c:v>
                </c:pt>
                <c:pt idx="8">
                  <c:v>104.643</c:v>
                </c:pt>
                <c:pt idx="9">
                  <c:v>95.820999999999998</c:v>
                </c:pt>
                <c:pt idx="10">
                  <c:v>88.429000000000002</c:v>
                </c:pt>
              </c:numCache>
            </c:numRef>
          </c:val>
          <c:extLst>
            <c:ext xmlns:c16="http://schemas.microsoft.com/office/drawing/2014/chart" uri="{C3380CC4-5D6E-409C-BE32-E72D297353CC}">
              <c16:uniqueId val="{00000005-6DC0-401F-9567-0F59EE521626}"/>
            </c:ext>
          </c:extLst>
        </c:ser>
        <c:ser>
          <c:idx val="8"/>
          <c:order val="6"/>
          <c:tx>
            <c:strRef>
              <c:f>'Peak by terminal Bacton Split'!$O$109</c:f>
              <c:strCache>
                <c:ptCount val="1"/>
                <c:pt idx="0">
                  <c:v>Onshore</c:v>
                </c:pt>
              </c:strCache>
            </c:strRef>
          </c:tx>
          <c:spPr>
            <a:solidFill>
              <a:schemeClr val="accent4">
                <a:lumMod val="60000"/>
                <a:lumOff val="40000"/>
              </a:schemeClr>
            </a:solidFill>
          </c:spPr>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Split'!$P$109:$Z$109</c:f>
              <c:numCache>
                <c:formatCode>0</c:formatCode>
                <c:ptCount val="11"/>
                <c:pt idx="0">
                  <c:v>17.358000000000001</c:v>
                </c:pt>
                <c:pt idx="1">
                  <c:v>19.844000000000001</c:v>
                </c:pt>
                <c:pt idx="2">
                  <c:v>22.318999999999999</c:v>
                </c:pt>
                <c:pt idx="3">
                  <c:v>24.805</c:v>
                </c:pt>
                <c:pt idx="4">
                  <c:v>27.28</c:v>
                </c:pt>
                <c:pt idx="5">
                  <c:v>31.317</c:v>
                </c:pt>
                <c:pt idx="6">
                  <c:v>36.718000000000004</c:v>
                </c:pt>
                <c:pt idx="7">
                  <c:v>42.119</c:v>
                </c:pt>
                <c:pt idx="8">
                  <c:v>47.52</c:v>
                </c:pt>
                <c:pt idx="9">
                  <c:v>52.920999999999999</c:v>
                </c:pt>
                <c:pt idx="10">
                  <c:v>58.332999999999998</c:v>
                </c:pt>
              </c:numCache>
            </c:numRef>
          </c:val>
          <c:extLst>
            <c:ext xmlns:c16="http://schemas.microsoft.com/office/drawing/2014/chart" uri="{C3380CC4-5D6E-409C-BE32-E72D297353CC}">
              <c16:uniqueId val="{00000006-6DC0-401F-9567-0F59EE521626}"/>
            </c:ext>
          </c:extLst>
        </c:ser>
        <c:ser>
          <c:idx val="9"/>
          <c:order val="7"/>
          <c:tx>
            <c:strRef>
              <c:f>'Peak by terminal Bacton Split'!$O$110</c:f>
              <c:strCache>
                <c:ptCount val="1"/>
                <c:pt idx="0">
                  <c:v>Burton Point</c:v>
                </c:pt>
              </c:strCache>
            </c:strRef>
          </c:tx>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Split'!$P$110:$Z$110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6DC0-401F-9567-0F59EE521626}"/>
            </c:ext>
          </c:extLst>
        </c:ser>
        <c:ser>
          <c:idx val="10"/>
          <c:order val="8"/>
          <c:tx>
            <c:strRef>
              <c:f>'Peak by terminal Bacton Split'!$O$111</c:f>
              <c:strCache>
                <c:ptCount val="1"/>
                <c:pt idx="0">
                  <c:v>Isle of Grain</c:v>
                </c:pt>
              </c:strCache>
            </c:strRef>
          </c:tx>
          <c:spPr>
            <a:solidFill>
              <a:srgbClr val="00FFFF"/>
            </a:solidFill>
          </c:spPr>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Split'!$P$111:$Z$111</c:f>
              <c:numCache>
                <c:formatCode>0</c:formatCode>
                <c:ptCount val="11"/>
                <c:pt idx="0">
                  <c:v>692.67</c:v>
                </c:pt>
                <c:pt idx="1">
                  <c:v>692.67</c:v>
                </c:pt>
                <c:pt idx="2">
                  <c:v>692.67</c:v>
                </c:pt>
                <c:pt idx="3">
                  <c:v>692.67</c:v>
                </c:pt>
                <c:pt idx="4">
                  <c:v>692.67</c:v>
                </c:pt>
                <c:pt idx="5">
                  <c:v>692.67</c:v>
                </c:pt>
                <c:pt idx="6">
                  <c:v>692.67</c:v>
                </c:pt>
                <c:pt idx="7">
                  <c:v>692.67</c:v>
                </c:pt>
                <c:pt idx="8">
                  <c:v>692.67</c:v>
                </c:pt>
                <c:pt idx="9">
                  <c:v>692.67</c:v>
                </c:pt>
                <c:pt idx="10">
                  <c:v>692.67</c:v>
                </c:pt>
              </c:numCache>
            </c:numRef>
          </c:val>
          <c:extLst>
            <c:ext xmlns:c16="http://schemas.microsoft.com/office/drawing/2014/chart" uri="{C3380CC4-5D6E-409C-BE32-E72D297353CC}">
              <c16:uniqueId val="{00000008-6DC0-401F-9567-0F59EE521626}"/>
            </c:ext>
          </c:extLst>
        </c:ser>
        <c:ser>
          <c:idx val="11"/>
          <c:order val="9"/>
          <c:tx>
            <c:strRef>
              <c:f>'Peak by terminal Bacton Split'!$O$112</c:f>
              <c:strCache>
                <c:ptCount val="1"/>
                <c:pt idx="0">
                  <c:v>Milford Haven</c:v>
                </c:pt>
              </c:strCache>
            </c:strRef>
          </c:tx>
          <c:spPr>
            <a:solidFill>
              <a:srgbClr val="FF3399"/>
            </a:solidFill>
          </c:spPr>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Split'!$P$112:$Z$112</c:f>
              <c:numCache>
                <c:formatCode>0</c:formatCode>
                <c:ptCount val="11"/>
                <c:pt idx="0">
                  <c:v>940.5</c:v>
                </c:pt>
                <c:pt idx="1">
                  <c:v>940.5</c:v>
                </c:pt>
                <c:pt idx="2">
                  <c:v>940.5</c:v>
                </c:pt>
                <c:pt idx="3">
                  <c:v>1094.7750000000001</c:v>
                </c:pt>
                <c:pt idx="4">
                  <c:v>1094.7750000000001</c:v>
                </c:pt>
                <c:pt idx="5">
                  <c:v>1094.7750000000001</c:v>
                </c:pt>
                <c:pt idx="6">
                  <c:v>1094.7750000000001</c:v>
                </c:pt>
                <c:pt idx="7">
                  <c:v>1094.7750000000001</c:v>
                </c:pt>
                <c:pt idx="8">
                  <c:v>1094.7750000000001</c:v>
                </c:pt>
                <c:pt idx="9">
                  <c:v>1094.7750000000001</c:v>
                </c:pt>
                <c:pt idx="10">
                  <c:v>1094.7750000000001</c:v>
                </c:pt>
              </c:numCache>
            </c:numRef>
          </c:val>
          <c:extLst>
            <c:ext xmlns:c16="http://schemas.microsoft.com/office/drawing/2014/chart" uri="{C3380CC4-5D6E-409C-BE32-E72D297353CC}">
              <c16:uniqueId val="{00000009-6DC0-401F-9567-0F59EE521626}"/>
            </c:ext>
          </c:extLst>
        </c:ser>
        <c:ser>
          <c:idx val="0"/>
          <c:order val="10"/>
          <c:tx>
            <c:strRef>
              <c:f>'Peak by terminal Bacton Split'!$O$113</c:f>
              <c:strCache>
                <c:ptCount val="1"/>
                <c:pt idx="0">
                  <c:v>Medium &amp; Short Range Storage</c:v>
                </c:pt>
              </c:strCache>
            </c:strRef>
          </c:tx>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Split'!$P$113:$Z$113</c:f>
              <c:numCache>
                <c:formatCode>0</c:formatCode>
                <c:ptCount val="11"/>
                <c:pt idx="0">
                  <c:v>1397</c:v>
                </c:pt>
                <c:pt idx="1">
                  <c:v>1397</c:v>
                </c:pt>
                <c:pt idx="2">
                  <c:v>1397</c:v>
                </c:pt>
                <c:pt idx="3">
                  <c:v>1397</c:v>
                </c:pt>
                <c:pt idx="4">
                  <c:v>1397</c:v>
                </c:pt>
                <c:pt idx="5">
                  <c:v>1397</c:v>
                </c:pt>
                <c:pt idx="6">
                  <c:v>1397</c:v>
                </c:pt>
                <c:pt idx="7">
                  <c:v>1397</c:v>
                </c:pt>
                <c:pt idx="8">
                  <c:v>1397</c:v>
                </c:pt>
                <c:pt idx="9">
                  <c:v>1397</c:v>
                </c:pt>
                <c:pt idx="10">
                  <c:v>1397</c:v>
                </c:pt>
              </c:numCache>
            </c:numRef>
          </c:val>
          <c:extLst>
            <c:ext xmlns:c16="http://schemas.microsoft.com/office/drawing/2014/chart" uri="{C3380CC4-5D6E-409C-BE32-E72D297353CC}">
              <c16:uniqueId val="{0000000A-6DC0-401F-9567-0F59EE521626}"/>
            </c:ext>
          </c:extLst>
        </c:ser>
        <c:ser>
          <c:idx val="5"/>
          <c:order val="11"/>
          <c:tx>
            <c:strRef>
              <c:f>'Peak by terminal Bacton Split'!$O$114</c:f>
              <c:strCache>
                <c:ptCount val="1"/>
                <c:pt idx="0">
                  <c:v>Long Range Storage</c:v>
                </c:pt>
              </c:strCache>
            </c:strRef>
          </c:tx>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Split'!$P$114:$Z$114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6DC0-401F-9567-0F59EE521626}"/>
            </c:ext>
          </c:extLst>
        </c:ser>
        <c:ser>
          <c:idx val="12"/>
          <c:order val="12"/>
          <c:tx>
            <c:strRef>
              <c:f>'Peak by terminal Bacton Split'!$O$115</c:f>
              <c:strCache>
                <c:ptCount val="1"/>
                <c:pt idx="0">
                  <c:v>Generic Storage</c:v>
                </c:pt>
              </c:strCache>
            </c:strRef>
          </c:tx>
          <c:invertIfNegative val="0"/>
          <c:cat>
            <c:strRef>
              <c:f>'Peak by terminal Bacton Split'!$P$102:$Z$102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by terminal Bacton Split'!$P$115:$Z$115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D37-47AF-A543-F877958A3437}"/>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txPr>
          <a:bodyPr rot="-1500000" vert="horz"/>
          <a:lstStyle/>
          <a:p>
            <a:pPr>
              <a:defRPr/>
            </a:pPr>
            <a:endParaRPr lang="en-US"/>
          </a:p>
        </c:txPr>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b="1" i="0" u="none" strike="noStrike" kern="1200" baseline="0">
                    <a:solidFill>
                      <a:sysClr val="windowText" lastClr="000000"/>
                    </a:solidFill>
                    <a:latin typeface="Arial" panose="020B0604020202020204" pitchFamily="34" charset="0"/>
                    <a:cs typeface="Arial" panose="020B0604020202020204" pitchFamily="34" charset="0"/>
                  </a:rPr>
                  <a:t>GWh/d</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5259703910983011"/>
          <c:w val="0.96965914928258734"/>
          <c:h val="0.2298130808936020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526355936"/>
          <c:y val="3.8822684477873098E-2"/>
          <c:w val="0.85791822257356531"/>
          <c:h val="0.56868988391376452"/>
        </c:manualLayout>
      </c:layout>
      <c:barChart>
        <c:barDir val="col"/>
        <c:grouping val="stacked"/>
        <c:varyColors val="0"/>
        <c:ser>
          <c:idx val="0"/>
          <c:order val="0"/>
          <c:tx>
            <c:strRef>
              <c:f>'Peak supply by terminal'!$O$5</c:f>
              <c:strCache>
                <c:ptCount val="1"/>
                <c:pt idx="0">
                  <c:v>Bacton</c:v>
                </c:pt>
              </c:strCache>
            </c:strRef>
          </c:tx>
          <c:spPr>
            <a:solidFill>
              <a:srgbClr val="FFFF00"/>
            </a:solidFill>
          </c:spPr>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terminal'!$P$5:$AO$5</c:f>
              <c:numCache>
                <c:formatCode>0</c:formatCode>
                <c:ptCount val="26"/>
                <c:pt idx="0">
                  <c:v>1244.9690000000001</c:v>
                </c:pt>
                <c:pt idx="1">
                  <c:v>1236.29</c:v>
                </c:pt>
                <c:pt idx="2">
                  <c:v>1219.2730000000001</c:v>
                </c:pt>
                <c:pt idx="3">
                  <c:v>1199.1869999999999</c:v>
                </c:pt>
                <c:pt idx="4">
                  <c:v>1429.89</c:v>
                </c:pt>
                <c:pt idx="5">
                  <c:v>1415.2270000000001</c:v>
                </c:pt>
                <c:pt idx="6">
                  <c:v>1403.1489999999999</c:v>
                </c:pt>
                <c:pt idx="7">
                  <c:v>1391.742</c:v>
                </c:pt>
                <c:pt idx="8">
                  <c:v>1381.347</c:v>
                </c:pt>
                <c:pt idx="9">
                  <c:v>1373.713</c:v>
                </c:pt>
                <c:pt idx="10">
                  <c:v>1374.3619999999999</c:v>
                </c:pt>
                <c:pt idx="11">
                  <c:v>1383.4369999999999</c:v>
                </c:pt>
                <c:pt idx="12">
                  <c:v>1362.537</c:v>
                </c:pt>
                <c:pt idx="13">
                  <c:v>1362.614</c:v>
                </c:pt>
                <c:pt idx="14">
                  <c:v>1354.7929999999999</c:v>
                </c:pt>
                <c:pt idx="15">
                  <c:v>1345.1570000000002</c:v>
                </c:pt>
                <c:pt idx="16">
                  <c:v>1300.2</c:v>
                </c:pt>
                <c:pt idx="17">
                  <c:v>1300.2</c:v>
                </c:pt>
                <c:pt idx="18">
                  <c:v>1300.2</c:v>
                </c:pt>
                <c:pt idx="19">
                  <c:v>1300.2</c:v>
                </c:pt>
                <c:pt idx="20">
                  <c:v>1300.2</c:v>
                </c:pt>
                <c:pt idx="21">
                  <c:v>1300.2</c:v>
                </c:pt>
                <c:pt idx="22">
                  <c:v>1300.2</c:v>
                </c:pt>
                <c:pt idx="23">
                  <c:v>1300.2</c:v>
                </c:pt>
                <c:pt idx="24">
                  <c:v>1300.2</c:v>
                </c:pt>
                <c:pt idx="25">
                  <c:v>1300.2</c:v>
                </c:pt>
              </c:numCache>
            </c:numRef>
          </c:val>
          <c:extLst>
            <c:ext xmlns:c16="http://schemas.microsoft.com/office/drawing/2014/chart" uri="{C3380CC4-5D6E-409C-BE32-E72D297353CC}">
              <c16:uniqueId val="{00000000-4F53-4837-96A7-07BA24CCAD84}"/>
            </c:ext>
          </c:extLst>
        </c:ser>
        <c:ser>
          <c:idx val="1"/>
          <c:order val="1"/>
          <c:tx>
            <c:strRef>
              <c:f>'Peak supply by terminal'!$O$6</c:f>
              <c:strCache>
                <c:ptCount val="1"/>
                <c:pt idx="0">
                  <c:v>Barrow</c:v>
                </c:pt>
              </c:strCache>
            </c:strRef>
          </c:tx>
          <c:spPr>
            <a:solidFill>
              <a:schemeClr val="tx2">
                <a:lumMod val="40000"/>
                <a:lumOff val="60000"/>
              </a:schemeClr>
            </a:solidFill>
          </c:spPr>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terminal'!$P$6:$AO$6</c:f>
              <c:numCache>
                <c:formatCode>0</c:formatCode>
                <c:ptCount val="26"/>
                <c:pt idx="0">
                  <c:v>24.563000000000002</c:v>
                </c:pt>
                <c:pt idx="1">
                  <c:v>20.713000000000001</c:v>
                </c:pt>
                <c:pt idx="2">
                  <c:v>18.315000000000001</c:v>
                </c:pt>
                <c:pt idx="3">
                  <c:v>15.191000000000001</c:v>
                </c:pt>
                <c:pt idx="4">
                  <c:v>9.8450000000000006</c:v>
                </c:pt>
                <c:pt idx="5">
                  <c:v>8.5910000000000011</c:v>
                </c:pt>
                <c:pt idx="6">
                  <c:v>4.4660000000000002</c:v>
                </c:pt>
                <c:pt idx="7">
                  <c:v>3.9379999999999997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4F53-4837-96A7-07BA24CCAD84}"/>
            </c:ext>
          </c:extLst>
        </c:ser>
        <c:ser>
          <c:idx val="2"/>
          <c:order val="2"/>
          <c:tx>
            <c:strRef>
              <c:f>'Peak supply by terminal'!$O$7</c:f>
              <c:strCache>
                <c:ptCount val="1"/>
                <c:pt idx="0">
                  <c:v>Easington</c:v>
                </c:pt>
              </c:strCache>
            </c:strRef>
          </c:tx>
          <c:spPr>
            <a:solidFill>
              <a:schemeClr val="tx2">
                <a:lumMod val="75000"/>
              </a:schemeClr>
            </a:solidFill>
          </c:spPr>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terminal'!$P$7:$AO$7</c:f>
              <c:numCache>
                <c:formatCode>0</c:formatCode>
                <c:ptCount val="26"/>
                <c:pt idx="0">
                  <c:v>897.57799999999997</c:v>
                </c:pt>
                <c:pt idx="1">
                  <c:v>881.4190000000001</c:v>
                </c:pt>
                <c:pt idx="2">
                  <c:v>874.40099999999995</c:v>
                </c:pt>
                <c:pt idx="3">
                  <c:v>867.33900000000006</c:v>
                </c:pt>
                <c:pt idx="4">
                  <c:v>859.34199999999998</c:v>
                </c:pt>
                <c:pt idx="5">
                  <c:v>838.77199999999993</c:v>
                </c:pt>
                <c:pt idx="6">
                  <c:v>836</c:v>
                </c:pt>
                <c:pt idx="7">
                  <c:v>836</c:v>
                </c:pt>
                <c:pt idx="8">
                  <c:v>836</c:v>
                </c:pt>
                <c:pt idx="9">
                  <c:v>836</c:v>
                </c:pt>
                <c:pt idx="10">
                  <c:v>836</c:v>
                </c:pt>
                <c:pt idx="11">
                  <c:v>836</c:v>
                </c:pt>
                <c:pt idx="12">
                  <c:v>836</c:v>
                </c:pt>
                <c:pt idx="13">
                  <c:v>836</c:v>
                </c:pt>
                <c:pt idx="14">
                  <c:v>836</c:v>
                </c:pt>
                <c:pt idx="15">
                  <c:v>836</c:v>
                </c:pt>
                <c:pt idx="16">
                  <c:v>836</c:v>
                </c:pt>
                <c:pt idx="17">
                  <c:v>836</c:v>
                </c:pt>
                <c:pt idx="18">
                  <c:v>836</c:v>
                </c:pt>
                <c:pt idx="19">
                  <c:v>836</c:v>
                </c:pt>
                <c:pt idx="20">
                  <c:v>836</c:v>
                </c:pt>
                <c:pt idx="21">
                  <c:v>836</c:v>
                </c:pt>
                <c:pt idx="22">
                  <c:v>836</c:v>
                </c:pt>
                <c:pt idx="23">
                  <c:v>836</c:v>
                </c:pt>
                <c:pt idx="24">
                  <c:v>836</c:v>
                </c:pt>
                <c:pt idx="25">
                  <c:v>836</c:v>
                </c:pt>
              </c:numCache>
            </c:numRef>
          </c:val>
          <c:extLst>
            <c:ext xmlns:c16="http://schemas.microsoft.com/office/drawing/2014/chart" uri="{C3380CC4-5D6E-409C-BE32-E72D297353CC}">
              <c16:uniqueId val="{00000002-4F53-4837-96A7-07BA24CCAD84}"/>
            </c:ext>
          </c:extLst>
        </c:ser>
        <c:ser>
          <c:idx val="3"/>
          <c:order val="3"/>
          <c:tx>
            <c:strRef>
              <c:f>'Peak supply by terminal'!$O$8</c:f>
              <c:strCache>
                <c:ptCount val="1"/>
                <c:pt idx="0">
                  <c:v>St Fergus</c:v>
                </c:pt>
              </c:strCache>
            </c:strRef>
          </c:tx>
          <c:spPr>
            <a:solidFill>
              <a:srgbClr val="00B050"/>
            </a:solidFill>
          </c:spPr>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terminal'!$P$8:$AO$8</c:f>
              <c:numCache>
                <c:formatCode>0</c:formatCode>
                <c:ptCount val="26"/>
                <c:pt idx="0">
                  <c:v>1012.9349999999999</c:v>
                </c:pt>
                <c:pt idx="1">
                  <c:v>1036.75</c:v>
                </c:pt>
                <c:pt idx="2">
                  <c:v>1014.9369999999999</c:v>
                </c:pt>
                <c:pt idx="3">
                  <c:v>995.87400000000002</c:v>
                </c:pt>
                <c:pt idx="4">
                  <c:v>960.02500000000009</c:v>
                </c:pt>
                <c:pt idx="5">
                  <c:v>935.68200000000002</c:v>
                </c:pt>
                <c:pt idx="6">
                  <c:v>910.42600000000004</c:v>
                </c:pt>
                <c:pt idx="7">
                  <c:v>897.65500000000009</c:v>
                </c:pt>
                <c:pt idx="8">
                  <c:v>876.22699999999998</c:v>
                </c:pt>
                <c:pt idx="9">
                  <c:v>837.95799999999997</c:v>
                </c:pt>
                <c:pt idx="10">
                  <c:v>797.06</c:v>
                </c:pt>
                <c:pt idx="11">
                  <c:v>782.34199999999998</c:v>
                </c:pt>
                <c:pt idx="12">
                  <c:v>781.97900000000004</c:v>
                </c:pt>
                <c:pt idx="13">
                  <c:v>767.53599999999994</c:v>
                </c:pt>
                <c:pt idx="14">
                  <c:v>760.85899999999992</c:v>
                </c:pt>
                <c:pt idx="15">
                  <c:v>754.78700000000003</c:v>
                </c:pt>
                <c:pt idx="16">
                  <c:v>738.94700000000012</c:v>
                </c:pt>
                <c:pt idx="17">
                  <c:v>738.28700000000003</c:v>
                </c:pt>
                <c:pt idx="18">
                  <c:v>794.16700000000003</c:v>
                </c:pt>
                <c:pt idx="19">
                  <c:v>783.2</c:v>
                </c:pt>
                <c:pt idx="20">
                  <c:v>774.54300000000001</c:v>
                </c:pt>
                <c:pt idx="21">
                  <c:v>765.78700000000003</c:v>
                </c:pt>
                <c:pt idx="22">
                  <c:v>758.80200000000002</c:v>
                </c:pt>
                <c:pt idx="23">
                  <c:v>755.88699999999994</c:v>
                </c:pt>
                <c:pt idx="24">
                  <c:v>752.74099999999999</c:v>
                </c:pt>
                <c:pt idx="25">
                  <c:v>748.85800000000006</c:v>
                </c:pt>
              </c:numCache>
            </c:numRef>
          </c:val>
          <c:extLst>
            <c:ext xmlns:c16="http://schemas.microsoft.com/office/drawing/2014/chart" uri="{C3380CC4-5D6E-409C-BE32-E72D297353CC}">
              <c16:uniqueId val="{00000003-4F53-4837-96A7-07BA24CCAD84}"/>
            </c:ext>
          </c:extLst>
        </c:ser>
        <c:ser>
          <c:idx val="4"/>
          <c:order val="4"/>
          <c:tx>
            <c:strRef>
              <c:f>'Peak supply by terminal'!$O$9</c:f>
              <c:strCache>
                <c:ptCount val="1"/>
                <c:pt idx="0">
                  <c:v>Teesside</c:v>
                </c:pt>
              </c:strCache>
            </c:strRef>
          </c:tx>
          <c:spPr>
            <a:solidFill>
              <a:schemeClr val="accent6">
                <a:lumMod val="75000"/>
              </a:schemeClr>
            </a:solidFill>
          </c:spPr>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terminal'!$P$9:$AO$9</c:f>
              <c:numCache>
                <c:formatCode>0</c:formatCode>
                <c:ptCount val="26"/>
                <c:pt idx="0">
                  <c:v>236.66500000000002</c:v>
                </c:pt>
                <c:pt idx="1">
                  <c:v>200.32099999999997</c:v>
                </c:pt>
                <c:pt idx="2">
                  <c:v>169.03700000000001</c:v>
                </c:pt>
                <c:pt idx="3">
                  <c:v>140.404</c:v>
                </c:pt>
                <c:pt idx="4">
                  <c:v>117.271</c:v>
                </c:pt>
                <c:pt idx="5">
                  <c:v>98.846000000000004</c:v>
                </c:pt>
                <c:pt idx="6">
                  <c:v>81.212999999999994</c:v>
                </c:pt>
                <c:pt idx="7">
                  <c:v>55.979000000000006</c:v>
                </c:pt>
                <c:pt idx="8">
                  <c:v>50.765000000000001</c:v>
                </c:pt>
                <c:pt idx="9">
                  <c:v>48.256999999999998</c:v>
                </c:pt>
                <c:pt idx="10">
                  <c:v>46.409000000000006</c:v>
                </c:pt>
                <c:pt idx="11">
                  <c:v>31.977</c:v>
                </c:pt>
                <c:pt idx="12">
                  <c:v>31.768000000000001</c:v>
                </c:pt>
                <c:pt idx="13">
                  <c:v>21.978000000000002</c:v>
                </c:pt>
                <c:pt idx="14">
                  <c:v>19.712</c:v>
                </c:pt>
                <c:pt idx="15">
                  <c:v>17.027999999999999</c:v>
                </c:pt>
                <c:pt idx="16">
                  <c:v>73.831999999999994</c:v>
                </c:pt>
                <c:pt idx="17">
                  <c:v>67.87</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4-4F53-4837-96A7-07BA24CCAD84}"/>
            </c:ext>
          </c:extLst>
        </c:ser>
        <c:ser>
          <c:idx val="6"/>
          <c:order val="5"/>
          <c:tx>
            <c:strRef>
              <c:f>'Peak supply by terminal'!$O$10</c:f>
              <c:strCache>
                <c:ptCount val="1"/>
                <c:pt idx="0">
                  <c:v>Onshore</c:v>
                </c:pt>
              </c:strCache>
            </c:strRef>
          </c:tx>
          <c:spPr>
            <a:solidFill>
              <a:schemeClr val="accent4">
                <a:lumMod val="60000"/>
                <a:lumOff val="40000"/>
              </a:schemeClr>
            </a:solidFill>
          </c:spPr>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terminal'!$P$10:$AO$10</c:f>
              <c:numCache>
                <c:formatCode>0</c:formatCode>
                <c:ptCount val="26"/>
                <c:pt idx="0">
                  <c:v>14.927</c:v>
                </c:pt>
                <c:pt idx="1">
                  <c:v>14.982000000000001</c:v>
                </c:pt>
                <c:pt idx="2">
                  <c:v>15.036999999999999</c:v>
                </c:pt>
                <c:pt idx="3">
                  <c:v>15.081</c:v>
                </c:pt>
                <c:pt idx="4">
                  <c:v>15.135999999999999</c:v>
                </c:pt>
                <c:pt idx="5">
                  <c:v>15.191000000000001</c:v>
                </c:pt>
                <c:pt idx="6">
                  <c:v>15.191000000000001</c:v>
                </c:pt>
                <c:pt idx="7">
                  <c:v>9.7680000000000007</c:v>
                </c:pt>
                <c:pt idx="8">
                  <c:v>8.9539999999999988</c:v>
                </c:pt>
                <c:pt idx="9">
                  <c:v>7.59</c:v>
                </c:pt>
                <c:pt idx="10">
                  <c:v>6.5119999999999996</c:v>
                </c:pt>
                <c:pt idx="11">
                  <c:v>6.5119999999999996</c:v>
                </c:pt>
                <c:pt idx="12">
                  <c:v>6.5119999999999996</c:v>
                </c:pt>
                <c:pt idx="13">
                  <c:v>6.5119999999999996</c:v>
                </c:pt>
                <c:pt idx="14">
                  <c:v>5.423</c:v>
                </c:pt>
                <c:pt idx="15">
                  <c:v>5.423</c:v>
                </c:pt>
                <c:pt idx="16">
                  <c:v>4.3450000000000006</c:v>
                </c:pt>
                <c:pt idx="17">
                  <c:v>2.1670000000000003</c:v>
                </c:pt>
                <c:pt idx="18">
                  <c:v>1.8919999999999999</c:v>
                </c:pt>
                <c:pt idx="19">
                  <c:v>1.617</c:v>
                </c:pt>
                <c:pt idx="20">
                  <c:v>1.2870000000000001</c:v>
                </c:pt>
                <c:pt idx="21">
                  <c:v>0.75900000000000012</c:v>
                </c:pt>
                <c:pt idx="22">
                  <c:v>0.26400000000000001</c:v>
                </c:pt>
                <c:pt idx="23">
                  <c:v>9.8999999999999991E-2</c:v>
                </c:pt>
                <c:pt idx="24">
                  <c:v>1.0999999999999999E-2</c:v>
                </c:pt>
                <c:pt idx="25">
                  <c:v>0</c:v>
                </c:pt>
              </c:numCache>
            </c:numRef>
          </c:val>
          <c:extLst>
            <c:ext xmlns:c16="http://schemas.microsoft.com/office/drawing/2014/chart" uri="{C3380CC4-5D6E-409C-BE32-E72D297353CC}">
              <c16:uniqueId val="{00000005-4F53-4837-96A7-07BA24CCAD84}"/>
            </c:ext>
          </c:extLst>
        </c:ser>
        <c:ser>
          <c:idx val="7"/>
          <c:order val="6"/>
          <c:tx>
            <c:strRef>
              <c:f>'Peak supply by terminal'!$O$11</c:f>
              <c:strCache>
                <c:ptCount val="1"/>
                <c:pt idx="0">
                  <c:v>Burton Point</c:v>
                </c:pt>
              </c:strCache>
            </c:strRef>
          </c:tx>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terminal'!$P$11:$AO$11</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4F53-4837-96A7-07BA24CCAD84}"/>
            </c:ext>
          </c:extLst>
        </c:ser>
        <c:ser>
          <c:idx val="8"/>
          <c:order val="7"/>
          <c:tx>
            <c:strRef>
              <c:f>'Peak supply by terminal'!$O$12</c:f>
              <c:strCache>
                <c:ptCount val="1"/>
                <c:pt idx="0">
                  <c:v>Isle of Grain</c:v>
                </c:pt>
              </c:strCache>
            </c:strRef>
          </c:tx>
          <c:spPr>
            <a:solidFill>
              <a:srgbClr val="00FFFF"/>
            </a:solidFill>
          </c:spPr>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terminal'!$P$12:$AO$12</c:f>
              <c:numCache>
                <c:formatCode>0</c:formatCode>
                <c:ptCount val="26"/>
                <c:pt idx="0">
                  <c:v>692.67</c:v>
                </c:pt>
                <c:pt idx="1">
                  <c:v>692.67</c:v>
                </c:pt>
                <c:pt idx="2">
                  <c:v>692.67</c:v>
                </c:pt>
                <c:pt idx="3">
                  <c:v>692.67</c:v>
                </c:pt>
                <c:pt idx="4">
                  <c:v>692.67</c:v>
                </c:pt>
                <c:pt idx="5">
                  <c:v>692.67</c:v>
                </c:pt>
                <c:pt idx="6">
                  <c:v>692.67</c:v>
                </c:pt>
                <c:pt idx="7">
                  <c:v>692.67</c:v>
                </c:pt>
                <c:pt idx="8">
                  <c:v>692.67</c:v>
                </c:pt>
                <c:pt idx="9">
                  <c:v>692.67</c:v>
                </c:pt>
                <c:pt idx="10">
                  <c:v>692.67</c:v>
                </c:pt>
                <c:pt idx="11">
                  <c:v>692.67</c:v>
                </c:pt>
                <c:pt idx="12">
                  <c:v>692.67</c:v>
                </c:pt>
                <c:pt idx="13">
                  <c:v>692.67</c:v>
                </c:pt>
                <c:pt idx="14">
                  <c:v>692.67</c:v>
                </c:pt>
                <c:pt idx="15">
                  <c:v>692.67</c:v>
                </c:pt>
                <c:pt idx="16">
                  <c:v>692.67</c:v>
                </c:pt>
                <c:pt idx="17">
                  <c:v>692.67</c:v>
                </c:pt>
                <c:pt idx="18">
                  <c:v>692.67</c:v>
                </c:pt>
                <c:pt idx="19">
                  <c:v>692.67</c:v>
                </c:pt>
                <c:pt idx="20">
                  <c:v>692.67</c:v>
                </c:pt>
                <c:pt idx="21">
                  <c:v>692.67</c:v>
                </c:pt>
                <c:pt idx="22">
                  <c:v>692.67</c:v>
                </c:pt>
                <c:pt idx="23">
                  <c:v>692.67</c:v>
                </c:pt>
                <c:pt idx="24">
                  <c:v>692.67</c:v>
                </c:pt>
                <c:pt idx="25">
                  <c:v>692.67</c:v>
                </c:pt>
              </c:numCache>
            </c:numRef>
          </c:val>
          <c:extLst>
            <c:ext xmlns:c16="http://schemas.microsoft.com/office/drawing/2014/chart" uri="{C3380CC4-5D6E-409C-BE32-E72D297353CC}">
              <c16:uniqueId val="{00000007-4F53-4837-96A7-07BA24CCAD84}"/>
            </c:ext>
          </c:extLst>
        </c:ser>
        <c:ser>
          <c:idx val="9"/>
          <c:order val="8"/>
          <c:tx>
            <c:strRef>
              <c:f>'Peak supply by terminal'!$O$13</c:f>
              <c:strCache>
                <c:ptCount val="1"/>
                <c:pt idx="0">
                  <c:v>Milford Haven</c:v>
                </c:pt>
              </c:strCache>
            </c:strRef>
          </c:tx>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terminal'!$P$13:$AO$13</c:f>
              <c:numCache>
                <c:formatCode>0</c:formatCode>
                <c:ptCount val="26"/>
                <c:pt idx="0">
                  <c:v>940.5</c:v>
                </c:pt>
                <c:pt idx="1">
                  <c:v>940.5</c:v>
                </c:pt>
                <c:pt idx="2">
                  <c:v>940.5</c:v>
                </c:pt>
                <c:pt idx="3">
                  <c:v>1094.7750000000001</c:v>
                </c:pt>
                <c:pt idx="4">
                  <c:v>1094.7750000000001</c:v>
                </c:pt>
                <c:pt idx="5">
                  <c:v>1094.7750000000001</c:v>
                </c:pt>
                <c:pt idx="6">
                  <c:v>1094.7750000000001</c:v>
                </c:pt>
                <c:pt idx="7">
                  <c:v>1094.7750000000001</c:v>
                </c:pt>
                <c:pt idx="8">
                  <c:v>1094.7750000000001</c:v>
                </c:pt>
                <c:pt idx="9">
                  <c:v>1094.7750000000001</c:v>
                </c:pt>
                <c:pt idx="10">
                  <c:v>1094.7750000000001</c:v>
                </c:pt>
                <c:pt idx="11">
                  <c:v>1094.7750000000001</c:v>
                </c:pt>
                <c:pt idx="12">
                  <c:v>1094.7750000000001</c:v>
                </c:pt>
                <c:pt idx="13">
                  <c:v>1094.7750000000001</c:v>
                </c:pt>
                <c:pt idx="14">
                  <c:v>1094.7750000000001</c:v>
                </c:pt>
                <c:pt idx="15">
                  <c:v>1094.7750000000001</c:v>
                </c:pt>
                <c:pt idx="16">
                  <c:v>1094.7750000000001</c:v>
                </c:pt>
                <c:pt idx="17">
                  <c:v>1094.7750000000001</c:v>
                </c:pt>
                <c:pt idx="18">
                  <c:v>1094.7750000000001</c:v>
                </c:pt>
                <c:pt idx="19">
                  <c:v>1094.7750000000001</c:v>
                </c:pt>
                <c:pt idx="20">
                  <c:v>1094.7750000000001</c:v>
                </c:pt>
                <c:pt idx="21">
                  <c:v>1094.7750000000001</c:v>
                </c:pt>
                <c:pt idx="22">
                  <c:v>1094.7750000000001</c:v>
                </c:pt>
                <c:pt idx="23">
                  <c:v>1094.7750000000001</c:v>
                </c:pt>
                <c:pt idx="24">
                  <c:v>1094.7750000000001</c:v>
                </c:pt>
                <c:pt idx="25">
                  <c:v>1094.7750000000001</c:v>
                </c:pt>
              </c:numCache>
            </c:numRef>
          </c:val>
          <c:extLst>
            <c:ext xmlns:c16="http://schemas.microsoft.com/office/drawing/2014/chart" uri="{C3380CC4-5D6E-409C-BE32-E72D297353CC}">
              <c16:uniqueId val="{00000008-4F53-4837-96A7-07BA24CCAD84}"/>
            </c:ext>
          </c:extLst>
        </c:ser>
        <c:ser>
          <c:idx val="10"/>
          <c:order val="9"/>
          <c:tx>
            <c:strRef>
              <c:f>'Peak supply by terminal'!$O$14</c:f>
              <c:strCache>
                <c:ptCount val="1"/>
                <c:pt idx="0">
                  <c:v>Medium &amp; Short Range Storage</c:v>
                </c:pt>
              </c:strCache>
            </c:strRef>
          </c:tx>
          <c:spPr>
            <a:solidFill>
              <a:srgbClr val="FF3399"/>
            </a:solidFill>
          </c:spPr>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terminal'!$P$14:$AO$14</c:f>
              <c:numCache>
                <c:formatCode>0</c:formatCode>
                <c:ptCount val="26"/>
                <c:pt idx="0">
                  <c:v>1397</c:v>
                </c:pt>
                <c:pt idx="1">
                  <c:v>1397</c:v>
                </c:pt>
                <c:pt idx="2">
                  <c:v>1397</c:v>
                </c:pt>
                <c:pt idx="3">
                  <c:v>1397</c:v>
                </c:pt>
                <c:pt idx="4">
                  <c:v>1397</c:v>
                </c:pt>
                <c:pt idx="5">
                  <c:v>1397</c:v>
                </c:pt>
                <c:pt idx="6">
                  <c:v>1397</c:v>
                </c:pt>
                <c:pt idx="7">
                  <c:v>1397</c:v>
                </c:pt>
                <c:pt idx="8">
                  <c:v>1397</c:v>
                </c:pt>
                <c:pt idx="9">
                  <c:v>1397</c:v>
                </c:pt>
                <c:pt idx="10">
                  <c:v>1397</c:v>
                </c:pt>
                <c:pt idx="11">
                  <c:v>1397</c:v>
                </c:pt>
                <c:pt idx="12">
                  <c:v>1397</c:v>
                </c:pt>
                <c:pt idx="13">
                  <c:v>1397</c:v>
                </c:pt>
                <c:pt idx="14">
                  <c:v>1397</c:v>
                </c:pt>
                <c:pt idx="15">
                  <c:v>1397</c:v>
                </c:pt>
                <c:pt idx="16">
                  <c:v>1397</c:v>
                </c:pt>
                <c:pt idx="17">
                  <c:v>1397</c:v>
                </c:pt>
                <c:pt idx="18">
                  <c:v>1397</c:v>
                </c:pt>
                <c:pt idx="19">
                  <c:v>1397</c:v>
                </c:pt>
                <c:pt idx="20">
                  <c:v>1397</c:v>
                </c:pt>
                <c:pt idx="21">
                  <c:v>1397</c:v>
                </c:pt>
                <c:pt idx="22">
                  <c:v>1397</c:v>
                </c:pt>
                <c:pt idx="23">
                  <c:v>1397</c:v>
                </c:pt>
                <c:pt idx="24">
                  <c:v>1397</c:v>
                </c:pt>
                <c:pt idx="25">
                  <c:v>1397</c:v>
                </c:pt>
              </c:numCache>
            </c:numRef>
          </c:val>
          <c:extLst>
            <c:ext xmlns:c16="http://schemas.microsoft.com/office/drawing/2014/chart" uri="{C3380CC4-5D6E-409C-BE32-E72D297353CC}">
              <c16:uniqueId val="{00000009-4F53-4837-96A7-07BA24CCAD84}"/>
            </c:ext>
          </c:extLst>
        </c:ser>
        <c:ser>
          <c:idx val="11"/>
          <c:order val="10"/>
          <c:tx>
            <c:strRef>
              <c:f>'Peak supply by terminal'!$O$15</c:f>
              <c:strCache>
                <c:ptCount val="1"/>
                <c:pt idx="0">
                  <c:v>Long Range Storage</c:v>
                </c:pt>
              </c:strCache>
            </c:strRef>
          </c:tx>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terminal'!$P$15:$AO$15</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A-4F53-4837-96A7-07BA24CCAD84}"/>
            </c:ext>
          </c:extLst>
        </c:ser>
        <c:ser>
          <c:idx val="5"/>
          <c:order val="11"/>
          <c:tx>
            <c:strRef>
              <c:f>'Peak supply by terminal'!$O$16</c:f>
              <c:strCache>
                <c:ptCount val="1"/>
                <c:pt idx="0">
                  <c:v>Generic Storage</c:v>
                </c:pt>
              </c:strCache>
            </c:strRef>
          </c:tx>
          <c:invertIfNegative val="0"/>
          <c:cat>
            <c:strRef>
              <c:f>'Peak supply by terminal'!$P$4:$AO$4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terminal'!$P$16:$AO$16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0D69-4597-8857-43296E100913}"/>
            </c:ext>
          </c:extLst>
        </c:ser>
        <c:dLbls>
          <c:showLegendKey val="0"/>
          <c:showVal val="0"/>
          <c:showCatName val="0"/>
          <c:showSerName val="0"/>
          <c:showPercent val="0"/>
          <c:showBubbleSize val="0"/>
        </c:dLbls>
        <c:gapWidth val="0"/>
        <c:overlap val="100"/>
        <c:axId val="349533312"/>
        <c:axId val="349534848"/>
      </c:barChart>
      <c:catAx>
        <c:axId val="349533312"/>
        <c:scaling>
          <c:orientation val="minMax"/>
        </c:scaling>
        <c:delete val="0"/>
        <c:axPos val="b"/>
        <c:numFmt formatCode="General" sourceLinked="0"/>
        <c:majorTickMark val="out"/>
        <c:minorTickMark val="none"/>
        <c:tickLblPos val="nextTo"/>
        <c:crossAx val="349534848"/>
        <c:crosses val="autoZero"/>
        <c:auto val="1"/>
        <c:lblAlgn val="ctr"/>
        <c:lblOffset val="100"/>
        <c:noMultiLvlLbl val="0"/>
      </c:catAx>
      <c:valAx>
        <c:axId val="3495348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GWh/d</a:t>
                </a:r>
              </a:p>
            </c:rich>
          </c:tx>
          <c:overlay val="0"/>
        </c:title>
        <c:numFmt formatCode="#,##0" sourceLinked="0"/>
        <c:majorTickMark val="out"/>
        <c:minorTickMark val="none"/>
        <c:tickLblPos val="nextTo"/>
        <c:crossAx val="349533312"/>
        <c:crosses val="autoZero"/>
        <c:crossBetween val="between"/>
      </c:valAx>
    </c:plotArea>
    <c:legend>
      <c:legendPos val="b"/>
      <c:layout>
        <c:manualLayout>
          <c:xMode val="edge"/>
          <c:yMode val="edge"/>
          <c:x val="2.7543887416083039E-2"/>
          <c:y val="0.77337414845616215"/>
          <c:w val="0.9710225125426033"/>
          <c:h val="0.2100421775636254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1767536067337"/>
          <c:y val="3.8251762647316147E-2"/>
          <c:w val="0.85640066019784911"/>
          <c:h val="0.49333333333333335"/>
        </c:manualLayout>
      </c:layout>
      <c:barChart>
        <c:barDir val="col"/>
        <c:grouping val="stacked"/>
        <c:varyColors val="0"/>
        <c:ser>
          <c:idx val="0"/>
          <c:order val="0"/>
          <c:tx>
            <c:strRef>
              <c:f>'Peak supply by terminal'!$O$30</c:f>
              <c:strCache>
                <c:ptCount val="1"/>
                <c:pt idx="0">
                  <c:v>Bacton</c:v>
                </c:pt>
              </c:strCache>
            </c:strRef>
          </c:tx>
          <c:spPr>
            <a:solidFill>
              <a:srgbClr val="FFFF00"/>
            </a:solidFill>
          </c:spPr>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terminal'!$P$30:$AO$30</c:f>
              <c:numCache>
                <c:formatCode>0</c:formatCode>
                <c:ptCount val="26"/>
                <c:pt idx="0">
                  <c:v>1244.9690000000001</c:v>
                </c:pt>
                <c:pt idx="1">
                  <c:v>1236.29</c:v>
                </c:pt>
                <c:pt idx="2">
                  <c:v>1219.2730000000001</c:v>
                </c:pt>
                <c:pt idx="3">
                  <c:v>1199.1869999999999</c:v>
                </c:pt>
                <c:pt idx="4">
                  <c:v>1429.89</c:v>
                </c:pt>
                <c:pt idx="5">
                  <c:v>1415.2270000000001</c:v>
                </c:pt>
                <c:pt idx="6">
                  <c:v>1403.1489999999999</c:v>
                </c:pt>
                <c:pt idx="7">
                  <c:v>1391.742</c:v>
                </c:pt>
                <c:pt idx="8">
                  <c:v>1381.347</c:v>
                </c:pt>
                <c:pt idx="9">
                  <c:v>1373.713</c:v>
                </c:pt>
                <c:pt idx="10">
                  <c:v>1374.3619999999999</c:v>
                </c:pt>
                <c:pt idx="11">
                  <c:v>1383.4369999999999</c:v>
                </c:pt>
                <c:pt idx="12">
                  <c:v>1362.537</c:v>
                </c:pt>
                <c:pt idx="13">
                  <c:v>1362.614</c:v>
                </c:pt>
                <c:pt idx="14">
                  <c:v>1354.7929999999999</c:v>
                </c:pt>
                <c:pt idx="15">
                  <c:v>1345.1570000000002</c:v>
                </c:pt>
                <c:pt idx="16">
                  <c:v>1300.2</c:v>
                </c:pt>
                <c:pt idx="17">
                  <c:v>1300.2</c:v>
                </c:pt>
                <c:pt idx="18">
                  <c:v>1300.2</c:v>
                </c:pt>
                <c:pt idx="19">
                  <c:v>1300.2</c:v>
                </c:pt>
                <c:pt idx="20">
                  <c:v>1300.2</c:v>
                </c:pt>
                <c:pt idx="21">
                  <c:v>1300.2</c:v>
                </c:pt>
                <c:pt idx="22">
                  <c:v>1300.2</c:v>
                </c:pt>
                <c:pt idx="23">
                  <c:v>1300.2</c:v>
                </c:pt>
                <c:pt idx="24">
                  <c:v>1300.2</c:v>
                </c:pt>
                <c:pt idx="25">
                  <c:v>1300.2</c:v>
                </c:pt>
              </c:numCache>
            </c:numRef>
          </c:val>
          <c:extLst>
            <c:ext xmlns:c16="http://schemas.microsoft.com/office/drawing/2014/chart" uri="{C3380CC4-5D6E-409C-BE32-E72D297353CC}">
              <c16:uniqueId val="{00000000-806E-4B86-9FCB-182590288C16}"/>
            </c:ext>
          </c:extLst>
        </c:ser>
        <c:ser>
          <c:idx val="1"/>
          <c:order val="1"/>
          <c:tx>
            <c:strRef>
              <c:f>'Peak supply by terminal'!$O$31</c:f>
              <c:strCache>
                <c:ptCount val="1"/>
                <c:pt idx="0">
                  <c:v>Barrow</c:v>
                </c:pt>
              </c:strCache>
            </c:strRef>
          </c:tx>
          <c:spPr>
            <a:solidFill>
              <a:schemeClr val="tx2">
                <a:lumMod val="40000"/>
                <a:lumOff val="60000"/>
              </a:schemeClr>
            </a:solidFill>
          </c:spPr>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terminal'!$P$31:$AO$31</c:f>
              <c:numCache>
                <c:formatCode>0</c:formatCode>
                <c:ptCount val="26"/>
                <c:pt idx="0">
                  <c:v>24.563000000000002</c:v>
                </c:pt>
                <c:pt idx="1">
                  <c:v>20.713000000000001</c:v>
                </c:pt>
                <c:pt idx="2">
                  <c:v>18.315000000000001</c:v>
                </c:pt>
                <c:pt idx="3">
                  <c:v>15.191000000000001</c:v>
                </c:pt>
                <c:pt idx="4">
                  <c:v>9.8450000000000006</c:v>
                </c:pt>
                <c:pt idx="5">
                  <c:v>8.5910000000000011</c:v>
                </c:pt>
                <c:pt idx="6">
                  <c:v>4.4660000000000002</c:v>
                </c:pt>
                <c:pt idx="7">
                  <c:v>3.9379999999999997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806E-4B86-9FCB-182590288C16}"/>
            </c:ext>
          </c:extLst>
        </c:ser>
        <c:ser>
          <c:idx val="2"/>
          <c:order val="2"/>
          <c:tx>
            <c:strRef>
              <c:f>'Peak supply by terminal'!$O$32</c:f>
              <c:strCache>
                <c:ptCount val="1"/>
                <c:pt idx="0">
                  <c:v>Easington</c:v>
                </c:pt>
              </c:strCache>
            </c:strRef>
          </c:tx>
          <c:spPr>
            <a:solidFill>
              <a:schemeClr val="tx2">
                <a:lumMod val="75000"/>
              </a:schemeClr>
            </a:solidFill>
          </c:spPr>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terminal'!$P$32:$AO$32</c:f>
              <c:numCache>
                <c:formatCode>0</c:formatCode>
                <c:ptCount val="26"/>
                <c:pt idx="0">
                  <c:v>897.57799999999997</c:v>
                </c:pt>
                <c:pt idx="1">
                  <c:v>881.4190000000001</c:v>
                </c:pt>
                <c:pt idx="2">
                  <c:v>874.40099999999995</c:v>
                </c:pt>
                <c:pt idx="3">
                  <c:v>867.33900000000006</c:v>
                </c:pt>
                <c:pt idx="4">
                  <c:v>868.48300000000006</c:v>
                </c:pt>
                <c:pt idx="5">
                  <c:v>883.86099999999999</c:v>
                </c:pt>
                <c:pt idx="6">
                  <c:v>895.64199999999994</c:v>
                </c:pt>
                <c:pt idx="7">
                  <c:v>888.66800000000001</c:v>
                </c:pt>
                <c:pt idx="8">
                  <c:v>878.49299999999994</c:v>
                </c:pt>
                <c:pt idx="9">
                  <c:v>869.66000000000008</c:v>
                </c:pt>
                <c:pt idx="10">
                  <c:v>862.26800000000003</c:v>
                </c:pt>
                <c:pt idx="11">
                  <c:v>855.49200000000008</c:v>
                </c:pt>
                <c:pt idx="12">
                  <c:v>851.00400000000002</c:v>
                </c:pt>
                <c:pt idx="13">
                  <c:v>849.024</c:v>
                </c:pt>
                <c:pt idx="14">
                  <c:v>847.29700000000003</c:v>
                </c:pt>
                <c:pt idx="15">
                  <c:v>845.80100000000004</c:v>
                </c:pt>
                <c:pt idx="16">
                  <c:v>844.51400000000001</c:v>
                </c:pt>
                <c:pt idx="17">
                  <c:v>843.38100000000009</c:v>
                </c:pt>
                <c:pt idx="18">
                  <c:v>842.41300000000001</c:v>
                </c:pt>
                <c:pt idx="19">
                  <c:v>841.56600000000003</c:v>
                </c:pt>
                <c:pt idx="20">
                  <c:v>840.83999999999992</c:v>
                </c:pt>
                <c:pt idx="21">
                  <c:v>836</c:v>
                </c:pt>
                <c:pt idx="22">
                  <c:v>836</c:v>
                </c:pt>
                <c:pt idx="23">
                  <c:v>836</c:v>
                </c:pt>
                <c:pt idx="24">
                  <c:v>836</c:v>
                </c:pt>
                <c:pt idx="25">
                  <c:v>836</c:v>
                </c:pt>
              </c:numCache>
            </c:numRef>
          </c:val>
          <c:extLst>
            <c:ext xmlns:c16="http://schemas.microsoft.com/office/drawing/2014/chart" uri="{C3380CC4-5D6E-409C-BE32-E72D297353CC}">
              <c16:uniqueId val="{00000002-806E-4B86-9FCB-182590288C16}"/>
            </c:ext>
          </c:extLst>
        </c:ser>
        <c:ser>
          <c:idx val="3"/>
          <c:order val="3"/>
          <c:tx>
            <c:strRef>
              <c:f>'Peak supply by terminal'!$O$33</c:f>
              <c:strCache>
                <c:ptCount val="1"/>
                <c:pt idx="0">
                  <c:v>St Fergus</c:v>
                </c:pt>
              </c:strCache>
            </c:strRef>
          </c:tx>
          <c:spPr>
            <a:solidFill>
              <a:srgbClr val="00B050"/>
            </a:solidFill>
          </c:spPr>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terminal'!$P$33:$AO$33</c:f>
              <c:numCache>
                <c:formatCode>0</c:formatCode>
                <c:ptCount val="26"/>
                <c:pt idx="0">
                  <c:v>1012.9349999999999</c:v>
                </c:pt>
                <c:pt idx="1">
                  <c:v>1042.7450000000001</c:v>
                </c:pt>
                <c:pt idx="2">
                  <c:v>1045.1320000000001</c:v>
                </c:pt>
                <c:pt idx="3">
                  <c:v>1053.2170000000001</c:v>
                </c:pt>
                <c:pt idx="4">
                  <c:v>993.83900000000006</c:v>
                </c:pt>
                <c:pt idx="5">
                  <c:v>971.50900000000001</c:v>
                </c:pt>
                <c:pt idx="6">
                  <c:v>953.84299999999996</c:v>
                </c:pt>
                <c:pt idx="7">
                  <c:v>937.28800000000001</c:v>
                </c:pt>
                <c:pt idx="8">
                  <c:v>909.19399999999996</c:v>
                </c:pt>
                <c:pt idx="9">
                  <c:v>868.98899999999992</c:v>
                </c:pt>
                <c:pt idx="10">
                  <c:v>826.49599999999998</c:v>
                </c:pt>
                <c:pt idx="11">
                  <c:v>810.50200000000007</c:v>
                </c:pt>
                <c:pt idx="12">
                  <c:v>807.63100000000009</c:v>
                </c:pt>
                <c:pt idx="13">
                  <c:v>791.57100000000003</c:v>
                </c:pt>
                <c:pt idx="14">
                  <c:v>785.63100000000009</c:v>
                </c:pt>
                <c:pt idx="15">
                  <c:v>777.40300000000002</c:v>
                </c:pt>
                <c:pt idx="16">
                  <c:v>759.71499999999992</c:v>
                </c:pt>
                <c:pt idx="17">
                  <c:v>757.471</c:v>
                </c:pt>
                <c:pt idx="18">
                  <c:v>811.976</c:v>
                </c:pt>
                <c:pt idx="19">
                  <c:v>799.78800000000001</c:v>
                </c:pt>
                <c:pt idx="20">
                  <c:v>789.99799999999993</c:v>
                </c:pt>
                <c:pt idx="21">
                  <c:v>779.03099999999995</c:v>
                </c:pt>
                <c:pt idx="22">
                  <c:v>770.726</c:v>
                </c:pt>
                <c:pt idx="23">
                  <c:v>768.04200000000003</c:v>
                </c:pt>
                <c:pt idx="24">
                  <c:v>771.5619999999999</c:v>
                </c:pt>
                <c:pt idx="25">
                  <c:v>766.29300000000001</c:v>
                </c:pt>
              </c:numCache>
            </c:numRef>
          </c:val>
          <c:extLst>
            <c:ext xmlns:c16="http://schemas.microsoft.com/office/drawing/2014/chart" uri="{C3380CC4-5D6E-409C-BE32-E72D297353CC}">
              <c16:uniqueId val="{00000003-806E-4B86-9FCB-182590288C16}"/>
            </c:ext>
          </c:extLst>
        </c:ser>
        <c:ser>
          <c:idx val="4"/>
          <c:order val="4"/>
          <c:tx>
            <c:strRef>
              <c:f>'Peak supply by terminal'!$O$34</c:f>
              <c:strCache>
                <c:ptCount val="1"/>
                <c:pt idx="0">
                  <c:v>Teesside</c:v>
                </c:pt>
              </c:strCache>
            </c:strRef>
          </c:tx>
          <c:spPr>
            <a:solidFill>
              <a:schemeClr val="accent6">
                <a:lumMod val="75000"/>
              </a:schemeClr>
            </a:solidFill>
          </c:spPr>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terminal'!$P$34:$AO$34</c:f>
              <c:numCache>
                <c:formatCode>0</c:formatCode>
                <c:ptCount val="26"/>
                <c:pt idx="0">
                  <c:v>236.66500000000002</c:v>
                </c:pt>
                <c:pt idx="1">
                  <c:v>200.32099999999997</c:v>
                </c:pt>
                <c:pt idx="2">
                  <c:v>169.03700000000001</c:v>
                </c:pt>
                <c:pt idx="3">
                  <c:v>140.404</c:v>
                </c:pt>
                <c:pt idx="4">
                  <c:v>149.18199999999999</c:v>
                </c:pt>
                <c:pt idx="5">
                  <c:v>132.30799999999999</c:v>
                </c:pt>
                <c:pt idx="6">
                  <c:v>153.351</c:v>
                </c:pt>
                <c:pt idx="7">
                  <c:v>118.01899999999999</c:v>
                </c:pt>
                <c:pt idx="8">
                  <c:v>104.643</c:v>
                </c:pt>
                <c:pt idx="9">
                  <c:v>95.820999999999998</c:v>
                </c:pt>
                <c:pt idx="10">
                  <c:v>88.429000000000002</c:v>
                </c:pt>
                <c:pt idx="11">
                  <c:v>69.41</c:v>
                </c:pt>
                <c:pt idx="12">
                  <c:v>64.305999999999997</c:v>
                </c:pt>
                <c:pt idx="13">
                  <c:v>50.104999999999997</c:v>
                </c:pt>
                <c:pt idx="14">
                  <c:v>44.131999999999998</c:v>
                </c:pt>
                <c:pt idx="15">
                  <c:v>38.434000000000005</c:v>
                </c:pt>
                <c:pt idx="16">
                  <c:v>92.719000000000008</c:v>
                </c:pt>
                <c:pt idx="17">
                  <c:v>84.688999999999993</c:v>
                </c:pt>
                <c:pt idx="18">
                  <c:v>15.092000000000001</c:v>
                </c:pt>
                <c:pt idx="19">
                  <c:v>10.328999999999999</c:v>
                </c:pt>
                <c:pt idx="20">
                  <c:v>9.7569999999999997</c:v>
                </c:pt>
                <c:pt idx="21">
                  <c:v>10.34</c:v>
                </c:pt>
                <c:pt idx="22">
                  <c:v>9.702</c:v>
                </c:pt>
                <c:pt idx="23">
                  <c:v>8.0630000000000006</c:v>
                </c:pt>
                <c:pt idx="24">
                  <c:v>0</c:v>
                </c:pt>
                <c:pt idx="25">
                  <c:v>0</c:v>
                </c:pt>
              </c:numCache>
            </c:numRef>
          </c:val>
          <c:extLst>
            <c:ext xmlns:c16="http://schemas.microsoft.com/office/drawing/2014/chart" uri="{C3380CC4-5D6E-409C-BE32-E72D297353CC}">
              <c16:uniqueId val="{00000004-806E-4B86-9FCB-182590288C16}"/>
            </c:ext>
          </c:extLst>
        </c:ser>
        <c:ser>
          <c:idx val="6"/>
          <c:order val="5"/>
          <c:tx>
            <c:strRef>
              <c:f>'Peak supply by terminal'!$O$35</c:f>
              <c:strCache>
                <c:ptCount val="1"/>
                <c:pt idx="0">
                  <c:v>Onshore</c:v>
                </c:pt>
              </c:strCache>
            </c:strRef>
          </c:tx>
          <c:spPr>
            <a:solidFill>
              <a:schemeClr val="accent4">
                <a:lumMod val="60000"/>
                <a:lumOff val="40000"/>
              </a:schemeClr>
            </a:solidFill>
          </c:spPr>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terminal'!$P$35:$AO$35</c:f>
              <c:numCache>
                <c:formatCode>0</c:formatCode>
                <c:ptCount val="26"/>
                <c:pt idx="0">
                  <c:v>19.085000000000001</c:v>
                </c:pt>
                <c:pt idx="1">
                  <c:v>23.297999999999998</c:v>
                </c:pt>
                <c:pt idx="2">
                  <c:v>27.510999999999999</c:v>
                </c:pt>
                <c:pt idx="3">
                  <c:v>31.724</c:v>
                </c:pt>
                <c:pt idx="4">
                  <c:v>35.936999999999998</c:v>
                </c:pt>
                <c:pt idx="5">
                  <c:v>40.139000000000003</c:v>
                </c:pt>
                <c:pt idx="6">
                  <c:v>45.836999999999996</c:v>
                </c:pt>
                <c:pt idx="7">
                  <c:v>51.81</c:v>
                </c:pt>
                <c:pt idx="8">
                  <c:v>57.497</c:v>
                </c:pt>
                <c:pt idx="9">
                  <c:v>63.47</c:v>
                </c:pt>
                <c:pt idx="10">
                  <c:v>69.432000000000002</c:v>
                </c:pt>
                <c:pt idx="11">
                  <c:v>75.13</c:v>
                </c:pt>
                <c:pt idx="12">
                  <c:v>81.103000000000009</c:v>
                </c:pt>
                <c:pt idx="13">
                  <c:v>86.789999999999992</c:v>
                </c:pt>
                <c:pt idx="14">
                  <c:v>92.763000000000005</c:v>
                </c:pt>
                <c:pt idx="15">
                  <c:v>98.724999999999994</c:v>
                </c:pt>
                <c:pt idx="16">
                  <c:v>104.423</c:v>
                </c:pt>
                <c:pt idx="17">
                  <c:v>110.396</c:v>
                </c:pt>
                <c:pt idx="18">
                  <c:v>116.08300000000001</c:v>
                </c:pt>
                <c:pt idx="19">
                  <c:v>122.056</c:v>
                </c:pt>
                <c:pt idx="20">
                  <c:v>128.018</c:v>
                </c:pt>
                <c:pt idx="21">
                  <c:v>133.71600000000001</c:v>
                </c:pt>
                <c:pt idx="22">
                  <c:v>139.68899999999999</c:v>
                </c:pt>
                <c:pt idx="23">
                  <c:v>145.376</c:v>
                </c:pt>
                <c:pt idx="24">
                  <c:v>151.34899999999999</c:v>
                </c:pt>
                <c:pt idx="25">
                  <c:v>157.047</c:v>
                </c:pt>
              </c:numCache>
            </c:numRef>
          </c:val>
          <c:extLst>
            <c:ext xmlns:c16="http://schemas.microsoft.com/office/drawing/2014/chart" uri="{C3380CC4-5D6E-409C-BE32-E72D297353CC}">
              <c16:uniqueId val="{00000005-806E-4B86-9FCB-182590288C16}"/>
            </c:ext>
          </c:extLst>
        </c:ser>
        <c:ser>
          <c:idx val="7"/>
          <c:order val="6"/>
          <c:tx>
            <c:strRef>
              <c:f>'Peak supply by terminal'!$O$36</c:f>
              <c:strCache>
                <c:ptCount val="1"/>
                <c:pt idx="0">
                  <c:v>Burton Point</c:v>
                </c:pt>
              </c:strCache>
            </c:strRef>
          </c:tx>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terminal'!$P$36:$AO$36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806E-4B86-9FCB-182590288C16}"/>
            </c:ext>
          </c:extLst>
        </c:ser>
        <c:ser>
          <c:idx val="8"/>
          <c:order val="7"/>
          <c:tx>
            <c:strRef>
              <c:f>'Peak supply by terminal'!$O$37</c:f>
              <c:strCache>
                <c:ptCount val="1"/>
                <c:pt idx="0">
                  <c:v>Isle of Grain</c:v>
                </c:pt>
              </c:strCache>
            </c:strRef>
          </c:tx>
          <c:spPr>
            <a:solidFill>
              <a:srgbClr val="00FFFF"/>
            </a:solidFill>
          </c:spPr>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terminal'!$P$37:$AO$37</c:f>
              <c:numCache>
                <c:formatCode>0</c:formatCode>
                <c:ptCount val="26"/>
                <c:pt idx="0">
                  <c:v>692.67</c:v>
                </c:pt>
                <c:pt idx="1">
                  <c:v>692.67</c:v>
                </c:pt>
                <c:pt idx="2">
                  <c:v>692.67</c:v>
                </c:pt>
                <c:pt idx="3">
                  <c:v>692.67</c:v>
                </c:pt>
                <c:pt idx="4">
                  <c:v>692.67</c:v>
                </c:pt>
                <c:pt idx="5">
                  <c:v>692.67</c:v>
                </c:pt>
                <c:pt idx="6">
                  <c:v>692.67</c:v>
                </c:pt>
                <c:pt idx="7">
                  <c:v>692.67</c:v>
                </c:pt>
                <c:pt idx="8">
                  <c:v>692.67</c:v>
                </c:pt>
                <c:pt idx="9">
                  <c:v>692.67</c:v>
                </c:pt>
                <c:pt idx="10">
                  <c:v>692.67</c:v>
                </c:pt>
                <c:pt idx="11">
                  <c:v>692.67</c:v>
                </c:pt>
                <c:pt idx="12">
                  <c:v>692.67</c:v>
                </c:pt>
                <c:pt idx="13">
                  <c:v>692.67</c:v>
                </c:pt>
                <c:pt idx="14">
                  <c:v>692.67</c:v>
                </c:pt>
                <c:pt idx="15">
                  <c:v>692.67</c:v>
                </c:pt>
                <c:pt idx="16">
                  <c:v>692.67</c:v>
                </c:pt>
                <c:pt idx="17">
                  <c:v>692.67</c:v>
                </c:pt>
                <c:pt idx="18">
                  <c:v>692.67</c:v>
                </c:pt>
                <c:pt idx="19">
                  <c:v>692.67</c:v>
                </c:pt>
                <c:pt idx="20">
                  <c:v>692.67</c:v>
                </c:pt>
                <c:pt idx="21">
                  <c:v>692.67</c:v>
                </c:pt>
                <c:pt idx="22">
                  <c:v>692.67</c:v>
                </c:pt>
                <c:pt idx="23">
                  <c:v>692.67</c:v>
                </c:pt>
                <c:pt idx="24">
                  <c:v>692.67</c:v>
                </c:pt>
                <c:pt idx="25">
                  <c:v>692.67</c:v>
                </c:pt>
              </c:numCache>
            </c:numRef>
          </c:val>
          <c:extLst>
            <c:ext xmlns:c16="http://schemas.microsoft.com/office/drawing/2014/chart" uri="{C3380CC4-5D6E-409C-BE32-E72D297353CC}">
              <c16:uniqueId val="{00000007-806E-4B86-9FCB-182590288C16}"/>
            </c:ext>
          </c:extLst>
        </c:ser>
        <c:ser>
          <c:idx val="9"/>
          <c:order val="8"/>
          <c:tx>
            <c:strRef>
              <c:f>'Peak supply by terminal'!$O$38</c:f>
              <c:strCache>
                <c:ptCount val="1"/>
                <c:pt idx="0">
                  <c:v>Milford Haven</c:v>
                </c:pt>
              </c:strCache>
            </c:strRef>
          </c:tx>
          <c:spPr>
            <a:solidFill>
              <a:srgbClr val="FF3399"/>
            </a:solidFill>
          </c:spPr>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terminal'!$P$38:$AO$38</c:f>
              <c:numCache>
                <c:formatCode>0</c:formatCode>
                <c:ptCount val="26"/>
                <c:pt idx="0">
                  <c:v>940.5</c:v>
                </c:pt>
                <c:pt idx="1">
                  <c:v>940.5</c:v>
                </c:pt>
                <c:pt idx="2">
                  <c:v>940.5</c:v>
                </c:pt>
                <c:pt idx="3">
                  <c:v>1094.7750000000001</c:v>
                </c:pt>
                <c:pt idx="4">
                  <c:v>1094.7750000000001</c:v>
                </c:pt>
                <c:pt idx="5">
                  <c:v>1094.7750000000001</c:v>
                </c:pt>
                <c:pt idx="6">
                  <c:v>1094.7750000000001</c:v>
                </c:pt>
                <c:pt idx="7">
                  <c:v>1094.7750000000001</c:v>
                </c:pt>
                <c:pt idx="8">
                  <c:v>1094.7750000000001</c:v>
                </c:pt>
                <c:pt idx="9">
                  <c:v>1094.7750000000001</c:v>
                </c:pt>
                <c:pt idx="10">
                  <c:v>1094.7750000000001</c:v>
                </c:pt>
                <c:pt idx="11">
                  <c:v>1094.7750000000001</c:v>
                </c:pt>
                <c:pt idx="12">
                  <c:v>1094.7750000000001</c:v>
                </c:pt>
                <c:pt idx="13">
                  <c:v>1094.7750000000001</c:v>
                </c:pt>
                <c:pt idx="14">
                  <c:v>1094.7750000000001</c:v>
                </c:pt>
                <c:pt idx="15">
                  <c:v>1094.7750000000001</c:v>
                </c:pt>
                <c:pt idx="16">
                  <c:v>1094.7750000000001</c:v>
                </c:pt>
                <c:pt idx="17">
                  <c:v>1094.7750000000001</c:v>
                </c:pt>
                <c:pt idx="18">
                  <c:v>1094.7750000000001</c:v>
                </c:pt>
                <c:pt idx="19">
                  <c:v>1094.7750000000001</c:v>
                </c:pt>
                <c:pt idx="20">
                  <c:v>1094.7750000000001</c:v>
                </c:pt>
                <c:pt idx="21">
                  <c:v>1094.7750000000001</c:v>
                </c:pt>
                <c:pt idx="22">
                  <c:v>1094.7750000000001</c:v>
                </c:pt>
                <c:pt idx="23">
                  <c:v>1094.7750000000001</c:v>
                </c:pt>
                <c:pt idx="24">
                  <c:v>1094.7750000000001</c:v>
                </c:pt>
                <c:pt idx="25">
                  <c:v>1094.7750000000001</c:v>
                </c:pt>
              </c:numCache>
            </c:numRef>
          </c:val>
          <c:extLst>
            <c:ext xmlns:c16="http://schemas.microsoft.com/office/drawing/2014/chart" uri="{C3380CC4-5D6E-409C-BE32-E72D297353CC}">
              <c16:uniqueId val="{00000008-806E-4B86-9FCB-182590288C16}"/>
            </c:ext>
          </c:extLst>
        </c:ser>
        <c:ser>
          <c:idx val="10"/>
          <c:order val="9"/>
          <c:tx>
            <c:strRef>
              <c:f>'Peak supply by terminal'!$O$39</c:f>
              <c:strCache>
                <c:ptCount val="1"/>
                <c:pt idx="0">
                  <c:v>Medium &amp; Short Range Storage</c:v>
                </c:pt>
              </c:strCache>
            </c:strRef>
          </c:tx>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terminal'!$P$39:$AO$39</c:f>
              <c:numCache>
                <c:formatCode>0</c:formatCode>
                <c:ptCount val="26"/>
                <c:pt idx="0">
                  <c:v>1397</c:v>
                </c:pt>
                <c:pt idx="1">
                  <c:v>1397</c:v>
                </c:pt>
                <c:pt idx="2">
                  <c:v>1397</c:v>
                </c:pt>
                <c:pt idx="3">
                  <c:v>1397</c:v>
                </c:pt>
                <c:pt idx="4">
                  <c:v>1397</c:v>
                </c:pt>
                <c:pt idx="5">
                  <c:v>1397</c:v>
                </c:pt>
                <c:pt idx="6">
                  <c:v>1397</c:v>
                </c:pt>
                <c:pt idx="7">
                  <c:v>1397</c:v>
                </c:pt>
                <c:pt idx="8">
                  <c:v>1397</c:v>
                </c:pt>
                <c:pt idx="9">
                  <c:v>1397</c:v>
                </c:pt>
                <c:pt idx="10">
                  <c:v>1397</c:v>
                </c:pt>
                <c:pt idx="11">
                  <c:v>1397</c:v>
                </c:pt>
                <c:pt idx="12">
                  <c:v>1397</c:v>
                </c:pt>
                <c:pt idx="13">
                  <c:v>1397</c:v>
                </c:pt>
                <c:pt idx="14">
                  <c:v>1397</c:v>
                </c:pt>
                <c:pt idx="15">
                  <c:v>1397</c:v>
                </c:pt>
                <c:pt idx="16">
                  <c:v>1397</c:v>
                </c:pt>
                <c:pt idx="17">
                  <c:v>1397</c:v>
                </c:pt>
                <c:pt idx="18">
                  <c:v>1397</c:v>
                </c:pt>
                <c:pt idx="19">
                  <c:v>1397</c:v>
                </c:pt>
                <c:pt idx="20">
                  <c:v>1397</c:v>
                </c:pt>
                <c:pt idx="21">
                  <c:v>1397</c:v>
                </c:pt>
                <c:pt idx="22">
                  <c:v>1397</c:v>
                </c:pt>
                <c:pt idx="23">
                  <c:v>1397</c:v>
                </c:pt>
                <c:pt idx="24">
                  <c:v>1397</c:v>
                </c:pt>
                <c:pt idx="25">
                  <c:v>1397</c:v>
                </c:pt>
              </c:numCache>
            </c:numRef>
          </c:val>
          <c:extLst>
            <c:ext xmlns:c16="http://schemas.microsoft.com/office/drawing/2014/chart" uri="{C3380CC4-5D6E-409C-BE32-E72D297353CC}">
              <c16:uniqueId val="{00000009-806E-4B86-9FCB-182590288C16}"/>
            </c:ext>
          </c:extLst>
        </c:ser>
        <c:ser>
          <c:idx val="11"/>
          <c:order val="10"/>
          <c:tx>
            <c:strRef>
              <c:f>'Peak supply by terminal'!$O$40</c:f>
              <c:strCache>
                <c:ptCount val="1"/>
                <c:pt idx="0">
                  <c:v>Long Range Storage</c:v>
                </c:pt>
              </c:strCache>
            </c:strRef>
          </c:tx>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terminal'!$P$40:$AO$40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A-806E-4B86-9FCB-182590288C16}"/>
            </c:ext>
          </c:extLst>
        </c:ser>
        <c:ser>
          <c:idx val="12"/>
          <c:order val="11"/>
          <c:tx>
            <c:strRef>
              <c:f>'Peak supply by terminal'!$O$41</c:f>
              <c:strCache>
                <c:ptCount val="1"/>
                <c:pt idx="0">
                  <c:v>Generic Storage</c:v>
                </c:pt>
              </c:strCache>
            </c:strRef>
          </c:tx>
          <c:invertIfNegative val="0"/>
          <c:cat>
            <c:strRef>
              <c:f>'Peak supply by terminal'!$P$29:$AO$29</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terminal'!$P$41:$AO$41</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B-806E-4B86-9FCB-182590288C16}"/>
            </c:ext>
          </c:extLst>
        </c:ser>
        <c:dLbls>
          <c:showLegendKey val="0"/>
          <c:showVal val="0"/>
          <c:showCatName val="0"/>
          <c:showSerName val="0"/>
          <c:showPercent val="0"/>
          <c:showBubbleSize val="0"/>
        </c:dLbls>
        <c:gapWidth val="0"/>
        <c:overlap val="100"/>
        <c:axId val="350597888"/>
        <c:axId val="350599424"/>
      </c:barChart>
      <c:catAx>
        <c:axId val="350597888"/>
        <c:scaling>
          <c:orientation val="minMax"/>
        </c:scaling>
        <c:delete val="0"/>
        <c:axPos val="b"/>
        <c:numFmt formatCode="General" sourceLinked="0"/>
        <c:majorTickMark val="out"/>
        <c:minorTickMark val="none"/>
        <c:tickLblPos val="nextTo"/>
        <c:txPr>
          <a:bodyPr rot="-3180000"/>
          <a:lstStyle/>
          <a:p>
            <a:pPr>
              <a:defRPr/>
            </a:pPr>
            <a:endParaRPr lang="en-US"/>
          </a:p>
        </c:txPr>
        <c:crossAx val="350599424"/>
        <c:crosses val="autoZero"/>
        <c:auto val="1"/>
        <c:lblAlgn val="ctr"/>
        <c:lblOffset val="100"/>
        <c:noMultiLvlLbl val="0"/>
      </c:catAx>
      <c:valAx>
        <c:axId val="35059942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GWh/d</a:t>
                </a:r>
              </a:p>
            </c:rich>
          </c:tx>
          <c:overlay val="0"/>
        </c:title>
        <c:numFmt formatCode="#,##0" sourceLinked="0"/>
        <c:majorTickMark val="out"/>
        <c:minorTickMark val="none"/>
        <c:tickLblPos val="nextTo"/>
        <c:crossAx val="350597888"/>
        <c:crosses val="autoZero"/>
        <c:crossBetween val="between"/>
      </c:valAx>
    </c:plotArea>
    <c:legend>
      <c:legendPos val="b"/>
      <c:layout>
        <c:manualLayout>
          <c:xMode val="edge"/>
          <c:yMode val="edge"/>
          <c:x val="1.4643496665720524E-2"/>
          <c:y val="0.71880681836552796"/>
          <c:w val="0.96537255272997413"/>
          <c:h val="0.26158542302771903"/>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98896579992991"/>
          <c:y val="3.715884585455672E-2"/>
          <c:w val="0.86453916182391555"/>
          <c:h val="0.5903493087490792"/>
        </c:manualLayout>
      </c:layout>
      <c:barChart>
        <c:barDir val="col"/>
        <c:grouping val="stacked"/>
        <c:varyColors val="0"/>
        <c:ser>
          <c:idx val="0"/>
          <c:order val="0"/>
          <c:tx>
            <c:strRef>
              <c:f>'Peak supply by terminal'!$O$54</c:f>
              <c:strCache>
                <c:ptCount val="1"/>
                <c:pt idx="0">
                  <c:v>Bacton</c:v>
                </c:pt>
              </c:strCache>
            </c:strRef>
          </c:tx>
          <c:spPr>
            <a:solidFill>
              <a:srgbClr val="FFFF00"/>
            </a:solidFill>
          </c:spPr>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terminal'!$P$54:$AO$54</c:f>
              <c:numCache>
                <c:formatCode>0</c:formatCode>
                <c:ptCount val="26"/>
                <c:pt idx="0">
                  <c:v>1244.9690000000001</c:v>
                </c:pt>
                <c:pt idx="1">
                  <c:v>1236.29</c:v>
                </c:pt>
                <c:pt idx="2">
                  <c:v>1219.2730000000001</c:v>
                </c:pt>
                <c:pt idx="3">
                  <c:v>1199.1869999999999</c:v>
                </c:pt>
                <c:pt idx="4">
                  <c:v>1429.89</c:v>
                </c:pt>
                <c:pt idx="5">
                  <c:v>1415.2270000000001</c:v>
                </c:pt>
                <c:pt idx="6">
                  <c:v>1403.1489999999999</c:v>
                </c:pt>
                <c:pt idx="7">
                  <c:v>1391.742</c:v>
                </c:pt>
                <c:pt idx="8">
                  <c:v>1381.347</c:v>
                </c:pt>
                <c:pt idx="9">
                  <c:v>1373.713</c:v>
                </c:pt>
                <c:pt idx="10">
                  <c:v>1374.3619999999999</c:v>
                </c:pt>
                <c:pt idx="11">
                  <c:v>1383.4369999999999</c:v>
                </c:pt>
                <c:pt idx="12">
                  <c:v>1362.537</c:v>
                </c:pt>
                <c:pt idx="13">
                  <c:v>1362.614</c:v>
                </c:pt>
                <c:pt idx="14">
                  <c:v>1354.7929999999999</c:v>
                </c:pt>
                <c:pt idx="15">
                  <c:v>1345.1570000000002</c:v>
                </c:pt>
                <c:pt idx="16">
                  <c:v>1300.2</c:v>
                </c:pt>
                <c:pt idx="17">
                  <c:v>1300.2</c:v>
                </c:pt>
                <c:pt idx="18">
                  <c:v>1300.2</c:v>
                </c:pt>
                <c:pt idx="19">
                  <c:v>1300.2</c:v>
                </c:pt>
                <c:pt idx="20">
                  <c:v>1300.2</c:v>
                </c:pt>
                <c:pt idx="21">
                  <c:v>1300.2</c:v>
                </c:pt>
                <c:pt idx="22">
                  <c:v>1300.2</c:v>
                </c:pt>
                <c:pt idx="23">
                  <c:v>1300.2</c:v>
                </c:pt>
                <c:pt idx="24">
                  <c:v>1300.2</c:v>
                </c:pt>
                <c:pt idx="25">
                  <c:v>1300.2</c:v>
                </c:pt>
              </c:numCache>
            </c:numRef>
          </c:val>
          <c:extLst>
            <c:ext xmlns:c16="http://schemas.microsoft.com/office/drawing/2014/chart" uri="{C3380CC4-5D6E-409C-BE32-E72D297353CC}">
              <c16:uniqueId val="{00000000-37D8-43B2-B3F1-6CF7D6AD3ED0}"/>
            </c:ext>
          </c:extLst>
        </c:ser>
        <c:ser>
          <c:idx val="1"/>
          <c:order val="1"/>
          <c:tx>
            <c:strRef>
              <c:f>'Peak supply by terminal'!$O$55</c:f>
              <c:strCache>
                <c:ptCount val="1"/>
                <c:pt idx="0">
                  <c:v>Barrow</c:v>
                </c:pt>
              </c:strCache>
            </c:strRef>
          </c:tx>
          <c:spPr>
            <a:solidFill>
              <a:schemeClr val="tx2">
                <a:lumMod val="40000"/>
                <a:lumOff val="60000"/>
              </a:schemeClr>
            </a:solidFill>
          </c:spPr>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terminal'!$P$55:$AO$55</c:f>
              <c:numCache>
                <c:formatCode>0</c:formatCode>
                <c:ptCount val="26"/>
                <c:pt idx="0">
                  <c:v>24.563000000000002</c:v>
                </c:pt>
                <c:pt idx="1">
                  <c:v>20.713000000000001</c:v>
                </c:pt>
                <c:pt idx="2">
                  <c:v>18.315000000000001</c:v>
                </c:pt>
                <c:pt idx="3">
                  <c:v>15.191000000000001</c:v>
                </c:pt>
                <c:pt idx="4">
                  <c:v>9.8450000000000006</c:v>
                </c:pt>
                <c:pt idx="5">
                  <c:v>8.5910000000000011</c:v>
                </c:pt>
                <c:pt idx="6">
                  <c:v>4.4660000000000002</c:v>
                </c:pt>
                <c:pt idx="7">
                  <c:v>3.9379999999999997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37D8-43B2-B3F1-6CF7D6AD3ED0}"/>
            </c:ext>
          </c:extLst>
        </c:ser>
        <c:ser>
          <c:idx val="2"/>
          <c:order val="2"/>
          <c:tx>
            <c:strRef>
              <c:f>'Peak supply by terminal'!$O$56</c:f>
              <c:strCache>
                <c:ptCount val="1"/>
                <c:pt idx="0">
                  <c:v>Easington</c:v>
                </c:pt>
              </c:strCache>
            </c:strRef>
          </c:tx>
          <c:spPr>
            <a:solidFill>
              <a:schemeClr val="tx2">
                <a:lumMod val="75000"/>
              </a:schemeClr>
            </a:solidFill>
          </c:spPr>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terminal'!$P$56:$AO$56</c:f>
              <c:numCache>
                <c:formatCode>0</c:formatCode>
                <c:ptCount val="26"/>
                <c:pt idx="0">
                  <c:v>897.57799999999997</c:v>
                </c:pt>
                <c:pt idx="1">
                  <c:v>881.4190000000001</c:v>
                </c:pt>
                <c:pt idx="2">
                  <c:v>874.40099999999995</c:v>
                </c:pt>
                <c:pt idx="3">
                  <c:v>867.33900000000006</c:v>
                </c:pt>
                <c:pt idx="4">
                  <c:v>859.34199999999998</c:v>
                </c:pt>
                <c:pt idx="5">
                  <c:v>838.77199999999993</c:v>
                </c:pt>
                <c:pt idx="6">
                  <c:v>836</c:v>
                </c:pt>
                <c:pt idx="7">
                  <c:v>836</c:v>
                </c:pt>
                <c:pt idx="8">
                  <c:v>836</c:v>
                </c:pt>
                <c:pt idx="9">
                  <c:v>836</c:v>
                </c:pt>
                <c:pt idx="10">
                  <c:v>836</c:v>
                </c:pt>
                <c:pt idx="11">
                  <c:v>836</c:v>
                </c:pt>
                <c:pt idx="12">
                  <c:v>836</c:v>
                </c:pt>
                <c:pt idx="13">
                  <c:v>836</c:v>
                </c:pt>
                <c:pt idx="14">
                  <c:v>836</c:v>
                </c:pt>
                <c:pt idx="15">
                  <c:v>836</c:v>
                </c:pt>
                <c:pt idx="16">
                  <c:v>836</c:v>
                </c:pt>
                <c:pt idx="17">
                  <c:v>836</c:v>
                </c:pt>
                <c:pt idx="18">
                  <c:v>836</c:v>
                </c:pt>
                <c:pt idx="19">
                  <c:v>836</c:v>
                </c:pt>
                <c:pt idx="20">
                  <c:v>836</c:v>
                </c:pt>
                <c:pt idx="21">
                  <c:v>836</c:v>
                </c:pt>
                <c:pt idx="22">
                  <c:v>836</c:v>
                </c:pt>
                <c:pt idx="23">
                  <c:v>836</c:v>
                </c:pt>
                <c:pt idx="24">
                  <c:v>836</c:v>
                </c:pt>
                <c:pt idx="25">
                  <c:v>836</c:v>
                </c:pt>
              </c:numCache>
            </c:numRef>
          </c:val>
          <c:extLst>
            <c:ext xmlns:c16="http://schemas.microsoft.com/office/drawing/2014/chart" uri="{C3380CC4-5D6E-409C-BE32-E72D297353CC}">
              <c16:uniqueId val="{00000002-37D8-43B2-B3F1-6CF7D6AD3ED0}"/>
            </c:ext>
          </c:extLst>
        </c:ser>
        <c:ser>
          <c:idx val="3"/>
          <c:order val="3"/>
          <c:tx>
            <c:strRef>
              <c:f>'Peak supply by terminal'!$O$57</c:f>
              <c:strCache>
                <c:ptCount val="1"/>
                <c:pt idx="0">
                  <c:v>St Fergus</c:v>
                </c:pt>
              </c:strCache>
            </c:strRef>
          </c:tx>
          <c:spPr>
            <a:solidFill>
              <a:srgbClr val="00B050"/>
            </a:solidFill>
          </c:spPr>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terminal'!$P$57:$AO$57</c:f>
              <c:numCache>
                <c:formatCode>0</c:formatCode>
                <c:ptCount val="26"/>
                <c:pt idx="0">
                  <c:v>1012.9349999999999</c:v>
                </c:pt>
                <c:pt idx="1">
                  <c:v>1036.75</c:v>
                </c:pt>
                <c:pt idx="2">
                  <c:v>1014.9369999999999</c:v>
                </c:pt>
                <c:pt idx="3">
                  <c:v>995.87400000000002</c:v>
                </c:pt>
                <c:pt idx="4">
                  <c:v>960.02500000000009</c:v>
                </c:pt>
                <c:pt idx="5">
                  <c:v>935.68200000000002</c:v>
                </c:pt>
                <c:pt idx="6">
                  <c:v>910.42600000000004</c:v>
                </c:pt>
                <c:pt idx="7">
                  <c:v>897.65500000000009</c:v>
                </c:pt>
                <c:pt idx="8">
                  <c:v>876.22699999999998</c:v>
                </c:pt>
                <c:pt idx="9">
                  <c:v>837.95799999999997</c:v>
                </c:pt>
                <c:pt idx="10">
                  <c:v>797.06</c:v>
                </c:pt>
                <c:pt idx="11">
                  <c:v>782.34199999999998</c:v>
                </c:pt>
                <c:pt idx="12">
                  <c:v>781.97900000000004</c:v>
                </c:pt>
                <c:pt idx="13">
                  <c:v>767.53599999999994</c:v>
                </c:pt>
                <c:pt idx="14">
                  <c:v>760.85899999999992</c:v>
                </c:pt>
                <c:pt idx="15">
                  <c:v>754.78700000000003</c:v>
                </c:pt>
                <c:pt idx="16">
                  <c:v>738.94700000000012</c:v>
                </c:pt>
                <c:pt idx="17">
                  <c:v>738.28700000000003</c:v>
                </c:pt>
                <c:pt idx="18">
                  <c:v>794.16700000000003</c:v>
                </c:pt>
                <c:pt idx="19">
                  <c:v>783.2</c:v>
                </c:pt>
                <c:pt idx="20">
                  <c:v>774.54300000000001</c:v>
                </c:pt>
                <c:pt idx="21">
                  <c:v>765.78700000000003</c:v>
                </c:pt>
                <c:pt idx="22">
                  <c:v>758.80200000000002</c:v>
                </c:pt>
                <c:pt idx="23">
                  <c:v>755.88699999999994</c:v>
                </c:pt>
                <c:pt idx="24">
                  <c:v>752.74099999999999</c:v>
                </c:pt>
                <c:pt idx="25">
                  <c:v>748.85800000000006</c:v>
                </c:pt>
              </c:numCache>
            </c:numRef>
          </c:val>
          <c:extLst>
            <c:ext xmlns:c16="http://schemas.microsoft.com/office/drawing/2014/chart" uri="{C3380CC4-5D6E-409C-BE32-E72D297353CC}">
              <c16:uniqueId val="{00000003-37D8-43B2-B3F1-6CF7D6AD3ED0}"/>
            </c:ext>
          </c:extLst>
        </c:ser>
        <c:ser>
          <c:idx val="4"/>
          <c:order val="4"/>
          <c:tx>
            <c:strRef>
              <c:f>'Peak supply by terminal'!$O$58</c:f>
              <c:strCache>
                <c:ptCount val="1"/>
                <c:pt idx="0">
                  <c:v>Teesside</c:v>
                </c:pt>
              </c:strCache>
            </c:strRef>
          </c:tx>
          <c:spPr>
            <a:solidFill>
              <a:schemeClr val="accent6">
                <a:lumMod val="75000"/>
              </a:schemeClr>
            </a:solidFill>
          </c:spPr>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terminal'!$P$58:$AO$58</c:f>
              <c:numCache>
                <c:formatCode>0</c:formatCode>
                <c:ptCount val="26"/>
                <c:pt idx="0">
                  <c:v>236.66500000000002</c:v>
                </c:pt>
                <c:pt idx="1">
                  <c:v>200.32099999999997</c:v>
                </c:pt>
                <c:pt idx="2">
                  <c:v>169.03700000000001</c:v>
                </c:pt>
                <c:pt idx="3">
                  <c:v>140.404</c:v>
                </c:pt>
                <c:pt idx="4">
                  <c:v>117.271</c:v>
                </c:pt>
                <c:pt idx="5">
                  <c:v>98.846000000000004</c:v>
                </c:pt>
                <c:pt idx="6">
                  <c:v>81.212999999999994</c:v>
                </c:pt>
                <c:pt idx="7">
                  <c:v>55.979000000000006</c:v>
                </c:pt>
                <c:pt idx="8">
                  <c:v>50.765000000000001</c:v>
                </c:pt>
                <c:pt idx="9">
                  <c:v>48.256999999999998</c:v>
                </c:pt>
                <c:pt idx="10">
                  <c:v>46.409000000000006</c:v>
                </c:pt>
                <c:pt idx="11">
                  <c:v>31.977</c:v>
                </c:pt>
                <c:pt idx="12">
                  <c:v>31.768000000000001</c:v>
                </c:pt>
                <c:pt idx="13">
                  <c:v>21.978000000000002</c:v>
                </c:pt>
                <c:pt idx="14">
                  <c:v>19.712</c:v>
                </c:pt>
                <c:pt idx="15">
                  <c:v>17.027999999999999</c:v>
                </c:pt>
                <c:pt idx="16">
                  <c:v>73.831999999999994</c:v>
                </c:pt>
                <c:pt idx="17">
                  <c:v>67.87</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4-37D8-43B2-B3F1-6CF7D6AD3ED0}"/>
            </c:ext>
          </c:extLst>
        </c:ser>
        <c:ser>
          <c:idx val="6"/>
          <c:order val="5"/>
          <c:tx>
            <c:strRef>
              <c:f>'Peak supply by terminal'!$O$59</c:f>
              <c:strCache>
                <c:ptCount val="1"/>
                <c:pt idx="0">
                  <c:v>Onshore</c:v>
                </c:pt>
              </c:strCache>
            </c:strRef>
          </c:tx>
          <c:spPr>
            <a:solidFill>
              <a:schemeClr val="accent4">
                <a:lumMod val="60000"/>
                <a:lumOff val="40000"/>
              </a:schemeClr>
            </a:solidFill>
          </c:spPr>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terminal'!$P$59:$AO$59</c:f>
              <c:numCache>
                <c:formatCode>0</c:formatCode>
                <c:ptCount val="26"/>
                <c:pt idx="0">
                  <c:v>24.464000000000002</c:v>
                </c:pt>
                <c:pt idx="1">
                  <c:v>34.055999999999997</c:v>
                </c:pt>
                <c:pt idx="2">
                  <c:v>43.647999999999996</c:v>
                </c:pt>
                <c:pt idx="3">
                  <c:v>53.239999999999995</c:v>
                </c:pt>
                <c:pt idx="4">
                  <c:v>62.831999999999994</c:v>
                </c:pt>
                <c:pt idx="5">
                  <c:v>72.423999999999992</c:v>
                </c:pt>
                <c:pt idx="6">
                  <c:v>77.616</c:v>
                </c:pt>
                <c:pt idx="7">
                  <c:v>82.807999999999993</c:v>
                </c:pt>
                <c:pt idx="8">
                  <c:v>88</c:v>
                </c:pt>
                <c:pt idx="9">
                  <c:v>93.191999999999993</c:v>
                </c:pt>
                <c:pt idx="10">
                  <c:v>98.39500000000001</c:v>
                </c:pt>
                <c:pt idx="11">
                  <c:v>103.587</c:v>
                </c:pt>
                <c:pt idx="12">
                  <c:v>108.779</c:v>
                </c:pt>
                <c:pt idx="13">
                  <c:v>113.971</c:v>
                </c:pt>
                <c:pt idx="14">
                  <c:v>119.163</c:v>
                </c:pt>
                <c:pt idx="15">
                  <c:v>124.35499999999999</c:v>
                </c:pt>
                <c:pt idx="16">
                  <c:v>129.55799999999999</c:v>
                </c:pt>
                <c:pt idx="17">
                  <c:v>134.75</c:v>
                </c:pt>
                <c:pt idx="18">
                  <c:v>139.94200000000001</c:v>
                </c:pt>
                <c:pt idx="19">
                  <c:v>145.13400000000001</c:v>
                </c:pt>
                <c:pt idx="20">
                  <c:v>150.32599999999999</c:v>
                </c:pt>
                <c:pt idx="21">
                  <c:v>155.529</c:v>
                </c:pt>
                <c:pt idx="22">
                  <c:v>160.721</c:v>
                </c:pt>
                <c:pt idx="23">
                  <c:v>165.91300000000001</c:v>
                </c:pt>
                <c:pt idx="24">
                  <c:v>171.10499999999999</c:v>
                </c:pt>
                <c:pt idx="25">
                  <c:v>176.29700000000003</c:v>
                </c:pt>
              </c:numCache>
            </c:numRef>
          </c:val>
          <c:extLst>
            <c:ext xmlns:c16="http://schemas.microsoft.com/office/drawing/2014/chart" uri="{C3380CC4-5D6E-409C-BE32-E72D297353CC}">
              <c16:uniqueId val="{00000005-37D8-43B2-B3F1-6CF7D6AD3ED0}"/>
            </c:ext>
          </c:extLst>
        </c:ser>
        <c:ser>
          <c:idx val="7"/>
          <c:order val="6"/>
          <c:tx>
            <c:strRef>
              <c:f>'Peak supply by terminal'!$O$60</c:f>
              <c:strCache>
                <c:ptCount val="1"/>
                <c:pt idx="0">
                  <c:v>Burton Point</c:v>
                </c:pt>
              </c:strCache>
            </c:strRef>
          </c:tx>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terminal'!$P$60:$AO$60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37D8-43B2-B3F1-6CF7D6AD3ED0}"/>
            </c:ext>
          </c:extLst>
        </c:ser>
        <c:ser>
          <c:idx val="8"/>
          <c:order val="7"/>
          <c:tx>
            <c:strRef>
              <c:f>'Peak supply by terminal'!$O$61</c:f>
              <c:strCache>
                <c:ptCount val="1"/>
                <c:pt idx="0">
                  <c:v>Isle of Grain</c:v>
                </c:pt>
              </c:strCache>
            </c:strRef>
          </c:tx>
          <c:spPr>
            <a:solidFill>
              <a:srgbClr val="00FFFF"/>
            </a:solidFill>
          </c:spPr>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terminal'!$P$61:$AO$61</c:f>
              <c:numCache>
                <c:formatCode>0</c:formatCode>
                <c:ptCount val="26"/>
                <c:pt idx="0">
                  <c:v>692.67</c:v>
                </c:pt>
                <c:pt idx="1">
                  <c:v>692.67</c:v>
                </c:pt>
                <c:pt idx="2">
                  <c:v>692.67</c:v>
                </c:pt>
                <c:pt idx="3">
                  <c:v>692.67</c:v>
                </c:pt>
                <c:pt idx="4">
                  <c:v>692.67</c:v>
                </c:pt>
                <c:pt idx="5">
                  <c:v>692.67</c:v>
                </c:pt>
                <c:pt idx="6">
                  <c:v>692.67</c:v>
                </c:pt>
                <c:pt idx="7">
                  <c:v>692.67</c:v>
                </c:pt>
                <c:pt idx="8">
                  <c:v>692.67</c:v>
                </c:pt>
                <c:pt idx="9">
                  <c:v>692.67</c:v>
                </c:pt>
                <c:pt idx="10">
                  <c:v>692.67</c:v>
                </c:pt>
                <c:pt idx="11">
                  <c:v>692.67</c:v>
                </c:pt>
                <c:pt idx="12">
                  <c:v>692.67</c:v>
                </c:pt>
                <c:pt idx="13">
                  <c:v>692.67</c:v>
                </c:pt>
                <c:pt idx="14">
                  <c:v>692.67</c:v>
                </c:pt>
                <c:pt idx="15">
                  <c:v>692.67</c:v>
                </c:pt>
                <c:pt idx="16">
                  <c:v>692.67</c:v>
                </c:pt>
                <c:pt idx="17">
                  <c:v>692.67</c:v>
                </c:pt>
                <c:pt idx="18">
                  <c:v>692.67</c:v>
                </c:pt>
                <c:pt idx="19">
                  <c:v>692.67</c:v>
                </c:pt>
                <c:pt idx="20">
                  <c:v>692.67</c:v>
                </c:pt>
                <c:pt idx="21">
                  <c:v>692.67</c:v>
                </c:pt>
                <c:pt idx="22">
                  <c:v>692.67</c:v>
                </c:pt>
                <c:pt idx="23">
                  <c:v>692.67</c:v>
                </c:pt>
                <c:pt idx="24">
                  <c:v>692.67</c:v>
                </c:pt>
                <c:pt idx="25">
                  <c:v>692.67</c:v>
                </c:pt>
              </c:numCache>
            </c:numRef>
          </c:val>
          <c:extLst>
            <c:ext xmlns:c16="http://schemas.microsoft.com/office/drawing/2014/chart" uri="{C3380CC4-5D6E-409C-BE32-E72D297353CC}">
              <c16:uniqueId val="{00000007-37D8-43B2-B3F1-6CF7D6AD3ED0}"/>
            </c:ext>
          </c:extLst>
        </c:ser>
        <c:ser>
          <c:idx val="9"/>
          <c:order val="8"/>
          <c:tx>
            <c:strRef>
              <c:f>'Peak supply by terminal'!$O$62</c:f>
              <c:strCache>
                <c:ptCount val="1"/>
                <c:pt idx="0">
                  <c:v>Milford Haven</c:v>
                </c:pt>
              </c:strCache>
            </c:strRef>
          </c:tx>
          <c:spPr>
            <a:solidFill>
              <a:srgbClr val="FF3399"/>
            </a:solidFill>
          </c:spPr>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terminal'!$P$62:$AO$62</c:f>
              <c:numCache>
                <c:formatCode>0</c:formatCode>
                <c:ptCount val="26"/>
                <c:pt idx="0">
                  <c:v>940.5</c:v>
                </c:pt>
                <c:pt idx="1">
                  <c:v>940.5</c:v>
                </c:pt>
                <c:pt idx="2">
                  <c:v>940.5</c:v>
                </c:pt>
                <c:pt idx="3">
                  <c:v>1094.7750000000001</c:v>
                </c:pt>
                <c:pt idx="4">
                  <c:v>1094.7750000000001</c:v>
                </c:pt>
                <c:pt idx="5">
                  <c:v>1094.7750000000001</c:v>
                </c:pt>
                <c:pt idx="6">
                  <c:v>1094.7750000000001</c:v>
                </c:pt>
                <c:pt idx="7">
                  <c:v>1094.7750000000001</c:v>
                </c:pt>
                <c:pt idx="8">
                  <c:v>1094.7750000000001</c:v>
                </c:pt>
                <c:pt idx="9">
                  <c:v>1094.7750000000001</c:v>
                </c:pt>
                <c:pt idx="10">
                  <c:v>1094.7750000000001</c:v>
                </c:pt>
                <c:pt idx="11">
                  <c:v>1094.7750000000001</c:v>
                </c:pt>
                <c:pt idx="12">
                  <c:v>1094.7750000000001</c:v>
                </c:pt>
                <c:pt idx="13">
                  <c:v>1094.7750000000001</c:v>
                </c:pt>
                <c:pt idx="14">
                  <c:v>1094.7750000000001</c:v>
                </c:pt>
                <c:pt idx="15">
                  <c:v>1094.7750000000001</c:v>
                </c:pt>
                <c:pt idx="16">
                  <c:v>1094.7750000000001</c:v>
                </c:pt>
                <c:pt idx="17">
                  <c:v>1094.7750000000001</c:v>
                </c:pt>
                <c:pt idx="18">
                  <c:v>1094.7750000000001</c:v>
                </c:pt>
                <c:pt idx="19">
                  <c:v>1094.7750000000001</c:v>
                </c:pt>
                <c:pt idx="20">
                  <c:v>1094.7750000000001</c:v>
                </c:pt>
                <c:pt idx="21">
                  <c:v>1094.7750000000001</c:v>
                </c:pt>
                <c:pt idx="22">
                  <c:v>1094.7750000000001</c:v>
                </c:pt>
                <c:pt idx="23">
                  <c:v>1094.7750000000001</c:v>
                </c:pt>
                <c:pt idx="24">
                  <c:v>1094.7750000000001</c:v>
                </c:pt>
                <c:pt idx="25">
                  <c:v>1094.7750000000001</c:v>
                </c:pt>
              </c:numCache>
            </c:numRef>
          </c:val>
          <c:extLst>
            <c:ext xmlns:c16="http://schemas.microsoft.com/office/drawing/2014/chart" uri="{C3380CC4-5D6E-409C-BE32-E72D297353CC}">
              <c16:uniqueId val="{00000008-37D8-43B2-B3F1-6CF7D6AD3ED0}"/>
            </c:ext>
          </c:extLst>
        </c:ser>
        <c:ser>
          <c:idx val="10"/>
          <c:order val="9"/>
          <c:tx>
            <c:strRef>
              <c:f>'Peak supply by terminal'!$O$63</c:f>
              <c:strCache>
                <c:ptCount val="1"/>
                <c:pt idx="0">
                  <c:v>Medium &amp; Short Range Storage</c:v>
                </c:pt>
              </c:strCache>
            </c:strRef>
          </c:tx>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terminal'!$P$63:$AO$63</c:f>
              <c:numCache>
                <c:formatCode>0</c:formatCode>
                <c:ptCount val="26"/>
                <c:pt idx="0">
                  <c:v>1397</c:v>
                </c:pt>
                <c:pt idx="1">
                  <c:v>1397</c:v>
                </c:pt>
                <c:pt idx="2">
                  <c:v>1397</c:v>
                </c:pt>
                <c:pt idx="3">
                  <c:v>1397</c:v>
                </c:pt>
                <c:pt idx="4">
                  <c:v>1397</c:v>
                </c:pt>
                <c:pt idx="5">
                  <c:v>1397</c:v>
                </c:pt>
                <c:pt idx="6">
                  <c:v>1397</c:v>
                </c:pt>
                <c:pt idx="7">
                  <c:v>1397</c:v>
                </c:pt>
                <c:pt idx="8">
                  <c:v>1397</c:v>
                </c:pt>
                <c:pt idx="9">
                  <c:v>1397</c:v>
                </c:pt>
                <c:pt idx="10">
                  <c:v>1397</c:v>
                </c:pt>
                <c:pt idx="11">
                  <c:v>1397</c:v>
                </c:pt>
                <c:pt idx="12">
                  <c:v>1397</c:v>
                </c:pt>
                <c:pt idx="13">
                  <c:v>1397</c:v>
                </c:pt>
                <c:pt idx="14">
                  <c:v>1397</c:v>
                </c:pt>
                <c:pt idx="15">
                  <c:v>1397</c:v>
                </c:pt>
                <c:pt idx="16">
                  <c:v>1397</c:v>
                </c:pt>
                <c:pt idx="17">
                  <c:v>1397</c:v>
                </c:pt>
                <c:pt idx="18">
                  <c:v>1397</c:v>
                </c:pt>
                <c:pt idx="19">
                  <c:v>1397</c:v>
                </c:pt>
                <c:pt idx="20">
                  <c:v>1397</c:v>
                </c:pt>
                <c:pt idx="21">
                  <c:v>1397</c:v>
                </c:pt>
                <c:pt idx="22">
                  <c:v>1397</c:v>
                </c:pt>
                <c:pt idx="23">
                  <c:v>1397</c:v>
                </c:pt>
                <c:pt idx="24">
                  <c:v>1397</c:v>
                </c:pt>
                <c:pt idx="25">
                  <c:v>1397</c:v>
                </c:pt>
              </c:numCache>
            </c:numRef>
          </c:val>
          <c:extLst>
            <c:ext xmlns:c16="http://schemas.microsoft.com/office/drawing/2014/chart" uri="{C3380CC4-5D6E-409C-BE32-E72D297353CC}">
              <c16:uniqueId val="{00000009-37D8-43B2-B3F1-6CF7D6AD3ED0}"/>
            </c:ext>
          </c:extLst>
        </c:ser>
        <c:ser>
          <c:idx val="11"/>
          <c:order val="10"/>
          <c:tx>
            <c:strRef>
              <c:f>'Peak supply by terminal'!$O$64</c:f>
              <c:strCache>
                <c:ptCount val="1"/>
                <c:pt idx="0">
                  <c:v>Long Range Storage</c:v>
                </c:pt>
              </c:strCache>
            </c:strRef>
          </c:tx>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terminal'!$P$64:$AO$64</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A-37D8-43B2-B3F1-6CF7D6AD3ED0}"/>
            </c:ext>
          </c:extLst>
        </c:ser>
        <c:ser>
          <c:idx val="12"/>
          <c:order val="11"/>
          <c:tx>
            <c:strRef>
              <c:f>'Peak supply by terminal'!$O$65</c:f>
              <c:strCache>
                <c:ptCount val="1"/>
                <c:pt idx="0">
                  <c:v>Generic Storage</c:v>
                </c:pt>
              </c:strCache>
            </c:strRef>
          </c:tx>
          <c:invertIfNegative val="0"/>
          <c:cat>
            <c:strRef>
              <c:f>'Peak supply by terminal'!$P$53:$AO$53</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terminal'!$P$65:$AO$65</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B-37D8-43B2-B3F1-6CF7D6AD3ED0}"/>
            </c:ext>
          </c:extLst>
        </c:ser>
        <c:dLbls>
          <c:showLegendKey val="0"/>
          <c:showVal val="0"/>
          <c:showCatName val="0"/>
          <c:showSerName val="0"/>
          <c:showPercent val="0"/>
          <c:showBubbleSize val="0"/>
        </c:dLbls>
        <c:gapWidth val="0"/>
        <c:overlap val="100"/>
        <c:axId val="350630272"/>
        <c:axId val="350631808"/>
      </c:barChart>
      <c:catAx>
        <c:axId val="350630272"/>
        <c:scaling>
          <c:orientation val="minMax"/>
        </c:scaling>
        <c:delete val="0"/>
        <c:axPos val="b"/>
        <c:numFmt formatCode="General" sourceLinked="0"/>
        <c:majorTickMark val="out"/>
        <c:minorTickMark val="none"/>
        <c:tickLblPos val="nextTo"/>
        <c:txPr>
          <a:bodyPr rot="-3240000"/>
          <a:lstStyle/>
          <a:p>
            <a:pPr>
              <a:defRPr/>
            </a:pPr>
            <a:endParaRPr lang="en-US"/>
          </a:p>
        </c:txPr>
        <c:crossAx val="350631808"/>
        <c:crosses val="autoZero"/>
        <c:auto val="1"/>
        <c:lblAlgn val="ctr"/>
        <c:lblOffset val="100"/>
        <c:noMultiLvlLbl val="0"/>
      </c:catAx>
      <c:valAx>
        <c:axId val="3506318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GWh/d</a:t>
                </a:r>
              </a:p>
            </c:rich>
          </c:tx>
          <c:overlay val="0"/>
        </c:title>
        <c:numFmt formatCode="#,##0" sourceLinked="0"/>
        <c:majorTickMark val="out"/>
        <c:minorTickMark val="none"/>
        <c:tickLblPos val="nextTo"/>
        <c:crossAx val="350630272"/>
        <c:crosses val="autoZero"/>
        <c:crossBetween val="between"/>
      </c:valAx>
    </c:plotArea>
    <c:legend>
      <c:legendPos val="b"/>
      <c:layout>
        <c:manualLayout>
          <c:xMode val="edge"/>
          <c:yMode val="edge"/>
          <c:x val="1.1924398372403602E-2"/>
          <c:y val="0.83666372605604"/>
          <c:w val="0.98622675314200337"/>
          <c:h val="0.16333627394395983"/>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6405725043947"/>
          <c:y val="4.1178678522704452E-2"/>
          <c:w val="0.84616121795871946"/>
          <c:h val="0.52202220005655753"/>
        </c:manualLayout>
      </c:layout>
      <c:barChart>
        <c:barDir val="col"/>
        <c:grouping val="stacked"/>
        <c:varyColors val="0"/>
        <c:ser>
          <c:idx val="0"/>
          <c:order val="0"/>
          <c:tx>
            <c:strRef>
              <c:f>'Peak supply by terminal'!$O$77</c:f>
              <c:strCache>
                <c:ptCount val="1"/>
                <c:pt idx="0">
                  <c:v>Bacton</c:v>
                </c:pt>
              </c:strCache>
            </c:strRef>
          </c:tx>
          <c:spPr>
            <a:solidFill>
              <a:srgbClr val="FFFF00"/>
            </a:solidFill>
          </c:spPr>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terminal'!$P$77:$AO$77</c:f>
              <c:numCache>
                <c:formatCode>0</c:formatCode>
                <c:ptCount val="26"/>
                <c:pt idx="0">
                  <c:v>1244.9690000000001</c:v>
                </c:pt>
                <c:pt idx="1">
                  <c:v>1236.29</c:v>
                </c:pt>
                <c:pt idx="2">
                  <c:v>1219.2730000000001</c:v>
                </c:pt>
                <c:pt idx="3">
                  <c:v>1199.1869999999999</c:v>
                </c:pt>
                <c:pt idx="4">
                  <c:v>1429.89</c:v>
                </c:pt>
                <c:pt idx="5">
                  <c:v>1430.7260000000001</c:v>
                </c:pt>
                <c:pt idx="6">
                  <c:v>1421.739</c:v>
                </c:pt>
                <c:pt idx="7">
                  <c:v>1410.1999999999998</c:v>
                </c:pt>
                <c:pt idx="8">
                  <c:v>1397.4839999999999</c:v>
                </c:pt>
                <c:pt idx="9">
                  <c:v>1387.1769999999999</c:v>
                </c:pt>
                <c:pt idx="10">
                  <c:v>1385.5820000000001</c:v>
                </c:pt>
                <c:pt idx="11">
                  <c:v>1392.71</c:v>
                </c:pt>
                <c:pt idx="12">
                  <c:v>1368.9390000000001</c:v>
                </c:pt>
                <c:pt idx="13">
                  <c:v>1366.739</c:v>
                </c:pt>
                <c:pt idx="14">
                  <c:v>1357.444</c:v>
                </c:pt>
                <c:pt idx="15">
                  <c:v>1346.873</c:v>
                </c:pt>
                <c:pt idx="16">
                  <c:v>1300.2</c:v>
                </c:pt>
                <c:pt idx="17">
                  <c:v>1300.2</c:v>
                </c:pt>
                <c:pt idx="18">
                  <c:v>1300.2</c:v>
                </c:pt>
                <c:pt idx="19">
                  <c:v>1300.2</c:v>
                </c:pt>
                <c:pt idx="20">
                  <c:v>1300.2</c:v>
                </c:pt>
                <c:pt idx="21">
                  <c:v>1300.2</c:v>
                </c:pt>
                <c:pt idx="22">
                  <c:v>1300.2</c:v>
                </c:pt>
                <c:pt idx="23">
                  <c:v>1300.2</c:v>
                </c:pt>
                <c:pt idx="24">
                  <c:v>1300.2</c:v>
                </c:pt>
                <c:pt idx="25">
                  <c:v>1300.2</c:v>
                </c:pt>
              </c:numCache>
            </c:numRef>
          </c:val>
          <c:extLst>
            <c:ext xmlns:c16="http://schemas.microsoft.com/office/drawing/2014/chart" uri="{C3380CC4-5D6E-409C-BE32-E72D297353CC}">
              <c16:uniqueId val="{00000000-F6A5-4CE9-AF97-C6445C487A84}"/>
            </c:ext>
          </c:extLst>
        </c:ser>
        <c:ser>
          <c:idx val="1"/>
          <c:order val="1"/>
          <c:tx>
            <c:strRef>
              <c:f>'Peak supply by terminal'!$O$78</c:f>
              <c:strCache>
                <c:ptCount val="1"/>
                <c:pt idx="0">
                  <c:v>Barrow</c:v>
                </c:pt>
              </c:strCache>
            </c:strRef>
          </c:tx>
          <c:spPr>
            <a:solidFill>
              <a:schemeClr val="tx2">
                <a:lumMod val="40000"/>
                <a:lumOff val="60000"/>
              </a:schemeClr>
            </a:solidFill>
          </c:spPr>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terminal'!$P$78:$AO$78</c:f>
              <c:numCache>
                <c:formatCode>0</c:formatCode>
                <c:ptCount val="26"/>
                <c:pt idx="0">
                  <c:v>24.563000000000002</c:v>
                </c:pt>
                <c:pt idx="1">
                  <c:v>20.713000000000001</c:v>
                </c:pt>
                <c:pt idx="2">
                  <c:v>18.315000000000001</c:v>
                </c:pt>
                <c:pt idx="3">
                  <c:v>15.191000000000001</c:v>
                </c:pt>
                <c:pt idx="4">
                  <c:v>9.8450000000000006</c:v>
                </c:pt>
                <c:pt idx="5">
                  <c:v>8.5910000000000011</c:v>
                </c:pt>
                <c:pt idx="6">
                  <c:v>4.4660000000000002</c:v>
                </c:pt>
                <c:pt idx="7">
                  <c:v>3.9379999999999997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F6A5-4CE9-AF97-C6445C487A84}"/>
            </c:ext>
          </c:extLst>
        </c:ser>
        <c:ser>
          <c:idx val="2"/>
          <c:order val="2"/>
          <c:tx>
            <c:strRef>
              <c:f>'Peak supply by terminal'!$O$79</c:f>
              <c:strCache>
                <c:ptCount val="1"/>
                <c:pt idx="0">
                  <c:v>Easington</c:v>
                </c:pt>
              </c:strCache>
            </c:strRef>
          </c:tx>
          <c:spPr>
            <a:solidFill>
              <a:schemeClr val="tx2">
                <a:lumMod val="75000"/>
              </a:schemeClr>
            </a:solidFill>
          </c:spPr>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terminal'!$P$79:$AO$79</c:f>
              <c:numCache>
                <c:formatCode>0</c:formatCode>
                <c:ptCount val="26"/>
                <c:pt idx="0">
                  <c:v>897.57799999999997</c:v>
                </c:pt>
                <c:pt idx="1">
                  <c:v>881.4190000000001</c:v>
                </c:pt>
                <c:pt idx="2">
                  <c:v>874.40099999999995</c:v>
                </c:pt>
                <c:pt idx="3">
                  <c:v>873.048</c:v>
                </c:pt>
                <c:pt idx="4">
                  <c:v>878.26199999999994</c:v>
                </c:pt>
                <c:pt idx="5">
                  <c:v>893.33199999999999</c:v>
                </c:pt>
                <c:pt idx="6">
                  <c:v>903.62799999999993</c:v>
                </c:pt>
                <c:pt idx="7">
                  <c:v>894.21199999999999</c:v>
                </c:pt>
                <c:pt idx="8">
                  <c:v>882.34299999999996</c:v>
                </c:pt>
                <c:pt idx="9">
                  <c:v>872.32200000000012</c:v>
                </c:pt>
                <c:pt idx="10">
                  <c:v>864.0390000000001</c:v>
                </c:pt>
                <c:pt idx="11">
                  <c:v>856.5809999999999</c:v>
                </c:pt>
                <c:pt idx="12">
                  <c:v>851.00400000000002</c:v>
                </c:pt>
                <c:pt idx="13">
                  <c:v>849.024</c:v>
                </c:pt>
                <c:pt idx="14">
                  <c:v>847.29700000000003</c:v>
                </c:pt>
                <c:pt idx="15">
                  <c:v>845.80100000000004</c:v>
                </c:pt>
                <c:pt idx="16">
                  <c:v>844.51400000000001</c:v>
                </c:pt>
                <c:pt idx="17">
                  <c:v>843.38100000000009</c:v>
                </c:pt>
                <c:pt idx="18">
                  <c:v>842.41300000000001</c:v>
                </c:pt>
                <c:pt idx="19">
                  <c:v>841.56600000000003</c:v>
                </c:pt>
                <c:pt idx="20">
                  <c:v>840.83999999999992</c:v>
                </c:pt>
                <c:pt idx="21">
                  <c:v>836</c:v>
                </c:pt>
                <c:pt idx="22">
                  <c:v>836</c:v>
                </c:pt>
                <c:pt idx="23">
                  <c:v>836</c:v>
                </c:pt>
                <c:pt idx="24">
                  <c:v>836</c:v>
                </c:pt>
                <c:pt idx="25">
                  <c:v>836</c:v>
                </c:pt>
              </c:numCache>
            </c:numRef>
          </c:val>
          <c:extLst>
            <c:ext xmlns:c16="http://schemas.microsoft.com/office/drawing/2014/chart" uri="{C3380CC4-5D6E-409C-BE32-E72D297353CC}">
              <c16:uniqueId val="{00000002-F6A5-4CE9-AF97-C6445C487A84}"/>
            </c:ext>
          </c:extLst>
        </c:ser>
        <c:ser>
          <c:idx val="3"/>
          <c:order val="3"/>
          <c:tx>
            <c:strRef>
              <c:f>'Peak supply by terminal'!$O$80</c:f>
              <c:strCache>
                <c:ptCount val="1"/>
                <c:pt idx="0">
                  <c:v>St Fergus</c:v>
                </c:pt>
              </c:strCache>
            </c:strRef>
          </c:tx>
          <c:spPr>
            <a:solidFill>
              <a:srgbClr val="00B050"/>
            </a:solidFill>
          </c:spPr>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terminal'!$P$80:$AO$80</c:f>
              <c:numCache>
                <c:formatCode>0</c:formatCode>
                <c:ptCount val="26"/>
                <c:pt idx="0">
                  <c:v>1012.9349999999999</c:v>
                </c:pt>
                <c:pt idx="1">
                  <c:v>1042.7450000000001</c:v>
                </c:pt>
                <c:pt idx="2">
                  <c:v>1045.1320000000001</c:v>
                </c:pt>
                <c:pt idx="3">
                  <c:v>1054.4159999999999</c:v>
                </c:pt>
                <c:pt idx="4">
                  <c:v>995.02699999999993</c:v>
                </c:pt>
                <c:pt idx="5">
                  <c:v>978.87900000000002</c:v>
                </c:pt>
                <c:pt idx="6">
                  <c:v>972.048</c:v>
                </c:pt>
                <c:pt idx="7">
                  <c:v>975.28200000000004</c:v>
                </c:pt>
                <c:pt idx="8">
                  <c:v>980.11099999999999</c:v>
                </c:pt>
                <c:pt idx="9">
                  <c:v>973.19199999999989</c:v>
                </c:pt>
                <c:pt idx="10">
                  <c:v>933.59199999999998</c:v>
                </c:pt>
                <c:pt idx="11">
                  <c:v>910.745</c:v>
                </c:pt>
                <c:pt idx="12">
                  <c:v>901.73599999999999</c:v>
                </c:pt>
                <c:pt idx="13">
                  <c:v>872.75099999999998</c:v>
                </c:pt>
                <c:pt idx="14">
                  <c:v>851.125</c:v>
                </c:pt>
                <c:pt idx="15">
                  <c:v>827.01300000000003</c:v>
                </c:pt>
                <c:pt idx="16">
                  <c:v>800.2940000000001</c:v>
                </c:pt>
                <c:pt idx="17">
                  <c:v>791.48300000000006</c:v>
                </c:pt>
                <c:pt idx="18">
                  <c:v>841.12599999999998</c:v>
                </c:pt>
                <c:pt idx="19">
                  <c:v>815.89199999999994</c:v>
                </c:pt>
                <c:pt idx="20">
                  <c:v>804.30899999999997</c:v>
                </c:pt>
                <c:pt idx="21">
                  <c:v>790.96600000000012</c:v>
                </c:pt>
                <c:pt idx="22">
                  <c:v>782.3309999999999</c:v>
                </c:pt>
                <c:pt idx="23">
                  <c:v>780.49399999999991</c:v>
                </c:pt>
                <c:pt idx="24">
                  <c:v>792.59400000000005</c:v>
                </c:pt>
                <c:pt idx="25">
                  <c:v>787.32500000000005</c:v>
                </c:pt>
              </c:numCache>
            </c:numRef>
          </c:val>
          <c:extLst>
            <c:ext xmlns:c16="http://schemas.microsoft.com/office/drawing/2014/chart" uri="{C3380CC4-5D6E-409C-BE32-E72D297353CC}">
              <c16:uniqueId val="{00000003-F6A5-4CE9-AF97-C6445C487A84}"/>
            </c:ext>
          </c:extLst>
        </c:ser>
        <c:ser>
          <c:idx val="4"/>
          <c:order val="4"/>
          <c:tx>
            <c:strRef>
              <c:f>'Peak supply by terminal'!$O$81</c:f>
              <c:strCache>
                <c:ptCount val="1"/>
                <c:pt idx="0">
                  <c:v>Teesside</c:v>
                </c:pt>
              </c:strCache>
            </c:strRef>
          </c:tx>
          <c:spPr>
            <a:solidFill>
              <a:schemeClr val="accent6">
                <a:lumMod val="75000"/>
              </a:schemeClr>
            </a:solidFill>
          </c:spPr>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terminal'!$P$81:$AO$81</c:f>
              <c:numCache>
                <c:formatCode>0</c:formatCode>
                <c:ptCount val="26"/>
                <c:pt idx="0">
                  <c:v>236.66500000000002</c:v>
                </c:pt>
                <c:pt idx="1">
                  <c:v>200.32099999999997</c:v>
                </c:pt>
                <c:pt idx="2">
                  <c:v>169.03700000000001</c:v>
                </c:pt>
                <c:pt idx="3">
                  <c:v>145.255</c:v>
                </c:pt>
                <c:pt idx="4">
                  <c:v>163.38300000000001</c:v>
                </c:pt>
                <c:pt idx="5">
                  <c:v>151.767</c:v>
                </c:pt>
                <c:pt idx="6">
                  <c:v>176.89099999999999</c:v>
                </c:pt>
                <c:pt idx="7">
                  <c:v>148.44499999999999</c:v>
                </c:pt>
                <c:pt idx="8">
                  <c:v>132.23099999999999</c:v>
                </c:pt>
                <c:pt idx="9">
                  <c:v>115.962</c:v>
                </c:pt>
                <c:pt idx="10">
                  <c:v>103.345</c:v>
                </c:pt>
                <c:pt idx="11">
                  <c:v>80.927000000000007</c:v>
                </c:pt>
                <c:pt idx="12">
                  <c:v>74.349000000000004</c:v>
                </c:pt>
                <c:pt idx="13">
                  <c:v>59.817999999999998</c:v>
                </c:pt>
                <c:pt idx="14">
                  <c:v>53.900000000000006</c:v>
                </c:pt>
                <c:pt idx="15">
                  <c:v>48.389000000000003</c:v>
                </c:pt>
                <c:pt idx="16">
                  <c:v>102.53099999999999</c:v>
                </c:pt>
                <c:pt idx="17">
                  <c:v>94.467999999999989</c:v>
                </c:pt>
                <c:pt idx="18">
                  <c:v>24.991999999999997</c:v>
                </c:pt>
                <c:pt idx="19">
                  <c:v>20.338999999999999</c:v>
                </c:pt>
                <c:pt idx="20">
                  <c:v>19.986999999999998</c:v>
                </c:pt>
                <c:pt idx="21">
                  <c:v>21.702999999999999</c:v>
                </c:pt>
                <c:pt idx="22">
                  <c:v>18.887</c:v>
                </c:pt>
                <c:pt idx="23">
                  <c:v>16.367999999999999</c:v>
                </c:pt>
                <c:pt idx="24">
                  <c:v>0</c:v>
                </c:pt>
                <c:pt idx="25">
                  <c:v>0</c:v>
                </c:pt>
              </c:numCache>
            </c:numRef>
          </c:val>
          <c:extLst>
            <c:ext xmlns:c16="http://schemas.microsoft.com/office/drawing/2014/chart" uri="{C3380CC4-5D6E-409C-BE32-E72D297353CC}">
              <c16:uniqueId val="{00000004-F6A5-4CE9-AF97-C6445C487A84}"/>
            </c:ext>
          </c:extLst>
        </c:ser>
        <c:ser>
          <c:idx val="6"/>
          <c:order val="5"/>
          <c:tx>
            <c:strRef>
              <c:f>'Peak supply by terminal'!$O$82</c:f>
              <c:strCache>
                <c:ptCount val="1"/>
                <c:pt idx="0">
                  <c:v>Onshore</c:v>
                </c:pt>
              </c:strCache>
            </c:strRef>
          </c:tx>
          <c:spPr>
            <a:solidFill>
              <a:schemeClr val="accent4">
                <a:lumMod val="60000"/>
                <a:lumOff val="40000"/>
              </a:schemeClr>
            </a:solidFill>
          </c:spPr>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terminal'!$P$82:$AO$82</c:f>
              <c:numCache>
                <c:formatCode>0</c:formatCode>
                <c:ptCount val="26"/>
                <c:pt idx="0">
                  <c:v>17.358000000000001</c:v>
                </c:pt>
                <c:pt idx="1">
                  <c:v>19.844000000000001</c:v>
                </c:pt>
                <c:pt idx="2">
                  <c:v>22.318999999999999</c:v>
                </c:pt>
                <c:pt idx="3">
                  <c:v>24.805</c:v>
                </c:pt>
                <c:pt idx="4">
                  <c:v>27.28</c:v>
                </c:pt>
                <c:pt idx="5">
                  <c:v>31.317</c:v>
                </c:pt>
                <c:pt idx="6">
                  <c:v>34.496000000000002</c:v>
                </c:pt>
                <c:pt idx="7">
                  <c:v>37.674999999999997</c:v>
                </c:pt>
                <c:pt idx="8">
                  <c:v>40.853999999999999</c:v>
                </c:pt>
                <c:pt idx="9">
                  <c:v>44.043999999999997</c:v>
                </c:pt>
                <c:pt idx="10">
                  <c:v>47.222999999999999</c:v>
                </c:pt>
                <c:pt idx="11">
                  <c:v>50.402000000000001</c:v>
                </c:pt>
                <c:pt idx="12">
                  <c:v>53.581000000000003</c:v>
                </c:pt>
                <c:pt idx="13">
                  <c:v>56.760000000000005</c:v>
                </c:pt>
                <c:pt idx="14">
                  <c:v>59.939</c:v>
                </c:pt>
                <c:pt idx="15">
                  <c:v>63.128999999999998</c:v>
                </c:pt>
                <c:pt idx="16">
                  <c:v>66.307999999999993</c:v>
                </c:pt>
                <c:pt idx="17">
                  <c:v>69.486999999999995</c:v>
                </c:pt>
                <c:pt idx="18">
                  <c:v>72.665999999999997</c:v>
                </c:pt>
                <c:pt idx="19">
                  <c:v>75.844999999999999</c:v>
                </c:pt>
                <c:pt idx="20">
                  <c:v>79.024000000000001</c:v>
                </c:pt>
                <c:pt idx="21">
                  <c:v>82.203000000000003</c:v>
                </c:pt>
                <c:pt idx="22">
                  <c:v>85.393000000000001</c:v>
                </c:pt>
                <c:pt idx="23">
                  <c:v>88.572000000000003</c:v>
                </c:pt>
                <c:pt idx="24">
                  <c:v>91.750999999999991</c:v>
                </c:pt>
                <c:pt idx="25">
                  <c:v>94.93</c:v>
                </c:pt>
              </c:numCache>
            </c:numRef>
          </c:val>
          <c:extLst>
            <c:ext xmlns:c16="http://schemas.microsoft.com/office/drawing/2014/chart" uri="{C3380CC4-5D6E-409C-BE32-E72D297353CC}">
              <c16:uniqueId val="{00000005-F6A5-4CE9-AF97-C6445C487A84}"/>
            </c:ext>
          </c:extLst>
        </c:ser>
        <c:ser>
          <c:idx val="7"/>
          <c:order val="6"/>
          <c:tx>
            <c:strRef>
              <c:f>'Peak supply by terminal'!$O$83</c:f>
              <c:strCache>
                <c:ptCount val="1"/>
                <c:pt idx="0">
                  <c:v>Burton Point</c:v>
                </c:pt>
              </c:strCache>
            </c:strRef>
          </c:tx>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terminal'!$P$83:$AO$83</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F6A5-4CE9-AF97-C6445C487A84}"/>
            </c:ext>
          </c:extLst>
        </c:ser>
        <c:ser>
          <c:idx val="8"/>
          <c:order val="7"/>
          <c:tx>
            <c:strRef>
              <c:f>'Peak supply by terminal'!$O$84</c:f>
              <c:strCache>
                <c:ptCount val="1"/>
                <c:pt idx="0">
                  <c:v>Isle of Grain</c:v>
                </c:pt>
              </c:strCache>
            </c:strRef>
          </c:tx>
          <c:spPr>
            <a:solidFill>
              <a:srgbClr val="00FFFF"/>
            </a:solidFill>
          </c:spPr>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terminal'!$P$84:$AO$84</c:f>
              <c:numCache>
                <c:formatCode>0</c:formatCode>
                <c:ptCount val="26"/>
                <c:pt idx="0">
                  <c:v>693</c:v>
                </c:pt>
                <c:pt idx="1">
                  <c:v>693</c:v>
                </c:pt>
                <c:pt idx="2">
                  <c:v>693</c:v>
                </c:pt>
                <c:pt idx="3">
                  <c:v>693</c:v>
                </c:pt>
                <c:pt idx="4">
                  <c:v>693</c:v>
                </c:pt>
                <c:pt idx="5">
                  <c:v>693</c:v>
                </c:pt>
                <c:pt idx="6">
                  <c:v>693</c:v>
                </c:pt>
                <c:pt idx="7">
                  <c:v>693</c:v>
                </c:pt>
                <c:pt idx="8">
                  <c:v>693</c:v>
                </c:pt>
                <c:pt idx="9">
                  <c:v>693</c:v>
                </c:pt>
                <c:pt idx="10">
                  <c:v>693</c:v>
                </c:pt>
                <c:pt idx="11">
                  <c:v>693</c:v>
                </c:pt>
                <c:pt idx="12">
                  <c:v>693</c:v>
                </c:pt>
                <c:pt idx="13">
                  <c:v>693</c:v>
                </c:pt>
                <c:pt idx="14">
                  <c:v>693</c:v>
                </c:pt>
                <c:pt idx="15">
                  <c:v>693</c:v>
                </c:pt>
                <c:pt idx="16">
                  <c:v>693</c:v>
                </c:pt>
                <c:pt idx="17">
                  <c:v>693</c:v>
                </c:pt>
                <c:pt idx="18">
                  <c:v>693</c:v>
                </c:pt>
                <c:pt idx="19">
                  <c:v>693</c:v>
                </c:pt>
                <c:pt idx="20">
                  <c:v>693</c:v>
                </c:pt>
                <c:pt idx="21">
                  <c:v>693</c:v>
                </c:pt>
                <c:pt idx="22">
                  <c:v>693</c:v>
                </c:pt>
                <c:pt idx="23">
                  <c:v>693</c:v>
                </c:pt>
                <c:pt idx="24">
                  <c:v>693</c:v>
                </c:pt>
                <c:pt idx="25">
                  <c:v>693</c:v>
                </c:pt>
              </c:numCache>
            </c:numRef>
          </c:val>
          <c:extLst>
            <c:ext xmlns:c16="http://schemas.microsoft.com/office/drawing/2014/chart" uri="{C3380CC4-5D6E-409C-BE32-E72D297353CC}">
              <c16:uniqueId val="{00000007-F6A5-4CE9-AF97-C6445C487A84}"/>
            </c:ext>
          </c:extLst>
        </c:ser>
        <c:ser>
          <c:idx val="9"/>
          <c:order val="8"/>
          <c:tx>
            <c:strRef>
              <c:f>'Peak supply by terminal'!$O$85</c:f>
              <c:strCache>
                <c:ptCount val="1"/>
                <c:pt idx="0">
                  <c:v>Milford Haven</c:v>
                </c:pt>
              </c:strCache>
            </c:strRef>
          </c:tx>
          <c:spPr>
            <a:solidFill>
              <a:srgbClr val="FF3399"/>
            </a:solidFill>
          </c:spPr>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terminal'!$P$85:$AO$85</c:f>
              <c:numCache>
                <c:formatCode>0</c:formatCode>
                <c:ptCount val="26"/>
                <c:pt idx="0">
                  <c:v>940.5</c:v>
                </c:pt>
                <c:pt idx="1">
                  <c:v>940.5</c:v>
                </c:pt>
                <c:pt idx="2">
                  <c:v>940.5</c:v>
                </c:pt>
                <c:pt idx="3">
                  <c:v>1094.5</c:v>
                </c:pt>
                <c:pt idx="4">
                  <c:v>1094.5</c:v>
                </c:pt>
                <c:pt idx="5">
                  <c:v>1094.5</c:v>
                </c:pt>
                <c:pt idx="6">
                  <c:v>1094.5</c:v>
                </c:pt>
                <c:pt idx="7">
                  <c:v>1094.5</c:v>
                </c:pt>
                <c:pt idx="8">
                  <c:v>1094.5</c:v>
                </c:pt>
                <c:pt idx="9">
                  <c:v>1094.5</c:v>
                </c:pt>
                <c:pt idx="10">
                  <c:v>1094.5</c:v>
                </c:pt>
                <c:pt idx="11">
                  <c:v>1094.5</c:v>
                </c:pt>
                <c:pt idx="12">
                  <c:v>1094.5</c:v>
                </c:pt>
                <c:pt idx="13">
                  <c:v>1094.5</c:v>
                </c:pt>
                <c:pt idx="14">
                  <c:v>1094.5</c:v>
                </c:pt>
                <c:pt idx="15">
                  <c:v>1094.5</c:v>
                </c:pt>
                <c:pt idx="16">
                  <c:v>1094.5</c:v>
                </c:pt>
                <c:pt idx="17">
                  <c:v>1094.5</c:v>
                </c:pt>
                <c:pt idx="18">
                  <c:v>1094.5</c:v>
                </c:pt>
                <c:pt idx="19">
                  <c:v>1094.5</c:v>
                </c:pt>
                <c:pt idx="20">
                  <c:v>1094.5</c:v>
                </c:pt>
                <c:pt idx="21">
                  <c:v>1094.5</c:v>
                </c:pt>
                <c:pt idx="22">
                  <c:v>1094.5</c:v>
                </c:pt>
                <c:pt idx="23">
                  <c:v>1094.5</c:v>
                </c:pt>
                <c:pt idx="24">
                  <c:v>1094.5</c:v>
                </c:pt>
                <c:pt idx="25">
                  <c:v>1094.5</c:v>
                </c:pt>
              </c:numCache>
            </c:numRef>
          </c:val>
          <c:extLst>
            <c:ext xmlns:c16="http://schemas.microsoft.com/office/drawing/2014/chart" uri="{C3380CC4-5D6E-409C-BE32-E72D297353CC}">
              <c16:uniqueId val="{00000008-F6A5-4CE9-AF97-C6445C487A84}"/>
            </c:ext>
          </c:extLst>
        </c:ser>
        <c:ser>
          <c:idx val="10"/>
          <c:order val="9"/>
          <c:tx>
            <c:strRef>
              <c:f>'Peak supply by terminal'!$O$86</c:f>
              <c:strCache>
                <c:ptCount val="1"/>
                <c:pt idx="0">
                  <c:v>Medium &amp; Short Range Storage</c:v>
                </c:pt>
              </c:strCache>
            </c:strRef>
          </c:tx>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terminal'!$P$86:$AO$86</c:f>
              <c:numCache>
                <c:formatCode>0</c:formatCode>
                <c:ptCount val="26"/>
                <c:pt idx="0">
                  <c:v>1397</c:v>
                </c:pt>
                <c:pt idx="1">
                  <c:v>1397</c:v>
                </c:pt>
                <c:pt idx="2">
                  <c:v>1397</c:v>
                </c:pt>
                <c:pt idx="3">
                  <c:v>1397</c:v>
                </c:pt>
                <c:pt idx="4">
                  <c:v>1397</c:v>
                </c:pt>
                <c:pt idx="5">
                  <c:v>1397</c:v>
                </c:pt>
                <c:pt idx="6">
                  <c:v>1397</c:v>
                </c:pt>
                <c:pt idx="7">
                  <c:v>1397</c:v>
                </c:pt>
                <c:pt idx="8">
                  <c:v>1397</c:v>
                </c:pt>
                <c:pt idx="9">
                  <c:v>1397</c:v>
                </c:pt>
                <c:pt idx="10">
                  <c:v>1397</c:v>
                </c:pt>
                <c:pt idx="11">
                  <c:v>1397</c:v>
                </c:pt>
                <c:pt idx="12">
                  <c:v>1397</c:v>
                </c:pt>
                <c:pt idx="13">
                  <c:v>1397</c:v>
                </c:pt>
                <c:pt idx="14">
                  <c:v>1397</c:v>
                </c:pt>
                <c:pt idx="15">
                  <c:v>1397</c:v>
                </c:pt>
                <c:pt idx="16">
                  <c:v>1397</c:v>
                </c:pt>
                <c:pt idx="17">
                  <c:v>1397</c:v>
                </c:pt>
                <c:pt idx="18">
                  <c:v>1397</c:v>
                </c:pt>
                <c:pt idx="19">
                  <c:v>1397</c:v>
                </c:pt>
                <c:pt idx="20">
                  <c:v>1397</c:v>
                </c:pt>
                <c:pt idx="21">
                  <c:v>1397</c:v>
                </c:pt>
                <c:pt idx="22">
                  <c:v>1397</c:v>
                </c:pt>
                <c:pt idx="23">
                  <c:v>1397</c:v>
                </c:pt>
                <c:pt idx="24">
                  <c:v>1397</c:v>
                </c:pt>
                <c:pt idx="25">
                  <c:v>1397</c:v>
                </c:pt>
              </c:numCache>
            </c:numRef>
          </c:val>
          <c:extLst>
            <c:ext xmlns:c16="http://schemas.microsoft.com/office/drawing/2014/chart" uri="{C3380CC4-5D6E-409C-BE32-E72D297353CC}">
              <c16:uniqueId val="{00000009-F6A5-4CE9-AF97-C6445C487A84}"/>
            </c:ext>
          </c:extLst>
        </c:ser>
        <c:ser>
          <c:idx val="11"/>
          <c:order val="10"/>
          <c:tx>
            <c:strRef>
              <c:f>'Peak supply by terminal'!$O$87</c:f>
              <c:strCache>
                <c:ptCount val="1"/>
                <c:pt idx="0">
                  <c:v>Long Range Storage</c:v>
                </c:pt>
              </c:strCache>
            </c:strRef>
          </c:tx>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terminal'!$P$87:$AO$87</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A-F6A5-4CE9-AF97-C6445C487A84}"/>
            </c:ext>
          </c:extLst>
        </c:ser>
        <c:ser>
          <c:idx val="12"/>
          <c:order val="11"/>
          <c:tx>
            <c:strRef>
              <c:f>'Peak supply by terminal'!$O$88</c:f>
              <c:strCache>
                <c:ptCount val="1"/>
                <c:pt idx="0">
                  <c:v>Generic Storage</c:v>
                </c:pt>
              </c:strCache>
            </c:strRef>
          </c:tx>
          <c:invertIfNegative val="0"/>
          <c:cat>
            <c:strRef>
              <c:f>'Peak supply by terminal'!$P$76:$AO$76</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'Peak supply by terminal'!$P$88:$AO$88</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B-F6A5-4CE9-AF97-C6445C487A84}"/>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txPr>
          <a:bodyPr rot="-3300000"/>
          <a:lstStyle/>
          <a:p>
            <a:pPr>
              <a:defRPr/>
            </a:pPr>
            <a:endParaRPr lang="en-US"/>
          </a:p>
        </c:txPr>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GWh/d</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2.497081510491355E-2"/>
          <c:y val="0.72480943200494641"/>
          <c:w val="0.95186332799615248"/>
          <c:h val="0.2613124753868186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49399789071891742"/>
        </c:manualLayout>
      </c:layout>
      <c:barChart>
        <c:barDir val="col"/>
        <c:grouping val="stacked"/>
        <c:varyColors val="0"/>
        <c:ser>
          <c:idx val="0"/>
          <c:order val="0"/>
          <c:tx>
            <c:strRef>
              <c:f>'Peak supply by terminal'!$O$103</c:f>
              <c:strCache>
                <c:ptCount val="1"/>
                <c:pt idx="0">
                  <c:v>Bacton</c:v>
                </c:pt>
              </c:strCache>
            </c:strRef>
          </c:tx>
          <c:spPr>
            <a:solidFill>
              <a:srgbClr val="FFFF00"/>
            </a:solidFill>
          </c:spPr>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terminal'!$P$103:$Z$103</c:f>
              <c:numCache>
                <c:formatCode>0</c:formatCode>
                <c:ptCount val="11"/>
                <c:pt idx="0">
                  <c:v>1244.9690000000001</c:v>
                </c:pt>
                <c:pt idx="1">
                  <c:v>1236.29</c:v>
                </c:pt>
                <c:pt idx="2">
                  <c:v>1219.2730000000001</c:v>
                </c:pt>
                <c:pt idx="3">
                  <c:v>1199.1869999999999</c:v>
                </c:pt>
                <c:pt idx="4">
                  <c:v>1429.89</c:v>
                </c:pt>
                <c:pt idx="5">
                  <c:v>1415.2270000000001</c:v>
                </c:pt>
                <c:pt idx="6">
                  <c:v>1403.1489999999999</c:v>
                </c:pt>
                <c:pt idx="7">
                  <c:v>1391.742</c:v>
                </c:pt>
                <c:pt idx="8">
                  <c:v>1381.347</c:v>
                </c:pt>
                <c:pt idx="9">
                  <c:v>1373.713</c:v>
                </c:pt>
                <c:pt idx="10">
                  <c:v>1374.3619999999999</c:v>
                </c:pt>
              </c:numCache>
            </c:numRef>
          </c:val>
          <c:extLst>
            <c:ext xmlns:c16="http://schemas.microsoft.com/office/drawing/2014/chart" uri="{C3380CC4-5D6E-409C-BE32-E72D297353CC}">
              <c16:uniqueId val="{00000000-D517-49B3-94D9-890151AC0A7D}"/>
            </c:ext>
          </c:extLst>
        </c:ser>
        <c:ser>
          <c:idx val="1"/>
          <c:order val="1"/>
          <c:tx>
            <c:strRef>
              <c:f>'Peak supply by terminal'!$O$104</c:f>
              <c:strCache>
                <c:ptCount val="1"/>
                <c:pt idx="0">
                  <c:v>Barrow</c:v>
                </c:pt>
              </c:strCache>
            </c:strRef>
          </c:tx>
          <c:spPr>
            <a:solidFill>
              <a:schemeClr val="tx2">
                <a:lumMod val="40000"/>
                <a:lumOff val="60000"/>
              </a:schemeClr>
            </a:solidFill>
          </c:spPr>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terminal'!$P$104:$Z$104</c:f>
              <c:numCache>
                <c:formatCode>0</c:formatCode>
                <c:ptCount val="11"/>
                <c:pt idx="0">
                  <c:v>24.563000000000002</c:v>
                </c:pt>
                <c:pt idx="1">
                  <c:v>20.713000000000001</c:v>
                </c:pt>
                <c:pt idx="2">
                  <c:v>18.315000000000001</c:v>
                </c:pt>
                <c:pt idx="3">
                  <c:v>15.191000000000001</c:v>
                </c:pt>
                <c:pt idx="4">
                  <c:v>9.8450000000000006</c:v>
                </c:pt>
                <c:pt idx="5">
                  <c:v>8.5910000000000011</c:v>
                </c:pt>
                <c:pt idx="6">
                  <c:v>4.4660000000000002</c:v>
                </c:pt>
                <c:pt idx="7">
                  <c:v>3.9379999999999997</c:v>
                </c:pt>
                <c:pt idx="8">
                  <c:v>0</c:v>
                </c:pt>
                <c:pt idx="9">
                  <c:v>0</c:v>
                </c:pt>
                <c:pt idx="10">
                  <c:v>0</c:v>
                </c:pt>
              </c:numCache>
            </c:numRef>
          </c:val>
          <c:extLst>
            <c:ext xmlns:c16="http://schemas.microsoft.com/office/drawing/2014/chart" uri="{C3380CC4-5D6E-409C-BE32-E72D297353CC}">
              <c16:uniqueId val="{00000001-D517-49B3-94D9-890151AC0A7D}"/>
            </c:ext>
          </c:extLst>
        </c:ser>
        <c:ser>
          <c:idx val="2"/>
          <c:order val="2"/>
          <c:tx>
            <c:strRef>
              <c:f>'Peak supply by terminal'!$O$105</c:f>
              <c:strCache>
                <c:ptCount val="1"/>
                <c:pt idx="0">
                  <c:v>Easington</c:v>
                </c:pt>
              </c:strCache>
            </c:strRef>
          </c:tx>
          <c:spPr>
            <a:solidFill>
              <a:schemeClr val="tx2">
                <a:lumMod val="75000"/>
              </a:schemeClr>
            </a:solidFill>
          </c:spPr>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terminal'!$P$105:$Z$105</c:f>
              <c:numCache>
                <c:formatCode>0</c:formatCode>
                <c:ptCount val="11"/>
                <c:pt idx="0">
                  <c:v>897.57799999999997</c:v>
                </c:pt>
                <c:pt idx="1">
                  <c:v>881.4190000000001</c:v>
                </c:pt>
                <c:pt idx="2">
                  <c:v>874.40099999999995</c:v>
                </c:pt>
                <c:pt idx="3">
                  <c:v>867.33900000000006</c:v>
                </c:pt>
                <c:pt idx="4">
                  <c:v>868.48300000000006</c:v>
                </c:pt>
                <c:pt idx="5">
                  <c:v>883.86099999999999</c:v>
                </c:pt>
                <c:pt idx="6">
                  <c:v>895.64199999999994</c:v>
                </c:pt>
                <c:pt idx="7">
                  <c:v>888.66800000000001</c:v>
                </c:pt>
                <c:pt idx="8">
                  <c:v>878.49299999999994</c:v>
                </c:pt>
                <c:pt idx="9">
                  <c:v>869.66000000000008</c:v>
                </c:pt>
                <c:pt idx="10">
                  <c:v>862.26800000000003</c:v>
                </c:pt>
              </c:numCache>
            </c:numRef>
          </c:val>
          <c:extLst>
            <c:ext xmlns:c16="http://schemas.microsoft.com/office/drawing/2014/chart" uri="{C3380CC4-5D6E-409C-BE32-E72D297353CC}">
              <c16:uniqueId val="{00000002-D517-49B3-94D9-890151AC0A7D}"/>
            </c:ext>
          </c:extLst>
        </c:ser>
        <c:ser>
          <c:idx val="3"/>
          <c:order val="3"/>
          <c:tx>
            <c:strRef>
              <c:f>'Peak supply by terminal'!$O$106</c:f>
              <c:strCache>
                <c:ptCount val="1"/>
                <c:pt idx="0">
                  <c:v>St Fergus</c:v>
                </c:pt>
              </c:strCache>
            </c:strRef>
          </c:tx>
          <c:spPr>
            <a:solidFill>
              <a:srgbClr val="00B050"/>
            </a:solidFill>
          </c:spPr>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terminal'!$P$106:$Z$106</c:f>
              <c:numCache>
                <c:formatCode>0</c:formatCode>
                <c:ptCount val="11"/>
                <c:pt idx="0">
                  <c:v>1012.9349999999999</c:v>
                </c:pt>
                <c:pt idx="1">
                  <c:v>1042.7450000000001</c:v>
                </c:pt>
                <c:pt idx="2">
                  <c:v>1045.1320000000001</c:v>
                </c:pt>
                <c:pt idx="3">
                  <c:v>1053.2170000000001</c:v>
                </c:pt>
                <c:pt idx="4">
                  <c:v>993.83900000000006</c:v>
                </c:pt>
                <c:pt idx="5">
                  <c:v>971.50900000000001</c:v>
                </c:pt>
                <c:pt idx="6">
                  <c:v>953.84299999999996</c:v>
                </c:pt>
                <c:pt idx="7">
                  <c:v>937.28800000000001</c:v>
                </c:pt>
                <c:pt idx="8">
                  <c:v>909.19399999999996</c:v>
                </c:pt>
                <c:pt idx="9">
                  <c:v>868.98899999999992</c:v>
                </c:pt>
                <c:pt idx="10">
                  <c:v>826.49599999999998</c:v>
                </c:pt>
              </c:numCache>
            </c:numRef>
          </c:val>
          <c:extLst>
            <c:ext xmlns:c16="http://schemas.microsoft.com/office/drawing/2014/chart" uri="{C3380CC4-5D6E-409C-BE32-E72D297353CC}">
              <c16:uniqueId val="{00000003-D517-49B3-94D9-890151AC0A7D}"/>
            </c:ext>
          </c:extLst>
        </c:ser>
        <c:ser>
          <c:idx val="4"/>
          <c:order val="4"/>
          <c:tx>
            <c:strRef>
              <c:f>'Peak supply by terminal'!$O$107</c:f>
              <c:strCache>
                <c:ptCount val="1"/>
                <c:pt idx="0">
                  <c:v>Teesside</c:v>
                </c:pt>
              </c:strCache>
            </c:strRef>
          </c:tx>
          <c:spPr>
            <a:solidFill>
              <a:schemeClr val="accent6">
                <a:lumMod val="75000"/>
              </a:schemeClr>
            </a:solidFill>
          </c:spPr>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terminal'!$P$107:$Z$107</c:f>
              <c:numCache>
                <c:formatCode>0</c:formatCode>
                <c:ptCount val="11"/>
                <c:pt idx="0">
                  <c:v>236.66500000000002</c:v>
                </c:pt>
                <c:pt idx="1">
                  <c:v>200.32099999999997</c:v>
                </c:pt>
                <c:pt idx="2">
                  <c:v>169.03700000000001</c:v>
                </c:pt>
                <c:pt idx="3">
                  <c:v>140.404</c:v>
                </c:pt>
                <c:pt idx="4">
                  <c:v>149.18199999999999</c:v>
                </c:pt>
                <c:pt idx="5">
                  <c:v>132.30799999999999</c:v>
                </c:pt>
                <c:pt idx="6">
                  <c:v>153.351</c:v>
                </c:pt>
                <c:pt idx="7">
                  <c:v>118.01899999999999</c:v>
                </c:pt>
                <c:pt idx="8">
                  <c:v>104.643</c:v>
                </c:pt>
                <c:pt idx="9">
                  <c:v>95.820999999999998</c:v>
                </c:pt>
                <c:pt idx="10">
                  <c:v>88.429000000000002</c:v>
                </c:pt>
              </c:numCache>
            </c:numRef>
          </c:val>
          <c:extLst>
            <c:ext xmlns:c16="http://schemas.microsoft.com/office/drawing/2014/chart" uri="{C3380CC4-5D6E-409C-BE32-E72D297353CC}">
              <c16:uniqueId val="{00000004-D517-49B3-94D9-890151AC0A7D}"/>
            </c:ext>
          </c:extLst>
        </c:ser>
        <c:ser>
          <c:idx val="6"/>
          <c:order val="5"/>
          <c:tx>
            <c:strRef>
              <c:f>'Peak supply by terminal'!$O$108</c:f>
              <c:strCache>
                <c:ptCount val="1"/>
                <c:pt idx="0">
                  <c:v>Onshore</c:v>
                </c:pt>
              </c:strCache>
            </c:strRef>
          </c:tx>
          <c:spPr>
            <a:solidFill>
              <a:schemeClr val="accent4">
                <a:lumMod val="60000"/>
                <a:lumOff val="40000"/>
              </a:schemeClr>
            </a:solidFill>
          </c:spPr>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terminal'!$P$108:$Z$108</c:f>
              <c:numCache>
                <c:formatCode>0</c:formatCode>
                <c:ptCount val="11"/>
                <c:pt idx="0">
                  <c:v>17.358000000000001</c:v>
                </c:pt>
                <c:pt idx="1">
                  <c:v>19.844000000000001</c:v>
                </c:pt>
                <c:pt idx="2">
                  <c:v>22.318999999999999</c:v>
                </c:pt>
                <c:pt idx="3">
                  <c:v>24.805</c:v>
                </c:pt>
                <c:pt idx="4">
                  <c:v>27.28</c:v>
                </c:pt>
                <c:pt idx="5">
                  <c:v>31.317</c:v>
                </c:pt>
                <c:pt idx="6">
                  <c:v>36.718000000000004</c:v>
                </c:pt>
                <c:pt idx="7">
                  <c:v>42.119</c:v>
                </c:pt>
                <c:pt idx="8">
                  <c:v>47.52</c:v>
                </c:pt>
                <c:pt idx="9">
                  <c:v>52.920999999999999</c:v>
                </c:pt>
                <c:pt idx="10">
                  <c:v>58.332999999999998</c:v>
                </c:pt>
              </c:numCache>
            </c:numRef>
          </c:val>
          <c:extLst>
            <c:ext xmlns:c16="http://schemas.microsoft.com/office/drawing/2014/chart" uri="{C3380CC4-5D6E-409C-BE32-E72D297353CC}">
              <c16:uniqueId val="{00000005-D517-49B3-94D9-890151AC0A7D}"/>
            </c:ext>
          </c:extLst>
        </c:ser>
        <c:ser>
          <c:idx val="7"/>
          <c:order val="6"/>
          <c:tx>
            <c:strRef>
              <c:f>'Peak supply by terminal'!$O$109</c:f>
              <c:strCache>
                <c:ptCount val="1"/>
                <c:pt idx="0">
                  <c:v>Burton Point</c:v>
                </c:pt>
              </c:strCache>
            </c:strRef>
          </c:tx>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terminal'!$P$109:$Z$109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D517-49B3-94D9-890151AC0A7D}"/>
            </c:ext>
          </c:extLst>
        </c:ser>
        <c:ser>
          <c:idx val="8"/>
          <c:order val="7"/>
          <c:tx>
            <c:strRef>
              <c:f>'Peak supply by terminal'!$O$110</c:f>
              <c:strCache>
                <c:ptCount val="1"/>
                <c:pt idx="0">
                  <c:v>Isle of Grain</c:v>
                </c:pt>
              </c:strCache>
            </c:strRef>
          </c:tx>
          <c:spPr>
            <a:solidFill>
              <a:srgbClr val="00FFFF"/>
            </a:solidFill>
          </c:spPr>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terminal'!$P$110:$Z$110</c:f>
              <c:numCache>
                <c:formatCode>0</c:formatCode>
                <c:ptCount val="11"/>
                <c:pt idx="0">
                  <c:v>692.67</c:v>
                </c:pt>
                <c:pt idx="1">
                  <c:v>692.67</c:v>
                </c:pt>
                <c:pt idx="2">
                  <c:v>692.67</c:v>
                </c:pt>
                <c:pt idx="3">
                  <c:v>692.67</c:v>
                </c:pt>
                <c:pt idx="4">
                  <c:v>692.67</c:v>
                </c:pt>
                <c:pt idx="5">
                  <c:v>692.67</c:v>
                </c:pt>
                <c:pt idx="6">
                  <c:v>692.67</c:v>
                </c:pt>
                <c:pt idx="7">
                  <c:v>692.67</c:v>
                </c:pt>
                <c:pt idx="8">
                  <c:v>692.67</c:v>
                </c:pt>
                <c:pt idx="9">
                  <c:v>692.67</c:v>
                </c:pt>
                <c:pt idx="10">
                  <c:v>692.67</c:v>
                </c:pt>
              </c:numCache>
            </c:numRef>
          </c:val>
          <c:extLst>
            <c:ext xmlns:c16="http://schemas.microsoft.com/office/drawing/2014/chart" uri="{C3380CC4-5D6E-409C-BE32-E72D297353CC}">
              <c16:uniqueId val="{00000007-D517-49B3-94D9-890151AC0A7D}"/>
            </c:ext>
          </c:extLst>
        </c:ser>
        <c:ser>
          <c:idx val="9"/>
          <c:order val="8"/>
          <c:tx>
            <c:strRef>
              <c:f>'Peak supply by terminal'!$O$111</c:f>
              <c:strCache>
                <c:ptCount val="1"/>
                <c:pt idx="0">
                  <c:v>Milford Haven</c:v>
                </c:pt>
              </c:strCache>
            </c:strRef>
          </c:tx>
          <c:spPr>
            <a:solidFill>
              <a:srgbClr val="FF3399"/>
            </a:solidFill>
          </c:spPr>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terminal'!$P$111:$Z$111</c:f>
              <c:numCache>
                <c:formatCode>0</c:formatCode>
                <c:ptCount val="11"/>
                <c:pt idx="0">
                  <c:v>940.5</c:v>
                </c:pt>
                <c:pt idx="1">
                  <c:v>940.5</c:v>
                </c:pt>
                <c:pt idx="2">
                  <c:v>940.5</c:v>
                </c:pt>
                <c:pt idx="3">
                  <c:v>1094.7750000000001</c:v>
                </c:pt>
                <c:pt idx="4">
                  <c:v>1094.7750000000001</c:v>
                </c:pt>
                <c:pt idx="5">
                  <c:v>1094.7750000000001</c:v>
                </c:pt>
                <c:pt idx="6">
                  <c:v>1094.7750000000001</c:v>
                </c:pt>
                <c:pt idx="7">
                  <c:v>1094.7750000000001</c:v>
                </c:pt>
                <c:pt idx="8">
                  <c:v>1094.7750000000001</c:v>
                </c:pt>
                <c:pt idx="9">
                  <c:v>1094.7750000000001</c:v>
                </c:pt>
                <c:pt idx="10">
                  <c:v>1094.7750000000001</c:v>
                </c:pt>
              </c:numCache>
            </c:numRef>
          </c:val>
          <c:extLst>
            <c:ext xmlns:c16="http://schemas.microsoft.com/office/drawing/2014/chart" uri="{C3380CC4-5D6E-409C-BE32-E72D297353CC}">
              <c16:uniqueId val="{00000008-D517-49B3-94D9-890151AC0A7D}"/>
            </c:ext>
          </c:extLst>
        </c:ser>
        <c:ser>
          <c:idx val="10"/>
          <c:order val="9"/>
          <c:tx>
            <c:strRef>
              <c:f>'Peak supply by terminal'!$O$112</c:f>
              <c:strCache>
                <c:ptCount val="1"/>
                <c:pt idx="0">
                  <c:v>Medium &amp; Short Range Storage</c:v>
                </c:pt>
              </c:strCache>
            </c:strRef>
          </c:tx>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terminal'!$P$112:$Z$112</c:f>
              <c:numCache>
                <c:formatCode>0</c:formatCode>
                <c:ptCount val="11"/>
                <c:pt idx="0">
                  <c:v>1397</c:v>
                </c:pt>
                <c:pt idx="1">
                  <c:v>1397</c:v>
                </c:pt>
                <c:pt idx="2">
                  <c:v>1397</c:v>
                </c:pt>
                <c:pt idx="3">
                  <c:v>1397</c:v>
                </c:pt>
                <c:pt idx="4">
                  <c:v>1397</c:v>
                </c:pt>
                <c:pt idx="5">
                  <c:v>1397</c:v>
                </c:pt>
                <c:pt idx="6">
                  <c:v>1397</c:v>
                </c:pt>
                <c:pt idx="7">
                  <c:v>1397</c:v>
                </c:pt>
                <c:pt idx="8">
                  <c:v>1397</c:v>
                </c:pt>
                <c:pt idx="9">
                  <c:v>1397</c:v>
                </c:pt>
                <c:pt idx="10">
                  <c:v>1397</c:v>
                </c:pt>
              </c:numCache>
            </c:numRef>
          </c:val>
          <c:extLst>
            <c:ext xmlns:c16="http://schemas.microsoft.com/office/drawing/2014/chart" uri="{C3380CC4-5D6E-409C-BE32-E72D297353CC}">
              <c16:uniqueId val="{00000009-D517-49B3-94D9-890151AC0A7D}"/>
            </c:ext>
          </c:extLst>
        </c:ser>
        <c:ser>
          <c:idx val="11"/>
          <c:order val="10"/>
          <c:tx>
            <c:strRef>
              <c:f>'Peak supply by terminal'!$O$113</c:f>
              <c:strCache>
                <c:ptCount val="1"/>
                <c:pt idx="0">
                  <c:v>Long Range Storage</c:v>
                </c:pt>
              </c:strCache>
            </c:strRef>
          </c:tx>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terminal'!$P$113:$Z$113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A-D517-49B3-94D9-890151AC0A7D}"/>
            </c:ext>
          </c:extLst>
        </c:ser>
        <c:ser>
          <c:idx val="5"/>
          <c:order val="11"/>
          <c:tx>
            <c:strRef>
              <c:f>'Peak supply by terminal'!$O$114</c:f>
              <c:strCache>
                <c:ptCount val="1"/>
                <c:pt idx="0">
                  <c:v>Generic Storage</c:v>
                </c:pt>
              </c:strCache>
            </c:strRef>
          </c:tx>
          <c:invertIfNegative val="0"/>
          <c:cat>
            <c:strRef>
              <c:f>'Peak supply by terminal'!$P$102:$Z$102</c:f>
              <c:strCache>
                <c:ptCount val="11"/>
                <c:pt idx="0">
                  <c:v>2025/26</c:v>
                </c:pt>
                <c:pt idx="1">
                  <c:v>2026/27</c:v>
                </c:pt>
                <c:pt idx="2">
                  <c:v>2027/28</c:v>
                </c:pt>
                <c:pt idx="3">
                  <c:v>2028/29</c:v>
                </c:pt>
                <c:pt idx="4">
                  <c:v>2029/30</c:v>
                </c:pt>
                <c:pt idx="5">
                  <c:v>2030/31</c:v>
                </c:pt>
                <c:pt idx="6">
                  <c:v>2031/32</c:v>
                </c:pt>
                <c:pt idx="7">
                  <c:v>2032/33</c:v>
                </c:pt>
                <c:pt idx="8">
                  <c:v>2033/34</c:v>
                </c:pt>
                <c:pt idx="9">
                  <c:v>2034/35</c:v>
                </c:pt>
                <c:pt idx="10">
                  <c:v>2035/36</c:v>
                </c:pt>
              </c:strCache>
            </c:strRef>
          </c:cat>
          <c:val>
            <c:numRef>
              <c:f>'Peak supply by terminal'!$P$114:$Z$114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44-43E8-9359-E3F1AEC6ABA1}"/>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GWh/d</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3113166331588699E-3"/>
          <c:y val="0.72591118784866171"/>
          <c:w val="0.98796249211574361"/>
          <c:h val="0.25053899752606079"/>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7381858824351"/>
          <c:y val="6.9767521084121875E-2"/>
          <c:w val="0.87696832105060951"/>
          <c:h val="0.60463931134065074"/>
        </c:manualLayout>
      </c:layout>
      <c:barChart>
        <c:barDir val="col"/>
        <c:grouping val="stacked"/>
        <c:varyColors val="0"/>
        <c:ser>
          <c:idx val="0"/>
          <c:order val="0"/>
          <c:tx>
            <c:strRef>
              <c:f>'Annual and Peak by load band'!$R$305</c:f>
              <c:strCache>
                <c:ptCount val="1"/>
                <c:pt idx="0">
                  <c:v>0-73.2 MWh</c:v>
                </c:pt>
              </c:strCache>
            </c:strRef>
          </c:tx>
          <c:spPr>
            <a:solidFill>
              <a:srgbClr val="CCFFFF"/>
            </a:solidFill>
            <a:ln w="25400">
              <a:noFill/>
            </a:ln>
          </c:spPr>
          <c:invertIfNegative val="0"/>
          <c:cat>
            <c:strRef>
              <c:f>'Annual and Peak by load band'!$S$304:$AR$304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band'!$S$305:$AR$305</c:f>
              <c:numCache>
                <c:formatCode>0</c:formatCode>
                <c:ptCount val="26"/>
                <c:pt idx="0">
                  <c:v>2706</c:v>
                </c:pt>
                <c:pt idx="1">
                  <c:v>2755</c:v>
                </c:pt>
                <c:pt idx="2">
                  <c:v>2780</c:v>
                </c:pt>
                <c:pt idx="3">
                  <c:v>2838</c:v>
                </c:pt>
                <c:pt idx="4">
                  <c:v>2821</c:v>
                </c:pt>
                <c:pt idx="5">
                  <c:v>2790</c:v>
                </c:pt>
                <c:pt idx="6">
                  <c:v>2739</c:v>
                </c:pt>
                <c:pt idx="7">
                  <c:v>2697</c:v>
                </c:pt>
                <c:pt idx="8">
                  <c:v>2651</c:v>
                </c:pt>
                <c:pt idx="9">
                  <c:v>2605</c:v>
                </c:pt>
                <c:pt idx="10">
                  <c:v>2559</c:v>
                </c:pt>
                <c:pt idx="11">
                  <c:v>2538</c:v>
                </c:pt>
                <c:pt idx="12">
                  <c:v>2501</c:v>
                </c:pt>
                <c:pt idx="13">
                  <c:v>2455</c:v>
                </c:pt>
                <c:pt idx="14">
                  <c:v>2385</c:v>
                </c:pt>
                <c:pt idx="15">
                  <c:v>2307</c:v>
                </c:pt>
                <c:pt idx="16">
                  <c:v>2216</c:v>
                </c:pt>
                <c:pt idx="17">
                  <c:v>2139</c:v>
                </c:pt>
                <c:pt idx="18">
                  <c:v>2060</c:v>
                </c:pt>
                <c:pt idx="19">
                  <c:v>2006</c:v>
                </c:pt>
                <c:pt idx="20">
                  <c:v>1955</c:v>
                </c:pt>
                <c:pt idx="21">
                  <c:v>1908</c:v>
                </c:pt>
                <c:pt idx="22">
                  <c:v>1858</c:v>
                </c:pt>
                <c:pt idx="23">
                  <c:v>1824</c:v>
                </c:pt>
                <c:pt idx="24">
                  <c:v>1779</c:v>
                </c:pt>
                <c:pt idx="25">
                  <c:v>1772</c:v>
                </c:pt>
              </c:numCache>
            </c:numRef>
          </c:val>
          <c:extLst>
            <c:ext xmlns:c16="http://schemas.microsoft.com/office/drawing/2014/chart" uri="{C3380CC4-5D6E-409C-BE32-E72D297353CC}">
              <c16:uniqueId val="{00000000-3AF9-4EEB-8BFD-EA65CAB66F3B}"/>
            </c:ext>
          </c:extLst>
        </c:ser>
        <c:ser>
          <c:idx val="1"/>
          <c:order val="1"/>
          <c:tx>
            <c:strRef>
              <c:f>'Annual and Peak by load band'!$R$306</c:f>
              <c:strCache>
                <c:ptCount val="1"/>
                <c:pt idx="0">
                  <c:v>73.2-732 MWh</c:v>
                </c:pt>
              </c:strCache>
            </c:strRef>
          </c:tx>
          <c:spPr>
            <a:solidFill>
              <a:srgbClr val="0000FF"/>
            </a:solidFill>
            <a:ln w="25400">
              <a:noFill/>
            </a:ln>
          </c:spPr>
          <c:invertIfNegative val="0"/>
          <c:cat>
            <c:strRef>
              <c:f>'Annual and Peak by load band'!$S$304:$AR$304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band'!$S$306:$AR$306</c:f>
              <c:numCache>
                <c:formatCode>0</c:formatCode>
                <c:ptCount val="26"/>
                <c:pt idx="0">
                  <c:v>346</c:v>
                </c:pt>
                <c:pt idx="1">
                  <c:v>348</c:v>
                </c:pt>
                <c:pt idx="2">
                  <c:v>349</c:v>
                </c:pt>
                <c:pt idx="3">
                  <c:v>351</c:v>
                </c:pt>
                <c:pt idx="4">
                  <c:v>353</c:v>
                </c:pt>
                <c:pt idx="5">
                  <c:v>346</c:v>
                </c:pt>
                <c:pt idx="6">
                  <c:v>346</c:v>
                </c:pt>
                <c:pt idx="7">
                  <c:v>347</c:v>
                </c:pt>
                <c:pt idx="8">
                  <c:v>342</c:v>
                </c:pt>
                <c:pt idx="9">
                  <c:v>339</c:v>
                </c:pt>
                <c:pt idx="10">
                  <c:v>334</c:v>
                </c:pt>
                <c:pt idx="11">
                  <c:v>331</c:v>
                </c:pt>
                <c:pt idx="12">
                  <c:v>328</c:v>
                </c:pt>
                <c:pt idx="13">
                  <c:v>327</c:v>
                </c:pt>
                <c:pt idx="14">
                  <c:v>321</c:v>
                </c:pt>
                <c:pt idx="15">
                  <c:v>323</c:v>
                </c:pt>
                <c:pt idx="16">
                  <c:v>320</c:v>
                </c:pt>
                <c:pt idx="17">
                  <c:v>319</c:v>
                </c:pt>
                <c:pt idx="18">
                  <c:v>317</c:v>
                </c:pt>
                <c:pt idx="19">
                  <c:v>316</c:v>
                </c:pt>
                <c:pt idx="20">
                  <c:v>317</c:v>
                </c:pt>
                <c:pt idx="21">
                  <c:v>318</c:v>
                </c:pt>
                <c:pt idx="22">
                  <c:v>313</c:v>
                </c:pt>
                <c:pt idx="23">
                  <c:v>308</c:v>
                </c:pt>
                <c:pt idx="24">
                  <c:v>304</c:v>
                </c:pt>
                <c:pt idx="25">
                  <c:v>300</c:v>
                </c:pt>
              </c:numCache>
            </c:numRef>
          </c:val>
          <c:extLst>
            <c:ext xmlns:c16="http://schemas.microsoft.com/office/drawing/2014/chart" uri="{C3380CC4-5D6E-409C-BE32-E72D297353CC}">
              <c16:uniqueId val="{00000001-3AF9-4EEB-8BFD-EA65CAB66F3B}"/>
            </c:ext>
          </c:extLst>
        </c:ser>
        <c:ser>
          <c:idx val="2"/>
          <c:order val="2"/>
          <c:tx>
            <c:strRef>
              <c:f>'Annual and Peak by load band'!$R$307</c:f>
              <c:strCache>
                <c:ptCount val="1"/>
                <c:pt idx="0">
                  <c:v>NDM &gt; 732 MWh</c:v>
                </c:pt>
              </c:strCache>
            </c:strRef>
          </c:tx>
          <c:spPr>
            <a:solidFill>
              <a:srgbClr val="99CCFF"/>
            </a:solidFill>
            <a:ln w="25400">
              <a:noFill/>
            </a:ln>
          </c:spPr>
          <c:invertIfNegative val="0"/>
          <c:cat>
            <c:strRef>
              <c:f>'Annual and Peak by load band'!$S$304:$AR$304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band'!$S$307:$AR$307</c:f>
              <c:numCache>
                <c:formatCode>0</c:formatCode>
                <c:ptCount val="26"/>
                <c:pt idx="0">
                  <c:v>377</c:v>
                </c:pt>
                <c:pt idx="1">
                  <c:v>374</c:v>
                </c:pt>
                <c:pt idx="2">
                  <c:v>368</c:v>
                </c:pt>
                <c:pt idx="3">
                  <c:v>368</c:v>
                </c:pt>
                <c:pt idx="4">
                  <c:v>364</c:v>
                </c:pt>
                <c:pt idx="5">
                  <c:v>364</c:v>
                </c:pt>
                <c:pt idx="6">
                  <c:v>364</c:v>
                </c:pt>
                <c:pt idx="7">
                  <c:v>364</c:v>
                </c:pt>
                <c:pt idx="8">
                  <c:v>362</c:v>
                </c:pt>
                <c:pt idx="9">
                  <c:v>360</c:v>
                </c:pt>
                <c:pt idx="10">
                  <c:v>357</c:v>
                </c:pt>
                <c:pt idx="11">
                  <c:v>359</c:v>
                </c:pt>
                <c:pt idx="12">
                  <c:v>358</c:v>
                </c:pt>
                <c:pt idx="13">
                  <c:v>358</c:v>
                </c:pt>
                <c:pt idx="14">
                  <c:v>356</c:v>
                </c:pt>
                <c:pt idx="15">
                  <c:v>354</c:v>
                </c:pt>
                <c:pt idx="16">
                  <c:v>349</c:v>
                </c:pt>
                <c:pt idx="17">
                  <c:v>344</c:v>
                </c:pt>
                <c:pt idx="18">
                  <c:v>339</c:v>
                </c:pt>
                <c:pt idx="19">
                  <c:v>333</c:v>
                </c:pt>
                <c:pt idx="20">
                  <c:v>323</c:v>
                </c:pt>
                <c:pt idx="21">
                  <c:v>311</c:v>
                </c:pt>
                <c:pt idx="22">
                  <c:v>299</c:v>
                </c:pt>
                <c:pt idx="23">
                  <c:v>290</c:v>
                </c:pt>
                <c:pt idx="24">
                  <c:v>277</c:v>
                </c:pt>
                <c:pt idx="25">
                  <c:v>275</c:v>
                </c:pt>
              </c:numCache>
            </c:numRef>
          </c:val>
          <c:extLst>
            <c:ext xmlns:c16="http://schemas.microsoft.com/office/drawing/2014/chart" uri="{C3380CC4-5D6E-409C-BE32-E72D297353CC}">
              <c16:uniqueId val="{00000002-3AF9-4EEB-8BFD-EA65CAB66F3B}"/>
            </c:ext>
          </c:extLst>
        </c:ser>
        <c:ser>
          <c:idx val="4"/>
          <c:order val="3"/>
          <c:tx>
            <c:strRef>
              <c:f>'Annual and Peak by load band'!$R$309</c:f>
              <c:strCache>
                <c:ptCount val="1"/>
                <c:pt idx="0">
                  <c:v>Total DM</c:v>
                </c:pt>
              </c:strCache>
            </c:strRef>
          </c:tx>
          <c:spPr>
            <a:solidFill>
              <a:srgbClr val="FFFF99"/>
            </a:solidFill>
            <a:ln w="25400">
              <a:noFill/>
            </a:ln>
          </c:spPr>
          <c:invertIfNegative val="0"/>
          <c:cat>
            <c:strRef>
              <c:f>'Annual and Peak by load band'!$S$304:$AR$304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band'!$S$309:$AR$309</c:f>
              <c:numCache>
                <c:formatCode>0</c:formatCode>
                <c:ptCount val="26"/>
                <c:pt idx="0">
                  <c:v>333</c:v>
                </c:pt>
                <c:pt idx="1">
                  <c:v>331</c:v>
                </c:pt>
                <c:pt idx="2">
                  <c:v>328</c:v>
                </c:pt>
                <c:pt idx="3">
                  <c:v>326</c:v>
                </c:pt>
                <c:pt idx="4">
                  <c:v>325</c:v>
                </c:pt>
                <c:pt idx="5">
                  <c:v>323</c:v>
                </c:pt>
                <c:pt idx="6">
                  <c:v>319</c:v>
                </c:pt>
                <c:pt idx="7">
                  <c:v>315</c:v>
                </c:pt>
                <c:pt idx="8">
                  <c:v>311</c:v>
                </c:pt>
                <c:pt idx="9">
                  <c:v>308</c:v>
                </c:pt>
                <c:pt idx="10">
                  <c:v>303</c:v>
                </c:pt>
                <c:pt idx="11">
                  <c:v>304</c:v>
                </c:pt>
                <c:pt idx="12">
                  <c:v>301</c:v>
                </c:pt>
                <c:pt idx="13">
                  <c:v>296</c:v>
                </c:pt>
                <c:pt idx="14">
                  <c:v>293</c:v>
                </c:pt>
                <c:pt idx="15">
                  <c:v>289</c:v>
                </c:pt>
                <c:pt idx="16">
                  <c:v>283</c:v>
                </c:pt>
                <c:pt idx="17">
                  <c:v>279</c:v>
                </c:pt>
                <c:pt idx="18">
                  <c:v>271</c:v>
                </c:pt>
                <c:pt idx="19">
                  <c:v>262</c:v>
                </c:pt>
                <c:pt idx="20">
                  <c:v>254</c:v>
                </c:pt>
                <c:pt idx="21">
                  <c:v>245</c:v>
                </c:pt>
                <c:pt idx="22">
                  <c:v>236</c:v>
                </c:pt>
                <c:pt idx="23">
                  <c:v>229</c:v>
                </c:pt>
                <c:pt idx="24">
                  <c:v>218</c:v>
                </c:pt>
                <c:pt idx="25">
                  <c:v>230</c:v>
                </c:pt>
              </c:numCache>
            </c:numRef>
          </c:val>
          <c:extLst>
            <c:ext xmlns:c16="http://schemas.microsoft.com/office/drawing/2014/chart" uri="{C3380CC4-5D6E-409C-BE32-E72D297353CC}">
              <c16:uniqueId val="{00000003-3AF9-4EEB-8BFD-EA65CAB66F3B}"/>
            </c:ext>
          </c:extLst>
        </c:ser>
        <c:ser>
          <c:idx val="5"/>
          <c:order val="4"/>
          <c:tx>
            <c:strRef>
              <c:f>'Annual and Peak by load band'!$R$310</c:f>
              <c:strCache>
                <c:ptCount val="1"/>
                <c:pt idx="0">
                  <c:v>LDZ Shrinkage</c:v>
                </c:pt>
              </c:strCache>
            </c:strRef>
          </c:tx>
          <c:spPr>
            <a:solidFill>
              <a:srgbClr val="000080"/>
            </a:solidFill>
            <a:ln w="25400">
              <a:noFill/>
            </a:ln>
          </c:spPr>
          <c:invertIfNegative val="0"/>
          <c:cat>
            <c:strRef>
              <c:f>'Annual and Peak by load band'!$S$304:$AR$304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band'!$S$310:$AR$310</c:f>
              <c:numCache>
                <c:formatCode>0</c:formatCode>
                <c:ptCount val="26"/>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5</c:v>
                </c:pt>
                <c:pt idx="17">
                  <c:v>5</c:v>
                </c:pt>
                <c:pt idx="18">
                  <c:v>5</c:v>
                </c:pt>
                <c:pt idx="19">
                  <c:v>5</c:v>
                </c:pt>
                <c:pt idx="20">
                  <c:v>5</c:v>
                </c:pt>
                <c:pt idx="21">
                  <c:v>5</c:v>
                </c:pt>
                <c:pt idx="22">
                  <c:v>5</c:v>
                </c:pt>
                <c:pt idx="23">
                  <c:v>5</c:v>
                </c:pt>
                <c:pt idx="24">
                  <c:v>4</c:v>
                </c:pt>
                <c:pt idx="25">
                  <c:v>4</c:v>
                </c:pt>
              </c:numCache>
            </c:numRef>
          </c:val>
          <c:extLst>
            <c:ext xmlns:c16="http://schemas.microsoft.com/office/drawing/2014/chart" uri="{C3380CC4-5D6E-409C-BE32-E72D297353CC}">
              <c16:uniqueId val="{00000004-3AF9-4EEB-8BFD-EA65CAB66F3B}"/>
            </c:ext>
          </c:extLst>
        </c:ser>
        <c:ser>
          <c:idx val="7"/>
          <c:order val="5"/>
          <c:tx>
            <c:strRef>
              <c:f>'Annual and Peak by load band'!$R$312</c:f>
              <c:strCache>
                <c:ptCount val="1"/>
                <c:pt idx="0">
                  <c:v>NTS Industrial</c:v>
                </c:pt>
              </c:strCache>
            </c:strRef>
          </c:tx>
          <c:spPr>
            <a:solidFill>
              <a:srgbClr val="800000"/>
            </a:solidFill>
            <a:ln w="25400">
              <a:noFill/>
            </a:ln>
          </c:spPr>
          <c:invertIfNegative val="0"/>
          <c:cat>
            <c:strRef>
              <c:f>'Annual and Peak by load band'!$S$304:$AR$304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band'!$S$312:$AR$312</c:f>
              <c:numCache>
                <c:formatCode>0</c:formatCode>
                <c:ptCount val="26"/>
                <c:pt idx="0">
                  <c:v>30</c:v>
                </c:pt>
                <c:pt idx="1">
                  <c:v>30</c:v>
                </c:pt>
                <c:pt idx="2">
                  <c:v>30</c:v>
                </c:pt>
                <c:pt idx="3">
                  <c:v>30</c:v>
                </c:pt>
                <c:pt idx="4">
                  <c:v>30</c:v>
                </c:pt>
                <c:pt idx="5">
                  <c:v>30</c:v>
                </c:pt>
                <c:pt idx="6">
                  <c:v>29</c:v>
                </c:pt>
                <c:pt idx="7">
                  <c:v>29</c:v>
                </c:pt>
                <c:pt idx="8">
                  <c:v>29</c:v>
                </c:pt>
                <c:pt idx="9">
                  <c:v>29</c:v>
                </c:pt>
                <c:pt idx="10">
                  <c:v>28</c:v>
                </c:pt>
                <c:pt idx="11">
                  <c:v>28</c:v>
                </c:pt>
                <c:pt idx="12">
                  <c:v>28</c:v>
                </c:pt>
                <c:pt idx="13">
                  <c:v>28</c:v>
                </c:pt>
                <c:pt idx="14">
                  <c:v>29</c:v>
                </c:pt>
                <c:pt idx="15">
                  <c:v>29</c:v>
                </c:pt>
                <c:pt idx="16">
                  <c:v>32</c:v>
                </c:pt>
                <c:pt idx="17">
                  <c:v>36</c:v>
                </c:pt>
                <c:pt idx="18">
                  <c:v>38</c:v>
                </c:pt>
                <c:pt idx="19">
                  <c:v>39</c:v>
                </c:pt>
                <c:pt idx="20">
                  <c:v>41</c:v>
                </c:pt>
                <c:pt idx="21">
                  <c:v>44</c:v>
                </c:pt>
                <c:pt idx="22">
                  <c:v>44</c:v>
                </c:pt>
                <c:pt idx="23">
                  <c:v>45</c:v>
                </c:pt>
                <c:pt idx="24">
                  <c:v>46</c:v>
                </c:pt>
                <c:pt idx="25">
                  <c:v>46</c:v>
                </c:pt>
              </c:numCache>
            </c:numRef>
          </c:val>
          <c:extLst>
            <c:ext xmlns:c16="http://schemas.microsoft.com/office/drawing/2014/chart" uri="{C3380CC4-5D6E-409C-BE32-E72D297353CC}">
              <c16:uniqueId val="{00000005-3AF9-4EEB-8BFD-EA65CAB66F3B}"/>
            </c:ext>
          </c:extLst>
        </c:ser>
        <c:ser>
          <c:idx val="8"/>
          <c:order val="6"/>
          <c:tx>
            <c:strRef>
              <c:f>'Annual and Peak by load band'!$R$313</c:f>
              <c:strCache>
                <c:ptCount val="1"/>
                <c:pt idx="0">
                  <c:v>Exports to Ireland</c:v>
                </c:pt>
              </c:strCache>
            </c:strRef>
          </c:tx>
          <c:spPr>
            <a:solidFill>
              <a:srgbClr val="339966"/>
            </a:solidFill>
            <a:ln w="25400">
              <a:noFill/>
            </a:ln>
          </c:spPr>
          <c:invertIfNegative val="0"/>
          <c:cat>
            <c:strRef>
              <c:f>'Annual and Peak by load band'!$S$304:$AR$304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band'!$S$313:$AR$313</c:f>
              <c:numCache>
                <c:formatCode>0</c:formatCode>
                <c:ptCount val="26"/>
                <c:pt idx="0">
                  <c:v>458</c:v>
                </c:pt>
                <c:pt idx="1">
                  <c:v>427</c:v>
                </c:pt>
                <c:pt idx="2">
                  <c:v>444</c:v>
                </c:pt>
                <c:pt idx="3">
                  <c:v>470</c:v>
                </c:pt>
                <c:pt idx="4">
                  <c:v>468</c:v>
                </c:pt>
                <c:pt idx="5">
                  <c:v>484</c:v>
                </c:pt>
                <c:pt idx="6">
                  <c:v>482</c:v>
                </c:pt>
                <c:pt idx="7">
                  <c:v>500</c:v>
                </c:pt>
                <c:pt idx="8">
                  <c:v>464</c:v>
                </c:pt>
                <c:pt idx="9">
                  <c:v>451</c:v>
                </c:pt>
                <c:pt idx="10">
                  <c:v>437</c:v>
                </c:pt>
                <c:pt idx="11">
                  <c:v>429</c:v>
                </c:pt>
                <c:pt idx="12">
                  <c:v>417</c:v>
                </c:pt>
                <c:pt idx="13">
                  <c:v>403</c:v>
                </c:pt>
                <c:pt idx="14">
                  <c:v>389</c:v>
                </c:pt>
                <c:pt idx="15">
                  <c:v>375</c:v>
                </c:pt>
                <c:pt idx="16">
                  <c:v>362</c:v>
                </c:pt>
                <c:pt idx="17">
                  <c:v>348</c:v>
                </c:pt>
                <c:pt idx="18">
                  <c:v>334</c:v>
                </c:pt>
                <c:pt idx="19">
                  <c:v>321</c:v>
                </c:pt>
                <c:pt idx="20">
                  <c:v>308</c:v>
                </c:pt>
                <c:pt idx="21">
                  <c:v>294</c:v>
                </c:pt>
                <c:pt idx="22">
                  <c:v>281</c:v>
                </c:pt>
                <c:pt idx="23">
                  <c:v>268</c:v>
                </c:pt>
                <c:pt idx="24">
                  <c:v>255</c:v>
                </c:pt>
                <c:pt idx="25">
                  <c:v>242</c:v>
                </c:pt>
              </c:numCache>
            </c:numRef>
          </c:val>
          <c:extLst>
            <c:ext xmlns:c16="http://schemas.microsoft.com/office/drawing/2014/chart" uri="{C3380CC4-5D6E-409C-BE32-E72D297353CC}">
              <c16:uniqueId val="{00000006-3AF9-4EEB-8BFD-EA65CAB66F3B}"/>
            </c:ext>
          </c:extLst>
        </c:ser>
        <c:ser>
          <c:idx val="9"/>
          <c:order val="7"/>
          <c:tx>
            <c:strRef>
              <c:f>'Annual and Peak by load band'!$R$314</c:f>
              <c:strCache>
                <c:ptCount val="1"/>
                <c:pt idx="0">
                  <c:v>NTS Power Generation</c:v>
                </c:pt>
              </c:strCache>
            </c:strRef>
          </c:tx>
          <c:spPr>
            <a:solidFill>
              <a:srgbClr val="FFCC99"/>
            </a:solidFill>
            <a:ln w="25400">
              <a:noFill/>
            </a:ln>
          </c:spPr>
          <c:invertIfNegative val="0"/>
          <c:cat>
            <c:strRef>
              <c:f>'Annual and Peak by load band'!$S$304:$AR$304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band'!$S$314:$AR$314</c:f>
              <c:numCache>
                <c:formatCode>0</c:formatCode>
                <c:ptCount val="26"/>
                <c:pt idx="0">
                  <c:v>1076</c:v>
                </c:pt>
                <c:pt idx="1">
                  <c:v>1162</c:v>
                </c:pt>
                <c:pt idx="2">
                  <c:v>1193</c:v>
                </c:pt>
                <c:pt idx="3">
                  <c:v>1132</c:v>
                </c:pt>
                <c:pt idx="4">
                  <c:v>1308</c:v>
                </c:pt>
                <c:pt idx="5">
                  <c:v>1202</c:v>
                </c:pt>
                <c:pt idx="6">
                  <c:v>1162</c:v>
                </c:pt>
                <c:pt idx="7">
                  <c:v>1039</c:v>
                </c:pt>
                <c:pt idx="8">
                  <c:v>1116</c:v>
                </c:pt>
                <c:pt idx="9">
                  <c:v>1013</c:v>
                </c:pt>
                <c:pt idx="10">
                  <c:v>1072</c:v>
                </c:pt>
                <c:pt idx="11">
                  <c:v>1161</c:v>
                </c:pt>
                <c:pt idx="12">
                  <c:v>1208</c:v>
                </c:pt>
                <c:pt idx="13">
                  <c:v>1213</c:v>
                </c:pt>
                <c:pt idx="14">
                  <c:v>1208</c:v>
                </c:pt>
                <c:pt idx="15">
                  <c:v>1262</c:v>
                </c:pt>
                <c:pt idx="16">
                  <c:v>1411</c:v>
                </c:pt>
                <c:pt idx="17">
                  <c:v>1522</c:v>
                </c:pt>
                <c:pt idx="18">
                  <c:v>1604</c:v>
                </c:pt>
                <c:pt idx="19">
                  <c:v>1788</c:v>
                </c:pt>
                <c:pt idx="20">
                  <c:v>1768</c:v>
                </c:pt>
                <c:pt idx="21">
                  <c:v>1819</c:v>
                </c:pt>
                <c:pt idx="22">
                  <c:v>1835</c:v>
                </c:pt>
                <c:pt idx="23">
                  <c:v>1827</c:v>
                </c:pt>
                <c:pt idx="24">
                  <c:v>1826</c:v>
                </c:pt>
                <c:pt idx="25">
                  <c:v>1819</c:v>
                </c:pt>
              </c:numCache>
            </c:numRef>
          </c:val>
          <c:extLst>
            <c:ext xmlns:c16="http://schemas.microsoft.com/office/drawing/2014/chart" uri="{C3380CC4-5D6E-409C-BE32-E72D297353CC}">
              <c16:uniqueId val="{00000007-3AF9-4EEB-8BFD-EA65CAB66F3B}"/>
            </c:ext>
          </c:extLst>
        </c:ser>
        <c:ser>
          <c:idx val="11"/>
          <c:order val="8"/>
          <c:tx>
            <c:strRef>
              <c:f>'Annual and Peak by load band'!$R$316</c:f>
              <c:strCache>
                <c:ptCount val="1"/>
                <c:pt idx="0">
                  <c:v>NTS Shrinkage</c:v>
                </c:pt>
              </c:strCache>
            </c:strRef>
          </c:tx>
          <c:spPr>
            <a:solidFill>
              <a:srgbClr val="CC99FF"/>
            </a:solidFill>
            <a:ln w="25400">
              <a:noFill/>
            </a:ln>
          </c:spPr>
          <c:invertIfNegative val="0"/>
          <c:cat>
            <c:strRef>
              <c:f>'Annual and Peak by load band'!$S$304:$AR$304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band'!$S$316:$AR$316</c:f>
              <c:numCache>
                <c:formatCode>0</c:formatCode>
                <c:ptCount val="26"/>
                <c:pt idx="0">
                  <c:v>7</c:v>
                </c:pt>
                <c:pt idx="1">
                  <c:v>8</c:v>
                </c:pt>
                <c:pt idx="2">
                  <c:v>8</c:v>
                </c:pt>
                <c:pt idx="3">
                  <c:v>8</c:v>
                </c:pt>
                <c:pt idx="4">
                  <c:v>8</c:v>
                </c:pt>
                <c:pt idx="5">
                  <c:v>8</c:v>
                </c:pt>
                <c:pt idx="6">
                  <c:v>8</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numCache>
            </c:numRef>
          </c:val>
          <c:extLst>
            <c:ext xmlns:c16="http://schemas.microsoft.com/office/drawing/2014/chart" uri="{C3380CC4-5D6E-409C-BE32-E72D297353CC}">
              <c16:uniqueId val="{00000008-3AF9-4EEB-8BFD-EA65CAB66F3B}"/>
            </c:ext>
          </c:extLst>
        </c:ser>
        <c:dLbls>
          <c:showLegendKey val="0"/>
          <c:showVal val="0"/>
          <c:showCatName val="0"/>
          <c:showSerName val="0"/>
          <c:showPercent val="0"/>
          <c:showBubbleSize val="0"/>
        </c:dLbls>
        <c:gapWidth val="0"/>
        <c:overlap val="100"/>
        <c:axId val="54696576"/>
        <c:axId val="54718848"/>
      </c:barChart>
      <c:lineChart>
        <c:grouping val="standard"/>
        <c:varyColors val="0"/>
        <c:ser>
          <c:idx val="6"/>
          <c:order val="9"/>
          <c:tx>
            <c:strRef>
              <c:f>'Annual and Peak by load band'!$R$321</c:f>
              <c:strCache>
                <c:ptCount val="1"/>
                <c:pt idx="0">
                  <c:v>Total Undiversified</c:v>
                </c:pt>
              </c:strCache>
            </c:strRef>
          </c:tx>
          <c:spPr>
            <a:ln w="25400">
              <a:solidFill>
                <a:srgbClr val="FF0000"/>
              </a:solidFill>
              <a:prstDash val="solid"/>
            </a:ln>
          </c:spPr>
          <c:marker>
            <c:symbol val="none"/>
          </c:marker>
          <c:cat>
            <c:strRef>
              <c:f>'Annual and Peak by load band'!$S$304:$AR$304</c:f>
              <c:strCache>
                <c:ptCount val="26"/>
                <c:pt idx="0">
                  <c:v>2025/26</c:v>
                </c:pt>
                <c:pt idx="1">
                  <c:v>2026/27</c:v>
                </c:pt>
                <c:pt idx="2">
                  <c:v>2027/28</c:v>
                </c:pt>
                <c:pt idx="3">
                  <c:v>2028/29</c:v>
                </c:pt>
                <c:pt idx="4">
                  <c:v>2029/30</c:v>
                </c:pt>
                <c:pt idx="5">
                  <c:v>2030/31</c:v>
                </c:pt>
                <c:pt idx="6">
                  <c:v>2031/32</c:v>
                </c:pt>
                <c:pt idx="7">
                  <c:v>2032/33</c:v>
                </c:pt>
                <c:pt idx="8">
                  <c:v>2033/34</c:v>
                </c:pt>
                <c:pt idx="9">
                  <c:v>2034/35</c:v>
                </c:pt>
                <c:pt idx="10">
                  <c:v>2035/36</c:v>
                </c:pt>
                <c:pt idx="11">
                  <c:v>2036/37</c:v>
                </c:pt>
                <c:pt idx="12">
                  <c:v>2037/38</c:v>
                </c:pt>
                <c:pt idx="13">
                  <c:v>2038/39</c:v>
                </c:pt>
                <c:pt idx="14">
                  <c:v>2039/40</c:v>
                </c:pt>
                <c:pt idx="15">
                  <c:v>2040/41</c:v>
                </c:pt>
                <c:pt idx="16">
                  <c:v>2041/42</c:v>
                </c:pt>
                <c:pt idx="17">
                  <c:v>2042/43</c:v>
                </c:pt>
                <c:pt idx="18">
                  <c:v>2043/44</c:v>
                </c:pt>
                <c:pt idx="19">
                  <c:v>2044/45</c:v>
                </c:pt>
                <c:pt idx="20">
                  <c:v>2045/46</c:v>
                </c:pt>
                <c:pt idx="21">
                  <c:v>2046/47</c:v>
                </c:pt>
                <c:pt idx="22">
                  <c:v>2047/48</c:v>
                </c:pt>
                <c:pt idx="23">
                  <c:v>2048/49</c:v>
                </c:pt>
                <c:pt idx="24">
                  <c:v>2049/50</c:v>
                </c:pt>
                <c:pt idx="25">
                  <c:v>2050/51</c:v>
                </c:pt>
              </c:strCache>
            </c:strRef>
          </c:cat>
          <c:val>
            <c:numRef>
              <c:f>'Annual and Peak by load band'!$S$321:$AR$321</c:f>
              <c:numCache>
                <c:formatCode>0</c:formatCode>
                <c:ptCount val="26"/>
                <c:pt idx="0">
                  <c:v>5714</c:v>
                </c:pt>
                <c:pt idx="1">
                  <c:v>5790</c:v>
                </c:pt>
                <c:pt idx="2">
                  <c:v>5828</c:v>
                </c:pt>
                <c:pt idx="3">
                  <c:v>5948</c:v>
                </c:pt>
                <c:pt idx="4">
                  <c:v>6097</c:v>
                </c:pt>
                <c:pt idx="5">
                  <c:v>6060</c:v>
                </c:pt>
                <c:pt idx="6">
                  <c:v>5950</c:v>
                </c:pt>
                <c:pt idx="7">
                  <c:v>5968</c:v>
                </c:pt>
                <c:pt idx="8">
                  <c:v>5887</c:v>
                </c:pt>
                <c:pt idx="9">
                  <c:v>5855</c:v>
                </c:pt>
                <c:pt idx="10">
                  <c:v>5809</c:v>
                </c:pt>
                <c:pt idx="11">
                  <c:v>5875</c:v>
                </c:pt>
                <c:pt idx="12">
                  <c:v>5812</c:v>
                </c:pt>
                <c:pt idx="13">
                  <c:v>5765</c:v>
                </c:pt>
                <c:pt idx="14">
                  <c:v>5726</c:v>
                </c:pt>
                <c:pt idx="15">
                  <c:v>5628</c:v>
                </c:pt>
                <c:pt idx="16">
                  <c:v>5644</c:v>
                </c:pt>
                <c:pt idx="17">
                  <c:v>5645</c:v>
                </c:pt>
                <c:pt idx="18">
                  <c:v>5573</c:v>
                </c:pt>
                <c:pt idx="19">
                  <c:v>5520</c:v>
                </c:pt>
                <c:pt idx="20">
                  <c:v>5438</c:v>
                </c:pt>
                <c:pt idx="21">
                  <c:v>5357</c:v>
                </c:pt>
                <c:pt idx="22">
                  <c:v>5400</c:v>
                </c:pt>
                <c:pt idx="23">
                  <c:v>5195</c:v>
                </c:pt>
                <c:pt idx="24">
                  <c:v>5141</c:v>
                </c:pt>
                <c:pt idx="25">
                  <c:v>5124</c:v>
                </c:pt>
              </c:numCache>
            </c:numRef>
          </c:val>
          <c:smooth val="0"/>
          <c:extLst>
            <c:ext xmlns:c16="http://schemas.microsoft.com/office/drawing/2014/chart" uri="{C3380CC4-5D6E-409C-BE32-E72D297353CC}">
              <c16:uniqueId val="{00000009-3AF9-4EEB-8BFD-EA65CAB66F3B}"/>
            </c:ext>
          </c:extLst>
        </c:ser>
        <c:dLbls>
          <c:showLegendKey val="0"/>
          <c:showVal val="0"/>
          <c:showCatName val="0"/>
          <c:showSerName val="0"/>
          <c:showPercent val="0"/>
          <c:showBubbleSize val="0"/>
        </c:dLbls>
        <c:marker val="1"/>
        <c:smooth val="0"/>
        <c:axId val="54696576"/>
        <c:axId val="54718848"/>
      </c:lineChart>
      <c:catAx>
        <c:axId val="546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718848"/>
        <c:crosses val="autoZero"/>
        <c:auto val="1"/>
        <c:lblAlgn val="ctr"/>
        <c:lblOffset val="100"/>
        <c:tickLblSkip val="1"/>
        <c:tickMarkSkip val="1"/>
        <c:noMultiLvlLbl val="0"/>
      </c:catAx>
      <c:valAx>
        <c:axId val="5471884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0028612303290415E-2"/>
              <c:y val="0.2465118720625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696576"/>
        <c:crosses val="autoZero"/>
        <c:crossBetween val="between"/>
      </c:valAx>
      <c:spPr>
        <a:noFill/>
        <a:ln w="25400">
          <a:noFill/>
        </a:ln>
      </c:spPr>
    </c:plotArea>
    <c:legend>
      <c:legendPos val="b"/>
      <c:layout>
        <c:manualLayout>
          <c:xMode val="edge"/>
          <c:yMode val="edge"/>
          <c:x val="9.7427855374543765E-2"/>
          <c:y val="0.84797706819988694"/>
          <c:w val="0.87696832105060951"/>
          <c:h val="0.1488373783127933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8" Type="http://schemas.openxmlformats.org/officeDocument/2006/relationships/hyperlink" Target="#'Contents page'!A1"/><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 Id="rId9"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7.xml"/><Relationship Id="rId7" Type="http://schemas.openxmlformats.org/officeDocument/2006/relationships/image" Target="../media/image1.png"/><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hyperlink" Target="#'Contents page'!A1"/><Relationship Id="rId5" Type="http://schemas.openxmlformats.org/officeDocument/2006/relationships/chart" Target="../charts/chart39.xml"/><Relationship Id="rId4"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40.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48.xml"/><Relationship Id="rId13" Type="http://schemas.openxmlformats.org/officeDocument/2006/relationships/chart" Target="../charts/chart53.xml"/><Relationship Id="rId3" Type="http://schemas.openxmlformats.org/officeDocument/2006/relationships/chart" Target="../charts/chart43.xml"/><Relationship Id="rId7" Type="http://schemas.openxmlformats.org/officeDocument/2006/relationships/chart" Target="../charts/chart47.xml"/><Relationship Id="rId12" Type="http://schemas.openxmlformats.org/officeDocument/2006/relationships/chart" Target="../charts/chart52.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11" Type="http://schemas.openxmlformats.org/officeDocument/2006/relationships/chart" Target="../charts/chart51.xml"/><Relationship Id="rId5" Type="http://schemas.openxmlformats.org/officeDocument/2006/relationships/chart" Target="../charts/chart45.xml"/><Relationship Id="rId15" Type="http://schemas.openxmlformats.org/officeDocument/2006/relationships/image" Target="../media/image1.png"/><Relationship Id="rId10" Type="http://schemas.openxmlformats.org/officeDocument/2006/relationships/chart" Target="../charts/chart50.xml"/><Relationship Id="rId4" Type="http://schemas.openxmlformats.org/officeDocument/2006/relationships/chart" Target="../charts/chart44.xml"/><Relationship Id="rId9" Type="http://schemas.openxmlformats.org/officeDocument/2006/relationships/chart" Target="../charts/chart49.xml"/><Relationship Id="rId14" Type="http://schemas.openxmlformats.org/officeDocument/2006/relationships/hyperlink" Target="#'Contents page'!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 page'!A1"/></Relationships>
</file>

<file path=xl/drawings/_rels/drawing15.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image" Target="../media/image4.png"/><Relationship Id="rId5" Type="http://schemas.openxmlformats.org/officeDocument/2006/relationships/hyperlink" Target="#'Contents page'!A1"/><Relationship Id="rId4" Type="http://schemas.openxmlformats.org/officeDocument/2006/relationships/chart" Target="../charts/chart5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65.xml"/><Relationship Id="rId3" Type="http://schemas.openxmlformats.org/officeDocument/2006/relationships/chart" Target="../charts/chart60.xml"/><Relationship Id="rId7" Type="http://schemas.openxmlformats.org/officeDocument/2006/relationships/chart" Target="../charts/chart64.xml"/><Relationship Id="rId12" Type="http://schemas.openxmlformats.org/officeDocument/2006/relationships/image" Target="../media/image5.png"/><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11" Type="http://schemas.openxmlformats.org/officeDocument/2006/relationships/hyperlink" Target="#'Contents page'!A1"/><Relationship Id="rId5" Type="http://schemas.openxmlformats.org/officeDocument/2006/relationships/chart" Target="../charts/chart62.xml"/><Relationship Id="rId10" Type="http://schemas.openxmlformats.org/officeDocument/2006/relationships/chart" Target="../charts/chart67.xml"/><Relationship Id="rId4" Type="http://schemas.openxmlformats.org/officeDocument/2006/relationships/chart" Target="../charts/chart61.xml"/><Relationship Id="rId9" Type="http://schemas.openxmlformats.org/officeDocument/2006/relationships/chart" Target="../charts/chart66.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chart" Target="../charts/chart74.xml"/><Relationship Id="rId12" Type="http://schemas.openxmlformats.org/officeDocument/2006/relationships/image" Target="../media/image6.png"/><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11" Type="http://schemas.openxmlformats.org/officeDocument/2006/relationships/hyperlink" Target="#'Contents page'!A1"/><Relationship Id="rId5" Type="http://schemas.openxmlformats.org/officeDocument/2006/relationships/chart" Target="../charts/chart72.xml"/><Relationship Id="rId10" Type="http://schemas.openxmlformats.org/officeDocument/2006/relationships/chart" Target="../charts/chart77.xml"/><Relationship Id="rId4" Type="http://schemas.openxmlformats.org/officeDocument/2006/relationships/chart" Target="../charts/chart71.xml"/><Relationship Id="rId9" Type="http://schemas.openxmlformats.org/officeDocument/2006/relationships/chart" Target="../charts/chart7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0.xml"/><Relationship Id="rId7" Type="http://schemas.openxmlformats.org/officeDocument/2006/relationships/image" Target="../media/image4.png"/><Relationship Id="rId2" Type="http://schemas.openxmlformats.org/officeDocument/2006/relationships/chart" Target="../charts/chart79.xml"/><Relationship Id="rId1" Type="http://schemas.openxmlformats.org/officeDocument/2006/relationships/chart" Target="../charts/chart78.xml"/><Relationship Id="rId6" Type="http://schemas.openxmlformats.org/officeDocument/2006/relationships/hyperlink" Target="#'Contents page'!A1"/><Relationship Id="rId5" Type="http://schemas.openxmlformats.org/officeDocument/2006/relationships/chart" Target="../charts/chart82.xml"/><Relationship Id="rId4" Type="http://schemas.openxmlformats.org/officeDocument/2006/relationships/chart" Target="../charts/chart8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5.xml"/><Relationship Id="rId7" Type="http://schemas.openxmlformats.org/officeDocument/2006/relationships/image" Target="../media/image3.png"/><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hyperlink" Target="#'Contents page'!A1"/><Relationship Id="rId5" Type="http://schemas.openxmlformats.org/officeDocument/2006/relationships/chart" Target="../charts/chart87.xml"/><Relationship Id="rId4" Type="http://schemas.openxmlformats.org/officeDocument/2006/relationships/chart" Target="../charts/chart86.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 page'!A1"/></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ts page'!A1"/></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ents page'!A1"/></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 pag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 page'!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 page'!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7.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image" Target="../media/image1.png"/><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5" Type="http://schemas.openxmlformats.org/officeDocument/2006/relationships/chart" Target="../charts/chart17.xml"/><Relationship Id="rId10" Type="http://schemas.openxmlformats.org/officeDocument/2006/relationships/chart" Target="../charts/chart12.xml"/><Relationship Id="rId19" Type="http://schemas.openxmlformats.org/officeDocument/2006/relationships/hyperlink" Target="#'Contents page'!A1"/><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21.xml"/></Relationships>
</file>

<file path=xl/drawings/_rels/drawing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24.xml"/><Relationship Id="rId7" Type="http://schemas.openxmlformats.org/officeDocument/2006/relationships/hyperlink" Target="#'Contents page'!A1"/><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0</xdr:col>
      <xdr:colOff>266699</xdr:colOff>
      <xdr:row>1</xdr:row>
      <xdr:rowOff>76200</xdr:rowOff>
    </xdr:from>
    <xdr:to>
      <xdr:col>12</xdr:col>
      <xdr:colOff>276224</xdr:colOff>
      <xdr:row>32</xdr:row>
      <xdr:rowOff>0</xdr:rowOff>
    </xdr:to>
    <xdr:graphicFrame macro="">
      <xdr:nvGraphicFramePr>
        <xdr:cNvPr id="5" name="Chart 2">
          <a:extLst>
            <a:ext uri="{FF2B5EF4-FFF2-40B4-BE49-F238E27FC236}">
              <a16:creationId xmlns:a16="http://schemas.microsoft.com/office/drawing/2014/main" id="{00DE12D6-5BC6-4A9F-A62E-5C7D498E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618565</xdr:colOff>
      <xdr:row>0</xdr:row>
      <xdr:rowOff>0</xdr:rowOff>
    </xdr:from>
    <xdr:ext cx="418383" cy="412376"/>
    <xdr:pic>
      <xdr:nvPicPr>
        <xdr:cNvPr id="4" name="Picture 6"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39B30D14-AE78-46AA-ABB6-F3015D5BA3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80990"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3</xdr:col>
      <xdr:colOff>246529</xdr:colOff>
      <xdr:row>4</xdr:row>
      <xdr:rowOff>0</xdr:rowOff>
    </xdr:from>
    <xdr:to>
      <xdr:col>14</xdr:col>
      <xdr:colOff>605117</xdr:colOff>
      <xdr:row>32</xdr:row>
      <xdr:rowOff>0</xdr:rowOff>
    </xdr:to>
    <xdr:graphicFrame macro="">
      <xdr:nvGraphicFramePr>
        <xdr:cNvPr id="2" name="Chart 1">
          <a:extLst>
            <a:ext uri="{FF2B5EF4-FFF2-40B4-BE49-F238E27FC236}">
              <a16:creationId xmlns:a16="http://schemas.microsoft.com/office/drawing/2014/main" id="{F3A80543-A330-4F42-BB36-A91C50323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4</xdr:row>
      <xdr:rowOff>0</xdr:rowOff>
    </xdr:from>
    <xdr:to>
      <xdr:col>29</xdr:col>
      <xdr:colOff>11206</xdr:colOff>
      <xdr:row>32</xdr:row>
      <xdr:rowOff>0</xdr:rowOff>
    </xdr:to>
    <xdr:graphicFrame macro="">
      <xdr:nvGraphicFramePr>
        <xdr:cNvPr id="3" name="Chart 2">
          <a:extLst>
            <a:ext uri="{FF2B5EF4-FFF2-40B4-BE49-F238E27FC236}">
              <a16:creationId xmlns:a16="http://schemas.microsoft.com/office/drawing/2014/main" id="{7E8C989B-F57F-4742-A7EA-21BAB0E3E5BE}"/>
            </a:ext>
            <a:ext uri="{147F2762-F138-4A5C-976F-8EAC2B608ADB}">
              <a16:predDERef xmlns:a16="http://schemas.microsoft.com/office/drawing/2014/main" pred="{F3A80543-A330-4F42-BB36-A91C50323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4</xdr:row>
      <xdr:rowOff>19050</xdr:rowOff>
    </xdr:from>
    <xdr:to>
      <xdr:col>30</xdr:col>
      <xdr:colOff>0</xdr:colOff>
      <xdr:row>30</xdr:row>
      <xdr:rowOff>123825</xdr:rowOff>
    </xdr:to>
    <xdr:graphicFrame macro="">
      <xdr:nvGraphicFramePr>
        <xdr:cNvPr id="4" name="Chart 3">
          <a:extLst>
            <a:ext uri="{FF2B5EF4-FFF2-40B4-BE49-F238E27FC236}">
              <a16:creationId xmlns:a16="http://schemas.microsoft.com/office/drawing/2014/main" id="{57A2A608-51CD-41BF-ADF3-540BB66BE03D}"/>
            </a:ext>
            <a:ext uri="{147F2762-F138-4A5C-976F-8EAC2B608ADB}">
              <a16:predDERef xmlns:a16="http://schemas.microsoft.com/office/drawing/2014/main" pred="{7E8C989B-F57F-4742-A7EA-21BAB0E3E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246529</xdr:colOff>
      <xdr:row>4</xdr:row>
      <xdr:rowOff>0</xdr:rowOff>
    </xdr:from>
    <xdr:to>
      <xdr:col>43</xdr:col>
      <xdr:colOff>11205</xdr:colOff>
      <xdr:row>32</xdr:row>
      <xdr:rowOff>0</xdr:rowOff>
    </xdr:to>
    <xdr:graphicFrame macro="">
      <xdr:nvGraphicFramePr>
        <xdr:cNvPr id="5" name="Chart 2">
          <a:extLst>
            <a:ext uri="{FF2B5EF4-FFF2-40B4-BE49-F238E27FC236}">
              <a16:creationId xmlns:a16="http://schemas.microsoft.com/office/drawing/2014/main" id="{6C5A35CB-93B9-4D45-AF25-9828A3C913E1}"/>
            </a:ext>
            <a:ext uri="{147F2762-F138-4A5C-976F-8EAC2B608ADB}">
              <a16:predDERef xmlns:a16="http://schemas.microsoft.com/office/drawing/2014/main" pred="{57A2A608-51CD-41BF-ADF3-540BB66BE0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4</xdr:row>
      <xdr:rowOff>19050</xdr:rowOff>
    </xdr:from>
    <xdr:to>
      <xdr:col>44</xdr:col>
      <xdr:colOff>0</xdr:colOff>
      <xdr:row>30</xdr:row>
      <xdr:rowOff>123825</xdr:rowOff>
    </xdr:to>
    <xdr:graphicFrame macro="">
      <xdr:nvGraphicFramePr>
        <xdr:cNvPr id="6" name="Chart 3">
          <a:extLst>
            <a:ext uri="{FF2B5EF4-FFF2-40B4-BE49-F238E27FC236}">
              <a16:creationId xmlns:a16="http://schemas.microsoft.com/office/drawing/2014/main" id="{DF5E05EC-61D3-43E3-A963-400F2DD6363F}"/>
            </a:ext>
            <a:ext uri="{147F2762-F138-4A5C-976F-8EAC2B608ADB}">
              <a16:predDERef xmlns:a16="http://schemas.microsoft.com/office/drawing/2014/main" pred="{6C5A35CB-93B9-4D45-AF25-9828A3C91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45</xdr:col>
      <xdr:colOff>235323</xdr:colOff>
      <xdr:row>4</xdr:row>
      <xdr:rowOff>0</xdr:rowOff>
    </xdr:from>
    <xdr:to>
      <xdr:col>57</xdr:col>
      <xdr:colOff>11205</xdr:colOff>
      <xdr:row>32</xdr:row>
      <xdr:rowOff>0</xdr:rowOff>
    </xdr:to>
    <xdr:graphicFrame macro="">
      <xdr:nvGraphicFramePr>
        <xdr:cNvPr id="7" name="Chart 2">
          <a:extLst>
            <a:ext uri="{FF2B5EF4-FFF2-40B4-BE49-F238E27FC236}">
              <a16:creationId xmlns:a16="http://schemas.microsoft.com/office/drawing/2014/main" id="{64FBA4D4-F17B-418B-93CD-868B31A616F0}"/>
            </a:ext>
            <a:ext uri="{147F2762-F138-4A5C-976F-8EAC2B608ADB}">
              <a16:predDERef xmlns:a16="http://schemas.microsoft.com/office/drawing/2014/main" pred="{DF5E05EC-61D3-43E3-A963-400F2DD63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58</xdr:col>
      <xdr:colOff>0</xdr:colOff>
      <xdr:row>4</xdr:row>
      <xdr:rowOff>19050</xdr:rowOff>
    </xdr:from>
    <xdr:to>
      <xdr:col>58</xdr:col>
      <xdr:colOff>0</xdr:colOff>
      <xdr:row>30</xdr:row>
      <xdr:rowOff>123825</xdr:rowOff>
    </xdr:to>
    <xdr:graphicFrame macro="">
      <xdr:nvGraphicFramePr>
        <xdr:cNvPr id="8" name="Chart 3">
          <a:extLst>
            <a:ext uri="{FF2B5EF4-FFF2-40B4-BE49-F238E27FC236}">
              <a16:creationId xmlns:a16="http://schemas.microsoft.com/office/drawing/2014/main" id="{232AD8C1-C83C-410B-8B7B-CD325F625E6B}"/>
            </a:ext>
            <a:ext uri="{147F2762-F138-4A5C-976F-8EAC2B608ADB}">
              <a16:predDERef xmlns:a16="http://schemas.microsoft.com/office/drawing/2014/main" pred="{64FBA4D4-F17B-418B-93CD-868B31A616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8</xdr:col>
      <xdr:colOff>0</xdr:colOff>
      <xdr:row>0</xdr:row>
      <xdr:rowOff>0</xdr:rowOff>
    </xdr:from>
    <xdr:ext cx="418383" cy="412376"/>
    <xdr:pic>
      <xdr:nvPicPr>
        <xdr:cNvPr id="9" name="Picture 5" descr="C:\Users\Phil.Clough1\AppData\Local\Microsoft\Windows\Temporary Internet Files\Content.IE5\PMMR5K9K\home_page[1].png">
          <a:hlinkClick xmlns:r="http://schemas.openxmlformats.org/officeDocument/2006/relationships" r:id="rId8"/>
          <a:extLst>
            <a:ext uri="{FF2B5EF4-FFF2-40B4-BE49-F238E27FC236}">
              <a16:creationId xmlns:a16="http://schemas.microsoft.com/office/drawing/2014/main" id="{5F312197-D7D1-4184-9DA3-96DD407C8FA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63471"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3</xdr:col>
      <xdr:colOff>219075</xdr:colOff>
      <xdr:row>4</xdr:row>
      <xdr:rowOff>19050</xdr:rowOff>
    </xdr:from>
    <xdr:to>
      <xdr:col>14</xdr:col>
      <xdr:colOff>504825</xdr:colOff>
      <xdr:row>32</xdr:row>
      <xdr:rowOff>0</xdr:rowOff>
    </xdr:to>
    <xdr:graphicFrame macro="">
      <xdr:nvGraphicFramePr>
        <xdr:cNvPr id="2" name="Chart 1">
          <a:extLst>
            <a:ext uri="{FF2B5EF4-FFF2-40B4-BE49-F238E27FC236}">
              <a16:creationId xmlns:a16="http://schemas.microsoft.com/office/drawing/2014/main" id="{2F60A96B-6A05-449A-BAB3-B86513068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38100</xdr:colOff>
      <xdr:row>4</xdr:row>
      <xdr:rowOff>95250</xdr:rowOff>
    </xdr:from>
    <xdr:to>
      <xdr:col>28</xdr:col>
      <xdr:colOff>552450</xdr:colOff>
      <xdr:row>30</xdr:row>
      <xdr:rowOff>133350</xdr:rowOff>
    </xdr:to>
    <xdr:graphicFrame macro="">
      <xdr:nvGraphicFramePr>
        <xdr:cNvPr id="3" name="Chart 2">
          <a:extLst>
            <a:ext uri="{FF2B5EF4-FFF2-40B4-BE49-F238E27FC236}">
              <a16:creationId xmlns:a16="http://schemas.microsoft.com/office/drawing/2014/main" id="{D19BB21E-4B09-412E-9557-70FEB9C691E5}"/>
            </a:ext>
            <a:ext uri="{147F2762-F138-4A5C-976F-8EAC2B608ADB}">
              <a16:predDERef xmlns:a16="http://schemas.microsoft.com/office/drawing/2014/main" pred="{2F60A96B-6A05-449A-BAB3-B86513068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4</xdr:row>
      <xdr:rowOff>19050</xdr:rowOff>
    </xdr:from>
    <xdr:to>
      <xdr:col>31</xdr:col>
      <xdr:colOff>0</xdr:colOff>
      <xdr:row>30</xdr:row>
      <xdr:rowOff>123825</xdr:rowOff>
    </xdr:to>
    <xdr:graphicFrame macro="">
      <xdr:nvGraphicFramePr>
        <xdr:cNvPr id="4" name="Chart 3">
          <a:extLst>
            <a:ext uri="{FF2B5EF4-FFF2-40B4-BE49-F238E27FC236}">
              <a16:creationId xmlns:a16="http://schemas.microsoft.com/office/drawing/2014/main" id="{081E9426-C51D-4DE7-AB5D-C09EFDC7AC8E}"/>
            </a:ext>
            <a:ext uri="{147F2762-F138-4A5C-976F-8EAC2B608ADB}">
              <a16:predDERef xmlns:a16="http://schemas.microsoft.com/office/drawing/2014/main" pred="{D19BB21E-4B09-412E-9557-70FEB9C69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38100</xdr:colOff>
      <xdr:row>4</xdr:row>
      <xdr:rowOff>95250</xdr:rowOff>
    </xdr:from>
    <xdr:to>
      <xdr:col>42</xdr:col>
      <xdr:colOff>552450</xdr:colOff>
      <xdr:row>30</xdr:row>
      <xdr:rowOff>133350</xdr:rowOff>
    </xdr:to>
    <xdr:graphicFrame macro="">
      <xdr:nvGraphicFramePr>
        <xdr:cNvPr id="5" name="Chart 2">
          <a:extLst>
            <a:ext uri="{FF2B5EF4-FFF2-40B4-BE49-F238E27FC236}">
              <a16:creationId xmlns:a16="http://schemas.microsoft.com/office/drawing/2014/main" id="{6F446FAE-2495-4F4A-9B76-52E8498FF7C6}"/>
            </a:ext>
            <a:ext uri="{147F2762-F138-4A5C-976F-8EAC2B608ADB}">
              <a16:predDERef xmlns:a16="http://schemas.microsoft.com/office/drawing/2014/main" pred="{081E9426-C51D-4DE7-AB5D-C09EFDC7A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38100</xdr:colOff>
      <xdr:row>4</xdr:row>
      <xdr:rowOff>95250</xdr:rowOff>
    </xdr:from>
    <xdr:to>
      <xdr:col>56</xdr:col>
      <xdr:colOff>552450</xdr:colOff>
      <xdr:row>30</xdr:row>
      <xdr:rowOff>133350</xdr:rowOff>
    </xdr:to>
    <xdr:graphicFrame macro="">
      <xdr:nvGraphicFramePr>
        <xdr:cNvPr id="6" name="Chart 2">
          <a:extLst>
            <a:ext uri="{FF2B5EF4-FFF2-40B4-BE49-F238E27FC236}">
              <a16:creationId xmlns:a16="http://schemas.microsoft.com/office/drawing/2014/main" id="{90A1639E-0632-416F-ABDD-B8D3A71C1C99}"/>
            </a:ext>
            <a:ext uri="{147F2762-F138-4A5C-976F-8EAC2B608ADB}">
              <a16:predDERef xmlns:a16="http://schemas.microsoft.com/office/drawing/2014/main" pred="{6F446FAE-2495-4F4A-9B76-52E8498FF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8</xdr:col>
      <xdr:colOff>0</xdr:colOff>
      <xdr:row>0</xdr:row>
      <xdr:rowOff>0</xdr:rowOff>
    </xdr:from>
    <xdr:ext cx="418383" cy="412376"/>
    <xdr:pic>
      <xdr:nvPicPr>
        <xdr:cNvPr id="7" name="Picture 5"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F645DA65-D396-4FAC-BC01-3E33C5ECC2A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327211</xdr:colOff>
      <xdr:row>3</xdr:row>
      <xdr:rowOff>154641</xdr:rowOff>
    </xdr:from>
    <xdr:to>
      <xdr:col>11</xdr:col>
      <xdr:colOff>248629</xdr:colOff>
      <xdr:row>29</xdr:row>
      <xdr:rowOff>33618</xdr:rowOff>
    </xdr:to>
    <xdr:graphicFrame macro="">
      <xdr:nvGraphicFramePr>
        <xdr:cNvPr id="2" name="Chart 1">
          <a:extLst>
            <a:ext uri="{FF2B5EF4-FFF2-40B4-BE49-F238E27FC236}">
              <a16:creationId xmlns:a16="http://schemas.microsoft.com/office/drawing/2014/main" id="{D463A8BE-B75F-437E-8B07-394F7AA17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0</xdr:row>
      <xdr:rowOff>0</xdr:rowOff>
    </xdr:from>
    <xdr:ext cx="418383" cy="412376"/>
    <xdr:pic>
      <xdr:nvPicPr>
        <xdr:cNvPr id="3" name="Picture 5"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DC23BE6B-A320-4B2D-9895-5796610D7E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2989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3</xdr:col>
      <xdr:colOff>28575</xdr:colOff>
      <xdr:row>9</xdr:row>
      <xdr:rowOff>28575</xdr:rowOff>
    </xdr:from>
    <xdr:to>
      <xdr:col>14</xdr:col>
      <xdr:colOff>371475</xdr:colOff>
      <xdr:row>31</xdr:row>
      <xdr:rowOff>0</xdr:rowOff>
    </xdr:to>
    <xdr:graphicFrame macro="">
      <xdr:nvGraphicFramePr>
        <xdr:cNvPr id="2" name="Chart 2">
          <a:extLst>
            <a:ext uri="{FF2B5EF4-FFF2-40B4-BE49-F238E27FC236}">
              <a16:creationId xmlns:a16="http://schemas.microsoft.com/office/drawing/2014/main" id="{D0FE790F-A165-4775-BDA4-7EF0FAFCB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38</xdr:row>
      <xdr:rowOff>76200</xdr:rowOff>
    </xdr:from>
    <xdr:to>
      <xdr:col>14</xdr:col>
      <xdr:colOff>371475</xdr:colOff>
      <xdr:row>56</xdr:row>
      <xdr:rowOff>112059</xdr:rowOff>
    </xdr:to>
    <xdr:graphicFrame macro="">
      <xdr:nvGraphicFramePr>
        <xdr:cNvPr id="3" name="Chart 3">
          <a:extLst>
            <a:ext uri="{FF2B5EF4-FFF2-40B4-BE49-F238E27FC236}">
              <a16:creationId xmlns:a16="http://schemas.microsoft.com/office/drawing/2014/main" id="{A37979FD-9739-4F3D-A16A-4A79275002A3}"/>
            </a:ext>
            <a:ext uri="{147F2762-F138-4A5C-976F-8EAC2B608ADB}">
              <a16:predDERef xmlns:a16="http://schemas.microsoft.com/office/drawing/2014/main" pred="{D0FE790F-A165-4775-BDA4-7EF0FAFCB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28575</xdr:colOff>
      <xdr:row>154</xdr:row>
      <xdr:rowOff>0</xdr:rowOff>
    </xdr:from>
    <xdr:to>
      <xdr:col>14</xdr:col>
      <xdr:colOff>361950</xdr:colOff>
      <xdr:row>154</xdr:row>
      <xdr:rowOff>0</xdr:rowOff>
    </xdr:to>
    <xdr:graphicFrame macro="">
      <xdr:nvGraphicFramePr>
        <xdr:cNvPr id="4" name="Chart 4">
          <a:extLst>
            <a:ext uri="{FF2B5EF4-FFF2-40B4-BE49-F238E27FC236}">
              <a16:creationId xmlns:a16="http://schemas.microsoft.com/office/drawing/2014/main" id="{6DAF102B-D706-4D12-8C4B-6701EAD82777}"/>
            </a:ext>
            <a:ext uri="{147F2762-F138-4A5C-976F-8EAC2B608ADB}">
              <a16:predDERef xmlns:a16="http://schemas.microsoft.com/office/drawing/2014/main" pred="{A37979FD-9739-4F3D-A16A-4A7927500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28575</xdr:colOff>
      <xdr:row>302</xdr:row>
      <xdr:rowOff>0</xdr:rowOff>
    </xdr:from>
    <xdr:to>
      <xdr:col>14</xdr:col>
      <xdr:colOff>371475</xdr:colOff>
      <xdr:row>302</xdr:row>
      <xdr:rowOff>0</xdr:rowOff>
    </xdr:to>
    <xdr:graphicFrame macro="">
      <xdr:nvGraphicFramePr>
        <xdr:cNvPr id="5" name="Chart 7">
          <a:extLst>
            <a:ext uri="{FF2B5EF4-FFF2-40B4-BE49-F238E27FC236}">
              <a16:creationId xmlns:a16="http://schemas.microsoft.com/office/drawing/2014/main" id="{C08445AE-5177-43EA-B2AB-01060D8DFA00}"/>
            </a:ext>
            <a:ext uri="{147F2762-F138-4A5C-976F-8EAC2B608ADB}">
              <a16:predDERef xmlns:a16="http://schemas.microsoft.com/office/drawing/2014/main" pred="{6DAF102B-D706-4D12-8C4B-6701EAD82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19050</xdr:colOff>
      <xdr:row>361</xdr:row>
      <xdr:rowOff>0</xdr:rowOff>
    </xdr:from>
    <xdr:to>
      <xdr:col>14</xdr:col>
      <xdr:colOff>342900</xdr:colOff>
      <xdr:row>361</xdr:row>
      <xdr:rowOff>0</xdr:rowOff>
    </xdr:to>
    <xdr:graphicFrame macro="">
      <xdr:nvGraphicFramePr>
        <xdr:cNvPr id="6" name="Chart 10">
          <a:extLst>
            <a:ext uri="{FF2B5EF4-FFF2-40B4-BE49-F238E27FC236}">
              <a16:creationId xmlns:a16="http://schemas.microsoft.com/office/drawing/2014/main" id="{7E4CE0AD-4BCD-45E7-8DA3-2180D918266F}"/>
            </a:ext>
            <a:ext uri="{147F2762-F138-4A5C-976F-8EAC2B608ADB}">
              <a16:predDERef xmlns:a16="http://schemas.microsoft.com/office/drawing/2014/main" pred="{C08445AE-5177-43EA-B2AB-01060D8DF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28575</xdr:colOff>
      <xdr:row>5</xdr:row>
      <xdr:rowOff>28575</xdr:rowOff>
    </xdr:from>
    <xdr:to>
      <xdr:col>14</xdr:col>
      <xdr:colOff>371475</xdr:colOff>
      <xdr:row>30</xdr:row>
      <xdr:rowOff>133350</xdr:rowOff>
    </xdr:to>
    <xdr:graphicFrame macro="">
      <xdr:nvGraphicFramePr>
        <xdr:cNvPr id="7" name="Chart 2">
          <a:extLst>
            <a:ext uri="{FF2B5EF4-FFF2-40B4-BE49-F238E27FC236}">
              <a16:creationId xmlns:a16="http://schemas.microsoft.com/office/drawing/2014/main" id="{FD931231-619D-42F7-9761-C35940C74F6B}"/>
            </a:ext>
            <a:ext uri="{147F2762-F138-4A5C-976F-8EAC2B608ADB}">
              <a16:predDERef xmlns:a16="http://schemas.microsoft.com/office/drawing/2014/main" pred="{7E4CE0AD-4BCD-45E7-8DA3-2180D9182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9525</xdr:colOff>
      <xdr:row>34</xdr:row>
      <xdr:rowOff>76200</xdr:rowOff>
    </xdr:from>
    <xdr:to>
      <xdr:col>14</xdr:col>
      <xdr:colOff>371475</xdr:colOff>
      <xdr:row>59</xdr:row>
      <xdr:rowOff>133350</xdr:rowOff>
    </xdr:to>
    <xdr:graphicFrame macro="">
      <xdr:nvGraphicFramePr>
        <xdr:cNvPr id="8" name="Chart 3">
          <a:extLst>
            <a:ext uri="{FF2B5EF4-FFF2-40B4-BE49-F238E27FC236}">
              <a16:creationId xmlns:a16="http://schemas.microsoft.com/office/drawing/2014/main" id="{704AB59A-0E93-4A81-8161-4BA9E796C26C}"/>
            </a:ext>
            <a:ext uri="{147F2762-F138-4A5C-976F-8EAC2B608ADB}">
              <a16:predDERef xmlns:a16="http://schemas.microsoft.com/office/drawing/2014/main" pred="{FD931231-619D-42F7-9761-C35940C74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9525</xdr:colOff>
      <xdr:row>92</xdr:row>
      <xdr:rowOff>76200</xdr:rowOff>
    </xdr:from>
    <xdr:to>
      <xdr:col>14</xdr:col>
      <xdr:colOff>371475</xdr:colOff>
      <xdr:row>117</xdr:row>
      <xdr:rowOff>133350</xdr:rowOff>
    </xdr:to>
    <xdr:graphicFrame macro="">
      <xdr:nvGraphicFramePr>
        <xdr:cNvPr id="9" name="Chart 3">
          <a:extLst>
            <a:ext uri="{FF2B5EF4-FFF2-40B4-BE49-F238E27FC236}">
              <a16:creationId xmlns:a16="http://schemas.microsoft.com/office/drawing/2014/main" id="{DD267E49-59D9-47F6-9BF2-16EB92F77C23}"/>
            </a:ext>
            <a:ext uri="{147F2762-F138-4A5C-976F-8EAC2B608ADB}">
              <a16:predDERef xmlns:a16="http://schemas.microsoft.com/office/drawing/2014/main" pred="{704AB59A-0E93-4A81-8161-4BA9E796C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9525</xdr:colOff>
      <xdr:row>121</xdr:row>
      <xdr:rowOff>76200</xdr:rowOff>
    </xdr:from>
    <xdr:to>
      <xdr:col>14</xdr:col>
      <xdr:colOff>371475</xdr:colOff>
      <xdr:row>146</xdr:row>
      <xdr:rowOff>133350</xdr:rowOff>
    </xdr:to>
    <xdr:graphicFrame macro="">
      <xdr:nvGraphicFramePr>
        <xdr:cNvPr id="17" name="Chart 3">
          <a:extLst>
            <a:ext uri="{FF2B5EF4-FFF2-40B4-BE49-F238E27FC236}">
              <a16:creationId xmlns:a16="http://schemas.microsoft.com/office/drawing/2014/main" id="{A24276C7-AE9A-41A9-A7DE-1741ED340E42}"/>
            </a:ext>
            <a:ext uri="{147F2762-F138-4A5C-976F-8EAC2B608ADB}">
              <a16:predDERef xmlns:a16="http://schemas.microsoft.com/office/drawing/2014/main" pred="{DD267E49-59D9-47F6-9BF2-16EB92F77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28575</xdr:colOff>
      <xdr:row>5</xdr:row>
      <xdr:rowOff>28575</xdr:rowOff>
    </xdr:from>
    <xdr:to>
      <xdr:col>14</xdr:col>
      <xdr:colOff>371475</xdr:colOff>
      <xdr:row>30</xdr:row>
      <xdr:rowOff>133350</xdr:rowOff>
    </xdr:to>
    <xdr:graphicFrame macro="">
      <xdr:nvGraphicFramePr>
        <xdr:cNvPr id="11" name="Chart 2">
          <a:extLst>
            <a:ext uri="{FF2B5EF4-FFF2-40B4-BE49-F238E27FC236}">
              <a16:creationId xmlns:a16="http://schemas.microsoft.com/office/drawing/2014/main" id="{64413067-ED8C-4971-9417-8E2FB10FA39E}"/>
            </a:ext>
            <a:ext uri="{147F2762-F138-4A5C-976F-8EAC2B608ADB}">
              <a16:predDERef xmlns:a16="http://schemas.microsoft.com/office/drawing/2014/main" pred="{A24276C7-AE9A-41A9-A7DE-1741ED340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9525</xdr:colOff>
      <xdr:row>34</xdr:row>
      <xdr:rowOff>76200</xdr:rowOff>
    </xdr:from>
    <xdr:to>
      <xdr:col>14</xdr:col>
      <xdr:colOff>371475</xdr:colOff>
      <xdr:row>59</xdr:row>
      <xdr:rowOff>133350</xdr:rowOff>
    </xdr:to>
    <xdr:graphicFrame macro="">
      <xdr:nvGraphicFramePr>
        <xdr:cNvPr id="12" name="Chart 3">
          <a:extLst>
            <a:ext uri="{FF2B5EF4-FFF2-40B4-BE49-F238E27FC236}">
              <a16:creationId xmlns:a16="http://schemas.microsoft.com/office/drawing/2014/main" id="{3557E782-52EB-4EDB-A938-B3A7E9C111C9}"/>
            </a:ext>
            <a:ext uri="{147F2762-F138-4A5C-976F-8EAC2B608ADB}">
              <a16:predDERef xmlns:a16="http://schemas.microsoft.com/office/drawing/2014/main" pred="{64413067-ED8C-4971-9417-8E2FB10FA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28575</xdr:colOff>
      <xdr:row>63</xdr:row>
      <xdr:rowOff>28575</xdr:rowOff>
    </xdr:from>
    <xdr:to>
      <xdr:col>14</xdr:col>
      <xdr:colOff>371475</xdr:colOff>
      <xdr:row>82</xdr:row>
      <xdr:rowOff>156882</xdr:rowOff>
    </xdr:to>
    <xdr:graphicFrame macro="">
      <xdr:nvGraphicFramePr>
        <xdr:cNvPr id="13" name="Chart 2">
          <a:extLst>
            <a:ext uri="{FF2B5EF4-FFF2-40B4-BE49-F238E27FC236}">
              <a16:creationId xmlns:a16="http://schemas.microsoft.com/office/drawing/2014/main" id="{BBFF453B-3B2A-4D56-81D5-B5D892B5F0C3}"/>
            </a:ext>
            <a:ext uri="{147F2762-F138-4A5C-976F-8EAC2B608ADB}">
              <a16:predDERef xmlns:a16="http://schemas.microsoft.com/office/drawing/2014/main" pred="{3557E782-52EB-4EDB-A938-B3A7E9C11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9525</xdr:colOff>
      <xdr:row>92</xdr:row>
      <xdr:rowOff>76200</xdr:rowOff>
    </xdr:from>
    <xdr:to>
      <xdr:col>14</xdr:col>
      <xdr:colOff>371475</xdr:colOff>
      <xdr:row>114</xdr:row>
      <xdr:rowOff>0</xdr:rowOff>
    </xdr:to>
    <xdr:graphicFrame macro="">
      <xdr:nvGraphicFramePr>
        <xdr:cNvPr id="14" name="Chart 3">
          <a:extLst>
            <a:ext uri="{FF2B5EF4-FFF2-40B4-BE49-F238E27FC236}">
              <a16:creationId xmlns:a16="http://schemas.microsoft.com/office/drawing/2014/main" id="{7AC21398-07B7-4C2F-A27B-EDD94C28B6BC}"/>
            </a:ext>
            <a:ext uri="{147F2762-F138-4A5C-976F-8EAC2B608ADB}">
              <a16:predDERef xmlns:a16="http://schemas.microsoft.com/office/drawing/2014/main" pred="{BBFF453B-3B2A-4D56-81D5-B5D892B5F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6</xdr:col>
      <xdr:colOff>0</xdr:colOff>
      <xdr:row>0</xdr:row>
      <xdr:rowOff>0</xdr:rowOff>
    </xdr:from>
    <xdr:ext cx="418383" cy="412376"/>
    <xdr:pic>
      <xdr:nvPicPr>
        <xdr:cNvPr id="15" name="Picture 21" descr="C:\Users\Phil.Clough1\AppData\Local\Microsoft\Windows\Temporary Internet Files\Content.IE5\PMMR5K9K\home_page[1].png">
          <a:hlinkClick xmlns:r="http://schemas.openxmlformats.org/officeDocument/2006/relationships" r:id="rId14"/>
          <a:extLst>
            <a:ext uri="{FF2B5EF4-FFF2-40B4-BE49-F238E27FC236}">
              <a16:creationId xmlns:a16="http://schemas.microsoft.com/office/drawing/2014/main" id="{014265C8-13A6-4374-821E-F58E01171C1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151529"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0</xdr:row>
      <xdr:rowOff>0</xdr:rowOff>
    </xdr:from>
    <xdr:ext cx="419099" cy="413082"/>
    <xdr:pic>
      <xdr:nvPicPr>
        <xdr:cNvPr id="2" name="Picture 7"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33451ECB-A941-481A-ABBE-2D34980267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6550" y="0"/>
          <a:ext cx="419099" cy="413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381000</xdr:colOff>
      <xdr:row>6</xdr:row>
      <xdr:rowOff>23810</xdr:rowOff>
    </xdr:from>
    <xdr:to>
      <xdr:col>10</xdr:col>
      <xdr:colOff>212612</xdr:colOff>
      <xdr:row>27</xdr:row>
      <xdr:rowOff>130910</xdr:rowOff>
    </xdr:to>
    <xdr:graphicFrame macro="">
      <xdr:nvGraphicFramePr>
        <xdr:cNvPr id="2" name="Chart 1">
          <a:extLst>
            <a:ext uri="{FF2B5EF4-FFF2-40B4-BE49-F238E27FC236}">
              <a16:creationId xmlns:a16="http://schemas.microsoft.com/office/drawing/2014/main" id="{2C2A864D-207C-464E-831C-61C79D393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392206</xdr:colOff>
      <xdr:row>32</xdr:row>
      <xdr:rowOff>2401</xdr:rowOff>
    </xdr:from>
    <xdr:to>
      <xdr:col>10</xdr:col>
      <xdr:colOff>223818</xdr:colOff>
      <xdr:row>53</xdr:row>
      <xdr:rowOff>109501</xdr:rowOff>
    </xdr:to>
    <xdr:graphicFrame macro="">
      <xdr:nvGraphicFramePr>
        <xdr:cNvPr id="3" name="Chart 2">
          <a:extLst>
            <a:ext uri="{FF2B5EF4-FFF2-40B4-BE49-F238E27FC236}">
              <a16:creationId xmlns:a16="http://schemas.microsoft.com/office/drawing/2014/main" id="{3C27A2FA-7641-4339-86DC-191600612DC9}"/>
            </a:ext>
            <a:ext uri="{147F2762-F138-4A5C-976F-8EAC2B608ADB}">
              <a16:predDERef xmlns:a16="http://schemas.microsoft.com/office/drawing/2014/main" pred="{2C2A864D-207C-464E-831C-61C79D393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472049</xdr:colOff>
      <xdr:row>60</xdr:row>
      <xdr:rowOff>143854</xdr:rowOff>
    </xdr:from>
    <xdr:to>
      <xdr:col>10</xdr:col>
      <xdr:colOff>303661</xdr:colOff>
      <xdr:row>82</xdr:row>
      <xdr:rowOff>60454</xdr:rowOff>
    </xdr:to>
    <xdr:graphicFrame macro="">
      <xdr:nvGraphicFramePr>
        <xdr:cNvPr id="4" name="Chart 3">
          <a:extLst>
            <a:ext uri="{FF2B5EF4-FFF2-40B4-BE49-F238E27FC236}">
              <a16:creationId xmlns:a16="http://schemas.microsoft.com/office/drawing/2014/main" id="{5B769E7B-1174-42A3-98C8-0DC066E9C509}"/>
            </a:ext>
            <a:ext uri="{147F2762-F138-4A5C-976F-8EAC2B608ADB}">
              <a16:predDERef xmlns:a16="http://schemas.microsoft.com/office/drawing/2014/main" pred="{3C27A2FA-7641-4339-86DC-191600612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549088</xdr:colOff>
      <xdr:row>87</xdr:row>
      <xdr:rowOff>67236</xdr:rowOff>
    </xdr:from>
    <xdr:to>
      <xdr:col>10</xdr:col>
      <xdr:colOff>380700</xdr:colOff>
      <xdr:row>108</xdr:row>
      <xdr:rowOff>174336</xdr:rowOff>
    </xdr:to>
    <xdr:graphicFrame macro="">
      <xdr:nvGraphicFramePr>
        <xdr:cNvPr id="5" name="Chart 4">
          <a:extLst>
            <a:ext uri="{FF2B5EF4-FFF2-40B4-BE49-F238E27FC236}">
              <a16:creationId xmlns:a16="http://schemas.microsoft.com/office/drawing/2014/main" id="{A3B78516-3E91-4D08-82FF-98EB23D58DCD}"/>
            </a:ext>
            <a:ext uri="{147F2762-F138-4A5C-976F-8EAC2B608ADB}">
              <a16:predDERef xmlns:a16="http://schemas.microsoft.com/office/drawing/2014/main" pred="{5B769E7B-1174-42A3-98C8-0DC066E9C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134470</xdr:colOff>
      <xdr:row>0</xdr:row>
      <xdr:rowOff>8965</xdr:rowOff>
    </xdr:from>
    <xdr:ext cx="421341" cy="415291"/>
    <xdr:pic>
      <xdr:nvPicPr>
        <xdr:cNvPr id="6" name="Picture 6" descr="C:\Users\Phil.Clough1\AppData\Local\Microsoft\Windows\Temporary Internet Files\Content.IE5\PMMR5K9K\home_page[1].png">
          <a:hlinkClick xmlns:r="http://schemas.openxmlformats.org/officeDocument/2006/relationships" r:id="rId5"/>
          <a:extLst>
            <a:ext uri="{FF2B5EF4-FFF2-40B4-BE49-F238E27FC236}">
              <a16:creationId xmlns:a16="http://schemas.microsoft.com/office/drawing/2014/main" id="{7A1DD81E-A680-4350-87D9-A1EB29654B2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87020" y="8965"/>
          <a:ext cx="421341" cy="4152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2</xdr:col>
      <xdr:colOff>38100</xdr:colOff>
      <xdr:row>3</xdr:row>
      <xdr:rowOff>109537</xdr:rowOff>
    </xdr:from>
    <xdr:to>
      <xdr:col>13</xdr:col>
      <xdr:colOff>123824</xdr:colOff>
      <xdr:row>22</xdr:row>
      <xdr:rowOff>123825</xdr:rowOff>
    </xdr:to>
    <xdr:graphicFrame macro="">
      <xdr:nvGraphicFramePr>
        <xdr:cNvPr id="2" name="Chart 1">
          <a:extLst>
            <a:ext uri="{FF2B5EF4-FFF2-40B4-BE49-F238E27FC236}">
              <a16:creationId xmlns:a16="http://schemas.microsoft.com/office/drawing/2014/main" id="{D95C6AF5-13AA-4412-9EE2-D2A0130F7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25</xdr:row>
      <xdr:rowOff>133350</xdr:rowOff>
    </xdr:from>
    <xdr:to>
      <xdr:col>13</xdr:col>
      <xdr:colOff>342901</xdr:colOff>
      <xdr:row>45</xdr:row>
      <xdr:rowOff>19050</xdr:rowOff>
    </xdr:to>
    <xdr:graphicFrame macro="">
      <xdr:nvGraphicFramePr>
        <xdr:cNvPr id="3" name="Chart 2">
          <a:extLst>
            <a:ext uri="{FF2B5EF4-FFF2-40B4-BE49-F238E27FC236}">
              <a16:creationId xmlns:a16="http://schemas.microsoft.com/office/drawing/2014/main" id="{8F77F98A-2C91-4537-93D3-F5BE8AA8410B}"/>
            </a:ext>
            <a:ext uri="{147F2762-F138-4A5C-976F-8EAC2B608ADB}">
              <a16:predDERef xmlns:a16="http://schemas.microsoft.com/office/drawing/2014/main" pred="{D95C6AF5-13AA-4412-9EE2-D2A0130F7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49</xdr:row>
      <xdr:rowOff>90486</xdr:rowOff>
    </xdr:from>
    <xdr:to>
      <xdr:col>13</xdr:col>
      <xdr:colOff>142875</xdr:colOff>
      <xdr:row>69</xdr:row>
      <xdr:rowOff>38099</xdr:rowOff>
    </xdr:to>
    <xdr:graphicFrame macro="">
      <xdr:nvGraphicFramePr>
        <xdr:cNvPr id="4" name="Chart 3">
          <a:extLst>
            <a:ext uri="{FF2B5EF4-FFF2-40B4-BE49-F238E27FC236}">
              <a16:creationId xmlns:a16="http://schemas.microsoft.com/office/drawing/2014/main" id="{11DA9C51-7B20-44AF-B7FE-0B38A2F9401F}"/>
            </a:ext>
            <a:ext uri="{147F2762-F138-4A5C-976F-8EAC2B608ADB}">
              <a16:predDERef xmlns:a16="http://schemas.microsoft.com/office/drawing/2014/main" pred="{8F77F98A-2C91-4537-93D3-F5BE8AA84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73</xdr:row>
      <xdr:rowOff>57149</xdr:rowOff>
    </xdr:from>
    <xdr:to>
      <xdr:col>13</xdr:col>
      <xdr:colOff>85725</xdr:colOff>
      <xdr:row>93</xdr:row>
      <xdr:rowOff>28574</xdr:rowOff>
    </xdr:to>
    <xdr:graphicFrame macro="">
      <xdr:nvGraphicFramePr>
        <xdr:cNvPr id="5" name="Chart 4">
          <a:extLst>
            <a:ext uri="{FF2B5EF4-FFF2-40B4-BE49-F238E27FC236}">
              <a16:creationId xmlns:a16="http://schemas.microsoft.com/office/drawing/2014/main" id="{D1D27096-95C7-4C94-9C0A-553C0A9C530E}"/>
            </a:ext>
            <a:ext uri="{147F2762-F138-4A5C-976F-8EAC2B608ADB}">
              <a16:predDERef xmlns:a16="http://schemas.microsoft.com/office/drawing/2014/main" pred="{11DA9C51-7B20-44AF-B7FE-0B38A2F94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38101</xdr:colOff>
      <xdr:row>97</xdr:row>
      <xdr:rowOff>14287</xdr:rowOff>
    </xdr:from>
    <xdr:to>
      <xdr:col>13</xdr:col>
      <xdr:colOff>396240</xdr:colOff>
      <xdr:row>116</xdr:row>
      <xdr:rowOff>142875</xdr:rowOff>
    </xdr:to>
    <xdr:graphicFrame macro="">
      <xdr:nvGraphicFramePr>
        <xdr:cNvPr id="6" name="Chart 5">
          <a:extLst>
            <a:ext uri="{FF2B5EF4-FFF2-40B4-BE49-F238E27FC236}">
              <a16:creationId xmlns:a16="http://schemas.microsoft.com/office/drawing/2014/main" id="{1402C039-CB52-4272-9972-F526BE49153B}"/>
            </a:ext>
            <a:ext uri="{147F2762-F138-4A5C-976F-8EAC2B608ADB}">
              <a16:predDERef xmlns:a16="http://schemas.microsoft.com/office/drawing/2014/main" pred="{D1D27096-95C7-4C94-9C0A-553C0A9C5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47625</xdr:colOff>
      <xdr:row>120</xdr:row>
      <xdr:rowOff>47624</xdr:rowOff>
    </xdr:from>
    <xdr:to>
      <xdr:col>13</xdr:col>
      <xdr:colOff>142875</xdr:colOff>
      <xdr:row>139</xdr:row>
      <xdr:rowOff>114299</xdr:rowOff>
    </xdr:to>
    <xdr:graphicFrame macro="">
      <xdr:nvGraphicFramePr>
        <xdr:cNvPr id="7" name="Chart 6">
          <a:extLst>
            <a:ext uri="{FF2B5EF4-FFF2-40B4-BE49-F238E27FC236}">
              <a16:creationId xmlns:a16="http://schemas.microsoft.com/office/drawing/2014/main" id="{E8A5118F-5DD8-4B05-BC74-58C95FC70B58}"/>
            </a:ext>
            <a:ext uri="{147F2762-F138-4A5C-976F-8EAC2B608ADB}">
              <a16:predDERef xmlns:a16="http://schemas.microsoft.com/office/drawing/2014/main" pred="{1402C039-CB52-4272-9972-F526BE491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47625</xdr:colOff>
      <xdr:row>143</xdr:row>
      <xdr:rowOff>33337</xdr:rowOff>
    </xdr:from>
    <xdr:to>
      <xdr:col>13</xdr:col>
      <xdr:colOff>95249</xdr:colOff>
      <xdr:row>163</xdr:row>
      <xdr:rowOff>142875</xdr:rowOff>
    </xdr:to>
    <xdr:graphicFrame macro="">
      <xdr:nvGraphicFramePr>
        <xdr:cNvPr id="8" name="Chart 7">
          <a:extLst>
            <a:ext uri="{FF2B5EF4-FFF2-40B4-BE49-F238E27FC236}">
              <a16:creationId xmlns:a16="http://schemas.microsoft.com/office/drawing/2014/main" id="{EA0833D8-389F-4EE5-9BF8-B006A5567E2D}"/>
            </a:ext>
            <a:ext uri="{147F2762-F138-4A5C-976F-8EAC2B608ADB}">
              <a16:predDERef xmlns:a16="http://schemas.microsoft.com/office/drawing/2014/main" pred="{E8A5118F-5DD8-4B05-BC74-58C95FC70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38101</xdr:colOff>
      <xdr:row>167</xdr:row>
      <xdr:rowOff>57149</xdr:rowOff>
    </xdr:from>
    <xdr:to>
      <xdr:col>13</xdr:col>
      <xdr:colOff>104776</xdr:colOff>
      <xdr:row>187</xdr:row>
      <xdr:rowOff>161924</xdr:rowOff>
    </xdr:to>
    <xdr:graphicFrame macro="">
      <xdr:nvGraphicFramePr>
        <xdr:cNvPr id="9" name="Chart 8">
          <a:extLst>
            <a:ext uri="{FF2B5EF4-FFF2-40B4-BE49-F238E27FC236}">
              <a16:creationId xmlns:a16="http://schemas.microsoft.com/office/drawing/2014/main" id="{978B86E7-03D7-4929-B063-E0EB7AE16E9C}"/>
            </a:ext>
            <a:ext uri="{147F2762-F138-4A5C-976F-8EAC2B608ADB}">
              <a16:predDERef xmlns:a16="http://schemas.microsoft.com/office/drawing/2014/main" pred="{EA0833D8-389F-4EE5-9BF8-B006A5567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47625</xdr:colOff>
      <xdr:row>190</xdr:row>
      <xdr:rowOff>33337</xdr:rowOff>
    </xdr:from>
    <xdr:to>
      <xdr:col>13</xdr:col>
      <xdr:colOff>95249</xdr:colOff>
      <xdr:row>210</xdr:row>
      <xdr:rowOff>142875</xdr:rowOff>
    </xdr:to>
    <xdr:graphicFrame macro="">
      <xdr:nvGraphicFramePr>
        <xdr:cNvPr id="14" name="Chart 9">
          <a:extLst>
            <a:ext uri="{FF2B5EF4-FFF2-40B4-BE49-F238E27FC236}">
              <a16:creationId xmlns:a16="http://schemas.microsoft.com/office/drawing/2014/main" id="{023C41EA-E029-4597-8830-F92666A9A893}"/>
            </a:ext>
            <a:ext uri="{147F2762-F138-4A5C-976F-8EAC2B608ADB}">
              <a16:predDERef xmlns:a16="http://schemas.microsoft.com/office/drawing/2014/main" pred="{978B86E7-03D7-4929-B063-E0EB7AE16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38101</xdr:colOff>
      <xdr:row>214</xdr:row>
      <xdr:rowOff>57149</xdr:rowOff>
    </xdr:from>
    <xdr:to>
      <xdr:col>13</xdr:col>
      <xdr:colOff>104776</xdr:colOff>
      <xdr:row>234</xdr:row>
      <xdr:rowOff>161924</xdr:rowOff>
    </xdr:to>
    <xdr:graphicFrame macro="">
      <xdr:nvGraphicFramePr>
        <xdr:cNvPr id="16" name="Chart 10">
          <a:extLst>
            <a:ext uri="{FF2B5EF4-FFF2-40B4-BE49-F238E27FC236}">
              <a16:creationId xmlns:a16="http://schemas.microsoft.com/office/drawing/2014/main" id="{490BEF2F-DA78-49FE-B851-8E4C53B833ED}"/>
            </a:ext>
            <a:ext uri="{147F2762-F138-4A5C-976F-8EAC2B608ADB}">
              <a16:predDERef xmlns:a16="http://schemas.microsoft.com/office/drawing/2014/main" pred="{023C41EA-E029-4597-8830-F92666A9A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7</xdr:col>
      <xdr:colOff>532850</xdr:colOff>
      <xdr:row>0</xdr:row>
      <xdr:rowOff>0</xdr:rowOff>
    </xdr:from>
    <xdr:ext cx="425205" cy="419100"/>
    <xdr:pic>
      <xdr:nvPicPr>
        <xdr:cNvPr id="12" name="Picture 11" descr="C:\Users\Phil.Clough1\AppData\Local\Microsoft\Windows\Temporary Internet Files\Content.IE5\PMMR5K9K\home_page[1].png">
          <a:hlinkClick xmlns:r="http://schemas.openxmlformats.org/officeDocument/2006/relationships" r:id="rId11"/>
          <a:extLst>
            <a:ext uri="{FF2B5EF4-FFF2-40B4-BE49-F238E27FC236}">
              <a16:creationId xmlns:a16="http://schemas.microsoft.com/office/drawing/2014/main" id="{55F7007F-88A7-46F5-AA82-1EB62C4F4AC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00000" y="0"/>
          <a:ext cx="425205" cy="419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2</xdr:col>
      <xdr:colOff>38100</xdr:colOff>
      <xdr:row>3</xdr:row>
      <xdr:rowOff>109537</xdr:rowOff>
    </xdr:from>
    <xdr:to>
      <xdr:col>13</xdr:col>
      <xdr:colOff>123824</xdr:colOff>
      <xdr:row>21</xdr:row>
      <xdr:rowOff>123825</xdr:rowOff>
    </xdr:to>
    <xdr:graphicFrame macro="">
      <xdr:nvGraphicFramePr>
        <xdr:cNvPr id="2" name="Chart 1">
          <a:extLst>
            <a:ext uri="{FF2B5EF4-FFF2-40B4-BE49-F238E27FC236}">
              <a16:creationId xmlns:a16="http://schemas.microsoft.com/office/drawing/2014/main" id="{DC37606B-2345-445E-B043-CEE0E6E58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24</xdr:row>
      <xdr:rowOff>133350</xdr:rowOff>
    </xdr:from>
    <xdr:to>
      <xdr:col>13</xdr:col>
      <xdr:colOff>342901</xdr:colOff>
      <xdr:row>43</xdr:row>
      <xdr:rowOff>19050</xdr:rowOff>
    </xdr:to>
    <xdr:graphicFrame macro="">
      <xdr:nvGraphicFramePr>
        <xdr:cNvPr id="3" name="Chart 2">
          <a:extLst>
            <a:ext uri="{FF2B5EF4-FFF2-40B4-BE49-F238E27FC236}">
              <a16:creationId xmlns:a16="http://schemas.microsoft.com/office/drawing/2014/main" id="{C7E05B09-EFCB-403E-A390-C7F5FED3CA6B}"/>
            </a:ext>
            <a:ext uri="{147F2762-F138-4A5C-976F-8EAC2B608ADB}">
              <a16:predDERef xmlns:a16="http://schemas.microsoft.com/office/drawing/2014/main" pred="{DC37606B-2345-445E-B043-CEE0E6E58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47</xdr:row>
      <xdr:rowOff>90486</xdr:rowOff>
    </xdr:from>
    <xdr:to>
      <xdr:col>13</xdr:col>
      <xdr:colOff>142875</xdr:colOff>
      <xdr:row>66</xdr:row>
      <xdr:rowOff>38099</xdr:rowOff>
    </xdr:to>
    <xdr:graphicFrame macro="">
      <xdr:nvGraphicFramePr>
        <xdr:cNvPr id="4" name="Chart 3">
          <a:extLst>
            <a:ext uri="{FF2B5EF4-FFF2-40B4-BE49-F238E27FC236}">
              <a16:creationId xmlns:a16="http://schemas.microsoft.com/office/drawing/2014/main" id="{0EE66C44-553C-419F-BC54-2ADFC2F347E0}"/>
            </a:ext>
            <a:ext uri="{147F2762-F138-4A5C-976F-8EAC2B608ADB}">
              <a16:predDERef xmlns:a16="http://schemas.microsoft.com/office/drawing/2014/main" pred="{C7E05B09-EFCB-403E-A390-C7F5FED3C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70</xdr:row>
      <xdr:rowOff>57149</xdr:rowOff>
    </xdr:from>
    <xdr:to>
      <xdr:col>13</xdr:col>
      <xdr:colOff>85725</xdr:colOff>
      <xdr:row>89</xdr:row>
      <xdr:rowOff>28574</xdr:rowOff>
    </xdr:to>
    <xdr:graphicFrame macro="">
      <xdr:nvGraphicFramePr>
        <xdr:cNvPr id="5" name="Chart 4">
          <a:extLst>
            <a:ext uri="{FF2B5EF4-FFF2-40B4-BE49-F238E27FC236}">
              <a16:creationId xmlns:a16="http://schemas.microsoft.com/office/drawing/2014/main" id="{96A7A1F9-633A-4BA4-854D-35466D8D721F}"/>
            </a:ext>
            <a:ext uri="{147F2762-F138-4A5C-976F-8EAC2B608ADB}">
              <a16:predDERef xmlns:a16="http://schemas.microsoft.com/office/drawing/2014/main" pred="{0EE66C44-553C-419F-BC54-2ADFC2F34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38101</xdr:colOff>
      <xdr:row>93</xdr:row>
      <xdr:rowOff>14287</xdr:rowOff>
    </xdr:from>
    <xdr:to>
      <xdr:col>13</xdr:col>
      <xdr:colOff>152400</xdr:colOff>
      <xdr:row>111</xdr:row>
      <xdr:rowOff>142875</xdr:rowOff>
    </xdr:to>
    <xdr:graphicFrame macro="">
      <xdr:nvGraphicFramePr>
        <xdr:cNvPr id="6" name="Chart 5">
          <a:extLst>
            <a:ext uri="{FF2B5EF4-FFF2-40B4-BE49-F238E27FC236}">
              <a16:creationId xmlns:a16="http://schemas.microsoft.com/office/drawing/2014/main" id="{ECDFDF4C-DE67-49C2-843B-51E0E960D535}"/>
            </a:ext>
            <a:ext uri="{147F2762-F138-4A5C-976F-8EAC2B608ADB}">
              <a16:predDERef xmlns:a16="http://schemas.microsoft.com/office/drawing/2014/main" pred="{96A7A1F9-633A-4BA4-854D-35466D8D7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47625</xdr:colOff>
      <xdr:row>115</xdr:row>
      <xdr:rowOff>47624</xdr:rowOff>
    </xdr:from>
    <xdr:to>
      <xdr:col>13</xdr:col>
      <xdr:colOff>142875</xdr:colOff>
      <xdr:row>133</xdr:row>
      <xdr:rowOff>114299</xdr:rowOff>
    </xdr:to>
    <xdr:graphicFrame macro="">
      <xdr:nvGraphicFramePr>
        <xdr:cNvPr id="7" name="Chart 6">
          <a:extLst>
            <a:ext uri="{FF2B5EF4-FFF2-40B4-BE49-F238E27FC236}">
              <a16:creationId xmlns:a16="http://schemas.microsoft.com/office/drawing/2014/main" id="{657EC67D-3B4E-4D71-98EF-3BB055F48B44}"/>
            </a:ext>
            <a:ext uri="{147F2762-F138-4A5C-976F-8EAC2B608ADB}">
              <a16:predDERef xmlns:a16="http://schemas.microsoft.com/office/drawing/2014/main" pred="{ECDFDF4C-DE67-49C2-843B-51E0E960D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47625</xdr:colOff>
      <xdr:row>137</xdr:row>
      <xdr:rowOff>33337</xdr:rowOff>
    </xdr:from>
    <xdr:to>
      <xdr:col>13</xdr:col>
      <xdr:colOff>95249</xdr:colOff>
      <xdr:row>156</xdr:row>
      <xdr:rowOff>142875</xdr:rowOff>
    </xdr:to>
    <xdr:graphicFrame macro="">
      <xdr:nvGraphicFramePr>
        <xdr:cNvPr id="8" name="Chart 7">
          <a:extLst>
            <a:ext uri="{FF2B5EF4-FFF2-40B4-BE49-F238E27FC236}">
              <a16:creationId xmlns:a16="http://schemas.microsoft.com/office/drawing/2014/main" id="{AD7E31B0-EE4F-49A0-861A-B15455B18330}"/>
            </a:ext>
            <a:ext uri="{147F2762-F138-4A5C-976F-8EAC2B608ADB}">
              <a16:predDERef xmlns:a16="http://schemas.microsoft.com/office/drawing/2014/main" pred="{657EC67D-3B4E-4D71-98EF-3BB055F48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38101</xdr:colOff>
      <xdr:row>160</xdr:row>
      <xdr:rowOff>57149</xdr:rowOff>
    </xdr:from>
    <xdr:to>
      <xdr:col>13</xdr:col>
      <xdr:colOff>101601</xdr:colOff>
      <xdr:row>179</xdr:row>
      <xdr:rowOff>165099</xdr:rowOff>
    </xdr:to>
    <xdr:graphicFrame macro="">
      <xdr:nvGraphicFramePr>
        <xdr:cNvPr id="9" name="Chart 8">
          <a:extLst>
            <a:ext uri="{FF2B5EF4-FFF2-40B4-BE49-F238E27FC236}">
              <a16:creationId xmlns:a16="http://schemas.microsoft.com/office/drawing/2014/main" id="{78FD284E-3B29-45C5-A334-138CD13231D7}"/>
            </a:ext>
            <a:ext uri="{147F2762-F138-4A5C-976F-8EAC2B608ADB}">
              <a16:predDERef xmlns:a16="http://schemas.microsoft.com/office/drawing/2014/main" pred="{AD7E31B0-EE4F-49A0-861A-B15455B18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47625</xdr:colOff>
      <xdr:row>182</xdr:row>
      <xdr:rowOff>33337</xdr:rowOff>
    </xdr:from>
    <xdr:to>
      <xdr:col>13</xdr:col>
      <xdr:colOff>95249</xdr:colOff>
      <xdr:row>201</xdr:row>
      <xdr:rowOff>142875</xdr:rowOff>
    </xdr:to>
    <xdr:graphicFrame macro="">
      <xdr:nvGraphicFramePr>
        <xdr:cNvPr id="18" name="Chart 9">
          <a:extLst>
            <a:ext uri="{FF2B5EF4-FFF2-40B4-BE49-F238E27FC236}">
              <a16:creationId xmlns:a16="http://schemas.microsoft.com/office/drawing/2014/main" id="{0B89422C-9DF3-4AA7-8593-6C8D02C93E50}"/>
            </a:ext>
            <a:ext uri="{147F2762-F138-4A5C-976F-8EAC2B608ADB}">
              <a16:predDERef xmlns:a16="http://schemas.microsoft.com/office/drawing/2014/main" pred="{78FD284E-3B29-45C5-A334-138CD1323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38101</xdr:colOff>
      <xdr:row>205</xdr:row>
      <xdr:rowOff>57149</xdr:rowOff>
    </xdr:from>
    <xdr:to>
      <xdr:col>13</xdr:col>
      <xdr:colOff>104776</xdr:colOff>
      <xdr:row>224</xdr:row>
      <xdr:rowOff>161924</xdr:rowOff>
    </xdr:to>
    <xdr:graphicFrame macro="">
      <xdr:nvGraphicFramePr>
        <xdr:cNvPr id="24" name="Chart 10">
          <a:extLst>
            <a:ext uri="{FF2B5EF4-FFF2-40B4-BE49-F238E27FC236}">
              <a16:creationId xmlns:a16="http://schemas.microsoft.com/office/drawing/2014/main" id="{B76D4FF3-42AF-4905-BA0A-9515BCD162F3}"/>
            </a:ext>
            <a:ext uri="{147F2762-F138-4A5C-976F-8EAC2B608ADB}">
              <a16:predDERef xmlns:a16="http://schemas.microsoft.com/office/drawing/2014/main" pred="{0B89422C-9DF3-4AA7-8593-6C8D02C93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4</xdr:col>
      <xdr:colOff>617220</xdr:colOff>
      <xdr:row>0</xdr:row>
      <xdr:rowOff>0</xdr:rowOff>
    </xdr:from>
    <xdr:ext cx="432275" cy="426069"/>
    <xdr:pic>
      <xdr:nvPicPr>
        <xdr:cNvPr id="12" name="Picture 13" descr="C:\Users\Phil.Clough1\AppData\Local\Microsoft\Windows\Temporary Internet Files\Content.IE5\PMMR5K9K\home_page[1].png">
          <a:hlinkClick xmlns:r="http://schemas.openxmlformats.org/officeDocument/2006/relationships" r:id="rId11"/>
          <a:extLst>
            <a:ext uri="{FF2B5EF4-FFF2-40B4-BE49-F238E27FC236}">
              <a16:creationId xmlns:a16="http://schemas.microsoft.com/office/drawing/2014/main" id="{DB63FCFD-D050-4AB5-87E2-1C6491F16A4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46045" y="0"/>
          <a:ext cx="432275" cy="4260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1</xdr:col>
      <xdr:colOff>238125</xdr:colOff>
      <xdr:row>3</xdr:row>
      <xdr:rowOff>133349</xdr:rowOff>
    </xdr:from>
    <xdr:to>
      <xdr:col>13</xdr:col>
      <xdr:colOff>514350</xdr:colOff>
      <xdr:row>26</xdr:row>
      <xdr:rowOff>180974</xdr:rowOff>
    </xdr:to>
    <xdr:graphicFrame macro="">
      <xdr:nvGraphicFramePr>
        <xdr:cNvPr id="8" name="Chart 1">
          <a:extLst>
            <a:ext uri="{FF2B5EF4-FFF2-40B4-BE49-F238E27FC236}">
              <a16:creationId xmlns:a16="http://schemas.microsoft.com/office/drawing/2014/main" id="{5426A15F-BEB5-4E95-AAA7-E5B9974D6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31</xdr:row>
      <xdr:rowOff>57151</xdr:rowOff>
    </xdr:from>
    <xdr:to>
      <xdr:col>13</xdr:col>
      <xdr:colOff>28575</xdr:colOff>
      <xdr:row>51</xdr:row>
      <xdr:rowOff>104775</xdr:rowOff>
    </xdr:to>
    <xdr:graphicFrame macro="">
      <xdr:nvGraphicFramePr>
        <xdr:cNvPr id="10" name="Chart 2">
          <a:extLst>
            <a:ext uri="{FF2B5EF4-FFF2-40B4-BE49-F238E27FC236}">
              <a16:creationId xmlns:a16="http://schemas.microsoft.com/office/drawing/2014/main" id="{3C0D0B40-7639-4E5D-8E83-EC215F7B1267}"/>
            </a:ext>
            <a:ext uri="{147F2762-F138-4A5C-976F-8EAC2B608ADB}">
              <a16:predDERef xmlns:a16="http://schemas.microsoft.com/office/drawing/2014/main" pred="{5426A15F-BEB5-4E95-AAA7-E5B9974D6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55</xdr:row>
      <xdr:rowOff>161925</xdr:rowOff>
    </xdr:from>
    <xdr:to>
      <xdr:col>13</xdr:col>
      <xdr:colOff>323850</xdr:colOff>
      <xdr:row>76</xdr:row>
      <xdr:rowOff>85725</xdr:rowOff>
    </xdr:to>
    <xdr:graphicFrame macro="">
      <xdr:nvGraphicFramePr>
        <xdr:cNvPr id="11" name="Chart 3">
          <a:extLst>
            <a:ext uri="{FF2B5EF4-FFF2-40B4-BE49-F238E27FC236}">
              <a16:creationId xmlns:a16="http://schemas.microsoft.com/office/drawing/2014/main" id="{42570AA3-2D8D-4789-BBEA-8B678BB16190}"/>
            </a:ext>
            <a:ext uri="{147F2762-F138-4A5C-976F-8EAC2B608ADB}">
              <a16:predDERef xmlns:a16="http://schemas.microsoft.com/office/drawing/2014/main" pred="{3C0D0B40-7639-4E5D-8E83-EC215F7B1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47624</xdr:colOff>
      <xdr:row>79</xdr:row>
      <xdr:rowOff>95249</xdr:rowOff>
    </xdr:from>
    <xdr:to>
      <xdr:col>13</xdr:col>
      <xdr:colOff>533399</xdr:colOff>
      <xdr:row>98</xdr:row>
      <xdr:rowOff>85724</xdr:rowOff>
    </xdr:to>
    <xdr:graphicFrame macro="">
      <xdr:nvGraphicFramePr>
        <xdr:cNvPr id="12" name="Chart 4">
          <a:extLst>
            <a:ext uri="{FF2B5EF4-FFF2-40B4-BE49-F238E27FC236}">
              <a16:creationId xmlns:a16="http://schemas.microsoft.com/office/drawing/2014/main" id="{6713E1DB-E0F3-4C8D-9B3E-D3287CE923D1}"/>
            </a:ext>
            <a:ext uri="{147F2762-F138-4A5C-976F-8EAC2B608ADB}">
              <a16:predDERef xmlns:a16="http://schemas.microsoft.com/office/drawing/2014/main" pred="{42570AA3-2D8D-4789-BBEA-8B678BB16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47624</xdr:colOff>
      <xdr:row>101</xdr:row>
      <xdr:rowOff>95249</xdr:rowOff>
    </xdr:from>
    <xdr:to>
      <xdr:col>13</xdr:col>
      <xdr:colOff>480059</xdr:colOff>
      <xdr:row>120</xdr:row>
      <xdr:rowOff>85724</xdr:rowOff>
    </xdr:to>
    <xdr:graphicFrame macro="">
      <xdr:nvGraphicFramePr>
        <xdr:cNvPr id="13" name="Chart 5">
          <a:extLst>
            <a:ext uri="{FF2B5EF4-FFF2-40B4-BE49-F238E27FC236}">
              <a16:creationId xmlns:a16="http://schemas.microsoft.com/office/drawing/2014/main" id="{9262E8C9-533C-4658-BC02-D7E356C89397}"/>
            </a:ext>
            <a:ext uri="{147F2762-F138-4A5C-976F-8EAC2B608ADB}">
              <a16:predDERef xmlns:a16="http://schemas.microsoft.com/office/drawing/2014/main" pred="{6713E1DB-E0F3-4C8D-9B3E-D3287CE92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7</xdr:col>
      <xdr:colOff>251460</xdr:colOff>
      <xdr:row>0</xdr:row>
      <xdr:rowOff>0</xdr:rowOff>
    </xdr:from>
    <xdr:ext cx="420845" cy="414803"/>
    <xdr:pic>
      <xdr:nvPicPr>
        <xdr:cNvPr id="7" name="Picture 6"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94FBA629-00F1-4066-9F57-F7CEA5C452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147185" y="0"/>
          <a:ext cx="420845" cy="4148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247650</xdr:colOff>
      <xdr:row>3</xdr:row>
      <xdr:rowOff>133349</xdr:rowOff>
    </xdr:from>
    <xdr:to>
      <xdr:col>13</xdr:col>
      <xdr:colOff>514350</xdr:colOff>
      <xdr:row>24</xdr:row>
      <xdr:rowOff>180974</xdr:rowOff>
    </xdr:to>
    <xdr:graphicFrame macro="">
      <xdr:nvGraphicFramePr>
        <xdr:cNvPr id="2" name="Chart 1">
          <a:extLst>
            <a:ext uri="{FF2B5EF4-FFF2-40B4-BE49-F238E27FC236}">
              <a16:creationId xmlns:a16="http://schemas.microsoft.com/office/drawing/2014/main" id="{3CC8457B-88C3-42AE-BF1D-2E521CB7EA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28</xdr:row>
      <xdr:rowOff>26894</xdr:rowOff>
    </xdr:from>
    <xdr:to>
      <xdr:col>13</xdr:col>
      <xdr:colOff>28575</xdr:colOff>
      <xdr:row>48</xdr:row>
      <xdr:rowOff>134470</xdr:rowOff>
    </xdr:to>
    <xdr:graphicFrame macro="">
      <xdr:nvGraphicFramePr>
        <xdr:cNvPr id="3" name="Chart 2">
          <a:extLst>
            <a:ext uri="{FF2B5EF4-FFF2-40B4-BE49-F238E27FC236}">
              <a16:creationId xmlns:a16="http://schemas.microsoft.com/office/drawing/2014/main" id="{77ECB4E4-D800-4039-BB5B-310FCB5B8392}"/>
            </a:ext>
            <a:ext uri="{147F2762-F138-4A5C-976F-8EAC2B608ADB}">
              <a16:predDERef xmlns:a16="http://schemas.microsoft.com/office/drawing/2014/main" pred="{3CC8457B-88C3-42AE-BF1D-2E521CB7EA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52</xdr:row>
      <xdr:rowOff>45383</xdr:rowOff>
    </xdr:from>
    <xdr:to>
      <xdr:col>13</xdr:col>
      <xdr:colOff>323850</xdr:colOff>
      <xdr:row>72</xdr:row>
      <xdr:rowOff>116540</xdr:rowOff>
    </xdr:to>
    <xdr:graphicFrame macro="">
      <xdr:nvGraphicFramePr>
        <xdr:cNvPr id="4" name="Chart 3">
          <a:extLst>
            <a:ext uri="{FF2B5EF4-FFF2-40B4-BE49-F238E27FC236}">
              <a16:creationId xmlns:a16="http://schemas.microsoft.com/office/drawing/2014/main" id="{0DDCF6C7-DB0C-48C3-BFF1-CF0B09B5A52A}"/>
            </a:ext>
            <a:ext uri="{147F2762-F138-4A5C-976F-8EAC2B608ADB}">
              <a16:predDERef xmlns:a16="http://schemas.microsoft.com/office/drawing/2014/main" pred="{77ECB4E4-D800-4039-BB5B-310FCB5B8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47625</xdr:colOff>
      <xdr:row>75</xdr:row>
      <xdr:rowOff>26894</xdr:rowOff>
    </xdr:from>
    <xdr:to>
      <xdr:col>13</xdr:col>
      <xdr:colOff>180975</xdr:colOff>
      <xdr:row>98</xdr:row>
      <xdr:rowOff>125505</xdr:rowOff>
    </xdr:to>
    <xdr:graphicFrame macro="">
      <xdr:nvGraphicFramePr>
        <xdr:cNvPr id="8" name="Chart 4">
          <a:extLst>
            <a:ext uri="{FF2B5EF4-FFF2-40B4-BE49-F238E27FC236}">
              <a16:creationId xmlns:a16="http://schemas.microsoft.com/office/drawing/2014/main" id="{F06816B2-A018-4B11-A38C-BA76CDD30F3F}"/>
            </a:ext>
            <a:ext uri="{147F2762-F138-4A5C-976F-8EAC2B608ADB}">
              <a16:predDERef xmlns:a16="http://schemas.microsoft.com/office/drawing/2014/main" pred="{0DDCF6C7-DB0C-48C3-BFF1-CF0B09B5A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47625</xdr:colOff>
      <xdr:row>101</xdr:row>
      <xdr:rowOff>95249</xdr:rowOff>
    </xdr:from>
    <xdr:to>
      <xdr:col>13</xdr:col>
      <xdr:colOff>180975</xdr:colOff>
      <xdr:row>121</xdr:row>
      <xdr:rowOff>134470</xdr:rowOff>
    </xdr:to>
    <xdr:graphicFrame macro="">
      <xdr:nvGraphicFramePr>
        <xdr:cNvPr id="9" name="Chart 5">
          <a:extLst>
            <a:ext uri="{FF2B5EF4-FFF2-40B4-BE49-F238E27FC236}">
              <a16:creationId xmlns:a16="http://schemas.microsoft.com/office/drawing/2014/main" id="{444B6737-7D94-4FE9-93E7-630680BCFC38}"/>
            </a:ext>
            <a:ext uri="{147F2762-F138-4A5C-976F-8EAC2B608ADB}">
              <a16:predDERef xmlns:a16="http://schemas.microsoft.com/office/drawing/2014/main" pred="{F06816B2-A018-4B11-A38C-BA76CDD30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4</xdr:col>
      <xdr:colOff>464821</xdr:colOff>
      <xdr:row>0</xdr:row>
      <xdr:rowOff>0</xdr:rowOff>
    </xdr:from>
    <xdr:ext cx="419099" cy="413082"/>
    <xdr:pic>
      <xdr:nvPicPr>
        <xdr:cNvPr id="7" name="Picture 7"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67048A6D-5A35-41D4-BF91-EF5CC780CA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531746" y="0"/>
          <a:ext cx="419099" cy="413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301623</xdr:colOff>
      <xdr:row>4</xdr:row>
      <xdr:rowOff>124199</xdr:rowOff>
    </xdr:from>
    <xdr:to>
      <xdr:col>11</xdr:col>
      <xdr:colOff>210670</xdr:colOff>
      <xdr:row>29</xdr:row>
      <xdr:rowOff>34552</xdr:rowOff>
    </xdr:to>
    <xdr:graphicFrame macro="">
      <xdr:nvGraphicFramePr>
        <xdr:cNvPr id="2" name="Chart 1">
          <a:extLst>
            <a:ext uri="{FF2B5EF4-FFF2-40B4-BE49-F238E27FC236}">
              <a16:creationId xmlns:a16="http://schemas.microsoft.com/office/drawing/2014/main" id="{3D99E41B-7ED6-4D05-A1D9-2C17709D9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349623</xdr:colOff>
      <xdr:row>0</xdr:row>
      <xdr:rowOff>0</xdr:rowOff>
    </xdr:from>
    <xdr:ext cx="418383" cy="412376"/>
    <xdr:pic>
      <xdr:nvPicPr>
        <xdr:cNvPr id="3" name="Picture 5"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D55D1EDD-C9F0-437C-8061-56C257AA0C1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9998"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1752601</xdr:colOff>
      <xdr:row>0</xdr:row>
      <xdr:rowOff>0</xdr:rowOff>
    </xdr:from>
    <xdr:ext cx="419100" cy="413083"/>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5892BAD4-C3AF-44C1-9107-9C4887B004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0651" y="0"/>
          <a:ext cx="419100" cy="4130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2</xdr:col>
      <xdr:colOff>1739153</xdr:colOff>
      <xdr:row>0</xdr:row>
      <xdr:rowOff>0</xdr:rowOff>
    </xdr:from>
    <xdr:ext cx="394448" cy="388785"/>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22E91410-058C-4806-82BB-E48DADB938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09103" y="0"/>
          <a:ext cx="394448" cy="388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2</xdr:col>
      <xdr:colOff>1613648</xdr:colOff>
      <xdr:row>0</xdr:row>
      <xdr:rowOff>0</xdr:rowOff>
    </xdr:from>
    <xdr:ext cx="430306" cy="424128"/>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E08DF52E-B8C3-47C6-81FA-DD298FFF01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83598" y="0"/>
          <a:ext cx="430306" cy="4241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2</xdr:col>
      <xdr:colOff>1568822</xdr:colOff>
      <xdr:row>0</xdr:row>
      <xdr:rowOff>0</xdr:rowOff>
    </xdr:from>
    <xdr:ext cx="419821" cy="413793"/>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3A9593C2-2C58-4DD5-8375-E2336F26A8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38772" y="0"/>
          <a:ext cx="419821" cy="4137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1073150</xdr:colOff>
      <xdr:row>0</xdr:row>
      <xdr:rowOff>0</xdr:rowOff>
    </xdr:from>
    <xdr:ext cx="342900" cy="337977"/>
    <xdr:pic>
      <xdr:nvPicPr>
        <xdr:cNvPr id="3" name="Picture 5"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49AF5A96-779B-4CA5-A6A9-115DDF3613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11500" y="0"/>
          <a:ext cx="342900" cy="3379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0</xdr:row>
      <xdr:rowOff>0</xdr:rowOff>
    </xdr:from>
    <xdr:ext cx="342900" cy="337977"/>
    <xdr:pic>
      <xdr:nvPicPr>
        <xdr:cNvPr id="3" name="Picture 5"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D45A0B12-0370-44EE-BF0A-B96283C12A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90950" y="0"/>
          <a:ext cx="342900" cy="3379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1234440</xdr:colOff>
      <xdr:row>0</xdr:row>
      <xdr:rowOff>0</xdr:rowOff>
    </xdr:from>
    <xdr:ext cx="418383" cy="412376"/>
    <xdr:pic>
      <xdr:nvPicPr>
        <xdr:cNvPr id="2" name="Picture 2"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7BD91AFE-F9B4-473A-A958-C00BED8E2C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3290"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990600</xdr:colOff>
      <xdr:row>0</xdr:row>
      <xdr:rowOff>0</xdr:rowOff>
    </xdr:from>
    <xdr:ext cx="418383" cy="412376"/>
    <xdr:pic>
      <xdr:nvPicPr>
        <xdr:cNvPr id="2" name="Picture 2"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96FD27-EED3-4AF2-B4A1-5A002210F3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6750"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3</xdr:col>
      <xdr:colOff>28575</xdr:colOff>
      <xdr:row>5</xdr:row>
      <xdr:rowOff>28575</xdr:rowOff>
    </xdr:from>
    <xdr:to>
      <xdr:col>14</xdr:col>
      <xdr:colOff>371475</xdr:colOff>
      <xdr:row>30</xdr:row>
      <xdr:rowOff>133350</xdr:rowOff>
    </xdr:to>
    <xdr:graphicFrame macro="">
      <xdr:nvGraphicFramePr>
        <xdr:cNvPr id="2" name="Chart 2">
          <a:extLst>
            <a:ext uri="{FF2B5EF4-FFF2-40B4-BE49-F238E27FC236}">
              <a16:creationId xmlns:a16="http://schemas.microsoft.com/office/drawing/2014/main" id="{C3657540-B499-4A7D-9761-3AB634DB3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34</xdr:row>
      <xdr:rowOff>76200</xdr:rowOff>
    </xdr:from>
    <xdr:to>
      <xdr:col>14</xdr:col>
      <xdr:colOff>371475</xdr:colOff>
      <xdr:row>59</xdr:row>
      <xdr:rowOff>133350</xdr:rowOff>
    </xdr:to>
    <xdr:graphicFrame macro="">
      <xdr:nvGraphicFramePr>
        <xdr:cNvPr id="3" name="Chart 3">
          <a:extLst>
            <a:ext uri="{FF2B5EF4-FFF2-40B4-BE49-F238E27FC236}">
              <a16:creationId xmlns:a16="http://schemas.microsoft.com/office/drawing/2014/main" id="{84DAED2A-3475-4D74-9851-2D0F29A15185}"/>
            </a:ext>
            <a:ext uri="{147F2762-F138-4A5C-976F-8EAC2B608ADB}">
              <a16:predDERef xmlns:a16="http://schemas.microsoft.com/office/drawing/2014/main" pred="{C3657540-B499-4A7D-9761-3AB634DB3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28575</xdr:colOff>
      <xdr:row>150</xdr:row>
      <xdr:rowOff>0</xdr:rowOff>
    </xdr:from>
    <xdr:to>
      <xdr:col>14</xdr:col>
      <xdr:colOff>361950</xdr:colOff>
      <xdr:row>150</xdr:row>
      <xdr:rowOff>0</xdr:rowOff>
    </xdr:to>
    <xdr:graphicFrame macro="">
      <xdr:nvGraphicFramePr>
        <xdr:cNvPr id="4" name="Chart 4">
          <a:extLst>
            <a:ext uri="{FF2B5EF4-FFF2-40B4-BE49-F238E27FC236}">
              <a16:creationId xmlns:a16="http://schemas.microsoft.com/office/drawing/2014/main" id="{40595035-F09C-484F-9B70-A11E0AC45BB9}"/>
            </a:ext>
            <a:ext uri="{147F2762-F138-4A5C-976F-8EAC2B608ADB}">
              <a16:predDERef xmlns:a16="http://schemas.microsoft.com/office/drawing/2014/main" pred="{84DAED2A-3475-4D74-9851-2D0F29A15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xdr:colOff>
      <xdr:row>153</xdr:row>
      <xdr:rowOff>152400</xdr:rowOff>
    </xdr:from>
    <xdr:to>
      <xdr:col>14</xdr:col>
      <xdr:colOff>371475</xdr:colOff>
      <xdr:row>178</xdr:row>
      <xdr:rowOff>123825</xdr:rowOff>
    </xdr:to>
    <xdr:graphicFrame macro="">
      <xdr:nvGraphicFramePr>
        <xdr:cNvPr id="5" name="Chart 5">
          <a:extLst>
            <a:ext uri="{FF2B5EF4-FFF2-40B4-BE49-F238E27FC236}">
              <a16:creationId xmlns:a16="http://schemas.microsoft.com/office/drawing/2014/main" id="{CA7CF65D-E41E-40D3-AD25-501E2EA33E68}"/>
            </a:ext>
            <a:ext uri="{147F2762-F138-4A5C-976F-8EAC2B608ADB}">
              <a16:predDERef xmlns:a16="http://schemas.microsoft.com/office/drawing/2014/main" pred="{40595035-F09C-484F-9B70-A11E0AC45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28575</xdr:colOff>
      <xdr:row>182</xdr:row>
      <xdr:rowOff>28575</xdr:rowOff>
    </xdr:from>
    <xdr:to>
      <xdr:col>14</xdr:col>
      <xdr:colOff>352425</xdr:colOff>
      <xdr:row>207</xdr:row>
      <xdr:rowOff>104775</xdr:rowOff>
    </xdr:to>
    <xdr:graphicFrame macro="">
      <xdr:nvGraphicFramePr>
        <xdr:cNvPr id="23" name="Chart 6">
          <a:extLst>
            <a:ext uri="{FF2B5EF4-FFF2-40B4-BE49-F238E27FC236}">
              <a16:creationId xmlns:a16="http://schemas.microsoft.com/office/drawing/2014/main" id="{3BD576E4-DD03-495E-A051-B0A3043DF320}"/>
            </a:ext>
            <a:ext uri="{147F2762-F138-4A5C-976F-8EAC2B608ADB}">
              <a16:predDERef xmlns:a16="http://schemas.microsoft.com/office/drawing/2014/main" pred="{CA7CF65D-E41E-40D3-AD25-501E2EA33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28575</xdr:colOff>
      <xdr:row>298</xdr:row>
      <xdr:rowOff>0</xdr:rowOff>
    </xdr:from>
    <xdr:to>
      <xdr:col>14</xdr:col>
      <xdr:colOff>371475</xdr:colOff>
      <xdr:row>298</xdr:row>
      <xdr:rowOff>0</xdr:rowOff>
    </xdr:to>
    <xdr:graphicFrame macro="">
      <xdr:nvGraphicFramePr>
        <xdr:cNvPr id="7" name="Chart 7">
          <a:extLst>
            <a:ext uri="{FF2B5EF4-FFF2-40B4-BE49-F238E27FC236}">
              <a16:creationId xmlns:a16="http://schemas.microsoft.com/office/drawing/2014/main" id="{FE152245-552E-442C-A507-C313027F7162}"/>
            </a:ext>
            <a:ext uri="{147F2762-F138-4A5C-976F-8EAC2B608ADB}">
              <a16:predDERef xmlns:a16="http://schemas.microsoft.com/office/drawing/2014/main" pred="{3BD576E4-DD03-495E-A051-B0A3043DF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28575</xdr:colOff>
      <xdr:row>301</xdr:row>
      <xdr:rowOff>104775</xdr:rowOff>
    </xdr:from>
    <xdr:to>
      <xdr:col>14</xdr:col>
      <xdr:colOff>342900</xdr:colOff>
      <xdr:row>326</xdr:row>
      <xdr:rowOff>152400</xdr:rowOff>
    </xdr:to>
    <xdr:graphicFrame macro="">
      <xdr:nvGraphicFramePr>
        <xdr:cNvPr id="8" name="Chart 8">
          <a:extLst>
            <a:ext uri="{FF2B5EF4-FFF2-40B4-BE49-F238E27FC236}">
              <a16:creationId xmlns:a16="http://schemas.microsoft.com/office/drawing/2014/main" id="{F8C368B9-7704-4171-8180-67FFCDCBCB95}"/>
            </a:ext>
            <a:ext uri="{147F2762-F138-4A5C-976F-8EAC2B608ADB}">
              <a16:predDERef xmlns:a16="http://schemas.microsoft.com/office/drawing/2014/main" pred="{FE152245-552E-442C-A507-C313027F7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28575</xdr:colOff>
      <xdr:row>330</xdr:row>
      <xdr:rowOff>57150</xdr:rowOff>
    </xdr:from>
    <xdr:to>
      <xdr:col>14</xdr:col>
      <xdr:colOff>352425</xdr:colOff>
      <xdr:row>355</xdr:row>
      <xdr:rowOff>123825</xdr:rowOff>
    </xdr:to>
    <xdr:graphicFrame macro="">
      <xdr:nvGraphicFramePr>
        <xdr:cNvPr id="9" name="Chart 9">
          <a:extLst>
            <a:ext uri="{FF2B5EF4-FFF2-40B4-BE49-F238E27FC236}">
              <a16:creationId xmlns:a16="http://schemas.microsoft.com/office/drawing/2014/main" id="{6E941082-A59A-420B-8A33-E5B6BDE7B71F}"/>
            </a:ext>
            <a:ext uri="{147F2762-F138-4A5C-976F-8EAC2B608ADB}">
              <a16:predDERef xmlns:a16="http://schemas.microsoft.com/office/drawing/2014/main" pred="{F8C368B9-7704-4171-8180-67FFCDCBC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19050</xdr:colOff>
      <xdr:row>357</xdr:row>
      <xdr:rowOff>0</xdr:rowOff>
    </xdr:from>
    <xdr:to>
      <xdr:col>14</xdr:col>
      <xdr:colOff>342900</xdr:colOff>
      <xdr:row>357</xdr:row>
      <xdr:rowOff>0</xdr:rowOff>
    </xdr:to>
    <xdr:graphicFrame macro="">
      <xdr:nvGraphicFramePr>
        <xdr:cNvPr id="10" name="Chart 10">
          <a:extLst>
            <a:ext uri="{FF2B5EF4-FFF2-40B4-BE49-F238E27FC236}">
              <a16:creationId xmlns:a16="http://schemas.microsoft.com/office/drawing/2014/main" id="{F697FA67-F0C1-4545-AA31-FE79E31601A1}"/>
            </a:ext>
            <a:ext uri="{147F2762-F138-4A5C-976F-8EAC2B608ADB}">
              <a16:predDERef xmlns:a16="http://schemas.microsoft.com/office/drawing/2014/main" pred="{6E941082-A59A-420B-8A33-E5B6BDE7B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28575</xdr:colOff>
      <xdr:row>63</xdr:row>
      <xdr:rowOff>28575</xdr:rowOff>
    </xdr:from>
    <xdr:to>
      <xdr:col>14</xdr:col>
      <xdr:colOff>371475</xdr:colOff>
      <xdr:row>88</xdr:row>
      <xdr:rowOff>133350</xdr:rowOff>
    </xdr:to>
    <xdr:graphicFrame macro="">
      <xdr:nvGraphicFramePr>
        <xdr:cNvPr id="11" name="Chart 2">
          <a:extLst>
            <a:ext uri="{FF2B5EF4-FFF2-40B4-BE49-F238E27FC236}">
              <a16:creationId xmlns:a16="http://schemas.microsoft.com/office/drawing/2014/main" id="{93B447E5-45B4-47DB-B89D-4329DBA52F6C}"/>
            </a:ext>
            <a:ext uri="{147F2762-F138-4A5C-976F-8EAC2B608ADB}">
              <a16:predDERef xmlns:a16="http://schemas.microsoft.com/office/drawing/2014/main" pred="{F697FA67-F0C1-4545-AA31-FE79E3160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9525</xdr:colOff>
      <xdr:row>92</xdr:row>
      <xdr:rowOff>76200</xdr:rowOff>
    </xdr:from>
    <xdr:to>
      <xdr:col>14</xdr:col>
      <xdr:colOff>371475</xdr:colOff>
      <xdr:row>117</xdr:row>
      <xdr:rowOff>133350</xdr:rowOff>
    </xdr:to>
    <xdr:graphicFrame macro="">
      <xdr:nvGraphicFramePr>
        <xdr:cNvPr id="12" name="Chart 3">
          <a:extLst>
            <a:ext uri="{FF2B5EF4-FFF2-40B4-BE49-F238E27FC236}">
              <a16:creationId xmlns:a16="http://schemas.microsoft.com/office/drawing/2014/main" id="{3310256D-08B0-4A91-A91C-A40AF1E91E51}"/>
            </a:ext>
            <a:ext uri="{147F2762-F138-4A5C-976F-8EAC2B608ADB}">
              <a16:predDERef xmlns:a16="http://schemas.microsoft.com/office/drawing/2014/main" pred="{93B447E5-45B4-47DB-B89D-4329DBA52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9525</xdr:colOff>
      <xdr:row>211</xdr:row>
      <xdr:rowOff>152400</xdr:rowOff>
    </xdr:from>
    <xdr:to>
      <xdr:col>14</xdr:col>
      <xdr:colOff>371475</xdr:colOff>
      <xdr:row>236</xdr:row>
      <xdr:rowOff>123825</xdr:rowOff>
    </xdr:to>
    <xdr:graphicFrame macro="">
      <xdr:nvGraphicFramePr>
        <xdr:cNvPr id="22" name="Chart 5">
          <a:extLst>
            <a:ext uri="{FF2B5EF4-FFF2-40B4-BE49-F238E27FC236}">
              <a16:creationId xmlns:a16="http://schemas.microsoft.com/office/drawing/2014/main" id="{C0F6103C-0551-4941-BC82-1C50AF24A0BC}"/>
            </a:ext>
            <a:ext uri="{147F2762-F138-4A5C-976F-8EAC2B608ADB}">
              <a16:predDERef xmlns:a16="http://schemas.microsoft.com/office/drawing/2014/main" pred="{3310256D-08B0-4A91-A91C-A40AF1E91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28575</xdr:colOff>
      <xdr:row>240</xdr:row>
      <xdr:rowOff>28575</xdr:rowOff>
    </xdr:from>
    <xdr:to>
      <xdr:col>14</xdr:col>
      <xdr:colOff>352425</xdr:colOff>
      <xdr:row>265</xdr:row>
      <xdr:rowOff>104775</xdr:rowOff>
    </xdr:to>
    <xdr:graphicFrame macro="">
      <xdr:nvGraphicFramePr>
        <xdr:cNvPr id="14" name="Chart 6">
          <a:extLst>
            <a:ext uri="{FF2B5EF4-FFF2-40B4-BE49-F238E27FC236}">
              <a16:creationId xmlns:a16="http://schemas.microsoft.com/office/drawing/2014/main" id="{EE5FE926-77DF-4FFD-9664-5FAEC1699F65}"/>
            </a:ext>
            <a:ext uri="{147F2762-F138-4A5C-976F-8EAC2B608ADB}">
              <a16:predDERef xmlns:a16="http://schemas.microsoft.com/office/drawing/2014/main" pred="{C0F6103C-0551-4941-BC82-1C50AF24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28575</xdr:colOff>
      <xdr:row>359</xdr:row>
      <xdr:rowOff>104775</xdr:rowOff>
    </xdr:from>
    <xdr:to>
      <xdr:col>14</xdr:col>
      <xdr:colOff>342900</xdr:colOff>
      <xdr:row>384</xdr:row>
      <xdr:rowOff>152400</xdr:rowOff>
    </xdr:to>
    <xdr:graphicFrame macro="">
      <xdr:nvGraphicFramePr>
        <xdr:cNvPr id="15" name="Chart 8">
          <a:extLst>
            <a:ext uri="{FF2B5EF4-FFF2-40B4-BE49-F238E27FC236}">
              <a16:creationId xmlns:a16="http://schemas.microsoft.com/office/drawing/2014/main" id="{F46DE4DD-4D21-461C-AAEA-5245884A71BE}"/>
            </a:ext>
            <a:ext uri="{147F2762-F138-4A5C-976F-8EAC2B608ADB}">
              <a16:predDERef xmlns:a16="http://schemas.microsoft.com/office/drawing/2014/main" pred="{EE5FE926-77DF-4FFD-9664-5FAEC169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28575</xdr:colOff>
      <xdr:row>388</xdr:row>
      <xdr:rowOff>57150</xdr:rowOff>
    </xdr:from>
    <xdr:to>
      <xdr:col>14</xdr:col>
      <xdr:colOff>352425</xdr:colOff>
      <xdr:row>413</xdr:row>
      <xdr:rowOff>123825</xdr:rowOff>
    </xdr:to>
    <xdr:graphicFrame macro="">
      <xdr:nvGraphicFramePr>
        <xdr:cNvPr id="16" name="Chart 9">
          <a:extLst>
            <a:ext uri="{FF2B5EF4-FFF2-40B4-BE49-F238E27FC236}">
              <a16:creationId xmlns:a16="http://schemas.microsoft.com/office/drawing/2014/main" id="{C6E94DE5-D31B-40FF-8B08-96DF281C7C6F}"/>
            </a:ext>
            <a:ext uri="{147F2762-F138-4A5C-976F-8EAC2B608ADB}">
              <a16:predDERef xmlns:a16="http://schemas.microsoft.com/office/drawing/2014/main" pred="{F46DE4DD-4D21-461C-AAEA-5245884A7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9525</xdr:colOff>
      <xdr:row>121</xdr:row>
      <xdr:rowOff>76200</xdr:rowOff>
    </xdr:from>
    <xdr:to>
      <xdr:col>14</xdr:col>
      <xdr:colOff>371475</xdr:colOff>
      <xdr:row>146</xdr:row>
      <xdr:rowOff>133350</xdr:rowOff>
    </xdr:to>
    <xdr:graphicFrame macro="">
      <xdr:nvGraphicFramePr>
        <xdr:cNvPr id="17" name="Chart 3">
          <a:extLst>
            <a:ext uri="{FF2B5EF4-FFF2-40B4-BE49-F238E27FC236}">
              <a16:creationId xmlns:a16="http://schemas.microsoft.com/office/drawing/2014/main" id="{3A3A71EF-4A0F-4756-861D-86882C93CACB}"/>
            </a:ext>
            <a:ext uri="{147F2762-F138-4A5C-976F-8EAC2B608ADB}">
              <a16:predDERef xmlns:a16="http://schemas.microsoft.com/office/drawing/2014/main" pred="{C6E94DE5-D31B-40FF-8B08-96DF281C7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28575</xdr:colOff>
      <xdr:row>269</xdr:row>
      <xdr:rowOff>28575</xdr:rowOff>
    </xdr:from>
    <xdr:to>
      <xdr:col>14</xdr:col>
      <xdr:colOff>352425</xdr:colOff>
      <xdr:row>294</xdr:row>
      <xdr:rowOff>104775</xdr:rowOff>
    </xdr:to>
    <xdr:graphicFrame macro="">
      <xdr:nvGraphicFramePr>
        <xdr:cNvPr id="18" name="Chart 6">
          <a:extLst>
            <a:ext uri="{FF2B5EF4-FFF2-40B4-BE49-F238E27FC236}">
              <a16:creationId xmlns:a16="http://schemas.microsoft.com/office/drawing/2014/main" id="{69E55546-0FB0-44EE-AB30-417B40FADEDC}"/>
            </a:ext>
            <a:ext uri="{147F2762-F138-4A5C-976F-8EAC2B608ADB}">
              <a16:predDERef xmlns:a16="http://schemas.microsoft.com/office/drawing/2014/main" pred="{3A3A71EF-4A0F-4756-861D-86882C93C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28575</xdr:colOff>
      <xdr:row>417</xdr:row>
      <xdr:rowOff>57150</xdr:rowOff>
    </xdr:from>
    <xdr:to>
      <xdr:col>14</xdr:col>
      <xdr:colOff>352425</xdr:colOff>
      <xdr:row>442</xdr:row>
      <xdr:rowOff>123825</xdr:rowOff>
    </xdr:to>
    <xdr:graphicFrame macro="">
      <xdr:nvGraphicFramePr>
        <xdr:cNvPr id="30" name="Chart 9">
          <a:extLst>
            <a:ext uri="{FF2B5EF4-FFF2-40B4-BE49-F238E27FC236}">
              <a16:creationId xmlns:a16="http://schemas.microsoft.com/office/drawing/2014/main" id="{688FB380-9F99-4EC2-8CE1-F5ADE349E698}"/>
            </a:ext>
            <a:ext uri="{147F2762-F138-4A5C-976F-8EAC2B608ADB}">
              <a16:predDERef xmlns:a16="http://schemas.microsoft.com/office/drawing/2014/main" pred="{69E55546-0FB0-44EE-AB30-417B40FAD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oneCellAnchor>
    <xdr:from>
      <xdr:col>8</xdr:col>
      <xdr:colOff>0</xdr:colOff>
      <xdr:row>0</xdr:row>
      <xdr:rowOff>0</xdr:rowOff>
    </xdr:from>
    <xdr:ext cx="418383" cy="412376"/>
    <xdr:pic>
      <xdr:nvPicPr>
        <xdr:cNvPr id="20" name="Picture 5" descr="C:\Users\Phil.Clough1\AppData\Local\Microsoft\Windows\Temporary Internet Files\Content.IE5\PMMR5K9K\home_page[1].png">
          <a:hlinkClick xmlns:r="http://schemas.openxmlformats.org/officeDocument/2006/relationships" r:id="rId19"/>
          <a:extLst>
            <a:ext uri="{FF2B5EF4-FFF2-40B4-BE49-F238E27FC236}">
              <a16:creationId xmlns:a16="http://schemas.microsoft.com/office/drawing/2014/main" id="{AEF1BA32-98E7-4F5A-8BE4-59008BFD25B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3</xdr:col>
      <xdr:colOff>246528</xdr:colOff>
      <xdr:row>5</xdr:row>
      <xdr:rowOff>19051</xdr:rowOff>
    </xdr:from>
    <xdr:to>
      <xdr:col>15</xdr:col>
      <xdr:colOff>0</xdr:colOff>
      <xdr:row>28</xdr:row>
      <xdr:rowOff>56031</xdr:rowOff>
    </xdr:to>
    <xdr:graphicFrame macro="">
      <xdr:nvGraphicFramePr>
        <xdr:cNvPr id="2" name="Chart 1">
          <a:extLst>
            <a:ext uri="{FF2B5EF4-FFF2-40B4-BE49-F238E27FC236}">
              <a16:creationId xmlns:a16="http://schemas.microsoft.com/office/drawing/2014/main" id="{EBFC21C8-3854-4EE4-85E5-2F3BEDDD5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0</xdr:row>
      <xdr:rowOff>0</xdr:rowOff>
    </xdr:from>
    <xdr:ext cx="418383" cy="412376"/>
    <xdr:pic>
      <xdr:nvPicPr>
        <xdr:cNvPr id="3" name="Picture 5"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05720DBC-9DA4-46D7-B0D1-CFC6F27FB7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3</xdr:col>
      <xdr:colOff>246528</xdr:colOff>
      <xdr:row>4</xdr:row>
      <xdr:rowOff>19050</xdr:rowOff>
    </xdr:from>
    <xdr:to>
      <xdr:col>14</xdr:col>
      <xdr:colOff>605117</xdr:colOff>
      <xdr:row>32</xdr:row>
      <xdr:rowOff>0</xdr:rowOff>
    </xdr:to>
    <xdr:graphicFrame macro="">
      <xdr:nvGraphicFramePr>
        <xdr:cNvPr id="2" name="Chart 1">
          <a:extLst>
            <a:ext uri="{FF2B5EF4-FFF2-40B4-BE49-F238E27FC236}">
              <a16:creationId xmlns:a16="http://schemas.microsoft.com/office/drawing/2014/main" id="{FC3296F0-4299-4529-9196-58514EB11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44823</xdr:colOff>
      <xdr:row>4</xdr:row>
      <xdr:rowOff>95250</xdr:rowOff>
    </xdr:from>
    <xdr:to>
      <xdr:col>29</xdr:col>
      <xdr:colOff>67235</xdr:colOff>
      <xdr:row>32</xdr:row>
      <xdr:rowOff>0</xdr:rowOff>
    </xdr:to>
    <xdr:graphicFrame macro="">
      <xdr:nvGraphicFramePr>
        <xdr:cNvPr id="3" name="Chart 2">
          <a:extLst>
            <a:ext uri="{FF2B5EF4-FFF2-40B4-BE49-F238E27FC236}">
              <a16:creationId xmlns:a16="http://schemas.microsoft.com/office/drawing/2014/main" id="{F3929D19-7018-4A61-A147-687807D0A60D}"/>
            </a:ext>
            <a:ext uri="{147F2762-F138-4A5C-976F-8EAC2B608ADB}">
              <a16:predDERef xmlns:a16="http://schemas.microsoft.com/office/drawing/2014/main" pred="{FC3296F0-4299-4529-9196-58514EB11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4</xdr:row>
      <xdr:rowOff>19050</xdr:rowOff>
    </xdr:from>
    <xdr:to>
      <xdr:col>31</xdr:col>
      <xdr:colOff>0</xdr:colOff>
      <xdr:row>30</xdr:row>
      <xdr:rowOff>123825</xdr:rowOff>
    </xdr:to>
    <xdr:graphicFrame macro="">
      <xdr:nvGraphicFramePr>
        <xdr:cNvPr id="4" name="Chart 3">
          <a:extLst>
            <a:ext uri="{FF2B5EF4-FFF2-40B4-BE49-F238E27FC236}">
              <a16:creationId xmlns:a16="http://schemas.microsoft.com/office/drawing/2014/main" id="{FA84D923-40DA-41B0-B19E-0438AED3032A}"/>
            </a:ext>
            <a:ext uri="{147F2762-F138-4A5C-976F-8EAC2B608ADB}">
              <a16:predDERef xmlns:a16="http://schemas.microsoft.com/office/drawing/2014/main" pred="{F3929D19-7018-4A61-A147-687807D0A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246528</xdr:colOff>
      <xdr:row>4</xdr:row>
      <xdr:rowOff>95250</xdr:rowOff>
    </xdr:from>
    <xdr:to>
      <xdr:col>43</xdr:col>
      <xdr:colOff>11205</xdr:colOff>
      <xdr:row>31</xdr:row>
      <xdr:rowOff>145676</xdr:rowOff>
    </xdr:to>
    <xdr:graphicFrame macro="">
      <xdr:nvGraphicFramePr>
        <xdr:cNvPr id="5" name="Chart 2">
          <a:extLst>
            <a:ext uri="{FF2B5EF4-FFF2-40B4-BE49-F238E27FC236}">
              <a16:creationId xmlns:a16="http://schemas.microsoft.com/office/drawing/2014/main" id="{7D365E9E-F884-4858-9353-B1C4488AF6A4}"/>
            </a:ext>
            <a:ext uri="{147F2762-F138-4A5C-976F-8EAC2B608ADB}">
              <a16:predDERef xmlns:a16="http://schemas.microsoft.com/office/drawing/2014/main" pred="{FA84D923-40DA-41B0-B19E-0438AED30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235323</xdr:colOff>
      <xdr:row>4</xdr:row>
      <xdr:rowOff>47625</xdr:rowOff>
    </xdr:from>
    <xdr:to>
      <xdr:col>57</xdr:col>
      <xdr:colOff>11205</xdr:colOff>
      <xdr:row>32</xdr:row>
      <xdr:rowOff>0</xdr:rowOff>
    </xdr:to>
    <xdr:graphicFrame macro="">
      <xdr:nvGraphicFramePr>
        <xdr:cNvPr id="6" name="Chart 2">
          <a:extLst>
            <a:ext uri="{FF2B5EF4-FFF2-40B4-BE49-F238E27FC236}">
              <a16:creationId xmlns:a16="http://schemas.microsoft.com/office/drawing/2014/main" id="{02842883-84DA-445B-88F9-797CE5CAA2A8}"/>
            </a:ext>
            <a:ext uri="{147F2762-F138-4A5C-976F-8EAC2B608ADB}">
              <a16:predDERef xmlns:a16="http://schemas.microsoft.com/office/drawing/2014/main" pred="{7D365E9E-F884-4858-9353-B1C4488AF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268940</xdr:colOff>
      <xdr:row>4</xdr:row>
      <xdr:rowOff>47625</xdr:rowOff>
    </xdr:from>
    <xdr:to>
      <xdr:col>71</xdr:col>
      <xdr:colOff>11205</xdr:colOff>
      <xdr:row>32</xdr:row>
      <xdr:rowOff>0</xdr:rowOff>
    </xdr:to>
    <xdr:graphicFrame macro="">
      <xdr:nvGraphicFramePr>
        <xdr:cNvPr id="7" name="Chart 2">
          <a:extLst>
            <a:ext uri="{FF2B5EF4-FFF2-40B4-BE49-F238E27FC236}">
              <a16:creationId xmlns:a16="http://schemas.microsoft.com/office/drawing/2014/main" id="{95F77ACD-D799-491C-BEC4-EA9DC9FB15AF}"/>
            </a:ext>
            <a:ext uri="{147F2762-F138-4A5C-976F-8EAC2B608ADB}">
              <a16:predDERef xmlns:a16="http://schemas.microsoft.com/office/drawing/2014/main" pred="{02842883-84DA-445B-88F9-797CE5CAA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8</xdr:col>
      <xdr:colOff>0</xdr:colOff>
      <xdr:row>0</xdr:row>
      <xdr:rowOff>0</xdr:rowOff>
    </xdr:from>
    <xdr:ext cx="418383" cy="412376"/>
    <xdr:pic>
      <xdr:nvPicPr>
        <xdr:cNvPr id="8" name="Picture 5" descr="C:\Users\Phil.Clough1\AppData\Local\Microsoft\Windows\Temporary Internet Files\Content.IE5\PMMR5K9K\home_page[1].png">
          <a:hlinkClick xmlns:r="http://schemas.openxmlformats.org/officeDocument/2006/relationships" r:id="rId7"/>
          <a:extLst>
            <a:ext uri="{FF2B5EF4-FFF2-40B4-BE49-F238E27FC236}">
              <a16:creationId xmlns:a16="http://schemas.microsoft.com/office/drawing/2014/main" id="{7FFD8CD0-58B4-45A9-B218-6C0772B879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ationalgridplc.sharepoint.com/WINDOWS/TEMP/PD/PD1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wai02\vol1\Business_Strategy\Information_Management\Balance_Sheet_Creation_2009\2009%20Balance%20Sheets%20vs%203%20(without%20link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dft.gov.uk/TSGB00/8-01-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h222df\common\Users\Jen\Desktop\work\NERA%20Low-Carbon%20Heat%20Model%20November%20Update%2013092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tx/MASTER%20Flex%20Machine_5_Solv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776EB84B\3.%20Business%20Planning%20Model%20Toolbox.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3\1_Elements\Onshore\Onshore%20201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GTCLSWRK011.uk.corporg.net\Joseph.Foxon\My%20Documents\2008%20Balance%20Sheets%20vs%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wai02\vol1\Business_Strategy\Information_Management\Balance_Sheet_Creation_2010\2010%20Balance%20Sheets%20vs%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ai02\vol1\Information\Models\Capacity%20Model\Capacity%20Model%2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ites/GRP-INT-UK-Future-Networks-Needs-Cases/Shared%20Documents/Scotland%201-in-20/2022P/BS_DataMiner_2022P_V1.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nationalgridplc.sharepoint.com/sites/GRP-INT-UK-Future-Networks-Needs-Cases/Shared%20Documents/Scotland%201-in-20/2022P/BS_DataMiner_2022P_V1.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AHQFS10\NGTDFS$\Mapping_Inf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k.corporg.net\ngdfs\Information\UK_Supplies\Sup_Plan\2002\Supply_Raw_Dat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GDSSWRK001.uk.corporg.net\home6_wrk$\Commercial-Electricity%20Demand%20&amp;%20Generation\Economy%20&amp;%20Electricity%20Demand\Electricity%20Demand\WEEK24\GB%202009%20SYS\SYS09%20Chapter%202%20v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3\1_Elements\UKCS\UKCS%20Foreca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teams.nationalgrid.com/Users/x929209/Desktop/BUB%20220911/Testlifecycle.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Nuon\NWEuropeanPriceProjections_4102356_P02\Analysis\EuroGasModelJune06-Nuonv0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nationalgrid.com/NR/rdonlyres/55C1A985-CFFF-4772-A636-FCDDC12C130E/47851/2011%20Supply%20Forecast%20Slow%20Progression%20v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nationalgridplc.sharepoint.com/Committee%20on%20Climate%20Change/Analysis/Current%20Analysis/Buildings%20and%20Industry/Work%20for%202013/Heat/4CB%20review/4CBR%20corrected/NERA%20Low-Carbon%20Heat%20Model%20Update%20140129.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Committee%20on%20Climate%20Change/Analysis/Current%20Analysis/Buildings%20and%20Industry/Work%20for%202013/Heat/4CB%20review/4CBR%20corrected/NERA%20Low-Carbon%20Heat%20Model%20Update%20140129.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2\UKCS\playground%20Master%20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teams.nationalgrid.com/Users/Neil.Sorrell/AppData/Local/Microsoft/Windows/Temporary%20Internet%20Files/Content.Outlook/F1JCPOUL/SCT_2018P_DLC_v0.2.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GDSSWRK001.uk.corporg.net\home29_wrk$\Documents%20and%20Settings\Chris.Thompson.000\Local%20Settings\Temporary%20Internet%20Files\OLK82\Chapter%202%20charts%20and%20tables%20v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AHQFS10\NGTDFS$\Documents%20and%20Settings\simon.n.durk\Local%20Settings\Temporary%20Internet%20Files\OLKAA\NG_material\Renewables_Model_2008_Ma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h222df\common\Chief%20Economist\Modelling%20Team\EEP%20Model%20Development%20Team\Archive\151022%20ref%20final%20g48\Inputs\Superseded\QAd\FullPolicySavings-v15.2_checked_Aether.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senevij/Local%20Settings/Temporary%20Internet%20Files/OLK6D/FertAssCha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ationalgridplc.sharepoint.com/Documents%20and%20Settings/senevij/Local%20Settings/Temporary%20Internet%20Files/OLK6D/FertAssCha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recast\hist20\HIS19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side"/>
      <sheetName val="MENU"/>
      <sheetName val="BALANCE_SHEET"/>
      <sheetName val="Storage"/>
      <sheetName val="SubTerms"/>
      <sheetName val="Terms_Sub_term"/>
      <sheetName val="Terms"/>
      <sheetName val="Demand"/>
      <sheetName val="Supply_Main"/>
      <sheetName val="Supply_Pickup"/>
      <sheetName val="IDS"/>
      <sheetName val="Variables"/>
      <sheetName val="VLDMCFirmPivotTable"/>
      <sheetName val="VLDMCInterruptiblePivotTable"/>
      <sheetName val="LDZFirmPivotTable"/>
      <sheetName val="LDZInterruptiblePivotTable"/>
      <sheetName val="Demand_Query"/>
      <sheetName val="Ave_Supply_2008"/>
      <sheetName val="Ave_Supply_2009"/>
      <sheetName val="Ave_Supply_2010"/>
      <sheetName val="Ave_Supply_2011"/>
      <sheetName val="Ave_Supply_2012"/>
      <sheetName val="Ave_Supply_2013"/>
      <sheetName val="Ave_Supply_2014"/>
      <sheetName val="Ave_Supply_2015"/>
      <sheetName val="Ave_Supply_2016"/>
      <sheetName val="Ave_Supply_2017"/>
      <sheetName val="Ave_Supply_2018"/>
      <sheetName val="Sev_Supply_2008"/>
      <sheetName val="Sev_Supply_2009"/>
      <sheetName val="Sev_Supply_2010"/>
      <sheetName val="Sev_Supply_2011"/>
      <sheetName val="Sev_Supply_2012"/>
      <sheetName val="Sev_Supply_2013"/>
      <sheetName val="Sev_Supply_2014"/>
      <sheetName val="Sev_Supply_2015"/>
      <sheetName val="Sev_Supply_2016"/>
      <sheetName val="Sev_Supply_2017"/>
      <sheetName val="Sev_Supply_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D1" t="str">
            <v>Base</v>
          </cell>
        </row>
        <row r="5">
          <cell r="B5" t="str">
            <v>2018/19</v>
          </cell>
        </row>
        <row r="6">
          <cell r="B6" t="str">
            <v>A</v>
          </cell>
        </row>
        <row r="7">
          <cell r="B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 val="Comparison"/>
    </sheetNames>
    <sheetDataSet>
      <sheetData sheetId="0"/>
      <sheetData sheetId="1"/>
      <sheetData sheetId="2">
        <row r="10">
          <cell r="M10" t="str">
            <v>At purchasing power parity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 val="Economic context1"/>
    </sheetNames>
    <sheetDataSet>
      <sheetData sheetId="0">
        <row r="9">
          <cell r="E9" t="b">
            <v>1</v>
          </cell>
        </row>
      </sheetData>
      <sheetData sheetId="1"/>
      <sheetData sheetId="2"/>
      <sheetData sheetId="3">
        <row r="19">
          <cell r="E19" t="str">
            <v>Modelling sector</v>
          </cell>
          <cell r="F19" t="str">
            <v>Dukes sector</v>
          </cell>
          <cell r="G19" t="str">
            <v>Oil</v>
          </cell>
          <cell r="H19" t="str">
            <v>Solid fuel</v>
          </cell>
        </row>
        <row r="20">
          <cell r="E20" t="str">
            <v>Commercial large</v>
          </cell>
        </row>
        <row r="21">
          <cell r="E21" t="str">
            <v>Commercial small</v>
          </cell>
        </row>
        <row r="22">
          <cell r="E22" t="str">
            <v>Domestic</v>
          </cell>
        </row>
        <row r="23">
          <cell r="E23" t="str">
            <v>Industrial</v>
          </cell>
        </row>
      </sheetData>
      <sheetData sheetId="4">
        <row r="9">
          <cell r="L9">
            <v>2010</v>
          </cell>
          <cell r="M9">
            <v>2011</v>
          </cell>
          <cell r="N9">
            <v>2012</v>
          </cell>
          <cell r="O9">
            <v>2013</v>
          </cell>
          <cell r="P9">
            <v>2014</v>
          </cell>
          <cell r="Q9">
            <v>2015</v>
          </cell>
          <cell r="R9">
            <v>2016</v>
          </cell>
          <cell r="S9">
            <v>2017</v>
          </cell>
          <cell r="T9">
            <v>2018</v>
          </cell>
          <cell r="U9">
            <v>2019</v>
          </cell>
          <cell r="V9">
            <v>2020</v>
          </cell>
          <cell r="W9">
            <v>2021</v>
          </cell>
          <cell r="X9">
            <v>2022</v>
          </cell>
          <cell r="Y9">
            <v>2023</v>
          </cell>
          <cell r="Z9">
            <v>2024</v>
          </cell>
          <cell r="AA9">
            <v>2025</v>
          </cell>
          <cell r="AB9">
            <v>2026</v>
          </cell>
          <cell r="AC9">
            <v>2027</v>
          </cell>
          <cell r="AD9">
            <v>2028</v>
          </cell>
          <cell r="AE9">
            <v>2029</v>
          </cell>
          <cell r="AF9">
            <v>2030</v>
          </cell>
        </row>
        <row r="11">
          <cell r="K11" t="str">
            <v>Commercial / PublicElectricityLarge privateRuralPre-1990</v>
          </cell>
        </row>
        <row r="12">
          <cell r="K12" t="str">
            <v>Commercial / PublicElectricityLarge privateRuralPost-1990</v>
          </cell>
        </row>
        <row r="13">
          <cell r="K13" t="str">
            <v>Commercial / PublicElectricityLarge privateRuralNew build</v>
          </cell>
        </row>
        <row r="14">
          <cell r="K14" t="str">
            <v>Commercial / PublicElectricityLarge privateSuburbanPre-1990</v>
          </cell>
        </row>
        <row r="15">
          <cell r="K15" t="str">
            <v>Commercial / PublicElectricityLarge privateSuburbanPost-1990</v>
          </cell>
        </row>
        <row r="16">
          <cell r="K16" t="str">
            <v>Commercial / PublicElectricityLarge privateSuburbanNew build</v>
          </cell>
        </row>
        <row r="17">
          <cell r="K17" t="str">
            <v>Commercial / PublicElectricityLarge privateUrbanPre-1990</v>
          </cell>
        </row>
        <row r="18">
          <cell r="K18" t="str">
            <v>Commercial / PublicElectricityLarge privateUrbanPost-1990</v>
          </cell>
        </row>
        <row r="19">
          <cell r="K19" t="str">
            <v>Commercial / PublicElectricityLarge privateUrbanNew build</v>
          </cell>
        </row>
        <row r="20">
          <cell r="K20" t="str">
            <v>Commercial / PublicElectricityLarge publicRuralPre-1990</v>
          </cell>
        </row>
        <row r="21">
          <cell r="K21" t="str">
            <v>Commercial / PublicElectricityLarge publicRuralPost-1990</v>
          </cell>
        </row>
        <row r="22">
          <cell r="K22" t="str">
            <v>Commercial / PublicElectricityLarge publicRuralNew build</v>
          </cell>
        </row>
        <row r="23">
          <cell r="K23" t="str">
            <v>Commercial / PublicElectricityLarge publicSuburbanPre-1990</v>
          </cell>
        </row>
        <row r="24">
          <cell r="K24" t="str">
            <v>Commercial / PublicElectricityLarge publicSuburbanPost-1990</v>
          </cell>
        </row>
        <row r="25">
          <cell r="K25" t="str">
            <v>Commercial / PublicElectricityLarge publicSuburbanNew build</v>
          </cell>
        </row>
        <row r="26">
          <cell r="K26" t="str">
            <v>Commercial / PublicElectricityLarge publicUrbanPre-1990</v>
          </cell>
        </row>
        <row r="27">
          <cell r="K27" t="str">
            <v>Commercial / PublicElectricityLarge publicUrbanPost-1990</v>
          </cell>
        </row>
        <row r="28">
          <cell r="K28" t="str">
            <v>Commercial / PublicElectricityLarge publicUrbanNew build</v>
          </cell>
        </row>
        <row r="29">
          <cell r="K29" t="str">
            <v>Commercial / PublicElectricitySmall privateRuralPre-1990</v>
          </cell>
        </row>
        <row r="30">
          <cell r="K30" t="str">
            <v>Commercial / PublicElectricitySmall privateRuralPost-1990</v>
          </cell>
        </row>
        <row r="31">
          <cell r="K31" t="str">
            <v>Commercial / PublicElectricitySmall privateRuralNew build</v>
          </cell>
        </row>
        <row r="32">
          <cell r="K32" t="str">
            <v>Commercial / PublicElectricitySmall privateSuburbanPre-1990</v>
          </cell>
        </row>
        <row r="33">
          <cell r="K33" t="str">
            <v>Commercial / PublicElectricitySmall privateSuburbanPost-1990</v>
          </cell>
        </row>
        <row r="34">
          <cell r="K34" t="str">
            <v>Commercial / PublicElectricitySmall privateSuburbanNew build</v>
          </cell>
        </row>
        <row r="35">
          <cell r="K35" t="str">
            <v>Commercial / PublicElectricitySmall privateUrbanPre-1990</v>
          </cell>
        </row>
        <row r="36">
          <cell r="K36" t="str">
            <v>Commercial / PublicElectricitySmall privateUrbanPost-1990</v>
          </cell>
        </row>
        <row r="37">
          <cell r="K37" t="str">
            <v>Commercial / PublicElectricitySmall privateUrbanNew build</v>
          </cell>
        </row>
        <row r="38">
          <cell r="K38" t="str">
            <v>Commercial / PublicElectricitySmall publicRuralPre-1990</v>
          </cell>
        </row>
        <row r="39">
          <cell r="K39" t="str">
            <v>Commercial / PublicElectricitySmall publicRuralPost-1990</v>
          </cell>
        </row>
        <row r="40">
          <cell r="K40" t="str">
            <v>Commercial / PublicElectricitySmall publicRuralNew build</v>
          </cell>
        </row>
        <row r="41">
          <cell r="K41" t="str">
            <v>Commercial / PublicElectricitySmall publicSuburbanPre-1990</v>
          </cell>
        </row>
        <row r="42">
          <cell r="K42" t="str">
            <v>Commercial / PublicElectricitySmall publicSuburbanPost-1990</v>
          </cell>
        </row>
        <row r="43">
          <cell r="K43" t="str">
            <v>Commercial / PublicElectricitySmall publicSuburbanNew build</v>
          </cell>
        </row>
        <row r="44">
          <cell r="K44" t="str">
            <v>Commercial / PublicElectricitySmall publicUrbanPre-1990</v>
          </cell>
        </row>
        <row r="45">
          <cell r="K45" t="str">
            <v>Commercial / PublicElectricitySmall publicUrbanPost-1990</v>
          </cell>
        </row>
        <row r="46">
          <cell r="K46" t="str">
            <v>Commercial / PublicElectricitySmall publicUrbanNew build</v>
          </cell>
        </row>
        <row r="47">
          <cell r="K47" t="str">
            <v>Commercial / PublicGasLarge privateRuralPre-1990</v>
          </cell>
        </row>
        <row r="48">
          <cell r="K48" t="str">
            <v>Commercial / PublicGasLarge privateRuralPost-1990</v>
          </cell>
        </row>
        <row r="49">
          <cell r="K49" t="str">
            <v>Commercial / PublicGasLarge privateRuralNew build</v>
          </cell>
        </row>
        <row r="50">
          <cell r="K50" t="str">
            <v>Commercial / PublicGasLarge privateSuburbanPre-1990</v>
          </cell>
        </row>
        <row r="51">
          <cell r="K51" t="str">
            <v>Commercial / PublicGasLarge privateSuburbanPost-1990</v>
          </cell>
        </row>
        <row r="52">
          <cell r="K52" t="str">
            <v>Commercial / PublicGasLarge privateSuburbanNew build</v>
          </cell>
        </row>
        <row r="53">
          <cell r="K53" t="str">
            <v>Commercial / PublicGasLarge privateUrbanPre-1990</v>
          </cell>
        </row>
        <row r="54">
          <cell r="K54" t="str">
            <v>Commercial / PublicGasLarge privateUrbanPost-1990</v>
          </cell>
        </row>
        <row r="55">
          <cell r="K55" t="str">
            <v>Commercial / PublicGasLarge privateUrbanNew build</v>
          </cell>
        </row>
        <row r="56">
          <cell r="K56" t="str">
            <v>Commercial / PublicGasLarge publicRuralPre-1990</v>
          </cell>
        </row>
        <row r="57">
          <cell r="K57" t="str">
            <v>Commercial / PublicGasLarge publicRuralPost-1990</v>
          </cell>
        </row>
        <row r="58">
          <cell r="K58" t="str">
            <v>Commercial / PublicGasLarge publicRuralNew build</v>
          </cell>
        </row>
        <row r="59">
          <cell r="K59" t="str">
            <v>Commercial / PublicGasLarge publicSuburbanPre-1990</v>
          </cell>
        </row>
        <row r="60">
          <cell r="K60" t="str">
            <v>Commercial / PublicGasLarge publicSuburbanPost-1990</v>
          </cell>
        </row>
        <row r="61">
          <cell r="K61" t="str">
            <v>Commercial / PublicGasLarge publicSuburbanNew build</v>
          </cell>
        </row>
        <row r="62">
          <cell r="K62" t="str">
            <v>Commercial / PublicGasLarge publicUrbanPre-1990</v>
          </cell>
        </row>
        <row r="63">
          <cell r="K63" t="str">
            <v>Commercial / PublicGasLarge publicUrbanPost-1990</v>
          </cell>
        </row>
        <row r="64">
          <cell r="K64" t="str">
            <v>Commercial / PublicGasLarge publicUrbanNew build</v>
          </cell>
        </row>
        <row r="65">
          <cell r="K65" t="str">
            <v>Commercial / PublicGasSmall privateRuralPre-1990</v>
          </cell>
        </row>
        <row r="66">
          <cell r="K66" t="str">
            <v>Commercial / PublicGasSmall privateRuralPost-1990</v>
          </cell>
        </row>
        <row r="67">
          <cell r="K67" t="str">
            <v>Commercial / PublicGasSmall privateRuralNew build</v>
          </cell>
        </row>
        <row r="68">
          <cell r="K68" t="str">
            <v>Commercial / PublicGasSmall privateSuburbanPre-1990</v>
          </cell>
        </row>
        <row r="69">
          <cell r="K69" t="str">
            <v>Commercial / PublicGasSmall privateSuburbanPost-1990</v>
          </cell>
        </row>
        <row r="70">
          <cell r="K70" t="str">
            <v>Commercial / PublicGasSmall privateSuburbanNew build</v>
          </cell>
        </row>
        <row r="71">
          <cell r="K71" t="str">
            <v>Commercial / PublicGasSmall privateUrbanPre-1990</v>
          </cell>
        </row>
        <row r="72">
          <cell r="K72" t="str">
            <v>Commercial / PublicGasSmall privateUrbanPost-1990</v>
          </cell>
        </row>
        <row r="73">
          <cell r="K73" t="str">
            <v>Commercial / PublicGasSmall privateUrbanNew build</v>
          </cell>
        </row>
        <row r="74">
          <cell r="K74" t="str">
            <v>Commercial / PublicGasSmall publicRuralPre-1990</v>
          </cell>
        </row>
        <row r="75">
          <cell r="K75" t="str">
            <v>Commercial / PublicGasSmall publicRuralPost-1990</v>
          </cell>
        </row>
        <row r="76">
          <cell r="K76" t="str">
            <v>Commercial / PublicGasSmall publicRuralNew build</v>
          </cell>
        </row>
        <row r="77">
          <cell r="K77" t="str">
            <v>Commercial / PublicGasSmall publicSuburbanPre-1990</v>
          </cell>
        </row>
        <row r="78">
          <cell r="K78" t="str">
            <v>Commercial / PublicGasSmall publicSuburbanPost-1990</v>
          </cell>
        </row>
        <row r="79">
          <cell r="K79" t="str">
            <v>Commercial / PublicGasSmall publicSuburbanNew build</v>
          </cell>
        </row>
        <row r="80">
          <cell r="K80" t="str">
            <v>Commercial / PublicGasSmall publicUrbanPre-1990</v>
          </cell>
        </row>
        <row r="81">
          <cell r="K81" t="str">
            <v>Commercial / PublicGasSmall publicUrbanPost-1990</v>
          </cell>
        </row>
        <row r="82">
          <cell r="K82" t="str">
            <v>Commercial / PublicGasSmall publicUrbanNew build</v>
          </cell>
        </row>
        <row r="83">
          <cell r="K83" t="str">
            <v>Commercial / PublicNon net-boundLarge privateRuralPre-1990</v>
          </cell>
        </row>
        <row r="84">
          <cell r="K84" t="str">
            <v>Commercial / PublicNon net-boundLarge privateRuralPost-1990</v>
          </cell>
        </row>
        <row r="85">
          <cell r="K85" t="str">
            <v>Commercial / PublicNon net-boundLarge privateRuralNew build</v>
          </cell>
        </row>
        <row r="86">
          <cell r="K86" t="str">
            <v>Commercial / PublicNon net-boundLarge privateSuburbanPre-1990</v>
          </cell>
        </row>
        <row r="87">
          <cell r="K87" t="str">
            <v>Commercial / PublicNon net-boundLarge privateSuburbanPost-1990</v>
          </cell>
        </row>
        <row r="88">
          <cell r="K88" t="str">
            <v>Commercial / PublicNon net-boundLarge privateSuburbanNew build</v>
          </cell>
        </row>
        <row r="89">
          <cell r="K89" t="str">
            <v>Commercial / PublicNon net-boundLarge privateUrbanPre-1990</v>
          </cell>
        </row>
        <row r="90">
          <cell r="K90" t="str">
            <v>Commercial / PublicNon net-boundLarge privateUrbanPost-1990</v>
          </cell>
        </row>
        <row r="91">
          <cell r="K91" t="str">
            <v>Commercial / PublicNon net-boundLarge privateUrbanNew build</v>
          </cell>
        </row>
        <row r="92">
          <cell r="K92" t="str">
            <v>Commercial / PublicNon net-boundLarge publicRuralPre-1990</v>
          </cell>
        </row>
        <row r="93">
          <cell r="K93" t="str">
            <v>Commercial / PublicNon net-boundLarge publicRuralPost-1990</v>
          </cell>
        </row>
        <row r="94">
          <cell r="K94" t="str">
            <v>Commercial / PublicNon net-boundLarge publicRuralNew build</v>
          </cell>
        </row>
        <row r="95">
          <cell r="K95" t="str">
            <v>Commercial / PublicNon net-boundLarge publicSuburbanPre-1990</v>
          </cell>
        </row>
        <row r="96">
          <cell r="K96" t="str">
            <v>Commercial / PublicNon net-boundLarge publicSuburbanPost-1990</v>
          </cell>
        </row>
        <row r="97">
          <cell r="K97" t="str">
            <v>Commercial / PublicNon net-boundLarge publicSuburbanNew build</v>
          </cell>
        </row>
        <row r="98">
          <cell r="K98" t="str">
            <v>Commercial / PublicNon net-boundLarge publicUrbanPre-1990</v>
          </cell>
        </row>
        <row r="99">
          <cell r="K99" t="str">
            <v>Commercial / PublicNon net-boundLarge publicUrbanPost-1990</v>
          </cell>
        </row>
        <row r="100">
          <cell r="K100" t="str">
            <v>Commercial / PublicNon net-boundLarge publicUrbanNew build</v>
          </cell>
        </row>
        <row r="101">
          <cell r="K101" t="str">
            <v>Commercial / PublicNon net-boundSmall privateRuralPre-1990</v>
          </cell>
        </row>
        <row r="102">
          <cell r="K102" t="str">
            <v>Commercial / PublicNon net-boundSmall privateRuralPost-1990</v>
          </cell>
        </row>
        <row r="103">
          <cell r="K103" t="str">
            <v>Commercial / PublicNon net-boundSmall privateRuralNew build</v>
          </cell>
        </row>
        <row r="104">
          <cell r="K104" t="str">
            <v>Commercial / PublicNon net-boundSmall privateSuburbanPre-1990</v>
          </cell>
        </row>
        <row r="105">
          <cell r="K105" t="str">
            <v>Commercial / PublicNon net-boundSmall privateSuburbanPost-1990</v>
          </cell>
        </row>
        <row r="106">
          <cell r="K106" t="str">
            <v>Commercial / PublicNon net-boundSmall privateSuburbanNew build</v>
          </cell>
        </row>
        <row r="107">
          <cell r="K107" t="str">
            <v>Commercial / PublicNon net-boundSmall privateUrbanPre-1990</v>
          </cell>
        </row>
        <row r="108">
          <cell r="K108" t="str">
            <v>Commercial / PublicNon net-boundSmall privateUrbanPost-1990</v>
          </cell>
        </row>
        <row r="109">
          <cell r="K109" t="str">
            <v>Commercial / PublicNon net-boundSmall privateUrbanNew build</v>
          </cell>
        </row>
        <row r="110">
          <cell r="K110" t="str">
            <v>Commercial / PublicNon net-boundSmall publicRuralPre-1990</v>
          </cell>
        </row>
        <row r="111">
          <cell r="K111" t="str">
            <v>Commercial / PublicNon net-boundSmall publicRuralPost-1990</v>
          </cell>
        </row>
        <row r="112">
          <cell r="K112" t="str">
            <v>Commercial / PublicNon net-boundSmall publicRuralNew build</v>
          </cell>
        </row>
        <row r="113">
          <cell r="K113" t="str">
            <v>Commercial / PublicNon net-boundSmall publicSuburbanPre-1990</v>
          </cell>
        </row>
        <row r="114">
          <cell r="K114" t="str">
            <v>Commercial / PublicNon net-boundSmall publicSuburbanPost-1990</v>
          </cell>
        </row>
        <row r="115">
          <cell r="K115" t="str">
            <v>Commercial / PublicNon net-boundSmall publicSuburbanNew build</v>
          </cell>
        </row>
        <row r="116">
          <cell r="K116" t="str">
            <v>Commercial / PublicNon net-boundSmall publicUrbanPre-1990</v>
          </cell>
        </row>
        <row r="117">
          <cell r="K117" t="str">
            <v>Commercial / PublicNon net-boundSmall publicUrbanPost-1990</v>
          </cell>
        </row>
        <row r="118">
          <cell r="K118" t="str">
            <v>Commercial / PublicNon net-boundSmall publicUrbanNew build</v>
          </cell>
        </row>
        <row r="119">
          <cell r="K119" t="str">
            <v>DomesticElectricityDetachedRuralNew build</v>
          </cell>
        </row>
        <row r="120">
          <cell r="K120" t="str">
            <v>DomesticElectricityDetachedRuralPost-1990</v>
          </cell>
        </row>
        <row r="121">
          <cell r="K121" t="str">
            <v>DomesticElectricityDetachedRuralPre-1990</v>
          </cell>
        </row>
        <row r="122">
          <cell r="K122" t="str">
            <v>DomesticElectricityDetachedRuralSWI</v>
          </cell>
        </row>
        <row r="123">
          <cell r="K123" t="str">
            <v>DomesticElectricityDetachedSuburbanNew build</v>
          </cell>
        </row>
        <row r="124">
          <cell r="K124" t="str">
            <v>DomesticElectricityDetachedSuburbanPost-1990</v>
          </cell>
        </row>
        <row r="125">
          <cell r="K125" t="str">
            <v>DomesticElectricityDetachedSuburbanPre-1990</v>
          </cell>
        </row>
        <row r="126">
          <cell r="K126" t="str">
            <v>DomesticElectricityDetachedSuburbanSWI</v>
          </cell>
        </row>
        <row r="127">
          <cell r="K127" t="str">
            <v>DomesticElectricityDetachedUrbanNew build</v>
          </cell>
        </row>
        <row r="128">
          <cell r="K128" t="str">
            <v>DomesticElectricityDetachedUrbanPost-1990</v>
          </cell>
        </row>
        <row r="129">
          <cell r="K129" t="str">
            <v>DomesticElectricityDetachedUrbanPre-1990</v>
          </cell>
        </row>
        <row r="130">
          <cell r="K130" t="str">
            <v>DomesticElectricityDetachedUrbanSWI</v>
          </cell>
        </row>
        <row r="131">
          <cell r="K131" t="str">
            <v>DomesticElectricityFlatRuralNew build</v>
          </cell>
        </row>
        <row r="132">
          <cell r="K132" t="str">
            <v>DomesticElectricityFlatRuralPost-1990</v>
          </cell>
        </row>
        <row r="133">
          <cell r="K133" t="str">
            <v>DomesticElectricityFlatRuralPre-1990</v>
          </cell>
        </row>
        <row r="134">
          <cell r="K134" t="str">
            <v>DomesticElectricityFlatRuralSWI</v>
          </cell>
        </row>
        <row r="135">
          <cell r="K135" t="str">
            <v>DomesticElectricityFlatSuburbanNew build</v>
          </cell>
        </row>
        <row r="136">
          <cell r="K136" t="str">
            <v>DomesticElectricityFlatSuburbanPost-1990</v>
          </cell>
        </row>
        <row r="137">
          <cell r="K137" t="str">
            <v>DomesticElectricityFlatSuburbanPre-1990</v>
          </cell>
        </row>
        <row r="138">
          <cell r="K138" t="str">
            <v>DomesticElectricityFlatSuburbanSWI</v>
          </cell>
        </row>
        <row r="139">
          <cell r="K139" t="str">
            <v>DomesticElectricityFlatUrbanNew build</v>
          </cell>
        </row>
        <row r="140">
          <cell r="K140" t="str">
            <v>DomesticElectricityFlatUrbanPost-1990</v>
          </cell>
        </row>
        <row r="141">
          <cell r="K141" t="str">
            <v>DomesticElectricityFlatUrbanPre-1990</v>
          </cell>
        </row>
        <row r="142">
          <cell r="K142" t="str">
            <v>DomesticElectricityFlatUrbanSWI</v>
          </cell>
        </row>
        <row r="143">
          <cell r="K143" t="str">
            <v>DomesticElectricityOther House (semi-, terraced)RuralNew build</v>
          </cell>
        </row>
        <row r="144">
          <cell r="K144" t="str">
            <v>DomesticElectricityOther House (semi-, terraced)RuralPost-1990</v>
          </cell>
        </row>
        <row r="145">
          <cell r="K145" t="str">
            <v>DomesticElectricityOther House (semi-, terraced)RuralPre-1990</v>
          </cell>
        </row>
        <row r="146">
          <cell r="K146" t="str">
            <v>DomesticElectricityOther House (semi-, terraced)RuralSWI</v>
          </cell>
        </row>
        <row r="147">
          <cell r="K147" t="str">
            <v>DomesticElectricityOther House (semi-, terraced)SuburbanNew build</v>
          </cell>
        </row>
        <row r="148">
          <cell r="K148" t="str">
            <v>DomesticElectricityOther House (semi-, terraced)SuburbanPost-1990</v>
          </cell>
        </row>
        <row r="149">
          <cell r="K149" t="str">
            <v>DomesticElectricityOther House (semi-, terraced)SuburbanPre-1990</v>
          </cell>
        </row>
        <row r="150">
          <cell r="K150" t="str">
            <v>DomesticElectricityOther House (semi-, terraced)SuburbanSWI</v>
          </cell>
        </row>
        <row r="151">
          <cell r="K151" t="str">
            <v>DomesticElectricityOther House (semi-, terraced)UrbanNew build</v>
          </cell>
        </row>
        <row r="152">
          <cell r="K152" t="str">
            <v>DomesticElectricityOther House (semi-, terraced)UrbanPost-1990</v>
          </cell>
        </row>
        <row r="153">
          <cell r="K153" t="str">
            <v>DomesticElectricityOther House (semi-, terraced)UrbanPre-1990</v>
          </cell>
        </row>
        <row r="154">
          <cell r="K154" t="str">
            <v>DomesticElectricityOther House (semi-, terraced)UrbanSWI</v>
          </cell>
        </row>
        <row r="155">
          <cell r="K155" t="str">
            <v>DomesticGasDetachedRuralNew build</v>
          </cell>
        </row>
        <row r="156">
          <cell r="K156" t="str">
            <v>DomesticGasDetachedRuralPost-1990</v>
          </cell>
        </row>
        <row r="157">
          <cell r="K157" t="str">
            <v>DomesticGasDetachedRuralPre-1990</v>
          </cell>
        </row>
        <row r="158">
          <cell r="K158" t="str">
            <v>DomesticGasDetachedRuralSWI</v>
          </cell>
        </row>
        <row r="159">
          <cell r="K159" t="str">
            <v>DomesticGasDetachedSuburbanNew build</v>
          </cell>
        </row>
        <row r="160">
          <cell r="K160" t="str">
            <v>DomesticGasDetachedSuburbanPost-1990</v>
          </cell>
        </row>
        <row r="161">
          <cell r="K161" t="str">
            <v>DomesticGasDetachedSuburbanPre-1990</v>
          </cell>
        </row>
        <row r="162">
          <cell r="K162" t="str">
            <v>DomesticGasDetachedSuburbanSWI</v>
          </cell>
        </row>
        <row r="163">
          <cell r="K163" t="str">
            <v>DomesticGasDetachedUrbanNew build</v>
          </cell>
        </row>
        <row r="164">
          <cell r="K164" t="str">
            <v>DomesticGasDetachedUrbanPost-1990</v>
          </cell>
        </row>
        <row r="165">
          <cell r="K165" t="str">
            <v>DomesticGasDetachedUrbanPre-1990</v>
          </cell>
        </row>
        <row r="166">
          <cell r="K166" t="str">
            <v>DomesticGasDetachedUrbanSWI</v>
          </cell>
        </row>
        <row r="167">
          <cell r="K167" t="str">
            <v>DomesticGasFlatRuralNew build</v>
          </cell>
        </row>
        <row r="168">
          <cell r="K168" t="str">
            <v>DomesticGasFlatRuralPost-1990</v>
          </cell>
        </row>
        <row r="169">
          <cell r="K169" t="str">
            <v>DomesticGasFlatRuralPre-1990</v>
          </cell>
        </row>
        <row r="170">
          <cell r="K170" t="str">
            <v>DomesticGasFlatRuralSWI</v>
          </cell>
        </row>
        <row r="171">
          <cell r="K171" t="str">
            <v>DomesticGasFlatSuburbanNew build</v>
          </cell>
        </row>
        <row r="172">
          <cell r="K172" t="str">
            <v>DomesticGasFlatSuburbanPost-1990</v>
          </cell>
        </row>
        <row r="173">
          <cell r="K173" t="str">
            <v>DomesticGasFlatSuburbanPre-1990</v>
          </cell>
        </row>
        <row r="174">
          <cell r="K174" t="str">
            <v>DomesticGasFlatSuburbanSWI</v>
          </cell>
        </row>
        <row r="175">
          <cell r="K175" t="str">
            <v>DomesticGasFlatUrbanNew build</v>
          </cell>
        </row>
        <row r="176">
          <cell r="K176" t="str">
            <v>DomesticGasFlatUrbanPost-1990</v>
          </cell>
        </row>
        <row r="177">
          <cell r="K177" t="str">
            <v>DomesticGasFlatUrbanPre-1990</v>
          </cell>
        </row>
        <row r="178">
          <cell r="K178" t="str">
            <v>DomesticGasFlatUrbanSWI</v>
          </cell>
        </row>
        <row r="179">
          <cell r="K179" t="str">
            <v>DomesticGasOther House (semi-, terraced)RuralNew build</v>
          </cell>
        </row>
        <row r="180">
          <cell r="K180" t="str">
            <v>DomesticGasOther House (semi-, terraced)RuralPost-1990</v>
          </cell>
        </row>
        <row r="181">
          <cell r="K181" t="str">
            <v>DomesticGasOther House (semi-, terraced)RuralPre-1990</v>
          </cell>
        </row>
        <row r="182">
          <cell r="K182" t="str">
            <v>DomesticGasOther House (semi-, terraced)RuralSWI</v>
          </cell>
        </row>
        <row r="183">
          <cell r="K183" t="str">
            <v>DomesticGasOther House (semi-, terraced)SuburbanNew build</v>
          </cell>
        </row>
        <row r="184">
          <cell r="K184" t="str">
            <v>DomesticGasOther House (semi-, terraced)SuburbanPost-1990</v>
          </cell>
        </row>
        <row r="185">
          <cell r="K185" t="str">
            <v>DomesticGasOther House (semi-, terraced)SuburbanPre-1990</v>
          </cell>
        </row>
        <row r="186">
          <cell r="K186" t="str">
            <v>DomesticGasOther House (semi-, terraced)SuburbanSWI</v>
          </cell>
        </row>
        <row r="187">
          <cell r="K187" t="str">
            <v>DomesticGasOther House (semi-, terraced)UrbanNew build</v>
          </cell>
        </row>
        <row r="188">
          <cell r="K188" t="str">
            <v>DomesticGasOther House (semi-, terraced)UrbanPost-1990</v>
          </cell>
        </row>
        <row r="189">
          <cell r="K189" t="str">
            <v>DomesticGasOther House (semi-, terraced)UrbanPre-1990</v>
          </cell>
        </row>
        <row r="190">
          <cell r="K190" t="str">
            <v>DomesticGasOther House (semi-, terraced)UrbanSWI</v>
          </cell>
        </row>
        <row r="191">
          <cell r="K191" t="str">
            <v>DomesticNon net-boundDetachedRuralNew build</v>
          </cell>
        </row>
        <row r="192">
          <cell r="K192" t="str">
            <v>DomesticNon net-boundDetachedRuralPost-1990</v>
          </cell>
        </row>
        <row r="193">
          <cell r="K193" t="str">
            <v>DomesticNon net-boundDetachedRuralPre-1990</v>
          </cell>
        </row>
        <row r="194">
          <cell r="K194" t="str">
            <v>DomesticNon net-boundDetachedRuralSWI</v>
          </cell>
        </row>
        <row r="195">
          <cell r="K195" t="str">
            <v>DomesticNon net-boundDetachedSuburbanNew build</v>
          </cell>
        </row>
        <row r="196">
          <cell r="K196" t="str">
            <v>DomesticNon net-boundDetachedSuburbanPost-1990</v>
          </cell>
        </row>
        <row r="197">
          <cell r="K197" t="str">
            <v>DomesticNon net-boundDetachedSuburbanPre-1990</v>
          </cell>
        </row>
        <row r="198">
          <cell r="K198" t="str">
            <v>DomesticNon net-boundDetachedSuburbanSWI</v>
          </cell>
        </row>
        <row r="199">
          <cell r="K199" t="str">
            <v>DomesticNon net-boundDetachedUrbanNew build</v>
          </cell>
        </row>
        <row r="200">
          <cell r="K200" t="str">
            <v>DomesticNon net-boundDetachedUrbanPost-1990</v>
          </cell>
        </row>
        <row r="201">
          <cell r="K201" t="str">
            <v>DomesticNon net-boundDetachedUrbanPre-1990</v>
          </cell>
        </row>
        <row r="202">
          <cell r="K202" t="str">
            <v>DomesticNon net-boundDetachedUrbanSWI</v>
          </cell>
        </row>
        <row r="203">
          <cell r="K203" t="str">
            <v>DomesticNon net-boundFlatRuralNew build</v>
          </cell>
        </row>
        <row r="204">
          <cell r="K204" t="str">
            <v>DomesticNon net-boundFlatRuralPost-1990</v>
          </cell>
        </row>
        <row r="205">
          <cell r="K205" t="str">
            <v>DomesticNon net-boundFlatRuralPre-1990</v>
          </cell>
        </row>
        <row r="206">
          <cell r="K206" t="str">
            <v>DomesticNon net-boundFlatRuralSWI</v>
          </cell>
        </row>
        <row r="207">
          <cell r="K207" t="str">
            <v>DomesticNon net-boundFlatSuburbanNew build</v>
          </cell>
        </row>
        <row r="208">
          <cell r="K208" t="str">
            <v>DomesticNon net-boundFlatSuburbanPost-1990</v>
          </cell>
        </row>
        <row r="209">
          <cell r="K209" t="str">
            <v>DomesticNon net-boundFlatSuburbanPre-1990</v>
          </cell>
        </row>
        <row r="210">
          <cell r="K210" t="str">
            <v>DomesticNon net-boundFlatSuburbanSWI</v>
          </cell>
        </row>
        <row r="211">
          <cell r="K211" t="str">
            <v>DomesticNon net-boundFlatUrbanNew build</v>
          </cell>
        </row>
        <row r="212">
          <cell r="K212" t="str">
            <v>DomesticNon net-boundFlatUrbanPost-1990</v>
          </cell>
        </row>
        <row r="213">
          <cell r="K213" t="str">
            <v>DomesticNon net-boundFlatUrbanPre-1990</v>
          </cell>
        </row>
        <row r="214">
          <cell r="K214" t="str">
            <v>DomesticNon net-boundFlatUrbanSWI</v>
          </cell>
        </row>
        <row r="215">
          <cell r="K215" t="str">
            <v>DomesticNon net-boundOther House (semi-, terraced)RuralNew build</v>
          </cell>
        </row>
        <row r="216">
          <cell r="K216" t="str">
            <v>DomesticNon net-boundOther House (semi-, terraced)RuralPost-1990</v>
          </cell>
        </row>
        <row r="217">
          <cell r="K217" t="str">
            <v>DomesticNon net-boundOther House (semi-, terraced)RuralPre-1990</v>
          </cell>
        </row>
        <row r="218">
          <cell r="K218" t="str">
            <v>DomesticNon net-boundOther House (semi-, terraced)RuralSWI</v>
          </cell>
        </row>
        <row r="219">
          <cell r="K219" t="str">
            <v>DomesticNon net-boundOther House (semi-, terraced)SuburbanNew build</v>
          </cell>
        </row>
        <row r="220">
          <cell r="K220" t="str">
            <v>DomesticNon net-boundOther House (semi-, terraced)SuburbanPost-1990</v>
          </cell>
        </row>
        <row r="221">
          <cell r="K221" t="str">
            <v>DomesticNon net-boundOther House (semi-, terraced)SuburbanPre-1990</v>
          </cell>
        </row>
        <row r="222">
          <cell r="K222" t="str">
            <v>DomesticNon net-boundOther House (semi-, terraced)SuburbanSWI</v>
          </cell>
        </row>
        <row r="223">
          <cell r="K223" t="str">
            <v>DomesticNon net-boundOther House (semi-, terraced)UrbanNew build</v>
          </cell>
        </row>
        <row r="224">
          <cell r="K224" t="str">
            <v>DomesticNon net-boundOther House (semi-, terraced)UrbanPost-1990</v>
          </cell>
        </row>
        <row r="225">
          <cell r="K225" t="str">
            <v>DomesticNon net-boundOther House (semi-, terraced)UrbanPre-1990</v>
          </cell>
        </row>
        <row r="226">
          <cell r="K226" t="str">
            <v>DomesticNon net-boundOther House (semi-, terraced)UrbanSWI</v>
          </cell>
        </row>
        <row r="227">
          <cell r="K227" t="str">
            <v>IndustrialElectricityLarge, spaceRuralPre-1990</v>
          </cell>
        </row>
        <row r="228">
          <cell r="K228" t="str">
            <v>IndustrialElectricityLarge, spaceRuralPost-1990</v>
          </cell>
        </row>
        <row r="229">
          <cell r="K229" t="str">
            <v>IndustrialElectricityLarge, spaceRuralNew build</v>
          </cell>
        </row>
        <row r="230">
          <cell r="K230" t="str">
            <v>IndustrialElectricityLarge, spaceSuburbanPre-1990</v>
          </cell>
        </row>
        <row r="231">
          <cell r="K231" t="str">
            <v>IndustrialElectricityLarge, spaceSuburbanPost-1990</v>
          </cell>
        </row>
        <row r="232">
          <cell r="K232" t="str">
            <v>IndustrialElectricityLarge, spaceSuburbanNew build</v>
          </cell>
        </row>
        <row r="233">
          <cell r="K233" t="str">
            <v>IndustrialElectricityLarge, spaceUrbanPre-1990</v>
          </cell>
        </row>
        <row r="234">
          <cell r="K234" t="str">
            <v>IndustrialElectricityLarge, spaceUrbanPost-1990</v>
          </cell>
        </row>
        <row r="235">
          <cell r="K235" t="str">
            <v>IndustrialElectricityLarge, spaceUrbanNew build</v>
          </cell>
        </row>
        <row r="236">
          <cell r="K236" t="str">
            <v>IndustrialElectricitySmall, spaceRuralPre-1990</v>
          </cell>
        </row>
        <row r="237">
          <cell r="K237" t="str">
            <v>IndustrialElectricitySmall, spaceRuralPost-1990</v>
          </cell>
        </row>
        <row r="238">
          <cell r="K238" t="str">
            <v>IndustrialElectricitySmall, spaceRuralNew build</v>
          </cell>
        </row>
        <row r="239">
          <cell r="K239" t="str">
            <v>IndustrialElectricitySmall, spaceSuburbanPre-1990</v>
          </cell>
        </row>
        <row r="240">
          <cell r="K240" t="str">
            <v>IndustrialElectricitySmall, spaceSuburbanPost-1990</v>
          </cell>
        </row>
        <row r="241">
          <cell r="K241" t="str">
            <v>IndustrialElectricitySmall, spaceSuburbanNew build</v>
          </cell>
        </row>
        <row r="242">
          <cell r="K242" t="str">
            <v>IndustrialElectricitySmall, spaceUrbanPre-1990</v>
          </cell>
        </row>
        <row r="243">
          <cell r="K243" t="str">
            <v>IndustrialElectricitySmall, spaceUrbanPost-1990</v>
          </cell>
        </row>
        <row r="244">
          <cell r="K244" t="str">
            <v>IndustrialElectricitySmall, spaceUrbanNew build</v>
          </cell>
        </row>
        <row r="245">
          <cell r="K245" t="str">
            <v>IndustrialGasLarge, high-temperature processAllAll</v>
          </cell>
        </row>
        <row r="246">
          <cell r="K246" t="str">
            <v>IndustrialGasLarge, low-temperature processAllAll</v>
          </cell>
        </row>
        <row r="247">
          <cell r="K247" t="str">
            <v>IndustrialGasLarge, spaceRuralPre-1990</v>
          </cell>
        </row>
        <row r="248">
          <cell r="K248" t="str">
            <v>IndustrialGasLarge, spaceRuralPost-1990</v>
          </cell>
        </row>
        <row r="249">
          <cell r="K249" t="str">
            <v>IndustrialGasLarge, spaceRuralNew build</v>
          </cell>
        </row>
        <row r="250">
          <cell r="K250" t="str">
            <v>IndustrialGasLarge, spaceSuburbanPre-1990</v>
          </cell>
        </row>
        <row r="251">
          <cell r="K251" t="str">
            <v>IndustrialGasLarge, spaceSuburbanPost-1990</v>
          </cell>
        </row>
        <row r="252">
          <cell r="K252" t="str">
            <v>IndustrialGasLarge, spaceSuburbanNew build</v>
          </cell>
        </row>
        <row r="253">
          <cell r="K253" t="str">
            <v>IndustrialGasLarge, spaceUrbanPre-1990</v>
          </cell>
        </row>
        <row r="254">
          <cell r="K254" t="str">
            <v>IndustrialGasLarge, spaceUrbanPost-1990</v>
          </cell>
        </row>
        <row r="255">
          <cell r="K255" t="str">
            <v>IndustrialGasLarge, spaceUrbanNew build</v>
          </cell>
        </row>
        <row r="256">
          <cell r="K256" t="str">
            <v>IndustrialGasSmall, high-temperature processAllAll</v>
          </cell>
        </row>
        <row r="257">
          <cell r="K257" t="str">
            <v>IndustrialGasSmall, low-temperature processAllAll</v>
          </cell>
        </row>
        <row r="258">
          <cell r="K258" t="str">
            <v>IndustrialGasSmall, spaceRuralPre-1990</v>
          </cell>
        </row>
        <row r="259">
          <cell r="K259" t="str">
            <v>IndustrialGasSmall, spaceRuralPost-1990</v>
          </cell>
        </row>
        <row r="260">
          <cell r="K260" t="str">
            <v>IndustrialGasSmall, spaceRuralNew build</v>
          </cell>
        </row>
        <row r="261">
          <cell r="K261" t="str">
            <v>IndustrialGasSmall, spaceSuburbanPre-1990</v>
          </cell>
        </row>
        <row r="262">
          <cell r="K262" t="str">
            <v>IndustrialGasSmall, spaceSuburbanPost-1990</v>
          </cell>
        </row>
        <row r="263">
          <cell r="K263" t="str">
            <v>IndustrialGasSmall, spaceSuburbanNew build</v>
          </cell>
        </row>
        <row r="264">
          <cell r="K264" t="str">
            <v>IndustrialGasSmall, spaceUrbanPre-1990</v>
          </cell>
        </row>
        <row r="265">
          <cell r="K265" t="str">
            <v>IndustrialGasSmall, spaceUrbanPost-1990</v>
          </cell>
        </row>
        <row r="266">
          <cell r="K266" t="str">
            <v>IndustrialGasSmall, spaceUrbanNew build</v>
          </cell>
        </row>
        <row r="267">
          <cell r="K267" t="str">
            <v>IndustrialNon net-boundLarge, high-temperature processAllAll</v>
          </cell>
        </row>
        <row r="268">
          <cell r="K268" t="str">
            <v>IndustrialNon net-boundLarge, low-temperature processAllAll</v>
          </cell>
        </row>
        <row r="269">
          <cell r="K269" t="str">
            <v>IndustrialNon net-boundLarge, spaceRuralPre-1990</v>
          </cell>
        </row>
        <row r="270">
          <cell r="K270" t="str">
            <v>IndustrialNon net-boundLarge, spaceRuralPost-1990</v>
          </cell>
        </row>
        <row r="271">
          <cell r="K271" t="str">
            <v>IndustrialNon net-boundLarge, spaceRuralNew build</v>
          </cell>
        </row>
        <row r="272">
          <cell r="K272" t="str">
            <v>IndustrialNon net-boundSmall, high-temperature processAllAll</v>
          </cell>
        </row>
        <row r="273">
          <cell r="K273" t="str">
            <v>IndustrialNon net-boundSmall, low-temperature processAllAll</v>
          </cell>
        </row>
        <row r="274">
          <cell r="K274" t="str">
            <v>IndustrialNon net-boundSmall, spaceRuralPre-1990</v>
          </cell>
        </row>
        <row r="275">
          <cell r="K275" t="str">
            <v>IndustrialNon net-boundSmall, spaceRuralPost-1990</v>
          </cell>
        </row>
        <row r="276">
          <cell r="K276" t="str">
            <v>IndustrialNon net-boundSmall, spaceRuralNew build</v>
          </cell>
        </row>
        <row r="285">
          <cell r="AY285">
            <v>2020</v>
          </cell>
          <cell r="AZ285">
            <v>2021</v>
          </cell>
          <cell r="BA285">
            <v>2022</v>
          </cell>
          <cell r="BB285">
            <v>2023</v>
          </cell>
          <cell r="BC285">
            <v>2024</v>
          </cell>
          <cell r="BD285">
            <v>2025</v>
          </cell>
          <cell r="BE285">
            <v>2026</v>
          </cell>
          <cell r="BF285">
            <v>2027</v>
          </cell>
          <cell r="BG285">
            <v>2028</v>
          </cell>
          <cell r="BH285">
            <v>2029</v>
          </cell>
          <cell r="BI285">
            <v>2030</v>
          </cell>
        </row>
        <row r="286">
          <cell r="AW286" t="str">
            <v>Total</v>
          </cell>
        </row>
        <row r="287">
          <cell r="AW287">
            <v>1</v>
          </cell>
        </row>
        <row r="288">
          <cell r="AW288">
            <v>2</v>
          </cell>
        </row>
        <row r="289">
          <cell r="AW289">
            <v>3</v>
          </cell>
        </row>
        <row r="290">
          <cell r="AW290">
            <v>4</v>
          </cell>
        </row>
        <row r="291">
          <cell r="AW291">
            <v>5</v>
          </cell>
        </row>
        <row r="292">
          <cell r="AW292">
            <v>6</v>
          </cell>
        </row>
        <row r="293">
          <cell r="AW293">
            <v>7</v>
          </cell>
        </row>
        <row r="294">
          <cell r="AW294">
            <v>8</v>
          </cell>
        </row>
        <row r="295">
          <cell r="AW295">
            <v>9</v>
          </cell>
        </row>
      </sheetData>
      <sheetData sheetId="5"/>
      <sheetData sheetId="6"/>
      <sheetData sheetId="7"/>
      <sheetData sheetId="8"/>
      <sheetData sheetId="9">
        <row r="11">
          <cell r="AS11">
            <v>1520</v>
          </cell>
        </row>
        <row r="15">
          <cell r="FV15" t="str">
            <v>-</v>
          </cell>
        </row>
        <row r="16">
          <cell r="AR16">
            <v>2020</v>
          </cell>
        </row>
      </sheetData>
      <sheetData sheetId="10"/>
      <sheetData sheetId="11"/>
      <sheetData sheetId="12">
        <row r="5">
          <cell r="G5" t="str">
            <v>Element 2013</v>
          </cell>
        </row>
      </sheetData>
      <sheetData sheetId="13"/>
      <sheetData sheetId="14"/>
      <sheetData sheetId="15"/>
      <sheetData sheetId="16">
        <row r="13">
          <cell r="B13" t="str">
            <v>Year</v>
          </cell>
          <cell r="C13" t="str">
            <v>Type of biogas</v>
          </cell>
          <cell r="D13" t="str">
            <v>RH Net Cost (social)</v>
          </cell>
          <cell r="E13" t="str">
            <v>RH Gross cost</v>
          </cell>
          <cell r="F13" t="str">
            <v>RH Capex cost</v>
          </cell>
          <cell r="G13" t="str">
            <v>RH Opex cost</v>
          </cell>
          <cell r="H13" t="str">
            <v>RH Fuel cost</v>
          </cell>
          <cell r="I13" t="str">
            <v>RH Barrier cost</v>
          </cell>
          <cell r="J13" t="str">
            <v>CF Total Cost</v>
          </cell>
          <cell r="K13" t="str">
            <v>CF Capex Cost</v>
          </cell>
          <cell r="L13" t="str">
            <v>CF Opex Cost</v>
          </cell>
          <cell r="M13" t="str">
            <v>CF Fuel Cost</v>
          </cell>
          <cell r="N13" t="str">
            <v>Renewable Energy</v>
          </cell>
          <cell r="O13" t="str">
            <v>Heat output</v>
          </cell>
          <cell r="P13" t="str">
            <v>Number of installations</v>
          </cell>
          <cell r="Q13" t="str">
            <v>Total CO2 emissions displaced</v>
          </cell>
          <cell r="R13" t="str">
            <v>CO2 emissions displaced in EU ETS</v>
          </cell>
          <cell r="S13" t="str">
            <v>CO2 emissions displaced outside EU ETS</v>
          </cell>
          <cell r="T13" t="str">
            <v>CO2 emissions increase from Heat Pumps</v>
          </cell>
          <cell r="U13" t="str">
            <v>CO2 emissions displaced (direct)</v>
          </cell>
          <cell r="V13" t="str">
            <v>CO2 emissions displaced (indirect)</v>
          </cell>
          <cell r="W13" t="str">
            <v>Social abatement cost in segment</v>
          </cell>
          <cell r="X13" t="str">
            <v>Electricity avoided -- CCC</v>
          </cell>
          <cell r="Y13" t="str">
            <v>Additional electricity used -- CCC</v>
          </cell>
          <cell r="Z13" t="str">
            <v>Net change in electricity consumption -- CCC</v>
          </cell>
          <cell r="AA13" t="str">
            <v>Gas avoided -- CCC</v>
          </cell>
          <cell r="AB13" t="str">
            <v>Oil avoided -- CCC</v>
          </cell>
          <cell r="AC13" t="str">
            <v>Solid fuel avoided -- CCC</v>
          </cell>
          <cell r="AD13" t="str">
            <v>RH Net Cost (social) In-year</v>
          </cell>
          <cell r="AE13" t="str">
            <v>RH Gross cost In-year</v>
          </cell>
          <cell r="AF13" t="str">
            <v>RH Capex cost In-year</v>
          </cell>
          <cell r="AG13" t="str">
            <v>RH Opex cost In-year</v>
          </cell>
          <cell r="AH13" t="str">
            <v>RH Fuel cost In-year</v>
          </cell>
          <cell r="AI13" t="str">
            <v>RH Barrier cost In-year</v>
          </cell>
          <cell r="AJ13" t="str">
            <v>CF Total Cost In-year</v>
          </cell>
          <cell r="AK13" t="str">
            <v>CF Capex Cost In-year</v>
          </cell>
          <cell r="AL13" t="str">
            <v>CF Opex Cost In-year</v>
          </cell>
          <cell r="AM13" t="str">
            <v>CF Fuel Cost In-year</v>
          </cell>
          <cell r="AN13" t="str">
            <v>Renewable Energy In-year</v>
          </cell>
          <cell r="AO13" t="str">
            <v>Heat output In-year</v>
          </cell>
          <cell r="AP13" t="str">
            <v>Number of installations In-year</v>
          </cell>
          <cell r="AQ13" t="str">
            <v>Total CO2 emissions displaced In-year</v>
          </cell>
          <cell r="AR13" t="str">
            <v>CO2 emissions displaced in EU ETS In-year</v>
          </cell>
          <cell r="AS13" t="str">
            <v>CO2 emissions displaced outside EU ETS In-year</v>
          </cell>
          <cell r="AT13" t="str">
            <v>CO2 emissions increase from Heat Pumps In-year</v>
          </cell>
          <cell r="AU13" t="str">
            <v>CO2 emissions displaced (direct) In-year</v>
          </cell>
          <cell r="AV13" t="str">
            <v>CO2 emissions displaced (indirect) In-year</v>
          </cell>
          <cell r="AW13" t="str">
            <v>Social abatement cost in segment In-year</v>
          </cell>
          <cell r="AX13" t="str">
            <v>Electricity avoided -- CCC In-year</v>
          </cell>
          <cell r="AY13" t="str">
            <v>Additional electricity used -- CCC In-year</v>
          </cell>
          <cell r="AZ13" t="str">
            <v>Net change in electricity consumption -- CCC In-year</v>
          </cell>
          <cell r="BA13" t="str">
            <v>Gas avoided -- CCC In-year</v>
          </cell>
          <cell r="BB13" t="str">
            <v>Oil avoided -- CCC In-year</v>
          </cell>
          <cell r="BC13" t="str">
            <v>Solid fuel avoided -- CCC In-year</v>
          </cell>
        </row>
        <row r="15">
          <cell r="B15">
            <v>2020</v>
          </cell>
        </row>
        <row r="16">
          <cell r="B16">
            <v>2021</v>
          </cell>
        </row>
        <row r="17">
          <cell r="B17">
            <v>2022</v>
          </cell>
        </row>
        <row r="18">
          <cell r="B18">
            <v>2023</v>
          </cell>
        </row>
        <row r="19">
          <cell r="B19">
            <v>2024</v>
          </cell>
        </row>
        <row r="20">
          <cell r="B20">
            <v>2025</v>
          </cell>
        </row>
        <row r="21">
          <cell r="B21">
            <v>2026</v>
          </cell>
        </row>
        <row r="22">
          <cell r="B22">
            <v>2027</v>
          </cell>
        </row>
        <row r="23">
          <cell r="B23">
            <v>2028</v>
          </cell>
        </row>
        <row r="24">
          <cell r="B24">
            <v>2029</v>
          </cell>
        </row>
        <row r="25">
          <cell r="B25">
            <v>2030</v>
          </cell>
        </row>
        <row r="30">
          <cell r="B30" t="str">
            <v>Year</v>
          </cell>
        </row>
        <row r="31">
          <cell r="B31">
            <v>0</v>
          </cell>
        </row>
        <row r="32">
          <cell r="B32">
            <v>2020</v>
          </cell>
        </row>
        <row r="33">
          <cell r="B33">
            <v>2021</v>
          </cell>
        </row>
        <row r="34">
          <cell r="B34">
            <v>2022</v>
          </cell>
        </row>
        <row r="35">
          <cell r="B35">
            <v>2023</v>
          </cell>
        </row>
        <row r="36">
          <cell r="B36">
            <v>2024</v>
          </cell>
        </row>
        <row r="37">
          <cell r="B37">
            <v>2025</v>
          </cell>
        </row>
        <row r="38">
          <cell r="B38">
            <v>2026</v>
          </cell>
        </row>
        <row r="39">
          <cell r="B39">
            <v>2027</v>
          </cell>
        </row>
        <row r="40">
          <cell r="B40">
            <v>2028</v>
          </cell>
        </row>
        <row r="41">
          <cell r="B41">
            <v>2029</v>
          </cell>
        </row>
        <row r="42">
          <cell r="B42">
            <v>2030</v>
          </cell>
        </row>
        <row r="47">
          <cell r="B47" t="str">
            <v>Year</v>
          </cell>
        </row>
        <row r="48">
          <cell r="B48">
            <v>0</v>
          </cell>
        </row>
        <row r="49">
          <cell r="B49">
            <v>2020</v>
          </cell>
        </row>
        <row r="50">
          <cell r="B50">
            <v>2021</v>
          </cell>
        </row>
        <row r="51">
          <cell r="B51">
            <v>2022</v>
          </cell>
        </row>
        <row r="52">
          <cell r="B52">
            <v>2023</v>
          </cell>
        </row>
        <row r="53">
          <cell r="B53">
            <v>2024</v>
          </cell>
        </row>
        <row r="54">
          <cell r="B54">
            <v>2025</v>
          </cell>
        </row>
        <row r="55">
          <cell r="B55">
            <v>2026</v>
          </cell>
        </row>
        <row r="56">
          <cell r="B56">
            <v>2027</v>
          </cell>
        </row>
        <row r="57">
          <cell r="B57">
            <v>2028</v>
          </cell>
        </row>
        <row r="58">
          <cell r="B58">
            <v>2029</v>
          </cell>
        </row>
        <row r="59">
          <cell r="B59">
            <v>2030</v>
          </cell>
        </row>
        <row r="64">
          <cell r="B64" t="str">
            <v>Year</v>
          </cell>
        </row>
        <row r="65">
          <cell r="B65">
            <v>0</v>
          </cell>
        </row>
        <row r="66">
          <cell r="B66">
            <v>2020</v>
          </cell>
        </row>
        <row r="67">
          <cell r="B67">
            <v>2021</v>
          </cell>
        </row>
        <row r="68">
          <cell r="B68">
            <v>2022</v>
          </cell>
        </row>
        <row r="69">
          <cell r="B69">
            <v>2023</v>
          </cell>
        </row>
        <row r="70">
          <cell r="B70">
            <v>2024</v>
          </cell>
        </row>
        <row r="71">
          <cell r="B71">
            <v>2025</v>
          </cell>
        </row>
        <row r="72">
          <cell r="B72">
            <v>2026</v>
          </cell>
        </row>
        <row r="73">
          <cell r="B73">
            <v>2027</v>
          </cell>
        </row>
        <row r="74">
          <cell r="B74">
            <v>2028</v>
          </cell>
        </row>
        <row r="75">
          <cell r="B75">
            <v>2029</v>
          </cell>
        </row>
        <row r="76">
          <cell r="B76">
            <v>2030</v>
          </cell>
        </row>
      </sheetData>
      <sheetData sheetId="17"/>
      <sheetData sheetId="18">
        <row r="130">
          <cell r="AW130" t="str">
            <v>RH Net Cost (social) In-year</v>
          </cell>
          <cell r="AX130" t="str">
            <v>RH Gross cost In-year</v>
          </cell>
          <cell r="AY130" t="str">
            <v>RH Capex cost In-year</v>
          </cell>
          <cell r="AZ130" t="str">
            <v>RH Opex cost In-year</v>
          </cell>
          <cell r="BA130" t="str">
            <v>RH Fuel cost In-year</v>
          </cell>
          <cell r="BB130" t="str">
            <v>RH Barrier cost In-year</v>
          </cell>
          <cell r="BC130" t="str">
            <v>CF Total Cost In-year</v>
          </cell>
          <cell r="BD130" t="str">
            <v>CF Capex Cost In-year</v>
          </cell>
          <cell r="BE130" t="str">
            <v>CF Opex Cost In-year</v>
          </cell>
          <cell r="BF130" t="str">
            <v>CF Fuel Cost In-year</v>
          </cell>
          <cell r="BG130" t="str">
            <v>Renewable Energy In-year</v>
          </cell>
          <cell r="BH130" t="str">
            <v>RH Net Cost (social)</v>
          </cell>
          <cell r="BI130" t="str">
            <v>RH Gross cost</v>
          </cell>
          <cell r="BJ130" t="str">
            <v>RH Capex cost</v>
          </cell>
          <cell r="BK130" t="str">
            <v>RH Opex cost</v>
          </cell>
          <cell r="BL130" t="str">
            <v>RH Fuel cost</v>
          </cell>
          <cell r="BM130" t="str">
            <v>RH Barrier cost</v>
          </cell>
          <cell r="BN130" t="str">
            <v>CF Total Cost</v>
          </cell>
          <cell r="BO130" t="str">
            <v>CF Capex Cost</v>
          </cell>
          <cell r="BP130" t="str">
            <v>CF Opex Cost</v>
          </cell>
          <cell r="BQ130" t="str">
            <v>CF Fuel Cost</v>
          </cell>
          <cell r="BR130" t="str">
            <v>Total CO2 emissions displaced in-year</v>
          </cell>
          <cell r="BS130" t="str">
            <v>Total CO2 emissions displaced</v>
          </cell>
          <cell r="BT130" t="str">
            <v>Social Abatement cost in-year</v>
          </cell>
          <cell r="BU130" t="str">
            <v>Social Abatement cost</v>
          </cell>
          <cell r="BV130" t="str">
            <v>Heat output in-year</v>
          </cell>
          <cell r="BW130" t="str">
            <v>Heat output</v>
          </cell>
          <cell r="BY130" t="str">
            <v>Renewable Energy In-year</v>
          </cell>
          <cell r="BZ130" t="str">
            <v>Renewable Energy</v>
          </cell>
          <cell r="CA130" t="str">
            <v>CO2 emissions displaced (direct) in-year</v>
          </cell>
          <cell r="CB130" t="str">
            <v>CO2 emissions displaced (indirect) in-year</v>
          </cell>
          <cell r="CC130" t="str">
            <v>CO2 emissions displaced (direct)</v>
          </cell>
          <cell r="CD130" t="str">
            <v>CO2 emissions displaced (indirect)</v>
          </cell>
          <cell r="CE130" t="str">
            <v>Additional electricity used -- in year</v>
          </cell>
          <cell r="CF130" t="str">
            <v>Additional electricity used cumulative</v>
          </cell>
        </row>
        <row r="132">
          <cell r="AV132">
            <v>2020</v>
          </cell>
        </row>
        <row r="133">
          <cell r="AV133">
            <v>2021</v>
          </cell>
        </row>
        <row r="134">
          <cell r="AV134">
            <v>2022</v>
          </cell>
        </row>
        <row r="135">
          <cell r="AV135">
            <v>2023</v>
          </cell>
        </row>
        <row r="136">
          <cell r="AV136">
            <v>2024</v>
          </cell>
        </row>
        <row r="137">
          <cell r="AV137">
            <v>2025</v>
          </cell>
        </row>
        <row r="138">
          <cell r="AV138">
            <v>2026</v>
          </cell>
        </row>
        <row r="139">
          <cell r="AV139">
            <v>2027</v>
          </cell>
        </row>
        <row r="140">
          <cell r="AV140">
            <v>2028</v>
          </cell>
        </row>
        <row r="141">
          <cell r="AV141">
            <v>2029</v>
          </cell>
        </row>
        <row r="142">
          <cell r="AV142">
            <v>2030</v>
          </cell>
        </row>
      </sheetData>
      <sheetData sheetId="19"/>
      <sheetData sheetId="20"/>
      <sheetData sheetId="21"/>
      <sheetData sheetId="22"/>
      <sheetData sheetId="23">
        <row r="198">
          <cell r="H198">
            <v>34.118048447628794</v>
          </cell>
        </row>
      </sheetData>
      <sheetData sheetId="24"/>
      <sheetData sheetId="25"/>
      <sheetData sheetId="26"/>
      <sheetData sheetId="27"/>
      <sheetData sheetId="28"/>
      <sheetData sheetId="29"/>
      <sheetData sheetId="30"/>
      <sheetData sheetId="3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 Profiles 06-07"/>
      <sheetName val="DN Diurnal Requirements"/>
      <sheetName val="Starting Point"/>
      <sheetName val="calcs"/>
      <sheetName val="Punchfile In"/>
      <sheetName val="Punchfile Out"/>
      <sheetName val="2007OCS"/>
      <sheetName val="2008OCS"/>
      <sheetName val="2009OCS"/>
      <sheetName val="2010OCS"/>
      <sheetName val="2011OCS"/>
      <sheetName val="Zone List"/>
      <sheetName val="AberdeenOT"/>
      <sheetName val="AlrewasEMOT"/>
      <sheetName val="AlrewasWMOT"/>
      <sheetName val="AMPaperInd"/>
      <sheetName val="ArmadaleOT"/>
      <sheetName val="AspleyOT"/>
      <sheetName val="AsselbyOT"/>
      <sheetName val="AudleyNWOT"/>
      <sheetName val="AudleyWMOT"/>
      <sheetName val="AustreyOT"/>
      <sheetName val="AylesbeareOT"/>
      <sheetName val="BactonOT"/>
      <sheetName val="BaglanBayPS"/>
      <sheetName val="BaldersbyOT"/>
      <sheetName val="BalgrayOT"/>
      <sheetName val="BASFInd"/>
      <sheetName val="BathgateOT"/>
      <sheetName val="BactonInt"/>
      <sheetName val="AucklandOT"/>
      <sheetName val="BlabyOT"/>
      <sheetName val="BlackrodOT"/>
      <sheetName val="BlackburnMInd"/>
      <sheetName val="BlyboroughOT"/>
      <sheetName val="BPSaltendHPInd"/>
      <sheetName val="BraishfieldAOT"/>
      <sheetName val="BraishfieldBOT"/>
      <sheetName val="BriggPS"/>
      <sheetName val="BrisleyOT"/>
      <sheetName val="BroxburnOT"/>
      <sheetName val="BurtonPointPS"/>
      <sheetName val="BritishSugarCantInd"/>
      <sheetName val="BritishSugarYorkInd"/>
      <sheetName val="BurleyBankOT"/>
      <sheetName val="BrdgewaterPInd"/>
      <sheetName val="CaldecottOT"/>
      <sheetName val="CambridgeOT"/>
      <sheetName val="CarestonOT"/>
      <sheetName val="CirencesterOT"/>
      <sheetName val="CoffinswellOT"/>
      <sheetName val="ColdstreamOT"/>
      <sheetName val="CorbridgeOT"/>
      <sheetName val="CottamPS"/>
      <sheetName val="CowpenBewleyOT"/>
      <sheetName val="CorbyPS"/>
      <sheetName val="CorytonPS"/>
      <sheetName val="ThorntonCurtOT"/>
      <sheetName val="DamheadCreekPS"/>
      <sheetName val="DidcotAPS"/>
      <sheetName val="DidcotBPS"/>
      <sheetName val="DeesidePS"/>
      <sheetName val="DrakelowPS"/>
      <sheetName val="DowlaisOT"/>
      <sheetName val="DrointonOT"/>
      <sheetName val="DrumOT"/>
      <sheetName val="DyffrynClydOT"/>
      <sheetName val="EcclestonOT"/>
      <sheetName val="EastonGreyOT"/>
      <sheetName val="EltonOT"/>
      <sheetName val="EnronPS"/>
      <sheetName val="EppingGreenPS"/>
      <sheetName val="EveshamOT"/>
      <sheetName val="FarninghamOT"/>
      <sheetName val="StFergusOT"/>
      <sheetName val="FiddingtonOT"/>
      <sheetName val="GansteadOT"/>
      <sheetName val="GilwernOT"/>
      <sheetName val="GlenmavisOT"/>
      <sheetName val="BPGrngmouthInd"/>
      <sheetName val="GooleGlassInd"/>
      <sheetName val="GosbertonOT"/>
      <sheetName val="GowkhallPS"/>
      <sheetName val="GrainPS"/>
      <sheetName val="GtYarmouthPS"/>
      <sheetName val="GuyzanceOT"/>
      <sheetName val="GtWilbrahamOT"/>
      <sheetName val="HardwickOT"/>
      <sheetName val="HaysChemInd"/>
      <sheetName val="BarkingPS"/>
      <sheetName val="HolmesChapelOT"/>
      <sheetName val="HorndonOT"/>
      <sheetName val="HumbletonOT"/>
      <sheetName val="HumeOT"/>
      <sheetName val="ICIBillnghmInd"/>
      <sheetName val="ICIRuncornInd"/>
      <sheetName val="ICISvrnsideInd"/>
      <sheetName val="IlchesterOT"/>
      <sheetName val="Immingham2Ind"/>
      <sheetName val="ImminghamInd"/>
      <sheetName val="Ipsden2OT"/>
      <sheetName val="Ipsden1OT"/>
      <sheetName val="KeadbyPS"/>
      <sheetName val="KeadbyBPS"/>
      <sheetName val="KeldOT"/>
      <sheetName val="KennOT"/>
      <sheetName val="ThorntonCurtPS"/>
      <sheetName val="ThorntonCurt2PS"/>
      <sheetName val="KinknockieOT"/>
      <sheetName val="KirksteadOT"/>
      <sheetName val="KingsLynnPS"/>
      <sheetName val="LangholmOT"/>
      <sheetName val="LtBarfordPS"/>
      <sheetName val="LtBurdonOT"/>
      <sheetName val="LeamingtonOT"/>
      <sheetName val="LangagePS"/>
      <sheetName val="Langage2PS"/>
      <sheetName val="LockerbieOT"/>
      <sheetName val="LowerQuintonOT"/>
      <sheetName val="LittletnDrewOT"/>
      <sheetName val="LuptonOT"/>
      <sheetName val="LuxboroughLnOT"/>
      <sheetName val="LynehamOT"/>
      <sheetName val="MaelorOT"/>
      <sheetName val="MalpasOT"/>
      <sheetName val="MappowderOT"/>
      <sheetName val="MedwayPS"/>
      <sheetName val="MelkinthorpeOT"/>
      <sheetName val="MoffatInt"/>
      <sheetName val="MilfordPowerPS"/>
      <sheetName val="MickleTrafdOT"/>
      <sheetName val="MilwichOT"/>
      <sheetName val="MktHarboroghOT"/>
      <sheetName val="MossideOT"/>
      <sheetName val="MarchwoodPS"/>
      <sheetName val="MatchngGreenOT"/>
      <sheetName val="NetherHwclghOT"/>
      <sheetName val="PannalOT"/>
      <sheetName val="PartingtonOT"/>
      <sheetName val="PaullOT"/>
      <sheetName val="PembrokePS"/>
      <sheetName val="Pembroke2PS"/>
      <sheetName val="PeterborEyeOT"/>
      <sheetName val="PetersGrnNTOT"/>
      <sheetName val="PetersGrnSMOT"/>
      <sheetName val="PhilipsTeesInd"/>
      <sheetName val="PickeringOT"/>
      <sheetName val="PitcairnOT"/>
      <sheetName val="PeterheadPS"/>
      <sheetName val="PeterboroPS"/>
      <sheetName val="PucklechurchOT"/>
      <sheetName val="RawcliffeOT"/>
      <sheetName val="RocksavagePS"/>
      <sheetName val="RolswoodInd"/>
      <sheetName val="RossSWOT"/>
      <sheetName val="RossWMOT"/>
      <sheetName val="RoudhamHeathOT"/>
      <sheetName val="RoughStor"/>
      <sheetName val="RoystonOT"/>
      <sheetName val="RoosecotePS"/>
      <sheetName val="RugbyOT"/>
      <sheetName val="RyeHousePS"/>
      <sheetName val="SaltendPS"/>
      <sheetName val="SaltwickHOT"/>
      <sheetName val="SamlesburyOT"/>
      <sheetName val="SeabankBPS"/>
      <sheetName val="SeabankOT"/>
      <sheetName val="SeabankPS"/>
      <sheetName val="ShellStarInd"/>
      <sheetName val="ShorneOT"/>
      <sheetName val="ShottonPaprInd"/>
      <sheetName val="ShustokeOT"/>
      <sheetName val="SilkWilloughOT"/>
      <sheetName val="SellafieldPS"/>
      <sheetName val="SaltwickOT"/>
      <sheetName val="SoutraOT"/>
      <sheetName val="SpaldingPS"/>
      <sheetName val="Stallingbor1PS"/>
      <sheetName val="Stallingbor2PS"/>
      <sheetName val="Staythorpe1PS"/>
      <sheetName val="Staythorpe2PS"/>
      <sheetName val="SuttonBridgePS"/>
      <sheetName val="StratfrdAvonOT"/>
      <sheetName val="StranraerOT"/>
      <sheetName val="SuttonBridgeOT"/>
      <sheetName val="TatsfieldOT"/>
      <sheetName val="BOCTeesInd"/>
      <sheetName val="ThrintoftOT"/>
      <sheetName val="TilburyPS"/>
      <sheetName val="TowlawOT"/>
      <sheetName val="TowtonOT"/>
      <sheetName val="TurLangtonOT"/>
      <sheetName val="UskmouthPS"/>
      <sheetName val="WalesbyOT"/>
      <sheetName val="WarburtonOT"/>
      <sheetName val="WestBurtonPS"/>
      <sheetName val="WestonPointOT"/>
      <sheetName val="WetheralOT"/>
      <sheetName val="WhitwellOT"/>
      <sheetName val="WestWinchOT"/>
      <sheetName val="WinkfieldSEOT"/>
      <sheetName val="WinkfieldNTOT"/>
      <sheetName val="WinningtonInd"/>
      <sheetName val="WinkfieldSOOT"/>
      <sheetName val="YelvertonOT"/>
      <sheetName val="AstraZenicaInd"/>
    </sheetNames>
    <sheetDataSet>
      <sheetData sheetId="0" refreshError="1"/>
      <sheetData sheetId="1" refreshError="1"/>
      <sheetData sheetId="2" refreshError="1"/>
      <sheetData sheetId="3">
        <row r="7">
          <cell r="B7" t="str">
            <v>ABER</v>
          </cell>
          <cell r="C7" t="str">
            <v>AberdeenOT</v>
          </cell>
          <cell r="D7">
            <v>0.99999999999999989</v>
          </cell>
          <cell r="E7">
            <v>1.2461550112447377</v>
          </cell>
          <cell r="F7">
            <v>1.2461550112447377</v>
          </cell>
          <cell r="G7">
            <v>0.99999999999999989</v>
          </cell>
          <cell r="H7">
            <v>0.99999999999999989</v>
          </cell>
          <cell r="I7">
            <v>0.99999999999999989</v>
          </cell>
          <cell r="J7">
            <v>0.99999999999999989</v>
          </cell>
          <cell r="K7">
            <v>0.99999999999999989</v>
          </cell>
          <cell r="L7">
            <v>0.99999999999999989</v>
          </cell>
          <cell r="M7">
            <v>1.2461550112447377</v>
          </cell>
          <cell r="N7">
            <v>1.2461550112447377</v>
          </cell>
          <cell r="O7">
            <v>1.2461550112447377</v>
          </cell>
          <cell r="P7">
            <v>1.2461550112447377</v>
          </cell>
          <cell r="Q7">
            <v>0.99999999999999989</v>
          </cell>
          <cell r="R7">
            <v>0.99999999999999989</v>
          </cell>
          <cell r="S7">
            <v>0.99999999999999989</v>
          </cell>
          <cell r="T7">
            <v>0.99999999999999989</v>
          </cell>
          <cell r="U7">
            <v>0.99999999999999989</v>
          </cell>
          <cell r="V7">
            <v>0.75384498875526207</v>
          </cell>
          <cell r="W7">
            <v>0.75384498875526207</v>
          </cell>
          <cell r="X7">
            <v>0.75384498875526207</v>
          </cell>
          <cell r="Y7">
            <v>0.75384498875526207</v>
          </cell>
          <cell r="Z7">
            <v>0.75384498875526207</v>
          </cell>
          <cell r="AA7">
            <v>0.75384498875526207</v>
          </cell>
          <cell r="AB7" t="str">
            <v>ABER</v>
          </cell>
          <cell r="AC7">
            <v>3.1068799872498394</v>
          </cell>
        </row>
        <row r="8">
          <cell r="B8" t="str">
            <v>ALRE</v>
          </cell>
          <cell r="C8" t="str">
            <v>AlrewasEMOT</v>
          </cell>
          <cell r="D8">
            <v>1.0000000000000002</v>
          </cell>
          <cell r="E8">
            <v>1.0714285714285718</v>
          </cell>
          <cell r="F8">
            <v>1.0714285714285718</v>
          </cell>
          <cell r="G8">
            <v>1.0714285714285718</v>
          </cell>
          <cell r="H8">
            <v>1.0714285714285718</v>
          </cell>
          <cell r="I8">
            <v>1.0714285714285718</v>
          </cell>
          <cell r="J8">
            <v>1.0714285714285718</v>
          </cell>
          <cell r="K8">
            <v>1.0714285714285718</v>
          </cell>
          <cell r="L8">
            <v>1.0714285714285718</v>
          </cell>
          <cell r="M8">
            <v>1.0714285714285718</v>
          </cell>
          <cell r="N8">
            <v>1.0714285714285718</v>
          </cell>
          <cell r="O8">
            <v>1.0714285714285718</v>
          </cell>
          <cell r="P8">
            <v>1.0714285714285718</v>
          </cell>
          <cell r="Q8">
            <v>1.0714285714285718</v>
          </cell>
          <cell r="R8">
            <v>1.0714285714285718</v>
          </cell>
          <cell r="S8">
            <v>1.0000000000000002</v>
          </cell>
          <cell r="T8">
            <v>1.0000000000000002</v>
          </cell>
          <cell r="U8">
            <v>1.0000000000000002</v>
          </cell>
          <cell r="V8">
            <v>0.83333333333333359</v>
          </cell>
          <cell r="W8">
            <v>0.83333333333333359</v>
          </cell>
          <cell r="X8">
            <v>0.83333333333333359</v>
          </cell>
          <cell r="Y8">
            <v>0.83333333333333359</v>
          </cell>
          <cell r="Z8">
            <v>0.83333333333333359</v>
          </cell>
          <cell r="AA8">
            <v>0.83333333333333359</v>
          </cell>
          <cell r="AB8" t="str">
            <v>ALRE</v>
          </cell>
          <cell r="AC8">
            <v>10.753476555380937</v>
          </cell>
        </row>
        <row r="9">
          <cell r="B9" t="str">
            <v>ALRW</v>
          </cell>
          <cell r="C9" t="str">
            <v>AlrewasWMOT</v>
          </cell>
          <cell r="D9">
            <v>1.1398329916122896</v>
          </cell>
          <cell r="E9">
            <v>1.1398329916122896</v>
          </cell>
          <cell r="F9">
            <v>1.1398329916122896</v>
          </cell>
          <cell r="G9">
            <v>1.1398329916122896</v>
          </cell>
          <cell r="H9">
            <v>1.1398329916122896</v>
          </cell>
          <cell r="I9">
            <v>1.1398329916122896</v>
          </cell>
          <cell r="J9">
            <v>1.1398329916122896</v>
          </cell>
          <cell r="K9">
            <v>1.1398329916122896</v>
          </cell>
          <cell r="L9">
            <v>1.1398329916122896</v>
          </cell>
          <cell r="M9">
            <v>1.1398329916122896</v>
          </cell>
          <cell r="N9">
            <v>1.1398329916122896</v>
          </cell>
          <cell r="O9">
            <v>1.1398329916122896</v>
          </cell>
          <cell r="P9">
            <v>1.1398329916122896</v>
          </cell>
          <cell r="Q9">
            <v>1.1398329916122896</v>
          </cell>
          <cell r="R9">
            <v>1.1398329916122896</v>
          </cell>
          <cell r="S9">
            <v>1.1398329916122896</v>
          </cell>
          <cell r="T9">
            <v>0.72033401677541964</v>
          </cell>
          <cell r="U9">
            <v>0.72033401677541964</v>
          </cell>
          <cell r="V9">
            <v>0.72033401677541964</v>
          </cell>
          <cell r="W9">
            <v>0.72033401677541964</v>
          </cell>
          <cell r="X9">
            <v>0.72033401677541964</v>
          </cell>
          <cell r="Y9">
            <v>0.72033401677541964</v>
          </cell>
          <cell r="Z9">
            <v>0.72033401677541964</v>
          </cell>
          <cell r="AA9">
            <v>0.72033401677541964</v>
          </cell>
          <cell r="AB9" t="str">
            <v>ALRW</v>
          </cell>
          <cell r="AC9">
            <v>8.9218783451593922</v>
          </cell>
        </row>
        <row r="10">
          <cell r="B10" t="str">
            <v>AMPA</v>
          </cell>
          <cell r="C10" t="str">
            <v>AMPaperInd</v>
          </cell>
          <cell r="D10">
            <v>0.99999999999999956</v>
          </cell>
          <cell r="E10">
            <v>0.99999999999999956</v>
          </cell>
          <cell r="F10">
            <v>0.99999999999999956</v>
          </cell>
          <cell r="G10">
            <v>0.99999999999999956</v>
          </cell>
          <cell r="H10">
            <v>0.99999999999999956</v>
          </cell>
          <cell r="I10">
            <v>0.99999999999999956</v>
          </cell>
          <cell r="J10">
            <v>0.99999999999999956</v>
          </cell>
          <cell r="K10">
            <v>0.99999999999999956</v>
          </cell>
          <cell r="L10">
            <v>0.99999999999999956</v>
          </cell>
          <cell r="M10">
            <v>0.99999999999999956</v>
          </cell>
          <cell r="N10">
            <v>0.99999999999999956</v>
          </cell>
          <cell r="O10">
            <v>0.99999999999999956</v>
          </cell>
          <cell r="P10">
            <v>0.99999999999999956</v>
          </cell>
          <cell r="Q10">
            <v>0.99999999999999956</v>
          </cell>
          <cell r="R10">
            <v>0.99999999999999956</v>
          </cell>
          <cell r="S10">
            <v>0.99999999999999956</v>
          </cell>
          <cell r="T10">
            <v>0.99999999999999956</v>
          </cell>
          <cell r="U10">
            <v>0.99999999999999956</v>
          </cell>
          <cell r="V10">
            <v>0.99999999999999956</v>
          </cell>
          <cell r="W10">
            <v>0.99999999999999956</v>
          </cell>
          <cell r="X10">
            <v>0.99999999999999956</v>
          </cell>
          <cell r="Y10">
            <v>0.99999999999999956</v>
          </cell>
          <cell r="Z10">
            <v>0.99999999999999956</v>
          </cell>
          <cell r="AA10">
            <v>0.99999999999999956</v>
          </cell>
          <cell r="AB10" t="str">
            <v>AMPA</v>
          </cell>
          <cell r="AC10">
            <v>9.7846150000000007E-2</v>
          </cell>
        </row>
        <row r="11">
          <cell r="B11" t="str">
            <v>ARMA</v>
          </cell>
          <cell r="C11" t="str">
            <v>ArmadaleOT</v>
          </cell>
          <cell r="D11">
            <v>0.99999999999999967</v>
          </cell>
          <cell r="E11">
            <v>1.5577542084577378</v>
          </cell>
          <cell r="F11">
            <v>1.5577542084577378</v>
          </cell>
          <cell r="G11">
            <v>0.99999999999999967</v>
          </cell>
          <cell r="H11">
            <v>0.99999999999999967</v>
          </cell>
          <cell r="I11">
            <v>0.99999999999999967</v>
          </cell>
          <cell r="J11">
            <v>0.99999999999999967</v>
          </cell>
          <cell r="K11">
            <v>0.99999999999999967</v>
          </cell>
          <cell r="L11">
            <v>0.99999999999999967</v>
          </cell>
          <cell r="M11">
            <v>1.5577542084577378</v>
          </cell>
          <cell r="N11">
            <v>1.5577542084577378</v>
          </cell>
          <cell r="O11">
            <v>1.5577542084577378</v>
          </cell>
          <cell r="P11">
            <v>1.5577542084577378</v>
          </cell>
          <cell r="Q11">
            <v>0.99999999999999967</v>
          </cell>
          <cell r="R11">
            <v>0.99999999999999967</v>
          </cell>
          <cell r="S11">
            <v>0.99999999999999967</v>
          </cell>
          <cell r="T11">
            <v>0.99999999999999967</v>
          </cell>
          <cell r="U11">
            <v>0.99999999999999967</v>
          </cell>
          <cell r="V11">
            <v>0.44224579154226201</v>
          </cell>
          <cell r="W11">
            <v>0.44224579154226201</v>
          </cell>
          <cell r="X11">
            <v>0.44224579154226201</v>
          </cell>
          <cell r="Y11">
            <v>0.44224579154226201</v>
          </cell>
          <cell r="Z11">
            <v>0.44224579154226201</v>
          </cell>
          <cell r="AA11">
            <v>0.44224579154226201</v>
          </cell>
          <cell r="AB11" t="str">
            <v>ARMA</v>
          </cell>
          <cell r="AC11">
            <v>1.2941155897435896</v>
          </cell>
        </row>
        <row r="12">
          <cell r="B12" t="str">
            <v>ASPY</v>
          </cell>
          <cell r="C12" t="str">
            <v>AspleyOT</v>
          </cell>
          <cell r="D12">
            <v>0.82362705646892398</v>
          </cell>
          <cell r="E12">
            <v>0.82362705646892398</v>
          </cell>
          <cell r="F12">
            <v>0.82362705646892398</v>
          </cell>
          <cell r="G12">
            <v>0.82362705646892398</v>
          </cell>
          <cell r="H12">
            <v>0.82362705646892398</v>
          </cell>
          <cell r="I12">
            <v>0.82362705646892398</v>
          </cell>
          <cell r="J12">
            <v>0.82362705646892398</v>
          </cell>
          <cell r="K12">
            <v>0.82362705646892398</v>
          </cell>
          <cell r="L12">
            <v>0.82362705646892398</v>
          </cell>
          <cell r="M12">
            <v>0.82362705646892398</v>
          </cell>
          <cell r="N12">
            <v>0.82362705646892398</v>
          </cell>
          <cell r="O12">
            <v>0.82362705646892398</v>
          </cell>
          <cell r="P12">
            <v>0.82362705646892398</v>
          </cell>
          <cell r="Q12">
            <v>0.82362705646892398</v>
          </cell>
          <cell r="R12">
            <v>0.82362705646892398</v>
          </cell>
          <cell r="S12">
            <v>0.82362705646892398</v>
          </cell>
          <cell r="T12">
            <v>1.352745887062154</v>
          </cell>
          <cell r="U12">
            <v>1.352745887062154</v>
          </cell>
          <cell r="V12">
            <v>1.352745887062154</v>
          </cell>
          <cell r="W12">
            <v>1.352745887062154</v>
          </cell>
          <cell r="X12">
            <v>1.352745887062154</v>
          </cell>
          <cell r="Y12">
            <v>1.352745887062154</v>
          </cell>
          <cell r="Z12">
            <v>1.352745887062154</v>
          </cell>
          <cell r="AA12">
            <v>1.352745887062154</v>
          </cell>
          <cell r="AB12" t="str">
            <v>ASPY</v>
          </cell>
          <cell r="AC12">
            <v>6.0041829944451042</v>
          </cell>
        </row>
        <row r="13">
          <cell r="B13" t="str">
            <v>ASSL</v>
          </cell>
          <cell r="C13" t="str">
            <v>AsselbyOT</v>
          </cell>
          <cell r="D13">
            <v>1.0000000000000004</v>
          </cell>
          <cell r="E13">
            <v>1.0714285714285718</v>
          </cell>
          <cell r="F13">
            <v>1.0714285714285718</v>
          </cell>
          <cell r="G13">
            <v>1.0714285714285718</v>
          </cell>
          <cell r="H13">
            <v>1.0714285714285718</v>
          </cell>
          <cell r="I13">
            <v>1.0714285714285718</v>
          </cell>
          <cell r="J13">
            <v>1.0714285714285718</v>
          </cell>
          <cell r="K13">
            <v>1.0714285714285718</v>
          </cell>
          <cell r="L13">
            <v>1.0714285714285718</v>
          </cell>
          <cell r="M13">
            <v>1.0714285714285718</v>
          </cell>
          <cell r="N13">
            <v>1.0714285714285718</v>
          </cell>
          <cell r="O13">
            <v>1.0714285714285718</v>
          </cell>
          <cell r="P13">
            <v>1.0714285714285718</v>
          </cell>
          <cell r="Q13">
            <v>1.0714285714285718</v>
          </cell>
          <cell r="R13">
            <v>1.0714285714285718</v>
          </cell>
          <cell r="S13">
            <v>1.0000000000000004</v>
          </cell>
          <cell r="T13">
            <v>1.0000000000000004</v>
          </cell>
          <cell r="U13">
            <v>1.0000000000000004</v>
          </cell>
          <cell r="V13">
            <v>0.8333333333333337</v>
          </cell>
          <cell r="W13">
            <v>0.8333333333333337</v>
          </cell>
          <cell r="X13">
            <v>0.8333333333333337</v>
          </cell>
          <cell r="Y13">
            <v>0.8333333333333337</v>
          </cell>
          <cell r="Z13">
            <v>0.8333333333333337</v>
          </cell>
          <cell r="AA13">
            <v>0.8333333333333337</v>
          </cell>
          <cell r="AB13" t="str">
            <v>ASSL</v>
          </cell>
          <cell r="AC13">
            <v>0.30080642345389175</v>
          </cell>
        </row>
        <row r="14">
          <cell r="B14" t="str">
            <v>AUDN</v>
          </cell>
          <cell r="C14" t="str">
            <v>AudleyNWOT</v>
          </cell>
          <cell r="D14">
            <v>0.99999999999999967</v>
          </cell>
          <cell r="E14">
            <v>1.2399999999999936</v>
          </cell>
          <cell r="F14">
            <v>1.2399999999999936</v>
          </cell>
          <cell r="G14">
            <v>1.2399999999999936</v>
          </cell>
          <cell r="H14">
            <v>1.2399999999999936</v>
          </cell>
          <cell r="I14">
            <v>1.2399999999999936</v>
          </cell>
          <cell r="J14">
            <v>1.2399999999999936</v>
          </cell>
          <cell r="K14">
            <v>1.2399999999999936</v>
          </cell>
          <cell r="L14">
            <v>1.2399999999999936</v>
          </cell>
          <cell r="M14">
            <v>1.2399999999999936</v>
          </cell>
          <cell r="N14">
            <v>1.2399999999999936</v>
          </cell>
          <cell r="O14">
            <v>1.2399999999999936</v>
          </cell>
          <cell r="P14">
            <v>1.2399999999999936</v>
          </cell>
          <cell r="Q14">
            <v>1.2399999999999936</v>
          </cell>
          <cell r="R14">
            <v>1.2399999999999936</v>
          </cell>
          <cell r="S14">
            <v>0.99999999999999967</v>
          </cell>
          <cell r="T14">
            <v>0.99999999999999967</v>
          </cell>
          <cell r="U14">
            <v>0.99999999999999967</v>
          </cell>
          <cell r="V14">
            <v>0.44000000000001355</v>
          </cell>
          <cell r="W14">
            <v>0.44000000000001355</v>
          </cell>
          <cell r="X14">
            <v>0.44000000000001355</v>
          </cell>
          <cell r="Y14">
            <v>0.44000000000001355</v>
          </cell>
          <cell r="Z14">
            <v>0.44000000000001355</v>
          </cell>
          <cell r="AA14">
            <v>0.44000000000001355</v>
          </cell>
          <cell r="AB14" t="str">
            <v>AUDN</v>
          </cell>
          <cell r="AC14">
            <v>0.93343809833833058</v>
          </cell>
        </row>
        <row r="15">
          <cell r="B15" t="str">
            <v>AUDW</v>
          </cell>
          <cell r="C15" t="str">
            <v>AudleyWMOT</v>
          </cell>
          <cell r="D15">
            <v>1.199944827586205</v>
          </cell>
          <cell r="E15">
            <v>1.199944827586205</v>
          </cell>
          <cell r="F15">
            <v>1.199944827586205</v>
          </cell>
          <cell r="G15">
            <v>1.199944827586205</v>
          </cell>
          <cell r="H15">
            <v>1.199944827586205</v>
          </cell>
          <cell r="I15">
            <v>1.199944827586205</v>
          </cell>
          <cell r="J15">
            <v>1.199944827586205</v>
          </cell>
          <cell r="K15">
            <v>1.199944827586205</v>
          </cell>
          <cell r="L15">
            <v>1.199944827586205</v>
          </cell>
          <cell r="M15">
            <v>1.199944827586205</v>
          </cell>
          <cell r="N15">
            <v>1.199944827586205</v>
          </cell>
          <cell r="O15">
            <v>1.199944827586205</v>
          </cell>
          <cell r="P15">
            <v>1.199944827586205</v>
          </cell>
          <cell r="Q15">
            <v>1.199944827586205</v>
          </cell>
          <cell r="R15">
            <v>1.199944827586205</v>
          </cell>
          <cell r="S15">
            <v>1.199944827586205</v>
          </cell>
          <cell r="T15">
            <v>0.60011034482758974</v>
          </cell>
          <cell r="U15">
            <v>0.60011034482758974</v>
          </cell>
          <cell r="V15">
            <v>0.60011034482758974</v>
          </cell>
          <cell r="W15">
            <v>0.60011034482758974</v>
          </cell>
          <cell r="X15">
            <v>0.60011034482758974</v>
          </cell>
          <cell r="Y15">
            <v>0.60011034482758974</v>
          </cell>
          <cell r="Z15">
            <v>0.60011034482758974</v>
          </cell>
          <cell r="AA15">
            <v>0.60011034482758974</v>
          </cell>
          <cell r="AB15" t="str">
            <v>AUDW</v>
          </cell>
          <cell r="AC15">
            <v>1.7039883394827566</v>
          </cell>
        </row>
        <row r="16">
          <cell r="B16" t="str">
            <v>AUST</v>
          </cell>
          <cell r="C16" t="str">
            <v>AustreyOT</v>
          </cell>
          <cell r="D16">
            <v>0.82362705646892542</v>
          </cell>
          <cell r="E16">
            <v>0.82362705646892542</v>
          </cell>
          <cell r="F16">
            <v>0.82362705646892542</v>
          </cell>
          <cell r="G16">
            <v>0.82362705646892542</v>
          </cell>
          <cell r="H16">
            <v>0.82362705646892542</v>
          </cell>
          <cell r="I16">
            <v>0.82362705646892542</v>
          </cell>
          <cell r="J16">
            <v>0.82362705646892542</v>
          </cell>
          <cell r="K16">
            <v>0.82362705646892542</v>
          </cell>
          <cell r="L16">
            <v>0.82362705646892542</v>
          </cell>
          <cell r="M16">
            <v>0.82362705646892542</v>
          </cell>
          <cell r="N16">
            <v>0.82362705646892542</v>
          </cell>
          <cell r="O16">
            <v>0.82362705646892542</v>
          </cell>
          <cell r="P16">
            <v>0.82362705646892542</v>
          </cell>
          <cell r="Q16">
            <v>0.82362705646892542</v>
          </cell>
          <cell r="R16">
            <v>0.82362705646892542</v>
          </cell>
          <cell r="S16">
            <v>0.82362705646892542</v>
          </cell>
          <cell r="T16">
            <v>1.3527458870621483</v>
          </cell>
          <cell r="U16">
            <v>1.3527458870621483</v>
          </cell>
          <cell r="V16">
            <v>1.3527458870621483</v>
          </cell>
          <cell r="W16">
            <v>1.3527458870621483</v>
          </cell>
          <cell r="X16">
            <v>1.3527458870621483</v>
          </cell>
          <cell r="Y16">
            <v>1.3527458870621483</v>
          </cell>
          <cell r="Z16">
            <v>1.3527458870621483</v>
          </cell>
          <cell r="AA16">
            <v>1.3527458870621483</v>
          </cell>
          <cell r="AB16" t="str">
            <v>AUST</v>
          </cell>
          <cell r="AC16">
            <v>7.4895551729905625</v>
          </cell>
        </row>
        <row r="17">
          <cell r="B17" t="str">
            <v>AYLE</v>
          </cell>
          <cell r="C17" t="str">
            <v>AylesbeareOT</v>
          </cell>
          <cell r="D17">
            <v>1.0000000000000007</v>
          </cell>
          <cell r="E17">
            <v>1.2269061022661458</v>
          </cell>
          <cell r="F17">
            <v>1.2269061022661458</v>
          </cell>
          <cell r="G17">
            <v>1.2269061022661458</v>
          </cell>
          <cell r="H17">
            <v>1.2269061022661458</v>
          </cell>
          <cell r="I17">
            <v>1.2269061022661458</v>
          </cell>
          <cell r="J17">
            <v>1.2269061022661458</v>
          </cell>
          <cell r="K17">
            <v>1.2269061022661458</v>
          </cell>
          <cell r="L17">
            <v>1.2269061022661458</v>
          </cell>
          <cell r="M17">
            <v>1.2269061022661458</v>
          </cell>
          <cell r="N17">
            <v>1.2269061022661458</v>
          </cell>
          <cell r="O17">
            <v>1.2269061022661458</v>
          </cell>
          <cell r="P17">
            <v>1.2269061022661458</v>
          </cell>
          <cell r="Q17">
            <v>1.2269061022661458</v>
          </cell>
          <cell r="R17">
            <v>1.2269061022661458</v>
          </cell>
          <cell r="S17">
            <v>1.0000000000000007</v>
          </cell>
          <cell r="T17">
            <v>1.0000000000000007</v>
          </cell>
          <cell r="U17">
            <v>1.0000000000000007</v>
          </cell>
          <cell r="V17">
            <v>0.47055242804565939</v>
          </cell>
          <cell r="W17">
            <v>0.47055242804565939</v>
          </cell>
          <cell r="X17">
            <v>0.47055242804565939</v>
          </cell>
          <cell r="Y17">
            <v>0.47055242804565939</v>
          </cell>
          <cell r="Z17">
            <v>0.47055242804565939</v>
          </cell>
          <cell r="AA17">
            <v>0.47055242804565939</v>
          </cell>
          <cell r="AB17" t="str">
            <v>AYLE</v>
          </cell>
          <cell r="AC17">
            <v>1.9935133135051673</v>
          </cell>
        </row>
        <row r="18">
          <cell r="B18" t="str">
            <v>BADS</v>
          </cell>
          <cell r="C18" t="str">
            <v>BactonOT</v>
          </cell>
          <cell r="D18">
            <v>1.0000000000000002</v>
          </cell>
          <cell r="E18">
            <v>1.2542285714285732</v>
          </cell>
          <cell r="F18">
            <v>1.2542285714285732</v>
          </cell>
          <cell r="G18">
            <v>1.2542285714285732</v>
          </cell>
          <cell r="H18">
            <v>1.2542285714285732</v>
          </cell>
          <cell r="I18">
            <v>1.2542285714285732</v>
          </cell>
          <cell r="J18">
            <v>1.2542285714285732</v>
          </cell>
          <cell r="K18">
            <v>1.2542285714285732</v>
          </cell>
          <cell r="L18">
            <v>1.2542285714285732</v>
          </cell>
          <cell r="M18">
            <v>1.2542285714285732</v>
          </cell>
          <cell r="N18">
            <v>1.2542285714285732</v>
          </cell>
          <cell r="O18">
            <v>1.2542285714285732</v>
          </cell>
          <cell r="P18">
            <v>1.2542285714285732</v>
          </cell>
          <cell r="Q18">
            <v>1.2542285714285732</v>
          </cell>
          <cell r="R18">
            <v>1.2542285714285732</v>
          </cell>
          <cell r="S18">
            <v>1.0000000000000002</v>
          </cell>
          <cell r="T18">
            <v>1.0000000000000002</v>
          </cell>
          <cell r="U18">
            <v>1.0000000000000002</v>
          </cell>
          <cell r="V18">
            <v>0.40679999999999666</v>
          </cell>
          <cell r="W18">
            <v>0.40679999999999666</v>
          </cell>
          <cell r="X18">
            <v>0.40679999999999666</v>
          </cell>
          <cell r="Y18">
            <v>0.40679999999999666</v>
          </cell>
          <cell r="Z18">
            <v>0.40679999999999666</v>
          </cell>
          <cell r="AA18">
            <v>0.40679999999999666</v>
          </cell>
          <cell r="AB18" t="str">
            <v>BADS</v>
          </cell>
          <cell r="AC18">
            <v>0.24907578284441828</v>
          </cell>
        </row>
        <row r="19">
          <cell r="B19" t="str">
            <v>BAGB</v>
          </cell>
          <cell r="C19" t="str">
            <v>BaglanBayPS</v>
          </cell>
          <cell r="D19">
            <v>0.99999999999999944</v>
          </cell>
          <cell r="E19">
            <v>0.99999999999999944</v>
          </cell>
          <cell r="F19">
            <v>0.99999999999999944</v>
          </cell>
          <cell r="G19">
            <v>0.99999999999999944</v>
          </cell>
          <cell r="H19">
            <v>0.99999999999999944</v>
          </cell>
          <cell r="I19">
            <v>0.99999999999999944</v>
          </cell>
          <cell r="J19">
            <v>0.99999999999999944</v>
          </cell>
          <cell r="K19">
            <v>0.99999999999999944</v>
          </cell>
          <cell r="L19">
            <v>0.99999999999999944</v>
          </cell>
          <cell r="M19">
            <v>0.99999999999999944</v>
          </cell>
          <cell r="N19">
            <v>0.99999999999999944</v>
          </cell>
          <cell r="O19">
            <v>0.99999999999999944</v>
          </cell>
          <cell r="P19">
            <v>0.99999999999999944</v>
          </cell>
          <cell r="Q19">
            <v>0.99999999999999944</v>
          </cell>
          <cell r="R19">
            <v>0.99999999999999944</v>
          </cell>
          <cell r="S19">
            <v>0.99999999999999944</v>
          </cell>
          <cell r="T19">
            <v>0.99999999999999944</v>
          </cell>
          <cell r="U19">
            <v>0.99999999999999944</v>
          </cell>
          <cell r="V19">
            <v>0.99999999999999944</v>
          </cell>
          <cell r="W19">
            <v>0.99999999999999944</v>
          </cell>
          <cell r="X19">
            <v>0.99999999999999944</v>
          </cell>
          <cell r="Y19">
            <v>0.99999999999999944</v>
          </cell>
          <cell r="Z19">
            <v>0.99999999999999944</v>
          </cell>
          <cell r="AA19">
            <v>0.99999999999999944</v>
          </cell>
          <cell r="AB19" t="str">
            <v>BAGB</v>
          </cell>
          <cell r="AC19">
            <v>2.473846</v>
          </cell>
        </row>
        <row r="20">
          <cell r="B20" t="str">
            <v>BALD</v>
          </cell>
          <cell r="C20" t="str">
            <v>BaldersbyOT</v>
          </cell>
          <cell r="D20">
            <v>0.99999999999999967</v>
          </cell>
          <cell r="E20">
            <v>1.2914285714285698</v>
          </cell>
          <cell r="F20">
            <v>1.2914285714285698</v>
          </cell>
          <cell r="G20">
            <v>1.2914285714285698</v>
          </cell>
          <cell r="H20">
            <v>1.2914285714285698</v>
          </cell>
          <cell r="I20">
            <v>1.2914285714285698</v>
          </cell>
          <cell r="J20">
            <v>1.2914285714285698</v>
          </cell>
          <cell r="K20">
            <v>1.2914285714285698</v>
          </cell>
          <cell r="L20">
            <v>1.2914285714285698</v>
          </cell>
          <cell r="M20">
            <v>1.2914285714285698</v>
          </cell>
          <cell r="N20">
            <v>1.2914285714285698</v>
          </cell>
          <cell r="O20">
            <v>1.2914285714285698</v>
          </cell>
          <cell r="P20">
            <v>1.2914285714285698</v>
          </cell>
          <cell r="Q20">
            <v>1.2914285714285698</v>
          </cell>
          <cell r="R20">
            <v>1.2914285714285698</v>
          </cell>
          <cell r="S20">
            <v>0.99999999999999967</v>
          </cell>
          <cell r="T20">
            <v>0.99999999999999967</v>
          </cell>
          <cell r="U20">
            <v>0.99999999999999967</v>
          </cell>
          <cell r="V20">
            <v>0.32000000000000245</v>
          </cell>
          <cell r="W20">
            <v>0.32000000000000245</v>
          </cell>
          <cell r="X20">
            <v>0.32000000000000245</v>
          </cell>
          <cell r="Y20">
            <v>0.32000000000000245</v>
          </cell>
          <cell r="Z20">
            <v>0.32000000000000245</v>
          </cell>
          <cell r="AA20">
            <v>0.32000000000000245</v>
          </cell>
          <cell r="AB20" t="str">
            <v>BALD</v>
          </cell>
          <cell r="AC20">
            <v>0.11284733816163271</v>
          </cell>
        </row>
        <row r="21">
          <cell r="B21" t="str">
            <v>BALG</v>
          </cell>
          <cell r="C21" t="str">
            <v>BalgrayOT</v>
          </cell>
          <cell r="D21">
            <v>1</v>
          </cell>
          <cell r="E21">
            <v>1.3439876344481736</v>
          </cell>
          <cell r="F21">
            <v>1.3439876344481736</v>
          </cell>
          <cell r="G21">
            <v>1</v>
          </cell>
          <cell r="H21">
            <v>1</v>
          </cell>
          <cell r="I21">
            <v>1</v>
          </cell>
          <cell r="J21">
            <v>1</v>
          </cell>
          <cell r="K21">
            <v>1</v>
          </cell>
          <cell r="L21">
            <v>1</v>
          </cell>
          <cell r="M21">
            <v>1.3439876344481736</v>
          </cell>
          <cell r="N21">
            <v>1.3439876344481736</v>
          </cell>
          <cell r="O21">
            <v>1.3439876344481736</v>
          </cell>
          <cell r="P21">
            <v>1.3439876344481736</v>
          </cell>
          <cell r="Q21">
            <v>1</v>
          </cell>
          <cell r="R21">
            <v>1</v>
          </cell>
          <cell r="S21">
            <v>1</v>
          </cell>
          <cell r="T21">
            <v>1</v>
          </cell>
          <cell r="U21">
            <v>1</v>
          </cell>
          <cell r="V21">
            <v>0.65601236555182652</v>
          </cell>
          <cell r="W21">
            <v>0.65601236555182652</v>
          </cell>
          <cell r="X21">
            <v>0.65601236555182652</v>
          </cell>
          <cell r="Y21">
            <v>0.65601236555182652</v>
          </cell>
          <cell r="Z21">
            <v>0.65601236555182652</v>
          </cell>
          <cell r="AA21">
            <v>0.65601236555182652</v>
          </cell>
          <cell r="AB21" t="str">
            <v>BALG</v>
          </cell>
          <cell r="AC21">
            <v>1.2947930666666663</v>
          </cell>
        </row>
        <row r="22">
          <cell r="B22" t="str">
            <v>BASF</v>
          </cell>
          <cell r="C22" t="str">
            <v>BASFInd</v>
          </cell>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t="str">
            <v>BASF</v>
          </cell>
          <cell r="AC22">
            <v>0.89538459999999997</v>
          </cell>
        </row>
        <row r="23">
          <cell r="B23" t="str">
            <v>BATH</v>
          </cell>
          <cell r="C23" t="str">
            <v>BathgateOT</v>
          </cell>
          <cell r="D23">
            <v>0.43861708696530899</v>
          </cell>
          <cell r="E23">
            <v>0.43861708696530899</v>
          </cell>
          <cell r="F23">
            <v>0.43861708696530899</v>
          </cell>
          <cell r="G23">
            <v>0.43861708696530899</v>
          </cell>
          <cell r="H23">
            <v>0.43861708696530899</v>
          </cell>
          <cell r="I23">
            <v>0.43861708696530899</v>
          </cell>
          <cell r="J23">
            <v>0.43861708696530899</v>
          </cell>
          <cell r="K23">
            <v>0.43861708696530899</v>
          </cell>
          <cell r="L23">
            <v>0.43861708696530899</v>
          </cell>
          <cell r="M23">
            <v>0.43861708696530899</v>
          </cell>
          <cell r="N23">
            <v>0.43861708696530899</v>
          </cell>
          <cell r="O23">
            <v>0.43861708696530899</v>
          </cell>
          <cell r="P23">
            <v>0.43861708696530899</v>
          </cell>
          <cell r="Q23">
            <v>0.43861708696530899</v>
          </cell>
          <cell r="R23">
            <v>0.43861708696530899</v>
          </cell>
          <cell r="S23">
            <v>0.43861708696530899</v>
          </cell>
          <cell r="T23">
            <v>2.122765826069382</v>
          </cell>
          <cell r="U23">
            <v>2.122765826069382</v>
          </cell>
          <cell r="V23">
            <v>2.122765826069382</v>
          </cell>
          <cell r="W23">
            <v>2.122765826069382</v>
          </cell>
          <cell r="X23">
            <v>2.122765826069382</v>
          </cell>
          <cell r="Y23">
            <v>2.122765826069382</v>
          </cell>
          <cell r="Z23">
            <v>2.122765826069382</v>
          </cell>
          <cell r="AA23">
            <v>2.122765826069382</v>
          </cell>
          <cell r="AB23" t="str">
            <v>BATH</v>
          </cell>
          <cell r="AC23">
            <v>2.1662840803772863</v>
          </cell>
        </row>
        <row r="24">
          <cell r="B24" t="str">
            <v>BICO</v>
          </cell>
          <cell r="C24" t="str">
            <v>BactonInt</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cell r="AB24" t="str">
            <v>BICO</v>
          </cell>
          <cell r="AC24">
            <v>0</v>
          </cell>
        </row>
        <row r="25">
          <cell r="B25" t="str">
            <v>BISH</v>
          </cell>
          <cell r="C25" t="str">
            <v>AucklandOT</v>
          </cell>
          <cell r="D25">
            <v>1</v>
          </cell>
          <cell r="E25">
            <v>1.0766160601995278</v>
          </cell>
          <cell r="F25">
            <v>1.0766160601995278</v>
          </cell>
          <cell r="G25">
            <v>1.0766160601995278</v>
          </cell>
          <cell r="H25">
            <v>1.0766160601995278</v>
          </cell>
          <cell r="I25">
            <v>1.0766160601995278</v>
          </cell>
          <cell r="J25">
            <v>1.0766160601995278</v>
          </cell>
          <cell r="K25">
            <v>1.0766160601995278</v>
          </cell>
          <cell r="L25">
            <v>1.0766160601995278</v>
          </cell>
          <cell r="M25">
            <v>1.0766160601995278</v>
          </cell>
          <cell r="N25">
            <v>1.0766160601995278</v>
          </cell>
          <cell r="O25">
            <v>1.0766160601995278</v>
          </cell>
          <cell r="P25">
            <v>1.0766160601995278</v>
          </cell>
          <cell r="Q25">
            <v>1.0766160601995278</v>
          </cell>
          <cell r="R25">
            <v>1.0766160601995278</v>
          </cell>
          <cell r="S25">
            <v>1</v>
          </cell>
          <cell r="T25">
            <v>1</v>
          </cell>
          <cell r="U25">
            <v>1</v>
          </cell>
          <cell r="V25">
            <v>0.82122919286776919</v>
          </cell>
          <cell r="W25">
            <v>0.82122919286776919</v>
          </cell>
          <cell r="X25">
            <v>0.82122919286776919</v>
          </cell>
          <cell r="Y25">
            <v>0.82122919286776919</v>
          </cell>
          <cell r="Z25">
            <v>0.82122919286776919</v>
          </cell>
          <cell r="AA25">
            <v>0.82122919286776919</v>
          </cell>
          <cell r="AB25" t="str">
            <v>BISH</v>
          </cell>
          <cell r="AC25">
            <v>5.8570258065523202</v>
          </cell>
        </row>
        <row r="26">
          <cell r="B26" t="str">
            <v>BLAB</v>
          </cell>
          <cell r="C26" t="str">
            <v>BlabyOT</v>
          </cell>
          <cell r="D26">
            <v>0.99999999999999956</v>
          </cell>
          <cell r="E26">
            <v>1.2400000000000073</v>
          </cell>
          <cell r="F26">
            <v>1.2400000000000073</v>
          </cell>
          <cell r="G26">
            <v>1.2400000000000073</v>
          </cell>
          <cell r="H26">
            <v>1.2400000000000073</v>
          </cell>
          <cell r="I26">
            <v>1.2400000000000073</v>
          </cell>
          <cell r="J26">
            <v>1.2400000000000073</v>
          </cell>
          <cell r="K26">
            <v>1.2400000000000073</v>
          </cell>
          <cell r="L26">
            <v>1.2400000000000073</v>
          </cell>
          <cell r="M26">
            <v>1.2400000000000073</v>
          </cell>
          <cell r="N26">
            <v>1.2400000000000073</v>
          </cell>
          <cell r="O26">
            <v>1.2400000000000073</v>
          </cell>
          <cell r="P26">
            <v>1.2400000000000073</v>
          </cell>
          <cell r="Q26">
            <v>1.2400000000000073</v>
          </cell>
          <cell r="R26">
            <v>1.2400000000000073</v>
          </cell>
          <cell r="S26">
            <v>0.99999999999999956</v>
          </cell>
          <cell r="T26">
            <v>0.99999999999999956</v>
          </cell>
          <cell r="U26">
            <v>0.99999999999999956</v>
          </cell>
          <cell r="V26">
            <v>0.43999999999998118</v>
          </cell>
          <cell r="W26">
            <v>0.43999999999998118</v>
          </cell>
          <cell r="X26">
            <v>0.43999999999998118</v>
          </cell>
          <cell r="Y26">
            <v>0.43999999999998118</v>
          </cell>
          <cell r="Z26">
            <v>0.43999999999998118</v>
          </cell>
          <cell r="AA26">
            <v>0.43999999999998118</v>
          </cell>
          <cell r="AB26" t="str">
            <v>BLAB</v>
          </cell>
          <cell r="AC26">
            <v>1.3856474836949684</v>
          </cell>
        </row>
        <row r="27">
          <cell r="B27" t="str">
            <v>BLAC</v>
          </cell>
          <cell r="C27" t="str">
            <v>BlackrodOT</v>
          </cell>
          <cell r="D27">
            <v>1.0000000000000007</v>
          </cell>
          <cell r="E27">
            <v>1.2252769622117925</v>
          </cell>
          <cell r="F27">
            <v>1.2252769622117925</v>
          </cell>
          <cell r="G27">
            <v>1.2252769622117925</v>
          </cell>
          <cell r="H27">
            <v>1.2252769622117925</v>
          </cell>
          <cell r="I27">
            <v>1.2252769622117925</v>
          </cell>
          <cell r="J27">
            <v>1.2252769622117925</v>
          </cell>
          <cell r="K27">
            <v>1.2252769622117925</v>
          </cell>
          <cell r="L27">
            <v>1.2252769622117925</v>
          </cell>
          <cell r="M27">
            <v>1.2252769622117925</v>
          </cell>
          <cell r="N27">
            <v>1.2252769622117925</v>
          </cell>
          <cell r="O27">
            <v>1.2252769622117925</v>
          </cell>
          <cell r="P27">
            <v>1.2252769622117925</v>
          </cell>
          <cell r="Q27">
            <v>1.2252769622117925</v>
          </cell>
          <cell r="R27">
            <v>1.2252769622117925</v>
          </cell>
          <cell r="S27">
            <v>1.0000000000000007</v>
          </cell>
          <cell r="T27">
            <v>1.0000000000000007</v>
          </cell>
          <cell r="U27">
            <v>1.0000000000000007</v>
          </cell>
          <cell r="V27">
            <v>0.47435375483915271</v>
          </cell>
          <cell r="W27">
            <v>0.47435375483915271</v>
          </cell>
          <cell r="X27">
            <v>0.47435375483915271</v>
          </cell>
          <cell r="Y27">
            <v>0.47435375483915271</v>
          </cell>
          <cell r="Z27">
            <v>0.47435375483915271</v>
          </cell>
          <cell r="AA27">
            <v>0.47435375483915271</v>
          </cell>
          <cell r="AB27" t="str">
            <v>BLAC</v>
          </cell>
          <cell r="AC27">
            <v>10.316721109209984</v>
          </cell>
        </row>
        <row r="28">
          <cell r="B28" t="str">
            <v>BLCK</v>
          </cell>
          <cell r="C28" t="str">
            <v>BlackburnMInd</v>
          </cell>
          <cell r="D28">
            <v>1.0000000000000002</v>
          </cell>
          <cell r="E28">
            <v>1.0000000000000002</v>
          </cell>
          <cell r="F28">
            <v>1.0000000000000002</v>
          </cell>
          <cell r="G28">
            <v>1.0000000000000002</v>
          </cell>
          <cell r="H28">
            <v>1.0000000000000002</v>
          </cell>
          <cell r="I28">
            <v>1.0000000000000002</v>
          </cell>
          <cell r="J28">
            <v>1.0000000000000002</v>
          </cell>
          <cell r="K28">
            <v>1.0000000000000002</v>
          </cell>
          <cell r="L28">
            <v>1.0000000000000002</v>
          </cell>
          <cell r="M28">
            <v>1.0000000000000002</v>
          </cell>
          <cell r="N28">
            <v>1.0000000000000002</v>
          </cell>
          <cell r="O28">
            <v>1.0000000000000002</v>
          </cell>
          <cell r="P28">
            <v>1.0000000000000002</v>
          </cell>
          <cell r="Q28">
            <v>1.0000000000000002</v>
          </cell>
          <cell r="R28">
            <v>1.0000000000000002</v>
          </cell>
          <cell r="S28">
            <v>1.0000000000000002</v>
          </cell>
          <cell r="T28">
            <v>1.0000000000000002</v>
          </cell>
          <cell r="U28">
            <v>1.0000000000000002</v>
          </cell>
          <cell r="V28">
            <v>1.0000000000000002</v>
          </cell>
          <cell r="W28">
            <v>1.0000000000000002</v>
          </cell>
          <cell r="X28">
            <v>1.0000000000000002</v>
          </cell>
          <cell r="Y28">
            <v>1.0000000000000002</v>
          </cell>
          <cell r="Z28">
            <v>1.0000000000000002</v>
          </cell>
          <cell r="AA28">
            <v>1.0000000000000002</v>
          </cell>
          <cell r="AB28" t="str">
            <v>BLCK</v>
          </cell>
          <cell r="AC28">
            <v>0.42276920000000001</v>
          </cell>
        </row>
        <row r="29">
          <cell r="B29" t="str">
            <v>BLYB</v>
          </cell>
          <cell r="C29" t="str">
            <v>BlyboroughOT</v>
          </cell>
          <cell r="D29">
            <v>1.0000000000000002</v>
          </cell>
          <cell r="E29">
            <v>1.0000000000000002</v>
          </cell>
          <cell r="F29">
            <v>1.0000000000000002</v>
          </cell>
          <cell r="G29">
            <v>1.0000000000000002</v>
          </cell>
          <cell r="H29">
            <v>1.0000000000000002</v>
          </cell>
          <cell r="I29">
            <v>1.0000000000000002</v>
          </cell>
          <cell r="J29">
            <v>1.0000000000000002</v>
          </cell>
          <cell r="K29">
            <v>1.0000000000000002</v>
          </cell>
          <cell r="L29">
            <v>1.0000000000000002</v>
          </cell>
          <cell r="M29">
            <v>1.0000000000000002</v>
          </cell>
          <cell r="N29">
            <v>1.0000000000000002</v>
          </cell>
          <cell r="O29">
            <v>1.0000000000000002</v>
          </cell>
          <cell r="P29">
            <v>1.0000000000000002</v>
          </cell>
          <cell r="Q29">
            <v>1.0000000000000002</v>
          </cell>
          <cell r="R29">
            <v>1.0000000000000002</v>
          </cell>
          <cell r="S29">
            <v>1.0000000000000002</v>
          </cell>
          <cell r="T29">
            <v>1.0000000000000002</v>
          </cell>
          <cell r="U29">
            <v>1.0000000000000002</v>
          </cell>
          <cell r="V29">
            <v>1.0000000000000002</v>
          </cell>
          <cell r="W29">
            <v>1.0000000000000002</v>
          </cell>
          <cell r="X29">
            <v>1.0000000000000002</v>
          </cell>
          <cell r="Y29">
            <v>1.0000000000000002</v>
          </cell>
          <cell r="Z29">
            <v>1.0000000000000002</v>
          </cell>
          <cell r="AA29">
            <v>1.0000000000000002</v>
          </cell>
          <cell r="AB29" t="str">
            <v>BLYB</v>
          </cell>
          <cell r="AC29">
            <v>6.9779421964404733</v>
          </cell>
        </row>
        <row r="30">
          <cell r="B30" t="str">
            <v>BPHP</v>
          </cell>
          <cell r="C30" t="str">
            <v>BPSaltendHPInd</v>
          </cell>
          <cell r="D30">
            <v>1.0000000000000004</v>
          </cell>
          <cell r="E30">
            <v>1.0000000000000004</v>
          </cell>
          <cell r="F30">
            <v>1.0000000000000004</v>
          </cell>
          <cell r="G30">
            <v>1.0000000000000004</v>
          </cell>
          <cell r="H30">
            <v>1.0000000000000004</v>
          </cell>
          <cell r="I30">
            <v>1.0000000000000004</v>
          </cell>
          <cell r="J30">
            <v>1.0000000000000004</v>
          </cell>
          <cell r="K30">
            <v>1.0000000000000004</v>
          </cell>
          <cell r="L30">
            <v>1.0000000000000004</v>
          </cell>
          <cell r="M30">
            <v>1.0000000000000004</v>
          </cell>
          <cell r="N30">
            <v>1.0000000000000004</v>
          </cell>
          <cell r="O30">
            <v>1.0000000000000004</v>
          </cell>
          <cell r="P30">
            <v>1.0000000000000004</v>
          </cell>
          <cell r="Q30">
            <v>1.0000000000000004</v>
          </cell>
          <cell r="R30">
            <v>1.0000000000000004</v>
          </cell>
          <cell r="S30">
            <v>1.0000000000000004</v>
          </cell>
          <cell r="T30">
            <v>1.0000000000000004</v>
          </cell>
          <cell r="U30">
            <v>1.0000000000000004</v>
          </cell>
          <cell r="V30">
            <v>1.0000000000000004</v>
          </cell>
          <cell r="W30">
            <v>1.0000000000000004</v>
          </cell>
          <cell r="X30">
            <v>1.0000000000000004</v>
          </cell>
          <cell r="Y30">
            <v>1.0000000000000004</v>
          </cell>
          <cell r="Z30">
            <v>1.0000000000000004</v>
          </cell>
          <cell r="AA30">
            <v>1.0000000000000004</v>
          </cell>
          <cell r="AB30" t="str">
            <v>BPHP</v>
          </cell>
          <cell r="AC30">
            <v>0.83630769999999999</v>
          </cell>
        </row>
        <row r="31">
          <cell r="B31" t="str">
            <v>BRAA</v>
          </cell>
          <cell r="C31" t="str">
            <v>BraishfieldAOT</v>
          </cell>
          <cell r="D31">
            <v>0.99999999999999967</v>
          </cell>
          <cell r="E31">
            <v>1.0895527442702329</v>
          </cell>
          <cell r="F31">
            <v>1.0895527442702329</v>
          </cell>
          <cell r="G31">
            <v>1.0895527442702329</v>
          </cell>
          <cell r="H31">
            <v>1.0895527442702329</v>
          </cell>
          <cell r="I31">
            <v>1.0895527442702329</v>
          </cell>
          <cell r="J31">
            <v>1.0895527442702329</v>
          </cell>
          <cell r="K31">
            <v>1.0895527442702329</v>
          </cell>
          <cell r="L31">
            <v>1.0895527442702329</v>
          </cell>
          <cell r="M31">
            <v>1.0895527442702329</v>
          </cell>
          <cell r="N31">
            <v>1.0895527442702329</v>
          </cell>
          <cell r="O31">
            <v>1.0895527442702329</v>
          </cell>
          <cell r="P31">
            <v>1.0895527442702329</v>
          </cell>
          <cell r="Q31">
            <v>1.0895527442702329</v>
          </cell>
          <cell r="R31">
            <v>1.0895527442702329</v>
          </cell>
          <cell r="S31">
            <v>0.99999999999999967</v>
          </cell>
          <cell r="T31">
            <v>0.99999999999999967</v>
          </cell>
          <cell r="U31">
            <v>0.99999999999999967</v>
          </cell>
          <cell r="V31">
            <v>0.7910435967027889</v>
          </cell>
          <cell r="W31">
            <v>0.7910435967027889</v>
          </cell>
          <cell r="X31">
            <v>0.7910435967027889</v>
          </cell>
          <cell r="Y31">
            <v>0.7910435967027889</v>
          </cell>
          <cell r="Z31">
            <v>0.7910435967027889</v>
          </cell>
          <cell r="AA31">
            <v>0.7910435967027889</v>
          </cell>
          <cell r="AB31" t="str">
            <v>BRAA</v>
          </cell>
          <cell r="AC31">
            <v>9.1815155982735579</v>
          </cell>
        </row>
        <row r="32">
          <cell r="B32" t="str">
            <v>BRAB</v>
          </cell>
          <cell r="C32" t="str">
            <v>BraishfieldBOT</v>
          </cell>
          <cell r="D32">
            <v>1</v>
          </cell>
          <cell r="E32">
            <v>1.0366382773581868</v>
          </cell>
          <cell r="F32">
            <v>1.0366382773581868</v>
          </cell>
          <cell r="G32">
            <v>1.0366382773581868</v>
          </cell>
          <cell r="H32">
            <v>1.0366382773581868</v>
          </cell>
          <cell r="I32">
            <v>1.0366382773581868</v>
          </cell>
          <cell r="J32">
            <v>1.0366382773581868</v>
          </cell>
          <cell r="K32">
            <v>1.0366382773581868</v>
          </cell>
          <cell r="L32">
            <v>1.0366382773581868</v>
          </cell>
          <cell r="M32">
            <v>1.0366382773581868</v>
          </cell>
          <cell r="N32">
            <v>1.0366382773581868</v>
          </cell>
          <cell r="O32">
            <v>1.0366382773581868</v>
          </cell>
          <cell r="P32">
            <v>1.0366382773581868</v>
          </cell>
          <cell r="Q32">
            <v>1.0366382773581868</v>
          </cell>
          <cell r="R32">
            <v>1.0366382773581868</v>
          </cell>
          <cell r="S32">
            <v>1</v>
          </cell>
          <cell r="T32">
            <v>1</v>
          </cell>
          <cell r="U32">
            <v>1</v>
          </cell>
          <cell r="V32">
            <v>0.91451068616423115</v>
          </cell>
          <cell r="W32">
            <v>0.91451068616423115</v>
          </cell>
          <cell r="X32">
            <v>0.91451068616423115</v>
          </cell>
          <cell r="Y32">
            <v>0.91451068616423115</v>
          </cell>
          <cell r="Z32">
            <v>0.91451068616423115</v>
          </cell>
          <cell r="AA32">
            <v>0.91451068616423115</v>
          </cell>
          <cell r="AB32" t="str">
            <v>BRAB</v>
          </cell>
          <cell r="AC32">
            <v>4.3472344305843595</v>
          </cell>
        </row>
        <row r="33">
          <cell r="B33" t="str">
            <v>BRIG</v>
          </cell>
          <cell r="C33" t="str">
            <v>BriggPS</v>
          </cell>
          <cell r="D33" t="e">
            <v>#DIV/0!</v>
          </cell>
          <cell r="E33" t="e">
            <v>#DIV/0!</v>
          </cell>
          <cell r="F33" t="e">
            <v>#DIV/0!</v>
          </cell>
          <cell r="G33" t="e">
            <v>#DIV/0!</v>
          </cell>
          <cell r="H33" t="e">
            <v>#DIV/0!</v>
          </cell>
          <cell r="I33" t="e">
            <v>#DIV/0!</v>
          </cell>
          <cell r="J33" t="e">
            <v>#DIV/0!</v>
          </cell>
          <cell r="K33" t="e">
            <v>#DIV/0!</v>
          </cell>
          <cell r="L33" t="e">
            <v>#DIV/0!</v>
          </cell>
          <cell r="M33" t="e">
            <v>#DIV/0!</v>
          </cell>
          <cell r="N33" t="e">
            <v>#DIV/0!</v>
          </cell>
          <cell r="O33" t="e">
            <v>#DIV/0!</v>
          </cell>
          <cell r="P33" t="e">
            <v>#DIV/0!</v>
          </cell>
          <cell r="Q33" t="e">
            <v>#DIV/0!</v>
          </cell>
          <cell r="R33" t="e">
            <v>#DIV/0!</v>
          </cell>
          <cell r="S33" t="e">
            <v>#DIV/0!</v>
          </cell>
          <cell r="T33" t="e">
            <v>#DIV/0!</v>
          </cell>
          <cell r="U33" t="e">
            <v>#DIV/0!</v>
          </cell>
          <cell r="V33" t="e">
            <v>#DIV/0!</v>
          </cell>
          <cell r="W33" t="e">
            <v>#DIV/0!</v>
          </cell>
          <cell r="X33" t="e">
            <v>#DIV/0!</v>
          </cell>
          <cell r="Y33" t="e">
            <v>#DIV/0!</v>
          </cell>
          <cell r="Z33" t="e">
            <v>#DIV/0!</v>
          </cell>
          <cell r="AA33" t="e">
            <v>#DIV/0!</v>
          </cell>
          <cell r="AB33" t="str">
            <v>BRIG</v>
          </cell>
          <cell r="AC33">
            <v>0</v>
          </cell>
        </row>
        <row r="34">
          <cell r="B34" t="str">
            <v>BRIS</v>
          </cell>
          <cell r="C34" t="str">
            <v>BrisleyOT</v>
          </cell>
          <cell r="D34">
            <v>1</v>
          </cell>
          <cell r="E34">
            <v>1.254228571428571</v>
          </cell>
          <cell r="F34">
            <v>1.254228571428571</v>
          </cell>
          <cell r="G34">
            <v>1.254228571428571</v>
          </cell>
          <cell r="H34">
            <v>1.254228571428571</v>
          </cell>
          <cell r="I34">
            <v>1.254228571428571</v>
          </cell>
          <cell r="J34">
            <v>1.254228571428571</v>
          </cell>
          <cell r="K34">
            <v>1.254228571428571</v>
          </cell>
          <cell r="L34">
            <v>1.254228571428571</v>
          </cell>
          <cell r="M34">
            <v>1.254228571428571</v>
          </cell>
          <cell r="N34">
            <v>1.254228571428571</v>
          </cell>
          <cell r="O34">
            <v>1.254228571428571</v>
          </cell>
          <cell r="P34">
            <v>1.254228571428571</v>
          </cell>
          <cell r="Q34">
            <v>1.254228571428571</v>
          </cell>
          <cell r="R34">
            <v>1.254228571428571</v>
          </cell>
          <cell r="S34">
            <v>1</v>
          </cell>
          <cell r="T34">
            <v>1</v>
          </cell>
          <cell r="U34">
            <v>1</v>
          </cell>
          <cell r="V34">
            <v>0.40680000000000083</v>
          </cell>
          <cell r="W34">
            <v>0.40680000000000083</v>
          </cell>
          <cell r="X34">
            <v>0.40680000000000083</v>
          </cell>
          <cell r="Y34">
            <v>0.40680000000000083</v>
          </cell>
          <cell r="Z34">
            <v>0.40680000000000083</v>
          </cell>
          <cell r="AA34">
            <v>0.40680000000000083</v>
          </cell>
          <cell r="AB34" t="str">
            <v>BRIS</v>
          </cell>
          <cell r="AC34">
            <v>0.26652312029004183</v>
          </cell>
        </row>
        <row r="35">
          <cell r="B35" t="str">
            <v>BROX</v>
          </cell>
          <cell r="C35" t="str">
            <v>BroxburnOT</v>
          </cell>
          <cell r="D35">
            <v>0.99999999999999967</v>
          </cell>
          <cell r="E35">
            <v>1.4628265200069286</v>
          </cell>
          <cell r="F35">
            <v>1.4628265200069286</v>
          </cell>
          <cell r="G35">
            <v>0.99999999999999967</v>
          </cell>
          <cell r="H35">
            <v>0.99999999999999967</v>
          </cell>
          <cell r="I35">
            <v>0.99999999999999967</v>
          </cell>
          <cell r="J35">
            <v>0.99999999999999967</v>
          </cell>
          <cell r="K35">
            <v>0.99999999999999967</v>
          </cell>
          <cell r="L35">
            <v>0.99999999999999967</v>
          </cell>
          <cell r="M35">
            <v>1.4628265200069286</v>
          </cell>
          <cell r="N35">
            <v>1.4628265200069286</v>
          </cell>
          <cell r="O35">
            <v>1.4628265200069286</v>
          </cell>
          <cell r="P35">
            <v>1.4628265200069286</v>
          </cell>
          <cell r="Q35">
            <v>0.99999999999999967</v>
          </cell>
          <cell r="R35">
            <v>0.99999999999999967</v>
          </cell>
          <cell r="S35">
            <v>0.99999999999999967</v>
          </cell>
          <cell r="T35">
            <v>0.99999999999999967</v>
          </cell>
          <cell r="U35">
            <v>0.99999999999999967</v>
          </cell>
          <cell r="V35">
            <v>0.53717347999307141</v>
          </cell>
          <cell r="W35">
            <v>0.53717347999307141</v>
          </cell>
          <cell r="X35">
            <v>0.53717347999307141</v>
          </cell>
          <cell r="Y35">
            <v>0.53717347999307141</v>
          </cell>
          <cell r="Z35">
            <v>0.53717347999307141</v>
          </cell>
          <cell r="AA35">
            <v>0.53717347999307141</v>
          </cell>
          <cell r="AB35" t="str">
            <v>BROX</v>
          </cell>
          <cell r="AC35">
            <v>4.7841887179487168</v>
          </cell>
        </row>
        <row r="36">
          <cell r="B36" t="str">
            <v>BRPT</v>
          </cell>
          <cell r="C36" t="str">
            <v>BurtonPointPS</v>
          </cell>
          <cell r="D36" t="e">
            <v>#DIV/0!</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str">
            <v>BRPT</v>
          </cell>
          <cell r="AC36">
            <v>0</v>
          </cell>
        </row>
        <row r="37">
          <cell r="B37" t="str">
            <v>BURL</v>
          </cell>
          <cell r="C37" t="str">
            <v>BurleyBankOT</v>
          </cell>
          <cell r="D37">
            <v>1.0000000000000004</v>
          </cell>
          <cell r="E37">
            <v>1.0000000000000004</v>
          </cell>
          <cell r="F37">
            <v>1.0000000000000004</v>
          </cell>
          <cell r="G37">
            <v>1.0000000000000004</v>
          </cell>
          <cell r="H37">
            <v>1.0000000000000004</v>
          </cell>
          <cell r="I37">
            <v>1.0000000000000004</v>
          </cell>
          <cell r="J37">
            <v>1.0000000000000004</v>
          </cell>
          <cell r="K37">
            <v>1.0000000000000004</v>
          </cell>
          <cell r="L37">
            <v>1.0000000000000004</v>
          </cell>
          <cell r="M37">
            <v>1.0000000000000004</v>
          </cell>
          <cell r="N37">
            <v>1.0000000000000004</v>
          </cell>
          <cell r="O37">
            <v>1.0000000000000004</v>
          </cell>
          <cell r="P37">
            <v>1.0000000000000004</v>
          </cell>
          <cell r="Q37">
            <v>1.0000000000000004</v>
          </cell>
          <cell r="R37">
            <v>1.0000000000000004</v>
          </cell>
          <cell r="S37">
            <v>1.0000000000000004</v>
          </cell>
          <cell r="T37">
            <v>1.0000000000000004</v>
          </cell>
          <cell r="U37">
            <v>1.0000000000000004</v>
          </cell>
          <cell r="V37">
            <v>1.0000000000000004</v>
          </cell>
          <cell r="W37">
            <v>1.0000000000000004</v>
          </cell>
          <cell r="X37">
            <v>1.0000000000000004</v>
          </cell>
          <cell r="Y37">
            <v>1.0000000000000004</v>
          </cell>
          <cell r="Z37">
            <v>1.0000000000000004</v>
          </cell>
          <cell r="AA37">
            <v>1.0000000000000004</v>
          </cell>
          <cell r="AB37" t="str">
            <v>BURL</v>
          </cell>
          <cell r="AC37">
            <v>1.7343040045268774</v>
          </cell>
        </row>
        <row r="38">
          <cell r="B38" t="str">
            <v>BWTR</v>
          </cell>
          <cell r="C38" t="str">
            <v>BrdgewaterPInd</v>
          </cell>
          <cell r="D38">
            <v>1.0000000000000004</v>
          </cell>
          <cell r="E38">
            <v>1.0000000000000004</v>
          </cell>
          <cell r="F38">
            <v>1.0000000000000004</v>
          </cell>
          <cell r="G38">
            <v>1.0000000000000004</v>
          </cell>
          <cell r="H38">
            <v>1.0000000000000004</v>
          </cell>
          <cell r="I38">
            <v>1.0000000000000004</v>
          </cell>
          <cell r="J38">
            <v>1.0000000000000004</v>
          </cell>
          <cell r="K38">
            <v>1.0000000000000004</v>
          </cell>
          <cell r="L38">
            <v>1.0000000000000004</v>
          </cell>
          <cell r="M38">
            <v>1.0000000000000004</v>
          </cell>
          <cell r="N38">
            <v>1.0000000000000004</v>
          </cell>
          <cell r="O38">
            <v>1.0000000000000004</v>
          </cell>
          <cell r="P38">
            <v>1.0000000000000004</v>
          </cell>
          <cell r="Q38">
            <v>1.0000000000000004</v>
          </cell>
          <cell r="R38">
            <v>1.0000000000000004</v>
          </cell>
          <cell r="S38">
            <v>1.0000000000000004</v>
          </cell>
          <cell r="T38">
            <v>1.0000000000000004</v>
          </cell>
          <cell r="U38">
            <v>1.0000000000000004</v>
          </cell>
          <cell r="V38">
            <v>1.0000000000000004</v>
          </cell>
          <cell r="W38">
            <v>1.0000000000000004</v>
          </cell>
          <cell r="X38">
            <v>1.0000000000000004</v>
          </cell>
          <cell r="Y38">
            <v>1.0000000000000004</v>
          </cell>
          <cell r="Z38">
            <v>1.0000000000000004</v>
          </cell>
          <cell r="AA38">
            <v>1.0000000000000004</v>
          </cell>
          <cell r="AB38" t="str">
            <v>BWTR</v>
          </cell>
          <cell r="AC38">
            <v>0.4763077</v>
          </cell>
        </row>
        <row r="39">
          <cell r="B39" t="str">
            <v>CALD</v>
          </cell>
          <cell r="C39" t="str">
            <v>CaldecottOT</v>
          </cell>
          <cell r="D39">
            <v>1.0000000000000002</v>
          </cell>
          <cell r="E39">
            <v>1.0000000000000002</v>
          </cell>
          <cell r="F39">
            <v>1.0000000000000002</v>
          </cell>
          <cell r="G39">
            <v>1.0000000000000002</v>
          </cell>
          <cell r="H39">
            <v>1.0000000000000002</v>
          </cell>
          <cell r="I39">
            <v>1.0000000000000002</v>
          </cell>
          <cell r="J39">
            <v>1.0000000000000002</v>
          </cell>
          <cell r="K39">
            <v>1.0000000000000002</v>
          </cell>
          <cell r="L39">
            <v>1.0000000000000002</v>
          </cell>
          <cell r="M39">
            <v>1.0000000000000002</v>
          </cell>
          <cell r="N39">
            <v>1.0000000000000002</v>
          </cell>
          <cell r="O39">
            <v>1.0000000000000002</v>
          </cell>
          <cell r="P39">
            <v>1.0000000000000002</v>
          </cell>
          <cell r="Q39">
            <v>1.0000000000000002</v>
          </cell>
          <cell r="R39">
            <v>1.0000000000000002</v>
          </cell>
          <cell r="S39">
            <v>1.0000000000000002</v>
          </cell>
          <cell r="T39">
            <v>1.0000000000000002</v>
          </cell>
          <cell r="U39">
            <v>1.0000000000000002</v>
          </cell>
          <cell r="V39">
            <v>1.0000000000000002</v>
          </cell>
          <cell r="W39">
            <v>1.0000000000000002</v>
          </cell>
          <cell r="X39">
            <v>1.0000000000000002</v>
          </cell>
          <cell r="Y39">
            <v>1.0000000000000002</v>
          </cell>
          <cell r="Z39">
            <v>1.0000000000000002</v>
          </cell>
          <cell r="AA39">
            <v>1.0000000000000002</v>
          </cell>
          <cell r="AB39" t="str">
            <v>CALD</v>
          </cell>
          <cell r="AC39">
            <v>0.92207435042366492</v>
          </cell>
        </row>
        <row r="40">
          <cell r="B40" t="str">
            <v>CAMB</v>
          </cell>
          <cell r="C40" t="str">
            <v>CambridgeOT</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cell r="V40" t="e">
            <v>#N/A</v>
          </cell>
          <cell r="W40" t="e">
            <v>#N/A</v>
          </cell>
          <cell r="X40" t="e">
            <v>#N/A</v>
          </cell>
          <cell r="Y40" t="e">
            <v>#N/A</v>
          </cell>
          <cell r="Z40" t="e">
            <v>#N/A</v>
          </cell>
          <cell r="AA40" t="e">
            <v>#N/A</v>
          </cell>
          <cell r="AB40" t="str">
            <v>CAMB</v>
          </cell>
          <cell r="AC40">
            <v>0</v>
          </cell>
        </row>
        <row r="41">
          <cell r="B41" t="str">
            <v>CARE</v>
          </cell>
          <cell r="C41" t="str">
            <v>CarestonOT</v>
          </cell>
          <cell r="D41">
            <v>0.99999999999999967</v>
          </cell>
          <cell r="E41">
            <v>1.5661109658675643</v>
          </cell>
          <cell r="F41">
            <v>1.5661109658675643</v>
          </cell>
          <cell r="G41">
            <v>0.99999999999999967</v>
          </cell>
          <cell r="H41">
            <v>0.99999999999999967</v>
          </cell>
          <cell r="I41">
            <v>0.99999999999999967</v>
          </cell>
          <cell r="J41">
            <v>0.99999999999999967</v>
          </cell>
          <cell r="K41">
            <v>0.99999999999999967</v>
          </cell>
          <cell r="L41">
            <v>0.99999999999999967</v>
          </cell>
          <cell r="M41">
            <v>1.5661109658675643</v>
          </cell>
          <cell r="N41">
            <v>1.5661109658675643</v>
          </cell>
          <cell r="O41">
            <v>1.5661109658675643</v>
          </cell>
          <cell r="P41">
            <v>1.5661109658675643</v>
          </cell>
          <cell r="Q41">
            <v>0.99999999999999967</v>
          </cell>
          <cell r="R41">
            <v>0.99999999999999967</v>
          </cell>
          <cell r="S41">
            <v>0.99999999999999967</v>
          </cell>
          <cell r="T41">
            <v>0.99999999999999967</v>
          </cell>
          <cell r="U41">
            <v>0.99999999999999967</v>
          </cell>
          <cell r="V41">
            <v>0.43388903413243513</v>
          </cell>
          <cell r="W41">
            <v>0.43388903413243513</v>
          </cell>
          <cell r="X41">
            <v>0.43388903413243513</v>
          </cell>
          <cell r="Y41">
            <v>0.43388903413243513</v>
          </cell>
          <cell r="Z41">
            <v>0.43388903413243513</v>
          </cell>
          <cell r="AA41">
            <v>0.43388903413243513</v>
          </cell>
          <cell r="AB41" t="str">
            <v>CARE</v>
          </cell>
          <cell r="AC41">
            <v>0.34115407076923071</v>
          </cell>
        </row>
        <row r="42">
          <cell r="B42" t="str">
            <v>CIRN</v>
          </cell>
          <cell r="C42" t="str">
            <v>CirencesterOT</v>
          </cell>
          <cell r="D42">
            <v>0.99999999999999989</v>
          </cell>
          <cell r="E42">
            <v>1.1324904897572534</v>
          </cell>
          <cell r="F42">
            <v>1.1324904897572534</v>
          </cell>
          <cell r="G42">
            <v>1.1324904897572534</v>
          </cell>
          <cell r="H42">
            <v>1.1324904897572534</v>
          </cell>
          <cell r="I42">
            <v>1.1324904897572534</v>
          </cell>
          <cell r="J42">
            <v>1.1324904897572534</v>
          </cell>
          <cell r="K42">
            <v>1.1324904897572534</v>
          </cell>
          <cell r="L42">
            <v>1.1324904897572534</v>
          </cell>
          <cell r="M42">
            <v>1.1324904897572534</v>
          </cell>
          <cell r="N42">
            <v>1.1324904897572534</v>
          </cell>
          <cell r="O42">
            <v>1.1324904897572534</v>
          </cell>
          <cell r="P42">
            <v>1.1324904897572534</v>
          </cell>
          <cell r="Q42">
            <v>1.1324904897572534</v>
          </cell>
          <cell r="R42">
            <v>1.1324904897572534</v>
          </cell>
          <cell r="S42">
            <v>0.99999999999999989</v>
          </cell>
          <cell r="T42">
            <v>0.99999999999999989</v>
          </cell>
          <cell r="U42">
            <v>0.99999999999999989</v>
          </cell>
          <cell r="V42">
            <v>0.69085552389974147</v>
          </cell>
          <cell r="W42">
            <v>0.69085552389974147</v>
          </cell>
          <cell r="X42">
            <v>0.69085552389974147</v>
          </cell>
          <cell r="Y42">
            <v>0.69085552389974147</v>
          </cell>
          <cell r="Z42">
            <v>0.69085552389974147</v>
          </cell>
          <cell r="AA42">
            <v>0.69085552389974147</v>
          </cell>
          <cell r="AB42" t="str">
            <v>CIRN</v>
          </cell>
          <cell r="AC42">
            <v>0.82994880954997707</v>
          </cell>
        </row>
        <row r="43">
          <cell r="B43" t="str">
            <v>COFF</v>
          </cell>
          <cell r="C43" t="str">
            <v>CoffinswellOT</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cell r="T43" t="e">
            <v>#N/A</v>
          </cell>
          <cell r="U43" t="e">
            <v>#N/A</v>
          </cell>
          <cell r="V43" t="e">
            <v>#N/A</v>
          </cell>
          <cell r="W43" t="e">
            <v>#N/A</v>
          </cell>
          <cell r="X43" t="e">
            <v>#N/A</v>
          </cell>
          <cell r="Y43" t="e">
            <v>#N/A</v>
          </cell>
          <cell r="Z43" t="e">
            <v>#N/A</v>
          </cell>
          <cell r="AA43" t="e">
            <v>#N/A</v>
          </cell>
          <cell r="AB43" t="str">
            <v>COFF</v>
          </cell>
          <cell r="AC43">
            <v>0</v>
          </cell>
        </row>
        <row r="44">
          <cell r="B44" t="str">
            <v>COLD</v>
          </cell>
          <cell r="C44" t="str">
            <v>ColdstreamOT</v>
          </cell>
          <cell r="D44">
            <v>1.0000000000000002</v>
          </cell>
          <cell r="E44">
            <v>1.2657142857142873</v>
          </cell>
          <cell r="F44">
            <v>1.2657142857142873</v>
          </cell>
          <cell r="G44">
            <v>1.2657142857142873</v>
          </cell>
          <cell r="H44">
            <v>1.2657142857142873</v>
          </cell>
          <cell r="I44">
            <v>1.2657142857142873</v>
          </cell>
          <cell r="J44">
            <v>1.2657142857142873</v>
          </cell>
          <cell r="K44">
            <v>1.2657142857142873</v>
          </cell>
          <cell r="L44">
            <v>1.2657142857142873</v>
          </cell>
          <cell r="M44">
            <v>1.2657142857142873</v>
          </cell>
          <cell r="N44">
            <v>1.2657142857142873</v>
          </cell>
          <cell r="O44">
            <v>1.2657142857142873</v>
          </cell>
          <cell r="P44">
            <v>1.2657142857142873</v>
          </cell>
          <cell r="Q44">
            <v>1.2657142857142873</v>
          </cell>
          <cell r="R44">
            <v>1.2657142857142873</v>
          </cell>
          <cell r="S44">
            <v>1.0000000000000002</v>
          </cell>
          <cell r="T44">
            <v>1.0000000000000002</v>
          </cell>
          <cell r="U44">
            <v>1.0000000000000002</v>
          </cell>
          <cell r="V44">
            <v>0.37999999999999545</v>
          </cell>
          <cell r="W44">
            <v>0.37999999999999545</v>
          </cell>
          <cell r="X44">
            <v>0.37999999999999545</v>
          </cell>
          <cell r="Y44">
            <v>0.37999999999999545</v>
          </cell>
          <cell r="Z44">
            <v>0.37999999999999545</v>
          </cell>
          <cell r="AA44">
            <v>0.37999999999999545</v>
          </cell>
          <cell r="AB44" t="str">
            <v>COLD</v>
          </cell>
          <cell r="AC44">
            <v>0.15850274001437278</v>
          </cell>
        </row>
        <row r="45">
          <cell r="B45" t="str">
            <v>CORB</v>
          </cell>
          <cell r="C45" t="str">
            <v>CorbridgeOT</v>
          </cell>
          <cell r="D45">
            <v>1.0000000000000007</v>
          </cell>
          <cell r="E45">
            <v>1.265714285714288</v>
          </cell>
          <cell r="F45">
            <v>1.265714285714288</v>
          </cell>
          <cell r="G45">
            <v>1.265714285714288</v>
          </cell>
          <cell r="H45">
            <v>1.265714285714288</v>
          </cell>
          <cell r="I45">
            <v>1.265714285714288</v>
          </cell>
          <cell r="J45">
            <v>1.265714285714288</v>
          </cell>
          <cell r="K45">
            <v>1.265714285714288</v>
          </cell>
          <cell r="L45">
            <v>1.265714285714288</v>
          </cell>
          <cell r="M45">
            <v>1.265714285714288</v>
          </cell>
          <cell r="N45">
            <v>1.265714285714288</v>
          </cell>
          <cell r="O45">
            <v>1.265714285714288</v>
          </cell>
          <cell r="P45">
            <v>1.265714285714288</v>
          </cell>
          <cell r="Q45">
            <v>1.265714285714288</v>
          </cell>
          <cell r="R45">
            <v>1.265714285714288</v>
          </cell>
          <cell r="S45">
            <v>1.0000000000000007</v>
          </cell>
          <cell r="T45">
            <v>1.0000000000000007</v>
          </cell>
          <cell r="U45">
            <v>1.0000000000000007</v>
          </cell>
          <cell r="V45">
            <v>0.37999999999999517</v>
          </cell>
          <cell r="W45">
            <v>0.37999999999999517</v>
          </cell>
          <cell r="X45">
            <v>0.37999999999999517</v>
          </cell>
          <cell r="Y45">
            <v>0.37999999999999517</v>
          </cell>
          <cell r="Z45">
            <v>0.37999999999999517</v>
          </cell>
          <cell r="AA45">
            <v>0.37999999999999517</v>
          </cell>
          <cell r="AB45" t="str">
            <v>CORB</v>
          </cell>
          <cell r="AC45">
            <v>5.7107936511839952E-3</v>
          </cell>
        </row>
        <row r="46">
          <cell r="B46" t="str">
            <v>COTM</v>
          </cell>
          <cell r="C46" t="str">
            <v>CottamPS</v>
          </cell>
          <cell r="D46" t="e">
            <v>#DIV/0!</v>
          </cell>
          <cell r="E46" t="e">
            <v>#DIV/0!</v>
          </cell>
          <cell r="F46" t="e">
            <v>#DIV/0!</v>
          </cell>
          <cell r="G46" t="e">
            <v>#DIV/0!</v>
          </cell>
          <cell r="H46" t="e">
            <v>#DIV/0!</v>
          </cell>
          <cell r="I46" t="e">
            <v>#DIV/0!</v>
          </cell>
          <cell r="J46" t="e">
            <v>#DIV/0!</v>
          </cell>
          <cell r="K46" t="e">
            <v>#DIV/0!</v>
          </cell>
          <cell r="L46" t="e">
            <v>#DIV/0!</v>
          </cell>
          <cell r="M46" t="e">
            <v>#DIV/0!</v>
          </cell>
          <cell r="N46" t="e">
            <v>#DIV/0!</v>
          </cell>
          <cell r="O46" t="e">
            <v>#DIV/0!</v>
          </cell>
          <cell r="P46" t="e">
            <v>#DIV/0!</v>
          </cell>
          <cell r="Q46" t="e">
            <v>#DIV/0!</v>
          </cell>
          <cell r="R46" t="e">
            <v>#DIV/0!</v>
          </cell>
          <cell r="S46" t="e">
            <v>#DIV/0!</v>
          </cell>
          <cell r="T46" t="e">
            <v>#DIV/0!</v>
          </cell>
          <cell r="U46" t="e">
            <v>#DIV/0!</v>
          </cell>
          <cell r="V46" t="e">
            <v>#DIV/0!</v>
          </cell>
          <cell r="W46" t="e">
            <v>#DIV/0!</v>
          </cell>
          <cell r="X46" t="e">
            <v>#DIV/0!</v>
          </cell>
          <cell r="Y46" t="e">
            <v>#DIV/0!</v>
          </cell>
          <cell r="Z46" t="e">
            <v>#DIV/0!</v>
          </cell>
          <cell r="AA46" t="e">
            <v>#DIV/0!</v>
          </cell>
          <cell r="AB46" t="str">
            <v>COTM</v>
          </cell>
          <cell r="AC46">
            <v>0</v>
          </cell>
        </row>
        <row r="47">
          <cell r="B47" t="str">
            <v>COWP</v>
          </cell>
          <cell r="C47" t="str">
            <v>CowpenBewleyOT</v>
          </cell>
          <cell r="D47">
            <v>1</v>
          </cell>
          <cell r="E47">
            <v>0.60999090219876495</v>
          </cell>
          <cell r="F47">
            <v>0.60999090219876495</v>
          </cell>
          <cell r="G47">
            <v>0.60999090219876495</v>
          </cell>
          <cell r="H47">
            <v>0.60999090219876495</v>
          </cell>
          <cell r="I47">
            <v>0.60999090219876495</v>
          </cell>
          <cell r="J47">
            <v>0.60999090219876495</v>
          </cell>
          <cell r="K47">
            <v>0.60999090219876495</v>
          </cell>
          <cell r="L47">
            <v>0.60999090219876495</v>
          </cell>
          <cell r="M47">
            <v>0.60999090219876495</v>
          </cell>
          <cell r="N47">
            <v>0.60999090219876495</v>
          </cell>
          <cell r="O47">
            <v>0.60999090219876495</v>
          </cell>
          <cell r="P47">
            <v>0.60999090219876495</v>
          </cell>
          <cell r="Q47">
            <v>0.60999090219876495</v>
          </cell>
          <cell r="R47">
            <v>0.60999090219876495</v>
          </cell>
          <cell r="S47">
            <v>1</v>
          </cell>
          <cell r="T47">
            <v>1</v>
          </cell>
          <cell r="U47">
            <v>1</v>
          </cell>
          <cell r="V47">
            <v>1.9100212282028823</v>
          </cell>
          <cell r="W47">
            <v>1.9100212282028823</v>
          </cell>
          <cell r="X47">
            <v>1.9100212282028823</v>
          </cell>
          <cell r="Y47">
            <v>1.9100212282028823</v>
          </cell>
          <cell r="Z47">
            <v>1.9100212282028823</v>
          </cell>
          <cell r="AA47">
            <v>1.9100212282028823</v>
          </cell>
          <cell r="AB47" t="str">
            <v>COWP</v>
          </cell>
          <cell r="AC47">
            <v>4.0697541587211283</v>
          </cell>
        </row>
        <row r="48">
          <cell r="B48" t="str">
            <v>CRBY</v>
          </cell>
          <cell r="C48" t="str">
            <v>CorbyPS</v>
          </cell>
          <cell r="D48">
            <v>1.0000000000000002</v>
          </cell>
          <cell r="E48">
            <v>1.0000000000000002</v>
          </cell>
          <cell r="F48">
            <v>1.0000000000000002</v>
          </cell>
          <cell r="G48">
            <v>1.0000000000000002</v>
          </cell>
          <cell r="H48">
            <v>1.0000000000000002</v>
          </cell>
          <cell r="I48">
            <v>1.0000000000000002</v>
          </cell>
          <cell r="J48">
            <v>1.0000000000000002</v>
          </cell>
          <cell r="K48">
            <v>1.0000000000000002</v>
          </cell>
          <cell r="L48">
            <v>1.0000000000000002</v>
          </cell>
          <cell r="M48">
            <v>1.0000000000000002</v>
          </cell>
          <cell r="N48">
            <v>1.0000000000000002</v>
          </cell>
          <cell r="O48">
            <v>1.0000000000000002</v>
          </cell>
          <cell r="P48">
            <v>1.0000000000000002</v>
          </cell>
          <cell r="Q48">
            <v>1.0000000000000002</v>
          </cell>
          <cell r="R48">
            <v>1.0000000000000002</v>
          </cell>
          <cell r="S48">
            <v>1.0000000000000002</v>
          </cell>
          <cell r="T48">
            <v>1.0000000000000002</v>
          </cell>
          <cell r="U48">
            <v>1.0000000000000002</v>
          </cell>
          <cell r="V48">
            <v>1.0000000000000002</v>
          </cell>
          <cell r="W48">
            <v>1.0000000000000002</v>
          </cell>
          <cell r="X48">
            <v>1.0000000000000002</v>
          </cell>
          <cell r="Y48">
            <v>1.0000000000000002</v>
          </cell>
          <cell r="Z48">
            <v>1.0000000000000002</v>
          </cell>
          <cell r="AA48">
            <v>1.0000000000000002</v>
          </cell>
          <cell r="AB48" t="str">
            <v>CRBY</v>
          </cell>
          <cell r="AC48">
            <v>1.947692</v>
          </cell>
        </row>
        <row r="49">
          <cell r="B49" t="str">
            <v>CRYN</v>
          </cell>
          <cell r="C49" t="str">
            <v>CorytonPS</v>
          </cell>
          <cell r="D49">
            <v>1.0000000000000004</v>
          </cell>
          <cell r="E49">
            <v>1.0000000000000004</v>
          </cell>
          <cell r="F49">
            <v>1.0000000000000004</v>
          </cell>
          <cell r="G49">
            <v>1.0000000000000004</v>
          </cell>
          <cell r="H49">
            <v>1.0000000000000004</v>
          </cell>
          <cell r="I49">
            <v>1.0000000000000004</v>
          </cell>
          <cell r="J49">
            <v>1.0000000000000004</v>
          </cell>
          <cell r="K49">
            <v>1.0000000000000004</v>
          </cell>
          <cell r="L49">
            <v>1.0000000000000004</v>
          </cell>
          <cell r="M49">
            <v>1.0000000000000004</v>
          </cell>
          <cell r="N49">
            <v>1.0000000000000004</v>
          </cell>
          <cell r="O49">
            <v>1.0000000000000004</v>
          </cell>
          <cell r="P49">
            <v>1.0000000000000004</v>
          </cell>
          <cell r="Q49">
            <v>1.0000000000000004</v>
          </cell>
          <cell r="R49">
            <v>1.0000000000000004</v>
          </cell>
          <cell r="S49">
            <v>1.0000000000000004</v>
          </cell>
          <cell r="T49">
            <v>1.0000000000000004</v>
          </cell>
          <cell r="U49">
            <v>1.0000000000000004</v>
          </cell>
          <cell r="V49">
            <v>1.0000000000000004</v>
          </cell>
          <cell r="W49">
            <v>1.0000000000000004</v>
          </cell>
          <cell r="X49">
            <v>1.0000000000000004</v>
          </cell>
          <cell r="Y49">
            <v>1.0000000000000004</v>
          </cell>
          <cell r="Z49">
            <v>1.0000000000000004</v>
          </cell>
          <cell r="AA49">
            <v>1.0000000000000004</v>
          </cell>
          <cell r="AB49" t="str">
            <v>CRYN</v>
          </cell>
          <cell r="AC49">
            <v>3.3784619999999999</v>
          </cell>
        </row>
        <row r="50">
          <cell r="B50" t="str">
            <v>CURT</v>
          </cell>
          <cell r="C50" t="str">
            <v>ThorntonCurtOT</v>
          </cell>
          <cell r="D50">
            <v>1.0000000000000004</v>
          </cell>
          <cell r="E50">
            <v>1.072585446141431</v>
          </cell>
          <cell r="F50">
            <v>1.072585446141431</v>
          </cell>
          <cell r="G50">
            <v>1.072585446141431</v>
          </cell>
          <cell r="H50">
            <v>1.072585446141431</v>
          </cell>
          <cell r="I50">
            <v>1.072585446141431</v>
          </cell>
          <cell r="J50">
            <v>1.072585446141431</v>
          </cell>
          <cell r="K50">
            <v>1.072585446141431</v>
          </cell>
          <cell r="L50">
            <v>1.072585446141431</v>
          </cell>
          <cell r="M50">
            <v>1.072585446141431</v>
          </cell>
          <cell r="N50">
            <v>1.072585446141431</v>
          </cell>
          <cell r="O50">
            <v>1.072585446141431</v>
          </cell>
          <cell r="P50">
            <v>1.072585446141431</v>
          </cell>
          <cell r="Q50">
            <v>1.072585446141431</v>
          </cell>
          <cell r="R50">
            <v>1.072585446141431</v>
          </cell>
          <cell r="S50">
            <v>1.0000000000000004</v>
          </cell>
          <cell r="T50">
            <v>1.0000000000000004</v>
          </cell>
          <cell r="U50">
            <v>1.0000000000000004</v>
          </cell>
          <cell r="V50">
            <v>0.83063395900332859</v>
          </cell>
          <cell r="W50">
            <v>0.83063395900332859</v>
          </cell>
          <cell r="X50">
            <v>0.83063395900332859</v>
          </cell>
          <cell r="Y50">
            <v>0.83063395900332859</v>
          </cell>
          <cell r="Z50">
            <v>0.83063395900332859</v>
          </cell>
          <cell r="AA50">
            <v>0.83063395900332859</v>
          </cell>
          <cell r="AB50" t="str">
            <v>CURT</v>
          </cell>
          <cell r="AC50">
            <v>9.9622576408259764</v>
          </cell>
        </row>
        <row r="51">
          <cell r="B51" t="str">
            <v>DAMH</v>
          </cell>
          <cell r="C51" t="str">
            <v>DamheadCreekPS</v>
          </cell>
          <cell r="D51">
            <v>0.99999999999999956</v>
          </cell>
          <cell r="E51">
            <v>0.99999999999999956</v>
          </cell>
          <cell r="F51">
            <v>0.99999999999999956</v>
          </cell>
          <cell r="G51">
            <v>0.99999999999999956</v>
          </cell>
          <cell r="H51">
            <v>0.99999999999999956</v>
          </cell>
          <cell r="I51">
            <v>0.99999999999999956</v>
          </cell>
          <cell r="J51">
            <v>0.99999999999999956</v>
          </cell>
          <cell r="K51">
            <v>0.99999999999999956</v>
          </cell>
          <cell r="L51">
            <v>0.99999999999999956</v>
          </cell>
          <cell r="M51">
            <v>0.99999999999999956</v>
          </cell>
          <cell r="N51">
            <v>0.99999999999999956</v>
          </cell>
          <cell r="O51">
            <v>0.99999999999999956</v>
          </cell>
          <cell r="P51">
            <v>0.99999999999999956</v>
          </cell>
          <cell r="Q51">
            <v>0.99999999999999956</v>
          </cell>
          <cell r="R51">
            <v>0.99999999999999956</v>
          </cell>
          <cell r="S51">
            <v>0.99999999999999956</v>
          </cell>
          <cell r="T51">
            <v>0.99999999999999956</v>
          </cell>
          <cell r="U51">
            <v>0.99999999999999956</v>
          </cell>
          <cell r="V51">
            <v>0.99999999999999956</v>
          </cell>
          <cell r="W51">
            <v>0.99999999999999956</v>
          </cell>
          <cell r="X51">
            <v>0.99999999999999956</v>
          </cell>
          <cell r="Y51">
            <v>0.99999999999999956</v>
          </cell>
          <cell r="Z51">
            <v>0.99999999999999956</v>
          </cell>
          <cell r="AA51">
            <v>0.99999999999999956</v>
          </cell>
          <cell r="AB51" t="str">
            <v>DAMH</v>
          </cell>
          <cell r="AC51">
            <v>3.7846150000000001</v>
          </cell>
        </row>
        <row r="52">
          <cell r="B52" t="str">
            <v>DCTA</v>
          </cell>
          <cell r="C52" t="str">
            <v>DidcotAPS</v>
          </cell>
          <cell r="D52" t="e">
            <v>#DIV/0!</v>
          </cell>
          <cell r="E52" t="e">
            <v>#DIV/0!</v>
          </cell>
          <cell r="F52" t="e">
            <v>#DIV/0!</v>
          </cell>
          <cell r="G52" t="e">
            <v>#DIV/0!</v>
          </cell>
          <cell r="H52" t="e">
            <v>#DIV/0!</v>
          </cell>
          <cell r="I52" t="e">
            <v>#DIV/0!</v>
          </cell>
          <cell r="J52" t="e">
            <v>#DIV/0!</v>
          </cell>
          <cell r="K52" t="e">
            <v>#DIV/0!</v>
          </cell>
          <cell r="L52" t="e">
            <v>#DIV/0!</v>
          </cell>
          <cell r="M52" t="e">
            <v>#DIV/0!</v>
          </cell>
          <cell r="N52" t="e">
            <v>#DIV/0!</v>
          </cell>
          <cell r="O52" t="e">
            <v>#DIV/0!</v>
          </cell>
          <cell r="P52" t="e">
            <v>#DIV/0!</v>
          </cell>
          <cell r="Q52" t="e">
            <v>#DIV/0!</v>
          </cell>
          <cell r="R52" t="e">
            <v>#DIV/0!</v>
          </cell>
          <cell r="S52" t="e">
            <v>#DIV/0!</v>
          </cell>
          <cell r="T52" t="e">
            <v>#DIV/0!</v>
          </cell>
          <cell r="U52" t="e">
            <v>#DIV/0!</v>
          </cell>
          <cell r="V52" t="e">
            <v>#DIV/0!</v>
          </cell>
          <cell r="W52" t="e">
            <v>#DIV/0!</v>
          </cell>
          <cell r="X52" t="e">
            <v>#DIV/0!</v>
          </cell>
          <cell r="Y52" t="e">
            <v>#DIV/0!</v>
          </cell>
          <cell r="Z52" t="e">
            <v>#DIV/0!</v>
          </cell>
          <cell r="AA52" t="e">
            <v>#DIV/0!</v>
          </cell>
          <cell r="AB52" t="str">
            <v>DCTA</v>
          </cell>
          <cell r="AC52">
            <v>0</v>
          </cell>
        </row>
        <row r="53">
          <cell r="B53" t="str">
            <v>DCTB</v>
          </cell>
          <cell r="C53" t="str">
            <v>DidcotBPS</v>
          </cell>
          <cell r="D53">
            <v>0.99999999999999944</v>
          </cell>
          <cell r="E53">
            <v>0.99999999999999944</v>
          </cell>
          <cell r="F53">
            <v>0.99999999999999944</v>
          </cell>
          <cell r="G53">
            <v>0.99999999999999944</v>
          </cell>
          <cell r="H53">
            <v>0.99999999999999944</v>
          </cell>
          <cell r="I53">
            <v>0.99999999999999944</v>
          </cell>
          <cell r="J53">
            <v>0.99999999999999944</v>
          </cell>
          <cell r="K53">
            <v>0.99999999999999944</v>
          </cell>
          <cell r="L53">
            <v>0.99999999999999944</v>
          </cell>
          <cell r="M53">
            <v>0.99999999999999944</v>
          </cell>
          <cell r="N53">
            <v>0.99999999999999944</v>
          </cell>
          <cell r="O53">
            <v>0.99999999999999944</v>
          </cell>
          <cell r="P53">
            <v>0.99999999999999944</v>
          </cell>
          <cell r="Q53">
            <v>0.99999999999999944</v>
          </cell>
          <cell r="R53">
            <v>0.99999999999999944</v>
          </cell>
          <cell r="S53">
            <v>0.99999999999999944</v>
          </cell>
          <cell r="T53">
            <v>0.99999999999999944</v>
          </cell>
          <cell r="U53">
            <v>0.99999999999999944</v>
          </cell>
          <cell r="V53">
            <v>0.99999999999999944</v>
          </cell>
          <cell r="W53">
            <v>0.99999999999999944</v>
          </cell>
          <cell r="X53">
            <v>0.99999999999999944</v>
          </cell>
          <cell r="Y53">
            <v>0.99999999999999944</v>
          </cell>
          <cell r="Z53">
            <v>0.99999999999999944</v>
          </cell>
          <cell r="AA53">
            <v>0.99999999999999944</v>
          </cell>
          <cell r="AB53" t="str">
            <v>DCTB</v>
          </cell>
          <cell r="AC53">
            <v>4.6615390000000003</v>
          </cell>
        </row>
        <row r="54">
          <cell r="B54" t="str">
            <v>DEES</v>
          </cell>
          <cell r="C54" t="str">
            <v>DeesidePS</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t="e">
            <v>#DIV/0!</v>
          </cell>
          <cell r="S54" t="e">
            <v>#DIV/0!</v>
          </cell>
          <cell r="T54" t="e">
            <v>#DIV/0!</v>
          </cell>
          <cell r="U54" t="e">
            <v>#DIV/0!</v>
          </cell>
          <cell r="V54" t="e">
            <v>#DIV/0!</v>
          </cell>
          <cell r="W54" t="e">
            <v>#DIV/0!</v>
          </cell>
          <cell r="X54" t="e">
            <v>#DIV/0!</v>
          </cell>
          <cell r="Y54" t="e">
            <v>#DIV/0!</v>
          </cell>
          <cell r="Z54" t="e">
            <v>#DIV/0!</v>
          </cell>
          <cell r="AA54" t="e">
            <v>#DIV/0!</v>
          </cell>
          <cell r="AB54" t="str">
            <v>DEES</v>
          </cell>
          <cell r="AC54">
            <v>0</v>
          </cell>
        </row>
        <row r="55">
          <cell r="B55" t="str">
            <v>DKLW</v>
          </cell>
          <cell r="C55" t="str">
            <v>DrakelowPS</v>
          </cell>
          <cell r="D55" t="e">
            <v>#DIV/0!</v>
          </cell>
          <cell r="E55" t="e">
            <v>#DIV/0!</v>
          </cell>
          <cell r="F55" t="e">
            <v>#DIV/0!</v>
          </cell>
          <cell r="G55" t="e">
            <v>#DIV/0!</v>
          </cell>
          <cell r="H55" t="e">
            <v>#DIV/0!</v>
          </cell>
          <cell r="I55" t="e">
            <v>#DIV/0!</v>
          </cell>
          <cell r="J55" t="e">
            <v>#DIV/0!</v>
          </cell>
          <cell r="K55" t="e">
            <v>#DIV/0!</v>
          </cell>
          <cell r="L55" t="e">
            <v>#DIV/0!</v>
          </cell>
          <cell r="M55" t="e">
            <v>#DIV/0!</v>
          </cell>
          <cell r="N55" t="e">
            <v>#DIV/0!</v>
          </cell>
          <cell r="O55" t="e">
            <v>#DIV/0!</v>
          </cell>
          <cell r="P55" t="e">
            <v>#DIV/0!</v>
          </cell>
          <cell r="Q55" t="e">
            <v>#DIV/0!</v>
          </cell>
          <cell r="R55" t="e">
            <v>#DIV/0!</v>
          </cell>
          <cell r="S55" t="e">
            <v>#DIV/0!</v>
          </cell>
          <cell r="T55" t="e">
            <v>#DIV/0!</v>
          </cell>
          <cell r="U55" t="e">
            <v>#DIV/0!</v>
          </cell>
          <cell r="V55" t="e">
            <v>#DIV/0!</v>
          </cell>
          <cell r="W55" t="e">
            <v>#DIV/0!</v>
          </cell>
          <cell r="X55" t="e">
            <v>#DIV/0!</v>
          </cell>
          <cell r="Y55" t="e">
            <v>#DIV/0!</v>
          </cell>
          <cell r="Z55" t="e">
            <v>#DIV/0!</v>
          </cell>
          <cell r="AA55" t="e">
            <v>#DIV/0!</v>
          </cell>
          <cell r="AB55" t="str">
            <v>DKLW</v>
          </cell>
          <cell r="AC55">
            <v>0</v>
          </cell>
        </row>
        <row r="56">
          <cell r="B56" t="str">
            <v>DOWL</v>
          </cell>
          <cell r="C56" t="str">
            <v>DowlaisOT</v>
          </cell>
          <cell r="D56">
            <v>1.0000000000000002</v>
          </cell>
          <cell r="E56">
            <v>1.0000000000000002</v>
          </cell>
          <cell r="F56">
            <v>1.0000000000000002</v>
          </cell>
          <cell r="G56">
            <v>1.0000000000000002</v>
          </cell>
          <cell r="H56">
            <v>1.0000000000000002</v>
          </cell>
          <cell r="I56">
            <v>1.0000000000000002</v>
          </cell>
          <cell r="J56">
            <v>1.0000000000000002</v>
          </cell>
          <cell r="K56">
            <v>1.0000000000000002</v>
          </cell>
          <cell r="L56">
            <v>1.0000000000000002</v>
          </cell>
          <cell r="M56">
            <v>1.0000000000000002</v>
          </cell>
          <cell r="N56">
            <v>1.0000000000000002</v>
          </cell>
          <cell r="O56">
            <v>1.0000000000000002</v>
          </cell>
          <cell r="P56">
            <v>1.0000000000000002</v>
          </cell>
          <cell r="Q56">
            <v>1.0000000000000002</v>
          </cell>
          <cell r="R56">
            <v>1.0000000000000002</v>
          </cell>
          <cell r="S56">
            <v>1.0000000000000002</v>
          </cell>
          <cell r="T56">
            <v>1.0000000000000002</v>
          </cell>
          <cell r="U56">
            <v>1.0000000000000002</v>
          </cell>
          <cell r="V56">
            <v>1.0000000000000002</v>
          </cell>
          <cell r="W56">
            <v>1.0000000000000002</v>
          </cell>
          <cell r="X56">
            <v>1.0000000000000002</v>
          </cell>
          <cell r="Y56">
            <v>1.0000000000000002</v>
          </cell>
          <cell r="Z56">
            <v>1.0000000000000002</v>
          </cell>
          <cell r="AA56">
            <v>1.0000000000000002</v>
          </cell>
          <cell r="AB56" t="str">
            <v>DOWL</v>
          </cell>
          <cell r="AC56">
            <v>8.5427314358974371</v>
          </cell>
        </row>
        <row r="57">
          <cell r="B57" t="str">
            <v>DRON</v>
          </cell>
          <cell r="C57" t="str">
            <v>DrointonOT</v>
          </cell>
          <cell r="D57">
            <v>0.99999999999999989</v>
          </cell>
          <cell r="E57">
            <v>1.1844880089427721</v>
          </cell>
          <cell r="F57">
            <v>1.1844880089427721</v>
          </cell>
          <cell r="G57">
            <v>1.1844880089427721</v>
          </cell>
          <cell r="H57">
            <v>1.1844880089427721</v>
          </cell>
          <cell r="I57">
            <v>1.1844880089427721</v>
          </cell>
          <cell r="J57">
            <v>1.1844880089427721</v>
          </cell>
          <cell r="K57">
            <v>1.1844880089427721</v>
          </cell>
          <cell r="L57">
            <v>1.1844880089427721</v>
          </cell>
          <cell r="M57">
            <v>1.1844880089427721</v>
          </cell>
          <cell r="N57">
            <v>1.1844880089427721</v>
          </cell>
          <cell r="O57">
            <v>1.1844880089427721</v>
          </cell>
          <cell r="P57">
            <v>1.1844880089427721</v>
          </cell>
          <cell r="Q57">
            <v>1.1844880089427721</v>
          </cell>
          <cell r="R57">
            <v>1.1844880089427721</v>
          </cell>
          <cell r="S57">
            <v>0.99999999999999989</v>
          </cell>
          <cell r="T57">
            <v>0.99999999999999989</v>
          </cell>
          <cell r="U57">
            <v>0.99999999999999989</v>
          </cell>
          <cell r="V57">
            <v>0.5695279791335317</v>
          </cell>
          <cell r="W57">
            <v>0.5695279791335317</v>
          </cell>
          <cell r="X57">
            <v>0.5695279791335317</v>
          </cell>
          <cell r="Y57">
            <v>0.5695279791335317</v>
          </cell>
          <cell r="Z57">
            <v>0.5695279791335317</v>
          </cell>
          <cell r="AA57">
            <v>0.5695279791335317</v>
          </cell>
          <cell r="AB57" t="str">
            <v>DRON</v>
          </cell>
          <cell r="AC57">
            <v>6.5326279611973623</v>
          </cell>
        </row>
        <row r="58">
          <cell r="B58" t="str">
            <v>DRUM</v>
          </cell>
          <cell r="C58" t="str">
            <v>DrumOT</v>
          </cell>
          <cell r="D58">
            <v>1</v>
          </cell>
          <cell r="E58">
            <v>1.3889266346020706</v>
          </cell>
          <cell r="F58">
            <v>1.3889266346020706</v>
          </cell>
          <cell r="G58">
            <v>1</v>
          </cell>
          <cell r="H58">
            <v>1</v>
          </cell>
          <cell r="I58">
            <v>1</v>
          </cell>
          <cell r="J58">
            <v>1</v>
          </cell>
          <cell r="K58">
            <v>1</v>
          </cell>
          <cell r="L58">
            <v>1</v>
          </cell>
          <cell r="M58">
            <v>1.3889266346020706</v>
          </cell>
          <cell r="N58">
            <v>1.3889266346020706</v>
          </cell>
          <cell r="O58">
            <v>1.3889266346020706</v>
          </cell>
          <cell r="P58">
            <v>1.3889266346020706</v>
          </cell>
          <cell r="Q58">
            <v>1</v>
          </cell>
          <cell r="R58">
            <v>1</v>
          </cell>
          <cell r="S58">
            <v>1</v>
          </cell>
          <cell r="T58">
            <v>1</v>
          </cell>
          <cell r="U58">
            <v>1</v>
          </cell>
          <cell r="V58">
            <v>0.61107336539792989</v>
          </cell>
          <cell r="W58">
            <v>0.61107336539792989</v>
          </cell>
          <cell r="X58">
            <v>0.61107336539792989</v>
          </cell>
          <cell r="Y58">
            <v>0.61107336539792989</v>
          </cell>
          <cell r="Z58">
            <v>0.61107336539792989</v>
          </cell>
          <cell r="AA58">
            <v>0.61107336539792989</v>
          </cell>
          <cell r="AB58" t="str">
            <v>DRUM</v>
          </cell>
          <cell r="AC58">
            <v>5.121610923657034</v>
          </cell>
        </row>
        <row r="59">
          <cell r="B59" t="str">
            <v>DYFN</v>
          </cell>
          <cell r="C59" t="str">
            <v>DyffrynClydOT</v>
          </cell>
          <cell r="D59">
            <v>0.99999999999999978</v>
          </cell>
          <cell r="E59">
            <v>0.99999999999999978</v>
          </cell>
          <cell r="F59">
            <v>0.99999999999999978</v>
          </cell>
          <cell r="G59">
            <v>0.99999999999999978</v>
          </cell>
          <cell r="H59">
            <v>0.99999999999999978</v>
          </cell>
          <cell r="I59">
            <v>0.99999999999999978</v>
          </cell>
          <cell r="J59">
            <v>0.99999999999999978</v>
          </cell>
          <cell r="K59">
            <v>0.99999999999999978</v>
          </cell>
          <cell r="L59">
            <v>0.99999999999999978</v>
          </cell>
          <cell r="M59">
            <v>0.99999999999999978</v>
          </cell>
          <cell r="N59">
            <v>0.99999999999999978</v>
          </cell>
          <cell r="O59">
            <v>0.99999999999999978</v>
          </cell>
          <cell r="P59">
            <v>0.99999999999999978</v>
          </cell>
          <cell r="Q59">
            <v>0.99999999999999978</v>
          </cell>
          <cell r="R59">
            <v>0.99999999999999978</v>
          </cell>
          <cell r="S59">
            <v>0.99999999999999978</v>
          </cell>
          <cell r="T59">
            <v>0.99999999999999978</v>
          </cell>
          <cell r="U59">
            <v>0.99999999999999978</v>
          </cell>
          <cell r="V59">
            <v>0.99999999999999978</v>
          </cell>
          <cell r="W59">
            <v>0.99999999999999978</v>
          </cell>
          <cell r="X59">
            <v>0.99999999999999978</v>
          </cell>
          <cell r="Y59">
            <v>0.99999999999999978</v>
          </cell>
          <cell r="Z59">
            <v>0.99999999999999978</v>
          </cell>
          <cell r="AA59">
            <v>0.99999999999999978</v>
          </cell>
          <cell r="AB59" t="str">
            <v>DYFN</v>
          </cell>
          <cell r="AC59">
            <v>3.9628493333333332</v>
          </cell>
        </row>
        <row r="60">
          <cell r="B60" t="str">
            <v>ECCL</v>
          </cell>
          <cell r="C60" t="str">
            <v>EcclestonOT</v>
          </cell>
          <cell r="D60">
            <v>0.99999999999999922</v>
          </cell>
          <cell r="E60">
            <v>1.2011806375442744</v>
          </cell>
          <cell r="F60">
            <v>1.2011806375442744</v>
          </cell>
          <cell r="G60">
            <v>1.2011806375442744</v>
          </cell>
          <cell r="H60">
            <v>1.2011806375442744</v>
          </cell>
          <cell r="I60">
            <v>1.2011806375442744</v>
          </cell>
          <cell r="J60">
            <v>1.2011806375442744</v>
          </cell>
          <cell r="K60">
            <v>1.2011806375442744</v>
          </cell>
          <cell r="L60">
            <v>1.2011806375442744</v>
          </cell>
          <cell r="M60">
            <v>1.2011806375442744</v>
          </cell>
          <cell r="N60">
            <v>1.2011806375442744</v>
          </cell>
          <cell r="O60">
            <v>1.2011806375442744</v>
          </cell>
          <cell r="P60">
            <v>1.2011806375442744</v>
          </cell>
          <cell r="Q60">
            <v>1.2011806375442744</v>
          </cell>
          <cell r="R60">
            <v>1.2011806375442744</v>
          </cell>
          <cell r="S60">
            <v>0.99999999999999922</v>
          </cell>
          <cell r="T60">
            <v>0.99999999999999922</v>
          </cell>
          <cell r="U60">
            <v>0.99999999999999922</v>
          </cell>
          <cell r="V60">
            <v>0.53057851239669074</v>
          </cell>
          <cell r="W60">
            <v>0.53057851239669074</v>
          </cell>
          <cell r="X60">
            <v>0.53057851239669074</v>
          </cell>
          <cell r="Y60">
            <v>0.53057851239669074</v>
          </cell>
          <cell r="Z60">
            <v>0.53057851239669074</v>
          </cell>
          <cell r="AA60">
            <v>0.53057851239669074</v>
          </cell>
          <cell r="AB60" t="str">
            <v>ECCL</v>
          </cell>
          <cell r="AC60">
            <v>1.8240634673601099</v>
          </cell>
        </row>
        <row r="61">
          <cell r="B61" t="str">
            <v>EGRY</v>
          </cell>
          <cell r="C61" t="str">
            <v>EastonGreyOT</v>
          </cell>
          <cell r="D61">
            <v>0.99999999999999933</v>
          </cell>
          <cell r="E61">
            <v>0.99999999999999933</v>
          </cell>
          <cell r="F61">
            <v>0.99999999999999933</v>
          </cell>
          <cell r="G61">
            <v>0.99999999999999933</v>
          </cell>
          <cell r="H61">
            <v>0.99999999999999933</v>
          </cell>
          <cell r="I61">
            <v>0.99999999999999933</v>
          </cell>
          <cell r="J61">
            <v>0.99999999999999933</v>
          </cell>
          <cell r="K61">
            <v>0.99999999999999933</v>
          </cell>
          <cell r="L61">
            <v>0.99999999999999933</v>
          </cell>
          <cell r="M61">
            <v>0.99999999999999933</v>
          </cell>
          <cell r="N61">
            <v>0.99999999999999933</v>
          </cell>
          <cell r="O61">
            <v>0.99999999999999933</v>
          </cell>
          <cell r="P61">
            <v>0.99999999999999933</v>
          </cell>
          <cell r="Q61">
            <v>0.99999999999999933</v>
          </cell>
          <cell r="R61">
            <v>0.99999999999999933</v>
          </cell>
          <cell r="S61">
            <v>0.99999999999999933</v>
          </cell>
          <cell r="T61">
            <v>0.99999999999999933</v>
          </cell>
          <cell r="U61">
            <v>0.99999999999999933</v>
          </cell>
          <cell r="V61">
            <v>0.99999999999999933</v>
          </cell>
          <cell r="W61">
            <v>0.99999999999999933</v>
          </cell>
          <cell r="X61">
            <v>0.99999999999999933</v>
          </cell>
          <cell r="Y61">
            <v>0.99999999999999933</v>
          </cell>
          <cell r="Z61">
            <v>0.99999999999999933</v>
          </cell>
          <cell r="AA61">
            <v>0.99999999999999933</v>
          </cell>
          <cell r="AB61" t="str">
            <v>EGRY</v>
          </cell>
          <cell r="AC61">
            <v>2.6332035459891849</v>
          </cell>
        </row>
        <row r="62">
          <cell r="B62" t="str">
            <v>ELTN</v>
          </cell>
          <cell r="C62" t="str">
            <v>EltonOT</v>
          </cell>
          <cell r="D62">
            <v>1</v>
          </cell>
          <cell r="E62">
            <v>1.1328464061194292</v>
          </cell>
          <cell r="F62">
            <v>1.1328464061194292</v>
          </cell>
          <cell r="G62">
            <v>1.1328464061194292</v>
          </cell>
          <cell r="H62">
            <v>1.1328464061194292</v>
          </cell>
          <cell r="I62">
            <v>1.1328464061194292</v>
          </cell>
          <cell r="J62">
            <v>1.1328464061194292</v>
          </cell>
          <cell r="K62">
            <v>1.1328464061194292</v>
          </cell>
          <cell r="L62">
            <v>1.1328464061194292</v>
          </cell>
          <cell r="M62">
            <v>1.1328464061194292</v>
          </cell>
          <cell r="N62">
            <v>1.1328464061194292</v>
          </cell>
          <cell r="O62">
            <v>1.1328464061194292</v>
          </cell>
          <cell r="P62">
            <v>1.1328464061194292</v>
          </cell>
          <cell r="Q62">
            <v>1.1328464061194292</v>
          </cell>
          <cell r="R62">
            <v>1.1328464061194292</v>
          </cell>
          <cell r="S62">
            <v>1</v>
          </cell>
          <cell r="T62">
            <v>1</v>
          </cell>
          <cell r="U62">
            <v>1</v>
          </cell>
          <cell r="V62">
            <v>0.69002505238799827</v>
          </cell>
          <cell r="W62">
            <v>0.69002505238799827</v>
          </cell>
          <cell r="X62">
            <v>0.69002505238799827</v>
          </cell>
          <cell r="Y62">
            <v>0.69002505238799827</v>
          </cell>
          <cell r="Z62">
            <v>0.69002505238799827</v>
          </cell>
          <cell r="AA62">
            <v>0.69002505238799827</v>
          </cell>
          <cell r="AB62" t="str">
            <v>ELTN</v>
          </cell>
          <cell r="AC62">
            <v>3.1745755419991579</v>
          </cell>
        </row>
        <row r="63">
          <cell r="B63" t="str">
            <v>ENRB</v>
          </cell>
          <cell r="C63" t="str">
            <v>EnronPS</v>
          </cell>
          <cell r="D63">
            <v>1.0000000000000007</v>
          </cell>
          <cell r="E63">
            <v>1.0000000000000007</v>
          </cell>
          <cell r="F63">
            <v>1.0000000000000007</v>
          </cell>
          <cell r="G63">
            <v>1.0000000000000007</v>
          </cell>
          <cell r="H63">
            <v>1.0000000000000007</v>
          </cell>
          <cell r="I63">
            <v>1.0000000000000007</v>
          </cell>
          <cell r="J63">
            <v>1.0000000000000007</v>
          </cell>
          <cell r="K63">
            <v>1.0000000000000007</v>
          </cell>
          <cell r="L63">
            <v>1.0000000000000007</v>
          </cell>
          <cell r="M63">
            <v>1.0000000000000007</v>
          </cell>
          <cell r="N63">
            <v>1.0000000000000007</v>
          </cell>
          <cell r="O63">
            <v>1.0000000000000007</v>
          </cell>
          <cell r="P63">
            <v>1.0000000000000007</v>
          </cell>
          <cell r="Q63">
            <v>1.0000000000000007</v>
          </cell>
          <cell r="R63">
            <v>1.0000000000000007</v>
          </cell>
          <cell r="S63">
            <v>1.0000000000000007</v>
          </cell>
          <cell r="T63">
            <v>1.0000000000000007</v>
          </cell>
          <cell r="U63">
            <v>1.0000000000000007</v>
          </cell>
          <cell r="V63">
            <v>1.0000000000000007</v>
          </cell>
          <cell r="W63">
            <v>1.0000000000000007</v>
          </cell>
          <cell r="X63">
            <v>1.0000000000000007</v>
          </cell>
          <cell r="Y63">
            <v>1.0000000000000007</v>
          </cell>
          <cell r="Z63">
            <v>1.0000000000000007</v>
          </cell>
          <cell r="AA63">
            <v>1.0000000000000007</v>
          </cell>
          <cell r="AB63" t="str">
            <v>ENRB</v>
          </cell>
          <cell r="AC63">
            <v>10.20923</v>
          </cell>
        </row>
        <row r="64">
          <cell r="B64" t="str">
            <v>EPGN</v>
          </cell>
          <cell r="C64" t="str">
            <v>EppingGreenPS</v>
          </cell>
          <cell r="D64">
            <v>1.0000000000000002</v>
          </cell>
          <cell r="E64">
            <v>1.0000000000000002</v>
          </cell>
          <cell r="F64">
            <v>1.0000000000000002</v>
          </cell>
          <cell r="G64">
            <v>1.0000000000000002</v>
          </cell>
          <cell r="H64">
            <v>1.0000000000000002</v>
          </cell>
          <cell r="I64">
            <v>1.0000000000000002</v>
          </cell>
          <cell r="J64">
            <v>1.0000000000000002</v>
          </cell>
          <cell r="K64">
            <v>1.0000000000000002</v>
          </cell>
          <cell r="L64">
            <v>1.0000000000000002</v>
          </cell>
          <cell r="M64">
            <v>1.0000000000000002</v>
          </cell>
          <cell r="N64">
            <v>1.0000000000000002</v>
          </cell>
          <cell r="O64">
            <v>1.0000000000000002</v>
          </cell>
          <cell r="P64">
            <v>1.0000000000000002</v>
          </cell>
          <cell r="Q64">
            <v>1.0000000000000002</v>
          </cell>
          <cell r="R64">
            <v>1.0000000000000002</v>
          </cell>
          <cell r="S64">
            <v>1.0000000000000002</v>
          </cell>
          <cell r="T64">
            <v>1.0000000000000002</v>
          </cell>
          <cell r="U64">
            <v>1.0000000000000002</v>
          </cell>
          <cell r="V64">
            <v>1.0000000000000002</v>
          </cell>
          <cell r="W64">
            <v>1.0000000000000002</v>
          </cell>
          <cell r="X64">
            <v>1.0000000000000002</v>
          </cell>
          <cell r="Y64">
            <v>1.0000000000000002</v>
          </cell>
          <cell r="Z64">
            <v>1.0000000000000002</v>
          </cell>
          <cell r="AA64">
            <v>1.0000000000000002</v>
          </cell>
          <cell r="AB64" t="str">
            <v>EPGN</v>
          </cell>
          <cell r="AC64">
            <v>1.6984619999999999</v>
          </cell>
        </row>
        <row r="65">
          <cell r="B65" t="str">
            <v>EVES</v>
          </cell>
          <cell r="C65" t="str">
            <v>EveshamOT</v>
          </cell>
          <cell r="D65">
            <v>1.0000000000000002</v>
          </cell>
          <cell r="E65">
            <v>1.2537142857142829</v>
          </cell>
          <cell r="F65">
            <v>1.2537142857142829</v>
          </cell>
          <cell r="G65">
            <v>1.2537142857142829</v>
          </cell>
          <cell r="H65">
            <v>1.2537142857142829</v>
          </cell>
          <cell r="I65">
            <v>1.2537142857142829</v>
          </cell>
          <cell r="J65">
            <v>1.2537142857142829</v>
          </cell>
          <cell r="K65">
            <v>1.2537142857142829</v>
          </cell>
          <cell r="L65">
            <v>1.2537142857142829</v>
          </cell>
          <cell r="M65">
            <v>1.2537142857142829</v>
          </cell>
          <cell r="N65">
            <v>1.2537142857142829</v>
          </cell>
          <cell r="O65">
            <v>1.2537142857142829</v>
          </cell>
          <cell r="P65">
            <v>1.2537142857142829</v>
          </cell>
          <cell r="Q65">
            <v>1.2537142857142829</v>
          </cell>
          <cell r="R65">
            <v>1.2537142857142829</v>
          </cell>
          <cell r="S65">
            <v>1.0000000000000002</v>
          </cell>
          <cell r="T65">
            <v>1.0000000000000002</v>
          </cell>
          <cell r="U65">
            <v>1.0000000000000002</v>
          </cell>
          <cell r="V65">
            <v>0.40800000000000691</v>
          </cell>
          <cell r="W65">
            <v>0.40800000000000691</v>
          </cell>
          <cell r="X65">
            <v>0.40800000000000691</v>
          </cell>
          <cell r="Y65">
            <v>0.40800000000000691</v>
          </cell>
          <cell r="Z65">
            <v>0.40800000000000691</v>
          </cell>
          <cell r="AA65">
            <v>0.40800000000000691</v>
          </cell>
          <cell r="AB65" t="str">
            <v>EVES</v>
          </cell>
          <cell r="AC65">
            <v>0.58205004299072116</v>
          </cell>
        </row>
        <row r="66">
          <cell r="B66" t="str">
            <v>FARN</v>
          </cell>
          <cell r="C66" t="str">
            <v>FarninghamOT</v>
          </cell>
          <cell r="D66">
            <v>0.99999999999999967</v>
          </cell>
          <cell r="E66">
            <v>1.02435408725119</v>
          </cell>
          <cell r="F66">
            <v>1.02435408725119</v>
          </cell>
          <cell r="G66">
            <v>1.02435408725119</v>
          </cell>
          <cell r="H66">
            <v>1.02435408725119</v>
          </cell>
          <cell r="I66">
            <v>1.02435408725119</v>
          </cell>
          <cell r="J66">
            <v>1.02435408725119</v>
          </cell>
          <cell r="K66">
            <v>1.02435408725119</v>
          </cell>
          <cell r="L66">
            <v>1.02435408725119</v>
          </cell>
          <cell r="M66">
            <v>1.02435408725119</v>
          </cell>
          <cell r="N66">
            <v>1.02435408725119</v>
          </cell>
          <cell r="O66">
            <v>1.02435408725119</v>
          </cell>
          <cell r="P66">
            <v>1.02435408725119</v>
          </cell>
          <cell r="Q66">
            <v>1.02435408725119</v>
          </cell>
          <cell r="R66">
            <v>1.02435408725119</v>
          </cell>
          <cell r="S66">
            <v>0.99999999999999967</v>
          </cell>
          <cell r="T66">
            <v>0.99999999999999967</v>
          </cell>
          <cell r="U66">
            <v>0.99999999999999967</v>
          </cell>
          <cell r="V66">
            <v>0.94317379641388932</v>
          </cell>
          <cell r="W66">
            <v>0.94317379641388932</v>
          </cell>
          <cell r="X66">
            <v>0.94317379641388932</v>
          </cell>
          <cell r="Y66">
            <v>0.94317379641388932</v>
          </cell>
          <cell r="Z66">
            <v>0.94317379641388932</v>
          </cell>
          <cell r="AA66">
            <v>0.94317379641388932</v>
          </cell>
          <cell r="AB66" t="str">
            <v>FARN</v>
          </cell>
          <cell r="AC66">
            <v>11.148204787415631</v>
          </cell>
        </row>
        <row r="67">
          <cell r="B67" t="str">
            <v>FGOT</v>
          </cell>
          <cell r="C67" t="str">
            <v>StFergusOT</v>
          </cell>
          <cell r="D67">
            <v>1</v>
          </cell>
          <cell r="E67">
            <v>1.5669548453290396</v>
          </cell>
          <cell r="F67">
            <v>1.5669548453290396</v>
          </cell>
          <cell r="G67">
            <v>1</v>
          </cell>
          <cell r="H67">
            <v>1</v>
          </cell>
          <cell r="I67">
            <v>1</v>
          </cell>
          <cell r="J67">
            <v>1</v>
          </cell>
          <cell r="K67">
            <v>1</v>
          </cell>
          <cell r="L67">
            <v>1</v>
          </cell>
          <cell r="M67">
            <v>1.5669548453290396</v>
          </cell>
          <cell r="N67">
            <v>1.5669548453290396</v>
          </cell>
          <cell r="O67">
            <v>1.5669548453290396</v>
          </cell>
          <cell r="P67">
            <v>1.5669548453290396</v>
          </cell>
          <cell r="Q67">
            <v>1</v>
          </cell>
          <cell r="R67">
            <v>1</v>
          </cell>
          <cell r="S67">
            <v>1</v>
          </cell>
          <cell r="T67">
            <v>1</v>
          </cell>
          <cell r="U67">
            <v>1</v>
          </cell>
          <cell r="V67">
            <v>0.433045154670961</v>
          </cell>
          <cell r="W67">
            <v>0.433045154670961</v>
          </cell>
          <cell r="X67">
            <v>0.433045154670961</v>
          </cell>
          <cell r="Y67">
            <v>0.433045154670961</v>
          </cell>
          <cell r="Z67">
            <v>0.433045154670961</v>
          </cell>
          <cell r="AA67">
            <v>0.433045154670961</v>
          </cell>
          <cell r="AB67" t="str">
            <v>FGOT</v>
          </cell>
          <cell r="AC67">
            <v>0.10682060410256411</v>
          </cell>
        </row>
        <row r="68">
          <cell r="B68" t="str">
            <v>FIDD</v>
          </cell>
          <cell r="C68" t="str">
            <v>FiddingtonOT</v>
          </cell>
          <cell r="D68">
            <v>0.99999999999999978</v>
          </cell>
          <cell r="E68">
            <v>1.0368751183273348</v>
          </cell>
          <cell r="F68">
            <v>1.0368751183273348</v>
          </cell>
          <cell r="G68">
            <v>1.0368751183273348</v>
          </cell>
          <cell r="H68">
            <v>1.0368751183273348</v>
          </cell>
          <cell r="I68">
            <v>1.0368751183273348</v>
          </cell>
          <cell r="J68">
            <v>1.0368751183273348</v>
          </cell>
          <cell r="K68">
            <v>1.0368751183273348</v>
          </cell>
          <cell r="L68">
            <v>1.0368751183273348</v>
          </cell>
          <cell r="M68">
            <v>1.0368751183273348</v>
          </cell>
          <cell r="N68">
            <v>1.0368751183273348</v>
          </cell>
          <cell r="O68">
            <v>1.0368751183273348</v>
          </cell>
          <cell r="P68">
            <v>1.0368751183273348</v>
          </cell>
          <cell r="Q68">
            <v>1.0368751183273348</v>
          </cell>
          <cell r="R68">
            <v>1.0368751183273348</v>
          </cell>
          <cell r="S68">
            <v>0.99999999999999978</v>
          </cell>
          <cell r="T68">
            <v>0.99999999999999978</v>
          </cell>
          <cell r="U68">
            <v>0.99999999999999978</v>
          </cell>
          <cell r="V68">
            <v>0.91395805723621815</v>
          </cell>
          <cell r="W68">
            <v>0.91395805723621815</v>
          </cell>
          <cell r="X68">
            <v>0.91395805723621815</v>
          </cell>
          <cell r="Y68">
            <v>0.91395805723621815</v>
          </cell>
          <cell r="Z68">
            <v>0.91395805723621815</v>
          </cell>
          <cell r="AA68">
            <v>0.91395805723621815</v>
          </cell>
          <cell r="AB68" t="str">
            <v>FIDD</v>
          </cell>
          <cell r="AC68">
            <v>2.3222472009525021</v>
          </cell>
        </row>
        <row r="69">
          <cell r="B69" t="str">
            <v>GANS</v>
          </cell>
          <cell r="C69" t="str">
            <v>GansteadOT</v>
          </cell>
          <cell r="D69">
            <v>0.99999999999999978</v>
          </cell>
          <cell r="E69">
            <v>0.90389375417206308</v>
          </cell>
          <cell r="F69">
            <v>0.90389375417206308</v>
          </cell>
          <cell r="G69">
            <v>0.90389375417206308</v>
          </cell>
          <cell r="H69">
            <v>0.90389375417206308</v>
          </cell>
          <cell r="I69">
            <v>0.90389375417206308</v>
          </cell>
          <cell r="J69">
            <v>0.90389375417206308</v>
          </cell>
          <cell r="K69">
            <v>0.90389375417206308</v>
          </cell>
          <cell r="L69">
            <v>0.90389375417206308</v>
          </cell>
          <cell r="M69">
            <v>0.90389375417206308</v>
          </cell>
          <cell r="N69">
            <v>0.90389375417206308</v>
          </cell>
          <cell r="O69">
            <v>0.90389375417206308</v>
          </cell>
          <cell r="P69">
            <v>0.90389375417206308</v>
          </cell>
          <cell r="Q69">
            <v>0.90389375417206308</v>
          </cell>
          <cell r="R69">
            <v>0.90389375417206308</v>
          </cell>
          <cell r="S69">
            <v>0.99999999999999978</v>
          </cell>
          <cell r="T69">
            <v>0.99999999999999978</v>
          </cell>
          <cell r="U69">
            <v>0.99999999999999978</v>
          </cell>
          <cell r="V69">
            <v>1.2242479069318526</v>
          </cell>
          <cell r="W69">
            <v>1.2242479069318526</v>
          </cell>
          <cell r="X69">
            <v>1.2242479069318526</v>
          </cell>
          <cell r="Y69">
            <v>1.2242479069318526</v>
          </cell>
          <cell r="Z69">
            <v>1.2242479069318526</v>
          </cell>
          <cell r="AA69">
            <v>1.2242479069318526</v>
          </cell>
          <cell r="AB69" t="str">
            <v>GANS</v>
          </cell>
          <cell r="AC69">
            <v>2.0545970810970635</v>
          </cell>
        </row>
        <row r="70">
          <cell r="B70" t="str">
            <v>GILW</v>
          </cell>
          <cell r="C70" t="str">
            <v>GilwernOT</v>
          </cell>
          <cell r="D70">
            <v>1.0000000000000004</v>
          </cell>
          <cell r="E70">
            <v>1.0000000000000004</v>
          </cell>
          <cell r="F70">
            <v>1.0000000000000004</v>
          </cell>
          <cell r="G70">
            <v>1.0000000000000004</v>
          </cell>
          <cell r="H70">
            <v>1.0000000000000004</v>
          </cell>
          <cell r="I70">
            <v>1.0000000000000004</v>
          </cell>
          <cell r="J70">
            <v>1.0000000000000004</v>
          </cell>
          <cell r="K70">
            <v>1.0000000000000004</v>
          </cell>
          <cell r="L70">
            <v>1.0000000000000004</v>
          </cell>
          <cell r="M70">
            <v>1.0000000000000004</v>
          </cell>
          <cell r="N70">
            <v>1.0000000000000004</v>
          </cell>
          <cell r="O70">
            <v>1.0000000000000004</v>
          </cell>
          <cell r="P70">
            <v>1.0000000000000004</v>
          </cell>
          <cell r="Q70">
            <v>1.0000000000000004</v>
          </cell>
          <cell r="R70">
            <v>1.0000000000000004</v>
          </cell>
          <cell r="S70">
            <v>1.0000000000000004</v>
          </cell>
          <cell r="T70">
            <v>1.0000000000000004</v>
          </cell>
          <cell r="U70">
            <v>1.0000000000000004</v>
          </cell>
          <cell r="V70">
            <v>1.0000000000000004</v>
          </cell>
          <cell r="W70">
            <v>1.0000000000000004</v>
          </cell>
          <cell r="X70">
            <v>1.0000000000000004</v>
          </cell>
          <cell r="Y70">
            <v>1.0000000000000004</v>
          </cell>
          <cell r="Z70">
            <v>1.0000000000000004</v>
          </cell>
          <cell r="AA70">
            <v>1.0000000000000004</v>
          </cell>
          <cell r="AB70" t="str">
            <v>GILW</v>
          </cell>
          <cell r="AC70">
            <v>4.7676045128205136</v>
          </cell>
        </row>
        <row r="71">
          <cell r="B71" t="str">
            <v>GLEN</v>
          </cell>
          <cell r="C71" t="str">
            <v>GlenmavisOT</v>
          </cell>
          <cell r="D71">
            <v>1.0000000000000002</v>
          </cell>
          <cell r="E71">
            <v>1.4082207025167266</v>
          </cell>
          <cell r="F71">
            <v>1.4082207025167266</v>
          </cell>
          <cell r="G71">
            <v>1.0000000000000002</v>
          </cell>
          <cell r="H71">
            <v>1.0000000000000002</v>
          </cell>
          <cell r="I71">
            <v>1.0000000000000002</v>
          </cell>
          <cell r="J71">
            <v>1.0000000000000002</v>
          </cell>
          <cell r="K71">
            <v>1.0000000000000002</v>
          </cell>
          <cell r="L71">
            <v>1.0000000000000002</v>
          </cell>
          <cell r="M71">
            <v>1.4082207025167266</v>
          </cell>
          <cell r="N71">
            <v>1.4082207025167266</v>
          </cell>
          <cell r="O71">
            <v>1.4082207025167266</v>
          </cell>
          <cell r="P71">
            <v>1.4082207025167266</v>
          </cell>
          <cell r="Q71">
            <v>1.0000000000000002</v>
          </cell>
          <cell r="R71">
            <v>1.0000000000000002</v>
          </cell>
          <cell r="S71">
            <v>1.0000000000000002</v>
          </cell>
          <cell r="T71">
            <v>1.0000000000000002</v>
          </cell>
          <cell r="U71">
            <v>1.0000000000000002</v>
          </cell>
          <cell r="V71">
            <v>0.59177929748327396</v>
          </cell>
          <cell r="W71">
            <v>0.59177929748327396</v>
          </cell>
          <cell r="X71">
            <v>0.59177929748327396</v>
          </cell>
          <cell r="Y71">
            <v>0.59177929748327396</v>
          </cell>
          <cell r="Z71">
            <v>0.59177929748327396</v>
          </cell>
          <cell r="AA71">
            <v>0.59177929748327396</v>
          </cell>
          <cell r="AB71" t="str">
            <v>GLEN</v>
          </cell>
          <cell r="AC71">
            <v>12.316885521018273</v>
          </cell>
        </row>
        <row r="72">
          <cell r="B72" t="str">
            <v>GMTH</v>
          </cell>
          <cell r="C72" t="str">
            <v>BPGrngmouthInd</v>
          </cell>
          <cell r="D72">
            <v>0.99999999999999944</v>
          </cell>
          <cell r="E72">
            <v>0.99999999999999944</v>
          </cell>
          <cell r="F72">
            <v>0.99999999999999944</v>
          </cell>
          <cell r="G72">
            <v>0.99999999999999944</v>
          </cell>
          <cell r="H72">
            <v>0.99999999999999944</v>
          </cell>
          <cell r="I72">
            <v>0.99999999999999944</v>
          </cell>
          <cell r="J72">
            <v>0.99999999999999944</v>
          </cell>
          <cell r="K72">
            <v>0.99999999999999944</v>
          </cell>
          <cell r="L72">
            <v>0.99999999999999944</v>
          </cell>
          <cell r="M72">
            <v>0.99999999999999944</v>
          </cell>
          <cell r="N72">
            <v>0.99999999999999944</v>
          </cell>
          <cell r="O72">
            <v>0.99999999999999944</v>
          </cell>
          <cell r="P72">
            <v>0.99999999999999944</v>
          </cell>
          <cell r="Q72">
            <v>0.99999999999999944</v>
          </cell>
          <cell r="R72">
            <v>0.99999999999999944</v>
          </cell>
          <cell r="S72">
            <v>0.99999999999999944</v>
          </cell>
          <cell r="T72">
            <v>0.99999999999999944</v>
          </cell>
          <cell r="U72">
            <v>0.99999999999999944</v>
          </cell>
          <cell r="V72">
            <v>0.99999999999999944</v>
          </cell>
          <cell r="W72">
            <v>0.99999999999999944</v>
          </cell>
          <cell r="X72">
            <v>0.99999999999999944</v>
          </cell>
          <cell r="Y72">
            <v>0.99999999999999944</v>
          </cell>
          <cell r="Z72">
            <v>0.99999999999999944</v>
          </cell>
          <cell r="AA72">
            <v>0.99999999999999944</v>
          </cell>
          <cell r="AB72" t="str">
            <v>GMTH</v>
          </cell>
          <cell r="AC72">
            <v>1.281231</v>
          </cell>
        </row>
        <row r="73">
          <cell r="B73" t="str">
            <v>GOOL</v>
          </cell>
          <cell r="C73" t="str">
            <v>GooleGlassInd</v>
          </cell>
          <cell r="D73">
            <v>0.99999999999999967</v>
          </cell>
          <cell r="E73">
            <v>0.99999999999999967</v>
          </cell>
          <cell r="F73">
            <v>0.99999999999999967</v>
          </cell>
          <cell r="G73">
            <v>0.99999999999999967</v>
          </cell>
          <cell r="H73">
            <v>0.99999999999999967</v>
          </cell>
          <cell r="I73">
            <v>0.99999999999999967</v>
          </cell>
          <cell r="J73">
            <v>0.99999999999999967</v>
          </cell>
          <cell r="K73">
            <v>0.99999999999999967</v>
          </cell>
          <cell r="L73">
            <v>0.99999999999999967</v>
          </cell>
          <cell r="M73">
            <v>0.99999999999999967</v>
          </cell>
          <cell r="N73">
            <v>0.99999999999999967</v>
          </cell>
          <cell r="O73">
            <v>0.99999999999999967</v>
          </cell>
          <cell r="P73">
            <v>0.99999999999999967</v>
          </cell>
          <cell r="Q73">
            <v>0.99999999999999967</v>
          </cell>
          <cell r="R73">
            <v>0.99999999999999967</v>
          </cell>
          <cell r="S73">
            <v>0.99999999999999967</v>
          </cell>
          <cell r="T73">
            <v>0.99999999999999967</v>
          </cell>
          <cell r="U73">
            <v>0.99999999999999967</v>
          </cell>
          <cell r="V73">
            <v>0.99999999999999967</v>
          </cell>
          <cell r="W73">
            <v>0.99999999999999967</v>
          </cell>
          <cell r="X73">
            <v>0.99999999999999967</v>
          </cell>
          <cell r="Y73">
            <v>0.99999999999999967</v>
          </cell>
          <cell r="Z73">
            <v>0.99999999999999967</v>
          </cell>
          <cell r="AA73">
            <v>0.99999999999999967</v>
          </cell>
          <cell r="AB73" t="str">
            <v>GOOL</v>
          </cell>
          <cell r="AC73">
            <v>0.14584620000000001</v>
          </cell>
        </row>
        <row r="74">
          <cell r="B74" t="str">
            <v>GOSB</v>
          </cell>
          <cell r="C74" t="str">
            <v>GosbertonOT</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t="str">
            <v>GOSB</v>
          </cell>
          <cell r="AC74">
            <v>1.6159124754949374</v>
          </cell>
        </row>
        <row r="75">
          <cell r="B75" t="str">
            <v>GOWK</v>
          </cell>
          <cell r="C75" t="str">
            <v>GowkhallPS</v>
          </cell>
          <cell r="D75">
            <v>1.0000000000000002</v>
          </cell>
          <cell r="E75">
            <v>1.0000000000000002</v>
          </cell>
          <cell r="F75">
            <v>1.0000000000000002</v>
          </cell>
          <cell r="G75">
            <v>1.0000000000000002</v>
          </cell>
          <cell r="H75">
            <v>1.0000000000000002</v>
          </cell>
          <cell r="I75">
            <v>1.0000000000000002</v>
          </cell>
          <cell r="J75">
            <v>1.0000000000000002</v>
          </cell>
          <cell r="K75">
            <v>1.0000000000000002</v>
          </cell>
          <cell r="L75">
            <v>1.0000000000000002</v>
          </cell>
          <cell r="M75">
            <v>1.0000000000000002</v>
          </cell>
          <cell r="N75">
            <v>1.0000000000000002</v>
          </cell>
          <cell r="O75">
            <v>1.0000000000000002</v>
          </cell>
          <cell r="P75">
            <v>1.0000000000000002</v>
          </cell>
          <cell r="Q75">
            <v>1.0000000000000002</v>
          </cell>
          <cell r="R75">
            <v>1.0000000000000002</v>
          </cell>
          <cell r="S75">
            <v>1.0000000000000002</v>
          </cell>
          <cell r="T75">
            <v>1.0000000000000002</v>
          </cell>
          <cell r="U75">
            <v>1.0000000000000002</v>
          </cell>
          <cell r="V75">
            <v>1.0000000000000002</v>
          </cell>
          <cell r="W75">
            <v>1.0000000000000002</v>
          </cell>
          <cell r="X75">
            <v>1.0000000000000002</v>
          </cell>
          <cell r="Y75">
            <v>1.0000000000000002</v>
          </cell>
          <cell r="Z75">
            <v>1.0000000000000002</v>
          </cell>
          <cell r="AA75">
            <v>1.0000000000000002</v>
          </cell>
          <cell r="AB75" t="str">
            <v>GOWK</v>
          </cell>
          <cell r="AC75">
            <v>3.9969229999999998</v>
          </cell>
        </row>
        <row r="76">
          <cell r="B76" t="str">
            <v>GPOW</v>
          </cell>
          <cell r="C76" t="str">
            <v>GrainPS</v>
          </cell>
          <cell r="D76" t="e">
            <v>#DIV/0!</v>
          </cell>
          <cell r="E76" t="e">
            <v>#DIV/0!</v>
          </cell>
          <cell r="F76" t="e">
            <v>#DIV/0!</v>
          </cell>
          <cell r="G76" t="e">
            <v>#DIV/0!</v>
          </cell>
          <cell r="H76" t="e">
            <v>#DIV/0!</v>
          </cell>
          <cell r="I76" t="e">
            <v>#DIV/0!</v>
          </cell>
          <cell r="J76" t="e">
            <v>#DIV/0!</v>
          </cell>
          <cell r="K76" t="e">
            <v>#DIV/0!</v>
          </cell>
          <cell r="L76" t="e">
            <v>#DIV/0!</v>
          </cell>
          <cell r="M76" t="e">
            <v>#DIV/0!</v>
          </cell>
          <cell r="N76" t="e">
            <v>#DIV/0!</v>
          </cell>
          <cell r="O76" t="e">
            <v>#DIV/0!</v>
          </cell>
          <cell r="P76" t="e">
            <v>#DIV/0!</v>
          </cell>
          <cell r="Q76" t="e">
            <v>#DIV/0!</v>
          </cell>
          <cell r="R76" t="e">
            <v>#DIV/0!</v>
          </cell>
          <cell r="S76" t="e">
            <v>#DIV/0!</v>
          </cell>
          <cell r="T76" t="e">
            <v>#DIV/0!</v>
          </cell>
          <cell r="U76" t="e">
            <v>#DIV/0!</v>
          </cell>
          <cell r="V76" t="e">
            <v>#DIV/0!</v>
          </cell>
          <cell r="W76" t="e">
            <v>#DIV/0!</v>
          </cell>
          <cell r="X76" t="e">
            <v>#DIV/0!</v>
          </cell>
          <cell r="Y76" t="e">
            <v>#DIV/0!</v>
          </cell>
          <cell r="Z76" t="e">
            <v>#DIV/0!</v>
          </cell>
          <cell r="AA76" t="e">
            <v>#DIV/0!</v>
          </cell>
          <cell r="AB76" t="str">
            <v>GPOW</v>
          </cell>
          <cell r="AC76">
            <v>0</v>
          </cell>
        </row>
        <row r="77">
          <cell r="B77" t="str">
            <v>GTYM</v>
          </cell>
          <cell r="C77" t="str">
            <v>GtYarmouthPS</v>
          </cell>
          <cell r="D77">
            <v>1.0000000000000002</v>
          </cell>
          <cell r="E77">
            <v>1.0000000000000002</v>
          </cell>
          <cell r="F77">
            <v>1.0000000000000002</v>
          </cell>
          <cell r="G77">
            <v>1.0000000000000002</v>
          </cell>
          <cell r="H77">
            <v>1.0000000000000002</v>
          </cell>
          <cell r="I77">
            <v>1.0000000000000002</v>
          </cell>
          <cell r="J77">
            <v>1.0000000000000002</v>
          </cell>
          <cell r="K77">
            <v>1.0000000000000002</v>
          </cell>
          <cell r="L77">
            <v>1.0000000000000002</v>
          </cell>
          <cell r="M77">
            <v>1.0000000000000002</v>
          </cell>
          <cell r="N77">
            <v>1.0000000000000002</v>
          </cell>
          <cell r="O77">
            <v>1.0000000000000002</v>
          </cell>
          <cell r="P77">
            <v>1.0000000000000002</v>
          </cell>
          <cell r="Q77">
            <v>1.0000000000000002</v>
          </cell>
          <cell r="R77">
            <v>1.0000000000000002</v>
          </cell>
          <cell r="S77">
            <v>1.0000000000000002</v>
          </cell>
          <cell r="T77">
            <v>1.0000000000000002</v>
          </cell>
          <cell r="U77">
            <v>1.0000000000000002</v>
          </cell>
          <cell r="V77">
            <v>1.0000000000000002</v>
          </cell>
          <cell r="W77">
            <v>1.0000000000000002</v>
          </cell>
          <cell r="X77">
            <v>1.0000000000000002</v>
          </cell>
          <cell r="Y77">
            <v>1.0000000000000002</v>
          </cell>
          <cell r="Z77">
            <v>1.0000000000000002</v>
          </cell>
          <cell r="AA77">
            <v>1.0000000000000002</v>
          </cell>
          <cell r="AB77" t="str">
            <v>GTYM</v>
          </cell>
          <cell r="AC77">
            <v>1.8461540000000001</v>
          </cell>
        </row>
        <row r="78">
          <cell r="B78" t="str">
            <v>GUYZ</v>
          </cell>
          <cell r="C78" t="str">
            <v>GuyzanceOT</v>
          </cell>
          <cell r="D78">
            <v>0.99999999999999978</v>
          </cell>
          <cell r="E78">
            <v>1.2657142857142838</v>
          </cell>
          <cell r="F78">
            <v>1.2657142857142838</v>
          </cell>
          <cell r="G78">
            <v>1.2657142857142838</v>
          </cell>
          <cell r="H78">
            <v>1.2657142857142838</v>
          </cell>
          <cell r="I78">
            <v>1.2657142857142838</v>
          </cell>
          <cell r="J78">
            <v>1.2657142857142838</v>
          </cell>
          <cell r="K78">
            <v>1.2657142857142838</v>
          </cell>
          <cell r="L78">
            <v>1.2657142857142838</v>
          </cell>
          <cell r="M78">
            <v>1.2657142857142838</v>
          </cell>
          <cell r="N78">
            <v>1.2657142857142838</v>
          </cell>
          <cell r="O78">
            <v>1.2657142857142838</v>
          </cell>
          <cell r="P78">
            <v>1.2657142857142838</v>
          </cell>
          <cell r="Q78">
            <v>1.2657142857142838</v>
          </cell>
          <cell r="R78">
            <v>1.2657142857142838</v>
          </cell>
          <cell r="S78">
            <v>0.99999999999999978</v>
          </cell>
          <cell r="T78">
            <v>0.99999999999999978</v>
          </cell>
          <cell r="U78">
            <v>0.99999999999999978</v>
          </cell>
          <cell r="V78">
            <v>0.38000000000000522</v>
          </cell>
          <cell r="W78">
            <v>0.38000000000000522</v>
          </cell>
          <cell r="X78">
            <v>0.38000000000000522</v>
          </cell>
          <cell r="Y78">
            <v>0.38000000000000522</v>
          </cell>
          <cell r="Z78">
            <v>0.38000000000000522</v>
          </cell>
          <cell r="AA78">
            <v>0.38000000000000522</v>
          </cell>
          <cell r="AB78" t="str">
            <v>GUYZ</v>
          </cell>
          <cell r="AC78">
            <v>0.21159736500664048</v>
          </cell>
        </row>
        <row r="79">
          <cell r="B79" t="str">
            <v>GWIL</v>
          </cell>
          <cell r="C79" t="str">
            <v>GtWilbrahamOT</v>
          </cell>
          <cell r="D79">
            <v>0.99999999999999956</v>
          </cell>
          <cell r="E79">
            <v>1.2542285714285741</v>
          </cell>
          <cell r="F79">
            <v>1.2542285714285741</v>
          </cell>
          <cell r="G79">
            <v>1.2542285714285741</v>
          </cell>
          <cell r="H79">
            <v>1.2542285714285741</v>
          </cell>
          <cell r="I79">
            <v>1.2542285714285741</v>
          </cell>
          <cell r="J79">
            <v>1.2542285714285741</v>
          </cell>
          <cell r="K79">
            <v>1.2542285714285741</v>
          </cell>
          <cell r="L79">
            <v>1.2542285714285741</v>
          </cell>
          <cell r="M79">
            <v>1.2542285714285741</v>
          </cell>
          <cell r="N79">
            <v>1.2542285714285741</v>
          </cell>
          <cell r="O79">
            <v>1.2542285714285741</v>
          </cell>
          <cell r="P79">
            <v>1.2542285714285741</v>
          </cell>
          <cell r="Q79">
            <v>1.2542285714285741</v>
          </cell>
          <cell r="R79">
            <v>1.2542285714285741</v>
          </cell>
          <cell r="S79">
            <v>0.99999999999999956</v>
          </cell>
          <cell r="T79">
            <v>0.99999999999999956</v>
          </cell>
          <cell r="U79">
            <v>0.99999999999999956</v>
          </cell>
          <cell r="V79">
            <v>0.4067999999999915</v>
          </cell>
          <cell r="W79">
            <v>0.4067999999999915</v>
          </cell>
          <cell r="X79">
            <v>0.4067999999999915</v>
          </cell>
          <cell r="Y79">
            <v>0.4067999999999915</v>
          </cell>
          <cell r="Z79">
            <v>0.4067999999999915</v>
          </cell>
          <cell r="AA79">
            <v>0.4067999999999915</v>
          </cell>
          <cell r="AB79" t="str">
            <v>GWIL</v>
          </cell>
          <cell r="AC79">
            <v>2.6802720110431966</v>
          </cell>
        </row>
        <row r="80">
          <cell r="B80" t="str">
            <v>HARD</v>
          </cell>
          <cell r="C80" t="str">
            <v>HardwickOT</v>
          </cell>
          <cell r="D80">
            <v>0.99999999999999989</v>
          </cell>
          <cell r="E80">
            <v>1.0901277584204374</v>
          </cell>
          <cell r="F80">
            <v>1.0901277584204374</v>
          </cell>
          <cell r="G80">
            <v>1.0901277584204374</v>
          </cell>
          <cell r="H80">
            <v>1.0901277584204374</v>
          </cell>
          <cell r="I80">
            <v>1.0901277584204374</v>
          </cell>
          <cell r="J80">
            <v>1.0901277584204374</v>
          </cell>
          <cell r="K80">
            <v>1.0901277584204374</v>
          </cell>
          <cell r="L80">
            <v>1.0901277584204374</v>
          </cell>
          <cell r="M80">
            <v>1.0901277584204374</v>
          </cell>
          <cell r="N80">
            <v>1.0901277584204374</v>
          </cell>
          <cell r="O80">
            <v>1.0901277584204374</v>
          </cell>
          <cell r="P80">
            <v>1.0901277584204374</v>
          </cell>
          <cell r="Q80">
            <v>1.0901277584204374</v>
          </cell>
          <cell r="R80">
            <v>1.0901277584204374</v>
          </cell>
          <cell r="S80">
            <v>0.99999999999999989</v>
          </cell>
          <cell r="T80">
            <v>0.99999999999999989</v>
          </cell>
          <cell r="U80">
            <v>0.99999999999999989</v>
          </cell>
          <cell r="V80">
            <v>0.78970189701897886</v>
          </cell>
          <cell r="W80">
            <v>0.78970189701897886</v>
          </cell>
          <cell r="X80">
            <v>0.78970189701897886</v>
          </cell>
          <cell r="Y80">
            <v>0.78970189701897886</v>
          </cell>
          <cell r="Z80">
            <v>0.78970189701897886</v>
          </cell>
          <cell r="AA80">
            <v>0.78970189701897886</v>
          </cell>
          <cell r="AB80" t="str">
            <v>HARD</v>
          </cell>
          <cell r="AC80">
            <v>10.826520842872634</v>
          </cell>
        </row>
        <row r="81">
          <cell r="B81" t="str">
            <v>HAYS</v>
          </cell>
          <cell r="C81" t="str">
            <v>HaysChemInd</v>
          </cell>
          <cell r="D81" t="e">
            <v>#DIV/0!</v>
          </cell>
          <cell r="E81" t="e">
            <v>#DIV/0!</v>
          </cell>
          <cell r="F81" t="e">
            <v>#DIV/0!</v>
          </cell>
          <cell r="G81" t="e">
            <v>#DIV/0!</v>
          </cell>
          <cell r="H81" t="e">
            <v>#DIV/0!</v>
          </cell>
          <cell r="I81" t="e">
            <v>#DIV/0!</v>
          </cell>
          <cell r="J81" t="e">
            <v>#DIV/0!</v>
          </cell>
          <cell r="K81" t="e">
            <v>#DIV/0!</v>
          </cell>
          <cell r="L81" t="e">
            <v>#DIV/0!</v>
          </cell>
          <cell r="M81" t="e">
            <v>#DIV/0!</v>
          </cell>
          <cell r="N81" t="e">
            <v>#DIV/0!</v>
          </cell>
          <cell r="O81" t="e">
            <v>#DIV/0!</v>
          </cell>
          <cell r="P81" t="e">
            <v>#DIV/0!</v>
          </cell>
          <cell r="Q81" t="e">
            <v>#DIV/0!</v>
          </cell>
          <cell r="R81" t="e">
            <v>#DIV/0!</v>
          </cell>
          <cell r="S81" t="e">
            <v>#DIV/0!</v>
          </cell>
          <cell r="T81" t="e">
            <v>#DIV/0!</v>
          </cell>
          <cell r="U81" t="e">
            <v>#DIV/0!</v>
          </cell>
          <cell r="V81" t="e">
            <v>#DIV/0!</v>
          </cell>
          <cell r="W81" t="e">
            <v>#DIV/0!</v>
          </cell>
          <cell r="X81" t="e">
            <v>#DIV/0!</v>
          </cell>
          <cell r="Y81" t="e">
            <v>#DIV/0!</v>
          </cell>
          <cell r="Z81" t="e">
            <v>#DIV/0!</v>
          </cell>
          <cell r="AA81" t="e">
            <v>#DIV/0!</v>
          </cell>
          <cell r="AB81" t="str">
            <v>HAYS</v>
          </cell>
          <cell r="AC81">
            <v>0</v>
          </cell>
        </row>
        <row r="82">
          <cell r="B82" t="str">
            <v>HDBK</v>
          </cell>
          <cell r="C82" t="str">
            <v>BarkingPS</v>
          </cell>
          <cell r="D82" t="e">
            <v>#DIV/0!</v>
          </cell>
          <cell r="E82" t="e">
            <v>#DIV/0!</v>
          </cell>
          <cell r="F82" t="e">
            <v>#DIV/0!</v>
          </cell>
          <cell r="G82" t="e">
            <v>#DIV/0!</v>
          </cell>
          <cell r="H82" t="e">
            <v>#DIV/0!</v>
          </cell>
          <cell r="I82" t="e">
            <v>#DIV/0!</v>
          </cell>
          <cell r="J82" t="e">
            <v>#DIV/0!</v>
          </cell>
          <cell r="K82" t="e">
            <v>#DIV/0!</v>
          </cell>
          <cell r="L82" t="e">
            <v>#DIV/0!</v>
          </cell>
          <cell r="M82" t="e">
            <v>#DIV/0!</v>
          </cell>
          <cell r="N82" t="e">
            <v>#DIV/0!</v>
          </cell>
          <cell r="O82" t="e">
            <v>#DIV/0!</v>
          </cell>
          <cell r="P82" t="e">
            <v>#DIV/0!</v>
          </cell>
          <cell r="Q82" t="e">
            <v>#DIV/0!</v>
          </cell>
          <cell r="R82" t="e">
            <v>#DIV/0!</v>
          </cell>
          <cell r="S82" t="e">
            <v>#DIV/0!</v>
          </cell>
          <cell r="T82" t="e">
            <v>#DIV/0!</v>
          </cell>
          <cell r="U82" t="e">
            <v>#DIV/0!</v>
          </cell>
          <cell r="V82" t="e">
            <v>#DIV/0!</v>
          </cell>
          <cell r="W82" t="e">
            <v>#DIV/0!</v>
          </cell>
          <cell r="X82" t="e">
            <v>#DIV/0!</v>
          </cell>
          <cell r="Y82" t="e">
            <v>#DIV/0!</v>
          </cell>
          <cell r="Z82" t="e">
            <v>#DIV/0!</v>
          </cell>
          <cell r="AA82" t="e">
            <v>#DIV/0!</v>
          </cell>
          <cell r="AB82" t="str">
            <v>HDBK</v>
          </cell>
          <cell r="AC82">
            <v>0</v>
          </cell>
        </row>
        <row r="83">
          <cell r="B83" t="str">
            <v>HOLM</v>
          </cell>
          <cell r="C83" t="str">
            <v>HolmesChapelOT</v>
          </cell>
          <cell r="D83">
            <v>0.99999999999999989</v>
          </cell>
          <cell r="E83">
            <v>1.0522648083623694</v>
          </cell>
          <cell r="F83">
            <v>1.0522648083623694</v>
          </cell>
          <cell r="G83">
            <v>1.0522648083623694</v>
          </cell>
          <cell r="H83">
            <v>1.0522648083623694</v>
          </cell>
          <cell r="I83">
            <v>1.0522648083623694</v>
          </cell>
          <cell r="J83">
            <v>1.0522648083623694</v>
          </cell>
          <cell r="K83">
            <v>1.0522648083623694</v>
          </cell>
          <cell r="L83">
            <v>1.0522648083623694</v>
          </cell>
          <cell r="M83">
            <v>1.0522648083623694</v>
          </cell>
          <cell r="N83">
            <v>1.0522648083623694</v>
          </cell>
          <cell r="O83">
            <v>1.0522648083623694</v>
          </cell>
          <cell r="P83">
            <v>1.0522648083623694</v>
          </cell>
          <cell r="Q83">
            <v>1.0522648083623694</v>
          </cell>
          <cell r="R83">
            <v>1.0522648083623694</v>
          </cell>
          <cell r="S83">
            <v>0.99999999999999989</v>
          </cell>
          <cell r="T83">
            <v>0.99999999999999989</v>
          </cell>
          <cell r="U83">
            <v>0.99999999999999989</v>
          </cell>
          <cell r="V83">
            <v>0.87804878048780399</v>
          </cell>
          <cell r="W83">
            <v>0.87804878048780399</v>
          </cell>
          <cell r="X83">
            <v>0.87804878048780399</v>
          </cell>
          <cell r="Y83">
            <v>0.87804878048780399</v>
          </cell>
          <cell r="Z83">
            <v>0.87804878048780399</v>
          </cell>
          <cell r="AA83">
            <v>0.87804878048780399</v>
          </cell>
          <cell r="AB83" t="str">
            <v>HOLM</v>
          </cell>
          <cell r="AC83">
            <v>1.6481895793226338</v>
          </cell>
        </row>
        <row r="84">
          <cell r="B84" t="str">
            <v>HORN</v>
          </cell>
          <cell r="C84" t="str">
            <v>HorndonOT</v>
          </cell>
          <cell r="D84">
            <v>1</v>
          </cell>
          <cell r="E84">
            <v>0.93916078947368531</v>
          </cell>
          <cell r="F84">
            <v>0.93916078947368531</v>
          </cell>
          <cell r="G84">
            <v>0.93916078947368531</v>
          </cell>
          <cell r="H84">
            <v>0.93916078947368531</v>
          </cell>
          <cell r="I84">
            <v>0.93916078947368531</v>
          </cell>
          <cell r="J84">
            <v>0.93916078947368531</v>
          </cell>
          <cell r="K84">
            <v>0.93916078947368531</v>
          </cell>
          <cell r="L84">
            <v>0.93916078947368531</v>
          </cell>
          <cell r="M84">
            <v>0.93916078947368531</v>
          </cell>
          <cell r="N84">
            <v>0.93916078947368531</v>
          </cell>
          <cell r="O84">
            <v>0.93916078947368531</v>
          </cell>
          <cell r="P84">
            <v>0.93916078947368531</v>
          </cell>
          <cell r="Q84">
            <v>0.93916078947368531</v>
          </cell>
          <cell r="R84">
            <v>0.93916078947368531</v>
          </cell>
          <cell r="S84">
            <v>1</v>
          </cell>
          <cell r="T84">
            <v>1</v>
          </cell>
          <cell r="U84">
            <v>1</v>
          </cell>
          <cell r="V84">
            <v>1.1419581578947344</v>
          </cell>
          <cell r="W84">
            <v>1.1419581578947344</v>
          </cell>
          <cell r="X84">
            <v>1.1419581578947344</v>
          </cell>
          <cell r="Y84">
            <v>1.1419581578947344</v>
          </cell>
          <cell r="Z84">
            <v>1.1419581578947344</v>
          </cell>
          <cell r="AA84">
            <v>1.1419581578947344</v>
          </cell>
          <cell r="AB84" t="str">
            <v>HORN</v>
          </cell>
          <cell r="AC84">
            <v>4.5907090434740887</v>
          </cell>
        </row>
        <row r="85">
          <cell r="B85" t="str">
            <v>HUMB</v>
          </cell>
          <cell r="C85" t="str">
            <v>HumbletonOT</v>
          </cell>
          <cell r="D85">
            <v>0.99999999999999933</v>
          </cell>
          <cell r="E85">
            <v>1.2657142857142814</v>
          </cell>
          <cell r="F85">
            <v>1.2657142857142814</v>
          </cell>
          <cell r="G85">
            <v>1.2657142857142814</v>
          </cell>
          <cell r="H85">
            <v>1.2657142857142814</v>
          </cell>
          <cell r="I85">
            <v>1.2657142857142814</v>
          </cell>
          <cell r="J85">
            <v>1.2657142857142814</v>
          </cell>
          <cell r="K85">
            <v>1.2657142857142814</v>
          </cell>
          <cell r="L85">
            <v>1.2657142857142814</v>
          </cell>
          <cell r="M85">
            <v>1.2657142857142814</v>
          </cell>
          <cell r="N85">
            <v>1.2657142857142814</v>
          </cell>
          <cell r="O85">
            <v>1.2657142857142814</v>
          </cell>
          <cell r="P85">
            <v>1.2657142857142814</v>
          </cell>
          <cell r="Q85">
            <v>1.2657142857142814</v>
          </cell>
          <cell r="R85">
            <v>1.2657142857142814</v>
          </cell>
          <cell r="S85">
            <v>0.99999999999999933</v>
          </cell>
          <cell r="T85">
            <v>0.99999999999999933</v>
          </cell>
          <cell r="U85">
            <v>0.99999999999999933</v>
          </cell>
          <cell r="V85">
            <v>0.38000000000000961</v>
          </cell>
          <cell r="W85">
            <v>0.38000000000000961</v>
          </cell>
          <cell r="X85">
            <v>0.38000000000000961</v>
          </cell>
          <cell r="Y85">
            <v>0.38000000000000961</v>
          </cell>
          <cell r="Z85">
            <v>0.38000000000000961</v>
          </cell>
          <cell r="AA85">
            <v>0.38000000000000961</v>
          </cell>
          <cell r="AB85" t="str">
            <v>HUMB</v>
          </cell>
          <cell r="AC85">
            <v>1.4063402147090797E-2</v>
          </cell>
        </row>
        <row r="86">
          <cell r="B86" t="str">
            <v>HUME</v>
          </cell>
          <cell r="C86" t="str">
            <v>HumeOT</v>
          </cell>
          <cell r="D86">
            <v>0.99999999999999967</v>
          </cell>
          <cell r="E86">
            <v>1.6037577902186551</v>
          </cell>
          <cell r="F86">
            <v>1.6037577902186551</v>
          </cell>
          <cell r="G86">
            <v>0.99999999999999967</v>
          </cell>
          <cell r="H86">
            <v>0.99999999999999967</v>
          </cell>
          <cell r="I86">
            <v>0.99999999999999967</v>
          </cell>
          <cell r="J86">
            <v>0.99999999999999967</v>
          </cell>
          <cell r="K86">
            <v>0.99999999999999967</v>
          </cell>
          <cell r="L86">
            <v>0.99999999999999967</v>
          </cell>
          <cell r="M86">
            <v>1.6037577902186551</v>
          </cell>
          <cell r="N86">
            <v>1.6037577902186551</v>
          </cell>
          <cell r="O86">
            <v>1.6037577902186551</v>
          </cell>
          <cell r="P86">
            <v>1.6037577902186551</v>
          </cell>
          <cell r="Q86">
            <v>0.99999999999999967</v>
          </cell>
          <cell r="R86">
            <v>0.99999999999999967</v>
          </cell>
          <cell r="S86">
            <v>0.99999999999999967</v>
          </cell>
          <cell r="T86">
            <v>0.99999999999999967</v>
          </cell>
          <cell r="U86">
            <v>0.99999999999999967</v>
          </cell>
          <cell r="V86">
            <v>0.3962422097813445</v>
          </cell>
          <cell r="W86">
            <v>0.3962422097813445</v>
          </cell>
          <cell r="X86">
            <v>0.3962422097813445</v>
          </cell>
          <cell r="Y86">
            <v>0.3962422097813445</v>
          </cell>
          <cell r="Z86">
            <v>0.3962422097813445</v>
          </cell>
          <cell r="AA86">
            <v>0.3962422097813445</v>
          </cell>
          <cell r="AB86" t="str">
            <v>HUME</v>
          </cell>
          <cell r="AC86">
            <v>0.10983661948717946</v>
          </cell>
        </row>
        <row r="87">
          <cell r="B87" t="str">
            <v>ICIB</v>
          </cell>
          <cell r="C87" t="str">
            <v>ICIBillnghmInd</v>
          </cell>
          <cell r="D87">
            <v>1.0000000000000002</v>
          </cell>
          <cell r="E87">
            <v>1.0000000000000002</v>
          </cell>
          <cell r="F87">
            <v>1.0000000000000002</v>
          </cell>
          <cell r="G87">
            <v>1.0000000000000002</v>
          </cell>
          <cell r="H87">
            <v>1.0000000000000002</v>
          </cell>
          <cell r="I87">
            <v>1.0000000000000002</v>
          </cell>
          <cell r="J87">
            <v>1.0000000000000002</v>
          </cell>
          <cell r="K87">
            <v>1.0000000000000002</v>
          </cell>
          <cell r="L87">
            <v>1.0000000000000002</v>
          </cell>
          <cell r="M87">
            <v>1.0000000000000002</v>
          </cell>
          <cell r="N87">
            <v>1.0000000000000002</v>
          </cell>
          <cell r="O87">
            <v>1.0000000000000002</v>
          </cell>
          <cell r="P87">
            <v>1.0000000000000002</v>
          </cell>
          <cell r="Q87">
            <v>1.0000000000000002</v>
          </cell>
          <cell r="R87">
            <v>1.0000000000000002</v>
          </cell>
          <cell r="S87">
            <v>1.0000000000000002</v>
          </cell>
          <cell r="T87">
            <v>1.0000000000000002</v>
          </cell>
          <cell r="U87">
            <v>1.0000000000000002</v>
          </cell>
          <cell r="V87">
            <v>1.0000000000000002</v>
          </cell>
          <cell r="W87">
            <v>1.0000000000000002</v>
          </cell>
          <cell r="X87">
            <v>1.0000000000000002</v>
          </cell>
          <cell r="Y87">
            <v>1.0000000000000002</v>
          </cell>
          <cell r="Z87">
            <v>1.0000000000000002</v>
          </cell>
          <cell r="AA87">
            <v>1.0000000000000002</v>
          </cell>
          <cell r="AB87" t="str">
            <v>ICIB</v>
          </cell>
          <cell r="AC87">
            <v>4.0236919999999996</v>
          </cell>
        </row>
        <row r="88">
          <cell r="B88" t="str">
            <v>ICIR</v>
          </cell>
          <cell r="C88" t="str">
            <v>ICIRuncornInd</v>
          </cell>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cell r="S88">
            <v>1</v>
          </cell>
          <cell r="T88">
            <v>1</v>
          </cell>
          <cell r="U88">
            <v>1</v>
          </cell>
          <cell r="V88">
            <v>1</v>
          </cell>
          <cell r="W88">
            <v>1</v>
          </cell>
          <cell r="X88">
            <v>1</v>
          </cell>
          <cell r="Y88">
            <v>1</v>
          </cell>
          <cell r="Z88">
            <v>1</v>
          </cell>
          <cell r="AA88">
            <v>1</v>
          </cell>
          <cell r="AB88" t="str">
            <v>ICIR</v>
          </cell>
          <cell r="AC88">
            <v>0.42</v>
          </cell>
        </row>
        <row r="89">
          <cell r="B89" t="str">
            <v>ICIS</v>
          </cell>
          <cell r="C89" t="str">
            <v>ICISvrnsideInd</v>
          </cell>
          <cell r="D89">
            <v>1.0000000000000004</v>
          </cell>
          <cell r="E89">
            <v>1.0000000000000004</v>
          </cell>
          <cell r="F89">
            <v>1.0000000000000004</v>
          </cell>
          <cell r="G89">
            <v>1.0000000000000004</v>
          </cell>
          <cell r="H89">
            <v>1.0000000000000004</v>
          </cell>
          <cell r="I89">
            <v>1.0000000000000004</v>
          </cell>
          <cell r="J89">
            <v>1.0000000000000004</v>
          </cell>
          <cell r="K89">
            <v>1.0000000000000004</v>
          </cell>
          <cell r="L89">
            <v>1.0000000000000004</v>
          </cell>
          <cell r="M89">
            <v>1.0000000000000004</v>
          </cell>
          <cell r="N89">
            <v>1.0000000000000004</v>
          </cell>
          <cell r="O89">
            <v>1.0000000000000004</v>
          </cell>
          <cell r="P89">
            <v>1.0000000000000004</v>
          </cell>
          <cell r="Q89">
            <v>1.0000000000000004</v>
          </cell>
          <cell r="R89">
            <v>1.0000000000000004</v>
          </cell>
          <cell r="S89">
            <v>1.0000000000000004</v>
          </cell>
          <cell r="T89">
            <v>1.0000000000000004</v>
          </cell>
          <cell r="U89">
            <v>1.0000000000000004</v>
          </cell>
          <cell r="V89">
            <v>1.0000000000000004</v>
          </cell>
          <cell r="W89">
            <v>1.0000000000000004</v>
          </cell>
          <cell r="X89">
            <v>1.0000000000000004</v>
          </cell>
          <cell r="Y89">
            <v>1.0000000000000004</v>
          </cell>
          <cell r="Z89">
            <v>1.0000000000000004</v>
          </cell>
          <cell r="AA89">
            <v>1.0000000000000004</v>
          </cell>
          <cell r="AB89" t="str">
            <v>ICIS</v>
          </cell>
          <cell r="AC89">
            <v>6.1846159999999997E-2</v>
          </cell>
        </row>
        <row r="90">
          <cell r="B90" t="str">
            <v>ILCH</v>
          </cell>
          <cell r="C90" t="str">
            <v>IlchesterOT</v>
          </cell>
          <cell r="D90">
            <v>0.99999999999999956</v>
          </cell>
          <cell r="E90">
            <v>1.1127847551770984</v>
          </cell>
          <cell r="F90">
            <v>1.1127847551770984</v>
          </cell>
          <cell r="G90">
            <v>1.1127847551770984</v>
          </cell>
          <cell r="H90">
            <v>1.1127847551770984</v>
          </cell>
          <cell r="I90">
            <v>1.1127847551770984</v>
          </cell>
          <cell r="J90">
            <v>1.1127847551770984</v>
          </cell>
          <cell r="K90">
            <v>1.1127847551770984</v>
          </cell>
          <cell r="L90">
            <v>1.1127847551770984</v>
          </cell>
          <cell r="M90">
            <v>1.1127847551770984</v>
          </cell>
          <cell r="N90">
            <v>1.1127847551770984</v>
          </cell>
          <cell r="O90">
            <v>1.1127847551770984</v>
          </cell>
          <cell r="P90">
            <v>1.1127847551770984</v>
          </cell>
          <cell r="Q90">
            <v>1.1127847551770984</v>
          </cell>
          <cell r="R90">
            <v>1.1127847551770984</v>
          </cell>
          <cell r="S90">
            <v>0.99999999999999956</v>
          </cell>
          <cell r="T90">
            <v>0.99999999999999956</v>
          </cell>
          <cell r="U90">
            <v>0.99999999999999956</v>
          </cell>
          <cell r="V90">
            <v>0.73683557125343591</v>
          </cell>
          <cell r="W90">
            <v>0.73683557125343591</v>
          </cell>
          <cell r="X90">
            <v>0.73683557125343591</v>
          </cell>
          <cell r="Y90">
            <v>0.73683557125343591</v>
          </cell>
          <cell r="Z90">
            <v>0.73683557125343591</v>
          </cell>
          <cell r="AA90">
            <v>0.73683557125343591</v>
          </cell>
          <cell r="AB90" t="str">
            <v>ILCH</v>
          </cell>
          <cell r="AC90">
            <v>3.0074205925188657</v>
          </cell>
        </row>
        <row r="91">
          <cell r="B91" t="str">
            <v>IMNG</v>
          </cell>
          <cell r="C91" t="str">
            <v>Immingham2Ind</v>
          </cell>
          <cell r="D91">
            <v>0.99999999999999978</v>
          </cell>
          <cell r="E91">
            <v>0.99999999999999978</v>
          </cell>
          <cell r="F91">
            <v>0.99999999999999978</v>
          </cell>
          <cell r="G91">
            <v>0.99999999999999978</v>
          </cell>
          <cell r="H91">
            <v>0.99999999999999978</v>
          </cell>
          <cell r="I91">
            <v>0.99999999999999978</v>
          </cell>
          <cell r="J91">
            <v>0.99999999999999978</v>
          </cell>
          <cell r="K91">
            <v>0.99999999999999978</v>
          </cell>
          <cell r="L91">
            <v>0.99999999999999978</v>
          </cell>
          <cell r="M91">
            <v>0.99999999999999978</v>
          </cell>
          <cell r="N91">
            <v>0.99999999999999978</v>
          </cell>
          <cell r="O91">
            <v>0.99999999999999978</v>
          </cell>
          <cell r="P91">
            <v>0.99999999999999978</v>
          </cell>
          <cell r="Q91">
            <v>0.99999999999999978</v>
          </cell>
          <cell r="R91">
            <v>0.99999999999999978</v>
          </cell>
          <cell r="S91">
            <v>0.99999999999999978</v>
          </cell>
          <cell r="T91">
            <v>0.99999999999999978</v>
          </cell>
          <cell r="U91">
            <v>0.99999999999999978</v>
          </cell>
          <cell r="V91">
            <v>0.99999999999999978</v>
          </cell>
          <cell r="W91">
            <v>0.99999999999999978</v>
          </cell>
          <cell r="X91">
            <v>0.99999999999999978</v>
          </cell>
          <cell r="Y91">
            <v>0.99999999999999978</v>
          </cell>
          <cell r="Z91">
            <v>0.99999999999999978</v>
          </cell>
          <cell r="AA91">
            <v>0.99999999999999978</v>
          </cell>
          <cell r="AB91" t="str">
            <v>IMNG</v>
          </cell>
          <cell r="AC91">
            <v>4.3292310000000001</v>
          </cell>
        </row>
        <row r="92">
          <cell r="B92" t="str">
            <v>IMNG</v>
          </cell>
          <cell r="C92" t="str">
            <v>ImminghamInd</v>
          </cell>
          <cell r="D92">
            <v>1.0000000000000002</v>
          </cell>
          <cell r="E92">
            <v>1.0000000000000002</v>
          </cell>
          <cell r="F92">
            <v>1.0000000000000002</v>
          </cell>
          <cell r="G92">
            <v>1.0000000000000002</v>
          </cell>
          <cell r="H92">
            <v>1.0000000000000002</v>
          </cell>
          <cell r="I92">
            <v>1.0000000000000002</v>
          </cell>
          <cell r="J92">
            <v>1.0000000000000002</v>
          </cell>
          <cell r="K92">
            <v>1.0000000000000002</v>
          </cell>
          <cell r="L92">
            <v>1.0000000000000002</v>
          </cell>
          <cell r="M92">
            <v>1.0000000000000002</v>
          </cell>
          <cell r="N92">
            <v>1.0000000000000002</v>
          </cell>
          <cell r="O92">
            <v>1.0000000000000002</v>
          </cell>
          <cell r="P92">
            <v>1.0000000000000002</v>
          </cell>
          <cell r="Q92">
            <v>1.0000000000000002</v>
          </cell>
          <cell r="R92">
            <v>1.0000000000000002</v>
          </cell>
          <cell r="S92">
            <v>1.0000000000000002</v>
          </cell>
          <cell r="T92">
            <v>1.0000000000000002</v>
          </cell>
          <cell r="U92">
            <v>1.0000000000000002</v>
          </cell>
          <cell r="V92">
            <v>1.0000000000000002</v>
          </cell>
          <cell r="W92">
            <v>1.0000000000000002</v>
          </cell>
          <cell r="X92">
            <v>1.0000000000000002</v>
          </cell>
          <cell r="Y92">
            <v>1.0000000000000002</v>
          </cell>
          <cell r="Z92">
            <v>1.0000000000000002</v>
          </cell>
          <cell r="AA92">
            <v>1.0000000000000002</v>
          </cell>
          <cell r="AB92" t="str">
            <v>IMNG</v>
          </cell>
          <cell r="AC92">
            <v>0</v>
          </cell>
        </row>
        <row r="93">
          <cell r="B93" t="str">
            <v>IPD2</v>
          </cell>
          <cell r="C93" t="str">
            <v>Ipsden2OT</v>
          </cell>
          <cell r="D93">
            <v>1.0000000000000002</v>
          </cell>
          <cell r="E93">
            <v>1.1789729169699008</v>
          </cell>
          <cell r="F93">
            <v>1.1789729169699008</v>
          </cell>
          <cell r="G93">
            <v>1.1789729169699008</v>
          </cell>
          <cell r="H93">
            <v>1.1789729169699008</v>
          </cell>
          <cell r="I93">
            <v>1.1789729169699008</v>
          </cell>
          <cell r="J93">
            <v>1.1789729169699008</v>
          </cell>
          <cell r="K93">
            <v>1.1789729169699008</v>
          </cell>
          <cell r="L93">
            <v>1.1789729169699008</v>
          </cell>
          <cell r="M93">
            <v>1.1789729169699008</v>
          </cell>
          <cell r="N93">
            <v>1.1789729169699008</v>
          </cell>
          <cell r="O93">
            <v>1.1789729169699008</v>
          </cell>
          <cell r="P93">
            <v>1.1789729169699008</v>
          </cell>
          <cell r="Q93">
            <v>1.1789729169699008</v>
          </cell>
          <cell r="R93">
            <v>1.1789729169699008</v>
          </cell>
          <cell r="S93">
            <v>1.0000000000000002</v>
          </cell>
          <cell r="T93">
            <v>1.0000000000000002</v>
          </cell>
          <cell r="U93">
            <v>1.0000000000000002</v>
          </cell>
          <cell r="V93">
            <v>0.58239652707023182</v>
          </cell>
          <cell r="W93">
            <v>0.58239652707023182</v>
          </cell>
          <cell r="X93">
            <v>0.58239652707023182</v>
          </cell>
          <cell r="Y93">
            <v>0.58239652707023182</v>
          </cell>
          <cell r="Z93">
            <v>0.58239652707023182</v>
          </cell>
          <cell r="AA93">
            <v>0.58239652707023182</v>
          </cell>
          <cell r="AB93" t="str">
            <v>IPD2</v>
          </cell>
          <cell r="AC93">
            <v>1.0567349386381102</v>
          </cell>
        </row>
        <row r="94">
          <cell r="B94" t="str">
            <v>IPDN</v>
          </cell>
          <cell r="C94" t="str">
            <v>Ipsden1OT</v>
          </cell>
          <cell r="D94">
            <v>0.99999999999999944</v>
          </cell>
          <cell r="E94">
            <v>0.47446745527441936</v>
          </cell>
          <cell r="F94">
            <v>0.47446745527441936</v>
          </cell>
          <cell r="G94">
            <v>0.47446745527441936</v>
          </cell>
          <cell r="H94">
            <v>0.47446745527441936</v>
          </cell>
          <cell r="I94">
            <v>0.47446745527441936</v>
          </cell>
          <cell r="J94">
            <v>0.47446745527441936</v>
          </cell>
          <cell r="K94">
            <v>0.47446745527441936</v>
          </cell>
          <cell r="L94">
            <v>0.47446745527441936</v>
          </cell>
          <cell r="M94">
            <v>0.47446745527441936</v>
          </cell>
          <cell r="N94">
            <v>0.47446745527441936</v>
          </cell>
          <cell r="O94">
            <v>0.47446745527441936</v>
          </cell>
          <cell r="P94">
            <v>0.47446745527441936</v>
          </cell>
          <cell r="Q94">
            <v>0.47446745527441936</v>
          </cell>
          <cell r="R94">
            <v>0.47446745527441936</v>
          </cell>
          <cell r="S94">
            <v>0.99999999999999944</v>
          </cell>
          <cell r="T94">
            <v>0.99999999999999944</v>
          </cell>
          <cell r="U94">
            <v>0.99999999999999944</v>
          </cell>
          <cell r="V94">
            <v>2.2262426043596877</v>
          </cell>
          <cell r="W94">
            <v>2.2262426043596877</v>
          </cell>
          <cell r="X94">
            <v>2.2262426043596877</v>
          </cell>
          <cell r="Y94">
            <v>2.2262426043596877</v>
          </cell>
          <cell r="Z94">
            <v>2.2262426043596877</v>
          </cell>
          <cell r="AA94">
            <v>2.2262426043596877</v>
          </cell>
          <cell r="AB94" t="str">
            <v>IPDN</v>
          </cell>
          <cell r="AC94">
            <v>1.3178624061220301</v>
          </cell>
        </row>
        <row r="95">
          <cell r="B95" t="str">
            <v>KDBY1</v>
          </cell>
          <cell r="C95" t="str">
            <v>KeadbyPS</v>
          </cell>
          <cell r="D95">
            <v>1.0000000000000004</v>
          </cell>
          <cell r="E95">
            <v>1.0000000000000004</v>
          </cell>
          <cell r="F95">
            <v>1.0000000000000004</v>
          </cell>
          <cell r="G95">
            <v>1.0000000000000004</v>
          </cell>
          <cell r="H95">
            <v>1.0000000000000004</v>
          </cell>
          <cell r="I95">
            <v>1.0000000000000004</v>
          </cell>
          <cell r="J95">
            <v>1.0000000000000004</v>
          </cell>
          <cell r="K95">
            <v>1.0000000000000004</v>
          </cell>
          <cell r="L95">
            <v>1.0000000000000004</v>
          </cell>
          <cell r="M95">
            <v>1.0000000000000004</v>
          </cell>
          <cell r="N95">
            <v>1.0000000000000004</v>
          </cell>
          <cell r="O95">
            <v>1.0000000000000004</v>
          </cell>
          <cell r="P95">
            <v>1.0000000000000004</v>
          </cell>
          <cell r="Q95">
            <v>1.0000000000000004</v>
          </cell>
          <cell r="R95">
            <v>1.0000000000000004</v>
          </cell>
          <cell r="S95">
            <v>1.0000000000000004</v>
          </cell>
          <cell r="T95">
            <v>1.0000000000000004</v>
          </cell>
          <cell r="U95">
            <v>1.0000000000000004</v>
          </cell>
          <cell r="V95">
            <v>1.0000000000000004</v>
          </cell>
          <cell r="W95">
            <v>1.0000000000000004</v>
          </cell>
          <cell r="X95">
            <v>1.0000000000000004</v>
          </cell>
          <cell r="Y95">
            <v>1.0000000000000004</v>
          </cell>
          <cell r="Z95">
            <v>1.0000000000000004</v>
          </cell>
          <cell r="AA95">
            <v>1.0000000000000004</v>
          </cell>
          <cell r="AB95" t="str">
            <v>KDBY1</v>
          </cell>
          <cell r="AC95">
            <v>3.3323079999999998</v>
          </cell>
        </row>
        <row r="96">
          <cell r="B96" t="str">
            <v>KDBYB</v>
          </cell>
          <cell r="C96" t="str">
            <v>KeadbyBPS</v>
          </cell>
          <cell r="D96" t="e">
            <v>#DIV/0!</v>
          </cell>
          <cell r="E96" t="e">
            <v>#DIV/0!</v>
          </cell>
          <cell r="F96" t="e">
            <v>#DIV/0!</v>
          </cell>
          <cell r="G96" t="e">
            <v>#DIV/0!</v>
          </cell>
          <cell r="H96" t="e">
            <v>#DIV/0!</v>
          </cell>
          <cell r="I96" t="e">
            <v>#DIV/0!</v>
          </cell>
          <cell r="J96" t="e">
            <v>#DIV/0!</v>
          </cell>
          <cell r="K96" t="e">
            <v>#DIV/0!</v>
          </cell>
          <cell r="L96" t="e">
            <v>#DIV/0!</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t="str">
            <v>KDBYB</v>
          </cell>
          <cell r="AC96">
            <v>0</v>
          </cell>
        </row>
        <row r="97">
          <cell r="B97" t="str">
            <v>KELD</v>
          </cell>
          <cell r="C97" t="str">
            <v>KeldOT</v>
          </cell>
          <cell r="D97">
            <v>1.0000000000000002</v>
          </cell>
          <cell r="E97">
            <v>1.2657142857142865</v>
          </cell>
          <cell r="F97">
            <v>1.2657142857142865</v>
          </cell>
          <cell r="G97">
            <v>1.2657142857142865</v>
          </cell>
          <cell r="H97">
            <v>1.2657142857142865</v>
          </cell>
          <cell r="I97">
            <v>1.2657142857142865</v>
          </cell>
          <cell r="J97">
            <v>1.2657142857142865</v>
          </cell>
          <cell r="K97">
            <v>1.2657142857142865</v>
          </cell>
          <cell r="L97">
            <v>1.2657142857142865</v>
          </cell>
          <cell r="M97">
            <v>1.2657142857142865</v>
          </cell>
          <cell r="N97">
            <v>1.2657142857142865</v>
          </cell>
          <cell r="O97">
            <v>1.2657142857142865</v>
          </cell>
          <cell r="P97">
            <v>1.2657142857142865</v>
          </cell>
          <cell r="Q97">
            <v>1.2657142857142865</v>
          </cell>
          <cell r="R97">
            <v>1.2657142857142865</v>
          </cell>
          <cell r="S97">
            <v>1.0000000000000002</v>
          </cell>
          <cell r="T97">
            <v>1.0000000000000002</v>
          </cell>
          <cell r="U97">
            <v>1.0000000000000002</v>
          </cell>
          <cell r="V97">
            <v>0.37999999999999795</v>
          </cell>
          <cell r="W97">
            <v>0.37999999999999795</v>
          </cell>
          <cell r="X97">
            <v>0.37999999999999795</v>
          </cell>
          <cell r="Y97">
            <v>0.37999999999999795</v>
          </cell>
          <cell r="Z97">
            <v>0.37999999999999795</v>
          </cell>
          <cell r="AA97">
            <v>0.37999999999999795</v>
          </cell>
          <cell r="AB97" t="str">
            <v>KELD</v>
          </cell>
          <cell r="AC97">
            <v>0.17207726648747021</v>
          </cell>
        </row>
        <row r="98">
          <cell r="B98" t="str">
            <v>KENN</v>
          </cell>
          <cell r="C98" t="str">
            <v>KennOT</v>
          </cell>
          <cell r="D98">
            <v>1</v>
          </cell>
          <cell r="E98">
            <v>1.0391882113958182</v>
          </cell>
          <cell r="F98">
            <v>1.0391882113958182</v>
          </cell>
          <cell r="G98">
            <v>1.0391882113958182</v>
          </cell>
          <cell r="H98">
            <v>1.0391882113958182</v>
          </cell>
          <cell r="I98">
            <v>1.0391882113958182</v>
          </cell>
          <cell r="J98">
            <v>1.0391882113958182</v>
          </cell>
          <cell r="K98">
            <v>1.0391882113958182</v>
          </cell>
          <cell r="L98">
            <v>1.0391882113958182</v>
          </cell>
          <cell r="M98">
            <v>1.0391882113958182</v>
          </cell>
          <cell r="N98">
            <v>1.0391882113958182</v>
          </cell>
          <cell r="O98">
            <v>1.0391882113958182</v>
          </cell>
          <cell r="P98">
            <v>1.0391882113958182</v>
          </cell>
          <cell r="Q98">
            <v>1.0391882113958182</v>
          </cell>
          <cell r="R98">
            <v>1.0391882113958182</v>
          </cell>
          <cell r="S98">
            <v>1</v>
          </cell>
          <cell r="T98">
            <v>1</v>
          </cell>
          <cell r="U98">
            <v>1</v>
          </cell>
          <cell r="V98">
            <v>0.90856084007642379</v>
          </cell>
          <cell r="W98">
            <v>0.90856084007642379</v>
          </cell>
          <cell r="X98">
            <v>0.90856084007642379</v>
          </cell>
          <cell r="Y98">
            <v>0.90856084007642379</v>
          </cell>
          <cell r="Z98">
            <v>0.90856084007642379</v>
          </cell>
          <cell r="AA98">
            <v>0.90856084007642379</v>
          </cell>
          <cell r="AB98" t="str">
            <v>KENN</v>
          </cell>
          <cell r="AC98">
            <v>6.2103861422615996</v>
          </cell>
        </row>
        <row r="99">
          <cell r="B99" t="str">
            <v>KILL</v>
          </cell>
          <cell r="C99" t="str">
            <v>ThorntonCurtPS</v>
          </cell>
          <cell r="D99">
            <v>1</v>
          </cell>
          <cell r="E99">
            <v>1</v>
          </cell>
          <cell r="F99">
            <v>1</v>
          </cell>
          <cell r="G99">
            <v>1</v>
          </cell>
          <cell r="H99">
            <v>1</v>
          </cell>
          <cell r="I99">
            <v>1</v>
          </cell>
          <cell r="J99">
            <v>1</v>
          </cell>
          <cell r="K99">
            <v>1</v>
          </cell>
          <cell r="L99">
            <v>1</v>
          </cell>
          <cell r="M99">
            <v>1</v>
          </cell>
          <cell r="N99">
            <v>1</v>
          </cell>
          <cell r="O99">
            <v>1</v>
          </cell>
          <cell r="P99">
            <v>1</v>
          </cell>
          <cell r="Q99">
            <v>1</v>
          </cell>
          <cell r="R99">
            <v>1</v>
          </cell>
          <cell r="S99">
            <v>1</v>
          </cell>
          <cell r="T99">
            <v>1</v>
          </cell>
          <cell r="U99">
            <v>1</v>
          </cell>
          <cell r="V99">
            <v>1</v>
          </cell>
          <cell r="W99">
            <v>1</v>
          </cell>
          <cell r="X99">
            <v>1</v>
          </cell>
          <cell r="Y99">
            <v>1</v>
          </cell>
          <cell r="Z99">
            <v>1</v>
          </cell>
          <cell r="AA99">
            <v>1</v>
          </cell>
          <cell r="AB99" t="str">
            <v>KILL</v>
          </cell>
          <cell r="AC99">
            <v>3.3507690000000001</v>
          </cell>
        </row>
        <row r="100">
          <cell r="B100" t="str">
            <v>KILL</v>
          </cell>
          <cell r="C100" t="str">
            <v>ThorntonCurt2PS</v>
          </cell>
          <cell r="D100">
            <v>0.99999999999999956</v>
          </cell>
          <cell r="E100">
            <v>1.5669564939423928</v>
          </cell>
          <cell r="F100">
            <v>1.5669564939423928</v>
          </cell>
          <cell r="G100">
            <v>0.99999999999999956</v>
          </cell>
          <cell r="H100">
            <v>0.99999999999999956</v>
          </cell>
          <cell r="I100">
            <v>0.99999999999999956</v>
          </cell>
          <cell r="J100">
            <v>0.99999999999999956</v>
          </cell>
          <cell r="K100">
            <v>0.99999999999999956</v>
          </cell>
          <cell r="L100">
            <v>0.99999999999999956</v>
          </cell>
          <cell r="M100">
            <v>1.5669564939423928</v>
          </cell>
          <cell r="N100">
            <v>1.5669564939423928</v>
          </cell>
          <cell r="O100">
            <v>1.5669564939423928</v>
          </cell>
          <cell r="P100">
            <v>1.5669564939423928</v>
          </cell>
          <cell r="Q100">
            <v>0.99999999999999956</v>
          </cell>
          <cell r="R100">
            <v>0.99999999999999956</v>
          </cell>
          <cell r="S100">
            <v>0.99999999999999956</v>
          </cell>
          <cell r="T100">
            <v>0.99999999999999956</v>
          </cell>
          <cell r="U100">
            <v>0.99999999999999956</v>
          </cell>
          <cell r="V100">
            <v>0.43304350605760761</v>
          </cell>
          <cell r="W100">
            <v>0.43304350605760761</v>
          </cell>
          <cell r="X100">
            <v>0.43304350605760761</v>
          </cell>
          <cell r="Y100">
            <v>0.43304350605760761</v>
          </cell>
          <cell r="Z100">
            <v>0.43304350605760761</v>
          </cell>
          <cell r="AA100">
            <v>0.43304350605760761</v>
          </cell>
          <cell r="AB100" t="str">
            <v>KILL</v>
          </cell>
          <cell r="AC100">
            <v>0</v>
          </cell>
        </row>
        <row r="101">
          <cell r="B101" t="str">
            <v>KINK</v>
          </cell>
          <cell r="C101" t="str">
            <v>KinknockieOT</v>
          </cell>
          <cell r="D101">
            <v>0.99999999999999956</v>
          </cell>
          <cell r="E101">
            <v>1.5669564939423928</v>
          </cell>
          <cell r="F101">
            <v>1.5669564939423928</v>
          </cell>
          <cell r="G101">
            <v>0.99999999999999956</v>
          </cell>
          <cell r="H101">
            <v>0.99999999999999956</v>
          </cell>
          <cell r="I101">
            <v>0.99999999999999956</v>
          </cell>
          <cell r="J101">
            <v>0.99999999999999956</v>
          </cell>
          <cell r="K101">
            <v>0.99999999999999956</v>
          </cell>
          <cell r="L101">
            <v>0.99999999999999956</v>
          </cell>
          <cell r="M101">
            <v>1.5669564939423928</v>
          </cell>
          <cell r="N101">
            <v>1.5669564939423928</v>
          </cell>
          <cell r="O101">
            <v>1.5669564939423928</v>
          </cell>
          <cell r="P101">
            <v>1.5669564939423928</v>
          </cell>
          <cell r="Q101">
            <v>0.99999999999999956</v>
          </cell>
          <cell r="R101">
            <v>0.99999999999999956</v>
          </cell>
          <cell r="S101">
            <v>0.99999999999999956</v>
          </cell>
          <cell r="T101">
            <v>0.99999999999999956</v>
          </cell>
          <cell r="U101">
            <v>0.99999999999999956</v>
          </cell>
          <cell r="V101">
            <v>0.43304350605760761</v>
          </cell>
          <cell r="W101">
            <v>0.43304350605760761</v>
          </cell>
          <cell r="X101">
            <v>0.43304350605760761</v>
          </cell>
          <cell r="Y101">
            <v>0.43304350605760761</v>
          </cell>
          <cell r="Z101">
            <v>0.43304350605760761</v>
          </cell>
          <cell r="AA101">
            <v>0.43304350605760761</v>
          </cell>
          <cell r="AB101" t="str">
            <v>KINK</v>
          </cell>
          <cell r="AC101">
            <v>0.24628544410256406</v>
          </cell>
        </row>
        <row r="102">
          <cell r="B102" t="str">
            <v>KIRK</v>
          </cell>
          <cell r="C102" t="str">
            <v>KirksteadOT</v>
          </cell>
          <cell r="D102">
            <v>1.0000000000000004</v>
          </cell>
          <cell r="E102">
            <v>1.2400000000000011</v>
          </cell>
          <cell r="F102">
            <v>1.2400000000000011</v>
          </cell>
          <cell r="G102">
            <v>1.2400000000000011</v>
          </cell>
          <cell r="H102">
            <v>1.2400000000000011</v>
          </cell>
          <cell r="I102">
            <v>1.2400000000000011</v>
          </cell>
          <cell r="J102">
            <v>1.2400000000000011</v>
          </cell>
          <cell r="K102">
            <v>1.2400000000000011</v>
          </cell>
          <cell r="L102">
            <v>1.2400000000000011</v>
          </cell>
          <cell r="M102">
            <v>1.2400000000000011</v>
          </cell>
          <cell r="N102">
            <v>1.2400000000000011</v>
          </cell>
          <cell r="O102">
            <v>1.2400000000000011</v>
          </cell>
          <cell r="P102">
            <v>1.2400000000000011</v>
          </cell>
          <cell r="Q102">
            <v>1.2400000000000011</v>
          </cell>
          <cell r="R102">
            <v>1.2400000000000011</v>
          </cell>
          <cell r="S102">
            <v>1.0000000000000004</v>
          </cell>
          <cell r="T102">
            <v>1.0000000000000004</v>
          </cell>
          <cell r="U102">
            <v>1.0000000000000004</v>
          </cell>
          <cell r="V102">
            <v>0.43999999999999806</v>
          </cell>
          <cell r="W102">
            <v>0.43999999999999806</v>
          </cell>
          <cell r="X102">
            <v>0.43999999999999806</v>
          </cell>
          <cell r="Y102">
            <v>0.43999999999999806</v>
          </cell>
          <cell r="Z102">
            <v>0.43999999999999806</v>
          </cell>
          <cell r="AA102">
            <v>0.43999999999999806</v>
          </cell>
          <cell r="AB102" t="str">
            <v>KIRK</v>
          </cell>
          <cell r="AC102">
            <v>0.10711886843205612</v>
          </cell>
        </row>
        <row r="103">
          <cell r="B103" t="str">
            <v>KLPS</v>
          </cell>
          <cell r="C103" t="str">
            <v>KingsLynnPS</v>
          </cell>
          <cell r="D103">
            <v>1</v>
          </cell>
          <cell r="E103">
            <v>1</v>
          </cell>
          <cell r="F103">
            <v>1</v>
          </cell>
          <cell r="G103">
            <v>1</v>
          </cell>
          <cell r="H103">
            <v>1</v>
          </cell>
          <cell r="I103">
            <v>1</v>
          </cell>
          <cell r="J103">
            <v>1</v>
          </cell>
          <cell r="K103">
            <v>1</v>
          </cell>
          <cell r="L103">
            <v>1</v>
          </cell>
          <cell r="M103">
            <v>1</v>
          </cell>
          <cell r="N103">
            <v>1</v>
          </cell>
          <cell r="O103">
            <v>1</v>
          </cell>
          <cell r="P103">
            <v>1</v>
          </cell>
          <cell r="Q103">
            <v>1</v>
          </cell>
          <cell r="R103">
            <v>1</v>
          </cell>
          <cell r="S103">
            <v>1</v>
          </cell>
          <cell r="T103">
            <v>1</v>
          </cell>
          <cell r="U103">
            <v>1</v>
          </cell>
          <cell r="V103">
            <v>1</v>
          </cell>
          <cell r="W103">
            <v>1</v>
          </cell>
          <cell r="X103">
            <v>1</v>
          </cell>
          <cell r="Y103">
            <v>1</v>
          </cell>
          <cell r="Z103">
            <v>1</v>
          </cell>
          <cell r="AA103">
            <v>1</v>
          </cell>
          <cell r="AB103" t="str">
            <v>KLPS</v>
          </cell>
          <cell r="AC103">
            <v>1.661538</v>
          </cell>
        </row>
        <row r="104">
          <cell r="B104" t="str">
            <v>LAOT</v>
          </cell>
          <cell r="C104" t="str">
            <v>LangholmOT</v>
          </cell>
          <cell r="D104" t="e">
            <v>#DIV/0!</v>
          </cell>
          <cell r="E104" t="e">
            <v>#DIV/0!</v>
          </cell>
          <cell r="F104" t="e">
            <v>#DIV/0!</v>
          </cell>
          <cell r="G104" t="e">
            <v>#DIV/0!</v>
          </cell>
          <cell r="H104" t="e">
            <v>#DIV/0!</v>
          </cell>
          <cell r="I104" t="e">
            <v>#DIV/0!</v>
          </cell>
          <cell r="J104" t="e">
            <v>#DIV/0!</v>
          </cell>
          <cell r="K104" t="e">
            <v>#DIV/0!</v>
          </cell>
          <cell r="L104" t="e">
            <v>#DIV/0!</v>
          </cell>
          <cell r="M104" t="e">
            <v>#DIV/0!</v>
          </cell>
          <cell r="N104" t="e">
            <v>#DIV/0!</v>
          </cell>
          <cell r="O104" t="e">
            <v>#DIV/0!</v>
          </cell>
          <cell r="P104" t="e">
            <v>#DIV/0!</v>
          </cell>
          <cell r="Q104" t="e">
            <v>#DIV/0!</v>
          </cell>
          <cell r="R104" t="e">
            <v>#DIV/0!</v>
          </cell>
          <cell r="S104" t="e">
            <v>#DIV/0!</v>
          </cell>
          <cell r="T104" t="e">
            <v>#DIV/0!</v>
          </cell>
          <cell r="U104" t="e">
            <v>#DIV/0!</v>
          </cell>
          <cell r="V104" t="e">
            <v>#DIV/0!</v>
          </cell>
          <cell r="W104" t="e">
            <v>#DIV/0!</v>
          </cell>
          <cell r="X104" t="e">
            <v>#DIV/0!</v>
          </cell>
          <cell r="Y104" t="e">
            <v>#DIV/0!</v>
          </cell>
          <cell r="Z104" t="e">
            <v>#DIV/0!</v>
          </cell>
          <cell r="AA104" t="e">
            <v>#DIV/0!</v>
          </cell>
          <cell r="AB104" t="str">
            <v>LAOT</v>
          </cell>
          <cell r="AC104">
            <v>0</v>
          </cell>
        </row>
        <row r="105">
          <cell r="B105" t="str">
            <v>LBFD</v>
          </cell>
          <cell r="C105" t="str">
            <v>LtBarfordPS</v>
          </cell>
          <cell r="D105">
            <v>1</v>
          </cell>
          <cell r="E105">
            <v>1</v>
          </cell>
          <cell r="F105">
            <v>1</v>
          </cell>
          <cell r="G105">
            <v>1</v>
          </cell>
          <cell r="H105">
            <v>1</v>
          </cell>
          <cell r="I105">
            <v>1</v>
          </cell>
          <cell r="J105">
            <v>1</v>
          </cell>
          <cell r="K105">
            <v>1</v>
          </cell>
          <cell r="L105">
            <v>1</v>
          </cell>
          <cell r="M105">
            <v>1</v>
          </cell>
          <cell r="N105">
            <v>1</v>
          </cell>
          <cell r="O105">
            <v>1</v>
          </cell>
          <cell r="P105">
            <v>1</v>
          </cell>
          <cell r="Q105">
            <v>1</v>
          </cell>
          <cell r="R105">
            <v>1</v>
          </cell>
          <cell r="S105">
            <v>1</v>
          </cell>
          <cell r="T105">
            <v>1</v>
          </cell>
          <cell r="U105">
            <v>1</v>
          </cell>
          <cell r="V105">
            <v>1</v>
          </cell>
          <cell r="W105">
            <v>1</v>
          </cell>
          <cell r="X105">
            <v>1</v>
          </cell>
          <cell r="Y105">
            <v>1</v>
          </cell>
          <cell r="Z105">
            <v>1</v>
          </cell>
          <cell r="AA105">
            <v>1</v>
          </cell>
          <cell r="AB105" t="str">
            <v>LBFD</v>
          </cell>
          <cell r="AC105">
            <v>3.249231</v>
          </cell>
        </row>
        <row r="106">
          <cell r="B106" t="str">
            <v>LBUR</v>
          </cell>
          <cell r="C106" t="str">
            <v>LtBurdonOT</v>
          </cell>
          <cell r="D106">
            <v>1.0000000000000007</v>
          </cell>
          <cell r="E106">
            <v>1.1854392228264128</v>
          </cell>
          <cell r="F106">
            <v>1.1854392228264128</v>
          </cell>
          <cell r="G106">
            <v>1.1854392228264128</v>
          </cell>
          <cell r="H106">
            <v>1.1854392228264128</v>
          </cell>
          <cell r="I106">
            <v>1.1854392228264128</v>
          </cell>
          <cell r="J106">
            <v>1.1854392228264128</v>
          </cell>
          <cell r="K106">
            <v>1.1854392228264128</v>
          </cell>
          <cell r="L106">
            <v>1.1854392228264128</v>
          </cell>
          <cell r="M106">
            <v>1.1854392228264128</v>
          </cell>
          <cell r="N106">
            <v>1.1854392228264128</v>
          </cell>
          <cell r="O106">
            <v>1.1854392228264128</v>
          </cell>
          <cell r="P106">
            <v>1.1854392228264128</v>
          </cell>
          <cell r="Q106">
            <v>1.1854392228264128</v>
          </cell>
          <cell r="R106">
            <v>1.1854392228264128</v>
          </cell>
          <cell r="S106">
            <v>1.0000000000000007</v>
          </cell>
          <cell r="T106">
            <v>1.0000000000000007</v>
          </cell>
          <cell r="U106">
            <v>1.0000000000000007</v>
          </cell>
          <cell r="V106">
            <v>0.5673084800717062</v>
          </cell>
          <cell r="W106">
            <v>0.5673084800717062</v>
          </cell>
          <cell r="X106">
            <v>0.5673084800717062</v>
          </cell>
          <cell r="Y106">
            <v>0.5673084800717062</v>
          </cell>
          <cell r="Z106">
            <v>0.5673084800717062</v>
          </cell>
          <cell r="AA106">
            <v>0.5673084800717062</v>
          </cell>
          <cell r="AB106" t="str">
            <v>LBUR</v>
          </cell>
          <cell r="AC106">
            <v>1.7258572179109932</v>
          </cell>
        </row>
        <row r="107">
          <cell r="B107" t="str">
            <v>LEAM</v>
          </cell>
          <cell r="C107" t="str">
            <v>LeamingtonOT</v>
          </cell>
          <cell r="D107">
            <v>1.199944827586205</v>
          </cell>
          <cell r="E107">
            <v>1.199944827586205</v>
          </cell>
          <cell r="F107">
            <v>1.199944827586205</v>
          </cell>
          <cell r="G107">
            <v>1.199944827586205</v>
          </cell>
          <cell r="H107">
            <v>1.199944827586205</v>
          </cell>
          <cell r="I107">
            <v>1.199944827586205</v>
          </cell>
          <cell r="J107">
            <v>1.199944827586205</v>
          </cell>
          <cell r="K107">
            <v>1.199944827586205</v>
          </cell>
          <cell r="L107">
            <v>1.199944827586205</v>
          </cell>
          <cell r="M107">
            <v>1.199944827586205</v>
          </cell>
          <cell r="N107">
            <v>1.199944827586205</v>
          </cell>
          <cell r="O107">
            <v>1.199944827586205</v>
          </cell>
          <cell r="P107">
            <v>1.199944827586205</v>
          </cell>
          <cell r="Q107">
            <v>1.199944827586205</v>
          </cell>
          <cell r="R107">
            <v>1.199944827586205</v>
          </cell>
          <cell r="S107">
            <v>1.199944827586205</v>
          </cell>
          <cell r="T107">
            <v>0.60011034482758907</v>
          </cell>
          <cell r="U107">
            <v>0.60011034482758907</v>
          </cell>
          <cell r="V107">
            <v>0.60011034482758907</v>
          </cell>
          <cell r="W107">
            <v>0.60011034482758907</v>
          </cell>
          <cell r="X107">
            <v>0.60011034482758907</v>
          </cell>
          <cell r="Y107">
            <v>0.60011034482758907</v>
          </cell>
          <cell r="Z107">
            <v>0.60011034482758907</v>
          </cell>
          <cell r="AA107">
            <v>0.60011034482758907</v>
          </cell>
          <cell r="AB107" t="str">
            <v>LEAM</v>
          </cell>
          <cell r="AC107">
            <v>0.32212903934571724</v>
          </cell>
        </row>
        <row r="108">
          <cell r="B108" t="str">
            <v>LGEP</v>
          </cell>
          <cell r="C108" t="str">
            <v>LangagePS</v>
          </cell>
          <cell r="D108" t="e">
            <v>#DIV/0!</v>
          </cell>
          <cell r="E108" t="e">
            <v>#DIV/0!</v>
          </cell>
          <cell r="F108" t="e">
            <v>#DIV/0!</v>
          </cell>
          <cell r="G108" t="e">
            <v>#DIV/0!</v>
          </cell>
          <cell r="H108" t="e">
            <v>#DIV/0!</v>
          </cell>
          <cell r="I108" t="e">
            <v>#DIV/0!</v>
          </cell>
          <cell r="J108" t="e">
            <v>#DIV/0!</v>
          </cell>
          <cell r="K108" t="e">
            <v>#DIV/0!</v>
          </cell>
          <cell r="L108" t="e">
            <v>#DIV/0!</v>
          </cell>
          <cell r="M108" t="e">
            <v>#DIV/0!</v>
          </cell>
          <cell r="N108" t="e">
            <v>#DIV/0!</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cell r="Z108" t="e">
            <v>#DIV/0!</v>
          </cell>
          <cell r="AA108" t="e">
            <v>#DIV/0!</v>
          </cell>
          <cell r="AB108" t="str">
            <v>LGEP</v>
          </cell>
          <cell r="AC108">
            <v>0</v>
          </cell>
        </row>
        <row r="109">
          <cell r="B109" t="str">
            <v>LOCK</v>
          </cell>
          <cell r="C109" t="str">
            <v>LockerbieOT</v>
          </cell>
          <cell r="D109">
            <v>1</v>
          </cell>
          <cell r="E109">
            <v>1.5294398312633815</v>
          </cell>
          <cell r="F109">
            <v>1.5294398312633815</v>
          </cell>
          <cell r="G109">
            <v>1</v>
          </cell>
          <cell r="H109">
            <v>1</v>
          </cell>
          <cell r="I109">
            <v>1</v>
          </cell>
          <cell r="J109">
            <v>1</v>
          </cell>
          <cell r="K109">
            <v>1</v>
          </cell>
          <cell r="L109">
            <v>1</v>
          </cell>
          <cell r="M109">
            <v>1.5294398312633815</v>
          </cell>
          <cell r="N109">
            <v>1.5294398312633815</v>
          </cell>
          <cell r="O109">
            <v>1.5294398312633815</v>
          </cell>
          <cell r="P109">
            <v>1.5294398312633815</v>
          </cell>
          <cell r="Q109">
            <v>1</v>
          </cell>
          <cell r="R109">
            <v>1</v>
          </cell>
          <cell r="S109">
            <v>1</v>
          </cell>
          <cell r="T109">
            <v>1</v>
          </cell>
          <cell r="U109">
            <v>1</v>
          </cell>
          <cell r="V109">
            <v>0.47056016873661927</v>
          </cell>
          <cell r="W109">
            <v>0.47056016873661927</v>
          </cell>
          <cell r="X109">
            <v>0.47056016873661927</v>
          </cell>
          <cell r="Y109">
            <v>0.47056016873661927</v>
          </cell>
          <cell r="Z109">
            <v>0.47056016873661927</v>
          </cell>
          <cell r="AA109">
            <v>0.47056016873661927</v>
          </cell>
          <cell r="AB109" t="str">
            <v>LOCK</v>
          </cell>
          <cell r="AC109">
            <v>0.60703796923076903</v>
          </cell>
        </row>
        <row r="110">
          <cell r="B110" t="str">
            <v>LOWQ</v>
          </cell>
          <cell r="C110" t="str">
            <v>LowerQuintonOT</v>
          </cell>
          <cell r="D110">
            <v>1.0000000000000004</v>
          </cell>
          <cell r="E110">
            <v>1.0000000000000004</v>
          </cell>
          <cell r="F110">
            <v>1.0000000000000004</v>
          </cell>
          <cell r="G110">
            <v>1.0000000000000004</v>
          </cell>
          <cell r="H110">
            <v>1.0000000000000004</v>
          </cell>
          <cell r="I110">
            <v>1.0000000000000004</v>
          </cell>
          <cell r="J110">
            <v>1.0000000000000004</v>
          </cell>
          <cell r="K110">
            <v>1.0000000000000004</v>
          </cell>
          <cell r="L110">
            <v>1.0000000000000004</v>
          </cell>
          <cell r="M110">
            <v>1.0000000000000004</v>
          </cell>
          <cell r="N110">
            <v>1.0000000000000004</v>
          </cell>
          <cell r="O110">
            <v>1.0000000000000004</v>
          </cell>
          <cell r="P110">
            <v>1.0000000000000004</v>
          </cell>
          <cell r="Q110">
            <v>1.0000000000000004</v>
          </cell>
          <cell r="R110">
            <v>1.0000000000000004</v>
          </cell>
          <cell r="S110">
            <v>1.0000000000000004</v>
          </cell>
          <cell r="T110">
            <v>1.0000000000000004</v>
          </cell>
          <cell r="U110">
            <v>1.0000000000000004</v>
          </cell>
          <cell r="V110">
            <v>1.0000000000000004</v>
          </cell>
          <cell r="W110">
            <v>1.0000000000000004</v>
          </cell>
          <cell r="X110">
            <v>1.0000000000000004</v>
          </cell>
          <cell r="Y110">
            <v>1.0000000000000004</v>
          </cell>
          <cell r="Z110">
            <v>1.0000000000000004</v>
          </cell>
          <cell r="AA110">
            <v>1.0000000000000004</v>
          </cell>
          <cell r="AB110" t="str">
            <v>LOWQ</v>
          </cell>
          <cell r="AC110">
            <v>2.4571335226263304</v>
          </cell>
        </row>
        <row r="111">
          <cell r="B111" t="str">
            <v>LTDW</v>
          </cell>
          <cell r="C111" t="str">
            <v>LittletnDrewOT</v>
          </cell>
          <cell r="D111">
            <v>0.99999999999999978</v>
          </cell>
          <cell r="E111">
            <v>1.2537142857142878</v>
          </cell>
          <cell r="F111">
            <v>1.2537142857142878</v>
          </cell>
          <cell r="G111">
            <v>1.2537142857142878</v>
          </cell>
          <cell r="H111">
            <v>1.2537142857142878</v>
          </cell>
          <cell r="I111">
            <v>1.2537142857142878</v>
          </cell>
          <cell r="J111">
            <v>1.2537142857142878</v>
          </cell>
          <cell r="K111">
            <v>1.2537142857142878</v>
          </cell>
          <cell r="L111">
            <v>1.2537142857142878</v>
          </cell>
          <cell r="M111">
            <v>1.2537142857142878</v>
          </cell>
          <cell r="N111">
            <v>1.2537142857142878</v>
          </cell>
          <cell r="O111">
            <v>1.2537142857142878</v>
          </cell>
          <cell r="P111">
            <v>1.2537142857142878</v>
          </cell>
          <cell r="Q111">
            <v>1.2537142857142878</v>
          </cell>
          <cell r="R111">
            <v>1.2537142857142878</v>
          </cell>
          <cell r="S111">
            <v>0.99999999999999978</v>
          </cell>
          <cell r="T111">
            <v>0.99999999999999978</v>
          </cell>
          <cell r="U111">
            <v>0.99999999999999978</v>
          </cell>
          <cell r="V111">
            <v>0.40799999999999442</v>
          </cell>
          <cell r="W111">
            <v>0.40799999999999442</v>
          </cell>
          <cell r="X111">
            <v>0.40799999999999442</v>
          </cell>
          <cell r="Y111">
            <v>0.40799999999999442</v>
          </cell>
          <cell r="Z111">
            <v>0.40799999999999442</v>
          </cell>
          <cell r="AA111">
            <v>0.40799999999999442</v>
          </cell>
          <cell r="AB111" t="str">
            <v>LTDW</v>
          </cell>
          <cell r="AC111">
            <v>0.24917046132373707</v>
          </cell>
        </row>
        <row r="112">
          <cell r="B112" t="str">
            <v>LUPT</v>
          </cell>
          <cell r="C112" t="str">
            <v>LuptonOT</v>
          </cell>
          <cell r="D112">
            <v>0.99999999999999967</v>
          </cell>
          <cell r="E112">
            <v>1.0692920660584362</v>
          </cell>
          <cell r="F112">
            <v>1.0692920660584362</v>
          </cell>
          <cell r="G112">
            <v>1.0692920660584362</v>
          </cell>
          <cell r="H112">
            <v>1.0692920660584362</v>
          </cell>
          <cell r="I112">
            <v>1.0692920660584362</v>
          </cell>
          <cell r="J112">
            <v>1.0692920660584362</v>
          </cell>
          <cell r="K112">
            <v>1.0692920660584362</v>
          </cell>
          <cell r="L112">
            <v>1.0692920660584362</v>
          </cell>
          <cell r="M112">
            <v>1.0692920660584362</v>
          </cell>
          <cell r="N112">
            <v>1.0692920660584362</v>
          </cell>
          <cell r="O112">
            <v>1.0692920660584362</v>
          </cell>
          <cell r="P112">
            <v>1.0692920660584362</v>
          </cell>
          <cell r="Q112">
            <v>1.0692920660584362</v>
          </cell>
          <cell r="R112">
            <v>1.0692920660584362</v>
          </cell>
          <cell r="S112">
            <v>0.99999999999999967</v>
          </cell>
          <cell r="T112">
            <v>0.99999999999999967</v>
          </cell>
          <cell r="U112">
            <v>0.99999999999999967</v>
          </cell>
          <cell r="V112">
            <v>0.83831851253031431</v>
          </cell>
          <cell r="W112">
            <v>0.83831851253031431</v>
          </cell>
          <cell r="X112">
            <v>0.83831851253031431</v>
          </cell>
          <cell r="Y112">
            <v>0.83831851253031431</v>
          </cell>
          <cell r="Z112">
            <v>0.83831851253031431</v>
          </cell>
          <cell r="AA112">
            <v>0.83831851253031431</v>
          </cell>
          <cell r="AB112" t="str">
            <v>LUPT</v>
          </cell>
          <cell r="AC112">
            <v>1.2431771400134743</v>
          </cell>
        </row>
        <row r="113">
          <cell r="B113" t="str">
            <v>LUXB</v>
          </cell>
          <cell r="C113" t="str">
            <v>LuxboroughLnOT</v>
          </cell>
          <cell r="D113">
            <v>1</v>
          </cell>
          <cell r="E113">
            <v>0.97225732000001563</v>
          </cell>
          <cell r="F113">
            <v>0.97225732000001563</v>
          </cell>
          <cell r="G113">
            <v>0.97225732000001563</v>
          </cell>
          <cell r="H113">
            <v>0.97225732000001563</v>
          </cell>
          <cell r="I113">
            <v>0.97225732000001563</v>
          </cell>
          <cell r="J113">
            <v>0.97225732000001563</v>
          </cell>
          <cell r="K113">
            <v>0.97225732000001563</v>
          </cell>
          <cell r="L113">
            <v>0.97225732000001563</v>
          </cell>
          <cell r="M113">
            <v>0.97225732000001563</v>
          </cell>
          <cell r="N113">
            <v>0.97225732000001563</v>
          </cell>
          <cell r="O113">
            <v>0.97225732000001563</v>
          </cell>
          <cell r="P113">
            <v>0.97225732000001563</v>
          </cell>
          <cell r="Q113">
            <v>0.97225732000001563</v>
          </cell>
          <cell r="R113">
            <v>0.97225732000001563</v>
          </cell>
          <cell r="S113">
            <v>1</v>
          </cell>
          <cell r="T113">
            <v>1</v>
          </cell>
          <cell r="U113">
            <v>1</v>
          </cell>
          <cell r="V113">
            <v>1.0647329199999633</v>
          </cell>
          <cell r="W113">
            <v>1.0647329199999633</v>
          </cell>
          <cell r="X113">
            <v>1.0647329199999633</v>
          </cell>
          <cell r="Y113">
            <v>1.0647329199999633</v>
          </cell>
          <cell r="Z113">
            <v>1.0647329199999633</v>
          </cell>
          <cell r="AA113">
            <v>1.0647329199999633</v>
          </cell>
          <cell r="AB113" t="str">
            <v>LUXB</v>
          </cell>
          <cell r="AC113">
            <v>10.067344393583527</v>
          </cell>
        </row>
        <row r="114">
          <cell r="B114" t="str">
            <v>LYNE</v>
          </cell>
          <cell r="C114" t="str">
            <v>LynehamOT</v>
          </cell>
          <cell r="D114" t="e">
            <v>#N/A</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t="e">
            <v>#N/A</v>
          </cell>
          <cell r="Z114" t="e">
            <v>#N/A</v>
          </cell>
          <cell r="AA114" t="e">
            <v>#N/A</v>
          </cell>
          <cell r="AB114" t="str">
            <v>LYNE</v>
          </cell>
          <cell r="AC114">
            <v>0</v>
          </cell>
        </row>
        <row r="115">
          <cell r="B115" t="str">
            <v>MAEL</v>
          </cell>
          <cell r="C115" t="str">
            <v>MaelorOT</v>
          </cell>
          <cell r="D115">
            <v>0.99999999999999967</v>
          </cell>
          <cell r="E115">
            <v>0.99999999999999967</v>
          </cell>
          <cell r="F115">
            <v>0.99999999999999967</v>
          </cell>
          <cell r="G115">
            <v>0.99999999999999967</v>
          </cell>
          <cell r="H115">
            <v>0.99999999999999967</v>
          </cell>
          <cell r="I115">
            <v>0.99999999999999967</v>
          </cell>
          <cell r="J115">
            <v>0.99999999999999967</v>
          </cell>
          <cell r="K115">
            <v>0.99999999999999967</v>
          </cell>
          <cell r="L115">
            <v>0.99999999999999967</v>
          </cell>
          <cell r="M115">
            <v>0.99999999999999967</v>
          </cell>
          <cell r="N115">
            <v>0.99999999999999967</v>
          </cell>
          <cell r="O115">
            <v>0.99999999999999967</v>
          </cell>
          <cell r="P115">
            <v>0.99999999999999967</v>
          </cell>
          <cell r="Q115">
            <v>0.99999999999999967</v>
          </cell>
          <cell r="R115">
            <v>0.99999999999999967</v>
          </cell>
          <cell r="S115">
            <v>0.99999999999999967</v>
          </cell>
          <cell r="T115">
            <v>0.99999999999999967</v>
          </cell>
          <cell r="U115">
            <v>0.99999999999999967</v>
          </cell>
          <cell r="V115">
            <v>0.99999999999999967</v>
          </cell>
          <cell r="W115">
            <v>0.99999999999999967</v>
          </cell>
          <cell r="X115">
            <v>0.99999999999999967</v>
          </cell>
          <cell r="Y115">
            <v>0.99999999999999967</v>
          </cell>
          <cell r="Z115">
            <v>0.99999999999999967</v>
          </cell>
          <cell r="AA115">
            <v>0.99999999999999967</v>
          </cell>
          <cell r="AB115" t="str">
            <v>MAEL</v>
          </cell>
          <cell r="AC115">
            <v>4.6458920676923077</v>
          </cell>
        </row>
        <row r="116">
          <cell r="B116" t="str">
            <v>MALP</v>
          </cell>
          <cell r="C116" t="str">
            <v>MalpasOT</v>
          </cell>
          <cell r="D116">
            <v>1.0000000000000004</v>
          </cell>
          <cell r="E116">
            <v>1.2400000000000009</v>
          </cell>
          <cell r="F116">
            <v>1.2400000000000009</v>
          </cell>
          <cell r="G116">
            <v>1.2400000000000009</v>
          </cell>
          <cell r="H116">
            <v>1.2400000000000009</v>
          </cell>
          <cell r="I116">
            <v>1.2400000000000009</v>
          </cell>
          <cell r="J116">
            <v>1.2400000000000009</v>
          </cell>
          <cell r="K116">
            <v>1.2400000000000009</v>
          </cell>
          <cell r="L116">
            <v>1.2400000000000009</v>
          </cell>
          <cell r="M116">
            <v>1.2400000000000009</v>
          </cell>
          <cell r="N116">
            <v>1.2400000000000009</v>
          </cell>
          <cell r="O116">
            <v>1.2400000000000009</v>
          </cell>
          <cell r="P116">
            <v>1.2400000000000009</v>
          </cell>
          <cell r="Q116">
            <v>1.2400000000000009</v>
          </cell>
          <cell r="R116">
            <v>1.2400000000000009</v>
          </cell>
          <cell r="S116">
            <v>1.0000000000000004</v>
          </cell>
          <cell r="T116">
            <v>1.0000000000000004</v>
          </cell>
          <cell r="U116">
            <v>1.0000000000000004</v>
          </cell>
          <cell r="V116">
            <v>0.43999999999999911</v>
          </cell>
          <cell r="W116">
            <v>0.43999999999999911</v>
          </cell>
          <cell r="X116">
            <v>0.43999999999999911</v>
          </cell>
          <cell r="Y116">
            <v>0.43999999999999911</v>
          </cell>
          <cell r="Z116">
            <v>0.43999999999999911</v>
          </cell>
          <cell r="AA116">
            <v>0.43999999999999911</v>
          </cell>
          <cell r="AB116" t="str">
            <v>MALP</v>
          </cell>
          <cell r="AC116">
            <v>7.5676021538411173E-2</v>
          </cell>
        </row>
        <row r="117">
          <cell r="B117" t="str">
            <v>MAPP</v>
          </cell>
          <cell r="C117" t="str">
            <v>MappowderOT</v>
          </cell>
          <cell r="D117">
            <v>0.99999999999999956</v>
          </cell>
          <cell r="E117">
            <v>1.0493984543064303</v>
          </cell>
          <cell r="F117">
            <v>1.0493984543064303</v>
          </cell>
          <cell r="G117">
            <v>1.0493984543064303</v>
          </cell>
          <cell r="H117">
            <v>1.0493984543064303</v>
          </cell>
          <cell r="I117">
            <v>1.0493984543064303</v>
          </cell>
          <cell r="J117">
            <v>1.0493984543064303</v>
          </cell>
          <cell r="K117">
            <v>1.0493984543064303</v>
          </cell>
          <cell r="L117">
            <v>1.0493984543064303</v>
          </cell>
          <cell r="M117">
            <v>1.0493984543064303</v>
          </cell>
          <cell r="N117">
            <v>1.0493984543064303</v>
          </cell>
          <cell r="O117">
            <v>1.0493984543064303</v>
          </cell>
          <cell r="P117">
            <v>1.0493984543064303</v>
          </cell>
          <cell r="Q117">
            <v>1.0493984543064303</v>
          </cell>
          <cell r="R117">
            <v>1.0493984543064303</v>
          </cell>
          <cell r="S117">
            <v>0.99999999999999956</v>
          </cell>
          <cell r="T117">
            <v>0.99999999999999956</v>
          </cell>
          <cell r="U117">
            <v>0.99999999999999956</v>
          </cell>
          <cell r="V117">
            <v>0.8847369399516618</v>
          </cell>
          <cell r="W117">
            <v>0.8847369399516618</v>
          </cell>
          <cell r="X117">
            <v>0.8847369399516618</v>
          </cell>
          <cell r="Y117">
            <v>0.8847369399516618</v>
          </cell>
          <cell r="Z117">
            <v>0.8847369399516618</v>
          </cell>
          <cell r="AA117">
            <v>0.8847369399516618</v>
          </cell>
          <cell r="AB117" t="str">
            <v>MAPP</v>
          </cell>
          <cell r="AC117">
            <v>4.2085532512239858</v>
          </cell>
        </row>
        <row r="118">
          <cell r="B118" t="str">
            <v>MDWY</v>
          </cell>
          <cell r="C118" t="str">
            <v>MedwayPS</v>
          </cell>
          <cell r="D118" t="e">
            <v>#DIV/0!</v>
          </cell>
          <cell r="E118" t="e">
            <v>#DIV/0!</v>
          </cell>
          <cell r="F118" t="e">
            <v>#DIV/0!</v>
          </cell>
          <cell r="G118" t="e">
            <v>#DIV/0!</v>
          </cell>
          <cell r="H118" t="e">
            <v>#DIV/0!</v>
          </cell>
          <cell r="I118" t="e">
            <v>#DIV/0!</v>
          </cell>
          <cell r="J118" t="e">
            <v>#DIV/0!</v>
          </cell>
          <cell r="K118" t="e">
            <v>#DIV/0!</v>
          </cell>
          <cell r="L118" t="e">
            <v>#DIV/0!</v>
          </cell>
          <cell r="M118" t="e">
            <v>#DIV/0!</v>
          </cell>
          <cell r="N118" t="e">
            <v>#DIV/0!</v>
          </cell>
          <cell r="O118" t="e">
            <v>#DIV/0!</v>
          </cell>
          <cell r="P118" t="e">
            <v>#DIV/0!</v>
          </cell>
          <cell r="Q118" t="e">
            <v>#DIV/0!</v>
          </cell>
          <cell r="R118" t="e">
            <v>#DIV/0!</v>
          </cell>
          <cell r="S118" t="e">
            <v>#DIV/0!</v>
          </cell>
          <cell r="T118" t="e">
            <v>#DIV/0!</v>
          </cell>
          <cell r="U118" t="e">
            <v>#DIV/0!</v>
          </cell>
          <cell r="V118" t="e">
            <v>#DIV/0!</v>
          </cell>
          <cell r="W118" t="e">
            <v>#DIV/0!</v>
          </cell>
          <cell r="X118" t="e">
            <v>#DIV/0!</v>
          </cell>
          <cell r="Y118" t="e">
            <v>#DIV/0!</v>
          </cell>
          <cell r="Z118" t="e">
            <v>#DIV/0!</v>
          </cell>
          <cell r="AA118" t="e">
            <v>#DIV/0!</v>
          </cell>
          <cell r="AB118" t="str">
            <v>MDWY</v>
          </cell>
          <cell r="AC118">
            <v>0</v>
          </cell>
        </row>
        <row r="119">
          <cell r="B119" t="str">
            <v>MELK</v>
          </cell>
          <cell r="C119" t="str">
            <v>MelkinthorpeOT</v>
          </cell>
          <cell r="D119">
            <v>1.0000000000000007</v>
          </cell>
          <cell r="E119">
            <v>1.2657142857142851</v>
          </cell>
          <cell r="F119">
            <v>1.2657142857142851</v>
          </cell>
          <cell r="G119">
            <v>1.2657142857142851</v>
          </cell>
          <cell r="H119">
            <v>1.2657142857142851</v>
          </cell>
          <cell r="I119">
            <v>1.2657142857142851</v>
          </cell>
          <cell r="J119">
            <v>1.2657142857142851</v>
          </cell>
          <cell r="K119">
            <v>1.2657142857142851</v>
          </cell>
          <cell r="L119">
            <v>1.2657142857142851</v>
          </cell>
          <cell r="M119">
            <v>1.2657142857142851</v>
          </cell>
          <cell r="N119">
            <v>1.2657142857142851</v>
          </cell>
          <cell r="O119">
            <v>1.2657142857142851</v>
          </cell>
          <cell r="P119">
            <v>1.2657142857142851</v>
          </cell>
          <cell r="Q119">
            <v>1.2657142857142851</v>
          </cell>
          <cell r="R119">
            <v>1.2657142857142851</v>
          </cell>
          <cell r="S119">
            <v>1.0000000000000007</v>
          </cell>
          <cell r="T119">
            <v>1.0000000000000007</v>
          </cell>
          <cell r="U119">
            <v>1.0000000000000007</v>
          </cell>
          <cell r="V119">
            <v>0.38000000000000234</v>
          </cell>
          <cell r="W119">
            <v>0.38000000000000234</v>
          </cell>
          <cell r="X119">
            <v>0.38000000000000234</v>
          </cell>
          <cell r="Y119">
            <v>0.38000000000000234</v>
          </cell>
          <cell r="Z119">
            <v>0.38000000000000234</v>
          </cell>
          <cell r="AA119">
            <v>0.38000000000000234</v>
          </cell>
          <cell r="AB119" t="str">
            <v>MELK</v>
          </cell>
          <cell r="AC119">
            <v>2.958205257852E-2</v>
          </cell>
        </row>
        <row r="120">
          <cell r="B120" t="str">
            <v>MFAT</v>
          </cell>
          <cell r="C120" t="str">
            <v>MoffatInt</v>
          </cell>
          <cell r="D120">
            <v>1.0000000000000004</v>
          </cell>
          <cell r="E120">
            <v>1.0000000000000004</v>
          </cell>
          <cell r="F120">
            <v>1.0000000000000004</v>
          </cell>
          <cell r="G120">
            <v>1.0000000000000004</v>
          </cell>
          <cell r="H120">
            <v>1.0000000000000004</v>
          </cell>
          <cell r="I120">
            <v>1.0000000000000004</v>
          </cell>
          <cell r="J120">
            <v>1.0000000000000004</v>
          </cell>
          <cell r="K120">
            <v>1.0000000000000004</v>
          </cell>
          <cell r="L120">
            <v>1.0000000000000004</v>
          </cell>
          <cell r="M120">
            <v>1.0000000000000004</v>
          </cell>
          <cell r="N120">
            <v>1.0000000000000004</v>
          </cell>
          <cell r="O120">
            <v>1.0000000000000004</v>
          </cell>
          <cell r="P120">
            <v>1.0000000000000004</v>
          </cell>
          <cell r="Q120">
            <v>1.0000000000000004</v>
          </cell>
          <cell r="R120">
            <v>1.0000000000000004</v>
          </cell>
          <cell r="S120">
            <v>1.0000000000000004</v>
          </cell>
          <cell r="T120">
            <v>1.0000000000000004</v>
          </cell>
          <cell r="U120">
            <v>1.0000000000000004</v>
          </cell>
          <cell r="V120">
            <v>1.0000000000000004</v>
          </cell>
          <cell r="W120">
            <v>1.0000000000000004</v>
          </cell>
          <cell r="X120">
            <v>1.0000000000000004</v>
          </cell>
          <cell r="Y120">
            <v>1.0000000000000004</v>
          </cell>
          <cell r="Z120">
            <v>1.0000000000000004</v>
          </cell>
          <cell r="AA120">
            <v>1.0000000000000004</v>
          </cell>
          <cell r="AB120" t="str">
            <v>MFAT</v>
          </cell>
          <cell r="AC120">
            <v>26.721229999999998</v>
          </cell>
        </row>
        <row r="121">
          <cell r="B121" t="str">
            <v>MHPG</v>
          </cell>
          <cell r="C121" t="str">
            <v>MilfordPowerPS</v>
          </cell>
          <cell r="D121" t="e">
            <v>#DIV/0!</v>
          </cell>
          <cell r="E121" t="e">
            <v>#DIV/0!</v>
          </cell>
          <cell r="F121" t="e">
            <v>#DIV/0!</v>
          </cell>
          <cell r="G121" t="e">
            <v>#DIV/0!</v>
          </cell>
          <cell r="H121" t="e">
            <v>#DIV/0!</v>
          </cell>
          <cell r="I121" t="e">
            <v>#DIV/0!</v>
          </cell>
          <cell r="J121" t="e">
            <v>#DIV/0!</v>
          </cell>
          <cell r="K121" t="e">
            <v>#DIV/0!</v>
          </cell>
          <cell r="L121" t="e">
            <v>#DIV/0!</v>
          </cell>
          <cell r="M121" t="e">
            <v>#DIV/0!</v>
          </cell>
          <cell r="N121" t="e">
            <v>#DIV/0!</v>
          </cell>
          <cell r="O121" t="e">
            <v>#DIV/0!</v>
          </cell>
          <cell r="P121" t="e">
            <v>#DIV/0!</v>
          </cell>
          <cell r="Q121" t="e">
            <v>#DIV/0!</v>
          </cell>
          <cell r="R121" t="e">
            <v>#DIV/0!</v>
          </cell>
          <cell r="S121" t="e">
            <v>#DIV/0!</v>
          </cell>
          <cell r="T121" t="e">
            <v>#DIV/0!</v>
          </cell>
          <cell r="U121" t="e">
            <v>#DIV/0!</v>
          </cell>
          <cell r="V121" t="e">
            <v>#DIV/0!</v>
          </cell>
          <cell r="W121" t="e">
            <v>#DIV/0!</v>
          </cell>
          <cell r="X121" t="e">
            <v>#DIV/0!</v>
          </cell>
          <cell r="Y121" t="e">
            <v>#DIV/0!</v>
          </cell>
          <cell r="Z121" t="e">
            <v>#DIV/0!</v>
          </cell>
          <cell r="AA121" t="e">
            <v>#DIV/0!</v>
          </cell>
          <cell r="AB121" t="str">
            <v>MHPG</v>
          </cell>
          <cell r="AC121">
            <v>0</v>
          </cell>
        </row>
        <row r="122">
          <cell r="B122" t="str">
            <v>MICK</v>
          </cell>
          <cell r="C122" t="str">
            <v>MickleTrafdOT</v>
          </cell>
          <cell r="D122">
            <v>1</v>
          </cell>
          <cell r="E122">
            <v>1.1224489795918358</v>
          </cell>
          <cell r="F122">
            <v>1.1224489795918358</v>
          </cell>
          <cell r="G122">
            <v>1.1224489795918358</v>
          </cell>
          <cell r="H122">
            <v>1.1224489795918358</v>
          </cell>
          <cell r="I122">
            <v>1.1224489795918358</v>
          </cell>
          <cell r="J122">
            <v>1.1224489795918358</v>
          </cell>
          <cell r="K122">
            <v>1.1224489795918358</v>
          </cell>
          <cell r="L122">
            <v>1.1224489795918358</v>
          </cell>
          <cell r="M122">
            <v>1.1224489795918358</v>
          </cell>
          <cell r="N122">
            <v>1.1224489795918358</v>
          </cell>
          <cell r="O122">
            <v>1.1224489795918358</v>
          </cell>
          <cell r="P122">
            <v>1.1224489795918358</v>
          </cell>
          <cell r="Q122">
            <v>1.1224489795918358</v>
          </cell>
          <cell r="R122">
            <v>1.1224489795918358</v>
          </cell>
          <cell r="S122">
            <v>1</v>
          </cell>
          <cell r="T122">
            <v>1</v>
          </cell>
          <cell r="U122">
            <v>1</v>
          </cell>
          <cell r="V122">
            <v>0.7142857142857163</v>
          </cell>
          <cell r="W122">
            <v>0.7142857142857163</v>
          </cell>
          <cell r="X122">
            <v>0.7142857142857163</v>
          </cell>
          <cell r="Y122">
            <v>0.7142857142857163</v>
          </cell>
          <cell r="Z122">
            <v>0.7142857142857163</v>
          </cell>
          <cell r="AA122">
            <v>0.7142857142857163</v>
          </cell>
          <cell r="AB122" t="str">
            <v>MICK</v>
          </cell>
          <cell r="AC122">
            <v>2.9265414969436034</v>
          </cell>
        </row>
        <row r="123">
          <cell r="B123" t="str">
            <v>MILW</v>
          </cell>
          <cell r="C123" t="str">
            <v>MilwichOT</v>
          </cell>
          <cell r="D123">
            <v>1.1999448275862064</v>
          </cell>
          <cell r="E123">
            <v>1.1999448275862064</v>
          </cell>
          <cell r="F123">
            <v>1.1999448275862064</v>
          </cell>
          <cell r="G123">
            <v>1.1999448275862064</v>
          </cell>
          <cell r="H123">
            <v>1.1999448275862064</v>
          </cell>
          <cell r="I123">
            <v>1.1999448275862064</v>
          </cell>
          <cell r="J123">
            <v>1.1999448275862064</v>
          </cell>
          <cell r="K123">
            <v>1.1999448275862064</v>
          </cell>
          <cell r="L123">
            <v>1.1999448275862064</v>
          </cell>
          <cell r="M123">
            <v>1.1999448275862064</v>
          </cell>
          <cell r="N123">
            <v>1.1999448275862064</v>
          </cell>
          <cell r="O123">
            <v>1.1999448275862064</v>
          </cell>
          <cell r="P123">
            <v>1.1999448275862064</v>
          </cell>
          <cell r="Q123">
            <v>1.1999448275862064</v>
          </cell>
          <cell r="R123">
            <v>1.1999448275862064</v>
          </cell>
          <cell r="S123">
            <v>1.1999448275862064</v>
          </cell>
          <cell r="T123">
            <v>0.60011034482758807</v>
          </cell>
          <cell r="U123">
            <v>0.60011034482758807</v>
          </cell>
          <cell r="V123">
            <v>0.60011034482758807</v>
          </cell>
          <cell r="W123">
            <v>0.60011034482758807</v>
          </cell>
          <cell r="X123">
            <v>0.60011034482758807</v>
          </cell>
          <cell r="Y123">
            <v>0.60011034482758807</v>
          </cell>
          <cell r="Z123">
            <v>0.60011034482758807</v>
          </cell>
          <cell r="AA123">
            <v>0.60011034482758807</v>
          </cell>
          <cell r="AB123" t="str">
            <v>MILW</v>
          </cell>
          <cell r="AC123">
            <v>1.9125071043199615</v>
          </cell>
        </row>
        <row r="124">
          <cell r="B124" t="str">
            <v>MKHB</v>
          </cell>
          <cell r="C124" t="str">
            <v>MktHarboroghOT</v>
          </cell>
          <cell r="D124">
            <v>1.0000000000000002</v>
          </cell>
          <cell r="E124">
            <v>1.2400000000000009</v>
          </cell>
          <cell r="F124">
            <v>1.2400000000000009</v>
          </cell>
          <cell r="G124">
            <v>1.2400000000000009</v>
          </cell>
          <cell r="H124">
            <v>1.2400000000000009</v>
          </cell>
          <cell r="I124">
            <v>1.2400000000000009</v>
          </cell>
          <cell r="J124">
            <v>1.2400000000000009</v>
          </cell>
          <cell r="K124">
            <v>1.2400000000000009</v>
          </cell>
          <cell r="L124">
            <v>1.2400000000000009</v>
          </cell>
          <cell r="M124">
            <v>1.2400000000000009</v>
          </cell>
          <cell r="N124">
            <v>1.2400000000000009</v>
          </cell>
          <cell r="O124">
            <v>1.2400000000000009</v>
          </cell>
          <cell r="P124">
            <v>1.2400000000000009</v>
          </cell>
          <cell r="Q124">
            <v>1.2400000000000009</v>
          </cell>
          <cell r="R124">
            <v>1.2400000000000009</v>
          </cell>
          <cell r="S124">
            <v>1.0000000000000002</v>
          </cell>
          <cell r="T124">
            <v>1.0000000000000002</v>
          </cell>
          <cell r="U124">
            <v>1.0000000000000002</v>
          </cell>
          <cell r="V124">
            <v>0.43999999999999811</v>
          </cell>
          <cell r="W124">
            <v>0.43999999999999811</v>
          </cell>
          <cell r="X124">
            <v>0.43999999999999811</v>
          </cell>
          <cell r="Y124">
            <v>0.43999999999999811</v>
          </cell>
          <cell r="Z124">
            <v>0.43999999999999811</v>
          </cell>
          <cell r="AA124">
            <v>0.43999999999999811</v>
          </cell>
          <cell r="AB124" t="str">
            <v>MKHB</v>
          </cell>
          <cell r="AC124">
            <v>0.96264967937520129</v>
          </cell>
        </row>
        <row r="125">
          <cell r="B125" t="str">
            <v>MOSS</v>
          </cell>
          <cell r="C125" t="str">
            <v>MossideOT</v>
          </cell>
          <cell r="D125" t="e">
            <v>#DIV/0!</v>
          </cell>
          <cell r="E125" t="e">
            <v>#DIV/0!</v>
          </cell>
          <cell r="F125" t="e">
            <v>#DIV/0!</v>
          </cell>
          <cell r="G125" t="e">
            <v>#DIV/0!</v>
          </cell>
          <cell r="H125" t="e">
            <v>#DIV/0!</v>
          </cell>
          <cell r="I125" t="e">
            <v>#DIV/0!</v>
          </cell>
          <cell r="J125" t="e">
            <v>#DIV/0!</v>
          </cell>
          <cell r="K125" t="e">
            <v>#DIV/0!</v>
          </cell>
          <cell r="L125" t="e">
            <v>#DIV/0!</v>
          </cell>
          <cell r="M125" t="e">
            <v>#DIV/0!</v>
          </cell>
          <cell r="N125" t="e">
            <v>#DIV/0!</v>
          </cell>
          <cell r="O125" t="e">
            <v>#DIV/0!</v>
          </cell>
          <cell r="P125" t="e">
            <v>#DIV/0!</v>
          </cell>
          <cell r="Q125" t="e">
            <v>#DIV/0!</v>
          </cell>
          <cell r="R125" t="e">
            <v>#DIV/0!</v>
          </cell>
          <cell r="S125" t="e">
            <v>#DIV/0!</v>
          </cell>
          <cell r="T125" t="e">
            <v>#DIV/0!</v>
          </cell>
          <cell r="U125" t="e">
            <v>#DIV/0!</v>
          </cell>
          <cell r="V125" t="e">
            <v>#DIV/0!</v>
          </cell>
          <cell r="W125" t="e">
            <v>#DIV/0!</v>
          </cell>
          <cell r="X125" t="e">
            <v>#DIV/0!</v>
          </cell>
          <cell r="Y125" t="e">
            <v>#DIV/0!</v>
          </cell>
          <cell r="Z125" t="e">
            <v>#DIV/0!</v>
          </cell>
          <cell r="AA125" t="e">
            <v>#DIV/0!</v>
          </cell>
          <cell r="AB125" t="str">
            <v>MOSS</v>
          </cell>
          <cell r="AC125">
            <v>0</v>
          </cell>
        </row>
        <row r="126">
          <cell r="B126" t="str">
            <v>MRCH</v>
          </cell>
          <cell r="C126" t="str">
            <v>MarchwoodPS</v>
          </cell>
          <cell r="D126" t="e">
            <v>#DIV/0!</v>
          </cell>
          <cell r="E126" t="e">
            <v>#DIV/0!</v>
          </cell>
          <cell r="F126" t="e">
            <v>#DIV/0!</v>
          </cell>
          <cell r="G126" t="e">
            <v>#DIV/0!</v>
          </cell>
          <cell r="H126" t="e">
            <v>#DIV/0!</v>
          </cell>
          <cell r="I126" t="e">
            <v>#DIV/0!</v>
          </cell>
          <cell r="J126" t="e">
            <v>#DIV/0!</v>
          </cell>
          <cell r="K126" t="e">
            <v>#DIV/0!</v>
          </cell>
          <cell r="L126" t="e">
            <v>#DIV/0!</v>
          </cell>
          <cell r="M126" t="e">
            <v>#DIV/0!</v>
          </cell>
          <cell r="N126" t="e">
            <v>#DIV/0!</v>
          </cell>
          <cell r="O126" t="e">
            <v>#DIV/0!</v>
          </cell>
          <cell r="P126" t="e">
            <v>#DIV/0!</v>
          </cell>
          <cell r="Q126" t="e">
            <v>#DIV/0!</v>
          </cell>
          <cell r="R126" t="e">
            <v>#DIV/0!</v>
          </cell>
          <cell r="S126" t="e">
            <v>#DIV/0!</v>
          </cell>
          <cell r="T126" t="e">
            <v>#DIV/0!</v>
          </cell>
          <cell r="U126" t="e">
            <v>#DIV/0!</v>
          </cell>
          <cell r="V126" t="e">
            <v>#DIV/0!</v>
          </cell>
          <cell r="W126" t="e">
            <v>#DIV/0!</v>
          </cell>
          <cell r="X126" t="e">
            <v>#DIV/0!</v>
          </cell>
          <cell r="Y126" t="e">
            <v>#DIV/0!</v>
          </cell>
          <cell r="Z126" t="e">
            <v>#DIV/0!</v>
          </cell>
          <cell r="AA126" t="e">
            <v>#DIV/0!</v>
          </cell>
          <cell r="AB126" t="str">
            <v>MRCH</v>
          </cell>
          <cell r="AC126">
            <v>0</v>
          </cell>
        </row>
        <row r="127">
          <cell r="B127" t="str">
            <v>MTCH</v>
          </cell>
          <cell r="C127" t="str">
            <v>MatchngGreenOT</v>
          </cell>
          <cell r="D127">
            <v>1.0000000000000002</v>
          </cell>
          <cell r="E127">
            <v>1.0000000000000002</v>
          </cell>
          <cell r="F127">
            <v>1.0000000000000002</v>
          </cell>
          <cell r="G127">
            <v>1.0000000000000002</v>
          </cell>
          <cell r="H127">
            <v>1.0000000000000002</v>
          </cell>
          <cell r="I127">
            <v>1.0000000000000002</v>
          </cell>
          <cell r="J127">
            <v>1.0000000000000002</v>
          </cell>
          <cell r="K127">
            <v>1.0000000000000002</v>
          </cell>
          <cell r="L127">
            <v>1.0000000000000002</v>
          </cell>
          <cell r="M127">
            <v>1.0000000000000002</v>
          </cell>
          <cell r="N127">
            <v>1.0000000000000002</v>
          </cell>
          <cell r="O127">
            <v>1.0000000000000002</v>
          </cell>
          <cell r="P127">
            <v>1.0000000000000002</v>
          </cell>
          <cell r="Q127">
            <v>1.0000000000000002</v>
          </cell>
          <cell r="R127">
            <v>1.0000000000000002</v>
          </cell>
          <cell r="S127">
            <v>1.0000000000000002</v>
          </cell>
          <cell r="T127">
            <v>1.0000000000000002</v>
          </cell>
          <cell r="U127">
            <v>1.0000000000000002</v>
          </cell>
          <cell r="V127">
            <v>1.0000000000000002</v>
          </cell>
          <cell r="W127">
            <v>1.0000000000000002</v>
          </cell>
          <cell r="X127">
            <v>1.0000000000000002</v>
          </cell>
          <cell r="Y127">
            <v>1.0000000000000002</v>
          </cell>
          <cell r="Z127">
            <v>1.0000000000000002</v>
          </cell>
          <cell r="AA127">
            <v>1.0000000000000002</v>
          </cell>
          <cell r="AB127" t="str">
            <v>MTCH</v>
          </cell>
          <cell r="AC127">
            <v>7.7891331768737562</v>
          </cell>
        </row>
        <row r="128">
          <cell r="B128" t="str">
            <v>NETH</v>
          </cell>
          <cell r="C128" t="str">
            <v>NetherHwclghOT</v>
          </cell>
          <cell r="D128">
            <v>1.0000000000000002</v>
          </cell>
          <cell r="E128">
            <v>1.5967746088269557</v>
          </cell>
          <cell r="F128">
            <v>1.5967746088269557</v>
          </cell>
          <cell r="G128">
            <v>1.0000000000000002</v>
          </cell>
          <cell r="H128">
            <v>1.0000000000000002</v>
          </cell>
          <cell r="I128">
            <v>1.0000000000000002</v>
          </cell>
          <cell r="J128">
            <v>1.0000000000000002</v>
          </cell>
          <cell r="K128">
            <v>1.0000000000000002</v>
          </cell>
          <cell r="L128">
            <v>1.0000000000000002</v>
          </cell>
          <cell r="M128">
            <v>1.5967746088269557</v>
          </cell>
          <cell r="N128">
            <v>1.5967746088269557</v>
          </cell>
          <cell r="O128">
            <v>1.5967746088269557</v>
          </cell>
          <cell r="P128">
            <v>1.5967746088269557</v>
          </cell>
          <cell r="Q128">
            <v>1.0000000000000002</v>
          </cell>
          <cell r="R128">
            <v>1.0000000000000002</v>
          </cell>
          <cell r="S128">
            <v>1.0000000000000002</v>
          </cell>
          <cell r="T128">
            <v>1.0000000000000002</v>
          </cell>
          <cell r="U128">
            <v>1.0000000000000002</v>
          </cell>
          <cell r="V128">
            <v>0.40322539117304557</v>
          </cell>
          <cell r="W128">
            <v>0.40322539117304557</v>
          </cell>
          <cell r="X128">
            <v>0.40322539117304557</v>
          </cell>
          <cell r="Y128">
            <v>0.40322539117304557</v>
          </cell>
          <cell r="Z128">
            <v>0.40322539117304557</v>
          </cell>
          <cell r="AA128">
            <v>0.40322539117304557</v>
          </cell>
          <cell r="AB128" t="str">
            <v>NETH</v>
          </cell>
          <cell r="AC128">
            <v>2.3737641538461529E-2</v>
          </cell>
        </row>
        <row r="129">
          <cell r="B129" t="str">
            <v>PANL</v>
          </cell>
          <cell r="C129" t="str">
            <v>PannalOT</v>
          </cell>
          <cell r="D129">
            <v>1.0000000000000002</v>
          </cell>
          <cell r="E129">
            <v>1.2332950188199627</v>
          </cell>
          <cell r="F129">
            <v>1.2332950188199627</v>
          </cell>
          <cell r="G129">
            <v>1.2332950188199627</v>
          </cell>
          <cell r="H129">
            <v>1.2332950188199627</v>
          </cell>
          <cell r="I129">
            <v>1.2332950188199627</v>
          </cell>
          <cell r="J129">
            <v>1.2332950188199627</v>
          </cell>
          <cell r="K129">
            <v>1.2332950188199627</v>
          </cell>
          <cell r="L129">
            <v>1.2332950188199627</v>
          </cell>
          <cell r="M129">
            <v>1.2332950188199627</v>
          </cell>
          <cell r="N129">
            <v>1.2332950188199627</v>
          </cell>
          <cell r="O129">
            <v>1.2332950188199627</v>
          </cell>
          <cell r="P129">
            <v>1.2332950188199627</v>
          </cell>
          <cell r="Q129">
            <v>1.2332950188199627</v>
          </cell>
          <cell r="R129">
            <v>1.2332950188199627</v>
          </cell>
          <cell r="S129">
            <v>1.0000000000000002</v>
          </cell>
          <cell r="T129">
            <v>1.0000000000000002</v>
          </cell>
          <cell r="U129">
            <v>1.0000000000000002</v>
          </cell>
          <cell r="V129">
            <v>0.45564495608675404</v>
          </cell>
          <cell r="W129">
            <v>0.45564495608675404</v>
          </cell>
          <cell r="X129">
            <v>0.45564495608675404</v>
          </cell>
          <cell r="Y129">
            <v>0.45564495608675404</v>
          </cell>
          <cell r="Z129">
            <v>0.45564495608675404</v>
          </cell>
          <cell r="AA129">
            <v>0.45564495608675404</v>
          </cell>
          <cell r="AB129" t="str">
            <v>PANL</v>
          </cell>
          <cell r="AC129">
            <v>12.370653757173935</v>
          </cell>
        </row>
        <row r="130">
          <cell r="B130" t="str">
            <v>PART</v>
          </cell>
          <cell r="C130" t="str">
            <v>PartingtonOT</v>
          </cell>
          <cell r="D130">
            <v>1</v>
          </cell>
          <cell r="E130">
            <v>1.0792701531701951</v>
          </cell>
          <cell r="F130">
            <v>1.0792701531701951</v>
          </cell>
          <cell r="G130">
            <v>1.0792701531701951</v>
          </cell>
          <cell r="H130">
            <v>1.0792701531701951</v>
          </cell>
          <cell r="I130">
            <v>1.0792701531701951</v>
          </cell>
          <cell r="J130">
            <v>1.0792701531701951</v>
          </cell>
          <cell r="K130">
            <v>1.0792701531701951</v>
          </cell>
          <cell r="L130">
            <v>1.0792701531701951</v>
          </cell>
          <cell r="M130">
            <v>1.0792701531701951</v>
          </cell>
          <cell r="N130">
            <v>1.0792701531701951</v>
          </cell>
          <cell r="O130">
            <v>1.0792701531701951</v>
          </cell>
          <cell r="P130">
            <v>1.0792701531701951</v>
          </cell>
          <cell r="Q130">
            <v>1.0792701531701951</v>
          </cell>
          <cell r="R130">
            <v>1.0792701531701951</v>
          </cell>
          <cell r="S130">
            <v>1</v>
          </cell>
          <cell r="T130">
            <v>1</v>
          </cell>
          <cell r="U130">
            <v>1</v>
          </cell>
          <cell r="V130">
            <v>0.81503630926954429</v>
          </cell>
          <cell r="W130">
            <v>0.81503630926954429</v>
          </cell>
          <cell r="X130">
            <v>0.81503630926954429</v>
          </cell>
          <cell r="Y130">
            <v>0.81503630926954429</v>
          </cell>
          <cell r="Z130">
            <v>0.81503630926954429</v>
          </cell>
          <cell r="AA130">
            <v>0.81503630926954429</v>
          </cell>
          <cell r="AB130" t="str">
            <v>PART</v>
          </cell>
          <cell r="AC130">
            <v>9.4107605004738684</v>
          </cell>
        </row>
        <row r="131">
          <cell r="B131" t="str">
            <v>PAUL</v>
          </cell>
          <cell r="C131" t="str">
            <v>PaullOT</v>
          </cell>
          <cell r="D131">
            <v>0.99999999999999956</v>
          </cell>
          <cell r="E131">
            <v>1.2162392949809742</v>
          </cell>
          <cell r="F131">
            <v>1.2162392949809742</v>
          </cell>
          <cell r="G131">
            <v>1.2162392949809742</v>
          </cell>
          <cell r="H131">
            <v>1.2162392949809742</v>
          </cell>
          <cell r="I131">
            <v>1.2162392949809742</v>
          </cell>
          <cell r="J131">
            <v>1.2162392949809742</v>
          </cell>
          <cell r="K131">
            <v>1.2162392949809742</v>
          </cell>
          <cell r="L131">
            <v>1.2162392949809742</v>
          </cell>
          <cell r="M131">
            <v>1.2162392949809742</v>
          </cell>
          <cell r="N131">
            <v>1.2162392949809742</v>
          </cell>
          <cell r="O131">
            <v>1.2162392949809742</v>
          </cell>
          <cell r="P131">
            <v>1.2162392949809742</v>
          </cell>
          <cell r="Q131">
            <v>1.2162392949809742</v>
          </cell>
          <cell r="R131">
            <v>1.2162392949809742</v>
          </cell>
          <cell r="S131">
            <v>0.99999999999999956</v>
          </cell>
          <cell r="T131">
            <v>0.99999999999999956</v>
          </cell>
          <cell r="U131">
            <v>0.99999999999999956</v>
          </cell>
          <cell r="V131">
            <v>0.49544164504439264</v>
          </cell>
          <cell r="W131">
            <v>0.49544164504439264</v>
          </cell>
          <cell r="X131">
            <v>0.49544164504439264</v>
          </cell>
          <cell r="Y131">
            <v>0.49544164504439264</v>
          </cell>
          <cell r="Z131">
            <v>0.49544164504439264</v>
          </cell>
          <cell r="AA131">
            <v>0.49544164504439264</v>
          </cell>
          <cell r="AB131" t="str">
            <v>PAUL</v>
          </cell>
          <cell r="AC131">
            <v>3.2178463000014825</v>
          </cell>
        </row>
        <row r="132">
          <cell r="B132" t="str">
            <v>PEMB1</v>
          </cell>
          <cell r="C132" t="str">
            <v>PembrokePS</v>
          </cell>
          <cell r="D132" t="e">
            <v>#DIV/0!</v>
          </cell>
          <cell r="E132" t="e">
            <v>#DIV/0!</v>
          </cell>
          <cell r="F132" t="e">
            <v>#DIV/0!</v>
          </cell>
          <cell r="G132" t="e">
            <v>#DIV/0!</v>
          </cell>
          <cell r="H132" t="e">
            <v>#DIV/0!</v>
          </cell>
          <cell r="I132" t="e">
            <v>#DIV/0!</v>
          </cell>
          <cell r="J132" t="e">
            <v>#DIV/0!</v>
          </cell>
          <cell r="K132" t="e">
            <v>#DIV/0!</v>
          </cell>
          <cell r="L132" t="e">
            <v>#DIV/0!</v>
          </cell>
          <cell r="M132" t="e">
            <v>#DIV/0!</v>
          </cell>
          <cell r="N132" t="e">
            <v>#DIV/0!</v>
          </cell>
          <cell r="O132" t="e">
            <v>#DIV/0!</v>
          </cell>
          <cell r="P132" t="e">
            <v>#DIV/0!</v>
          </cell>
          <cell r="Q132" t="e">
            <v>#DIV/0!</v>
          </cell>
          <cell r="R132" t="e">
            <v>#DIV/0!</v>
          </cell>
          <cell r="S132" t="e">
            <v>#DIV/0!</v>
          </cell>
          <cell r="T132" t="e">
            <v>#DIV/0!</v>
          </cell>
          <cell r="U132" t="e">
            <v>#DIV/0!</v>
          </cell>
          <cell r="V132" t="e">
            <v>#DIV/0!</v>
          </cell>
          <cell r="W132" t="e">
            <v>#DIV/0!</v>
          </cell>
          <cell r="X132" t="e">
            <v>#DIV/0!</v>
          </cell>
          <cell r="Y132" t="e">
            <v>#DIV/0!</v>
          </cell>
          <cell r="Z132" t="e">
            <v>#DIV/0!</v>
          </cell>
          <cell r="AA132" t="e">
            <v>#DIV/0!</v>
          </cell>
          <cell r="AB132" t="str">
            <v>PEMB1</v>
          </cell>
          <cell r="AC132">
            <v>0</v>
          </cell>
        </row>
        <row r="133">
          <cell r="B133" t="str">
            <v>PEMB1</v>
          </cell>
          <cell r="C133" t="str">
            <v>Pembroke2PS</v>
          </cell>
          <cell r="D133" t="e">
            <v>#DIV/0!</v>
          </cell>
          <cell r="E133" t="e">
            <v>#DIV/0!</v>
          </cell>
          <cell r="F133" t="e">
            <v>#DIV/0!</v>
          </cell>
          <cell r="G133" t="e">
            <v>#DIV/0!</v>
          </cell>
          <cell r="H133" t="e">
            <v>#DIV/0!</v>
          </cell>
          <cell r="I133" t="e">
            <v>#DIV/0!</v>
          </cell>
          <cell r="J133" t="e">
            <v>#DIV/0!</v>
          </cell>
          <cell r="K133" t="e">
            <v>#DIV/0!</v>
          </cell>
          <cell r="L133" t="e">
            <v>#DIV/0!</v>
          </cell>
          <cell r="M133" t="e">
            <v>#DIV/0!</v>
          </cell>
          <cell r="N133" t="e">
            <v>#DIV/0!</v>
          </cell>
          <cell r="O133" t="e">
            <v>#DIV/0!</v>
          </cell>
          <cell r="P133" t="e">
            <v>#DIV/0!</v>
          </cell>
          <cell r="Q133" t="e">
            <v>#DIV/0!</v>
          </cell>
          <cell r="R133" t="e">
            <v>#DIV/0!</v>
          </cell>
          <cell r="S133" t="e">
            <v>#DIV/0!</v>
          </cell>
          <cell r="T133" t="e">
            <v>#DIV/0!</v>
          </cell>
          <cell r="U133" t="e">
            <v>#DIV/0!</v>
          </cell>
          <cell r="V133" t="e">
            <v>#DIV/0!</v>
          </cell>
          <cell r="W133" t="e">
            <v>#DIV/0!</v>
          </cell>
          <cell r="X133" t="e">
            <v>#DIV/0!</v>
          </cell>
          <cell r="Y133" t="e">
            <v>#DIV/0!</v>
          </cell>
          <cell r="Z133" t="e">
            <v>#DIV/0!</v>
          </cell>
          <cell r="AA133" t="e">
            <v>#DIV/0!</v>
          </cell>
          <cell r="AB133" t="str">
            <v>PEMB1</v>
          </cell>
          <cell r="AC133">
            <v>0</v>
          </cell>
        </row>
        <row r="134">
          <cell r="B134" t="str">
            <v>PEYE</v>
          </cell>
          <cell r="C134" t="str">
            <v>PeterborEyeOT</v>
          </cell>
          <cell r="D134">
            <v>1</v>
          </cell>
          <cell r="E134">
            <v>1.2542285714285699</v>
          </cell>
          <cell r="F134">
            <v>1.2542285714285699</v>
          </cell>
          <cell r="G134">
            <v>1.2542285714285699</v>
          </cell>
          <cell r="H134">
            <v>1.2542285714285699</v>
          </cell>
          <cell r="I134">
            <v>1.2542285714285699</v>
          </cell>
          <cell r="J134">
            <v>1.2542285714285699</v>
          </cell>
          <cell r="K134">
            <v>1.2542285714285699</v>
          </cell>
          <cell r="L134">
            <v>1.2542285714285699</v>
          </cell>
          <cell r="M134">
            <v>1.2542285714285699</v>
          </cell>
          <cell r="N134">
            <v>1.2542285714285699</v>
          </cell>
          <cell r="O134">
            <v>1.2542285714285699</v>
          </cell>
          <cell r="P134">
            <v>1.2542285714285699</v>
          </cell>
          <cell r="Q134">
            <v>1.2542285714285699</v>
          </cell>
          <cell r="R134">
            <v>1.2542285714285699</v>
          </cell>
          <cell r="S134">
            <v>1</v>
          </cell>
          <cell r="T134">
            <v>1</v>
          </cell>
          <cell r="U134">
            <v>1</v>
          </cell>
          <cell r="V134">
            <v>0.40680000000000277</v>
          </cell>
          <cell r="W134">
            <v>0.40680000000000277</v>
          </cell>
          <cell r="X134">
            <v>0.40680000000000277</v>
          </cell>
          <cell r="Y134">
            <v>0.40680000000000277</v>
          </cell>
          <cell r="Z134">
            <v>0.40680000000000277</v>
          </cell>
          <cell r="AA134">
            <v>0.40680000000000277</v>
          </cell>
          <cell r="AB134" t="str">
            <v>PEYE</v>
          </cell>
          <cell r="AC134">
            <v>2.2420831338169056</v>
          </cell>
        </row>
        <row r="135">
          <cell r="B135" t="str">
            <v>PGRN</v>
          </cell>
          <cell r="C135" t="str">
            <v>PetersGrnNTOT</v>
          </cell>
          <cell r="D135">
            <v>1.0000000000000002</v>
          </cell>
          <cell r="E135">
            <v>1.1640571428571411</v>
          </cell>
          <cell r="F135">
            <v>1.1640571428571411</v>
          </cell>
          <cell r="G135">
            <v>1.1640571428571411</v>
          </cell>
          <cell r="H135">
            <v>1.1640571428571411</v>
          </cell>
          <cell r="I135">
            <v>1.1640571428571411</v>
          </cell>
          <cell r="J135">
            <v>1.1640571428571411</v>
          </cell>
          <cell r="K135">
            <v>1.1640571428571411</v>
          </cell>
          <cell r="L135">
            <v>1.1640571428571411</v>
          </cell>
          <cell r="M135">
            <v>1.1640571428571411</v>
          </cell>
          <cell r="N135">
            <v>1.1640571428571411</v>
          </cell>
          <cell r="O135">
            <v>1.1640571428571411</v>
          </cell>
          <cell r="P135">
            <v>1.1640571428571411</v>
          </cell>
          <cell r="Q135">
            <v>1.1640571428571411</v>
          </cell>
          <cell r="R135">
            <v>1.1640571428571411</v>
          </cell>
          <cell r="S135">
            <v>1.0000000000000002</v>
          </cell>
          <cell r="T135">
            <v>1.0000000000000002</v>
          </cell>
          <cell r="U135">
            <v>1.0000000000000002</v>
          </cell>
          <cell r="V135">
            <v>0.61720000000000352</v>
          </cell>
          <cell r="W135">
            <v>0.61720000000000352</v>
          </cell>
          <cell r="X135">
            <v>0.61720000000000352</v>
          </cell>
          <cell r="Y135">
            <v>0.61720000000000352</v>
          </cell>
          <cell r="Z135">
            <v>0.61720000000000352</v>
          </cell>
          <cell r="AA135">
            <v>0.61720000000000352</v>
          </cell>
          <cell r="AB135" t="str">
            <v>PGRN</v>
          </cell>
          <cell r="AC135">
            <v>14.099315823213733</v>
          </cell>
        </row>
        <row r="136">
          <cell r="B136" t="str">
            <v>PGSM</v>
          </cell>
          <cell r="C136" t="str">
            <v>PetersGrnSMOT</v>
          </cell>
          <cell r="D136">
            <v>0.99999999999999944</v>
          </cell>
          <cell r="E136">
            <v>0.8281510631478175</v>
          </cell>
          <cell r="F136">
            <v>0.8281510631478175</v>
          </cell>
          <cell r="G136">
            <v>0.8281510631478175</v>
          </cell>
          <cell r="H136">
            <v>0.8281510631478175</v>
          </cell>
          <cell r="I136">
            <v>0.8281510631478175</v>
          </cell>
          <cell r="J136">
            <v>0.8281510631478175</v>
          </cell>
          <cell r="K136">
            <v>0.8281510631478175</v>
          </cell>
          <cell r="L136">
            <v>0.8281510631478175</v>
          </cell>
          <cell r="M136">
            <v>0.8281510631478175</v>
          </cell>
          <cell r="N136">
            <v>0.8281510631478175</v>
          </cell>
          <cell r="O136">
            <v>0.8281510631478175</v>
          </cell>
          <cell r="P136">
            <v>0.8281510631478175</v>
          </cell>
          <cell r="Q136">
            <v>0.8281510631478175</v>
          </cell>
          <cell r="R136">
            <v>0.8281510631478175</v>
          </cell>
          <cell r="S136">
            <v>0.99999999999999944</v>
          </cell>
          <cell r="T136">
            <v>0.99999999999999944</v>
          </cell>
          <cell r="U136">
            <v>0.99999999999999944</v>
          </cell>
          <cell r="V136">
            <v>1.4009808526550929</v>
          </cell>
          <cell r="W136">
            <v>1.4009808526550929</v>
          </cell>
          <cell r="X136">
            <v>1.4009808526550929</v>
          </cell>
          <cell r="Y136">
            <v>1.4009808526550929</v>
          </cell>
          <cell r="Z136">
            <v>1.4009808526550929</v>
          </cell>
          <cell r="AA136">
            <v>1.4009808526550929</v>
          </cell>
          <cell r="AB136" t="str">
            <v>PGSM</v>
          </cell>
          <cell r="AC136">
            <v>13.460039454221176</v>
          </cell>
        </row>
        <row r="137">
          <cell r="B137" t="str">
            <v>PHLP</v>
          </cell>
          <cell r="C137" t="str">
            <v>PhilipsTeesInd</v>
          </cell>
          <cell r="D137">
            <v>1.0000000000000002</v>
          </cell>
          <cell r="E137">
            <v>1.0000000000000002</v>
          </cell>
          <cell r="F137">
            <v>1.0000000000000002</v>
          </cell>
          <cell r="G137">
            <v>1.0000000000000002</v>
          </cell>
          <cell r="H137">
            <v>1.0000000000000002</v>
          </cell>
          <cell r="I137">
            <v>1.0000000000000002</v>
          </cell>
          <cell r="J137">
            <v>1.0000000000000002</v>
          </cell>
          <cell r="K137">
            <v>1.0000000000000002</v>
          </cell>
          <cell r="L137">
            <v>1.0000000000000002</v>
          </cell>
          <cell r="M137">
            <v>1.0000000000000002</v>
          </cell>
          <cell r="N137">
            <v>1.0000000000000002</v>
          </cell>
          <cell r="O137">
            <v>1.0000000000000002</v>
          </cell>
          <cell r="P137">
            <v>1.0000000000000002</v>
          </cell>
          <cell r="Q137">
            <v>1.0000000000000002</v>
          </cell>
          <cell r="R137">
            <v>1.0000000000000002</v>
          </cell>
          <cell r="S137">
            <v>1.0000000000000002</v>
          </cell>
          <cell r="T137">
            <v>1.0000000000000002</v>
          </cell>
          <cell r="U137">
            <v>1.0000000000000002</v>
          </cell>
          <cell r="V137">
            <v>1.0000000000000002</v>
          </cell>
          <cell r="W137">
            <v>1.0000000000000002</v>
          </cell>
          <cell r="X137">
            <v>1.0000000000000002</v>
          </cell>
          <cell r="Y137">
            <v>1.0000000000000002</v>
          </cell>
          <cell r="Z137">
            <v>1.0000000000000002</v>
          </cell>
          <cell r="AA137">
            <v>1.0000000000000002</v>
          </cell>
          <cell r="AB137" t="str">
            <v>PHLP</v>
          </cell>
          <cell r="AC137">
            <v>0.34061540000000001</v>
          </cell>
        </row>
        <row r="138">
          <cell r="B138" t="str">
            <v>PICK</v>
          </cell>
          <cell r="C138" t="str">
            <v>PickeringOT</v>
          </cell>
          <cell r="D138">
            <v>1.0000000000000002</v>
          </cell>
          <cell r="E138">
            <v>1.0930576168598236</v>
          </cell>
          <cell r="F138">
            <v>1.0930576168598236</v>
          </cell>
          <cell r="G138">
            <v>1.0930576168598236</v>
          </cell>
          <cell r="H138">
            <v>1.0930576168598236</v>
          </cell>
          <cell r="I138">
            <v>1.0930576168598236</v>
          </cell>
          <cell r="J138">
            <v>1.0930576168598236</v>
          </cell>
          <cell r="K138">
            <v>1.0930576168598236</v>
          </cell>
          <cell r="L138">
            <v>1.0930576168598236</v>
          </cell>
          <cell r="M138">
            <v>1.0930576168598236</v>
          </cell>
          <cell r="N138">
            <v>1.0930576168598236</v>
          </cell>
          <cell r="O138">
            <v>1.0930576168598236</v>
          </cell>
          <cell r="P138">
            <v>1.0930576168598236</v>
          </cell>
          <cell r="Q138">
            <v>1.0930576168598236</v>
          </cell>
          <cell r="R138">
            <v>1.0930576168598236</v>
          </cell>
          <cell r="S138">
            <v>1.0000000000000002</v>
          </cell>
          <cell r="T138">
            <v>1.0000000000000002</v>
          </cell>
          <cell r="U138">
            <v>1.0000000000000002</v>
          </cell>
          <cell r="V138">
            <v>0.78286556066041191</v>
          </cell>
          <cell r="W138">
            <v>0.78286556066041191</v>
          </cell>
          <cell r="X138">
            <v>0.78286556066041191</v>
          </cell>
          <cell r="Y138">
            <v>0.78286556066041191</v>
          </cell>
          <cell r="Z138">
            <v>0.78286556066041191</v>
          </cell>
          <cell r="AA138">
            <v>0.78286556066041191</v>
          </cell>
          <cell r="AB138" t="str">
            <v>PICK</v>
          </cell>
          <cell r="AC138">
            <v>0.76295648627791779</v>
          </cell>
        </row>
        <row r="139">
          <cell r="B139" t="str">
            <v>PTCN</v>
          </cell>
          <cell r="C139" t="str">
            <v>PitcairnOT</v>
          </cell>
          <cell r="D139">
            <v>1.4164063067294661</v>
          </cell>
          <cell r="E139">
            <v>1.4164063067294661</v>
          </cell>
          <cell r="F139">
            <v>1.4164063067294661</v>
          </cell>
          <cell r="G139">
            <v>1.4164063067294661</v>
          </cell>
          <cell r="H139">
            <v>1.4164063067294661</v>
          </cell>
          <cell r="I139">
            <v>1.4164063067294661</v>
          </cell>
          <cell r="J139">
            <v>1.4164063067294661</v>
          </cell>
          <cell r="K139">
            <v>1.4164063067294661</v>
          </cell>
          <cell r="L139">
            <v>1.4164063067294661</v>
          </cell>
          <cell r="M139">
            <v>1.4164063067294661</v>
          </cell>
          <cell r="N139">
            <v>1.4164063067294661</v>
          </cell>
          <cell r="O139">
            <v>1.4164063067294661</v>
          </cell>
          <cell r="P139">
            <v>1.4164063067294661</v>
          </cell>
          <cell r="Q139">
            <v>1.4164063067294661</v>
          </cell>
          <cell r="R139">
            <v>1.4164063067294661</v>
          </cell>
          <cell r="S139">
            <v>1.4164063067294661</v>
          </cell>
          <cell r="T139">
            <v>0.16718738654106549</v>
          </cell>
          <cell r="U139">
            <v>0.16718738654106549</v>
          </cell>
          <cell r="V139">
            <v>0.16718738654106549</v>
          </cell>
          <cell r="W139">
            <v>0.16718738654106549</v>
          </cell>
          <cell r="X139">
            <v>0.16718738654106549</v>
          </cell>
          <cell r="Y139">
            <v>0.16718738654106549</v>
          </cell>
          <cell r="Z139">
            <v>0.16718738654106549</v>
          </cell>
          <cell r="AA139">
            <v>0.16718738654106549</v>
          </cell>
          <cell r="AB139" t="str">
            <v>PTCN</v>
          </cell>
          <cell r="AC139">
            <v>0.19253997743589746</v>
          </cell>
        </row>
        <row r="140">
          <cell r="B140" t="str">
            <v>PTHD</v>
          </cell>
          <cell r="C140" t="str">
            <v>PeterheadPS</v>
          </cell>
          <cell r="D140">
            <v>0.99999999999999944</v>
          </cell>
          <cell r="E140">
            <v>0.99999999999999944</v>
          </cell>
          <cell r="F140">
            <v>0.99999999999999944</v>
          </cell>
          <cell r="G140">
            <v>0.99999999999999944</v>
          </cell>
          <cell r="H140">
            <v>0.99999999999999944</v>
          </cell>
          <cell r="I140">
            <v>0.99999999999999944</v>
          </cell>
          <cell r="J140">
            <v>0.99999999999999944</v>
          </cell>
          <cell r="K140">
            <v>0.99999999999999944</v>
          </cell>
          <cell r="L140">
            <v>0.99999999999999944</v>
          </cell>
          <cell r="M140">
            <v>0.99999999999999944</v>
          </cell>
          <cell r="N140">
            <v>0.99999999999999944</v>
          </cell>
          <cell r="O140">
            <v>0.99999999999999944</v>
          </cell>
          <cell r="P140">
            <v>0.99999999999999944</v>
          </cell>
          <cell r="Q140">
            <v>0.99999999999999944</v>
          </cell>
          <cell r="R140">
            <v>0.99999999999999944</v>
          </cell>
          <cell r="S140">
            <v>0.99999999999999944</v>
          </cell>
          <cell r="T140">
            <v>0.99999999999999944</v>
          </cell>
          <cell r="U140">
            <v>0.99999999999999944</v>
          </cell>
          <cell r="V140">
            <v>0.99999999999999944</v>
          </cell>
          <cell r="W140">
            <v>0.99999999999999944</v>
          </cell>
          <cell r="X140">
            <v>0.99999999999999944</v>
          </cell>
          <cell r="Y140">
            <v>0.99999999999999944</v>
          </cell>
          <cell r="Z140">
            <v>0.99999999999999944</v>
          </cell>
          <cell r="AA140">
            <v>0.99999999999999944</v>
          </cell>
          <cell r="AB140" t="str">
            <v>PTHD</v>
          </cell>
          <cell r="AC140">
            <v>9.9969230000000007</v>
          </cell>
        </row>
        <row r="141">
          <cell r="B141" t="str">
            <v>PTRB</v>
          </cell>
          <cell r="C141" t="str">
            <v>PeterboroPS</v>
          </cell>
          <cell r="D141" t="e">
            <v>#DIV/0!</v>
          </cell>
          <cell r="E141" t="e">
            <v>#DIV/0!</v>
          </cell>
          <cell r="F141" t="e">
            <v>#DIV/0!</v>
          </cell>
          <cell r="G141" t="e">
            <v>#DIV/0!</v>
          </cell>
          <cell r="H141" t="e">
            <v>#DIV/0!</v>
          </cell>
          <cell r="I141" t="e">
            <v>#DIV/0!</v>
          </cell>
          <cell r="J141" t="e">
            <v>#DIV/0!</v>
          </cell>
          <cell r="K141" t="e">
            <v>#DIV/0!</v>
          </cell>
          <cell r="L141" t="e">
            <v>#DIV/0!</v>
          </cell>
          <cell r="M141" t="e">
            <v>#DIV/0!</v>
          </cell>
          <cell r="N141" t="e">
            <v>#DIV/0!</v>
          </cell>
          <cell r="O141" t="e">
            <v>#DIV/0!</v>
          </cell>
          <cell r="P141" t="e">
            <v>#DIV/0!</v>
          </cell>
          <cell r="Q141" t="e">
            <v>#DIV/0!</v>
          </cell>
          <cell r="R141" t="e">
            <v>#DIV/0!</v>
          </cell>
          <cell r="S141" t="e">
            <v>#DIV/0!</v>
          </cell>
          <cell r="T141" t="e">
            <v>#DIV/0!</v>
          </cell>
          <cell r="U141" t="e">
            <v>#DIV/0!</v>
          </cell>
          <cell r="V141" t="e">
            <v>#DIV/0!</v>
          </cell>
          <cell r="W141" t="e">
            <v>#DIV/0!</v>
          </cell>
          <cell r="X141" t="e">
            <v>#DIV/0!</v>
          </cell>
          <cell r="Y141" t="e">
            <v>#DIV/0!</v>
          </cell>
          <cell r="Z141" t="e">
            <v>#DIV/0!</v>
          </cell>
          <cell r="AA141" t="e">
            <v>#DIV/0!</v>
          </cell>
          <cell r="AB141" t="str">
            <v>PTRB</v>
          </cell>
          <cell r="AC141">
            <v>0</v>
          </cell>
        </row>
        <row r="142">
          <cell r="B142" t="str">
            <v>PUCK</v>
          </cell>
          <cell r="C142" t="str">
            <v>PucklechurchOT</v>
          </cell>
          <cell r="D142">
            <v>0.99999999999999944</v>
          </cell>
          <cell r="E142">
            <v>1.1127847551770982</v>
          </cell>
          <cell r="F142">
            <v>1.1127847551770982</v>
          </cell>
          <cell r="G142">
            <v>1.1127847551770982</v>
          </cell>
          <cell r="H142">
            <v>1.1127847551770982</v>
          </cell>
          <cell r="I142">
            <v>1.1127847551770982</v>
          </cell>
          <cell r="J142">
            <v>1.1127847551770982</v>
          </cell>
          <cell r="K142">
            <v>1.1127847551770982</v>
          </cell>
          <cell r="L142">
            <v>1.1127847551770982</v>
          </cell>
          <cell r="M142">
            <v>1.1127847551770982</v>
          </cell>
          <cell r="N142">
            <v>1.1127847551770982</v>
          </cell>
          <cell r="O142">
            <v>1.1127847551770982</v>
          </cell>
          <cell r="P142">
            <v>1.1127847551770982</v>
          </cell>
          <cell r="Q142">
            <v>1.1127847551770982</v>
          </cell>
          <cell r="R142">
            <v>1.1127847551770982</v>
          </cell>
          <cell r="S142">
            <v>0.99999999999999944</v>
          </cell>
          <cell r="T142">
            <v>0.99999999999999944</v>
          </cell>
          <cell r="U142">
            <v>0.99999999999999944</v>
          </cell>
          <cell r="V142">
            <v>0.73683557125343602</v>
          </cell>
          <cell r="W142">
            <v>0.73683557125343602</v>
          </cell>
          <cell r="X142">
            <v>0.73683557125343602</v>
          </cell>
          <cell r="Y142">
            <v>0.73683557125343602</v>
          </cell>
          <cell r="Z142">
            <v>0.73683557125343602</v>
          </cell>
          <cell r="AA142">
            <v>0.73683557125343602</v>
          </cell>
          <cell r="AB142" t="str">
            <v>PUCK</v>
          </cell>
          <cell r="AC142">
            <v>2.3761549208160462</v>
          </cell>
        </row>
        <row r="143">
          <cell r="B143" t="str">
            <v>RAWC</v>
          </cell>
          <cell r="C143" t="str">
            <v>RawcliffeOT</v>
          </cell>
          <cell r="D143">
            <v>1.0000000000000002</v>
          </cell>
          <cell r="E143">
            <v>1.1659401882665688</v>
          </cell>
          <cell r="F143">
            <v>1.1659401882665688</v>
          </cell>
          <cell r="G143">
            <v>1.1659401882665688</v>
          </cell>
          <cell r="H143">
            <v>1.1659401882665688</v>
          </cell>
          <cell r="I143">
            <v>1.1659401882665688</v>
          </cell>
          <cell r="J143">
            <v>1.1659401882665688</v>
          </cell>
          <cell r="K143">
            <v>1.1659401882665688</v>
          </cell>
          <cell r="L143">
            <v>1.1659401882665688</v>
          </cell>
          <cell r="M143">
            <v>1.1659401882665688</v>
          </cell>
          <cell r="N143">
            <v>1.1659401882665688</v>
          </cell>
          <cell r="O143">
            <v>1.1659401882665688</v>
          </cell>
          <cell r="P143">
            <v>1.1659401882665688</v>
          </cell>
          <cell r="Q143">
            <v>1.1659401882665688</v>
          </cell>
          <cell r="R143">
            <v>1.1659401882665688</v>
          </cell>
          <cell r="S143">
            <v>1.0000000000000002</v>
          </cell>
          <cell r="T143">
            <v>1.0000000000000002</v>
          </cell>
          <cell r="U143">
            <v>1.0000000000000002</v>
          </cell>
          <cell r="V143">
            <v>0.61280622737800661</v>
          </cell>
          <cell r="W143">
            <v>0.61280622737800661</v>
          </cell>
          <cell r="X143">
            <v>0.61280622737800661</v>
          </cell>
          <cell r="Y143">
            <v>0.61280622737800661</v>
          </cell>
          <cell r="Z143">
            <v>0.61280622737800661</v>
          </cell>
          <cell r="AA143">
            <v>0.61280622737800661</v>
          </cell>
          <cell r="AB143" t="str">
            <v>RAWC</v>
          </cell>
          <cell r="AC143">
            <v>0.25925818223261426</v>
          </cell>
        </row>
        <row r="144">
          <cell r="B144" t="str">
            <v>ROCK</v>
          </cell>
          <cell r="C144" t="str">
            <v>RocksavagePS</v>
          </cell>
          <cell r="D144">
            <v>1</v>
          </cell>
          <cell r="E144">
            <v>1</v>
          </cell>
          <cell r="F144">
            <v>1</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t="str">
            <v>ROCK</v>
          </cell>
          <cell r="AC144">
            <v>3.3415379999999999</v>
          </cell>
        </row>
        <row r="145">
          <cell r="B145" t="str">
            <v>ROLW</v>
          </cell>
          <cell r="C145" t="str">
            <v>RolswoodInd</v>
          </cell>
          <cell r="D145" t="e">
            <v>#N/A</v>
          </cell>
          <cell r="E145" t="e">
            <v>#N/A</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t="e">
            <v>#N/A</v>
          </cell>
          <cell r="R145" t="e">
            <v>#N/A</v>
          </cell>
          <cell r="S145" t="e">
            <v>#N/A</v>
          </cell>
          <cell r="T145" t="e">
            <v>#N/A</v>
          </cell>
          <cell r="U145" t="e">
            <v>#N/A</v>
          </cell>
          <cell r="V145" t="e">
            <v>#N/A</v>
          </cell>
          <cell r="W145" t="e">
            <v>#N/A</v>
          </cell>
          <cell r="X145" t="e">
            <v>#N/A</v>
          </cell>
          <cell r="Y145" t="e">
            <v>#N/A</v>
          </cell>
          <cell r="Z145" t="e">
            <v>#N/A</v>
          </cell>
          <cell r="AA145" t="e">
            <v>#N/A</v>
          </cell>
          <cell r="AB145" t="str">
            <v>ROLW</v>
          </cell>
          <cell r="AC145">
            <v>0</v>
          </cell>
        </row>
        <row r="146">
          <cell r="B146" t="str">
            <v>ROSS</v>
          </cell>
          <cell r="C146" t="str">
            <v>RossSWOT</v>
          </cell>
          <cell r="D146">
            <v>1.1999448275862084</v>
          </cell>
          <cell r="E146">
            <v>1.1999448275862084</v>
          </cell>
          <cell r="F146">
            <v>1.1999448275862084</v>
          </cell>
          <cell r="G146">
            <v>1.1999448275862084</v>
          </cell>
          <cell r="H146">
            <v>1.1999448275862084</v>
          </cell>
          <cell r="I146">
            <v>1.1999448275862084</v>
          </cell>
          <cell r="J146">
            <v>1.1999448275862084</v>
          </cell>
          <cell r="K146">
            <v>1.1999448275862084</v>
          </cell>
          <cell r="L146">
            <v>1.1999448275862084</v>
          </cell>
          <cell r="M146">
            <v>1.1999448275862084</v>
          </cell>
          <cell r="N146">
            <v>1.1999448275862084</v>
          </cell>
          <cell r="O146">
            <v>1.1999448275862084</v>
          </cell>
          <cell r="P146">
            <v>1.1999448275862084</v>
          </cell>
          <cell r="Q146">
            <v>1.1999448275862084</v>
          </cell>
          <cell r="R146">
            <v>1.1999448275862084</v>
          </cell>
          <cell r="S146">
            <v>1.1999448275862084</v>
          </cell>
          <cell r="T146">
            <v>0.60011034482758074</v>
          </cell>
          <cell r="U146">
            <v>0.60011034482758074</v>
          </cell>
          <cell r="V146">
            <v>0.60011034482758074</v>
          </cell>
          <cell r="W146">
            <v>0.60011034482758074</v>
          </cell>
          <cell r="X146">
            <v>0.60011034482758074</v>
          </cell>
          <cell r="Y146">
            <v>0.60011034482758074</v>
          </cell>
          <cell r="Z146">
            <v>0.60011034482758074</v>
          </cell>
          <cell r="AA146">
            <v>0.60011034482758074</v>
          </cell>
          <cell r="AB146" t="str">
            <v>ROSS</v>
          </cell>
          <cell r="AC146">
            <v>1.1692684212308104</v>
          </cell>
        </row>
        <row r="147">
          <cell r="B147" t="str">
            <v>ROSW</v>
          </cell>
          <cell r="C147" t="str">
            <v>RossWMOT</v>
          </cell>
          <cell r="D147">
            <v>1.0000000000000002</v>
          </cell>
          <cell r="E147">
            <v>1.253714285714286</v>
          </cell>
          <cell r="F147">
            <v>1.253714285714286</v>
          </cell>
          <cell r="G147">
            <v>1.253714285714286</v>
          </cell>
          <cell r="H147">
            <v>1.253714285714286</v>
          </cell>
          <cell r="I147">
            <v>1.253714285714286</v>
          </cell>
          <cell r="J147">
            <v>1.253714285714286</v>
          </cell>
          <cell r="K147">
            <v>1.253714285714286</v>
          </cell>
          <cell r="L147">
            <v>1.253714285714286</v>
          </cell>
          <cell r="M147">
            <v>1.253714285714286</v>
          </cell>
          <cell r="N147">
            <v>1.253714285714286</v>
          </cell>
          <cell r="O147">
            <v>1.253714285714286</v>
          </cell>
          <cell r="P147">
            <v>1.253714285714286</v>
          </cell>
          <cell r="Q147">
            <v>1.253714285714286</v>
          </cell>
          <cell r="R147">
            <v>1.253714285714286</v>
          </cell>
          <cell r="S147">
            <v>1.0000000000000002</v>
          </cell>
          <cell r="T147">
            <v>1.0000000000000002</v>
          </cell>
          <cell r="U147">
            <v>1.0000000000000002</v>
          </cell>
          <cell r="V147">
            <v>0.40800000000000014</v>
          </cell>
          <cell r="W147">
            <v>0.40800000000000014</v>
          </cell>
          <cell r="X147">
            <v>0.40800000000000014</v>
          </cell>
          <cell r="Y147">
            <v>0.40800000000000014</v>
          </cell>
          <cell r="Z147">
            <v>0.40800000000000014</v>
          </cell>
          <cell r="AA147">
            <v>0.40800000000000014</v>
          </cell>
          <cell r="AB147" t="str">
            <v>ROSW</v>
          </cell>
          <cell r="AC147">
            <v>0.37816271693682174</v>
          </cell>
        </row>
        <row r="148">
          <cell r="B148" t="str">
            <v>ROUD</v>
          </cell>
          <cell r="C148" t="str">
            <v>RoudhamHeathOT</v>
          </cell>
          <cell r="D148">
            <v>1.0000000000000007</v>
          </cell>
          <cell r="E148">
            <v>1.2542285714285732</v>
          </cell>
          <cell r="F148">
            <v>1.2542285714285732</v>
          </cell>
          <cell r="G148">
            <v>1.2542285714285732</v>
          </cell>
          <cell r="H148">
            <v>1.2542285714285732</v>
          </cell>
          <cell r="I148">
            <v>1.2542285714285732</v>
          </cell>
          <cell r="J148">
            <v>1.2542285714285732</v>
          </cell>
          <cell r="K148">
            <v>1.2542285714285732</v>
          </cell>
          <cell r="L148">
            <v>1.2542285714285732</v>
          </cell>
          <cell r="M148">
            <v>1.2542285714285732</v>
          </cell>
          <cell r="N148">
            <v>1.2542285714285732</v>
          </cell>
          <cell r="O148">
            <v>1.2542285714285732</v>
          </cell>
          <cell r="P148">
            <v>1.2542285714285732</v>
          </cell>
          <cell r="Q148">
            <v>1.2542285714285732</v>
          </cell>
          <cell r="R148">
            <v>1.2542285714285732</v>
          </cell>
          <cell r="S148">
            <v>1.0000000000000007</v>
          </cell>
          <cell r="T148">
            <v>1.0000000000000007</v>
          </cell>
          <cell r="U148">
            <v>1.0000000000000007</v>
          </cell>
          <cell r="V148">
            <v>0.40679999999999816</v>
          </cell>
          <cell r="W148">
            <v>0.40679999999999816</v>
          </cell>
          <cell r="X148">
            <v>0.40679999999999816</v>
          </cell>
          <cell r="Y148">
            <v>0.40679999999999816</v>
          </cell>
          <cell r="Z148">
            <v>0.40679999999999816</v>
          </cell>
          <cell r="AA148">
            <v>0.40679999999999816</v>
          </cell>
          <cell r="AB148" t="str">
            <v>ROUD</v>
          </cell>
          <cell r="AC148">
            <v>1.008736866109037</v>
          </cell>
        </row>
        <row r="149">
          <cell r="B149" t="str">
            <v>ROUGH</v>
          </cell>
          <cell r="C149" t="str">
            <v>RoughStor</v>
          </cell>
          <cell r="D149" t="e">
            <v>#DIV/0!</v>
          </cell>
          <cell r="E149" t="e">
            <v>#DIV/0!</v>
          </cell>
          <cell r="F149" t="e">
            <v>#DIV/0!</v>
          </cell>
          <cell r="G149" t="e">
            <v>#DIV/0!</v>
          </cell>
          <cell r="H149" t="e">
            <v>#DIV/0!</v>
          </cell>
          <cell r="I149" t="e">
            <v>#DIV/0!</v>
          </cell>
          <cell r="J149" t="e">
            <v>#DIV/0!</v>
          </cell>
          <cell r="K149" t="e">
            <v>#DIV/0!</v>
          </cell>
          <cell r="L149" t="e">
            <v>#DIV/0!</v>
          </cell>
          <cell r="M149" t="e">
            <v>#DIV/0!</v>
          </cell>
          <cell r="N149" t="e">
            <v>#DIV/0!</v>
          </cell>
          <cell r="O149" t="e">
            <v>#DIV/0!</v>
          </cell>
          <cell r="P149" t="e">
            <v>#DIV/0!</v>
          </cell>
          <cell r="Q149" t="e">
            <v>#DIV/0!</v>
          </cell>
          <cell r="R149" t="e">
            <v>#DIV/0!</v>
          </cell>
          <cell r="S149" t="e">
            <v>#DIV/0!</v>
          </cell>
          <cell r="T149" t="e">
            <v>#DIV/0!</v>
          </cell>
          <cell r="U149" t="e">
            <v>#DIV/0!</v>
          </cell>
          <cell r="V149" t="e">
            <v>#DIV/0!</v>
          </cell>
          <cell r="W149" t="e">
            <v>#DIV/0!</v>
          </cell>
          <cell r="X149" t="e">
            <v>#DIV/0!</v>
          </cell>
          <cell r="Y149" t="e">
            <v>#DIV/0!</v>
          </cell>
          <cell r="Z149" t="e">
            <v>#DIV/0!</v>
          </cell>
          <cell r="AA149" t="e">
            <v>#DIV/0!</v>
          </cell>
          <cell r="AB149" t="str">
            <v>ROUGH</v>
          </cell>
          <cell r="AC149">
            <v>0</v>
          </cell>
        </row>
        <row r="150">
          <cell r="B150" t="str">
            <v>ROYS</v>
          </cell>
          <cell r="C150" t="str">
            <v>RoystonOT</v>
          </cell>
          <cell r="D150">
            <v>0.99999999999999967</v>
          </cell>
          <cell r="E150">
            <v>1.2542285714285695</v>
          </cell>
          <cell r="F150">
            <v>1.2542285714285695</v>
          </cell>
          <cell r="G150">
            <v>1.2542285714285695</v>
          </cell>
          <cell r="H150">
            <v>1.2542285714285695</v>
          </cell>
          <cell r="I150">
            <v>1.2542285714285695</v>
          </cell>
          <cell r="J150">
            <v>1.2542285714285695</v>
          </cell>
          <cell r="K150">
            <v>1.2542285714285695</v>
          </cell>
          <cell r="L150">
            <v>1.2542285714285695</v>
          </cell>
          <cell r="M150">
            <v>1.2542285714285695</v>
          </cell>
          <cell r="N150">
            <v>1.2542285714285695</v>
          </cell>
          <cell r="O150">
            <v>1.2542285714285695</v>
          </cell>
          <cell r="P150">
            <v>1.2542285714285695</v>
          </cell>
          <cell r="Q150">
            <v>1.2542285714285695</v>
          </cell>
          <cell r="R150">
            <v>1.2542285714285695</v>
          </cell>
          <cell r="S150">
            <v>0.99999999999999967</v>
          </cell>
          <cell r="T150">
            <v>0.99999999999999967</v>
          </cell>
          <cell r="U150">
            <v>0.99999999999999967</v>
          </cell>
          <cell r="V150">
            <v>0.40680000000000321</v>
          </cell>
          <cell r="W150">
            <v>0.40680000000000321</v>
          </cell>
          <cell r="X150">
            <v>0.40680000000000321</v>
          </cell>
          <cell r="Y150">
            <v>0.40680000000000321</v>
          </cell>
          <cell r="Z150">
            <v>0.40680000000000321</v>
          </cell>
          <cell r="AA150">
            <v>0.40680000000000321</v>
          </cell>
          <cell r="AB150" t="str">
            <v>ROYS</v>
          </cell>
          <cell r="AC150">
            <v>0.30783520665554109</v>
          </cell>
        </row>
        <row r="151">
          <cell r="B151" t="str">
            <v>RSCT</v>
          </cell>
          <cell r="C151" t="str">
            <v>RoosecotePS</v>
          </cell>
          <cell r="D151" t="e">
            <v>#DIV/0!</v>
          </cell>
          <cell r="E151" t="e">
            <v>#DIV/0!</v>
          </cell>
          <cell r="F151" t="e">
            <v>#DIV/0!</v>
          </cell>
          <cell r="G151" t="e">
            <v>#DIV/0!</v>
          </cell>
          <cell r="H151" t="e">
            <v>#DIV/0!</v>
          </cell>
          <cell r="I151" t="e">
            <v>#DIV/0!</v>
          </cell>
          <cell r="J151" t="e">
            <v>#DIV/0!</v>
          </cell>
          <cell r="K151" t="e">
            <v>#DIV/0!</v>
          </cell>
          <cell r="L151" t="e">
            <v>#DIV/0!</v>
          </cell>
          <cell r="M151" t="e">
            <v>#DIV/0!</v>
          </cell>
          <cell r="N151" t="e">
            <v>#DIV/0!</v>
          </cell>
          <cell r="O151" t="e">
            <v>#DIV/0!</v>
          </cell>
          <cell r="P151" t="e">
            <v>#DIV/0!</v>
          </cell>
          <cell r="Q151" t="e">
            <v>#DIV/0!</v>
          </cell>
          <cell r="R151" t="e">
            <v>#DIV/0!</v>
          </cell>
          <cell r="S151" t="e">
            <v>#DIV/0!</v>
          </cell>
          <cell r="T151" t="e">
            <v>#DIV/0!</v>
          </cell>
          <cell r="U151" t="e">
            <v>#DIV/0!</v>
          </cell>
          <cell r="V151" t="e">
            <v>#DIV/0!</v>
          </cell>
          <cell r="W151" t="e">
            <v>#DIV/0!</v>
          </cell>
          <cell r="X151" t="e">
            <v>#DIV/0!</v>
          </cell>
          <cell r="Y151" t="e">
            <v>#DIV/0!</v>
          </cell>
          <cell r="Z151" t="e">
            <v>#DIV/0!</v>
          </cell>
          <cell r="AA151" t="e">
            <v>#DIV/0!</v>
          </cell>
          <cell r="AB151" t="str">
            <v>RSCT</v>
          </cell>
          <cell r="AC151">
            <v>0</v>
          </cell>
        </row>
        <row r="152">
          <cell r="B152" t="str">
            <v>RUGB</v>
          </cell>
          <cell r="C152" t="str">
            <v>RugbyOT</v>
          </cell>
          <cell r="D152">
            <v>1</v>
          </cell>
          <cell r="E152">
            <v>1</v>
          </cell>
          <cell r="F152">
            <v>1</v>
          </cell>
          <cell r="G152">
            <v>1</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t="str">
            <v>RUGB</v>
          </cell>
          <cell r="AC152">
            <v>6.6359484340212527</v>
          </cell>
        </row>
        <row r="153">
          <cell r="B153" t="str">
            <v>RYHS</v>
          </cell>
          <cell r="C153" t="str">
            <v>RyeHousePS</v>
          </cell>
          <cell r="D153">
            <v>1.0000000000000002</v>
          </cell>
          <cell r="E153">
            <v>1.0000000000000002</v>
          </cell>
          <cell r="F153">
            <v>1.0000000000000002</v>
          </cell>
          <cell r="G153">
            <v>1.0000000000000002</v>
          </cell>
          <cell r="H153">
            <v>1.0000000000000002</v>
          </cell>
          <cell r="I153">
            <v>1.0000000000000002</v>
          </cell>
          <cell r="J153">
            <v>1.0000000000000002</v>
          </cell>
          <cell r="K153">
            <v>1.0000000000000002</v>
          </cell>
          <cell r="L153">
            <v>1.0000000000000002</v>
          </cell>
          <cell r="M153">
            <v>1.0000000000000002</v>
          </cell>
          <cell r="N153">
            <v>1.0000000000000002</v>
          </cell>
          <cell r="O153">
            <v>1.0000000000000002</v>
          </cell>
          <cell r="P153">
            <v>1.0000000000000002</v>
          </cell>
          <cell r="Q153">
            <v>1.0000000000000002</v>
          </cell>
          <cell r="R153">
            <v>1.0000000000000002</v>
          </cell>
          <cell r="S153">
            <v>1.0000000000000002</v>
          </cell>
          <cell r="T153">
            <v>1.0000000000000002</v>
          </cell>
          <cell r="U153">
            <v>1.0000000000000002</v>
          </cell>
          <cell r="V153">
            <v>1.0000000000000002</v>
          </cell>
          <cell r="W153">
            <v>1.0000000000000002</v>
          </cell>
          <cell r="X153">
            <v>1.0000000000000002</v>
          </cell>
          <cell r="Y153">
            <v>1.0000000000000002</v>
          </cell>
          <cell r="Z153">
            <v>1.0000000000000002</v>
          </cell>
          <cell r="AA153">
            <v>1.0000000000000002</v>
          </cell>
          <cell r="AB153" t="str">
            <v>RYHS</v>
          </cell>
          <cell r="AC153">
            <v>3.572308</v>
          </cell>
        </row>
        <row r="154">
          <cell r="B154" t="str">
            <v>SALP</v>
          </cell>
          <cell r="C154" t="str">
            <v>SaltendPS</v>
          </cell>
          <cell r="D154">
            <v>0.99999999999999989</v>
          </cell>
          <cell r="E154">
            <v>0.99999999999999989</v>
          </cell>
          <cell r="F154">
            <v>0.99999999999999989</v>
          </cell>
          <cell r="G154">
            <v>0.99999999999999989</v>
          </cell>
          <cell r="H154">
            <v>0.99999999999999989</v>
          </cell>
          <cell r="I154">
            <v>0.99999999999999989</v>
          </cell>
          <cell r="J154">
            <v>0.99999999999999989</v>
          </cell>
          <cell r="K154">
            <v>0.99999999999999989</v>
          </cell>
          <cell r="L154">
            <v>0.99999999999999989</v>
          </cell>
          <cell r="M154">
            <v>0.99999999999999989</v>
          </cell>
          <cell r="N154">
            <v>0.99999999999999989</v>
          </cell>
          <cell r="O154">
            <v>0.99999999999999989</v>
          </cell>
          <cell r="P154">
            <v>0.99999999999999989</v>
          </cell>
          <cell r="Q154">
            <v>0.99999999999999989</v>
          </cell>
          <cell r="R154">
            <v>0.99999999999999989</v>
          </cell>
          <cell r="S154">
            <v>0.99999999999999989</v>
          </cell>
          <cell r="T154">
            <v>0.99999999999999989</v>
          </cell>
          <cell r="U154">
            <v>0.99999999999999989</v>
          </cell>
          <cell r="V154">
            <v>0.99999999999999989</v>
          </cell>
          <cell r="W154">
            <v>0.99999999999999989</v>
          </cell>
          <cell r="X154">
            <v>0.99999999999999989</v>
          </cell>
          <cell r="Y154">
            <v>0.99999999999999989</v>
          </cell>
          <cell r="Z154">
            <v>0.99999999999999989</v>
          </cell>
          <cell r="AA154">
            <v>0.99999999999999989</v>
          </cell>
          <cell r="AB154" t="str">
            <v>SALP</v>
          </cell>
          <cell r="AC154">
            <v>5.3353849999999996</v>
          </cell>
        </row>
        <row r="155">
          <cell r="B155" t="str">
            <v>SALT</v>
          </cell>
          <cell r="C155" t="str">
            <v>SaltwickHOT</v>
          </cell>
          <cell r="D155">
            <v>1.0000000000000009</v>
          </cell>
          <cell r="E155">
            <v>1.2657142857142838</v>
          </cell>
          <cell r="F155">
            <v>1.2657142857142838</v>
          </cell>
          <cell r="G155">
            <v>1.2657142857142838</v>
          </cell>
          <cell r="H155">
            <v>1.2657142857142838</v>
          </cell>
          <cell r="I155">
            <v>1.2657142857142838</v>
          </cell>
          <cell r="J155">
            <v>1.2657142857142838</v>
          </cell>
          <cell r="K155">
            <v>1.2657142857142838</v>
          </cell>
          <cell r="L155">
            <v>1.2657142857142838</v>
          </cell>
          <cell r="M155">
            <v>1.2657142857142838</v>
          </cell>
          <cell r="N155">
            <v>1.2657142857142838</v>
          </cell>
          <cell r="O155">
            <v>1.2657142857142838</v>
          </cell>
          <cell r="P155">
            <v>1.2657142857142838</v>
          </cell>
          <cell r="Q155">
            <v>1.2657142857142838</v>
          </cell>
          <cell r="R155">
            <v>1.2657142857142838</v>
          </cell>
          <cell r="S155">
            <v>1.0000000000000009</v>
          </cell>
          <cell r="T155">
            <v>1.0000000000000009</v>
          </cell>
          <cell r="U155">
            <v>1.0000000000000009</v>
          </cell>
          <cell r="V155">
            <v>0.38000000000000644</v>
          </cell>
          <cell r="W155">
            <v>0.38000000000000644</v>
          </cell>
          <cell r="X155">
            <v>0.38000000000000644</v>
          </cell>
          <cell r="Y155">
            <v>0.38000000000000644</v>
          </cell>
          <cell r="Z155">
            <v>0.38000000000000644</v>
          </cell>
          <cell r="AA155">
            <v>0.38000000000000644</v>
          </cell>
          <cell r="AB155" t="str">
            <v>SALT</v>
          </cell>
          <cell r="AC155">
            <v>0.8217191266855588</v>
          </cell>
        </row>
        <row r="156">
          <cell r="B156" t="str">
            <v>SAML</v>
          </cell>
          <cell r="C156" t="str">
            <v>SamlesburyOT</v>
          </cell>
          <cell r="D156">
            <v>1</v>
          </cell>
          <cell r="E156">
            <v>1.1703401360543644</v>
          </cell>
          <cell r="F156">
            <v>1.1703401360543644</v>
          </cell>
          <cell r="G156">
            <v>1.1703401360543644</v>
          </cell>
          <cell r="H156">
            <v>1.1703401360543644</v>
          </cell>
          <cell r="I156">
            <v>1.1703401360543644</v>
          </cell>
          <cell r="J156">
            <v>1.1703401360543644</v>
          </cell>
          <cell r="K156">
            <v>1.1703401360543644</v>
          </cell>
          <cell r="L156">
            <v>1.1703401360543644</v>
          </cell>
          <cell r="M156">
            <v>1.1703401360543644</v>
          </cell>
          <cell r="N156">
            <v>1.1703401360543644</v>
          </cell>
          <cell r="O156">
            <v>1.1703401360543644</v>
          </cell>
          <cell r="P156">
            <v>1.1703401360543644</v>
          </cell>
          <cell r="Q156">
            <v>1.1703401360543644</v>
          </cell>
          <cell r="R156">
            <v>1.1703401360543644</v>
          </cell>
          <cell r="S156">
            <v>1</v>
          </cell>
          <cell r="T156">
            <v>1</v>
          </cell>
          <cell r="U156">
            <v>1</v>
          </cell>
          <cell r="V156">
            <v>0.60253968253981571</v>
          </cell>
          <cell r="W156">
            <v>0.60253968253981571</v>
          </cell>
          <cell r="X156">
            <v>0.60253968253981571</v>
          </cell>
          <cell r="Y156">
            <v>0.60253968253981571</v>
          </cell>
          <cell r="Z156">
            <v>0.60253968253981571</v>
          </cell>
          <cell r="AA156">
            <v>0.60253968253981571</v>
          </cell>
          <cell r="AB156" t="str">
            <v>SAML</v>
          </cell>
          <cell r="AC156">
            <v>12.662919938698286</v>
          </cell>
        </row>
        <row r="157">
          <cell r="B157" t="str">
            <v>SBNK</v>
          </cell>
          <cell r="C157" t="str">
            <v>SeabankBPS</v>
          </cell>
          <cell r="D157">
            <v>0.99999999999999944</v>
          </cell>
          <cell r="E157">
            <v>0.99999999999999944</v>
          </cell>
          <cell r="F157">
            <v>0.99999999999999944</v>
          </cell>
          <cell r="G157">
            <v>0.99999999999999944</v>
          </cell>
          <cell r="H157">
            <v>0.99999999999999944</v>
          </cell>
          <cell r="I157">
            <v>0.99999999999999944</v>
          </cell>
          <cell r="J157">
            <v>0.99999999999999944</v>
          </cell>
          <cell r="K157">
            <v>0.99999999999999944</v>
          </cell>
          <cell r="L157">
            <v>0.99999999999999944</v>
          </cell>
          <cell r="M157">
            <v>0.99999999999999944</v>
          </cell>
          <cell r="N157">
            <v>0.99999999999999944</v>
          </cell>
          <cell r="O157">
            <v>0.99999999999999944</v>
          </cell>
          <cell r="P157">
            <v>0.99999999999999944</v>
          </cell>
          <cell r="Q157">
            <v>0.99999999999999944</v>
          </cell>
          <cell r="R157">
            <v>0.99999999999999944</v>
          </cell>
          <cell r="S157">
            <v>0.99999999999999944</v>
          </cell>
          <cell r="T157">
            <v>0.99999999999999944</v>
          </cell>
          <cell r="U157">
            <v>0.99999999999999944</v>
          </cell>
          <cell r="V157">
            <v>0.99999999999999944</v>
          </cell>
          <cell r="W157">
            <v>0.99999999999999944</v>
          </cell>
          <cell r="X157">
            <v>0.99999999999999944</v>
          </cell>
          <cell r="Y157">
            <v>0.99999999999999944</v>
          </cell>
          <cell r="Z157">
            <v>0.99999999999999944</v>
          </cell>
          <cell r="AA157">
            <v>0.99999999999999944</v>
          </cell>
          <cell r="AB157" t="str">
            <v>SBNK</v>
          </cell>
          <cell r="AC157">
            <v>2.566154</v>
          </cell>
        </row>
        <row r="158">
          <cell r="B158" t="str">
            <v>SEAB</v>
          </cell>
          <cell r="C158" t="str">
            <v>SeabankOT</v>
          </cell>
          <cell r="D158">
            <v>0.99999999999999944</v>
          </cell>
          <cell r="E158">
            <v>0.99999999999999944</v>
          </cell>
          <cell r="F158">
            <v>0.99999999999999944</v>
          </cell>
          <cell r="G158">
            <v>0.99999999999999944</v>
          </cell>
          <cell r="H158">
            <v>0.99999999999999944</v>
          </cell>
          <cell r="I158">
            <v>0.99999999999999944</v>
          </cell>
          <cell r="J158">
            <v>0.99999999999999944</v>
          </cell>
          <cell r="K158">
            <v>0.99999999999999944</v>
          </cell>
          <cell r="L158">
            <v>0.99999999999999944</v>
          </cell>
          <cell r="M158">
            <v>0.99999999999999944</v>
          </cell>
          <cell r="N158">
            <v>0.99999999999999944</v>
          </cell>
          <cell r="O158">
            <v>0.99999999999999944</v>
          </cell>
          <cell r="P158">
            <v>0.99999999999999944</v>
          </cell>
          <cell r="Q158">
            <v>0.99999999999999944</v>
          </cell>
          <cell r="R158">
            <v>0.99999999999999944</v>
          </cell>
          <cell r="S158">
            <v>0.99999999999999944</v>
          </cell>
          <cell r="T158">
            <v>0.99999999999999944</v>
          </cell>
          <cell r="U158">
            <v>0.99999999999999944</v>
          </cell>
          <cell r="V158">
            <v>0.99999999999999944</v>
          </cell>
          <cell r="W158">
            <v>0.99999999999999944</v>
          </cell>
          <cell r="X158">
            <v>0.99999999999999944</v>
          </cell>
          <cell r="Y158">
            <v>0.99999999999999944</v>
          </cell>
          <cell r="Z158">
            <v>0.99999999999999944</v>
          </cell>
          <cell r="AA158">
            <v>0.99999999999999944</v>
          </cell>
          <cell r="AB158" t="str">
            <v>SEAB</v>
          </cell>
          <cell r="AC158">
            <v>5.1391870819902827</v>
          </cell>
        </row>
        <row r="159">
          <cell r="B159" t="str">
            <v>SEBK</v>
          </cell>
          <cell r="C159" t="str">
            <v>SeabankPS</v>
          </cell>
          <cell r="D159">
            <v>1</v>
          </cell>
          <cell r="E159">
            <v>1</v>
          </cell>
          <cell r="F159">
            <v>1</v>
          </cell>
          <cell r="G159">
            <v>1</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t="str">
            <v>SEBK</v>
          </cell>
          <cell r="AC159">
            <v>1.763077</v>
          </cell>
        </row>
        <row r="160">
          <cell r="B160" t="str">
            <v>SHEL</v>
          </cell>
          <cell r="C160" t="str">
            <v>ShellStarInd</v>
          </cell>
          <cell r="D160">
            <v>1.0000000000000004</v>
          </cell>
          <cell r="E160">
            <v>1.0000000000000004</v>
          </cell>
          <cell r="F160">
            <v>1.0000000000000004</v>
          </cell>
          <cell r="G160">
            <v>1.0000000000000004</v>
          </cell>
          <cell r="H160">
            <v>1.0000000000000004</v>
          </cell>
          <cell r="I160">
            <v>1.0000000000000004</v>
          </cell>
          <cell r="J160">
            <v>1.0000000000000004</v>
          </cell>
          <cell r="K160">
            <v>1.0000000000000004</v>
          </cell>
          <cell r="L160">
            <v>1.0000000000000004</v>
          </cell>
          <cell r="M160">
            <v>1.0000000000000004</v>
          </cell>
          <cell r="N160">
            <v>1.0000000000000004</v>
          </cell>
          <cell r="O160">
            <v>1.0000000000000004</v>
          </cell>
          <cell r="P160">
            <v>1.0000000000000004</v>
          </cell>
          <cell r="Q160">
            <v>1.0000000000000004</v>
          </cell>
          <cell r="R160">
            <v>1.0000000000000004</v>
          </cell>
          <cell r="S160">
            <v>1.0000000000000004</v>
          </cell>
          <cell r="T160">
            <v>1.0000000000000004</v>
          </cell>
          <cell r="U160">
            <v>1.0000000000000004</v>
          </cell>
          <cell r="V160">
            <v>1.0000000000000004</v>
          </cell>
          <cell r="W160">
            <v>1.0000000000000004</v>
          </cell>
          <cell r="X160">
            <v>1.0000000000000004</v>
          </cell>
          <cell r="Y160">
            <v>1.0000000000000004</v>
          </cell>
          <cell r="Z160">
            <v>1.0000000000000004</v>
          </cell>
          <cell r="AA160">
            <v>1.0000000000000004</v>
          </cell>
          <cell r="AB160" t="str">
            <v>SHEL</v>
          </cell>
          <cell r="AC160">
            <v>1.0818460000000001</v>
          </cell>
        </row>
        <row r="161">
          <cell r="B161" t="str">
            <v>SHOR</v>
          </cell>
          <cell r="C161" t="str">
            <v>ShorneOT</v>
          </cell>
          <cell r="D161">
            <v>1</v>
          </cell>
          <cell r="E161">
            <v>1.0485232067510561</v>
          </cell>
          <cell r="F161">
            <v>1.0485232067510561</v>
          </cell>
          <cell r="G161">
            <v>1.0485232067510561</v>
          </cell>
          <cell r="H161">
            <v>1.0485232067510561</v>
          </cell>
          <cell r="I161">
            <v>1.0485232067510561</v>
          </cell>
          <cell r="J161">
            <v>1.0485232067510561</v>
          </cell>
          <cell r="K161">
            <v>1.0485232067510561</v>
          </cell>
          <cell r="L161">
            <v>1.0485232067510561</v>
          </cell>
          <cell r="M161">
            <v>1.0485232067510561</v>
          </cell>
          <cell r="N161">
            <v>1.0485232067510561</v>
          </cell>
          <cell r="O161">
            <v>1.0485232067510561</v>
          </cell>
          <cell r="P161">
            <v>1.0485232067510561</v>
          </cell>
          <cell r="Q161">
            <v>1.0485232067510561</v>
          </cell>
          <cell r="R161">
            <v>1.0485232067510561</v>
          </cell>
          <cell r="S161">
            <v>1</v>
          </cell>
          <cell r="T161">
            <v>1</v>
          </cell>
          <cell r="U161">
            <v>1</v>
          </cell>
          <cell r="V161">
            <v>0.88677918424753588</v>
          </cell>
          <cell r="W161">
            <v>0.88677918424753588</v>
          </cell>
          <cell r="X161">
            <v>0.88677918424753588</v>
          </cell>
          <cell r="Y161">
            <v>0.88677918424753588</v>
          </cell>
          <cell r="Z161">
            <v>0.88677918424753588</v>
          </cell>
          <cell r="AA161">
            <v>0.88677918424753588</v>
          </cell>
          <cell r="AB161" t="str">
            <v>SHOR</v>
          </cell>
          <cell r="AC161">
            <v>5.5953505603928528</v>
          </cell>
        </row>
        <row r="162">
          <cell r="B162" t="str">
            <v>SHOT</v>
          </cell>
          <cell r="C162" t="str">
            <v>ShottonPaprInd</v>
          </cell>
          <cell r="D162" t="e">
            <v>#DIV/0!</v>
          </cell>
          <cell r="E162" t="e">
            <v>#DIV/0!</v>
          </cell>
          <cell r="F162" t="e">
            <v>#DIV/0!</v>
          </cell>
          <cell r="G162" t="e">
            <v>#DIV/0!</v>
          </cell>
          <cell r="H162" t="e">
            <v>#DIV/0!</v>
          </cell>
          <cell r="I162" t="e">
            <v>#DIV/0!</v>
          </cell>
          <cell r="J162" t="e">
            <v>#DIV/0!</v>
          </cell>
          <cell r="K162" t="e">
            <v>#DIV/0!</v>
          </cell>
          <cell r="L162" t="e">
            <v>#DIV/0!</v>
          </cell>
          <cell r="M162" t="e">
            <v>#DIV/0!</v>
          </cell>
          <cell r="N162" t="e">
            <v>#DIV/0!</v>
          </cell>
          <cell r="O162" t="e">
            <v>#DIV/0!</v>
          </cell>
          <cell r="P162" t="e">
            <v>#DIV/0!</v>
          </cell>
          <cell r="Q162" t="e">
            <v>#DIV/0!</v>
          </cell>
          <cell r="R162" t="e">
            <v>#DIV/0!</v>
          </cell>
          <cell r="S162" t="e">
            <v>#DIV/0!</v>
          </cell>
          <cell r="T162" t="e">
            <v>#DIV/0!</v>
          </cell>
          <cell r="U162" t="e">
            <v>#DIV/0!</v>
          </cell>
          <cell r="V162" t="e">
            <v>#DIV/0!</v>
          </cell>
          <cell r="W162" t="e">
            <v>#DIV/0!</v>
          </cell>
          <cell r="X162" t="e">
            <v>#DIV/0!</v>
          </cell>
          <cell r="Y162" t="e">
            <v>#DIV/0!</v>
          </cell>
          <cell r="Z162" t="e">
            <v>#DIV/0!</v>
          </cell>
          <cell r="AA162" t="e">
            <v>#DIV/0!</v>
          </cell>
          <cell r="AB162" t="str">
            <v>SHOT</v>
          </cell>
          <cell r="AC162">
            <v>0</v>
          </cell>
        </row>
        <row r="163">
          <cell r="B163" t="str">
            <v>SHUS</v>
          </cell>
          <cell r="C163" t="str">
            <v>ShustokeOT</v>
          </cell>
          <cell r="D163">
            <v>1.1403046727021109</v>
          </cell>
          <cell r="E163">
            <v>1.1403046727021109</v>
          </cell>
          <cell r="F163">
            <v>1.1403046727021109</v>
          </cell>
          <cell r="G163">
            <v>1.1403046727021109</v>
          </cell>
          <cell r="H163">
            <v>1.1403046727021109</v>
          </cell>
          <cell r="I163">
            <v>1.1403046727021109</v>
          </cell>
          <cell r="J163">
            <v>1.1403046727021109</v>
          </cell>
          <cell r="K163">
            <v>1.1403046727021109</v>
          </cell>
          <cell r="L163">
            <v>1.1403046727021109</v>
          </cell>
          <cell r="M163">
            <v>1.1403046727021109</v>
          </cell>
          <cell r="N163">
            <v>1.1403046727021109</v>
          </cell>
          <cell r="O163">
            <v>1.1403046727021109</v>
          </cell>
          <cell r="P163">
            <v>1.1403046727021109</v>
          </cell>
          <cell r="Q163">
            <v>1.1403046727021109</v>
          </cell>
          <cell r="R163">
            <v>1.1403046727021109</v>
          </cell>
          <cell r="S163">
            <v>1.1403046727021109</v>
          </cell>
          <cell r="T163">
            <v>0.719390654595778</v>
          </cell>
          <cell r="U163">
            <v>0.719390654595778</v>
          </cell>
          <cell r="V163">
            <v>0.719390654595778</v>
          </cell>
          <cell r="W163">
            <v>0.719390654595778</v>
          </cell>
          <cell r="X163">
            <v>0.719390654595778</v>
          </cell>
          <cell r="Y163">
            <v>0.719390654595778</v>
          </cell>
          <cell r="Z163">
            <v>0.719390654595778</v>
          </cell>
          <cell r="AA163">
            <v>0.719390654595778</v>
          </cell>
          <cell r="AB163" t="str">
            <v>SHUS</v>
          </cell>
          <cell r="AC163">
            <v>2.9974798506454938</v>
          </cell>
        </row>
        <row r="164">
          <cell r="B164" t="str">
            <v>SILK</v>
          </cell>
          <cell r="C164" t="str">
            <v>SilkWilloughOT</v>
          </cell>
          <cell r="D164">
            <v>1.0000000000000002</v>
          </cell>
          <cell r="E164">
            <v>1.2400000000000015</v>
          </cell>
          <cell r="F164">
            <v>1.2400000000000015</v>
          </cell>
          <cell r="G164">
            <v>1.2400000000000015</v>
          </cell>
          <cell r="H164">
            <v>1.2400000000000015</v>
          </cell>
          <cell r="I164">
            <v>1.2400000000000015</v>
          </cell>
          <cell r="J164">
            <v>1.2400000000000015</v>
          </cell>
          <cell r="K164">
            <v>1.2400000000000015</v>
          </cell>
          <cell r="L164">
            <v>1.2400000000000015</v>
          </cell>
          <cell r="M164">
            <v>1.2400000000000015</v>
          </cell>
          <cell r="N164">
            <v>1.2400000000000015</v>
          </cell>
          <cell r="O164">
            <v>1.2400000000000015</v>
          </cell>
          <cell r="P164">
            <v>1.2400000000000015</v>
          </cell>
          <cell r="Q164">
            <v>1.2400000000000015</v>
          </cell>
          <cell r="R164">
            <v>1.2400000000000015</v>
          </cell>
          <cell r="S164">
            <v>1.0000000000000002</v>
          </cell>
          <cell r="T164">
            <v>1.0000000000000002</v>
          </cell>
          <cell r="U164">
            <v>1.0000000000000002</v>
          </cell>
          <cell r="V164">
            <v>0.43999999999999706</v>
          </cell>
          <cell r="W164">
            <v>0.43999999999999706</v>
          </cell>
          <cell r="X164">
            <v>0.43999999999999706</v>
          </cell>
          <cell r="Y164">
            <v>0.43999999999999706</v>
          </cell>
          <cell r="Z164">
            <v>0.43999999999999706</v>
          </cell>
          <cell r="AA164">
            <v>0.43999999999999706</v>
          </cell>
          <cell r="AB164" t="str">
            <v>SILK</v>
          </cell>
          <cell r="AC164">
            <v>0.3136472927953764</v>
          </cell>
        </row>
        <row r="165">
          <cell r="B165" t="str">
            <v>SLLA</v>
          </cell>
          <cell r="C165" t="str">
            <v>SellafieldPS</v>
          </cell>
          <cell r="D165" t="e">
            <v>#DIV/0!</v>
          </cell>
          <cell r="E165" t="e">
            <v>#DIV/0!</v>
          </cell>
          <cell r="F165" t="e">
            <v>#DIV/0!</v>
          </cell>
          <cell r="G165" t="e">
            <v>#DIV/0!</v>
          </cell>
          <cell r="H165" t="e">
            <v>#DIV/0!</v>
          </cell>
          <cell r="I165" t="e">
            <v>#DIV/0!</v>
          </cell>
          <cell r="J165" t="e">
            <v>#DIV/0!</v>
          </cell>
          <cell r="K165" t="e">
            <v>#DIV/0!</v>
          </cell>
          <cell r="L165" t="e">
            <v>#DIV/0!</v>
          </cell>
          <cell r="M165" t="e">
            <v>#DIV/0!</v>
          </cell>
          <cell r="N165" t="e">
            <v>#DIV/0!</v>
          </cell>
          <cell r="O165" t="e">
            <v>#DIV/0!</v>
          </cell>
          <cell r="P165" t="e">
            <v>#DIV/0!</v>
          </cell>
          <cell r="Q165" t="e">
            <v>#DIV/0!</v>
          </cell>
          <cell r="R165" t="e">
            <v>#DIV/0!</v>
          </cell>
          <cell r="S165" t="e">
            <v>#DIV/0!</v>
          </cell>
          <cell r="T165" t="e">
            <v>#DIV/0!</v>
          </cell>
          <cell r="U165" t="e">
            <v>#DIV/0!</v>
          </cell>
          <cell r="V165" t="e">
            <v>#DIV/0!</v>
          </cell>
          <cell r="W165" t="e">
            <v>#DIV/0!</v>
          </cell>
          <cell r="X165" t="e">
            <v>#DIV/0!</v>
          </cell>
          <cell r="Y165" t="e">
            <v>#DIV/0!</v>
          </cell>
          <cell r="Z165" t="e">
            <v>#DIV/0!</v>
          </cell>
          <cell r="AA165" t="e">
            <v>#DIV/0!</v>
          </cell>
          <cell r="AB165" t="str">
            <v>SLLA</v>
          </cell>
          <cell r="AC165">
            <v>0</v>
          </cell>
        </row>
        <row r="166">
          <cell r="B166" t="str">
            <v>SLWK</v>
          </cell>
          <cell r="C166" t="str">
            <v>SaltwickOT</v>
          </cell>
          <cell r="D166">
            <v>1</v>
          </cell>
          <cell r="E166">
            <v>1.0766160601995278</v>
          </cell>
          <cell r="F166">
            <v>1.0766160601995278</v>
          </cell>
          <cell r="G166">
            <v>1.0766160601995278</v>
          </cell>
          <cell r="H166">
            <v>1.0766160601995278</v>
          </cell>
          <cell r="I166">
            <v>1.0766160601995278</v>
          </cell>
          <cell r="J166">
            <v>1.0766160601995278</v>
          </cell>
          <cell r="K166">
            <v>1.0766160601995278</v>
          </cell>
          <cell r="L166">
            <v>1.0766160601995278</v>
          </cell>
          <cell r="M166">
            <v>1.0766160601995278</v>
          </cell>
          <cell r="N166">
            <v>1.0766160601995278</v>
          </cell>
          <cell r="O166">
            <v>1.0766160601995278</v>
          </cell>
          <cell r="P166">
            <v>1.0766160601995278</v>
          </cell>
          <cell r="Q166">
            <v>1.0766160601995278</v>
          </cell>
          <cell r="R166">
            <v>1.0766160601995278</v>
          </cell>
          <cell r="S166">
            <v>1</v>
          </cell>
          <cell r="T166">
            <v>1</v>
          </cell>
          <cell r="U166">
            <v>1</v>
          </cell>
          <cell r="V166">
            <v>0.82122919286776919</v>
          </cell>
          <cell r="W166">
            <v>0.82122919286776919</v>
          </cell>
          <cell r="X166">
            <v>0.82122919286776919</v>
          </cell>
          <cell r="Y166">
            <v>0.82122919286776919</v>
          </cell>
          <cell r="Z166">
            <v>0.82122919286776919</v>
          </cell>
          <cell r="AA166">
            <v>0.82122919286776919</v>
          </cell>
          <cell r="AB166" t="str">
            <v>SLWK</v>
          </cell>
          <cell r="AC166">
            <v>5.8570258065523202</v>
          </cell>
        </row>
        <row r="167">
          <cell r="B167" t="str">
            <v>SOUT</v>
          </cell>
          <cell r="C167" t="str">
            <v>SoutraOT</v>
          </cell>
          <cell r="D167">
            <v>0.99999999999999956</v>
          </cell>
          <cell r="E167">
            <v>1.4651697310250213</v>
          </cell>
          <cell r="F167">
            <v>1.4651697310250213</v>
          </cell>
          <cell r="G167">
            <v>0.99999999999999956</v>
          </cell>
          <cell r="H167">
            <v>0.99999999999999956</v>
          </cell>
          <cell r="I167">
            <v>0.99999999999999956</v>
          </cell>
          <cell r="J167">
            <v>0.99999999999999956</v>
          </cell>
          <cell r="K167">
            <v>0.99999999999999956</v>
          </cell>
          <cell r="L167">
            <v>0.99999999999999956</v>
          </cell>
          <cell r="M167">
            <v>1.4651697310250213</v>
          </cell>
          <cell r="N167">
            <v>1.4651697310250213</v>
          </cell>
          <cell r="O167">
            <v>1.4651697310250213</v>
          </cell>
          <cell r="P167">
            <v>1.4651697310250213</v>
          </cell>
          <cell r="Q167">
            <v>0.99999999999999956</v>
          </cell>
          <cell r="R167">
            <v>0.99999999999999956</v>
          </cell>
          <cell r="S167">
            <v>0.99999999999999956</v>
          </cell>
          <cell r="T167">
            <v>0.99999999999999956</v>
          </cell>
          <cell r="U167">
            <v>0.99999999999999956</v>
          </cell>
          <cell r="V167">
            <v>0.53483026897497821</v>
          </cell>
          <cell r="W167">
            <v>0.53483026897497821</v>
          </cell>
          <cell r="X167">
            <v>0.53483026897497821</v>
          </cell>
          <cell r="Y167">
            <v>0.53483026897497821</v>
          </cell>
          <cell r="Z167">
            <v>0.53483026897497821</v>
          </cell>
          <cell r="AA167">
            <v>0.53483026897497821</v>
          </cell>
          <cell r="AB167" t="str">
            <v>SOUT</v>
          </cell>
          <cell r="AC167">
            <v>0.78331145641025646</v>
          </cell>
        </row>
        <row r="168">
          <cell r="B168" t="str">
            <v>SPLD</v>
          </cell>
          <cell r="C168" t="str">
            <v>SpaldingPS</v>
          </cell>
          <cell r="D168">
            <v>0.99999999999999978</v>
          </cell>
          <cell r="E168">
            <v>0.99999999999999978</v>
          </cell>
          <cell r="F168">
            <v>0.99999999999999978</v>
          </cell>
          <cell r="G168">
            <v>0.99999999999999978</v>
          </cell>
          <cell r="H168">
            <v>0.99999999999999978</v>
          </cell>
          <cell r="I168">
            <v>0.99999999999999978</v>
          </cell>
          <cell r="J168">
            <v>0.99999999999999978</v>
          </cell>
          <cell r="K168">
            <v>0.99999999999999978</v>
          </cell>
          <cell r="L168">
            <v>0.99999999999999978</v>
          </cell>
          <cell r="M168">
            <v>0.99999999999999978</v>
          </cell>
          <cell r="N168">
            <v>0.99999999999999978</v>
          </cell>
          <cell r="O168">
            <v>0.99999999999999978</v>
          </cell>
          <cell r="P168">
            <v>0.99999999999999978</v>
          </cell>
          <cell r="Q168">
            <v>0.99999999999999978</v>
          </cell>
          <cell r="R168">
            <v>0.99999999999999978</v>
          </cell>
          <cell r="S168">
            <v>0.99999999999999978</v>
          </cell>
          <cell r="T168">
            <v>0.99999999999999978</v>
          </cell>
          <cell r="U168">
            <v>0.99999999999999978</v>
          </cell>
          <cell r="V168">
            <v>0.99999999999999978</v>
          </cell>
          <cell r="W168">
            <v>0.99999999999999978</v>
          </cell>
          <cell r="X168">
            <v>0.99999999999999978</v>
          </cell>
          <cell r="Y168">
            <v>0.99999999999999978</v>
          </cell>
          <cell r="Z168">
            <v>0.99999999999999978</v>
          </cell>
          <cell r="AA168">
            <v>0.99999999999999978</v>
          </cell>
          <cell r="AB168" t="str">
            <v>SPLD</v>
          </cell>
          <cell r="AC168">
            <v>3.8769230000000001</v>
          </cell>
        </row>
        <row r="169">
          <cell r="B169" t="str">
            <v>STAL</v>
          </cell>
          <cell r="C169" t="str">
            <v>Stallingbor1PS</v>
          </cell>
          <cell r="D169">
            <v>0.99999999999999989</v>
          </cell>
          <cell r="E169">
            <v>0.99999999999999989</v>
          </cell>
          <cell r="F169">
            <v>0.99999999999999989</v>
          </cell>
          <cell r="G169">
            <v>0.99999999999999989</v>
          </cell>
          <cell r="H169">
            <v>0.99999999999999989</v>
          </cell>
          <cell r="I169">
            <v>0.99999999999999989</v>
          </cell>
          <cell r="J169">
            <v>0.99999999999999989</v>
          </cell>
          <cell r="K169">
            <v>0.99999999999999989</v>
          </cell>
          <cell r="L169">
            <v>0.99999999999999989</v>
          </cell>
          <cell r="M169">
            <v>0.99999999999999989</v>
          </cell>
          <cell r="N169">
            <v>0.99999999999999989</v>
          </cell>
          <cell r="O169">
            <v>0.99999999999999989</v>
          </cell>
          <cell r="P169">
            <v>0.99999999999999989</v>
          </cell>
          <cell r="Q169">
            <v>0.99999999999999989</v>
          </cell>
          <cell r="R169">
            <v>0.99999999999999989</v>
          </cell>
          <cell r="S169">
            <v>0.99999999999999989</v>
          </cell>
          <cell r="T169">
            <v>0.99999999999999989</v>
          </cell>
          <cell r="U169">
            <v>0.99999999999999989</v>
          </cell>
          <cell r="V169">
            <v>0.99999999999999989</v>
          </cell>
          <cell r="W169">
            <v>0.99999999999999989</v>
          </cell>
          <cell r="X169">
            <v>0.99999999999999989</v>
          </cell>
          <cell r="Y169">
            <v>0.99999999999999989</v>
          </cell>
          <cell r="Z169">
            <v>0.99999999999999989</v>
          </cell>
          <cell r="AA169">
            <v>0.99999999999999989</v>
          </cell>
          <cell r="AB169" t="str">
            <v>STAL</v>
          </cell>
          <cell r="AC169">
            <v>3.5446149999999998</v>
          </cell>
        </row>
        <row r="170">
          <cell r="B170" t="str">
            <v>STAL</v>
          </cell>
          <cell r="C170" t="str">
            <v>Stallingbor2PS</v>
          </cell>
          <cell r="D170" t="e">
            <v>#DIV/0!</v>
          </cell>
          <cell r="E170" t="e">
            <v>#DIV/0!</v>
          </cell>
          <cell r="F170" t="e">
            <v>#DIV/0!</v>
          </cell>
          <cell r="G170" t="e">
            <v>#DIV/0!</v>
          </cell>
          <cell r="H170" t="e">
            <v>#DIV/0!</v>
          </cell>
          <cell r="I170" t="e">
            <v>#DIV/0!</v>
          </cell>
          <cell r="J170" t="e">
            <v>#DIV/0!</v>
          </cell>
          <cell r="K170" t="e">
            <v>#DIV/0!</v>
          </cell>
          <cell r="L170" t="e">
            <v>#DIV/0!</v>
          </cell>
          <cell r="M170" t="e">
            <v>#DIV/0!</v>
          </cell>
          <cell r="N170" t="e">
            <v>#DIV/0!</v>
          </cell>
          <cell r="O170" t="e">
            <v>#DIV/0!</v>
          </cell>
          <cell r="P170" t="e">
            <v>#DIV/0!</v>
          </cell>
          <cell r="Q170" t="e">
            <v>#DIV/0!</v>
          </cell>
          <cell r="R170" t="e">
            <v>#DIV/0!</v>
          </cell>
          <cell r="S170" t="e">
            <v>#DIV/0!</v>
          </cell>
          <cell r="T170" t="e">
            <v>#DIV/0!</v>
          </cell>
          <cell r="U170" t="e">
            <v>#DIV/0!</v>
          </cell>
          <cell r="V170" t="e">
            <v>#DIV/0!</v>
          </cell>
          <cell r="W170" t="e">
            <v>#DIV/0!</v>
          </cell>
          <cell r="X170" t="e">
            <v>#DIV/0!</v>
          </cell>
          <cell r="Y170" t="e">
            <v>#DIV/0!</v>
          </cell>
          <cell r="Z170" t="e">
            <v>#DIV/0!</v>
          </cell>
          <cell r="AA170" t="e">
            <v>#DIV/0!</v>
          </cell>
          <cell r="AB170" t="str">
            <v>STAL</v>
          </cell>
          <cell r="AC170">
            <v>2.6030769999999999</v>
          </cell>
        </row>
        <row r="171">
          <cell r="B171" t="str">
            <v>STAY1</v>
          </cell>
          <cell r="C171" t="str">
            <v>Staythorpe1PS</v>
          </cell>
          <cell r="D171" t="e">
            <v>#DIV/0!</v>
          </cell>
          <cell r="E171" t="e">
            <v>#DIV/0!</v>
          </cell>
          <cell r="F171" t="e">
            <v>#DIV/0!</v>
          </cell>
          <cell r="G171" t="e">
            <v>#DIV/0!</v>
          </cell>
          <cell r="H171" t="e">
            <v>#DIV/0!</v>
          </cell>
          <cell r="I171" t="e">
            <v>#DIV/0!</v>
          </cell>
          <cell r="J171" t="e">
            <v>#DIV/0!</v>
          </cell>
          <cell r="K171" t="e">
            <v>#DIV/0!</v>
          </cell>
          <cell r="L171" t="e">
            <v>#DIV/0!</v>
          </cell>
          <cell r="M171" t="e">
            <v>#DIV/0!</v>
          </cell>
          <cell r="N171" t="e">
            <v>#DIV/0!</v>
          </cell>
          <cell r="O171" t="e">
            <v>#DIV/0!</v>
          </cell>
          <cell r="P171" t="e">
            <v>#DIV/0!</v>
          </cell>
          <cell r="Q171" t="e">
            <v>#DIV/0!</v>
          </cell>
          <cell r="R171" t="e">
            <v>#DIV/0!</v>
          </cell>
          <cell r="S171" t="e">
            <v>#DIV/0!</v>
          </cell>
          <cell r="T171" t="e">
            <v>#DIV/0!</v>
          </cell>
          <cell r="U171" t="e">
            <v>#DIV/0!</v>
          </cell>
          <cell r="V171" t="e">
            <v>#DIV/0!</v>
          </cell>
          <cell r="W171" t="e">
            <v>#DIV/0!</v>
          </cell>
          <cell r="X171" t="e">
            <v>#DIV/0!</v>
          </cell>
          <cell r="Y171" t="e">
            <v>#DIV/0!</v>
          </cell>
          <cell r="Z171" t="e">
            <v>#DIV/0!</v>
          </cell>
          <cell r="AA171" t="e">
            <v>#DIV/0!</v>
          </cell>
          <cell r="AB171" t="str">
            <v>STAY1</v>
          </cell>
          <cell r="AC171">
            <v>0</v>
          </cell>
        </row>
        <row r="172">
          <cell r="B172" t="str">
            <v>STAY2</v>
          </cell>
          <cell r="C172" t="str">
            <v>Staythorpe2PS</v>
          </cell>
          <cell r="D172" t="e">
            <v>#DIV/0!</v>
          </cell>
          <cell r="E172" t="e">
            <v>#DIV/0!</v>
          </cell>
          <cell r="F172" t="e">
            <v>#DIV/0!</v>
          </cell>
          <cell r="G172" t="e">
            <v>#DIV/0!</v>
          </cell>
          <cell r="H172" t="e">
            <v>#DIV/0!</v>
          </cell>
          <cell r="I172" t="e">
            <v>#DIV/0!</v>
          </cell>
          <cell r="J172" t="e">
            <v>#DIV/0!</v>
          </cell>
          <cell r="K172" t="e">
            <v>#DIV/0!</v>
          </cell>
          <cell r="L172" t="e">
            <v>#DIV/0!</v>
          </cell>
          <cell r="M172" t="e">
            <v>#DIV/0!</v>
          </cell>
          <cell r="N172" t="e">
            <v>#DIV/0!</v>
          </cell>
          <cell r="O172" t="e">
            <v>#DIV/0!</v>
          </cell>
          <cell r="P172" t="e">
            <v>#DIV/0!</v>
          </cell>
          <cell r="Q172" t="e">
            <v>#DIV/0!</v>
          </cell>
          <cell r="R172" t="e">
            <v>#DIV/0!</v>
          </cell>
          <cell r="S172" t="e">
            <v>#DIV/0!</v>
          </cell>
          <cell r="T172" t="e">
            <v>#DIV/0!</v>
          </cell>
          <cell r="U172" t="e">
            <v>#DIV/0!</v>
          </cell>
          <cell r="V172" t="e">
            <v>#DIV/0!</v>
          </cell>
          <cell r="W172" t="e">
            <v>#DIV/0!</v>
          </cell>
          <cell r="X172" t="e">
            <v>#DIV/0!</v>
          </cell>
          <cell r="Y172" t="e">
            <v>#DIV/0!</v>
          </cell>
          <cell r="Z172" t="e">
            <v>#DIV/0!</v>
          </cell>
          <cell r="AA172" t="e">
            <v>#DIV/0!</v>
          </cell>
          <cell r="AB172" t="str">
            <v>STAY2</v>
          </cell>
          <cell r="AC172">
            <v>0</v>
          </cell>
        </row>
        <row r="173">
          <cell r="B173" t="str">
            <v>STBP</v>
          </cell>
          <cell r="C173" t="str">
            <v>SuttonBridgePS</v>
          </cell>
          <cell r="D173">
            <v>0.99999999999999944</v>
          </cell>
          <cell r="E173">
            <v>0.99999999999999944</v>
          </cell>
          <cell r="F173">
            <v>0.99999999999999944</v>
          </cell>
          <cell r="G173">
            <v>0.99999999999999944</v>
          </cell>
          <cell r="H173">
            <v>0.99999999999999944</v>
          </cell>
          <cell r="I173">
            <v>0.99999999999999944</v>
          </cell>
          <cell r="J173">
            <v>0.99999999999999944</v>
          </cell>
          <cell r="K173">
            <v>0.99999999999999944</v>
          </cell>
          <cell r="L173">
            <v>0.99999999999999944</v>
          </cell>
          <cell r="M173">
            <v>0.99999999999999944</v>
          </cell>
          <cell r="N173">
            <v>0.99999999999999944</v>
          </cell>
          <cell r="O173">
            <v>0.99999999999999944</v>
          </cell>
          <cell r="P173">
            <v>0.99999999999999944</v>
          </cell>
          <cell r="Q173">
            <v>0.99999999999999944</v>
          </cell>
          <cell r="R173">
            <v>0.99999999999999944</v>
          </cell>
          <cell r="S173">
            <v>0.99999999999999944</v>
          </cell>
          <cell r="T173">
            <v>0.99999999999999944</v>
          </cell>
          <cell r="U173">
            <v>0.99999999999999944</v>
          </cell>
          <cell r="V173">
            <v>0.99999999999999944</v>
          </cell>
          <cell r="W173">
            <v>0.99999999999999944</v>
          </cell>
          <cell r="X173">
            <v>0.99999999999999944</v>
          </cell>
          <cell r="Y173">
            <v>0.99999999999999944</v>
          </cell>
          <cell r="Z173">
            <v>0.99999999999999944</v>
          </cell>
          <cell r="AA173">
            <v>0.99999999999999944</v>
          </cell>
          <cell r="AB173" t="str">
            <v>STBP</v>
          </cell>
          <cell r="AC173">
            <v>3.4615390000000001</v>
          </cell>
        </row>
        <row r="174">
          <cell r="B174" t="str">
            <v>STRA</v>
          </cell>
          <cell r="C174" t="str">
            <v>StratfrdAvonOT</v>
          </cell>
          <cell r="D174">
            <v>1.1999448275862055</v>
          </cell>
          <cell r="E174">
            <v>1.1999448275862055</v>
          </cell>
          <cell r="F174">
            <v>1.1999448275862055</v>
          </cell>
          <cell r="G174">
            <v>1.1999448275862055</v>
          </cell>
          <cell r="H174">
            <v>1.1999448275862055</v>
          </cell>
          <cell r="I174">
            <v>1.1999448275862055</v>
          </cell>
          <cell r="J174">
            <v>1.1999448275862055</v>
          </cell>
          <cell r="K174">
            <v>1.1999448275862055</v>
          </cell>
          <cell r="L174">
            <v>1.1999448275862055</v>
          </cell>
          <cell r="M174">
            <v>1.1999448275862055</v>
          </cell>
          <cell r="N174">
            <v>1.1999448275862055</v>
          </cell>
          <cell r="O174">
            <v>1.1999448275862055</v>
          </cell>
          <cell r="P174">
            <v>1.1999448275862055</v>
          </cell>
          <cell r="Q174">
            <v>1.1999448275862055</v>
          </cell>
          <cell r="R174">
            <v>1.1999448275862055</v>
          </cell>
          <cell r="S174">
            <v>1.1999448275862055</v>
          </cell>
          <cell r="T174">
            <v>0.60011034482758974</v>
          </cell>
          <cell r="U174">
            <v>0.60011034482758974</v>
          </cell>
          <cell r="V174">
            <v>0.60011034482758974</v>
          </cell>
          <cell r="W174">
            <v>0.60011034482758974</v>
          </cell>
          <cell r="X174">
            <v>0.60011034482758974</v>
          </cell>
          <cell r="Y174">
            <v>0.60011034482758974</v>
          </cell>
          <cell r="Z174">
            <v>0.60011034482758974</v>
          </cell>
          <cell r="AA174">
            <v>0.60011034482758974</v>
          </cell>
          <cell r="AB174" t="str">
            <v>STRA</v>
          </cell>
          <cell r="AC174">
            <v>0.35255083601385695</v>
          </cell>
        </row>
        <row r="175">
          <cell r="B175" t="str">
            <v>STRN</v>
          </cell>
          <cell r="C175" t="str">
            <v>StranraerOT</v>
          </cell>
          <cell r="D175">
            <v>1.0000000000000002</v>
          </cell>
          <cell r="E175">
            <v>1.926010573496423</v>
          </cell>
          <cell r="F175">
            <v>1.926010573496423</v>
          </cell>
          <cell r="G175">
            <v>1.0000000000000002</v>
          </cell>
          <cell r="H175">
            <v>1.0000000000000002</v>
          </cell>
          <cell r="I175">
            <v>1.0000000000000002</v>
          </cell>
          <cell r="J175">
            <v>1.0000000000000002</v>
          </cell>
          <cell r="K175">
            <v>1.0000000000000002</v>
          </cell>
          <cell r="L175">
            <v>1.0000000000000002</v>
          </cell>
          <cell r="M175">
            <v>1.926010573496423</v>
          </cell>
          <cell r="N175">
            <v>1.926010573496423</v>
          </cell>
          <cell r="O175">
            <v>1.926010573496423</v>
          </cell>
          <cell r="P175">
            <v>1.926010573496423</v>
          </cell>
          <cell r="Q175">
            <v>1.0000000000000002</v>
          </cell>
          <cell r="R175">
            <v>1.0000000000000002</v>
          </cell>
          <cell r="S175">
            <v>1.0000000000000002</v>
          </cell>
          <cell r="T175">
            <v>1.0000000000000002</v>
          </cell>
          <cell r="U175">
            <v>1.0000000000000002</v>
          </cell>
          <cell r="V175">
            <v>7.3989426503577788E-2</v>
          </cell>
          <cell r="W175">
            <v>7.3989426503577788E-2</v>
          </cell>
          <cell r="X175">
            <v>7.3989426503577788E-2</v>
          </cell>
          <cell r="Y175">
            <v>7.3989426503577788E-2</v>
          </cell>
          <cell r="Z175">
            <v>7.3989426503577788E-2</v>
          </cell>
          <cell r="AA175">
            <v>7.3989426503577788E-2</v>
          </cell>
          <cell r="AB175" t="str">
            <v>STRN</v>
          </cell>
          <cell r="AC175">
            <v>5.4589515897435902E-2</v>
          </cell>
        </row>
        <row r="176">
          <cell r="B176" t="str">
            <v>SUTN</v>
          </cell>
          <cell r="C176" t="str">
            <v>SuttonBridgeOT</v>
          </cell>
          <cell r="D176">
            <v>0.99999999999999944</v>
          </cell>
          <cell r="E176">
            <v>1.2399999999999984</v>
          </cell>
          <cell r="F176">
            <v>1.2399999999999984</v>
          </cell>
          <cell r="G176">
            <v>1.2399999999999984</v>
          </cell>
          <cell r="H176">
            <v>1.2399999999999984</v>
          </cell>
          <cell r="I176">
            <v>1.2399999999999984</v>
          </cell>
          <cell r="J176">
            <v>1.2399999999999984</v>
          </cell>
          <cell r="K176">
            <v>1.2399999999999984</v>
          </cell>
          <cell r="L176">
            <v>1.2399999999999984</v>
          </cell>
          <cell r="M176">
            <v>1.2399999999999984</v>
          </cell>
          <cell r="N176">
            <v>1.2399999999999984</v>
          </cell>
          <cell r="O176">
            <v>1.2399999999999984</v>
          </cell>
          <cell r="P176">
            <v>1.2399999999999984</v>
          </cell>
          <cell r="Q176">
            <v>1.2399999999999984</v>
          </cell>
          <cell r="R176">
            <v>1.2399999999999984</v>
          </cell>
          <cell r="S176">
            <v>0.99999999999999944</v>
          </cell>
          <cell r="T176">
            <v>0.99999999999999944</v>
          </cell>
          <cell r="U176">
            <v>0.99999999999999944</v>
          </cell>
          <cell r="V176">
            <v>0.44000000000000195</v>
          </cell>
          <cell r="W176">
            <v>0.44000000000000195</v>
          </cell>
          <cell r="X176">
            <v>0.44000000000000195</v>
          </cell>
          <cell r="Y176">
            <v>0.44000000000000195</v>
          </cell>
          <cell r="Z176">
            <v>0.44000000000000195</v>
          </cell>
          <cell r="AA176">
            <v>0.44000000000000195</v>
          </cell>
          <cell r="AB176" t="str">
            <v>SUTN</v>
          </cell>
          <cell r="AC176">
            <v>0.18512493834138485</v>
          </cell>
        </row>
        <row r="177">
          <cell r="B177" t="str">
            <v>TATS</v>
          </cell>
          <cell r="C177" t="str">
            <v>TatsfieldOT</v>
          </cell>
          <cell r="D177">
            <v>1</v>
          </cell>
          <cell r="E177">
            <v>1.0117446808510955</v>
          </cell>
          <cell r="F177">
            <v>1.0117446808510955</v>
          </cell>
          <cell r="G177">
            <v>1.0117446808510955</v>
          </cell>
          <cell r="H177">
            <v>1.0117446808510955</v>
          </cell>
          <cell r="I177">
            <v>1.0117446808510955</v>
          </cell>
          <cell r="J177">
            <v>1.0117446808510955</v>
          </cell>
          <cell r="K177">
            <v>1.0117446808510955</v>
          </cell>
          <cell r="L177">
            <v>1.0117446808510955</v>
          </cell>
          <cell r="M177">
            <v>1.0117446808510955</v>
          </cell>
          <cell r="N177">
            <v>1.0117446808510955</v>
          </cell>
          <cell r="O177">
            <v>1.0117446808510955</v>
          </cell>
          <cell r="P177">
            <v>1.0117446808510955</v>
          </cell>
          <cell r="Q177">
            <v>1.0117446808510955</v>
          </cell>
          <cell r="R177">
            <v>1.0117446808510955</v>
          </cell>
          <cell r="S177">
            <v>1</v>
          </cell>
          <cell r="T177">
            <v>1</v>
          </cell>
          <cell r="U177">
            <v>1</v>
          </cell>
          <cell r="V177">
            <v>0.97259574468077714</v>
          </cell>
          <cell r="W177">
            <v>0.97259574468077714</v>
          </cell>
          <cell r="X177">
            <v>0.97259574468077714</v>
          </cell>
          <cell r="Y177">
            <v>0.97259574468077714</v>
          </cell>
          <cell r="Z177">
            <v>0.97259574468077714</v>
          </cell>
          <cell r="AA177">
            <v>0.97259574468077714</v>
          </cell>
          <cell r="AB177" t="str">
            <v>TATS</v>
          </cell>
          <cell r="AC177">
            <v>23.117218384182845</v>
          </cell>
        </row>
        <row r="178">
          <cell r="B178" t="str">
            <v>TESH</v>
          </cell>
          <cell r="C178" t="str">
            <v>BOCTeesInd</v>
          </cell>
          <cell r="D178">
            <v>1.0000000000000004</v>
          </cell>
          <cell r="E178">
            <v>1.0000000000000004</v>
          </cell>
          <cell r="F178">
            <v>1.0000000000000004</v>
          </cell>
          <cell r="G178">
            <v>1.0000000000000004</v>
          </cell>
          <cell r="H178">
            <v>1.0000000000000004</v>
          </cell>
          <cell r="I178">
            <v>1.0000000000000004</v>
          </cell>
          <cell r="J178">
            <v>1.0000000000000004</v>
          </cell>
          <cell r="K178">
            <v>1.0000000000000004</v>
          </cell>
          <cell r="L178">
            <v>1.0000000000000004</v>
          </cell>
          <cell r="M178">
            <v>1.0000000000000004</v>
          </cell>
          <cell r="N178">
            <v>1.0000000000000004</v>
          </cell>
          <cell r="O178">
            <v>1.0000000000000004</v>
          </cell>
          <cell r="P178">
            <v>1.0000000000000004</v>
          </cell>
          <cell r="Q178">
            <v>1.0000000000000004</v>
          </cell>
          <cell r="R178">
            <v>1.0000000000000004</v>
          </cell>
          <cell r="S178">
            <v>1.0000000000000004</v>
          </cell>
          <cell r="T178">
            <v>1.0000000000000004</v>
          </cell>
          <cell r="U178">
            <v>1.0000000000000004</v>
          </cell>
          <cell r="V178">
            <v>1.0000000000000004</v>
          </cell>
          <cell r="W178">
            <v>1.0000000000000004</v>
          </cell>
          <cell r="X178">
            <v>1.0000000000000004</v>
          </cell>
          <cell r="Y178">
            <v>1.0000000000000004</v>
          </cell>
          <cell r="Z178">
            <v>1.0000000000000004</v>
          </cell>
          <cell r="AA178">
            <v>1.0000000000000004</v>
          </cell>
          <cell r="AB178" t="str">
            <v>TESH</v>
          </cell>
          <cell r="AC178">
            <v>0.61292310000000005</v>
          </cell>
        </row>
        <row r="179">
          <cell r="B179" t="str">
            <v>THRN</v>
          </cell>
          <cell r="C179" t="str">
            <v>ThrintoftOT</v>
          </cell>
          <cell r="D179">
            <v>0.99999999999999978</v>
          </cell>
          <cell r="E179">
            <v>1.2657142857142798</v>
          </cell>
          <cell r="F179">
            <v>1.2657142857142798</v>
          </cell>
          <cell r="G179">
            <v>1.2657142857142798</v>
          </cell>
          <cell r="H179">
            <v>1.2657142857142798</v>
          </cell>
          <cell r="I179">
            <v>1.2657142857142798</v>
          </cell>
          <cell r="J179">
            <v>1.2657142857142798</v>
          </cell>
          <cell r="K179">
            <v>1.2657142857142798</v>
          </cell>
          <cell r="L179">
            <v>1.2657142857142798</v>
          </cell>
          <cell r="M179">
            <v>1.2657142857142798</v>
          </cell>
          <cell r="N179">
            <v>1.2657142857142798</v>
          </cell>
          <cell r="O179">
            <v>1.2657142857142798</v>
          </cell>
          <cell r="P179">
            <v>1.2657142857142798</v>
          </cell>
          <cell r="Q179">
            <v>1.2657142857142798</v>
          </cell>
          <cell r="R179">
            <v>1.2657142857142798</v>
          </cell>
          <cell r="S179">
            <v>0.99999999999999978</v>
          </cell>
          <cell r="T179">
            <v>0.99999999999999978</v>
          </cell>
          <cell r="U179">
            <v>0.99999999999999978</v>
          </cell>
          <cell r="V179">
            <v>0.38000000000001233</v>
          </cell>
          <cell r="W179">
            <v>0.38000000000001233</v>
          </cell>
          <cell r="X179">
            <v>0.38000000000001233</v>
          </cell>
          <cell r="Y179">
            <v>0.38000000000001233</v>
          </cell>
          <cell r="Z179">
            <v>0.38000000000001233</v>
          </cell>
          <cell r="AA179">
            <v>0.38000000000001233</v>
          </cell>
          <cell r="AB179" t="str">
            <v>THRN</v>
          </cell>
          <cell r="AC179">
            <v>0.49854760098881123</v>
          </cell>
        </row>
        <row r="180">
          <cell r="B180" t="str">
            <v>TILB</v>
          </cell>
          <cell r="C180" t="str">
            <v>TilburyPS</v>
          </cell>
          <cell r="D180" t="e">
            <v>#N/A</v>
          </cell>
          <cell r="E180" t="e">
            <v>#N/A</v>
          </cell>
          <cell r="F180" t="e">
            <v>#N/A</v>
          </cell>
          <cell r="G180" t="e">
            <v>#N/A</v>
          </cell>
          <cell r="H180" t="e">
            <v>#N/A</v>
          </cell>
          <cell r="I180" t="e">
            <v>#N/A</v>
          </cell>
          <cell r="J180" t="e">
            <v>#N/A</v>
          </cell>
          <cell r="K180" t="e">
            <v>#N/A</v>
          </cell>
          <cell r="L180" t="e">
            <v>#N/A</v>
          </cell>
          <cell r="M180" t="e">
            <v>#N/A</v>
          </cell>
          <cell r="N180" t="e">
            <v>#N/A</v>
          </cell>
          <cell r="O180" t="e">
            <v>#N/A</v>
          </cell>
          <cell r="P180" t="e">
            <v>#N/A</v>
          </cell>
          <cell r="Q180" t="e">
            <v>#N/A</v>
          </cell>
          <cell r="R180" t="e">
            <v>#N/A</v>
          </cell>
          <cell r="S180" t="e">
            <v>#N/A</v>
          </cell>
          <cell r="T180" t="e">
            <v>#N/A</v>
          </cell>
          <cell r="U180" t="e">
            <v>#N/A</v>
          </cell>
          <cell r="V180" t="e">
            <v>#N/A</v>
          </cell>
          <cell r="W180" t="e">
            <v>#N/A</v>
          </cell>
          <cell r="X180" t="e">
            <v>#N/A</v>
          </cell>
          <cell r="Y180" t="e">
            <v>#N/A</v>
          </cell>
          <cell r="Z180" t="e">
            <v>#N/A</v>
          </cell>
          <cell r="AA180" t="e">
            <v>#N/A</v>
          </cell>
          <cell r="AB180" t="str">
            <v>TILB</v>
          </cell>
          <cell r="AC180">
            <v>0</v>
          </cell>
        </row>
        <row r="181">
          <cell r="B181" t="str">
            <v>TOWL</v>
          </cell>
          <cell r="C181" t="str">
            <v>TowLawOT</v>
          </cell>
          <cell r="D181">
            <v>0.99999999999999989</v>
          </cell>
          <cell r="E181">
            <v>1.2657142857142842</v>
          </cell>
          <cell r="F181">
            <v>1.2657142857142842</v>
          </cell>
          <cell r="G181">
            <v>1.2657142857142842</v>
          </cell>
          <cell r="H181">
            <v>1.2657142857142842</v>
          </cell>
          <cell r="I181">
            <v>1.2657142857142842</v>
          </cell>
          <cell r="J181">
            <v>1.2657142857142842</v>
          </cell>
          <cell r="K181">
            <v>1.2657142857142842</v>
          </cell>
          <cell r="L181">
            <v>1.2657142857142842</v>
          </cell>
          <cell r="M181">
            <v>1.2657142857142842</v>
          </cell>
          <cell r="N181">
            <v>1.2657142857142842</v>
          </cell>
          <cell r="O181">
            <v>1.2657142857142842</v>
          </cell>
          <cell r="P181">
            <v>1.2657142857142842</v>
          </cell>
          <cell r="Q181">
            <v>1.2657142857142842</v>
          </cell>
          <cell r="R181">
            <v>1.2657142857142842</v>
          </cell>
          <cell r="S181">
            <v>0.99999999999999989</v>
          </cell>
          <cell r="T181">
            <v>0.99999999999999989</v>
          </cell>
          <cell r="U181">
            <v>0.99999999999999989</v>
          </cell>
          <cell r="V181">
            <v>0.38000000000000456</v>
          </cell>
          <cell r="W181">
            <v>0.38000000000000456</v>
          </cell>
          <cell r="X181">
            <v>0.38000000000000456</v>
          </cell>
          <cell r="Y181">
            <v>0.38000000000000456</v>
          </cell>
          <cell r="Z181">
            <v>0.38000000000000456</v>
          </cell>
          <cell r="AA181">
            <v>0.38000000000000456</v>
          </cell>
          <cell r="AB181" t="str">
            <v>TOWL</v>
          </cell>
          <cell r="AC181">
            <v>4.474949981030539E-2</v>
          </cell>
        </row>
        <row r="182">
          <cell r="B182" t="str">
            <v>TOWT</v>
          </cell>
          <cell r="C182" t="str">
            <v>TowtonOT</v>
          </cell>
          <cell r="D182">
            <v>1</v>
          </cell>
          <cell r="E182">
            <v>1</v>
          </cell>
          <cell r="F182">
            <v>1</v>
          </cell>
          <cell r="G182">
            <v>1</v>
          </cell>
          <cell r="H182">
            <v>1</v>
          </cell>
          <cell r="I182">
            <v>1</v>
          </cell>
          <cell r="J182">
            <v>1</v>
          </cell>
          <cell r="K182">
            <v>1</v>
          </cell>
          <cell r="L182">
            <v>1</v>
          </cell>
          <cell r="M182">
            <v>1</v>
          </cell>
          <cell r="N182">
            <v>1</v>
          </cell>
          <cell r="O182">
            <v>1</v>
          </cell>
          <cell r="P182">
            <v>1</v>
          </cell>
          <cell r="Q182">
            <v>1</v>
          </cell>
          <cell r="R182">
            <v>1</v>
          </cell>
          <cell r="S182">
            <v>1</v>
          </cell>
          <cell r="T182">
            <v>1</v>
          </cell>
          <cell r="U182">
            <v>1</v>
          </cell>
          <cell r="V182">
            <v>1</v>
          </cell>
          <cell r="W182">
            <v>1</v>
          </cell>
          <cell r="X182">
            <v>1</v>
          </cell>
          <cell r="Y182">
            <v>1</v>
          </cell>
          <cell r="Z182">
            <v>1</v>
          </cell>
          <cell r="AA182">
            <v>1</v>
          </cell>
          <cell r="AB182" t="str">
            <v>TOWT</v>
          </cell>
          <cell r="AC182">
            <v>6.7013292292383193</v>
          </cell>
        </row>
        <row r="183">
          <cell r="B183" t="str">
            <v>TURL</v>
          </cell>
          <cell r="C183" t="str">
            <v>TurLangtonOT</v>
          </cell>
          <cell r="D183">
            <v>1</v>
          </cell>
          <cell r="E183">
            <v>1.0850010930131759</v>
          </cell>
          <cell r="F183">
            <v>1.0850010930131759</v>
          </cell>
          <cell r="G183">
            <v>1.0850010930131759</v>
          </cell>
          <cell r="H183">
            <v>1.0850010930131759</v>
          </cell>
          <cell r="I183">
            <v>1.0850010930131759</v>
          </cell>
          <cell r="J183">
            <v>1.0850010930131759</v>
          </cell>
          <cell r="K183">
            <v>1.0850010930131759</v>
          </cell>
          <cell r="L183">
            <v>1.0850010930131759</v>
          </cell>
          <cell r="M183">
            <v>1.0850010930131759</v>
          </cell>
          <cell r="N183">
            <v>1.0850010930131759</v>
          </cell>
          <cell r="O183">
            <v>1.0850010930131759</v>
          </cell>
          <cell r="P183">
            <v>1.0850010930131759</v>
          </cell>
          <cell r="Q183">
            <v>1.0850010930131759</v>
          </cell>
          <cell r="R183">
            <v>1.0850010930131759</v>
          </cell>
          <cell r="S183">
            <v>1</v>
          </cell>
          <cell r="T183">
            <v>1</v>
          </cell>
          <cell r="U183">
            <v>1</v>
          </cell>
          <cell r="V183">
            <v>0.80166411630258971</v>
          </cell>
          <cell r="W183">
            <v>0.80166411630258971</v>
          </cell>
          <cell r="X183">
            <v>0.80166411630258971</v>
          </cell>
          <cell r="Y183">
            <v>0.80166411630258971</v>
          </cell>
          <cell r="Z183">
            <v>0.80166411630258971</v>
          </cell>
          <cell r="AA183">
            <v>0.80166411630258971</v>
          </cell>
          <cell r="AB183" t="str">
            <v>TURL</v>
          </cell>
          <cell r="AC183">
            <v>5.671416604201001</v>
          </cell>
        </row>
        <row r="184">
          <cell r="B184" t="str">
            <v>USKM</v>
          </cell>
          <cell r="C184" t="str">
            <v>UskmouthPS</v>
          </cell>
          <cell r="D184" t="e">
            <v>#N/A</v>
          </cell>
          <cell r="E184" t="e">
            <v>#N/A</v>
          </cell>
          <cell r="F184" t="e">
            <v>#N/A</v>
          </cell>
          <cell r="G184" t="e">
            <v>#N/A</v>
          </cell>
          <cell r="H184" t="e">
            <v>#N/A</v>
          </cell>
          <cell r="I184" t="e">
            <v>#N/A</v>
          </cell>
          <cell r="J184" t="e">
            <v>#N/A</v>
          </cell>
          <cell r="K184" t="e">
            <v>#N/A</v>
          </cell>
          <cell r="L184" t="e">
            <v>#N/A</v>
          </cell>
          <cell r="M184" t="e">
            <v>#N/A</v>
          </cell>
          <cell r="N184" t="e">
            <v>#N/A</v>
          </cell>
          <cell r="O184" t="e">
            <v>#N/A</v>
          </cell>
          <cell r="P184" t="e">
            <v>#N/A</v>
          </cell>
          <cell r="Q184" t="e">
            <v>#N/A</v>
          </cell>
          <cell r="R184" t="e">
            <v>#N/A</v>
          </cell>
          <cell r="S184" t="e">
            <v>#N/A</v>
          </cell>
          <cell r="T184" t="e">
            <v>#N/A</v>
          </cell>
          <cell r="U184" t="e">
            <v>#N/A</v>
          </cell>
          <cell r="V184" t="e">
            <v>#N/A</v>
          </cell>
          <cell r="W184" t="e">
            <v>#N/A</v>
          </cell>
          <cell r="X184" t="e">
            <v>#N/A</v>
          </cell>
          <cell r="Y184" t="e">
            <v>#N/A</v>
          </cell>
          <cell r="Z184" t="e">
            <v>#N/A</v>
          </cell>
          <cell r="AA184" t="e">
            <v>#N/A</v>
          </cell>
          <cell r="AB184" t="str">
            <v>USKM</v>
          </cell>
          <cell r="AC184">
            <v>0</v>
          </cell>
        </row>
        <row r="185">
          <cell r="B185" t="str">
            <v>WALE</v>
          </cell>
          <cell r="C185" t="str">
            <v>WalesbyOT</v>
          </cell>
          <cell r="D185">
            <v>1.0000000000000002</v>
          </cell>
          <cell r="E185">
            <v>1.2400000000000015</v>
          </cell>
          <cell r="F185">
            <v>1.2400000000000015</v>
          </cell>
          <cell r="G185">
            <v>1.2400000000000015</v>
          </cell>
          <cell r="H185">
            <v>1.2400000000000015</v>
          </cell>
          <cell r="I185">
            <v>1.2400000000000015</v>
          </cell>
          <cell r="J185">
            <v>1.2400000000000015</v>
          </cell>
          <cell r="K185">
            <v>1.2400000000000015</v>
          </cell>
          <cell r="L185">
            <v>1.2400000000000015</v>
          </cell>
          <cell r="M185">
            <v>1.2400000000000015</v>
          </cell>
          <cell r="N185">
            <v>1.2400000000000015</v>
          </cell>
          <cell r="O185">
            <v>1.2400000000000015</v>
          </cell>
          <cell r="P185">
            <v>1.2400000000000015</v>
          </cell>
          <cell r="Q185">
            <v>1.2400000000000015</v>
          </cell>
          <cell r="R185">
            <v>1.2400000000000015</v>
          </cell>
          <cell r="S185">
            <v>1.0000000000000002</v>
          </cell>
          <cell r="T185">
            <v>1.0000000000000002</v>
          </cell>
          <cell r="U185">
            <v>1.0000000000000002</v>
          </cell>
          <cell r="V185">
            <v>0.4399999999999975</v>
          </cell>
          <cell r="W185">
            <v>0.4399999999999975</v>
          </cell>
          <cell r="X185">
            <v>0.4399999999999975</v>
          </cell>
          <cell r="Y185">
            <v>0.4399999999999975</v>
          </cell>
          <cell r="Z185">
            <v>0.4399999999999975</v>
          </cell>
          <cell r="AA185">
            <v>0.4399999999999975</v>
          </cell>
          <cell r="AB185" t="str">
            <v>WALE</v>
          </cell>
          <cell r="AC185">
            <v>8.4264814400103236E-2</v>
          </cell>
        </row>
        <row r="186">
          <cell r="B186" t="str">
            <v>WARB</v>
          </cell>
          <cell r="C186" t="str">
            <v>WarburtonOT</v>
          </cell>
          <cell r="D186">
            <v>0.99999999999999956</v>
          </cell>
          <cell r="E186">
            <v>1.0873277310924399</v>
          </cell>
          <cell r="F186">
            <v>1.0873277310924399</v>
          </cell>
          <cell r="G186">
            <v>1.0873277310924399</v>
          </cell>
          <cell r="H186">
            <v>1.0873277310924399</v>
          </cell>
          <cell r="I186">
            <v>1.0873277310924399</v>
          </cell>
          <cell r="J186">
            <v>1.0873277310924399</v>
          </cell>
          <cell r="K186">
            <v>1.0873277310924399</v>
          </cell>
          <cell r="L186">
            <v>1.0873277310924399</v>
          </cell>
          <cell r="M186">
            <v>1.0873277310924399</v>
          </cell>
          <cell r="N186">
            <v>1.0873277310924399</v>
          </cell>
          <cell r="O186">
            <v>1.0873277310924399</v>
          </cell>
          <cell r="P186">
            <v>1.0873277310924399</v>
          </cell>
          <cell r="Q186">
            <v>1.0873277310924399</v>
          </cell>
          <cell r="R186">
            <v>1.0873277310924399</v>
          </cell>
          <cell r="S186">
            <v>0.99999999999999956</v>
          </cell>
          <cell r="T186">
            <v>0.99999999999999956</v>
          </cell>
          <cell r="U186">
            <v>0.99999999999999956</v>
          </cell>
          <cell r="V186">
            <v>0.79623529411763938</v>
          </cell>
          <cell r="W186">
            <v>0.79623529411763938</v>
          </cell>
          <cell r="X186">
            <v>0.79623529411763938</v>
          </cell>
          <cell r="Y186">
            <v>0.79623529411763938</v>
          </cell>
          <cell r="Z186">
            <v>0.79623529411763938</v>
          </cell>
          <cell r="AA186">
            <v>0.79623529411763938</v>
          </cell>
          <cell r="AB186" t="str">
            <v>WARB</v>
          </cell>
          <cell r="AC186">
            <v>8.5424459903917001</v>
          </cell>
        </row>
        <row r="187">
          <cell r="B187" t="str">
            <v>WBUR</v>
          </cell>
          <cell r="C187" t="str">
            <v>WestBurtonPS</v>
          </cell>
          <cell r="D187" t="e">
            <v>#DIV/0!</v>
          </cell>
          <cell r="E187" t="e">
            <v>#DIV/0!</v>
          </cell>
          <cell r="F187" t="e">
            <v>#DIV/0!</v>
          </cell>
          <cell r="G187" t="e">
            <v>#DIV/0!</v>
          </cell>
          <cell r="H187" t="e">
            <v>#DIV/0!</v>
          </cell>
          <cell r="I187" t="e">
            <v>#DIV/0!</v>
          </cell>
          <cell r="J187" t="e">
            <v>#DIV/0!</v>
          </cell>
          <cell r="K187" t="e">
            <v>#DIV/0!</v>
          </cell>
          <cell r="L187" t="e">
            <v>#DIV/0!</v>
          </cell>
          <cell r="M187" t="e">
            <v>#DIV/0!</v>
          </cell>
          <cell r="N187" t="e">
            <v>#DIV/0!</v>
          </cell>
          <cell r="O187" t="e">
            <v>#DIV/0!</v>
          </cell>
          <cell r="P187" t="e">
            <v>#DIV/0!</v>
          </cell>
          <cell r="Q187" t="e">
            <v>#DIV/0!</v>
          </cell>
          <cell r="R187" t="e">
            <v>#DIV/0!</v>
          </cell>
          <cell r="S187" t="e">
            <v>#DIV/0!</v>
          </cell>
          <cell r="T187" t="e">
            <v>#DIV/0!</v>
          </cell>
          <cell r="U187" t="e">
            <v>#DIV/0!</v>
          </cell>
          <cell r="V187" t="e">
            <v>#DIV/0!</v>
          </cell>
          <cell r="W187" t="e">
            <v>#DIV/0!</v>
          </cell>
          <cell r="X187" t="e">
            <v>#DIV/0!</v>
          </cell>
          <cell r="Y187" t="e">
            <v>#DIV/0!</v>
          </cell>
          <cell r="Z187" t="e">
            <v>#DIV/0!</v>
          </cell>
          <cell r="AA187" t="e">
            <v>#DIV/0!</v>
          </cell>
          <cell r="AB187" t="str">
            <v>WBUR</v>
          </cell>
          <cell r="AC187">
            <v>0</v>
          </cell>
        </row>
        <row r="188">
          <cell r="B188" t="str">
            <v>WEST</v>
          </cell>
          <cell r="C188" t="str">
            <v>WestonPointOT</v>
          </cell>
          <cell r="D188">
            <v>1.0000000000000002</v>
          </cell>
          <cell r="E188">
            <v>1.2399999999999998</v>
          </cell>
          <cell r="F188">
            <v>1.2399999999999998</v>
          </cell>
          <cell r="G188">
            <v>1.2399999999999998</v>
          </cell>
          <cell r="H188">
            <v>1.2399999999999998</v>
          </cell>
          <cell r="I188">
            <v>1.2399999999999998</v>
          </cell>
          <cell r="J188">
            <v>1.2399999999999998</v>
          </cell>
          <cell r="K188">
            <v>1.2399999999999998</v>
          </cell>
          <cell r="L188">
            <v>1.2399999999999998</v>
          </cell>
          <cell r="M188">
            <v>1.2399999999999998</v>
          </cell>
          <cell r="N188">
            <v>1.2399999999999998</v>
          </cell>
          <cell r="O188">
            <v>1.2399999999999998</v>
          </cell>
          <cell r="P188">
            <v>1.2399999999999998</v>
          </cell>
          <cell r="Q188">
            <v>1.2399999999999998</v>
          </cell>
          <cell r="R188">
            <v>1.2399999999999998</v>
          </cell>
          <cell r="S188">
            <v>1.0000000000000002</v>
          </cell>
          <cell r="T188">
            <v>1.0000000000000002</v>
          </cell>
          <cell r="U188">
            <v>1.0000000000000002</v>
          </cell>
          <cell r="V188">
            <v>0.44000000000000095</v>
          </cell>
          <cell r="W188">
            <v>0.44000000000000095</v>
          </cell>
          <cell r="X188">
            <v>0.44000000000000095</v>
          </cell>
          <cell r="Y188">
            <v>0.44000000000000095</v>
          </cell>
          <cell r="Z188">
            <v>0.44000000000000095</v>
          </cell>
          <cell r="AA188">
            <v>0.44000000000000095</v>
          </cell>
          <cell r="AB188" t="str">
            <v>WEST</v>
          </cell>
          <cell r="AC188">
            <v>0.114971273094213</v>
          </cell>
        </row>
        <row r="189">
          <cell r="B189" t="str">
            <v>WETH</v>
          </cell>
          <cell r="C189" t="str">
            <v>WetheralOT</v>
          </cell>
          <cell r="D189">
            <v>1.0000000000000004</v>
          </cell>
          <cell r="E189">
            <v>1.2049615806984233</v>
          </cell>
          <cell r="F189">
            <v>1.2049615806984233</v>
          </cell>
          <cell r="G189">
            <v>1.2049615806984233</v>
          </cell>
          <cell r="H189">
            <v>1.2049615806984233</v>
          </cell>
          <cell r="I189">
            <v>1.2049615806984233</v>
          </cell>
          <cell r="J189">
            <v>1.2049615806984233</v>
          </cell>
          <cell r="K189">
            <v>1.2049615806984233</v>
          </cell>
          <cell r="L189">
            <v>1.2049615806984233</v>
          </cell>
          <cell r="M189">
            <v>1.2049615806984233</v>
          </cell>
          <cell r="N189">
            <v>1.2049615806984233</v>
          </cell>
          <cell r="O189">
            <v>1.2049615806984233</v>
          </cell>
          <cell r="P189">
            <v>1.2049615806984233</v>
          </cell>
          <cell r="Q189">
            <v>1.2049615806984233</v>
          </cell>
          <cell r="R189">
            <v>1.2049615806984233</v>
          </cell>
          <cell r="S189">
            <v>1.0000000000000004</v>
          </cell>
          <cell r="T189">
            <v>1.0000000000000004</v>
          </cell>
          <cell r="U189">
            <v>1.0000000000000004</v>
          </cell>
          <cell r="V189">
            <v>0.52175631170368075</v>
          </cell>
          <cell r="W189">
            <v>0.52175631170368075</v>
          </cell>
          <cell r="X189">
            <v>0.52175631170368075</v>
          </cell>
          <cell r="Y189">
            <v>0.52175631170368075</v>
          </cell>
          <cell r="Z189">
            <v>0.52175631170368075</v>
          </cell>
          <cell r="AA189">
            <v>0.52175631170368075</v>
          </cell>
          <cell r="AB189" t="str">
            <v>WETH</v>
          </cell>
          <cell r="AC189">
            <v>2.4603291048951985</v>
          </cell>
        </row>
        <row r="190">
          <cell r="B190" t="str">
            <v>WHIT</v>
          </cell>
          <cell r="C190" t="str">
            <v>WhitwellOT</v>
          </cell>
          <cell r="D190">
            <v>0.99999999999999956</v>
          </cell>
          <cell r="E190">
            <v>1.0035301305695861</v>
          </cell>
          <cell r="F190">
            <v>1.0035301305695861</v>
          </cell>
          <cell r="G190">
            <v>1.0035301305695861</v>
          </cell>
          <cell r="H190">
            <v>1.0035301305695861</v>
          </cell>
          <cell r="I190">
            <v>1.0035301305695861</v>
          </cell>
          <cell r="J190">
            <v>1.0035301305695861</v>
          </cell>
          <cell r="K190">
            <v>1.0035301305695861</v>
          </cell>
          <cell r="L190">
            <v>1.0035301305695861</v>
          </cell>
          <cell r="M190">
            <v>1.0035301305695861</v>
          </cell>
          <cell r="N190">
            <v>1.0035301305695861</v>
          </cell>
          <cell r="O190">
            <v>1.0035301305695861</v>
          </cell>
          <cell r="P190">
            <v>1.0035301305695861</v>
          </cell>
          <cell r="Q190">
            <v>1.0035301305695861</v>
          </cell>
          <cell r="R190">
            <v>1.0035301305695861</v>
          </cell>
          <cell r="S190">
            <v>0.99999999999999956</v>
          </cell>
          <cell r="T190">
            <v>0.99999999999999956</v>
          </cell>
          <cell r="U190">
            <v>0.99999999999999956</v>
          </cell>
          <cell r="V190">
            <v>0.99176302867096477</v>
          </cell>
          <cell r="W190">
            <v>0.99176302867096477</v>
          </cell>
          <cell r="X190">
            <v>0.99176302867096477</v>
          </cell>
          <cell r="Y190">
            <v>0.99176302867096477</v>
          </cell>
          <cell r="Z190">
            <v>0.99176302867096477</v>
          </cell>
          <cell r="AA190">
            <v>0.99176302867096477</v>
          </cell>
          <cell r="AB190" t="str">
            <v>WHIT</v>
          </cell>
          <cell r="AC190">
            <v>12.660349574048411</v>
          </cell>
        </row>
        <row r="191">
          <cell r="B191" t="str">
            <v>WINC</v>
          </cell>
          <cell r="C191" t="str">
            <v>WestWinchOT</v>
          </cell>
          <cell r="D191">
            <v>1.0000000000000002</v>
          </cell>
          <cell r="E191">
            <v>1.2542285714285701</v>
          </cell>
          <cell r="F191">
            <v>1.2542285714285701</v>
          </cell>
          <cell r="G191">
            <v>1.2542285714285701</v>
          </cell>
          <cell r="H191">
            <v>1.2542285714285701</v>
          </cell>
          <cell r="I191">
            <v>1.2542285714285701</v>
          </cell>
          <cell r="J191">
            <v>1.2542285714285701</v>
          </cell>
          <cell r="K191">
            <v>1.2542285714285701</v>
          </cell>
          <cell r="L191">
            <v>1.2542285714285701</v>
          </cell>
          <cell r="M191">
            <v>1.2542285714285701</v>
          </cell>
          <cell r="N191">
            <v>1.2542285714285701</v>
          </cell>
          <cell r="O191">
            <v>1.2542285714285701</v>
          </cell>
          <cell r="P191">
            <v>1.2542285714285701</v>
          </cell>
          <cell r="Q191">
            <v>1.2542285714285701</v>
          </cell>
          <cell r="R191">
            <v>1.2542285714285701</v>
          </cell>
          <cell r="S191">
            <v>1.0000000000000002</v>
          </cell>
          <cell r="T191">
            <v>1.0000000000000002</v>
          </cell>
          <cell r="U191">
            <v>1.0000000000000002</v>
          </cell>
          <cell r="V191">
            <v>0.40680000000000238</v>
          </cell>
          <cell r="W191">
            <v>0.40680000000000238</v>
          </cell>
          <cell r="X191">
            <v>0.40680000000000238</v>
          </cell>
          <cell r="Y191">
            <v>0.40680000000000238</v>
          </cell>
          <cell r="Z191">
            <v>0.40680000000000238</v>
          </cell>
          <cell r="AA191">
            <v>0.40680000000000238</v>
          </cell>
          <cell r="AB191" t="str">
            <v>WINC</v>
          </cell>
          <cell r="AC191">
            <v>0.92099881860949351</v>
          </cell>
        </row>
        <row r="192">
          <cell r="B192" t="str">
            <v>WINK</v>
          </cell>
          <cell r="C192" t="str">
            <v>WinkfieldSEOT</v>
          </cell>
          <cell r="D192">
            <v>1.0000000000000002</v>
          </cell>
          <cell r="E192">
            <v>1.03050397877986</v>
          </cell>
          <cell r="F192">
            <v>1.03050397877986</v>
          </cell>
          <cell r="G192">
            <v>1.03050397877986</v>
          </cell>
          <cell r="H192">
            <v>1.03050397877986</v>
          </cell>
          <cell r="I192">
            <v>1.03050397877986</v>
          </cell>
          <cell r="J192">
            <v>1.03050397877986</v>
          </cell>
          <cell r="K192">
            <v>1.03050397877986</v>
          </cell>
          <cell r="L192">
            <v>1.03050397877986</v>
          </cell>
          <cell r="M192">
            <v>1.03050397877986</v>
          </cell>
          <cell r="N192">
            <v>1.03050397877986</v>
          </cell>
          <cell r="O192">
            <v>1.03050397877986</v>
          </cell>
          <cell r="P192">
            <v>1.03050397877986</v>
          </cell>
          <cell r="Q192">
            <v>1.03050397877986</v>
          </cell>
          <cell r="R192">
            <v>1.03050397877986</v>
          </cell>
          <cell r="S192">
            <v>1.0000000000000002</v>
          </cell>
          <cell r="T192">
            <v>1.0000000000000002</v>
          </cell>
          <cell r="U192">
            <v>1.0000000000000002</v>
          </cell>
          <cell r="V192">
            <v>0.92882404951366082</v>
          </cell>
          <cell r="W192">
            <v>0.92882404951366082</v>
          </cell>
          <cell r="X192">
            <v>0.92882404951366082</v>
          </cell>
          <cell r="Y192">
            <v>0.92882404951366082</v>
          </cell>
          <cell r="Z192">
            <v>0.92882404951366082</v>
          </cell>
          <cell r="AA192">
            <v>0.92882404951366082</v>
          </cell>
          <cell r="AB192" t="str">
            <v>WINK</v>
          </cell>
          <cell r="AC192">
            <v>8.9006209336206989</v>
          </cell>
        </row>
        <row r="193">
          <cell r="B193" t="str">
            <v>WINT</v>
          </cell>
          <cell r="C193" t="str">
            <v>WinkfieldNTOT</v>
          </cell>
          <cell r="D193">
            <v>0.99999999999999978</v>
          </cell>
          <cell r="E193">
            <v>1.1640571428571458</v>
          </cell>
          <cell r="F193">
            <v>1.1640571428571458</v>
          </cell>
          <cell r="G193">
            <v>1.1640571428571458</v>
          </cell>
          <cell r="H193">
            <v>1.1640571428571458</v>
          </cell>
          <cell r="I193">
            <v>1.1640571428571458</v>
          </cell>
          <cell r="J193">
            <v>1.1640571428571458</v>
          </cell>
          <cell r="K193">
            <v>1.1640571428571458</v>
          </cell>
          <cell r="L193">
            <v>1.1640571428571458</v>
          </cell>
          <cell r="M193">
            <v>1.1640571428571458</v>
          </cell>
          <cell r="N193">
            <v>1.1640571428571458</v>
          </cell>
          <cell r="O193">
            <v>1.1640571428571458</v>
          </cell>
          <cell r="P193">
            <v>1.1640571428571458</v>
          </cell>
          <cell r="Q193">
            <v>1.1640571428571458</v>
          </cell>
          <cell r="R193">
            <v>1.1640571428571458</v>
          </cell>
          <cell r="S193">
            <v>0.99999999999999978</v>
          </cell>
          <cell r="T193">
            <v>0.99999999999999978</v>
          </cell>
          <cell r="U193">
            <v>0.99999999999999978</v>
          </cell>
          <cell r="V193">
            <v>0.61719999999999275</v>
          </cell>
          <cell r="W193">
            <v>0.61719999999999275</v>
          </cell>
          <cell r="X193">
            <v>0.61719999999999275</v>
          </cell>
          <cell r="Y193">
            <v>0.61719999999999275</v>
          </cell>
          <cell r="Z193">
            <v>0.61719999999999275</v>
          </cell>
          <cell r="AA193">
            <v>0.61719999999999275</v>
          </cell>
          <cell r="AB193" t="str">
            <v>WINT</v>
          </cell>
          <cell r="AC193">
            <v>2.0919941649866569</v>
          </cell>
        </row>
        <row r="194">
          <cell r="B194" t="str">
            <v>WNGP</v>
          </cell>
          <cell r="C194" t="str">
            <v>WinningtonInd</v>
          </cell>
          <cell r="D194">
            <v>0.99999999999999989</v>
          </cell>
          <cell r="E194">
            <v>0.99999999999999989</v>
          </cell>
          <cell r="F194">
            <v>0.99999999999999989</v>
          </cell>
          <cell r="G194">
            <v>0.99999999999999989</v>
          </cell>
          <cell r="H194">
            <v>0.99999999999999989</v>
          </cell>
          <cell r="I194">
            <v>0.99999999999999989</v>
          </cell>
          <cell r="J194">
            <v>0.99999999999999989</v>
          </cell>
          <cell r="K194">
            <v>0.99999999999999989</v>
          </cell>
          <cell r="L194">
            <v>0.99999999999999989</v>
          </cell>
          <cell r="M194">
            <v>0.99999999999999989</v>
          </cell>
          <cell r="N194">
            <v>0.99999999999999989</v>
          </cell>
          <cell r="O194">
            <v>0.99999999999999989</v>
          </cell>
          <cell r="P194">
            <v>0.99999999999999989</v>
          </cell>
          <cell r="Q194">
            <v>0.99999999999999989</v>
          </cell>
          <cell r="R194">
            <v>0.99999999999999989</v>
          </cell>
          <cell r="S194">
            <v>0.99999999999999989</v>
          </cell>
          <cell r="T194">
            <v>0.99999999999999989</v>
          </cell>
          <cell r="U194">
            <v>0.99999999999999989</v>
          </cell>
          <cell r="V194">
            <v>0.99999999999999989</v>
          </cell>
          <cell r="W194">
            <v>0.99999999999999989</v>
          </cell>
          <cell r="X194">
            <v>0.99999999999999989</v>
          </cell>
          <cell r="Y194">
            <v>0.99999999999999989</v>
          </cell>
          <cell r="Z194">
            <v>0.99999999999999989</v>
          </cell>
          <cell r="AA194">
            <v>0.99999999999999989</v>
          </cell>
          <cell r="AB194" t="str">
            <v>WNGP</v>
          </cell>
          <cell r="AC194">
            <v>1.421538</v>
          </cell>
        </row>
        <row r="195">
          <cell r="B195" t="str">
            <v>WNKS</v>
          </cell>
          <cell r="C195" t="str">
            <v>WinkfieldSOOT</v>
          </cell>
          <cell r="D195">
            <v>0.99999999999999956</v>
          </cell>
          <cell r="E195">
            <v>1.089340691272966</v>
          </cell>
          <cell r="F195">
            <v>1.089340691272966</v>
          </cell>
          <cell r="G195">
            <v>1.089340691272966</v>
          </cell>
          <cell r="H195">
            <v>1.089340691272966</v>
          </cell>
          <cell r="I195">
            <v>1.089340691272966</v>
          </cell>
          <cell r="J195">
            <v>1.089340691272966</v>
          </cell>
          <cell r="K195">
            <v>1.089340691272966</v>
          </cell>
          <cell r="L195">
            <v>1.089340691272966</v>
          </cell>
          <cell r="M195">
            <v>1.089340691272966</v>
          </cell>
          <cell r="N195">
            <v>1.089340691272966</v>
          </cell>
          <cell r="O195">
            <v>1.089340691272966</v>
          </cell>
          <cell r="P195">
            <v>1.089340691272966</v>
          </cell>
          <cell r="Q195">
            <v>1.089340691272966</v>
          </cell>
          <cell r="R195">
            <v>1.089340691272966</v>
          </cell>
          <cell r="S195">
            <v>0.99999999999999956</v>
          </cell>
          <cell r="T195">
            <v>0.99999999999999956</v>
          </cell>
          <cell r="U195">
            <v>0.99999999999999956</v>
          </cell>
          <cell r="V195">
            <v>0.79153838702974499</v>
          </cell>
          <cell r="W195">
            <v>0.79153838702974499</v>
          </cell>
          <cell r="X195">
            <v>0.79153838702974499</v>
          </cell>
          <cell r="Y195">
            <v>0.79153838702974499</v>
          </cell>
          <cell r="Z195">
            <v>0.79153838702974499</v>
          </cell>
          <cell r="AA195">
            <v>0.79153838702974499</v>
          </cell>
          <cell r="AB195" t="str">
            <v>WNKS</v>
          </cell>
          <cell r="AC195">
            <v>6.832737598612951</v>
          </cell>
        </row>
        <row r="196">
          <cell r="B196" t="str">
            <v>YELV</v>
          </cell>
          <cell r="C196" t="str">
            <v>YelvertonOT</v>
          </cell>
          <cell r="D196">
            <v>0.99999999999999956</v>
          </cell>
          <cell r="E196">
            <v>1.1062995347422457</v>
          </cell>
          <cell r="F196">
            <v>1.1062995347422457</v>
          </cell>
          <cell r="G196">
            <v>1.1062995347422457</v>
          </cell>
          <cell r="H196">
            <v>1.1062995347422457</v>
          </cell>
          <cell r="I196">
            <v>1.1062995347422457</v>
          </cell>
          <cell r="J196">
            <v>1.1062995347422457</v>
          </cell>
          <cell r="K196">
            <v>1.1062995347422457</v>
          </cell>
          <cell r="L196">
            <v>1.1062995347422457</v>
          </cell>
          <cell r="M196">
            <v>1.1062995347422457</v>
          </cell>
          <cell r="N196">
            <v>1.1062995347422457</v>
          </cell>
          <cell r="O196">
            <v>1.1062995347422457</v>
          </cell>
          <cell r="P196">
            <v>1.1062995347422457</v>
          </cell>
          <cell r="Q196">
            <v>1.1062995347422457</v>
          </cell>
          <cell r="R196">
            <v>1.1062995347422457</v>
          </cell>
          <cell r="S196">
            <v>0.99999999999999956</v>
          </cell>
          <cell r="T196">
            <v>0.99999999999999956</v>
          </cell>
          <cell r="U196">
            <v>0.99999999999999956</v>
          </cell>
          <cell r="V196">
            <v>0.75196775226809209</v>
          </cell>
          <cell r="W196">
            <v>0.75196775226809209</v>
          </cell>
          <cell r="X196">
            <v>0.75196775226809209</v>
          </cell>
          <cell r="Y196">
            <v>0.75196775226809209</v>
          </cell>
          <cell r="Z196">
            <v>0.75196775226809209</v>
          </cell>
          <cell r="AA196">
            <v>0.75196775226809209</v>
          </cell>
          <cell r="AB196" t="str">
            <v>YELV</v>
          </cell>
          <cell r="AC196">
            <v>5.7495995927129409</v>
          </cell>
        </row>
        <row r="197">
          <cell r="B197" t="str">
            <v>ZENC</v>
          </cell>
          <cell r="C197" t="str">
            <v>AstraZenicaInd</v>
          </cell>
          <cell r="D197">
            <v>0.99999999999999978</v>
          </cell>
          <cell r="E197">
            <v>0.99999999999999978</v>
          </cell>
          <cell r="F197">
            <v>0.99999999999999978</v>
          </cell>
          <cell r="G197">
            <v>0.99999999999999978</v>
          </cell>
          <cell r="H197">
            <v>0.99999999999999978</v>
          </cell>
          <cell r="I197">
            <v>0.99999999999999978</v>
          </cell>
          <cell r="J197">
            <v>0.99999999999999978</v>
          </cell>
          <cell r="K197">
            <v>0.99999999999999978</v>
          </cell>
          <cell r="L197">
            <v>0.99999999999999978</v>
          </cell>
          <cell r="M197">
            <v>0.99999999999999978</v>
          </cell>
          <cell r="N197">
            <v>0.99999999999999978</v>
          </cell>
          <cell r="O197">
            <v>0.99999999999999978</v>
          </cell>
          <cell r="P197">
            <v>0.99999999999999978</v>
          </cell>
          <cell r="Q197">
            <v>0.99999999999999978</v>
          </cell>
          <cell r="R197">
            <v>0.99999999999999978</v>
          </cell>
          <cell r="S197">
            <v>0.99999999999999978</v>
          </cell>
          <cell r="T197">
            <v>0.99999999999999978</v>
          </cell>
          <cell r="U197">
            <v>0.99999999999999978</v>
          </cell>
          <cell r="V197">
            <v>0.99999999999999978</v>
          </cell>
          <cell r="W197">
            <v>0.99999999999999978</v>
          </cell>
          <cell r="X197">
            <v>0.99999999999999978</v>
          </cell>
          <cell r="Y197">
            <v>0.99999999999999978</v>
          </cell>
          <cell r="Z197">
            <v>0.99999999999999978</v>
          </cell>
          <cell r="AA197">
            <v>0.99999999999999978</v>
          </cell>
          <cell r="AB197" t="str">
            <v>ZENC</v>
          </cell>
          <cell r="AC197">
            <v>8.3076929999999997E-3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Sector Model"/>
      <sheetName val="Lookups"/>
      <sheetName val="Central MACC data"/>
      <sheetName val="IAG2014_Table20"/>
      <sheetName val="Constants"/>
      <sheetName val="Air pollutants"/>
      <sheetName val="Historic surplus"/>
      <sheetName val="Unallocated Allowances"/>
      <sheetName val="Hedging"/>
      <sheetName val="3"/>
      <sheetName val="Biofuels"/>
    </sheetNames>
    <sheetDataSet>
      <sheetData sheetId="0">
        <row r="10">
          <cell r="C10" t="str">
            <v>Historical &amp; Forecast Business Planning Model 6.0 (Basic)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Balance Sheet - Historical Assumptions</v>
          </cell>
        </row>
        <row r="73">
          <cell r="H73">
            <v>0</v>
          </cell>
        </row>
      </sheetData>
      <sheetData sheetId="14" refreshError="1"/>
      <sheetData sheetId="15" refreshError="1"/>
      <sheetData sheetId="16" refreshError="1"/>
      <sheetData sheetId="17" refreshError="1"/>
      <sheetData sheetId="18" refreshError="1"/>
      <sheetData sheetId="19" refreshError="1"/>
      <sheetData sheetId="20">
        <row r="1">
          <cell r="B1" t="str">
            <v>Balance Sheet - Historical Outputs</v>
          </cell>
        </row>
        <row r="74">
          <cell r="H74">
            <v>0</v>
          </cell>
        </row>
      </sheetData>
      <sheetData sheetId="21" refreshError="1"/>
      <sheetData sheetId="22" refreshError="1"/>
      <sheetData sheetId="23">
        <row r="27">
          <cell r="C27" t="str">
            <v>Accounts Receivable Balances ($Millions)</v>
          </cell>
        </row>
        <row r="42">
          <cell r="I42">
            <v>0</v>
          </cell>
        </row>
        <row r="44">
          <cell r="C44" t="str">
            <v>Accounts Payable Balances ($Millions)</v>
          </cell>
        </row>
        <row r="59">
          <cell r="I59">
            <v>0</v>
          </cell>
        </row>
        <row r="64">
          <cell r="C64" t="str">
            <v>Assets Balances ($Millions)</v>
          </cell>
        </row>
        <row r="74">
          <cell r="I74">
            <v>0</v>
          </cell>
        </row>
        <row r="76">
          <cell r="C76" t="str">
            <v>Intangibles Balances ($Millions)</v>
          </cell>
        </row>
        <row r="86">
          <cell r="I86">
            <v>0</v>
          </cell>
        </row>
        <row r="117">
          <cell r="C117" t="str">
            <v>Ordinary Equity - Outputs</v>
          </cell>
        </row>
        <row r="136">
          <cell r="I136">
            <v>0</v>
          </cell>
        </row>
        <row r="138">
          <cell r="I138">
            <v>0</v>
          </cell>
        </row>
      </sheetData>
      <sheetData sheetId="24">
        <row r="1">
          <cell r="B1" t="str">
            <v>Income Statement - Forecast Outputs</v>
          </cell>
        </row>
        <row r="41">
          <cell r="I41">
            <v>0</v>
          </cell>
        </row>
      </sheetData>
      <sheetData sheetId="25">
        <row r="1">
          <cell r="B1" t="str">
            <v>Balance Sheet - Forecast Outputs</v>
          </cell>
        </row>
        <row r="70">
          <cell r="I70">
            <v>0</v>
          </cell>
        </row>
        <row r="72">
          <cell r="I72">
            <v>0</v>
          </cell>
        </row>
      </sheetData>
      <sheetData sheetId="26">
        <row r="1">
          <cell r="B1" t="str">
            <v>Cash Flow Statement - Forecast Outputs</v>
          </cell>
        </row>
        <row r="114">
          <cell r="I11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9">
          <cell r="C9" t="b">
            <v>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shore"/>
      <sheetName val="CBM_2013"/>
      <sheetName val="Bio_2013"/>
      <sheetName val="Shale_2013"/>
      <sheetName val="Shale Data"/>
    </sheetNames>
    <sheetDataSet>
      <sheetData sheetId="0"/>
      <sheetData sheetId="1" refreshError="1"/>
      <sheetData sheetId="2" refreshError="1"/>
      <sheetData sheetId="3" refreshError="1"/>
      <sheetData sheetId="4">
        <row r="24">
          <cell r="C24" t="str">
            <v>mcm/d</v>
          </cell>
        </row>
        <row r="25">
          <cell r="B25" t="str">
            <v>Year of Operation</v>
          </cell>
          <cell r="C25">
            <v>1</v>
          </cell>
          <cell r="D25">
            <v>1</v>
          </cell>
          <cell r="E25">
            <v>1</v>
          </cell>
          <cell r="F25">
            <v>1</v>
          </cell>
          <cell r="G25">
            <v>1</v>
          </cell>
          <cell r="H25" t="str">
            <v>Average</v>
          </cell>
        </row>
        <row r="26">
          <cell r="B26">
            <v>1</v>
          </cell>
          <cell r="C26">
            <v>4.0745205479452061E-2</v>
          </cell>
          <cell r="D26">
            <v>0.15434794520547945</v>
          </cell>
          <cell r="E26">
            <v>0.1058228310502283</v>
          </cell>
          <cell r="F26">
            <v>3.8347031963470321E-2</v>
          </cell>
          <cell r="G26">
            <v>6.6744292237442923E-2</v>
          </cell>
          <cell r="H26">
            <v>8.1201461187214621E-2</v>
          </cell>
        </row>
        <row r="27">
          <cell r="B27">
            <v>2</v>
          </cell>
          <cell r="C27">
            <v>2.2509589041095894E-2</v>
          </cell>
          <cell r="D27">
            <v>4.925479452054795E-2</v>
          </cell>
          <cell r="E27">
            <v>3.8794520547945202E-2</v>
          </cell>
          <cell r="F27">
            <v>1.8876712328767125E-2</v>
          </cell>
          <cell r="G27">
            <v>3.2835616438356155E-2</v>
          </cell>
          <cell r="H27">
            <v>3.245424657534246E-2</v>
          </cell>
        </row>
        <row r="28">
          <cell r="B28">
            <v>3</v>
          </cell>
          <cell r="C28">
            <v>1.4958904109589041E-2</v>
          </cell>
          <cell r="D28">
            <v>1.9506849315068495E-2</v>
          </cell>
          <cell r="E28">
            <v>2.0043835616438355E-2</v>
          </cell>
          <cell r="F28">
            <v>1.1990867579908677E-2</v>
          </cell>
          <cell r="G28">
            <v>2.1031963470319635E-2</v>
          </cell>
          <cell r="H28">
            <v>1.750648401826484E-2</v>
          </cell>
        </row>
        <row r="29">
          <cell r="B29">
            <v>4</v>
          </cell>
          <cell r="C29">
            <v>1.0827397260273973E-2</v>
          </cell>
          <cell r="D29">
            <v>9.0219178082191764E-3</v>
          </cell>
          <cell r="E29">
            <v>1.2284931506849315E-2</v>
          </cell>
          <cell r="F29">
            <v>8.4292237442922368E-3</v>
          </cell>
          <cell r="G29">
            <v>1.5237442922374429E-2</v>
          </cell>
          <cell r="H29">
            <v>1.1160182648401826E-2</v>
          </cell>
        </row>
        <row r="30">
          <cell r="B30">
            <v>5</v>
          </cell>
          <cell r="C30">
            <v>8.2630136986301377E-3</v>
          </cell>
          <cell r="D30">
            <v>4.6328767123287665E-3</v>
          </cell>
          <cell r="E30">
            <v>8.1899543378995427E-3</v>
          </cell>
          <cell r="F30">
            <v>6.4109589041095897E-3</v>
          </cell>
          <cell r="G30">
            <v>1.1803652968036531E-2</v>
          </cell>
          <cell r="H30">
            <v>7.8600913242009122E-3</v>
          </cell>
        </row>
        <row r="31">
          <cell r="B31">
            <v>6</v>
          </cell>
          <cell r="C31">
            <v>6.6958904109589035E-3</v>
          </cell>
          <cell r="D31">
            <v>2.4383561643835619E-3</v>
          </cell>
          <cell r="E31">
            <v>6.0347031963470313E-3</v>
          </cell>
          <cell r="F31">
            <v>5.1050228310502285E-3</v>
          </cell>
          <cell r="G31">
            <v>9.4429223744292232E-3</v>
          </cell>
          <cell r="H31">
            <v>5.9433789954337892E-3</v>
          </cell>
        </row>
        <row r="32">
          <cell r="B32">
            <v>7</v>
          </cell>
          <cell r="C32">
            <v>5.556164383561644E-3</v>
          </cell>
          <cell r="D32">
            <v>1.463013698630137E-3</v>
          </cell>
          <cell r="E32">
            <v>4.5260273972602743E-3</v>
          </cell>
          <cell r="F32">
            <v>4.2739726027397262E-3</v>
          </cell>
          <cell r="G32">
            <v>7.9406392694063924E-3</v>
          </cell>
          <cell r="H32">
            <v>4.7519634703196345E-3</v>
          </cell>
        </row>
        <row r="33">
          <cell r="B33">
            <v>8</v>
          </cell>
          <cell r="C33">
            <v>4.7013698630136991E-3</v>
          </cell>
          <cell r="D33">
            <v>9.7534246575342457E-4</v>
          </cell>
          <cell r="E33">
            <v>3.4484018264840186E-3</v>
          </cell>
          <cell r="F33">
            <v>3.5616438356164386E-3</v>
          </cell>
          <cell r="G33">
            <v>6.6529680365296799E-3</v>
          </cell>
          <cell r="H33">
            <v>3.8679452054794518E-3</v>
          </cell>
        </row>
        <row r="34">
          <cell r="B34">
            <v>9</v>
          </cell>
          <cell r="C34">
            <v>3.9890410958904115E-3</v>
          </cell>
          <cell r="D34">
            <v>4.8767123287671229E-4</v>
          </cell>
          <cell r="E34">
            <v>2.8018264840182646E-3</v>
          </cell>
          <cell r="F34">
            <v>3.0867579908675793E-3</v>
          </cell>
          <cell r="G34">
            <v>5.7945205479452058E-3</v>
          </cell>
          <cell r="H34">
            <v>3.2319634703196348E-3</v>
          </cell>
        </row>
        <row r="35">
          <cell r="B35">
            <v>10</v>
          </cell>
          <cell r="C35">
            <v>3.5616438356164391E-3</v>
          </cell>
          <cell r="D35">
            <v>4.8767123287671229E-4</v>
          </cell>
          <cell r="E35">
            <v>2.3707762557077625E-3</v>
          </cell>
          <cell r="F35">
            <v>2.7305936073059359E-3</v>
          </cell>
          <cell r="G35">
            <v>5.1506849315068499E-3</v>
          </cell>
          <cell r="H35">
            <v>2.8602739726027401E-3</v>
          </cell>
        </row>
        <row r="36">
          <cell r="B36">
            <v>11</v>
          </cell>
          <cell r="C36">
            <v>3.1342465753424649E-3</v>
          </cell>
          <cell r="D36">
            <v>2.4383561643835614E-4</v>
          </cell>
          <cell r="E36">
            <v>1.9397260273972601E-3</v>
          </cell>
          <cell r="F36">
            <v>2.3744292237442926E-3</v>
          </cell>
          <cell r="G36">
            <v>4.5068493150684941E-3</v>
          </cell>
          <cell r="H36">
            <v>2.4398173515981737E-3</v>
          </cell>
        </row>
        <row r="37">
          <cell r="B37">
            <v>12</v>
          </cell>
          <cell r="C37">
            <v>2.7068493150684933E-3</v>
          </cell>
          <cell r="D37">
            <v>2.4383561643835614E-4</v>
          </cell>
          <cell r="E37">
            <v>1.7242009132420093E-3</v>
          </cell>
          <cell r="F37">
            <v>2.1369863013698631E-3</v>
          </cell>
          <cell r="G37">
            <v>4.0776255707762558E-3</v>
          </cell>
          <cell r="H37">
            <v>2.1778995433789955E-3</v>
          </cell>
        </row>
        <row r="38">
          <cell r="B38">
            <v>13</v>
          </cell>
          <cell r="C38">
            <v>2.4219178082191782E-3</v>
          </cell>
          <cell r="D38">
            <v>2.4383561643835614E-4</v>
          </cell>
          <cell r="E38">
            <v>1.5086757990867578E-3</v>
          </cell>
          <cell r="F38">
            <v>1.8995433789954341E-3</v>
          </cell>
          <cell r="G38">
            <v>3.8630136986301366E-3</v>
          </cell>
          <cell r="H38">
            <v>1.9873972602739726E-3</v>
          </cell>
        </row>
        <row r="39">
          <cell r="B39">
            <v>14</v>
          </cell>
          <cell r="C39">
            <v>2.2794520547945209E-3</v>
          </cell>
          <cell r="D39">
            <v>2.4383561643835614E-4</v>
          </cell>
          <cell r="E39">
            <v>1.2931506849315065E-3</v>
          </cell>
          <cell r="F39">
            <v>1.7808219178082193E-3</v>
          </cell>
          <cell r="G39">
            <v>3.4337899543379E-3</v>
          </cell>
          <cell r="H39">
            <v>1.8062100456621006E-3</v>
          </cell>
        </row>
        <row r="40">
          <cell r="B40">
            <v>15</v>
          </cell>
          <cell r="C40">
            <v>1.9945205479452058E-3</v>
          </cell>
          <cell r="D40">
            <v>2.4383561643835614E-4</v>
          </cell>
          <cell r="E40">
            <v>1.0776255707762557E-3</v>
          </cell>
          <cell r="F40">
            <v>1.5433789954337896E-3</v>
          </cell>
          <cell r="G40">
            <v>3.2191780821917808E-3</v>
          </cell>
          <cell r="H40">
            <v>1.6157077625570775E-3</v>
          </cell>
        </row>
        <row r="41">
          <cell r="B41">
            <v>16</v>
          </cell>
          <cell r="C41">
            <v>0</v>
          </cell>
          <cell r="D41">
            <v>0</v>
          </cell>
          <cell r="E41">
            <v>0</v>
          </cell>
          <cell r="F41">
            <v>0</v>
          </cell>
          <cell r="G41">
            <v>0</v>
          </cell>
          <cell r="H41">
            <v>0</v>
          </cell>
        </row>
        <row r="42">
          <cell r="B42">
            <v>17</v>
          </cell>
          <cell r="C42">
            <v>0</v>
          </cell>
          <cell r="D42">
            <v>0</v>
          </cell>
          <cell r="E42">
            <v>0</v>
          </cell>
          <cell r="F42">
            <v>0</v>
          </cell>
          <cell r="G42">
            <v>0</v>
          </cell>
          <cell r="H42">
            <v>0</v>
          </cell>
        </row>
        <row r="75">
          <cell r="C75" t="str">
            <v>mcm/d</v>
          </cell>
        </row>
        <row r="76">
          <cell r="B76" t="str">
            <v>Year of Operation</v>
          </cell>
          <cell r="D76" t="str">
            <v>Haynesville</v>
          </cell>
        </row>
        <row r="77">
          <cell r="B77">
            <v>1</v>
          </cell>
          <cell r="D77">
            <v>18.521753424657533</v>
          </cell>
        </row>
        <row r="78">
          <cell r="B78">
            <v>2</v>
          </cell>
          <cell r="D78">
            <v>5.9105753424657541</v>
          </cell>
        </row>
        <row r="79">
          <cell r="B79">
            <v>3</v>
          </cell>
          <cell r="D79">
            <v>2.3408219178082192</v>
          </cell>
        </row>
        <row r="80">
          <cell r="B80">
            <v>4</v>
          </cell>
          <cell r="D80">
            <v>1.0826301369863012</v>
          </cell>
        </row>
        <row r="81">
          <cell r="B81">
            <v>5</v>
          </cell>
          <cell r="D81">
            <v>0.55594520547945203</v>
          </cell>
        </row>
        <row r="82">
          <cell r="B82">
            <v>6</v>
          </cell>
          <cell r="D82">
            <v>0.29260273972602741</v>
          </cell>
        </row>
        <row r="83">
          <cell r="B83">
            <v>7</v>
          </cell>
          <cell r="D83">
            <v>0.17556164383561643</v>
          </cell>
        </row>
        <row r="84">
          <cell r="B84">
            <v>8</v>
          </cell>
          <cell r="D84">
            <v>0.11704109589041095</v>
          </cell>
        </row>
        <row r="85">
          <cell r="B85">
            <v>9</v>
          </cell>
          <cell r="D85">
            <v>5.8520547945205476E-2</v>
          </cell>
        </row>
        <row r="86">
          <cell r="B86">
            <v>10</v>
          </cell>
          <cell r="D86">
            <v>5.8520547945205476E-2</v>
          </cell>
        </row>
        <row r="87">
          <cell r="B87">
            <v>11</v>
          </cell>
          <cell r="D87">
            <v>2.9260273972602738E-2</v>
          </cell>
        </row>
        <row r="88">
          <cell r="B88">
            <v>12</v>
          </cell>
          <cell r="D88">
            <v>2.9260273972602738E-2</v>
          </cell>
        </row>
        <row r="89">
          <cell r="B89">
            <v>13</v>
          </cell>
          <cell r="D89">
            <v>2.9260273972602738E-2</v>
          </cell>
        </row>
        <row r="90">
          <cell r="B90">
            <v>14</v>
          </cell>
          <cell r="D90">
            <v>2.9260273972602738E-2</v>
          </cell>
        </row>
        <row r="91">
          <cell r="B91">
            <v>15</v>
          </cell>
          <cell r="D91">
            <v>2.9260273972602738E-2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side"/>
      <sheetName val="MENU"/>
      <sheetName val="BALANCE_SHEET"/>
      <sheetName val="Storage"/>
      <sheetName val="SubTerms"/>
      <sheetName val="Terms"/>
      <sheetName val="Supply_Main"/>
      <sheetName val="Supply_Pickup"/>
      <sheetName val="Demand"/>
      <sheetName val="IDS"/>
      <sheetName val="Variables"/>
      <sheetName val="VLDMCFirmPivotTable"/>
      <sheetName val="VLDMCInterruptiblePivotTable"/>
      <sheetName val="LDZFirmPivotTable"/>
      <sheetName val="LDZInterruptiblePivotTable"/>
      <sheetName val="Demand_Query"/>
      <sheetName val="Ave_Supply_2007"/>
      <sheetName val="Ave_Supply_2008"/>
      <sheetName val="Ave_Supply_2009"/>
      <sheetName val="Ave_Supply_2010"/>
      <sheetName val="Ave_Supply_2011"/>
      <sheetName val="Ave_Supply_2012"/>
      <sheetName val="Ave_Supply_2013"/>
      <sheetName val="Ave_Supply_2014"/>
      <sheetName val="Ave_Supply_2015"/>
      <sheetName val="Ave_Supply_2016"/>
      <sheetName val="Ave_Supply_2017"/>
      <sheetName val="Sev_Supply_2008"/>
      <sheetName val="Sev_Supply_2009"/>
      <sheetName val="Sev_Supply_2010"/>
      <sheetName val="Sev_Supply_2011"/>
      <sheetName val="Sev_Supply_2012"/>
      <sheetName val="Sev_Supply_2013"/>
      <sheetName val="Sev_Supply_2014"/>
      <sheetName val="Sev_Supply_2015"/>
      <sheetName val="Sev_Supply_2016"/>
      <sheetName val="Sev_Supply_2017"/>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row r="1">
          <cell r="D1" t="str">
            <v>Base</v>
          </cell>
        </row>
        <row r="5">
          <cell r="B5" t="str">
            <v>2010/11</v>
          </cell>
        </row>
        <row r="6">
          <cell r="B6" t="str">
            <v>A</v>
          </cell>
        </row>
        <row r="7">
          <cell r="B7">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side"/>
      <sheetName val="MENU"/>
      <sheetName val="BALANCE SHEET"/>
      <sheetName val="SubTerms"/>
      <sheetName val="Demand"/>
      <sheetName val="DemandSites"/>
      <sheetName val="Supply_Main_2"/>
      <sheetName val="Supply_Pickup"/>
      <sheetName val="Supply_Input"/>
      <sheetName val="IDS"/>
      <sheetName val="Variables"/>
      <sheetName val="VLDMCFirmPivotTable"/>
      <sheetName val="VLDMCInterruptiblePivotTable"/>
      <sheetName val="LDZFirmPivotTable"/>
      <sheetName val="LDZInterruptiblePivotTable"/>
      <sheetName val="Demand_Qu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5" t="str">
            <v>2014/15</v>
          </cell>
        </row>
        <row r="6">
          <cell r="B6" t="str">
            <v>S</v>
          </cell>
        </row>
        <row r="7">
          <cell r="B7">
            <v>2</v>
          </cell>
        </row>
      </sheetData>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Variables"/>
      <sheetName val="ImportSheet"/>
      <sheetName val="Input_Sheet"/>
      <sheetName val="Supp_dem"/>
      <sheetName val="IC Forecasts"/>
      <sheetName val="Model Controls"/>
      <sheetName val="Output"/>
      <sheetName val="Feeder Flows"/>
      <sheetName val="Offtakes"/>
      <sheetName val="Unbilled"/>
      <sheetName val="Planning CV's"/>
      <sheetName val="Planning CV's Working Sheet"/>
      <sheetName val="Grain CO2 Fcast"/>
      <sheetName val="Notes"/>
      <sheetName val="Scenario Results"/>
      <sheetName val="Scenario Runs"/>
    </sheetNames>
    <sheetDataSet>
      <sheetData sheetId="0"/>
      <sheetData sheetId="1"/>
      <sheetData sheetId="2"/>
      <sheetData sheetId="3">
        <row r="5">
          <cell r="G5" t="str">
            <v>2002/03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Output"/>
      <sheetName val="Control"/>
      <sheetName val="Example_Outputs"/>
      <sheetName val="PK_s"/>
      <sheetName val="D365A_s"/>
    </sheetNames>
    <sheetDataSet>
      <sheetData sheetId="0"/>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Output"/>
      <sheetName val="Control"/>
      <sheetName val="Example_Outputs"/>
      <sheetName val="PK_s"/>
      <sheetName val="D365A_s"/>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_Info"/>
      <sheetName val="D.2007 Energy Table 1.1 2006"/>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ers TBE Data"/>
      <sheetName val="Storage Ops TBE Data"/>
      <sheetName val="Terminal Ops TBE Data"/>
      <sheetName val="Petroview"/>
      <sheetName val="Wood Mac"/>
      <sheetName val="Commercial Choice"/>
      <sheetName val="Producer Lookup"/>
      <sheetName val="Field Select"/>
      <sheetName val="2001 Actuals Raw Data"/>
      <sheetName val="2001 Actuals"/>
      <sheetName val="2001 Forecast"/>
      <sheetName val="Charts"/>
      <sheetName val="Sub Terminals"/>
      <sheetName val="Terminals"/>
      <sheetName val="Notes"/>
      <sheetName val="Raw Data for Ma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B1" t="str">
            <v>For detailed notes see Supply Forecast documentation</v>
          </cell>
        </row>
        <row r="3">
          <cell r="B3" t="str">
            <v>Field Notes</v>
          </cell>
        </row>
        <row r="5">
          <cell r="B5" t="str">
            <v>Brigantine B includes Brigantine A, B, C &amp; D</v>
          </cell>
        </row>
        <row r="6">
          <cell r="B6" t="str">
            <v>Cromarty and Atlantic South numbers from BG are included in Amerada Hess Western Hub figures. Amerada Hess figures used.</v>
          </cell>
        </row>
        <row r="7">
          <cell r="B7" t="str">
            <v>J-Block figures from BG do not include all fields in this area. Commercial data used.</v>
          </cell>
        </row>
        <row r="8">
          <cell r="B8" t="str">
            <v>Helvellyn numbers from Platts European Natural Gas Report Apr 24th 2002. Based on reserves of 1.5 bcm and plateau of three years / field life of 8 years.</v>
          </cell>
        </row>
        <row r="9">
          <cell r="B9" t="str">
            <v>Viscount - no information available for this development - not included</v>
          </cell>
        </row>
        <row r="10">
          <cell r="B10" t="str">
            <v>Cleaver Bank High - no information available for this development - not included</v>
          </cell>
        </row>
        <row r="11">
          <cell r="B11" t="str">
            <v>Satellite accelerators information - Wood field reserves = 30 bcf</v>
          </cell>
        </row>
        <row r="12">
          <cell r="B12" t="str">
            <v>Western Hub figures updated following meeting with Amerada / BG on 17/5/2002</v>
          </cell>
        </row>
        <row r="14">
          <cell r="B14" t="str">
            <v>Forecast Notes</v>
          </cell>
        </row>
        <row r="16">
          <cell r="B16" t="str">
            <v>J- Block - Wood Mac numbers used 2.5 mcm deducted due to poor previous performance</v>
          </cell>
        </row>
        <row r="17">
          <cell r="B17" t="str">
            <v>Cador set to zero in Petroview numbers - field has ceased production</v>
          </cell>
        </row>
        <row r="18">
          <cell r="B18" t="str">
            <v>Field start up in Wood Mac and Petroview assumed to be October. Previous years data set to zero in these cases.</v>
          </cell>
        </row>
        <row r="19">
          <cell r="B19" t="str">
            <v>BG reported interest in Inde field set to 30.77% in line with previous year and actual Inde flow. Confirmed by BG Group.</v>
          </cell>
        </row>
        <row r="20">
          <cell r="B20" t="str">
            <v>Petroview &amp; Wood Mac fields marked with asterisk denoted 2001 forecast data has been used. Deemed to be more accurate</v>
          </cell>
        </row>
        <row r="21">
          <cell r="B21" t="str">
            <v>Certain swings changed in line with previous forecasts and / or actual data flows</v>
          </cell>
        </row>
        <row r="22">
          <cell r="B22" t="str">
            <v>Morecambe South</v>
          </cell>
          <cell r="D22">
            <v>1.95</v>
          </cell>
        </row>
        <row r="23">
          <cell r="B23" t="str">
            <v>Ravenspurn North</v>
          </cell>
          <cell r="D23">
            <v>1.67</v>
          </cell>
        </row>
        <row r="24">
          <cell r="B24" t="str">
            <v>Ravenspurn South</v>
          </cell>
          <cell r="D24">
            <v>1.67</v>
          </cell>
        </row>
        <row r="25">
          <cell r="B25" t="str">
            <v>Sean</v>
          </cell>
          <cell r="D25">
            <v>17</v>
          </cell>
        </row>
        <row r="26">
          <cell r="B26" t="str">
            <v>Sean East</v>
          </cell>
          <cell r="D26">
            <v>1.5</v>
          </cell>
        </row>
        <row r="27">
          <cell r="B27" t="str">
            <v>Sean South West</v>
          </cell>
          <cell r="D27">
            <v>1.5</v>
          </cell>
        </row>
        <row r="28">
          <cell r="B28" t="str">
            <v>Producer fields marked with asterisk. Different source used. See Points 2 &amp; 3 in field notes</v>
          </cell>
        </row>
        <row r="29">
          <cell r="B29" t="str">
            <v>Individual fields changed in Field Select sheet. Peak changed to reflect actual flows seen. Average flows changed in line with swing.</v>
          </cell>
        </row>
        <row r="30">
          <cell r="B30" t="str">
            <v>Amethyst</v>
          </cell>
          <cell r="C30" t="str">
            <v>-1 mcm/d at peak</v>
          </cell>
        </row>
        <row r="31">
          <cell r="B31" t="str">
            <v>Brent</v>
          </cell>
          <cell r="C31" t="str">
            <v>+3 mcm/d at peak</v>
          </cell>
        </row>
        <row r="32">
          <cell r="B32" t="str">
            <v>Bruce</v>
          </cell>
          <cell r="C32" t="str">
            <v>+4 mcm/d at peak</v>
          </cell>
        </row>
        <row r="33">
          <cell r="B33" t="str">
            <v>J-Block</v>
          </cell>
          <cell r="C33" t="str">
            <v>-4.5 mcm/d at peak</v>
          </cell>
        </row>
        <row r="35">
          <cell r="B35" t="str">
            <v>Data Notes</v>
          </cell>
        </row>
        <row r="36">
          <cell r="B36" t="str">
            <v>Producer, storage and terminal information input directly from raw data</v>
          </cell>
        </row>
        <row r="37">
          <cell r="B37" t="str">
            <v>Petroview, Wood Mac, Swing and Actual data all from UK Supplies database from following sources</v>
          </cell>
        </row>
        <row r="38">
          <cell r="B38" t="str">
            <v>Petroview Raw Data</v>
          </cell>
          <cell r="D38" t="str">
            <v>qry_pv_data_by_fld</v>
          </cell>
          <cell r="G38" t="str">
            <v>Data from Petroview March 2002 update disc</v>
          </cell>
        </row>
        <row r="39">
          <cell r="B39" t="str">
            <v>Wood Mac Raw Data</v>
          </cell>
          <cell r="D39" t="str">
            <v>qry_wm_data_by_fld</v>
          </cell>
          <cell r="G39" t="str">
            <v>Data from Wood Mac GEM update 21-March 2002 (N.B. Disc has incorrect date - 21/03/01)</v>
          </cell>
        </row>
        <row r="40">
          <cell r="B40" t="str">
            <v>Petroview Swing</v>
          </cell>
          <cell r="D40" t="str">
            <v>qry_pv_swing</v>
          </cell>
          <cell r="G40" t="str">
            <v>Data from Petroview March 2002 update disc</v>
          </cell>
        </row>
        <row r="41">
          <cell r="B41" t="str">
            <v>Raw Data period 1</v>
          </cell>
          <cell r="D41" t="str">
            <v>qry_aa_2001_for_forecast_jan_apr</v>
          </cell>
        </row>
        <row r="42">
          <cell r="B42" t="str">
            <v>Raw Data period 2</v>
          </cell>
          <cell r="D42" t="str">
            <v>qry_aa_2001_for_forecast_may_dec</v>
          </cell>
        </row>
        <row r="44">
          <cell r="B44" t="str">
            <v>Others</v>
          </cell>
        </row>
        <row r="45">
          <cell r="B45" t="str">
            <v>Viscount field reported in press (North Sea letter 20 Feb 2002). No further information available. Not included in forecast.</v>
          </cell>
        </row>
        <row r="47">
          <cell r="B47" t="str">
            <v>Raw Data for Match</v>
          </cell>
        </row>
        <row r="48">
          <cell r="B48" t="str">
            <v>Fields sorted by production status and then numbered.</v>
          </cell>
        </row>
        <row r="49">
          <cell r="B49" t="str">
            <v>Calculation on Field Select sheet groups Norwegian Frigg and New Norwegian for this years forecast.</v>
          </cell>
        </row>
        <row r="50">
          <cell r="B50" t="str">
            <v>All Norwegian field Field names changed to Vesterled</v>
          </cell>
        </row>
        <row r="51">
          <cell r="B51" t="str">
            <v>New Norwegian changed to New Imports. Data added in Supply Forecast spreadsheet.</v>
          </cell>
        </row>
      </sheetData>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ig 2.6"/>
      <sheetName val="Fig 2.1 - 2.5"/>
      <sheetName val="Fig 2.1 &amp; Fig 2.5 Data"/>
      <sheetName val="Fig 2.2. Data"/>
      <sheetName val="Fig 2.3 Data"/>
      <sheetName val="Fig 2.4 Data"/>
      <sheetName val="Tables 2.1 - 2.4"/>
    </sheetNames>
    <sheetDataSet>
      <sheetData sheetId="0" refreshError="1"/>
      <sheetData sheetId="1">
        <row r="2">
          <cell r="C2" t="str">
            <v>Figure 2.6 - ACS Peak GB Demand</v>
          </cell>
        </row>
      </sheetData>
      <sheetData sheetId="2">
        <row r="3">
          <cell r="B3" t="str">
            <v>Figure 2.1 - 'User'  Based GB Peak Demand Forecast</v>
          </cell>
          <cell r="L3" t="str">
            <v>Back to Menu</v>
          </cell>
          <cell r="O3" t="str">
            <v>Figure 2.4 - GB Annual Load Duration Curve for 2008/09</v>
          </cell>
          <cell r="Y3" t="str">
            <v>Back to Menu</v>
          </cell>
        </row>
        <row r="31">
          <cell r="B31" t="str">
            <v>Figure 2.2. - GB Summer and Winter Daily Demand Profiles in 2008/09</v>
          </cell>
          <cell r="L31" t="str">
            <v>Back to Menu</v>
          </cell>
          <cell r="O31" t="str">
            <v>Figure 2.5 - Comparison of Customer-Based Forecast and National Grid Projections</v>
          </cell>
          <cell r="Y31" t="str">
            <v>Back to Menu</v>
          </cell>
        </row>
        <row r="60">
          <cell r="B60" t="str">
            <v>Figure 2.3 - Weekly Maximum and Minimum GB Demands in 2008/09</v>
          </cell>
          <cell r="L60" t="str">
            <v>Back to Menu</v>
          </cell>
        </row>
      </sheetData>
      <sheetData sheetId="3" refreshError="1"/>
      <sheetData sheetId="4">
        <row r="3">
          <cell r="B3" t="str">
            <v>Figure 2.2 Data</v>
          </cell>
        </row>
      </sheetData>
      <sheetData sheetId="5">
        <row r="1">
          <cell r="A1" t="str">
            <v>Updated by Janet Coley, 06/04/09</v>
          </cell>
        </row>
      </sheetData>
      <sheetData sheetId="6">
        <row r="2">
          <cell r="B2" t="str">
            <v>Fig 2.4</v>
          </cell>
        </row>
      </sheetData>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G"/>
      <sheetName val="SP"/>
      <sheetName val="Charts"/>
      <sheetName val="Data"/>
      <sheetName val="Sheet2"/>
      <sheetName val="Sheet1"/>
      <sheetName val="Wet Gas"/>
      <sheetName val="Dry Gas"/>
      <sheetName val="Decc Reserves"/>
      <sheetName val="Sheet4"/>
      <sheetName val="Sheet5"/>
      <sheetName val="Sheet3"/>
    </sheetNames>
    <sheetDataSet>
      <sheetData sheetId="0"/>
      <sheetData sheetId="1"/>
      <sheetData sheetId="2"/>
      <sheetData sheetId="3"/>
      <sheetData sheetId="4"/>
      <sheetData sheetId="5"/>
      <sheetData sheetId="6"/>
      <sheetData sheetId="7"/>
      <sheetData sheetId="8"/>
      <sheetData sheetId="9"/>
      <sheetData sheetId="10">
        <row r="1">
          <cell r="F1" t="str">
            <v>NG forecast</v>
          </cell>
          <cell r="G1" t="str">
            <v>Reserves</v>
          </cell>
          <cell r="H1" t="str">
            <v>Notes</v>
          </cell>
          <cell r="I1" t="str">
            <v>Source</v>
          </cell>
          <cell r="J1" t="str">
            <v>Location</v>
          </cell>
          <cell r="K1" t="str">
            <v>Status</v>
          </cell>
        </row>
        <row r="2">
          <cell r="F2" t="str">
            <v>Armada</v>
          </cell>
          <cell r="H2" t="str">
            <v>Profile good</v>
          </cell>
          <cell r="I2">
            <v>1</v>
          </cell>
          <cell r="K2" t="str">
            <v>P</v>
          </cell>
        </row>
        <row r="3">
          <cell r="F3" t="str">
            <v>Erskine</v>
          </cell>
          <cell r="H3" t="str">
            <v>50% O&amp;G Profile</v>
          </cell>
          <cell r="I3">
            <v>1</v>
          </cell>
          <cell r="K3" t="str">
            <v>P</v>
          </cell>
        </row>
        <row r="4">
          <cell r="F4" t="str">
            <v>ETAP CPF Late Life</v>
          </cell>
          <cell r="H4" t="str">
            <v>90% Wet</v>
          </cell>
          <cell r="I4">
            <v>1</v>
          </cell>
          <cell r="K4" t="str">
            <v>D</v>
          </cell>
        </row>
        <row r="5">
          <cell r="F5" t="str">
            <v>ETAP Machar</v>
          </cell>
          <cell r="H5" t="str">
            <v>O&amp;G UK Profile Good</v>
          </cell>
          <cell r="I5">
            <v>1</v>
          </cell>
          <cell r="K5" t="str">
            <v>P</v>
          </cell>
        </row>
        <row r="6">
          <cell r="F6" t="str">
            <v>ETAP Madoes</v>
          </cell>
          <cell r="H6" t="str">
            <v>O&amp;G Profile x2</v>
          </cell>
          <cell r="I6">
            <v>1</v>
          </cell>
          <cell r="K6" t="str">
            <v>P</v>
          </cell>
        </row>
        <row r="7">
          <cell r="F7" t="str">
            <v>ETAP Marnock</v>
          </cell>
          <cell r="H7" t="str">
            <v>O&amp;G UK Profile Good</v>
          </cell>
          <cell r="I7">
            <v>1</v>
          </cell>
          <cell r="K7" t="str">
            <v>P</v>
          </cell>
        </row>
        <row r="8">
          <cell r="F8" t="str">
            <v>ETAP Mirren</v>
          </cell>
          <cell r="H8" t="str">
            <v>O&amp;G Profile x2</v>
          </cell>
          <cell r="I8">
            <v>1</v>
          </cell>
          <cell r="K8" t="str">
            <v>P</v>
          </cell>
        </row>
        <row r="9">
          <cell r="F9" t="str">
            <v>Kinnoul</v>
          </cell>
          <cell r="H9" t="str">
            <v>O&amp;G UK Profile Good</v>
          </cell>
          <cell r="I9">
            <v>1</v>
          </cell>
          <cell r="K9" t="str">
            <v>D</v>
          </cell>
        </row>
        <row r="10">
          <cell r="F10" t="str">
            <v>Maria</v>
          </cell>
          <cell r="H10" t="str">
            <v>80% O&amp;G Profile</v>
          </cell>
          <cell r="I10">
            <v>1</v>
          </cell>
          <cell r="K10" t="str">
            <v>P</v>
          </cell>
        </row>
        <row r="11">
          <cell r="F11" t="str">
            <v>Seymour</v>
          </cell>
          <cell r="H11" t="str">
            <v>O&amp;G UK Profile Good</v>
          </cell>
          <cell r="I11">
            <v>1</v>
          </cell>
          <cell r="K11" t="str">
            <v>P</v>
          </cell>
        </row>
        <row r="12">
          <cell r="F12" t="str">
            <v>Amethyst</v>
          </cell>
          <cell r="H12" t="str">
            <v>Profile good</v>
          </cell>
          <cell r="I12">
            <v>1</v>
          </cell>
          <cell r="K12" t="str">
            <v>P</v>
          </cell>
        </row>
        <row r="13">
          <cell r="F13" t="str">
            <v>Ceres</v>
          </cell>
          <cell r="H13" t="str">
            <v>O&amp;G UK Profile Good</v>
          </cell>
          <cell r="I13">
            <v>1</v>
          </cell>
          <cell r="K13" t="str">
            <v>P</v>
          </cell>
        </row>
        <row r="14">
          <cell r="F14" t="str">
            <v>Eris</v>
          </cell>
          <cell r="H14" t="str">
            <v>O&amp;G UK Profile Good</v>
          </cell>
          <cell r="I14">
            <v>1</v>
          </cell>
          <cell r="K14" t="str">
            <v>P</v>
          </cell>
        </row>
        <row r="15">
          <cell r="F15" t="str">
            <v>Mercury</v>
          </cell>
          <cell r="H15" t="str">
            <v>O&amp;G Profile Good</v>
          </cell>
          <cell r="I15">
            <v>1</v>
          </cell>
          <cell r="K15" t="str">
            <v>P</v>
          </cell>
        </row>
        <row r="16">
          <cell r="F16" t="str">
            <v>Minerva and Apollo (ECA)</v>
          </cell>
          <cell r="H16" t="str">
            <v>Profile x2</v>
          </cell>
          <cell r="I16">
            <v>1</v>
          </cell>
          <cell r="K16" t="str">
            <v>P</v>
          </cell>
        </row>
        <row r="17">
          <cell r="F17" t="str">
            <v>Neptune</v>
          </cell>
          <cell r="H17" t="str">
            <v>O&amp;G Profile Good</v>
          </cell>
          <cell r="I17">
            <v>1</v>
          </cell>
          <cell r="K17" t="str">
            <v>P</v>
          </cell>
        </row>
        <row r="18">
          <cell r="F18" t="str">
            <v>Olympus 48/12</v>
          </cell>
          <cell r="H18" t="str">
            <v>Yr 1 Zero</v>
          </cell>
          <cell r="I18">
            <v>1</v>
          </cell>
          <cell r="K18" t="str">
            <v>A</v>
          </cell>
        </row>
        <row r="19">
          <cell r="F19" t="str">
            <v>Ravenspurn North</v>
          </cell>
          <cell r="H19" t="str">
            <v>65% O&amp;G Profile</v>
          </cell>
          <cell r="I19">
            <v>1</v>
          </cell>
          <cell r="K19" t="str">
            <v>P</v>
          </cell>
        </row>
        <row r="20">
          <cell r="F20" t="str">
            <v>Ravenspurn South (Villages)</v>
          </cell>
          <cell r="I20">
            <v>1</v>
          </cell>
          <cell r="K20" t="str">
            <v>P</v>
          </cell>
        </row>
        <row r="21">
          <cell r="F21" t="str">
            <v>Seven Seas</v>
          </cell>
          <cell r="H21" t="str">
            <v>O&amp;G UK Profile Good</v>
          </cell>
          <cell r="I21">
            <v>1</v>
          </cell>
          <cell r="K21" t="str">
            <v>P</v>
          </cell>
        </row>
        <row r="22">
          <cell r="F22" t="str">
            <v>West Sole</v>
          </cell>
          <cell r="H22" t="str">
            <v>O&amp;G Profile Good</v>
          </cell>
          <cell r="I22">
            <v>1</v>
          </cell>
          <cell r="K22" t="str">
            <v>P</v>
          </cell>
        </row>
        <row r="23">
          <cell r="F23" t="str">
            <v>York</v>
          </cell>
          <cell r="H23" t="str">
            <v>O&amp;G Profile Good</v>
          </cell>
          <cell r="I23">
            <v>1</v>
          </cell>
          <cell r="K23" t="str">
            <v>D</v>
          </cell>
        </row>
        <row r="24">
          <cell r="F24" t="str">
            <v>Alder</v>
          </cell>
          <cell r="H24" t="str">
            <v>90% Wet</v>
          </cell>
          <cell r="I24">
            <v>1</v>
          </cell>
          <cell r="K24" t="str">
            <v>A</v>
          </cell>
        </row>
        <row r="25">
          <cell r="F25" t="str">
            <v>Braemar</v>
          </cell>
          <cell r="H25" t="str">
            <v>O&amp;GUK Profile low</v>
          </cell>
          <cell r="I25">
            <v>1</v>
          </cell>
          <cell r="K25" t="str">
            <v>P</v>
          </cell>
        </row>
        <row r="26">
          <cell r="F26" t="str">
            <v>Braes</v>
          </cell>
          <cell r="H26" t="str">
            <v>O&amp;G UK Profile Good</v>
          </cell>
          <cell r="I26">
            <v>1</v>
          </cell>
          <cell r="K26" t="str">
            <v>P</v>
          </cell>
        </row>
        <row r="27">
          <cell r="F27" t="str">
            <v>Britannia</v>
          </cell>
          <cell r="H27" t="str">
            <v>O&amp;G UK Profile Good</v>
          </cell>
          <cell r="I27">
            <v>1</v>
          </cell>
          <cell r="K27" t="str">
            <v>P</v>
          </cell>
        </row>
        <row r="28">
          <cell r="F28" t="str">
            <v>Brodgar</v>
          </cell>
          <cell r="H28" t="str">
            <v>40% O&amp;G UK</v>
          </cell>
          <cell r="I28">
            <v>1</v>
          </cell>
          <cell r="K28" t="str">
            <v>P</v>
          </cell>
        </row>
        <row r="29">
          <cell r="F29" t="str">
            <v>Callanish</v>
          </cell>
          <cell r="H29" t="str">
            <v>O&amp;G UK Profile Good</v>
          </cell>
          <cell r="I29">
            <v>1</v>
          </cell>
          <cell r="K29" t="str">
            <v>P</v>
          </cell>
        </row>
        <row r="30">
          <cell r="F30" t="str">
            <v>Devenick</v>
          </cell>
          <cell r="H30" t="str">
            <v>90% Wet</v>
          </cell>
          <cell r="I30">
            <v>1</v>
          </cell>
          <cell r="K30" t="str">
            <v>D</v>
          </cell>
        </row>
        <row r="31">
          <cell r="F31" t="str">
            <v>Forties</v>
          </cell>
          <cell r="H31" t="str">
            <v>50% O&amp;G Profile</v>
          </cell>
          <cell r="I31">
            <v>1</v>
          </cell>
          <cell r="K31" t="str">
            <v>P</v>
          </cell>
        </row>
        <row r="32">
          <cell r="F32" t="str">
            <v>Harding</v>
          </cell>
          <cell r="H32" t="str">
            <v>90% Wet</v>
          </cell>
          <cell r="I32">
            <v>1</v>
          </cell>
          <cell r="K32" t="str">
            <v>A</v>
          </cell>
        </row>
        <row r="33">
          <cell r="F33" t="str">
            <v>Scott</v>
          </cell>
          <cell r="H33" t="str">
            <v>50% O&amp;G Profile</v>
          </cell>
          <cell r="I33">
            <v>1</v>
          </cell>
          <cell r="K33" t="str">
            <v>P</v>
          </cell>
        </row>
        <row r="34">
          <cell r="F34" t="str">
            <v>Telford</v>
          </cell>
          <cell r="H34" t="str">
            <v>O&amp;G Profile x1.2</v>
          </cell>
          <cell r="I34">
            <v>1</v>
          </cell>
          <cell r="K34" t="str">
            <v>P</v>
          </cell>
        </row>
        <row r="35">
          <cell r="F35" t="str">
            <v>Rhyl</v>
          </cell>
          <cell r="G35" t="str">
            <v>113/27b</v>
          </cell>
          <cell r="H35" t="str">
            <v>Profile Good</v>
          </cell>
          <cell r="I35">
            <v>1</v>
          </cell>
          <cell r="K35" t="str">
            <v>D</v>
          </cell>
        </row>
        <row r="36">
          <cell r="F36" t="str">
            <v>Davy Group</v>
          </cell>
          <cell r="H36" t="str">
            <v>O&amp;G UK Profile Good</v>
          </cell>
          <cell r="I36">
            <v>1</v>
          </cell>
          <cell r="K36" t="str">
            <v>P</v>
          </cell>
        </row>
        <row r="37">
          <cell r="F37" t="str">
            <v>Leman Perenco B</v>
          </cell>
          <cell r="H37" t="str">
            <v>Profile Good</v>
          </cell>
          <cell r="I37">
            <v>1</v>
          </cell>
          <cell r="K37" t="str">
            <v>P</v>
          </cell>
        </row>
        <row r="38">
          <cell r="F38" t="str">
            <v>Andrew</v>
          </cell>
          <cell r="H38" t="str">
            <v>90% Wet</v>
          </cell>
          <cell r="I38">
            <v>1</v>
          </cell>
          <cell r="K38" t="str">
            <v>P</v>
          </cell>
        </row>
        <row r="39">
          <cell r="F39" t="str">
            <v>Arran</v>
          </cell>
          <cell r="H39" t="str">
            <v>90% Wet, Tie into Lomond</v>
          </cell>
          <cell r="I39">
            <v>1</v>
          </cell>
          <cell r="K39" t="str">
            <v>D</v>
          </cell>
        </row>
        <row r="40">
          <cell r="F40" t="str">
            <v>Colombus</v>
          </cell>
          <cell r="H40" t="str">
            <v>90% Wet, slip 1</v>
          </cell>
          <cell r="I40">
            <v>1</v>
          </cell>
          <cell r="K40" t="str">
            <v>A</v>
          </cell>
        </row>
        <row r="41">
          <cell r="F41" t="str">
            <v>Culzean 22/25a</v>
          </cell>
          <cell r="H41" t="str">
            <v>90% Wet</v>
          </cell>
          <cell r="I41">
            <v>1</v>
          </cell>
          <cell r="K41" t="str">
            <v>A</v>
          </cell>
        </row>
        <row r="42">
          <cell r="F42" t="str">
            <v>Everest</v>
          </cell>
          <cell r="H42" t="str">
            <v>O&amp;G UK Profile 50%</v>
          </cell>
          <cell r="I42">
            <v>1</v>
          </cell>
          <cell r="K42" t="str">
            <v>P</v>
          </cell>
        </row>
        <row r="43">
          <cell r="F43" t="str">
            <v>Jackdaw</v>
          </cell>
          <cell r="H43" t="str">
            <v>90% Wet</v>
          </cell>
          <cell r="I43">
            <v>1</v>
          </cell>
          <cell r="K43" t="str">
            <v>A</v>
          </cell>
        </row>
        <row r="44">
          <cell r="F44" t="str">
            <v>J-Block only</v>
          </cell>
          <cell r="H44" t="str">
            <v>O*G Profile mod</v>
          </cell>
          <cell r="I44">
            <v>1</v>
          </cell>
          <cell r="K44" t="str">
            <v>P</v>
          </cell>
        </row>
        <row r="45">
          <cell r="F45" t="str">
            <v>Franklin West</v>
          </cell>
          <cell r="G45" t="str">
            <v>Slip 1, 90% Wet</v>
          </cell>
          <cell r="H45" t="str">
            <v>O&amp;G UK Profile Good</v>
          </cell>
          <cell r="I45">
            <v>1</v>
          </cell>
          <cell r="K45" t="str">
            <v>D</v>
          </cell>
        </row>
        <row r="46">
          <cell r="F46" t="str">
            <v>Franklin/Elgin</v>
          </cell>
          <cell r="G46" t="str">
            <v>1st 2 yrs halved (leak), 90% Wet</v>
          </cell>
          <cell r="H46" t="str">
            <v>50% O&amp;G UK</v>
          </cell>
          <cell r="I46">
            <v>1</v>
          </cell>
          <cell r="K46" t="str">
            <v>P</v>
          </cell>
        </row>
        <row r="47">
          <cell r="F47" t="str">
            <v>Franklin/Elgin Late Life</v>
          </cell>
          <cell r="G47" t="str">
            <v>Slip 1, 90% Wet</v>
          </cell>
          <cell r="H47" t="str">
            <v>O&amp;G UK Profile Good</v>
          </cell>
          <cell r="I47">
            <v>1</v>
          </cell>
          <cell r="K47" t="str">
            <v>D</v>
          </cell>
        </row>
        <row r="48">
          <cell r="F48" t="str">
            <v>Franklin/Elgin: Glenelg</v>
          </cell>
          <cell r="G48" t="str">
            <v>1st 2 yrs halved (leak), 90% Wet</v>
          </cell>
          <cell r="H48" t="str">
            <v>50% O&amp;G UK</v>
          </cell>
          <cell r="I48">
            <v>1</v>
          </cell>
          <cell r="K48" t="str">
            <v>P</v>
          </cell>
        </row>
        <row r="49">
          <cell r="F49" t="str">
            <v>Merganser</v>
          </cell>
          <cell r="G49" t="str">
            <v>Yr 1 halved</v>
          </cell>
          <cell r="H49" t="str">
            <v>O&amp;G UK x1.4</v>
          </cell>
          <cell r="I49">
            <v>1</v>
          </cell>
          <cell r="K49" t="str">
            <v>P</v>
          </cell>
        </row>
        <row r="50">
          <cell r="F50" t="str">
            <v>Scoter</v>
          </cell>
          <cell r="G50" t="str">
            <v>Yr 1 halved</v>
          </cell>
          <cell r="H50" t="str">
            <v>O&amp;G UK Profile x1.75</v>
          </cell>
          <cell r="I50">
            <v>1</v>
          </cell>
          <cell r="K50" t="str">
            <v>P</v>
          </cell>
        </row>
        <row r="51">
          <cell r="F51" t="str">
            <v>Shearwater</v>
          </cell>
          <cell r="G51" t="str">
            <v>Yr 1 halved</v>
          </cell>
          <cell r="H51" t="str">
            <v>10% O&amp;G UK</v>
          </cell>
          <cell r="I51">
            <v>1</v>
          </cell>
          <cell r="K51" t="str">
            <v>P</v>
          </cell>
        </row>
        <row r="52">
          <cell r="F52" t="str">
            <v>Starling</v>
          </cell>
          <cell r="G52" t="str">
            <v>Yr 1 halved</v>
          </cell>
          <cell r="H52" t="str">
            <v>O&amp;G Profile x1.5</v>
          </cell>
          <cell r="I52">
            <v>1</v>
          </cell>
          <cell r="K52" t="str">
            <v>P</v>
          </cell>
        </row>
        <row r="53">
          <cell r="F53" t="str">
            <v>Bittern</v>
          </cell>
          <cell r="H53" t="str">
            <v>90% Wet</v>
          </cell>
          <cell r="I53">
            <v>1</v>
          </cell>
          <cell r="K53" t="str">
            <v>P</v>
          </cell>
        </row>
        <row r="54">
          <cell r="F54" t="str">
            <v>Brent</v>
          </cell>
          <cell r="H54" t="str">
            <v>Profile good</v>
          </cell>
          <cell r="I54">
            <v>1</v>
          </cell>
          <cell r="K54" t="str">
            <v>P</v>
          </cell>
        </row>
        <row r="55">
          <cell r="F55" t="str">
            <v>Cook</v>
          </cell>
          <cell r="H55" t="str">
            <v>90% Wet</v>
          </cell>
          <cell r="I55">
            <v>1</v>
          </cell>
          <cell r="K55" t="str">
            <v>P</v>
          </cell>
        </row>
        <row r="56">
          <cell r="F56" t="str">
            <v>Gannet</v>
          </cell>
          <cell r="H56" t="str">
            <v>O&amp;G UK Profile Good</v>
          </cell>
          <cell r="I56">
            <v>1</v>
          </cell>
          <cell r="K56" t="str">
            <v>P</v>
          </cell>
        </row>
        <row r="57">
          <cell r="F57" t="str">
            <v>Gannet Late Life Phase 1</v>
          </cell>
          <cell r="H57" t="str">
            <v>O&amp;G UK Profile Good</v>
          </cell>
          <cell r="I57">
            <v>1</v>
          </cell>
          <cell r="K57" t="str">
            <v>D</v>
          </cell>
        </row>
        <row r="58">
          <cell r="F58" t="str">
            <v>Gannet Late Life Phase 2</v>
          </cell>
          <cell r="H58" t="str">
            <v>O&amp;G UK Profile Good</v>
          </cell>
          <cell r="I58">
            <v>1</v>
          </cell>
          <cell r="K58" t="str">
            <v>D</v>
          </cell>
        </row>
        <row r="59">
          <cell r="F59" t="str">
            <v>Guillemot West</v>
          </cell>
          <cell r="H59" t="str">
            <v>O&amp;G UK Profile Good</v>
          </cell>
          <cell r="I59">
            <v>1</v>
          </cell>
          <cell r="K59" t="str">
            <v>P</v>
          </cell>
        </row>
        <row r="60">
          <cell r="F60" t="str">
            <v>UK Fram</v>
          </cell>
          <cell r="I60">
            <v>1</v>
          </cell>
          <cell r="K60" t="str">
            <v>A</v>
          </cell>
        </row>
        <row r="61">
          <cell r="F61" t="str">
            <v>Brigantines</v>
          </cell>
          <cell r="I61">
            <v>1</v>
          </cell>
          <cell r="K61" t="str">
            <v>P</v>
          </cell>
        </row>
        <row r="62">
          <cell r="F62" t="str">
            <v>Caravel</v>
          </cell>
          <cell r="H62" t="str">
            <v>O&amp;G UK</v>
          </cell>
          <cell r="I62">
            <v>1</v>
          </cell>
          <cell r="K62" t="str">
            <v>P</v>
          </cell>
        </row>
        <row r="63">
          <cell r="F63" t="str">
            <v>Carrack</v>
          </cell>
          <cell r="H63" t="str">
            <v>O&amp;G UK</v>
          </cell>
          <cell r="I63">
            <v>1</v>
          </cell>
          <cell r="K63" t="str">
            <v>P</v>
          </cell>
        </row>
        <row r="64">
          <cell r="F64" t="str">
            <v>Carrack East</v>
          </cell>
          <cell r="H64" t="str">
            <v>O&amp;G UK Profile Good</v>
          </cell>
          <cell r="I64">
            <v>1</v>
          </cell>
          <cell r="K64" t="str">
            <v>D</v>
          </cell>
        </row>
        <row r="65">
          <cell r="F65" t="str">
            <v>Carrack West</v>
          </cell>
          <cell r="H65" t="str">
            <v>O&amp;G UK Profile Good</v>
          </cell>
          <cell r="I65">
            <v>1</v>
          </cell>
          <cell r="K65" t="str">
            <v>D</v>
          </cell>
        </row>
        <row r="66">
          <cell r="F66" t="str">
            <v>Corvette</v>
          </cell>
          <cell r="I66">
            <v>1</v>
          </cell>
          <cell r="K66" t="str">
            <v>D</v>
          </cell>
        </row>
        <row r="67">
          <cell r="F67" t="str">
            <v>Cutter</v>
          </cell>
          <cell r="H67" t="str">
            <v>O&amp;G UK Profile Good</v>
          </cell>
          <cell r="I67">
            <v>1</v>
          </cell>
          <cell r="K67" t="str">
            <v>P</v>
          </cell>
        </row>
        <row r="68">
          <cell r="F68" t="str">
            <v>Galleon</v>
          </cell>
          <cell r="H68" t="str">
            <v>95% O&amp;G Profile</v>
          </cell>
          <cell r="I68">
            <v>1</v>
          </cell>
          <cell r="K68" t="str">
            <v>P</v>
          </cell>
        </row>
        <row r="69">
          <cell r="F69" t="str">
            <v>Leman Shell</v>
          </cell>
          <cell r="H69" t="str">
            <v>Profile Good</v>
          </cell>
          <cell r="I69">
            <v>1</v>
          </cell>
          <cell r="K69" t="str">
            <v>P</v>
          </cell>
        </row>
        <row r="70">
          <cell r="F70" t="str">
            <v>Sean Main</v>
          </cell>
          <cell r="H70" t="str">
            <v>O&amp;G UK Profile Good</v>
          </cell>
          <cell r="I70">
            <v>1</v>
          </cell>
          <cell r="K70" t="str">
            <v>P</v>
          </cell>
        </row>
        <row r="71">
          <cell r="F71" t="str">
            <v>Sean Satellites</v>
          </cell>
          <cell r="H71" t="str">
            <v>O&amp;G UK Profile Good</v>
          </cell>
          <cell r="I71">
            <v>1</v>
          </cell>
          <cell r="K71" t="str">
            <v>P</v>
          </cell>
        </row>
        <row r="72">
          <cell r="F72" t="str">
            <v>Shamrock</v>
          </cell>
          <cell r="H72" t="str">
            <v>30% O&amp;G UK</v>
          </cell>
          <cell r="I72">
            <v>1</v>
          </cell>
          <cell r="K72" t="str">
            <v>P</v>
          </cell>
        </row>
        <row r="73">
          <cell r="F73" t="str">
            <v>Skiff</v>
          </cell>
          <cell r="H73" t="str">
            <v>O&amp;G UK Profile Good</v>
          </cell>
          <cell r="I73">
            <v>1</v>
          </cell>
          <cell r="K73" t="str">
            <v>P</v>
          </cell>
        </row>
        <row r="74">
          <cell r="F74" t="str">
            <v>Sole Pitt: Barque &amp; Clipper</v>
          </cell>
          <cell r="I74">
            <v>1</v>
          </cell>
          <cell r="K74" t="str">
            <v>P</v>
          </cell>
        </row>
        <row r="75">
          <cell r="F75" t="str">
            <v>Sole Pitt: Clipper Late Life</v>
          </cell>
          <cell r="I75">
            <v>1</v>
          </cell>
          <cell r="K75" t="str">
            <v>D</v>
          </cell>
        </row>
        <row r="76">
          <cell r="F76" t="str">
            <v>Alison</v>
          </cell>
          <cell r="G76">
            <v>0.1</v>
          </cell>
          <cell r="I76">
            <v>1</v>
          </cell>
          <cell r="K76" t="str">
            <v>P</v>
          </cell>
        </row>
        <row r="77">
          <cell r="F77" t="str">
            <v>Alison Kx</v>
          </cell>
          <cell r="I77">
            <v>1</v>
          </cell>
          <cell r="K77" t="str">
            <v>P</v>
          </cell>
        </row>
        <row r="78">
          <cell r="F78" t="str">
            <v>Ann</v>
          </cell>
          <cell r="G78">
            <v>0.03</v>
          </cell>
          <cell r="H78" t="str">
            <v>Profile Good</v>
          </cell>
          <cell r="I78">
            <v>1</v>
          </cell>
          <cell r="K78" t="str">
            <v>P</v>
          </cell>
        </row>
        <row r="79">
          <cell r="F79" t="str">
            <v>Annabel</v>
          </cell>
          <cell r="G79">
            <v>0.23</v>
          </cell>
          <cell r="H79" t="str">
            <v>Profile Good</v>
          </cell>
          <cell r="I79">
            <v>1</v>
          </cell>
          <cell r="K79" t="str">
            <v>P</v>
          </cell>
        </row>
        <row r="80">
          <cell r="F80" t="str">
            <v>Audrey</v>
          </cell>
          <cell r="G80">
            <v>0.06</v>
          </cell>
          <cell r="H80" t="str">
            <v>Profile slightly low</v>
          </cell>
          <cell r="I80">
            <v>1</v>
          </cell>
          <cell r="K80" t="str">
            <v>P</v>
          </cell>
        </row>
        <row r="81">
          <cell r="F81" t="str">
            <v>Bell</v>
          </cell>
          <cell r="H81" t="str">
            <v>NG Profile Good</v>
          </cell>
          <cell r="I81">
            <v>1</v>
          </cell>
          <cell r="K81" t="str">
            <v>P</v>
          </cell>
        </row>
        <row r="82">
          <cell r="F82" t="str">
            <v>Boulton</v>
          </cell>
          <cell r="H82" t="str">
            <v>Profile Good, 90%</v>
          </cell>
          <cell r="I82">
            <v>1</v>
          </cell>
          <cell r="K82" t="str">
            <v>P</v>
          </cell>
        </row>
        <row r="83">
          <cell r="F83" t="str">
            <v>CMS III</v>
          </cell>
          <cell r="H83" t="str">
            <v>Profile good</v>
          </cell>
          <cell r="I83">
            <v>1</v>
          </cell>
          <cell r="K83" t="str">
            <v>P</v>
          </cell>
        </row>
        <row r="84">
          <cell r="F84" t="str">
            <v>Ensign</v>
          </cell>
          <cell r="G84">
            <v>2.58</v>
          </cell>
          <cell r="H84" t="str">
            <v>Profile Good</v>
          </cell>
          <cell r="I84">
            <v>1</v>
          </cell>
          <cell r="J84" t="str">
            <v>48/14a &amp; 48/15a</v>
          </cell>
          <cell r="K84" t="str">
            <v>D</v>
          </cell>
        </row>
        <row r="85">
          <cell r="F85" t="str">
            <v>Jupiter</v>
          </cell>
          <cell r="H85" t="str">
            <v>Profile Good</v>
          </cell>
          <cell r="I85">
            <v>1</v>
          </cell>
          <cell r="K85" t="str">
            <v>P</v>
          </cell>
        </row>
        <row r="86">
          <cell r="F86" t="str">
            <v>Kelvin</v>
          </cell>
          <cell r="H86" t="str">
            <v>Profile Good</v>
          </cell>
          <cell r="I86">
            <v>1</v>
          </cell>
          <cell r="K86" t="str">
            <v>P</v>
          </cell>
        </row>
        <row r="87">
          <cell r="F87" t="str">
            <v>Mimas</v>
          </cell>
          <cell r="H87" t="str">
            <v>Profile Good</v>
          </cell>
          <cell r="I87">
            <v>1</v>
          </cell>
          <cell r="K87" t="str">
            <v>P</v>
          </cell>
        </row>
        <row r="88">
          <cell r="F88" t="str">
            <v>Munro</v>
          </cell>
          <cell r="H88" t="str">
            <v>Profile Good</v>
          </cell>
          <cell r="I88">
            <v>1</v>
          </cell>
          <cell r="K88" t="str">
            <v>P</v>
          </cell>
        </row>
        <row r="89">
          <cell r="F89" t="str">
            <v>Murdoch</v>
          </cell>
          <cell r="H89" t="str">
            <v>Profile Good</v>
          </cell>
          <cell r="I89">
            <v>1</v>
          </cell>
          <cell r="K89" t="str">
            <v>P</v>
          </cell>
        </row>
        <row r="90">
          <cell r="F90" t="str">
            <v>Saturn</v>
          </cell>
          <cell r="H90" t="str">
            <v>Profile Good</v>
          </cell>
          <cell r="I90">
            <v>1</v>
          </cell>
          <cell r="K90" t="str">
            <v>P</v>
          </cell>
        </row>
        <row r="91">
          <cell r="F91" t="str">
            <v>Tethys</v>
          </cell>
          <cell r="H91" t="str">
            <v>Profile Good</v>
          </cell>
          <cell r="I91">
            <v>1</v>
          </cell>
          <cell r="K91" t="str">
            <v>P</v>
          </cell>
        </row>
        <row r="92">
          <cell r="F92" t="str">
            <v>Valkyrie</v>
          </cell>
          <cell r="H92" t="str">
            <v>Profile Good</v>
          </cell>
          <cell r="I92">
            <v>1</v>
          </cell>
          <cell r="K92" t="str">
            <v>P</v>
          </cell>
        </row>
        <row r="93">
          <cell r="F93" t="str">
            <v>V-Fields: Valiant North</v>
          </cell>
          <cell r="H93" t="str">
            <v>Profile Good</v>
          </cell>
          <cell r="I93">
            <v>1</v>
          </cell>
          <cell r="K93" t="str">
            <v>P</v>
          </cell>
        </row>
        <row r="94">
          <cell r="F94" t="str">
            <v>V-Fields: Vanguard</v>
          </cell>
          <cell r="H94" t="str">
            <v>Profile Good</v>
          </cell>
          <cell r="I94">
            <v>1</v>
          </cell>
          <cell r="K94" t="str">
            <v>P</v>
          </cell>
        </row>
        <row r="95">
          <cell r="F95" t="str">
            <v>V-Fields: Vulcan</v>
          </cell>
          <cell r="H95" t="str">
            <v>Profile Good</v>
          </cell>
          <cell r="I95">
            <v>1</v>
          </cell>
          <cell r="K95" t="str">
            <v>P</v>
          </cell>
        </row>
        <row r="96">
          <cell r="F96" t="str">
            <v>Viking</v>
          </cell>
          <cell r="H96" t="str">
            <v>60% profile</v>
          </cell>
          <cell r="I96">
            <v>1</v>
          </cell>
          <cell r="K96" t="str">
            <v>P</v>
          </cell>
        </row>
        <row r="97">
          <cell r="F97" t="str">
            <v>Alwyn Area</v>
          </cell>
          <cell r="H97" t="str">
            <v>90% Wet</v>
          </cell>
          <cell r="I97">
            <v>1</v>
          </cell>
          <cell r="K97" t="str">
            <v>P</v>
          </cell>
        </row>
        <row r="98">
          <cell r="F98" t="str">
            <v>Bruce</v>
          </cell>
          <cell r="H98" t="str">
            <v>90% Wet</v>
          </cell>
          <cell r="I98">
            <v>1</v>
          </cell>
          <cell r="K98" t="str">
            <v>P</v>
          </cell>
        </row>
        <row r="99">
          <cell r="F99" t="str">
            <v>Claire</v>
          </cell>
          <cell r="H99" t="str">
            <v>Claire 2 gas via WOS</v>
          </cell>
          <cell r="I99">
            <v>1</v>
          </cell>
          <cell r="K99" t="str">
            <v>D</v>
          </cell>
        </row>
        <row r="100">
          <cell r="F100" t="str">
            <v>Rhum</v>
          </cell>
          <cell r="H100" t="str">
            <v>zeroed on request</v>
          </cell>
          <cell r="I100">
            <v>1</v>
          </cell>
          <cell r="K100" t="str">
            <v>D</v>
          </cell>
        </row>
        <row r="101">
          <cell r="F101" t="str">
            <v>Rosebank</v>
          </cell>
          <cell r="H101" t="str">
            <v>O&amp;G UK Profile Good</v>
          </cell>
          <cell r="I101">
            <v>1</v>
          </cell>
          <cell r="K101" t="str">
            <v>A</v>
          </cell>
        </row>
        <row r="102">
          <cell r="F102" t="str">
            <v>Huntingdon</v>
          </cell>
          <cell r="H102" t="str">
            <v>50% Woodmac</v>
          </cell>
          <cell r="I102">
            <v>2</v>
          </cell>
          <cell r="K102" t="str">
            <v>D</v>
          </cell>
        </row>
        <row r="103">
          <cell r="F103" t="str">
            <v>Norway Gaupe</v>
          </cell>
          <cell r="H103" t="str">
            <v>WM Profile Good</v>
          </cell>
          <cell r="I103">
            <v>2</v>
          </cell>
          <cell r="K103" t="str">
            <v>D</v>
          </cell>
        </row>
        <row r="104">
          <cell r="F104" t="str">
            <v>Norway Rev</v>
          </cell>
          <cell r="H104" t="str">
            <v>WM Profile Good</v>
          </cell>
          <cell r="I104">
            <v>2</v>
          </cell>
          <cell r="K104" t="str">
            <v>P</v>
          </cell>
        </row>
        <row r="105">
          <cell r="F105" t="str">
            <v>Golden Eagle</v>
          </cell>
          <cell r="H105" t="str">
            <v>90% WM</v>
          </cell>
          <cell r="I105">
            <v>2</v>
          </cell>
          <cell r="K105" t="str">
            <v>A</v>
          </cell>
        </row>
        <row r="106">
          <cell r="F106" t="str">
            <v>Greater Rochelle Area</v>
          </cell>
          <cell r="H106" t="str">
            <v>WM Profile, 90% Wet, Slip 1</v>
          </cell>
          <cell r="I106">
            <v>2</v>
          </cell>
          <cell r="K106" t="str">
            <v>D</v>
          </cell>
        </row>
        <row r="107">
          <cell r="F107" t="str">
            <v>Gryphon</v>
          </cell>
          <cell r="H107" t="str">
            <v>50% WM</v>
          </cell>
          <cell r="I107">
            <v>2</v>
          </cell>
          <cell r="K107" t="str">
            <v>A</v>
          </cell>
        </row>
        <row r="108">
          <cell r="F108" t="str">
            <v>Norway Alvheim</v>
          </cell>
          <cell r="H108" t="str">
            <v>WM Profile Good</v>
          </cell>
          <cell r="I108">
            <v>2</v>
          </cell>
          <cell r="K108" t="str">
            <v>P</v>
          </cell>
        </row>
        <row r="109">
          <cell r="F109" t="str">
            <v>Norway Volund</v>
          </cell>
          <cell r="H109" t="str">
            <v>WM Profile Good</v>
          </cell>
          <cell r="I109">
            <v>2</v>
          </cell>
          <cell r="K109" t="str">
            <v>P</v>
          </cell>
        </row>
        <row r="110">
          <cell r="F110" t="str">
            <v>Baird</v>
          </cell>
          <cell r="H110" t="str">
            <v>WM Modified</v>
          </cell>
          <cell r="I110">
            <v>2</v>
          </cell>
          <cell r="K110" t="str">
            <v>P</v>
          </cell>
        </row>
        <row r="111">
          <cell r="F111" t="str">
            <v>Waveney</v>
          </cell>
          <cell r="H111" t="str">
            <v>WM Profile Good</v>
          </cell>
          <cell r="I111">
            <v>2</v>
          </cell>
          <cell r="K111" t="str">
            <v>P</v>
          </cell>
        </row>
        <row r="112">
          <cell r="F112" t="str">
            <v>Wenlock</v>
          </cell>
          <cell r="H112" t="str">
            <v>60% Woodmac</v>
          </cell>
          <cell r="I112">
            <v>2</v>
          </cell>
          <cell r="K112" t="str">
            <v>P</v>
          </cell>
        </row>
        <row r="113">
          <cell r="F113" t="str">
            <v>Kessog</v>
          </cell>
          <cell r="H113" t="str">
            <v>50% WM</v>
          </cell>
          <cell r="I113">
            <v>2</v>
          </cell>
          <cell r="K113" t="str">
            <v>A</v>
          </cell>
        </row>
        <row r="114">
          <cell r="F114" t="str">
            <v>Affleck</v>
          </cell>
          <cell r="H114" t="str">
            <v>High, 60%</v>
          </cell>
          <cell r="I114">
            <v>2</v>
          </cell>
          <cell r="K114" t="str">
            <v>P</v>
          </cell>
        </row>
        <row r="115">
          <cell r="F115" t="str">
            <v>Howe</v>
          </cell>
          <cell r="H115" t="str">
            <v>WM Profile Good</v>
          </cell>
          <cell r="I115">
            <v>2</v>
          </cell>
          <cell r="K115" t="str">
            <v>P</v>
          </cell>
        </row>
        <row r="116">
          <cell r="F116" t="str">
            <v>Nelson</v>
          </cell>
          <cell r="H116" t="str">
            <v>WM Profile Good</v>
          </cell>
          <cell r="I116">
            <v>2</v>
          </cell>
          <cell r="K116" t="str">
            <v>P</v>
          </cell>
        </row>
        <row r="117">
          <cell r="F117" t="str">
            <v>Strathspey</v>
          </cell>
          <cell r="H117" t="str">
            <v>70% WM Profile</v>
          </cell>
          <cell r="I117">
            <v>2</v>
          </cell>
          <cell r="K117" t="str">
            <v>P</v>
          </cell>
        </row>
        <row r="118">
          <cell r="F118" t="str">
            <v>Clipper South</v>
          </cell>
          <cell r="H118" t="str">
            <v>Due 2012</v>
          </cell>
          <cell r="I118">
            <v>2</v>
          </cell>
          <cell r="K118" t="str">
            <v>D</v>
          </cell>
        </row>
        <row r="119">
          <cell r="F119" t="str">
            <v>Gawain</v>
          </cell>
          <cell r="H119" t="str">
            <v>WM Profile Good</v>
          </cell>
          <cell r="I119">
            <v>2</v>
          </cell>
          <cell r="K119" t="str">
            <v>P</v>
          </cell>
        </row>
        <row r="120">
          <cell r="F120" t="str">
            <v>Babbage</v>
          </cell>
          <cell r="H120" t="str">
            <v>Field issues, 50%</v>
          </cell>
          <cell r="I120">
            <v>2</v>
          </cell>
          <cell r="K120" t="str">
            <v>D</v>
          </cell>
        </row>
        <row r="121">
          <cell r="F121" t="str">
            <v>Cavendish</v>
          </cell>
          <cell r="H121" t="str">
            <v>WM Profile, 80%</v>
          </cell>
          <cell r="I121">
            <v>2</v>
          </cell>
          <cell r="K121" t="str">
            <v>P</v>
          </cell>
        </row>
        <row r="122">
          <cell r="F122" t="str">
            <v>Pickerill</v>
          </cell>
          <cell r="H122" t="str">
            <v>WM Profile Good</v>
          </cell>
          <cell r="I122">
            <v>2</v>
          </cell>
          <cell r="K122" t="str">
            <v>P</v>
          </cell>
        </row>
        <row r="123">
          <cell r="F123" t="str">
            <v>Rita</v>
          </cell>
          <cell r="H123" t="str">
            <v>WM Profile divided by 20</v>
          </cell>
          <cell r="I123">
            <v>2</v>
          </cell>
          <cell r="K123" t="str">
            <v>P</v>
          </cell>
        </row>
        <row r="124">
          <cell r="F124" t="str">
            <v>Viscount</v>
          </cell>
          <cell r="H124" t="str">
            <v>WM Profile Good</v>
          </cell>
          <cell r="I124">
            <v>2</v>
          </cell>
          <cell r="K124" t="str">
            <v>P</v>
          </cell>
        </row>
        <row r="125">
          <cell r="F125" t="str">
            <v>Vixen</v>
          </cell>
          <cell r="H125" t="str">
            <v>WM Profile Good</v>
          </cell>
          <cell r="I125">
            <v>2</v>
          </cell>
          <cell r="K125" t="str">
            <v>P</v>
          </cell>
        </row>
        <row r="126">
          <cell r="F126" t="str">
            <v>Cheviot</v>
          </cell>
          <cell r="H126" t="str">
            <v>WM 90% Wet</v>
          </cell>
          <cell r="I126">
            <v>2</v>
          </cell>
          <cell r="K126" t="str">
            <v>A</v>
          </cell>
        </row>
        <row r="127">
          <cell r="F127" t="str">
            <v>Laggan/Tormore</v>
          </cell>
          <cell r="H127" t="str">
            <v>WM Profile Good</v>
          </cell>
          <cell r="I127">
            <v>2</v>
          </cell>
          <cell r="K127" t="str">
            <v>D</v>
          </cell>
        </row>
        <row r="128">
          <cell r="F128" t="str">
            <v>Banff</v>
          </cell>
          <cell r="H128" t="str">
            <v>NG Profile Good</v>
          </cell>
          <cell r="I128">
            <v>3</v>
          </cell>
          <cell r="K128" t="str">
            <v>P</v>
          </cell>
        </row>
        <row r="129">
          <cell r="F129" t="str">
            <v>ETAP Mungo</v>
          </cell>
          <cell r="H129" t="str">
            <v>NG Profile Good</v>
          </cell>
          <cell r="I129">
            <v>3</v>
          </cell>
          <cell r="K129" t="str">
            <v>P</v>
          </cell>
        </row>
        <row r="130">
          <cell r="F130" t="str">
            <v>Heron</v>
          </cell>
          <cell r="H130" t="str">
            <v>50% NG Profile</v>
          </cell>
          <cell r="I130">
            <v>3</v>
          </cell>
          <cell r="K130" t="str">
            <v>P</v>
          </cell>
        </row>
        <row r="131">
          <cell r="F131" t="str">
            <v>Wood</v>
          </cell>
          <cell r="H131" t="str">
            <v>NG Profile Good</v>
          </cell>
          <cell r="I131">
            <v>3</v>
          </cell>
          <cell r="K131" t="str">
            <v>P</v>
          </cell>
        </row>
        <row r="132">
          <cell r="F132" t="str">
            <v>Hoton</v>
          </cell>
          <cell r="H132" t="str">
            <v>NG Profile Good</v>
          </cell>
          <cell r="I132">
            <v>3</v>
          </cell>
          <cell r="K132" t="str">
            <v>P</v>
          </cell>
        </row>
        <row r="133">
          <cell r="F133" t="str">
            <v>Hyde</v>
          </cell>
          <cell r="H133" t="str">
            <v>NG Profile Good</v>
          </cell>
          <cell r="I133">
            <v>3</v>
          </cell>
          <cell r="K133" t="str">
            <v>P</v>
          </cell>
        </row>
        <row r="134">
          <cell r="F134" t="str">
            <v>Juliet</v>
          </cell>
          <cell r="H134" t="str">
            <v>NG Profile Good</v>
          </cell>
          <cell r="I134">
            <v>3</v>
          </cell>
          <cell r="K134" t="str">
            <v>D</v>
          </cell>
        </row>
        <row r="135">
          <cell r="F135" t="str">
            <v>Beryl Alpha</v>
          </cell>
          <cell r="H135" t="str">
            <v>NG Profile Good</v>
          </cell>
          <cell r="I135">
            <v>3</v>
          </cell>
          <cell r="K135" t="str">
            <v>P</v>
          </cell>
        </row>
        <row r="136">
          <cell r="F136" t="str">
            <v>Beryl Bravo</v>
          </cell>
          <cell r="H136" t="str">
            <v>NG Profile Good</v>
          </cell>
          <cell r="I136">
            <v>3</v>
          </cell>
          <cell r="K136" t="str">
            <v>P</v>
          </cell>
        </row>
        <row r="137">
          <cell r="F137" t="str">
            <v>Birch</v>
          </cell>
          <cell r="H137" t="str">
            <v>NG Profile Good</v>
          </cell>
          <cell r="I137">
            <v>3</v>
          </cell>
          <cell r="K137" t="str">
            <v>P</v>
          </cell>
        </row>
        <row r="138">
          <cell r="F138" t="str">
            <v>Blackbird</v>
          </cell>
          <cell r="H138" t="str">
            <v>NG Profile Good</v>
          </cell>
          <cell r="I138">
            <v>3</v>
          </cell>
          <cell r="K138" t="str">
            <v>D</v>
          </cell>
        </row>
        <row r="139">
          <cell r="F139" t="str">
            <v>Buckland</v>
          </cell>
          <cell r="H139" t="str">
            <v>NG Profile x 4</v>
          </cell>
          <cell r="I139">
            <v>3</v>
          </cell>
          <cell r="K139" t="str">
            <v>P</v>
          </cell>
        </row>
        <row r="140">
          <cell r="F140" t="str">
            <v>Enoch UK</v>
          </cell>
          <cell r="H140" t="str">
            <v>NG Profile Good</v>
          </cell>
          <cell r="I140">
            <v>3</v>
          </cell>
          <cell r="K140" t="str">
            <v>P</v>
          </cell>
        </row>
        <row r="141">
          <cell r="F141" t="str">
            <v>Ettrick</v>
          </cell>
          <cell r="H141" t="str">
            <v>NG Profile Good</v>
          </cell>
          <cell r="I141">
            <v>3</v>
          </cell>
          <cell r="K141" t="str">
            <v>P</v>
          </cell>
        </row>
        <row r="142">
          <cell r="F142" t="str">
            <v>Kingfisher</v>
          </cell>
          <cell r="H142" t="str">
            <v>90% NG Profile</v>
          </cell>
          <cell r="I142">
            <v>3</v>
          </cell>
          <cell r="K142" t="str">
            <v>P</v>
          </cell>
        </row>
        <row r="143">
          <cell r="F143" t="str">
            <v>Maclure</v>
          </cell>
          <cell r="H143" t="str">
            <v>O&amp;G Profile Good</v>
          </cell>
          <cell r="I143">
            <v>3</v>
          </cell>
          <cell r="K143" t="str">
            <v>P</v>
          </cell>
        </row>
        <row r="144">
          <cell r="F144" t="str">
            <v>Nevis Area</v>
          </cell>
          <cell r="H144" t="str">
            <v>NG Profile x2</v>
          </cell>
          <cell r="I144">
            <v>3</v>
          </cell>
          <cell r="K144" t="str">
            <v>P</v>
          </cell>
        </row>
        <row r="145">
          <cell r="F145" t="str">
            <v>Skene</v>
          </cell>
          <cell r="H145" t="str">
            <v>NG Profile x1.2</v>
          </cell>
          <cell r="I145">
            <v>3</v>
          </cell>
          <cell r="K145" t="str">
            <v>P</v>
          </cell>
        </row>
        <row r="146">
          <cell r="F146" t="str">
            <v>Thelma</v>
          </cell>
          <cell r="H146" t="str">
            <v>NG Profile Good</v>
          </cell>
          <cell r="I146">
            <v>3</v>
          </cell>
          <cell r="K146" t="str">
            <v>P</v>
          </cell>
        </row>
        <row r="147">
          <cell r="F147" t="str">
            <v>Tiffany</v>
          </cell>
          <cell r="H147" t="str">
            <v>80% NG Profile</v>
          </cell>
          <cell r="I147">
            <v>3</v>
          </cell>
          <cell r="K147" t="str">
            <v>P</v>
          </cell>
        </row>
        <row r="148">
          <cell r="F148" t="str">
            <v>Topaz</v>
          </cell>
          <cell r="H148" t="str">
            <v>10% NG Profile</v>
          </cell>
          <cell r="I148">
            <v>3</v>
          </cell>
          <cell r="K148" t="str">
            <v>P</v>
          </cell>
        </row>
        <row r="149">
          <cell r="F149" t="str">
            <v>Calder</v>
          </cell>
          <cell r="H149" t="str">
            <v>NG Profile Good</v>
          </cell>
          <cell r="I149">
            <v>3</v>
          </cell>
          <cell r="K149" t="str">
            <v>P</v>
          </cell>
        </row>
        <row r="150">
          <cell r="F150" t="str">
            <v>Crossans</v>
          </cell>
          <cell r="H150" t="str">
            <v>No new data in 2012</v>
          </cell>
          <cell r="I150">
            <v>3</v>
          </cell>
          <cell r="K150" t="str">
            <v>A</v>
          </cell>
        </row>
        <row r="151">
          <cell r="F151" t="str">
            <v>Dalton</v>
          </cell>
          <cell r="H151" t="str">
            <v>NG Profile Good</v>
          </cell>
          <cell r="I151">
            <v>3</v>
          </cell>
          <cell r="K151" t="str">
            <v>P</v>
          </cell>
        </row>
        <row r="152">
          <cell r="F152" t="str">
            <v>Darwen</v>
          </cell>
          <cell r="H152" t="str">
            <v>No new data in 2012</v>
          </cell>
          <cell r="I152">
            <v>3</v>
          </cell>
          <cell r="K152" t="str">
            <v>A</v>
          </cell>
        </row>
        <row r="153">
          <cell r="F153" t="str">
            <v>Millom</v>
          </cell>
          <cell r="H153" t="str">
            <v>NG Profile Good</v>
          </cell>
          <cell r="I153">
            <v>3</v>
          </cell>
          <cell r="K153" t="str">
            <v>P</v>
          </cell>
        </row>
        <row r="154">
          <cell r="F154" t="str">
            <v>Morecambe North</v>
          </cell>
          <cell r="H154" t="str">
            <v>O&amp;G Profile Good</v>
          </cell>
          <cell r="I154">
            <v>3</v>
          </cell>
          <cell r="K154" t="str">
            <v>P</v>
          </cell>
        </row>
        <row r="155">
          <cell r="F155" t="str">
            <v>Morecambe South</v>
          </cell>
          <cell r="H155" t="str">
            <v>NG Profile Good</v>
          </cell>
          <cell r="I155">
            <v>3</v>
          </cell>
          <cell r="K155" t="str">
            <v>P</v>
          </cell>
        </row>
        <row r="156">
          <cell r="F156" t="str">
            <v>Boyle</v>
          </cell>
          <cell r="H156" t="str">
            <v>Profile Good</v>
          </cell>
          <cell r="I156">
            <v>3</v>
          </cell>
          <cell r="K156" t="str">
            <v>P</v>
          </cell>
        </row>
        <row r="157">
          <cell r="F157" t="str">
            <v>Cygnus</v>
          </cell>
          <cell r="H157" t="str">
            <v>Woodmac</v>
          </cell>
          <cell r="I157">
            <v>3</v>
          </cell>
          <cell r="K157" t="str">
            <v>D</v>
          </cell>
        </row>
        <row r="158">
          <cell r="F158" t="str">
            <v>Delilah</v>
          </cell>
          <cell r="H158" t="str">
            <v>NG Profile Good</v>
          </cell>
          <cell r="I158">
            <v>3</v>
          </cell>
          <cell r="K158" t="str">
            <v>P</v>
          </cell>
        </row>
        <row r="159">
          <cell r="F159" t="str">
            <v>Excalibur</v>
          </cell>
          <cell r="H159" t="str">
            <v>50% NG Profile</v>
          </cell>
          <cell r="I159">
            <v>3</v>
          </cell>
          <cell r="K159" t="str">
            <v>P</v>
          </cell>
        </row>
        <row r="160">
          <cell r="F160" t="str">
            <v>Galahad</v>
          </cell>
          <cell r="H160" t="str">
            <v>NG Profile Good</v>
          </cell>
          <cell r="I160">
            <v>3</v>
          </cell>
          <cell r="K160" t="str">
            <v>P</v>
          </cell>
        </row>
        <row r="161">
          <cell r="F161" t="str">
            <v>Hewett</v>
          </cell>
          <cell r="H161" t="str">
            <v>NG Profile Good</v>
          </cell>
          <cell r="I161">
            <v>3</v>
          </cell>
          <cell r="K161" t="str">
            <v>P</v>
          </cell>
        </row>
        <row r="162">
          <cell r="F162" t="str">
            <v>Horne</v>
          </cell>
          <cell r="H162" t="str">
            <v>50% NG Profile</v>
          </cell>
          <cell r="I162">
            <v>3</v>
          </cell>
          <cell r="K162" t="str">
            <v>P</v>
          </cell>
        </row>
        <row r="163">
          <cell r="F163" t="str">
            <v>Inde Perenco B</v>
          </cell>
          <cell r="H163" t="str">
            <v>O&amp;G Profile Good</v>
          </cell>
          <cell r="I163">
            <v>3</v>
          </cell>
          <cell r="K163" t="str">
            <v>P</v>
          </cell>
        </row>
        <row r="164">
          <cell r="F164" t="str">
            <v>Inde SW</v>
          </cell>
          <cell r="H164" t="str">
            <v>NG Profile Good</v>
          </cell>
          <cell r="I164">
            <v>3</v>
          </cell>
          <cell r="K164" t="str">
            <v>P</v>
          </cell>
        </row>
        <row r="165">
          <cell r="F165" t="str">
            <v>Kilmar</v>
          </cell>
          <cell r="H165" t="str">
            <v>NG Profile Good</v>
          </cell>
          <cell r="I165">
            <v>3</v>
          </cell>
          <cell r="K165" t="str">
            <v>P</v>
          </cell>
        </row>
        <row r="166">
          <cell r="F166" t="str">
            <v>Lancelot</v>
          </cell>
          <cell r="H166" t="str">
            <v>NG Profile Good</v>
          </cell>
          <cell r="I166">
            <v>3</v>
          </cell>
          <cell r="K166" t="str">
            <v>P</v>
          </cell>
        </row>
        <row r="167">
          <cell r="F167" t="str">
            <v>Mallory</v>
          </cell>
          <cell r="H167" t="str">
            <v>NG Profile Good</v>
          </cell>
          <cell r="I167">
            <v>3</v>
          </cell>
          <cell r="K167" t="str">
            <v>P</v>
          </cell>
        </row>
        <row r="168">
          <cell r="F168" t="str">
            <v>Trent</v>
          </cell>
          <cell r="H168" t="str">
            <v>NG Profile Good</v>
          </cell>
          <cell r="I168">
            <v>3</v>
          </cell>
          <cell r="K168" t="str">
            <v>P</v>
          </cell>
        </row>
        <row r="169">
          <cell r="F169" t="str">
            <v>Tynes</v>
          </cell>
          <cell r="H169" t="str">
            <v>NG Profile Good</v>
          </cell>
          <cell r="I169">
            <v>3</v>
          </cell>
          <cell r="K169" t="str">
            <v>P</v>
          </cell>
        </row>
        <row r="170">
          <cell r="F170" t="str">
            <v>Wissey</v>
          </cell>
          <cell r="H170" t="str">
            <v>65% NG Profile</v>
          </cell>
          <cell r="I170">
            <v>3</v>
          </cell>
          <cell r="K170" t="str">
            <v>P</v>
          </cell>
        </row>
        <row r="171">
          <cell r="F171" t="str">
            <v>Wren</v>
          </cell>
          <cell r="H171" t="str">
            <v>50% NG Profile</v>
          </cell>
          <cell r="I171">
            <v>3</v>
          </cell>
          <cell r="K171" t="str">
            <v>P</v>
          </cell>
        </row>
        <row r="172">
          <cell r="F172" t="str">
            <v>Yare</v>
          </cell>
          <cell r="H172" t="str">
            <v>30% Ng Profile</v>
          </cell>
          <cell r="I172">
            <v>3</v>
          </cell>
          <cell r="K172" t="str">
            <v>P</v>
          </cell>
        </row>
        <row r="173">
          <cell r="F173" t="str">
            <v>Breagh</v>
          </cell>
          <cell r="H173" t="str">
            <v>Profile heavily modified</v>
          </cell>
          <cell r="I173">
            <v>3</v>
          </cell>
          <cell r="K173" t="str">
            <v>D</v>
          </cell>
        </row>
        <row r="174">
          <cell r="F174" t="str">
            <v>Jade Area</v>
          </cell>
          <cell r="H174" t="str">
            <v>O&amp;G Profile x 1.1</v>
          </cell>
          <cell r="I174">
            <v>3</v>
          </cell>
          <cell r="K174" t="str">
            <v>P</v>
          </cell>
        </row>
        <row r="175">
          <cell r="F175" t="str">
            <v>J-block inc Jasmine</v>
          </cell>
          <cell r="H175" t="str">
            <v>O*G Profile mod heavily</v>
          </cell>
          <cell r="I175">
            <v>3</v>
          </cell>
          <cell r="K175" t="str">
            <v>P</v>
          </cell>
        </row>
        <row r="176">
          <cell r="F176" t="str">
            <v>Lomond</v>
          </cell>
          <cell r="H176" t="str">
            <v>O&amp;G Profile x1.3</v>
          </cell>
          <cell r="I176">
            <v>3</v>
          </cell>
          <cell r="K176" t="str">
            <v>P</v>
          </cell>
        </row>
        <row r="177">
          <cell r="F177" t="str">
            <v>Curlew</v>
          </cell>
          <cell r="H177" t="str">
            <v>Profile Good</v>
          </cell>
          <cell r="I177">
            <v>3</v>
          </cell>
          <cell r="K177" t="str">
            <v>P</v>
          </cell>
        </row>
        <row r="178">
          <cell r="F178" t="str">
            <v>Curlew Late Life</v>
          </cell>
          <cell r="H178" t="str">
            <v>90% Wet</v>
          </cell>
          <cell r="I178">
            <v>3</v>
          </cell>
          <cell r="K178" t="str">
            <v>D</v>
          </cell>
        </row>
        <row r="179">
          <cell r="F179" t="str">
            <v>Puffin</v>
          </cell>
          <cell r="H179" t="str">
            <v>NG Profile Good</v>
          </cell>
          <cell r="I179">
            <v>3</v>
          </cell>
          <cell r="K179" t="str">
            <v>A</v>
          </cell>
        </row>
        <row r="180">
          <cell r="F180" t="str">
            <v>Anglia</v>
          </cell>
          <cell r="H180" t="str">
            <v>Profile good</v>
          </cell>
          <cell r="I180">
            <v>3</v>
          </cell>
          <cell r="K180" t="str">
            <v>P</v>
          </cell>
        </row>
        <row r="181">
          <cell r="F181" t="str">
            <v>Caister</v>
          </cell>
          <cell r="H181" t="str">
            <v>Profile Good</v>
          </cell>
          <cell r="I181">
            <v>3</v>
          </cell>
          <cell r="K181" t="str">
            <v>P</v>
          </cell>
        </row>
        <row r="182">
          <cell r="F182" t="str">
            <v>Katy (Harrison)</v>
          </cell>
          <cell r="H182" t="str">
            <v>Conoco news due 2012</v>
          </cell>
          <cell r="I182">
            <v>3</v>
          </cell>
          <cell r="K182" t="str">
            <v>D</v>
          </cell>
        </row>
        <row r="183">
          <cell r="F183" t="str">
            <v>Schooner</v>
          </cell>
          <cell r="H183" t="str">
            <v>Profile Good</v>
          </cell>
          <cell r="I183">
            <v>3</v>
          </cell>
          <cell r="K183" t="str">
            <v>P</v>
          </cell>
        </row>
        <row r="184">
          <cell r="F184" t="str">
            <v>Toni</v>
          </cell>
          <cell r="H184" t="str">
            <v>Profile Good</v>
          </cell>
          <cell r="I184">
            <v>3</v>
          </cell>
          <cell r="K184" t="str">
            <v>P</v>
          </cell>
        </row>
        <row r="185">
          <cell r="F185" t="str">
            <v>Topaz</v>
          </cell>
          <cell r="H185" t="str">
            <v>NG Profile Good</v>
          </cell>
          <cell r="I185">
            <v>3</v>
          </cell>
          <cell r="K185" t="str">
            <v>P</v>
          </cell>
        </row>
        <row r="186">
          <cell r="F186" t="str">
            <v>V-Fields: Valiant South</v>
          </cell>
          <cell r="H186" t="str">
            <v>NG Profile Good</v>
          </cell>
          <cell r="I186">
            <v>3</v>
          </cell>
          <cell r="K186" t="str">
            <v>P</v>
          </cell>
        </row>
        <row r="187">
          <cell r="F187" t="str">
            <v>Victor</v>
          </cell>
          <cell r="H187" t="str">
            <v>NG Profile Good</v>
          </cell>
          <cell r="I187">
            <v>3</v>
          </cell>
          <cell r="K187" t="str">
            <v>P</v>
          </cell>
        </row>
        <row r="188">
          <cell r="F188" t="str">
            <v>Victoria</v>
          </cell>
          <cell r="H188" t="str">
            <v>NG Profile Good</v>
          </cell>
          <cell r="I188">
            <v>3</v>
          </cell>
          <cell r="K188" t="str">
            <v>P</v>
          </cell>
        </row>
        <row r="189">
          <cell r="F189" t="str">
            <v>Keith</v>
          </cell>
          <cell r="H189" t="str">
            <v>NG Profile Good</v>
          </cell>
          <cell r="I189">
            <v>3</v>
          </cell>
          <cell r="K189" t="str">
            <v>P</v>
          </cell>
        </row>
        <row r="190">
          <cell r="F190" t="str">
            <v>Sean Late Life</v>
          </cell>
          <cell r="H190" t="str">
            <v>NG Profile Good</v>
          </cell>
          <cell r="I190">
            <v>3</v>
          </cell>
          <cell r="K190" t="str">
            <v>D</v>
          </cell>
        </row>
        <row r="191">
          <cell r="F191" t="str">
            <v>zUpside Perenco B</v>
          </cell>
        </row>
        <row r="192">
          <cell r="F192" t="str">
            <v>zUpside Seal B</v>
          </cell>
        </row>
        <row r="193">
          <cell r="F193" t="str">
            <v>zUpside Shell B</v>
          </cell>
        </row>
        <row r="194">
          <cell r="F194" t="str">
            <v>zUpside Tullow B</v>
          </cell>
        </row>
        <row r="195">
          <cell r="F195" t="str">
            <v>zUpside Amethyst E</v>
          </cell>
        </row>
        <row r="196">
          <cell r="F196" t="str">
            <v>zUpside Dimlington E</v>
          </cell>
        </row>
        <row r="197">
          <cell r="F197" t="str">
            <v>zUpside Morecambe N</v>
          </cell>
        </row>
        <row r="198">
          <cell r="F198" t="str">
            <v>zUpside Morecambe S</v>
          </cell>
        </row>
        <row r="199">
          <cell r="F199" t="str">
            <v>zUpside Mobil SF</v>
          </cell>
        </row>
        <row r="200">
          <cell r="F200" t="str">
            <v>zUpside Shell SF</v>
          </cell>
        </row>
        <row r="201">
          <cell r="F201" t="str">
            <v>zUpside Total SF</v>
          </cell>
        </row>
        <row r="202">
          <cell r="F202" t="str">
            <v>zUpside Amoco T</v>
          </cell>
        </row>
        <row r="203">
          <cell r="F203" t="str">
            <v>zUpside PX T</v>
          </cell>
        </row>
        <row r="204">
          <cell r="F204" t="str">
            <v>zUpside Theddlethorpe</v>
          </cell>
        </row>
        <row r="205">
          <cell r="F205" t="str">
            <v>WOS Chevron Phase 2</v>
          </cell>
        </row>
        <row r="206">
          <cell r="F206" t="str">
            <v>WOS Total Phase 2</v>
          </cell>
        </row>
        <row r="207">
          <cell r="F207" t="str">
            <v>WOS Chevron Phase 3</v>
          </cell>
        </row>
        <row r="208">
          <cell r="F208" t="str">
            <v>WOS Total Phase 3</v>
          </cell>
        </row>
        <row r="209">
          <cell r="F209" t="str">
            <v>Cygnus Phase 2</v>
          </cell>
        </row>
      </sheetData>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Testlifecycle"/>
    </sheetNames>
    <definedNames>
      <definedName name="Header1"/>
    </defined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Inputs&gt;"/>
      <sheetName val="General"/>
      <sheetName val="EconomicInfo"/>
      <sheetName val="NuonExchRates"/>
      <sheetName val="Conversion"/>
      <sheetName val="GasPrices"/>
      <sheetName val="Oil_Inputs"/>
      <sheetName val="Costs&gt;"/>
      <sheetName val=" Costs"/>
      <sheetName val="OilIndexation"/>
      <sheetName val="C-OilGasPrices"/>
      <sheetName val="Supply+Demand&gt;"/>
      <sheetName val="Annual Demand"/>
      <sheetName val="C-HistoricDemand"/>
      <sheetName val="MonthlyDemand"/>
      <sheetName val="C-DemandSplit"/>
      <sheetName val="C-DemandAnnual"/>
      <sheetName val="C-DemandMonthly"/>
      <sheetName val="Capacities&gt;"/>
      <sheetName val="IndProdProfile"/>
      <sheetName val="C-ProdnProfile"/>
      <sheetName val="Ind_Production"/>
      <sheetName val="C-IndProdn"/>
      <sheetName val="ExistingContracts"/>
      <sheetName val="NewContracts"/>
      <sheetName val="TotalContracts"/>
      <sheetName val="C-InterconFlows"/>
      <sheetName val="IUKFlows"/>
      <sheetName val="cIUKFlows"/>
      <sheetName val="LNGSupply"/>
      <sheetName val="PipelineCap"/>
      <sheetName val="LNGCap"/>
      <sheetName val="Storage"/>
      <sheetName val="Cap.Sum"/>
      <sheetName val="CapTables"/>
      <sheetName val="Calcs&gt;"/>
      <sheetName val="MeritOrder"/>
      <sheetName val="Outputs&gt;"/>
      <sheetName val="MonthlyOutputs"/>
      <sheetName val="AnnualOutputs"/>
      <sheetName val="C-Price"/>
      <sheetName val="Marginal Player"/>
      <sheetName val="C-Storage"/>
      <sheetName val="C-CapDem"/>
      <sheetName val="C-CapDem (2)"/>
      <sheetName val="C-SupplyDem(A)"/>
      <sheetName val="C-SupplyDem.(M)"/>
      <sheetName val="C-SupplySimple"/>
      <sheetName val="C-Supply(All)_M"/>
      <sheetName val="C-Supply(All)_Y"/>
      <sheetName val="Scenarios&gt;"/>
      <sheetName val="Scenarios"/>
      <sheetName val="Outputs"/>
      <sheetName val="Prices"/>
      <sheetName val="C-Prices(M)"/>
      <sheetName val="C-Prices(A)"/>
      <sheetName val="C-PricesComp"/>
      <sheetName val="C-PricesComp (2)"/>
      <sheetName val="C-MktPrice(M)"/>
      <sheetName val="C-Prices(Nom)"/>
      <sheetName val="DeliveredPrices"/>
      <sheetName val="C-Prices(Nom) (2)"/>
      <sheetName val="Supply Curve&gt;"/>
      <sheetName val="SupplyCurve"/>
      <sheetName val="C-SupplyCurv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 sheetId="15"/>
      <sheetData sheetId="16" refreshError="1"/>
      <sheetData sheetId="17" refreshError="1"/>
      <sheetData sheetId="18" refreshError="1"/>
      <sheetData sheetId="19"/>
      <sheetData sheetId="20"/>
      <sheetData sheetId="21" refreshError="1"/>
      <sheetData sheetId="22">
        <row r="46">
          <cell r="F46">
            <v>2001</v>
          </cell>
          <cell r="G46">
            <v>2002</v>
          </cell>
          <cell r="H46">
            <v>2003</v>
          </cell>
          <cell r="I46">
            <v>2004</v>
          </cell>
          <cell r="J46">
            <v>2005</v>
          </cell>
          <cell r="K46">
            <v>2006</v>
          </cell>
          <cell r="L46">
            <v>2007</v>
          </cell>
          <cell r="M46">
            <v>2008</v>
          </cell>
          <cell r="N46">
            <v>2009</v>
          </cell>
          <cell r="O46">
            <v>2010</v>
          </cell>
          <cell r="P46">
            <v>2011</v>
          </cell>
          <cell r="Q46">
            <v>2012</v>
          </cell>
          <cell r="R46">
            <v>2013</v>
          </cell>
          <cell r="S46">
            <v>2014</v>
          </cell>
          <cell r="T46">
            <v>2015</v>
          </cell>
          <cell r="U46">
            <v>2016</v>
          </cell>
          <cell r="V46">
            <v>2017</v>
          </cell>
          <cell r="W46">
            <v>2018</v>
          </cell>
          <cell r="X46">
            <v>2019</v>
          </cell>
          <cell r="Y46">
            <v>2020</v>
          </cell>
          <cell r="Z46">
            <v>2021</v>
          </cell>
          <cell r="AA46">
            <v>2022</v>
          </cell>
          <cell r="AB46">
            <v>2023</v>
          </cell>
          <cell r="AC46">
            <v>2024</v>
          </cell>
          <cell r="AD46">
            <v>2025</v>
          </cell>
        </row>
        <row r="67">
          <cell r="B67" t="str">
            <v>Benelux_Ind High</v>
          </cell>
          <cell r="D67" t="str">
            <v>High</v>
          </cell>
          <cell r="F67">
            <v>77.784999999999997</v>
          </cell>
          <cell r="G67">
            <v>75.775999999999996</v>
          </cell>
          <cell r="H67">
            <v>73.128</v>
          </cell>
          <cell r="I67">
            <v>85.983000000000004</v>
          </cell>
          <cell r="J67">
            <v>85.983000000000004</v>
          </cell>
          <cell r="K67">
            <v>85.983000000000004</v>
          </cell>
          <cell r="L67">
            <v>85.983000000000004</v>
          </cell>
          <cell r="M67">
            <v>85.983000000000004</v>
          </cell>
          <cell r="N67">
            <v>85.983000000000004</v>
          </cell>
          <cell r="O67">
            <v>85.983000000000004</v>
          </cell>
          <cell r="P67">
            <v>85.983000000000004</v>
          </cell>
          <cell r="Q67">
            <v>85.983000000000004</v>
          </cell>
          <cell r="R67">
            <v>85.983000000000004</v>
          </cell>
          <cell r="S67">
            <v>85.983000000000004</v>
          </cell>
          <cell r="T67">
            <v>85.983000000000004</v>
          </cell>
          <cell r="U67">
            <v>85.983000000000004</v>
          </cell>
          <cell r="V67">
            <v>85.983000000000004</v>
          </cell>
          <cell r="W67">
            <v>85.983000000000004</v>
          </cell>
          <cell r="X67">
            <v>85.983000000000004</v>
          </cell>
          <cell r="Y67">
            <v>85.983000000000004</v>
          </cell>
          <cell r="Z67">
            <v>85.983000000000004</v>
          </cell>
          <cell r="AA67">
            <v>85.983000000000004</v>
          </cell>
          <cell r="AB67">
            <v>85.983000000000004</v>
          </cell>
          <cell r="AC67">
            <v>85.983000000000004</v>
          </cell>
          <cell r="AD67">
            <v>85.983000000000004</v>
          </cell>
        </row>
        <row r="68">
          <cell r="B68" t="str">
            <v>Benelux_Ind Central</v>
          </cell>
          <cell r="C68" t="str">
            <v>Benelux_Ind</v>
          </cell>
          <cell r="D68" t="str">
            <v>Central</v>
          </cell>
          <cell r="F68">
            <v>77.784999999999997</v>
          </cell>
          <cell r="G68">
            <v>75.775999999999996</v>
          </cell>
          <cell r="H68">
            <v>73.128</v>
          </cell>
          <cell r="I68">
            <v>85.983000000000004</v>
          </cell>
          <cell r="J68">
            <v>85.983000000000004</v>
          </cell>
          <cell r="K68">
            <v>85.983000000000004</v>
          </cell>
          <cell r="L68">
            <v>85.983000000000004</v>
          </cell>
          <cell r="M68">
            <v>85.983000000000004</v>
          </cell>
          <cell r="N68">
            <v>85.983000000000004</v>
          </cell>
          <cell r="O68">
            <v>85.983000000000004</v>
          </cell>
          <cell r="P68">
            <v>85.983000000000004</v>
          </cell>
          <cell r="Q68">
            <v>85.983000000000004</v>
          </cell>
          <cell r="R68">
            <v>85.983000000000004</v>
          </cell>
          <cell r="S68">
            <v>85.983000000000004</v>
          </cell>
          <cell r="T68">
            <v>85.983000000000004</v>
          </cell>
          <cell r="U68">
            <v>85.983000000000004</v>
          </cell>
          <cell r="V68">
            <v>85.983000000000004</v>
          </cell>
          <cell r="W68">
            <v>85.983000000000004</v>
          </cell>
          <cell r="X68">
            <v>85.983000000000004</v>
          </cell>
          <cell r="Y68">
            <v>85.983000000000004</v>
          </cell>
          <cell r="Z68">
            <v>85.983000000000004</v>
          </cell>
          <cell r="AA68">
            <v>85.983000000000004</v>
          </cell>
          <cell r="AB68">
            <v>85.983000000000004</v>
          </cell>
          <cell r="AC68">
            <v>85.983000000000004</v>
          </cell>
          <cell r="AD68">
            <v>85.983000000000004</v>
          </cell>
        </row>
        <row r="69">
          <cell r="B69" t="str">
            <v>Benelux_Ind Low</v>
          </cell>
          <cell r="D69" t="str">
            <v>Low</v>
          </cell>
          <cell r="F69">
            <v>77.784999999999997</v>
          </cell>
          <cell r="G69">
            <v>75.775999999999996</v>
          </cell>
          <cell r="H69">
            <v>73.128</v>
          </cell>
          <cell r="I69">
            <v>85.983000000000004</v>
          </cell>
          <cell r="J69">
            <v>85.123170000000002</v>
          </cell>
          <cell r="K69">
            <v>84.271938300000002</v>
          </cell>
          <cell r="L69">
            <v>83.429218917</v>
          </cell>
          <cell r="M69">
            <v>82.59492672783</v>
          </cell>
          <cell r="N69">
            <v>81.768977460551696</v>
          </cell>
          <cell r="O69">
            <v>80.951287685946184</v>
          </cell>
          <cell r="P69">
            <v>80.141774809086726</v>
          </cell>
          <cell r="Q69">
            <v>79.340357060995856</v>
          </cell>
          <cell r="R69">
            <v>78.546953490385903</v>
          </cell>
          <cell r="S69">
            <v>77.761483955482049</v>
          </cell>
          <cell r="T69">
            <v>76.983869115927234</v>
          </cell>
          <cell r="U69">
            <v>76.214030424767955</v>
          </cell>
          <cell r="V69">
            <v>75.451890120520275</v>
          </cell>
          <cell r="W69">
            <v>74.697371219315073</v>
          </cell>
          <cell r="X69">
            <v>73.95039750712192</v>
          </cell>
          <cell r="Y69">
            <v>73.210893532050704</v>
          </cell>
          <cell r="Z69">
            <v>72.478784596730193</v>
          </cell>
          <cell r="AA69">
            <v>71.753996750762894</v>
          </cell>
          <cell r="AB69">
            <v>71.036456783255261</v>
          </cell>
          <cell r="AC69">
            <v>70.326092215422705</v>
          </cell>
          <cell r="AD69">
            <v>69.622831293268476</v>
          </cell>
        </row>
        <row r="71">
          <cell r="B71" t="str">
            <v>France_Ind High</v>
          </cell>
          <cell r="D71" t="str">
            <v>High</v>
          </cell>
          <cell r="F71">
            <v>1.8640000000000001</v>
          </cell>
          <cell r="G71">
            <v>1.778</v>
          </cell>
          <cell r="H71">
            <v>1.583</v>
          </cell>
          <cell r="I71">
            <v>1.39</v>
          </cell>
          <cell r="J71">
            <v>1.1511844113195029</v>
          </cell>
          <cell r="K71">
            <v>0.9209475290556024</v>
          </cell>
          <cell r="L71">
            <v>0.55256851743336144</v>
          </cell>
          <cell r="M71">
            <v>0.22102740697334458</v>
          </cell>
          <cell r="N71">
            <v>4.4205481394668907E-2</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B72" t="str">
            <v>France_Ind Central</v>
          </cell>
          <cell r="C72" t="str">
            <v>France_Ind</v>
          </cell>
          <cell r="D72" t="str">
            <v>Central</v>
          </cell>
          <cell r="F72">
            <v>1.8640000000000001</v>
          </cell>
          <cell r="G72">
            <v>1.778</v>
          </cell>
          <cell r="H72">
            <v>1.583</v>
          </cell>
          <cell r="I72">
            <v>1.39</v>
          </cell>
          <cell r="J72">
            <v>1.1372844113195029</v>
          </cell>
          <cell r="K72">
            <v>0.90982752905560238</v>
          </cell>
          <cell r="L72">
            <v>0.54589651743336143</v>
          </cell>
          <cell r="M72">
            <v>0.21835860697334458</v>
          </cell>
          <cell r="N72">
            <v>4.3671721394668905E-2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B73" t="str">
            <v>France_Ind Low</v>
          </cell>
          <cell r="D73" t="str">
            <v>Low</v>
          </cell>
          <cell r="F73">
            <v>1.8640000000000001</v>
          </cell>
          <cell r="G73">
            <v>1.778</v>
          </cell>
          <cell r="H73">
            <v>1.583</v>
          </cell>
          <cell r="I73">
            <v>1.39</v>
          </cell>
          <cell r="J73">
            <v>1.1233844113195028</v>
          </cell>
          <cell r="K73">
            <v>0.89870752905560236</v>
          </cell>
          <cell r="L73">
            <v>0.53922451743336142</v>
          </cell>
          <cell r="M73">
            <v>0.21568980697334458</v>
          </cell>
          <cell r="N73">
            <v>4.3137961394668904E-2</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5">
          <cell r="B75" t="str">
            <v>Germany_Ind High</v>
          </cell>
          <cell r="D75" t="str">
            <v>High</v>
          </cell>
          <cell r="F75">
            <v>22.231999999999999</v>
          </cell>
          <cell r="G75">
            <v>22.31</v>
          </cell>
          <cell r="H75">
            <v>22.216999999999999</v>
          </cell>
          <cell r="I75">
            <v>20.558</v>
          </cell>
          <cell r="J75">
            <v>20.441363089400603</v>
          </cell>
          <cell r="K75">
            <v>20.176707692227893</v>
          </cell>
          <cell r="L75">
            <v>19.915478802326067</v>
          </cell>
          <cell r="M75">
            <v>19.657632056526257</v>
          </cell>
          <cell r="N75">
            <v>19.403123666031856</v>
          </cell>
          <cell r="O75">
            <v>19.151910408982104</v>
          </cell>
          <cell r="P75">
            <v>18.991919606619057</v>
          </cell>
          <cell r="Q75">
            <v>18.833265331855298</v>
          </cell>
          <cell r="R75">
            <v>18.675936419636358</v>
          </cell>
          <cell r="S75">
            <v>18.519921798178146</v>
          </cell>
          <cell r="T75">
            <v>18.365210488187795</v>
          </cell>
          <cell r="U75">
            <v>18.143944934584539</v>
          </cell>
          <cell r="V75">
            <v>17.925345206414804</v>
          </cell>
          <cell r="W75">
            <v>17.709379185596372</v>
          </cell>
          <cell r="X75">
            <v>17.496015141008304</v>
          </cell>
          <cell r="Y75">
            <v>17.285221723828791</v>
          </cell>
          <cell r="Z75">
            <v>16.901555710289415</v>
          </cell>
          <cell r="AA75">
            <v>16.526405619328127</v>
          </cell>
          <cell r="AB75">
            <v>16.159582429934993</v>
          </cell>
          <cell r="AC75">
            <v>15.800901316645762</v>
          </cell>
          <cell r="AD75">
            <v>15.45018155641675</v>
          </cell>
        </row>
        <row r="76">
          <cell r="B76" t="str">
            <v>Germany_Ind Central</v>
          </cell>
          <cell r="C76" t="str">
            <v>Germany_Ind</v>
          </cell>
          <cell r="D76" t="str">
            <v>Central</v>
          </cell>
          <cell r="F76">
            <v>22.231999999999999</v>
          </cell>
          <cell r="G76">
            <v>22.31</v>
          </cell>
          <cell r="H76">
            <v>22.216999999999999</v>
          </cell>
          <cell r="I76">
            <v>20.558</v>
          </cell>
          <cell r="J76">
            <v>20.235783089400602</v>
          </cell>
          <cell r="K76">
            <v>19.771431516347437</v>
          </cell>
          <cell r="L76">
            <v>19.317735443130594</v>
          </cell>
          <cell r="M76">
            <v>18.874450357437958</v>
          </cell>
          <cell r="N76">
            <v>18.441337357794229</v>
          </cell>
          <cell r="O76">
            <v>18.018163024808757</v>
          </cell>
          <cell r="P76">
            <v>17.687461665829304</v>
          </cell>
          <cell r="Q76">
            <v>17.362829926082416</v>
          </cell>
          <cell r="R76">
            <v>17.044156405125886</v>
          </cell>
          <cell r="S76">
            <v>16.731331747136462</v>
          </cell>
          <cell r="T76">
            <v>16.424248603383365</v>
          </cell>
          <cell r="U76">
            <v>16.06212543081547</v>
          </cell>
          <cell r="V76">
            <v>15.707986379486682</v>
          </cell>
          <cell r="W76">
            <v>15.361655414840833</v>
          </cell>
          <cell r="X76">
            <v>15.022960383546007</v>
          </cell>
          <cell r="Y76">
            <v>14.691732927920986</v>
          </cell>
          <cell r="Z76">
            <v>14.218715147371888</v>
          </cell>
          <cell r="AA76">
            <v>13.76092673573477</v>
          </cell>
          <cell r="AB76">
            <v>13.31787736540041</v>
          </cell>
          <cell r="AC76">
            <v>12.889092495438973</v>
          </cell>
          <cell r="AD76">
            <v>12.47411286332914</v>
          </cell>
        </row>
        <row r="77">
          <cell r="B77" t="str">
            <v>Germany_Ind Low</v>
          </cell>
          <cell r="D77" t="str">
            <v>Low</v>
          </cell>
          <cell r="F77">
            <v>22.231999999999999</v>
          </cell>
          <cell r="G77">
            <v>22.31</v>
          </cell>
          <cell r="H77">
            <v>22.216999999999999</v>
          </cell>
          <cell r="I77">
            <v>20.558</v>
          </cell>
          <cell r="J77">
            <v>20.030203089400601</v>
          </cell>
          <cell r="K77">
            <v>19.370266940466983</v>
          </cell>
          <cell r="L77">
            <v>18.732073742352462</v>
          </cell>
          <cell r="M77">
            <v>18.114907128919061</v>
          </cell>
          <cell r="N77">
            <v>17.518074336181424</v>
          </cell>
          <cell r="O77">
            <v>16.940905424685464</v>
          </cell>
          <cell r="P77">
            <v>16.460566757992986</v>
          </cell>
          <cell r="Q77">
            <v>15.993847507083546</v>
          </cell>
          <cell r="R77">
            <v>15.540361510069429</v>
          </cell>
          <cell r="S77">
            <v>15.099733554211252</v>
          </cell>
          <cell r="T77">
            <v>14.671599065468234</v>
          </cell>
          <cell r="U77">
            <v>14.201402462182234</v>
          </cell>
          <cell r="V77">
            <v>13.746274757981817</v>
          </cell>
          <cell r="W77">
            <v>13.305733023560256</v>
          </cell>
          <cell r="X77">
            <v>12.879309806568623</v>
          </cell>
          <cell r="Y77">
            <v>12.466552635608991</v>
          </cell>
          <cell r="Z77">
            <v>11.940511649480728</v>
          </cell>
          <cell r="AA77">
            <v>11.436667587167344</v>
          </cell>
          <cell r="AB77">
            <v>10.954083823120952</v>
          </cell>
          <cell r="AC77">
            <v>10.491863253820423</v>
          </cell>
          <cell r="AD77">
            <v>10.049146630092553</v>
          </cell>
        </row>
        <row r="79">
          <cell r="B79" t="str">
            <v>Denmark_Ind High</v>
          </cell>
          <cell r="D79" t="str">
            <v>High</v>
          </cell>
          <cell r="F79">
            <v>8.3819999999999997</v>
          </cell>
          <cell r="G79">
            <v>8.3819999999999997</v>
          </cell>
          <cell r="H79">
            <v>7.9649999999999999</v>
          </cell>
          <cell r="I79">
            <v>9.43</v>
          </cell>
          <cell r="J79">
            <v>9.8274181697892544</v>
          </cell>
          <cell r="K79">
            <v>8.8992229334834327</v>
          </cell>
          <cell r="L79">
            <v>8.0586953207401582</v>
          </cell>
          <cell r="M79">
            <v>7.2975551638528033</v>
          </cell>
          <cell r="N79">
            <v>6.6083043532390953</v>
          </cell>
          <cell r="O79">
            <v>5.9841529724022005</v>
          </cell>
          <cell r="P79">
            <v>5.4628162669770264</v>
          </cell>
          <cell r="Q79">
            <v>4.9868981799723757</v>
          </cell>
          <cell r="R79">
            <v>4.5524418618555709</v>
          </cell>
          <cell r="S79">
            <v>4.1558351820389117</v>
          </cell>
          <cell r="T79">
            <v>3.7937806971208117</v>
          </cell>
          <cell r="U79">
            <v>3.536213002212973</v>
          </cell>
          <cell r="V79">
            <v>3.2961321160472647</v>
          </cell>
          <cell r="W79">
            <v>3.0723508226566638</v>
          </cell>
          <cell r="X79">
            <v>2.8637625086456713</v>
          </cell>
          <cell r="Y79">
            <v>2.6693356909133898</v>
          </cell>
          <cell r="Z79">
            <v>2.1621619096398459</v>
          </cell>
          <cell r="AA79">
            <v>1.318918764880306</v>
          </cell>
          <cell r="AB79">
            <v>0.54075669360092549</v>
          </cell>
          <cell r="AC79">
            <v>0.11355890565619434</v>
          </cell>
          <cell r="AD79">
            <v>1.1355890565619444E-3</v>
          </cell>
        </row>
        <row r="80">
          <cell r="B80" t="str">
            <v>Denmark_Ind Central</v>
          </cell>
          <cell r="C80" t="str">
            <v>Denmark_Ind</v>
          </cell>
          <cell r="D80" t="str">
            <v>Central</v>
          </cell>
          <cell r="F80">
            <v>8.3819999999999997</v>
          </cell>
          <cell r="G80">
            <v>8.3819999999999997</v>
          </cell>
          <cell r="H80">
            <v>7.9649999999999999</v>
          </cell>
          <cell r="I80">
            <v>9.43</v>
          </cell>
          <cell r="J80">
            <v>9.7331181697892539</v>
          </cell>
          <cell r="K80">
            <v>8.7164983444705548</v>
          </cell>
          <cell r="L80">
            <v>7.80606400372133</v>
          </cell>
          <cell r="M80">
            <v>6.9907241213266227</v>
          </cell>
          <cell r="N80">
            <v>6.260546123782782</v>
          </cell>
          <cell r="O80">
            <v>5.6066348904315984</v>
          </cell>
          <cell r="P80">
            <v>5.0621210409738175</v>
          </cell>
          <cell r="Q80">
            <v>4.5704901307559958</v>
          </cell>
          <cell r="R80">
            <v>4.126606192593016</v>
          </cell>
          <cell r="S80">
            <v>3.7258320621141601</v>
          </cell>
          <cell r="T80">
            <v>3.3639809342589575</v>
          </cell>
          <cell r="U80">
            <v>3.1019534335538785</v>
          </cell>
          <cell r="V80">
            <v>2.8603358021279415</v>
          </cell>
          <cell r="W80">
            <v>2.6375382726366086</v>
          </cell>
          <cell r="X80">
            <v>2.4320949080340668</v>
          </cell>
          <cell r="Y80">
            <v>2.2426539561726382</v>
          </cell>
          <cell r="Z80">
            <v>1.7941231649381106</v>
          </cell>
          <cell r="AA80">
            <v>1.0764738989628664</v>
          </cell>
          <cell r="AB80">
            <v>0.43058955958514655</v>
          </cell>
          <cell r="AC80">
            <v>8.6117911917029291E-2</v>
          </cell>
          <cell r="AD80">
            <v>0</v>
          </cell>
        </row>
        <row r="81">
          <cell r="B81" t="str">
            <v>Denmark_Ind Low</v>
          </cell>
          <cell r="D81" t="str">
            <v>Low</v>
          </cell>
          <cell r="F81">
            <v>8.3819999999999997</v>
          </cell>
          <cell r="G81">
            <v>8.3819999999999997</v>
          </cell>
          <cell r="H81">
            <v>7.9649999999999999</v>
          </cell>
          <cell r="I81">
            <v>9.43</v>
          </cell>
          <cell r="J81">
            <v>9.6388181697892534</v>
          </cell>
          <cell r="K81">
            <v>8.5356597554576776</v>
          </cell>
          <cell r="L81">
            <v>7.5587573266290597</v>
          </cell>
          <cell r="M81">
            <v>6.6936609424170932</v>
          </cell>
          <cell r="N81">
            <v>5.9275744511858255</v>
          </cell>
          <cell r="O81">
            <v>5.2491662151120577</v>
          </cell>
          <cell r="P81">
            <v>4.6868778998718739</v>
          </cell>
          <cell r="Q81">
            <v>4.1848216551166013</v>
          </cell>
          <cell r="R81">
            <v>3.7365454486475098</v>
          </cell>
          <cell r="S81">
            <v>3.3362883870422442</v>
          </cell>
          <cell r="T81">
            <v>2.9789066811811113</v>
          </cell>
          <cell r="U81">
            <v>2.7170843514710685</v>
          </cell>
          <cell r="V81">
            <v>2.4782741331399611</v>
          </cell>
          <cell r="W81">
            <v>2.2604534436574792</v>
          </cell>
          <cell r="X81">
            <v>2.0617774694961026</v>
          </cell>
          <cell r="Y81">
            <v>1.8805635416421718</v>
          </cell>
          <cell r="Z81">
            <v>1.4856451978973158</v>
          </cell>
          <cell r="AA81">
            <v>0.87653066675941627</v>
          </cell>
          <cell r="AB81">
            <v>0.34184696003617238</v>
          </cell>
          <cell r="AC81">
            <v>6.4950922406872738E-2</v>
          </cell>
          <cell r="AD81">
            <v>-6.4950922406872792E-4</v>
          </cell>
        </row>
      </sheetData>
      <sheetData sheetId="23" refreshError="1"/>
      <sheetData sheetId="24"/>
      <sheetData sheetId="25"/>
      <sheetData sheetId="26"/>
      <sheetData sheetId="27" refreshError="1"/>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sheetData sheetId="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jection"/>
      <sheetName val="Space"/>
      <sheetName val="Deliverability"/>
      <sheetName val="Match_Original"/>
      <sheetName val="DEMAND_TEMP"/>
      <sheetName val="Demands"/>
      <sheetName val="DCQ Data"/>
      <sheetName val="Peak Data"/>
      <sheetName val="Checks"/>
      <sheetName val="Comps Check"/>
      <sheetName val="All Comps"/>
      <sheetName val="Summary"/>
      <sheetName val="Pull Back"/>
      <sheetName val="Raw Data"/>
      <sheetName val="Progress"/>
      <sheetName val="EnhancedCharts"/>
      <sheetName val="Charts"/>
      <sheetName val="Cap_Dev"/>
      <sheetName val="Cap_For"/>
      <sheetName val="Derated"/>
      <sheetName val="Baselines"/>
      <sheetName val="Ranges"/>
      <sheetName val="Storage"/>
      <sheetName val="Pipeline"/>
    </sheetNames>
    <sheetDataSet>
      <sheetData sheetId="0"/>
      <sheetData sheetId="1"/>
      <sheetData sheetId="2"/>
      <sheetData sheetId="3"/>
      <sheetData sheetId="4">
        <row r="6">
          <cell r="A6">
            <v>1</v>
          </cell>
          <cell r="B6" t="str">
            <v>Affleck</v>
          </cell>
          <cell r="C6">
            <v>0</v>
          </cell>
          <cell r="D6" t="str">
            <v>Shell/Esso SF</v>
          </cell>
          <cell r="E6" t="str">
            <v>St Fergus</v>
          </cell>
          <cell r="F6" t="str">
            <v>P</v>
          </cell>
          <cell r="G6">
            <v>1</v>
          </cell>
          <cell r="H6">
            <v>2.0021229664455836E-2</v>
          </cell>
          <cell r="I6">
            <v>7.9992988147528768E-2</v>
          </cell>
          <cell r="J6">
            <v>7.9983826611837741E-2</v>
          </cell>
          <cell r="K6">
            <v>8.0043735269859737E-2</v>
          </cell>
          <cell r="L6">
            <v>7.0064731362105823E-2</v>
          </cell>
          <cell r="M6">
            <v>6.9978490352871209E-2</v>
          </cell>
          <cell r="N6">
            <v>5.9999788130485662E-2</v>
          </cell>
          <cell r="O6">
            <v>4.9986315721386038E-2</v>
          </cell>
          <cell r="P6">
            <v>3.998386345889049E-2</v>
          </cell>
          <cell r="Q6">
            <v>0</v>
          </cell>
          <cell r="R6">
            <v>0</v>
          </cell>
          <cell r="S6">
            <v>0</v>
          </cell>
          <cell r="T6">
            <v>0</v>
          </cell>
          <cell r="U6">
            <v>0</v>
          </cell>
          <cell r="V6">
            <v>0</v>
          </cell>
          <cell r="W6">
            <v>0</v>
          </cell>
          <cell r="X6">
            <v>0</v>
          </cell>
          <cell r="Y6">
            <v>0</v>
          </cell>
          <cell r="Z6">
            <v>0</v>
          </cell>
          <cell r="AA6">
            <v>0</v>
          </cell>
          <cell r="AB6">
            <v>0</v>
          </cell>
          <cell r="AC6">
            <v>0.04</v>
          </cell>
          <cell r="AD6">
            <v>0.09</v>
          </cell>
          <cell r="AE6">
            <v>0.09</v>
          </cell>
          <cell r="AF6">
            <v>0.09</v>
          </cell>
          <cell r="AG6">
            <v>0.08</v>
          </cell>
          <cell r="AH6">
            <v>0.08</v>
          </cell>
          <cell r="AI6">
            <v>7.0000000000000007E-2</v>
          </cell>
          <cell r="AJ6">
            <v>0.06</v>
          </cell>
          <cell r="AK6">
            <v>0.05</v>
          </cell>
          <cell r="AL6">
            <v>0</v>
          </cell>
          <cell r="AM6">
            <v>0</v>
          </cell>
          <cell r="AN6">
            <v>0</v>
          </cell>
          <cell r="AO6">
            <v>0</v>
          </cell>
          <cell r="AP6">
            <v>0</v>
          </cell>
          <cell r="AQ6">
            <v>0</v>
          </cell>
          <cell r="AR6">
            <v>0</v>
          </cell>
          <cell r="AS6">
            <v>0</v>
          </cell>
          <cell r="AT6">
            <v>0</v>
          </cell>
          <cell r="AU6">
            <v>0</v>
          </cell>
          <cell r="AV6">
            <v>0</v>
          </cell>
          <cell r="AW6">
            <v>0</v>
          </cell>
          <cell r="AX6">
            <v>1.1817000790180299</v>
          </cell>
          <cell r="AY6">
            <v>2</v>
          </cell>
          <cell r="AZ6">
            <v>37.723350089053945</v>
          </cell>
          <cell r="BA6">
            <v>1.02</v>
          </cell>
          <cell r="BB6">
            <v>0.88</v>
          </cell>
          <cell r="BC6">
            <v>95.89</v>
          </cell>
          <cell r="BD6">
            <v>2.11</v>
          </cell>
          <cell r="BE6">
            <v>0.1</v>
          </cell>
          <cell r="BF6">
            <v>0</v>
          </cell>
          <cell r="BG6">
            <v>0</v>
          </cell>
          <cell r="BH6">
            <v>0</v>
          </cell>
          <cell r="BI6">
            <v>0</v>
          </cell>
          <cell r="BJ6">
            <v>0</v>
          </cell>
          <cell r="BK6">
            <v>100</v>
          </cell>
          <cell r="BL6">
            <v>0</v>
          </cell>
        </row>
        <row r="7">
          <cell r="A7">
            <v>2</v>
          </cell>
          <cell r="B7" t="str">
            <v>Alba</v>
          </cell>
          <cell r="C7">
            <v>0</v>
          </cell>
          <cell r="D7" t="str">
            <v>Mobil SF</v>
          </cell>
          <cell r="E7" t="str">
            <v>St Fergus</v>
          </cell>
          <cell r="F7" t="str">
            <v>P</v>
          </cell>
          <cell r="G7">
            <v>2</v>
          </cell>
          <cell r="H7">
            <v>0.14014860765119086</v>
          </cell>
          <cell r="I7">
            <v>0.13998772925817538</v>
          </cell>
          <cell r="J7">
            <v>6.9985848285358032E-2</v>
          </cell>
          <cell r="K7">
            <v>4.0021867634929868E-2</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0.18</v>
          </cell>
          <cell r="AD7">
            <v>0.18</v>
          </cell>
          <cell r="AE7">
            <v>0.09</v>
          </cell>
          <cell r="AF7">
            <v>0.05</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1.2815779104501983</v>
          </cell>
          <cell r="AY7">
            <v>1.2857142857142856</v>
          </cell>
          <cell r="AZ7">
            <v>40.950209030535341</v>
          </cell>
          <cell r="BA7">
            <v>0.78</v>
          </cell>
          <cell r="BB7">
            <v>2.96</v>
          </cell>
          <cell r="BC7">
            <v>84.99</v>
          </cell>
          <cell r="BD7">
            <v>7.74</v>
          </cell>
          <cell r="BE7">
            <v>2.56</v>
          </cell>
          <cell r="BF7">
            <v>0.73</v>
          </cell>
          <cell r="BG7">
            <v>0.18</v>
          </cell>
          <cell r="BH7">
            <v>0.04</v>
          </cell>
          <cell r="BI7">
            <v>0.02</v>
          </cell>
          <cell r="BJ7">
            <v>0</v>
          </cell>
          <cell r="BK7">
            <v>100</v>
          </cell>
          <cell r="BL7">
            <v>0</v>
          </cell>
        </row>
        <row r="8">
          <cell r="A8">
            <v>3</v>
          </cell>
          <cell r="B8" t="str">
            <v>Alder</v>
          </cell>
          <cell r="C8">
            <v>0</v>
          </cell>
          <cell r="D8" t="str">
            <v>Mobil SF</v>
          </cell>
          <cell r="E8" t="str">
            <v>St Fergus</v>
          </cell>
          <cell r="F8" t="str">
            <v>A</v>
          </cell>
          <cell r="G8">
            <v>3</v>
          </cell>
          <cell r="H8">
            <v>0</v>
          </cell>
          <cell r="I8">
            <v>0</v>
          </cell>
          <cell r="J8">
            <v>0</v>
          </cell>
          <cell r="K8">
            <v>0</v>
          </cell>
          <cell r="L8">
            <v>0</v>
          </cell>
          <cell r="M8">
            <v>0</v>
          </cell>
          <cell r="N8">
            <v>1.2799954801170277</v>
          </cell>
          <cell r="O8">
            <v>2.0494389445768273</v>
          </cell>
          <cell r="P8">
            <v>1.799273855650072</v>
          </cell>
          <cell r="Q8">
            <v>1.2387337256253321</v>
          </cell>
          <cell r="R8">
            <v>0.81872028805755681</v>
          </cell>
          <cell r="S8">
            <v>0.51924491285218266</v>
          </cell>
          <cell r="T8">
            <v>0.29968477240222285</v>
          </cell>
          <cell r="U8">
            <v>5.9948415424208555E-2</v>
          </cell>
          <cell r="V8">
            <v>0</v>
          </cell>
          <cell r="W8">
            <v>0</v>
          </cell>
          <cell r="X8">
            <v>0</v>
          </cell>
          <cell r="Y8">
            <v>0</v>
          </cell>
          <cell r="Z8">
            <v>0</v>
          </cell>
          <cell r="AA8">
            <v>0</v>
          </cell>
          <cell r="AB8">
            <v>0</v>
          </cell>
          <cell r="AC8">
            <v>0</v>
          </cell>
          <cell r="AD8">
            <v>0</v>
          </cell>
          <cell r="AE8">
            <v>0</v>
          </cell>
          <cell r="AF8">
            <v>0</v>
          </cell>
          <cell r="AG8">
            <v>0</v>
          </cell>
          <cell r="AH8">
            <v>0</v>
          </cell>
          <cell r="AI8">
            <v>1.41</v>
          </cell>
          <cell r="AJ8">
            <v>2.2599999999999998</v>
          </cell>
          <cell r="AK8">
            <v>1.9799999999999998</v>
          </cell>
          <cell r="AL8">
            <v>1.37</v>
          </cell>
          <cell r="AM8">
            <v>0.9</v>
          </cell>
          <cell r="AN8">
            <v>0.56999999999999995</v>
          </cell>
          <cell r="AO8">
            <v>0.33</v>
          </cell>
          <cell r="AP8">
            <v>7.0000000000000007E-2</v>
          </cell>
          <cell r="AQ8">
            <v>0</v>
          </cell>
          <cell r="AR8">
            <v>0</v>
          </cell>
          <cell r="AS8">
            <v>0</v>
          </cell>
          <cell r="AT8">
            <v>0</v>
          </cell>
          <cell r="AU8">
            <v>0</v>
          </cell>
          <cell r="AV8">
            <v>0</v>
          </cell>
          <cell r="AW8">
            <v>0</v>
          </cell>
          <cell r="AX8">
            <v>1.1022883413995226</v>
          </cell>
          <cell r="AY8">
            <v>1.1666666666666667</v>
          </cell>
          <cell r="AZ8">
            <v>40.950209030535341</v>
          </cell>
          <cell r="BA8">
            <v>0.78</v>
          </cell>
          <cell r="BB8">
            <v>2.96</v>
          </cell>
          <cell r="BC8">
            <v>84.99</v>
          </cell>
          <cell r="BD8">
            <v>7.74</v>
          </cell>
          <cell r="BE8">
            <v>2.56</v>
          </cell>
          <cell r="BF8">
            <v>0.73</v>
          </cell>
          <cell r="BG8">
            <v>0.18</v>
          </cell>
          <cell r="BH8">
            <v>0.04</v>
          </cell>
          <cell r="BI8">
            <v>0.02</v>
          </cell>
          <cell r="BJ8">
            <v>0</v>
          </cell>
          <cell r="BK8">
            <v>100</v>
          </cell>
          <cell r="BL8">
            <v>1.37</v>
          </cell>
        </row>
        <row r="9">
          <cell r="A9">
            <v>16</v>
          </cell>
          <cell r="B9" t="str">
            <v>Arundel</v>
          </cell>
          <cell r="C9">
            <v>0</v>
          </cell>
          <cell r="D9" t="str">
            <v>Amoco T</v>
          </cell>
          <cell r="E9" t="str">
            <v>Teesside</v>
          </cell>
          <cell r="F9" t="str">
            <v>A</v>
          </cell>
          <cell r="G9">
            <v>4</v>
          </cell>
          <cell r="H9">
            <v>0</v>
          </cell>
          <cell r="I9">
            <v>0</v>
          </cell>
          <cell r="J9">
            <v>0</v>
          </cell>
          <cell r="K9">
            <v>0</v>
          </cell>
          <cell r="L9">
            <v>0</v>
          </cell>
          <cell r="M9">
            <v>0</v>
          </cell>
          <cell r="N9">
            <v>0</v>
          </cell>
          <cell r="O9">
            <v>3.9989052577108823E-2</v>
          </cell>
          <cell r="P9">
            <v>0.13994352210611671</v>
          </cell>
          <cell r="Q9">
            <v>4.9948940549408558E-2</v>
          </cell>
          <cell r="R9">
            <v>4.9921968783997371E-2</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0.05</v>
          </cell>
          <cell r="AK9">
            <v>0.15000000000000002</v>
          </cell>
          <cell r="AL9">
            <v>0.06</v>
          </cell>
          <cell r="AM9">
            <v>0.06</v>
          </cell>
          <cell r="AN9">
            <v>0</v>
          </cell>
          <cell r="AO9">
            <v>0</v>
          </cell>
          <cell r="AP9">
            <v>0</v>
          </cell>
          <cell r="AQ9">
            <v>0</v>
          </cell>
          <cell r="AR9">
            <v>0</v>
          </cell>
          <cell r="AS9">
            <v>0</v>
          </cell>
          <cell r="AT9">
            <v>0</v>
          </cell>
          <cell r="AU9">
            <v>0</v>
          </cell>
          <cell r="AV9">
            <v>0</v>
          </cell>
          <cell r="AW9">
            <v>0</v>
          </cell>
          <cell r="AX9">
            <v>1.1436598122594472</v>
          </cell>
          <cell r="AY9">
            <v>1.25</v>
          </cell>
          <cell r="AZ9">
            <v>41.018425144672889</v>
          </cell>
          <cell r="BA9">
            <v>0.88</v>
          </cell>
          <cell r="BB9">
            <v>2.1800000000000002</v>
          </cell>
          <cell r="BC9">
            <v>85.5</v>
          </cell>
          <cell r="BD9">
            <v>8.39</v>
          </cell>
          <cell r="BE9">
            <v>2.2799999999999998</v>
          </cell>
          <cell r="BF9">
            <v>0.63</v>
          </cell>
          <cell r="BG9">
            <v>0.12</v>
          </cell>
          <cell r="BH9">
            <v>0.02</v>
          </cell>
          <cell r="BI9">
            <v>0</v>
          </cell>
          <cell r="BJ9">
            <v>0</v>
          </cell>
          <cell r="BK9">
            <v>100</v>
          </cell>
          <cell r="BL9">
            <v>0.06</v>
          </cell>
        </row>
        <row r="10">
          <cell r="A10">
            <v>17</v>
          </cell>
          <cell r="B10" t="str">
            <v>Audrey</v>
          </cell>
          <cell r="C10">
            <v>0</v>
          </cell>
          <cell r="D10" t="str">
            <v>Theddlethorpe</v>
          </cell>
          <cell r="E10" t="str">
            <v>Theddlethorpe</v>
          </cell>
          <cell r="F10" t="str">
            <v>P</v>
          </cell>
          <cell r="G10">
            <v>5</v>
          </cell>
          <cell r="H10">
            <v>0.12012737798673501</v>
          </cell>
          <cell r="I10">
            <v>7.9992988147528768E-2</v>
          </cell>
          <cell r="J10">
            <v>4.9989891632398586E-2</v>
          </cell>
          <cell r="K10">
            <v>3.0016400726197403E-2</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0.15</v>
          </cell>
          <cell r="AD10">
            <v>0.09</v>
          </cell>
          <cell r="AE10">
            <v>0.06</v>
          </cell>
          <cell r="AF10">
            <v>0.04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1.2137366783628214</v>
          </cell>
          <cell r="AY10">
            <v>1.3333333333333335</v>
          </cell>
          <cell r="AZ10">
            <v>38.349205231337869</v>
          </cell>
          <cell r="BA10">
            <v>3.6</v>
          </cell>
          <cell r="BB10">
            <v>1.1299999999999999</v>
          </cell>
          <cell r="BC10">
            <v>89.58</v>
          </cell>
          <cell r="BD10">
            <v>4.07</v>
          </cell>
          <cell r="BE10">
            <v>1.02</v>
          </cell>
          <cell r="BF10">
            <v>0.38</v>
          </cell>
          <cell r="BG10">
            <v>0.11</v>
          </cell>
          <cell r="BH10">
            <v>7.0000000000000007E-2</v>
          </cell>
          <cell r="BI10">
            <v>0.03</v>
          </cell>
          <cell r="BJ10">
            <v>0.01</v>
          </cell>
          <cell r="BK10">
            <v>99.999999999999986</v>
          </cell>
          <cell r="BL10">
            <v>0</v>
          </cell>
        </row>
        <row r="11">
          <cell r="A11">
            <v>18</v>
          </cell>
          <cell r="B11" t="str">
            <v>Babbage</v>
          </cell>
          <cell r="C11">
            <v>0</v>
          </cell>
          <cell r="D11" t="str">
            <v>Theddlethorpe</v>
          </cell>
          <cell r="E11" t="str">
            <v>Theddlethorpe</v>
          </cell>
          <cell r="F11" t="str">
            <v>D</v>
          </cell>
          <cell r="G11">
            <v>6</v>
          </cell>
          <cell r="H11">
            <v>0.19020168181233044</v>
          </cell>
          <cell r="I11">
            <v>0.52995354647737813</v>
          </cell>
          <cell r="J11">
            <v>0.87982209273021517</v>
          </cell>
          <cell r="K11">
            <v>0.87047562105972465</v>
          </cell>
          <cell r="L11">
            <v>0.82075828167038234</v>
          </cell>
          <cell r="M11">
            <v>0.7797603210748506</v>
          </cell>
          <cell r="N11">
            <v>0.65999766943534233</v>
          </cell>
          <cell r="O11">
            <v>0.46987136778102867</v>
          </cell>
          <cell r="P11">
            <v>0.28988301007695605</v>
          </cell>
          <cell r="Q11">
            <v>0.15983660975810737</v>
          </cell>
          <cell r="R11">
            <v>9.9843937567994742E-2</v>
          </cell>
          <cell r="S11">
            <v>6.9898353653178438E-2</v>
          </cell>
          <cell r="T11">
            <v>4.9947462067037152E-2</v>
          </cell>
          <cell r="U11">
            <v>3.9965610282805708E-2</v>
          </cell>
          <cell r="V11">
            <v>0</v>
          </cell>
          <cell r="W11">
            <v>0</v>
          </cell>
          <cell r="X11">
            <v>0</v>
          </cell>
          <cell r="Y11">
            <v>0</v>
          </cell>
          <cell r="Z11">
            <v>0</v>
          </cell>
          <cell r="AA11">
            <v>0</v>
          </cell>
          <cell r="AB11">
            <v>0</v>
          </cell>
          <cell r="AC11">
            <v>0.23</v>
          </cell>
          <cell r="AD11">
            <v>0.64</v>
          </cell>
          <cell r="AE11">
            <v>1.06</v>
          </cell>
          <cell r="AF11">
            <v>1.05</v>
          </cell>
          <cell r="AG11">
            <v>0.97999999999999987</v>
          </cell>
          <cell r="AH11">
            <v>0.94</v>
          </cell>
          <cell r="AI11">
            <v>0.8</v>
          </cell>
          <cell r="AJ11">
            <v>0.56000000000000005</v>
          </cell>
          <cell r="AK11">
            <v>0.34</v>
          </cell>
          <cell r="AL11">
            <v>0.19</v>
          </cell>
          <cell r="AM11">
            <v>0.12</v>
          </cell>
          <cell r="AN11">
            <v>0.09</v>
          </cell>
          <cell r="AO11">
            <v>0.06</v>
          </cell>
          <cell r="AP11">
            <v>0.05</v>
          </cell>
          <cell r="AQ11">
            <v>0</v>
          </cell>
          <cell r="AR11">
            <v>0</v>
          </cell>
          <cell r="AS11">
            <v>0</v>
          </cell>
          <cell r="AT11">
            <v>0</v>
          </cell>
          <cell r="AU11">
            <v>0</v>
          </cell>
          <cell r="AV11">
            <v>0</v>
          </cell>
          <cell r="AW11">
            <v>0</v>
          </cell>
          <cell r="AX11">
            <v>1.2030018061552479</v>
          </cell>
          <cell r="AY11">
            <v>1.2857142857142856</v>
          </cell>
          <cell r="AZ11">
            <v>38.349205231337869</v>
          </cell>
          <cell r="BA11">
            <v>3.6</v>
          </cell>
          <cell r="BB11">
            <v>1.1299999999999999</v>
          </cell>
          <cell r="BC11">
            <v>89.58</v>
          </cell>
          <cell r="BD11">
            <v>4.07</v>
          </cell>
          <cell r="BE11">
            <v>1.02</v>
          </cell>
          <cell r="BF11">
            <v>0.38</v>
          </cell>
          <cell r="BG11">
            <v>0.11</v>
          </cell>
          <cell r="BH11">
            <v>7.0000000000000007E-2</v>
          </cell>
          <cell r="BI11">
            <v>0.03</v>
          </cell>
          <cell r="BJ11">
            <v>0.01</v>
          </cell>
          <cell r="BK11">
            <v>99.999999999999986</v>
          </cell>
          <cell r="BL11">
            <v>0.19</v>
          </cell>
        </row>
        <row r="12">
          <cell r="A12">
            <v>19</v>
          </cell>
          <cell r="B12" t="str">
            <v>Bains</v>
          </cell>
          <cell r="C12">
            <v>0</v>
          </cell>
          <cell r="D12" t="str">
            <v>Morecambe N</v>
          </cell>
          <cell r="E12" t="str">
            <v>Barrow</v>
          </cell>
          <cell r="F12" t="str">
            <v>D</v>
          </cell>
          <cell r="G12">
            <v>7</v>
          </cell>
          <cell r="H12">
            <v>0</v>
          </cell>
          <cell r="I12">
            <v>9.999123518441097E-2</v>
          </cell>
          <cell r="J12">
            <v>3.9991913305918871E-2</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0.10999999999999999</v>
          </cell>
          <cell r="AE12">
            <v>0.05</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1.1429947227615966</v>
          </cell>
          <cell r="AY12">
            <v>1.25</v>
          </cell>
          <cell r="AZ12">
            <v>38.565514814721787</v>
          </cell>
          <cell r="BA12">
            <v>4.8099999999999996</v>
          </cell>
          <cell r="BB12">
            <v>0</v>
          </cell>
          <cell r="BC12">
            <v>89.15</v>
          </cell>
          <cell r="BD12">
            <v>4.0999999999999996</v>
          </cell>
          <cell r="BE12">
            <v>1.1100000000000001</v>
          </cell>
          <cell r="BF12">
            <v>0.54</v>
          </cell>
          <cell r="BG12">
            <v>0.22</v>
          </cell>
          <cell r="BH12">
            <v>7.0000000000000007E-2</v>
          </cell>
          <cell r="BI12">
            <v>0</v>
          </cell>
          <cell r="BJ12">
            <v>0</v>
          </cell>
          <cell r="BK12">
            <v>100</v>
          </cell>
          <cell r="BL12">
            <v>0</v>
          </cell>
        </row>
        <row r="13">
          <cell r="A13">
            <v>20</v>
          </cell>
          <cell r="B13" t="str">
            <v>Baird</v>
          </cell>
          <cell r="C13">
            <v>0</v>
          </cell>
          <cell r="D13" t="str">
            <v>Perenco B</v>
          </cell>
          <cell r="E13" t="str">
            <v>Bacton</v>
          </cell>
          <cell r="F13" t="str">
            <v>P</v>
          </cell>
          <cell r="G13">
            <v>8</v>
          </cell>
          <cell r="H13">
            <v>0.38040336362466087</v>
          </cell>
          <cell r="I13">
            <v>0.16998509981349866</v>
          </cell>
          <cell r="J13">
            <v>5.9987869958878302E-2</v>
          </cell>
          <cell r="K13">
            <v>0.10005466908732469</v>
          </cell>
          <cell r="L13">
            <v>5.0046236687218443E-2</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0.44999999999999996</v>
          </cell>
          <cell r="AD13">
            <v>0.21</v>
          </cell>
          <cell r="AE13">
            <v>7.0000000000000007E-2</v>
          </cell>
          <cell r="AF13">
            <v>0.12</v>
          </cell>
          <cell r="AG13">
            <v>7.0000000000000007E-2</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1.2097666473255579</v>
          </cell>
          <cell r="AY13">
            <v>1.4000000000000001</v>
          </cell>
          <cell r="AZ13">
            <v>38.317805599588745</v>
          </cell>
          <cell r="BA13">
            <v>3.06</v>
          </cell>
          <cell r="BB13">
            <v>0.72</v>
          </cell>
          <cell r="BC13">
            <v>91.64</v>
          </cell>
          <cell r="BD13">
            <v>3.25</v>
          </cell>
          <cell r="BE13">
            <v>0.67</v>
          </cell>
          <cell r="BF13">
            <v>0.48</v>
          </cell>
          <cell r="BG13">
            <v>0.08</v>
          </cell>
          <cell r="BH13">
            <v>0.04</v>
          </cell>
          <cell r="BI13">
            <v>0.05</v>
          </cell>
          <cell r="BJ13">
            <v>0.01</v>
          </cell>
          <cell r="BK13">
            <v>100.00000000000001</v>
          </cell>
          <cell r="BL13">
            <v>0</v>
          </cell>
        </row>
        <row r="14">
          <cell r="A14">
            <v>21</v>
          </cell>
          <cell r="B14" t="str">
            <v>Banff</v>
          </cell>
          <cell r="C14">
            <v>0</v>
          </cell>
          <cell r="D14" t="str">
            <v>Amoco T</v>
          </cell>
          <cell r="E14" t="str">
            <v>Teesside</v>
          </cell>
          <cell r="F14" t="str">
            <v>P</v>
          </cell>
          <cell r="G14">
            <v>9</v>
          </cell>
          <cell r="H14">
            <v>1.5416346841630992</v>
          </cell>
          <cell r="I14">
            <v>1.2298921927682549</v>
          </cell>
          <cell r="J14">
            <v>0.97980187599501223</v>
          </cell>
          <cell r="K14">
            <v>0.79043188578986501</v>
          </cell>
          <cell r="L14">
            <v>0.63058258225895236</v>
          </cell>
          <cell r="M14">
            <v>0.49984635966336577</v>
          </cell>
          <cell r="N14">
            <v>0.39999858753657114</v>
          </cell>
          <cell r="O14">
            <v>0.31991242061687059</v>
          </cell>
          <cell r="P14">
            <v>0.25989511248278818</v>
          </cell>
          <cell r="Q14">
            <v>0.20978555030751592</v>
          </cell>
          <cell r="R14">
            <v>0.16973469386559106</v>
          </cell>
          <cell r="S14">
            <v>0.12981122821304567</v>
          </cell>
          <cell r="T14">
            <v>0.10988441654748173</v>
          </cell>
          <cell r="U14">
            <v>7.9931220565611416E-2</v>
          </cell>
          <cell r="V14">
            <v>7.0022853727257209E-2</v>
          </cell>
          <cell r="W14">
            <v>4.9985073310282929E-2</v>
          </cell>
          <cell r="X14">
            <v>3.9962512049856437E-2</v>
          </cell>
          <cell r="Y14">
            <v>0</v>
          </cell>
          <cell r="Z14">
            <v>0</v>
          </cell>
          <cell r="AA14">
            <v>0</v>
          </cell>
          <cell r="AB14">
            <v>0</v>
          </cell>
          <cell r="AC14">
            <v>2</v>
          </cell>
          <cell r="AD14">
            <v>1.6000000000000003</v>
          </cell>
          <cell r="AE14">
            <v>1.28</v>
          </cell>
          <cell r="AF14">
            <v>1.02</v>
          </cell>
          <cell r="AG14">
            <v>0.81999999999999984</v>
          </cell>
          <cell r="AH14">
            <v>0.66</v>
          </cell>
          <cell r="AI14">
            <v>0.52</v>
          </cell>
          <cell r="AJ14">
            <v>0.42</v>
          </cell>
          <cell r="AK14">
            <v>0.34</v>
          </cell>
          <cell r="AL14">
            <v>0.27</v>
          </cell>
          <cell r="AM14">
            <v>0.21</v>
          </cell>
          <cell r="AN14">
            <v>0.17</v>
          </cell>
          <cell r="AO14">
            <v>0.14000000000000001</v>
          </cell>
          <cell r="AP14">
            <v>0.11</v>
          </cell>
          <cell r="AQ14">
            <v>0.09</v>
          </cell>
          <cell r="AR14">
            <v>7.0000000000000007E-2</v>
          </cell>
          <cell r="AS14">
            <v>0.06</v>
          </cell>
          <cell r="AT14">
            <v>0</v>
          </cell>
          <cell r="AU14">
            <v>0</v>
          </cell>
          <cell r="AV14">
            <v>0</v>
          </cell>
          <cell r="AW14">
            <v>0</v>
          </cell>
          <cell r="AX14">
            <v>1.3010044022812961</v>
          </cell>
          <cell r="AY14">
            <v>1.4000000000000001</v>
          </cell>
          <cell r="AZ14">
            <v>41.018425144672889</v>
          </cell>
          <cell r="BA14">
            <v>0.88</v>
          </cell>
          <cell r="BB14">
            <v>2.1800000000000002</v>
          </cell>
          <cell r="BC14">
            <v>85.5</v>
          </cell>
          <cell r="BD14">
            <v>8.39</v>
          </cell>
          <cell r="BE14">
            <v>2.2799999999999998</v>
          </cell>
          <cell r="BF14">
            <v>0.63</v>
          </cell>
          <cell r="BG14">
            <v>0.12</v>
          </cell>
          <cell r="BH14">
            <v>0.02</v>
          </cell>
          <cell r="BI14">
            <v>0</v>
          </cell>
          <cell r="BJ14">
            <v>0</v>
          </cell>
          <cell r="BK14">
            <v>100</v>
          </cell>
          <cell r="BL14">
            <v>0.27</v>
          </cell>
        </row>
        <row r="15">
          <cell r="A15">
            <v>22</v>
          </cell>
          <cell r="B15" t="str">
            <v>Barque</v>
          </cell>
          <cell r="C15">
            <v>0</v>
          </cell>
          <cell r="D15" t="str">
            <v>Shell/Esso B</v>
          </cell>
          <cell r="E15" t="str">
            <v>Bacton</v>
          </cell>
          <cell r="F15" t="str">
            <v>P</v>
          </cell>
          <cell r="G15">
            <v>10</v>
          </cell>
          <cell r="H15">
            <v>1.6417408324853784</v>
          </cell>
          <cell r="I15">
            <v>1.559863268876811</v>
          </cell>
          <cell r="J15">
            <v>1.2997371824423634</v>
          </cell>
          <cell r="K15">
            <v>1.1106068268693041</v>
          </cell>
          <cell r="L15">
            <v>1.1610726911434677</v>
          </cell>
          <cell r="M15">
            <v>1.0396804280998009</v>
          </cell>
          <cell r="N15">
            <v>1.0699962216603278</v>
          </cell>
          <cell r="O15">
            <v>1.0097235775719979</v>
          </cell>
          <cell r="P15">
            <v>0.85965306436614553</v>
          </cell>
          <cell r="Q15">
            <v>0.8591217774498271</v>
          </cell>
          <cell r="R15">
            <v>0.75881392551675997</v>
          </cell>
          <cell r="S15">
            <v>0.52923039194549393</v>
          </cell>
          <cell r="T15">
            <v>0.36961121929607488</v>
          </cell>
          <cell r="U15">
            <v>0.25977646683823707</v>
          </cell>
          <cell r="V15">
            <v>0.18005876672723281</v>
          </cell>
          <cell r="W15">
            <v>0.12996119060673561</v>
          </cell>
          <cell r="X15">
            <v>8.9915652112176975E-2</v>
          </cell>
          <cell r="Y15">
            <v>6.001475198444519E-2</v>
          </cell>
          <cell r="Z15">
            <v>4.0017472575389748E-2</v>
          </cell>
          <cell r="AA15">
            <v>0</v>
          </cell>
          <cell r="AB15">
            <v>0</v>
          </cell>
          <cell r="AC15">
            <v>2.13</v>
          </cell>
          <cell r="AD15">
            <v>2.0299999999999998</v>
          </cell>
          <cell r="AE15">
            <v>1.6899999999999997</v>
          </cell>
          <cell r="AF15">
            <v>1.44</v>
          </cell>
          <cell r="AG15">
            <v>1.5099999999999998</v>
          </cell>
          <cell r="AH15">
            <v>1.35</v>
          </cell>
          <cell r="AI15">
            <v>1.39</v>
          </cell>
          <cell r="AJ15">
            <v>1.31</v>
          </cell>
          <cell r="AK15">
            <v>1.1200000000000001</v>
          </cell>
          <cell r="AL15">
            <v>1.1200000000000001</v>
          </cell>
          <cell r="AM15">
            <v>0.99</v>
          </cell>
          <cell r="AN15">
            <v>0.69</v>
          </cell>
          <cell r="AO15">
            <v>0.48000000000000004</v>
          </cell>
          <cell r="AP15">
            <v>0.34</v>
          </cell>
          <cell r="AQ15">
            <v>0.24</v>
          </cell>
          <cell r="AR15">
            <v>0.17</v>
          </cell>
          <cell r="AS15">
            <v>0.12</v>
          </cell>
          <cell r="AT15">
            <v>0.08</v>
          </cell>
          <cell r="AU15">
            <v>0.06</v>
          </cell>
          <cell r="AV15">
            <v>0</v>
          </cell>
          <cell r="AW15">
            <v>0</v>
          </cell>
          <cell r="AX15">
            <v>1.3007051135814556</v>
          </cell>
          <cell r="AY15">
            <v>1.3333333333333333</v>
          </cell>
          <cell r="AZ15">
            <v>38.694400237546851</v>
          </cell>
          <cell r="BA15">
            <v>2.83</v>
          </cell>
          <cell r="BB15">
            <v>0.56000000000000005</v>
          </cell>
          <cell r="BC15">
            <v>91.13</v>
          </cell>
          <cell r="BD15">
            <v>3.92</v>
          </cell>
          <cell r="BE15">
            <v>1</v>
          </cell>
          <cell r="BF15">
            <v>0.45</v>
          </cell>
          <cell r="BG15">
            <v>0.1</v>
          </cell>
          <cell r="BH15">
            <v>0.01</v>
          </cell>
          <cell r="BI15">
            <v>0</v>
          </cell>
          <cell r="BJ15">
            <v>0</v>
          </cell>
          <cell r="BK15">
            <v>100</v>
          </cell>
          <cell r="BL15">
            <v>1.1200000000000001</v>
          </cell>
        </row>
        <row r="16">
          <cell r="A16">
            <v>23</v>
          </cell>
          <cell r="B16" t="str">
            <v>Beinn</v>
          </cell>
          <cell r="C16">
            <v>0</v>
          </cell>
          <cell r="D16" t="str">
            <v>Mobil SF</v>
          </cell>
          <cell r="E16" t="str">
            <v>St Fergus</v>
          </cell>
          <cell r="F16" t="str">
            <v>P</v>
          </cell>
          <cell r="G16">
            <v>11</v>
          </cell>
          <cell r="H16">
            <v>0.38040336362466087</v>
          </cell>
          <cell r="I16">
            <v>0.30997282907167401</v>
          </cell>
          <cell r="J16">
            <v>0.22995350150903351</v>
          </cell>
          <cell r="K16">
            <v>0.17009293744845197</v>
          </cell>
          <cell r="L16">
            <v>0.11010172071188057</v>
          </cell>
          <cell r="M16">
            <v>7.997541754613853E-2</v>
          </cell>
          <cell r="N16">
            <v>6.9999752818899946E-2</v>
          </cell>
          <cell r="O16">
            <v>4.9986315721386038E-2</v>
          </cell>
          <cell r="P16">
            <v>3.998386345889049E-2</v>
          </cell>
          <cell r="Q16">
            <v>2.9969364329645132E-2</v>
          </cell>
          <cell r="R16">
            <v>0</v>
          </cell>
          <cell r="S16">
            <v>0</v>
          </cell>
          <cell r="T16">
            <v>0</v>
          </cell>
          <cell r="U16">
            <v>0</v>
          </cell>
          <cell r="V16">
            <v>0</v>
          </cell>
          <cell r="W16">
            <v>0</v>
          </cell>
          <cell r="X16">
            <v>0</v>
          </cell>
          <cell r="Y16">
            <v>0</v>
          </cell>
          <cell r="Z16">
            <v>0</v>
          </cell>
          <cell r="AA16">
            <v>0</v>
          </cell>
          <cell r="AB16">
            <v>0</v>
          </cell>
          <cell r="AC16">
            <v>0.48</v>
          </cell>
          <cell r="AD16">
            <v>0.39</v>
          </cell>
          <cell r="AE16">
            <v>0.28999999999999998</v>
          </cell>
          <cell r="AF16">
            <v>0.21</v>
          </cell>
          <cell r="AG16">
            <v>0.14000000000000001</v>
          </cell>
          <cell r="AH16">
            <v>0.1</v>
          </cell>
          <cell r="AI16">
            <v>0.08</v>
          </cell>
          <cell r="AJ16">
            <v>7.0000000000000007E-2</v>
          </cell>
          <cell r="AK16">
            <v>0.05</v>
          </cell>
          <cell r="AL16">
            <v>0.04</v>
          </cell>
          <cell r="AM16">
            <v>0</v>
          </cell>
          <cell r="AN16">
            <v>0</v>
          </cell>
          <cell r="AO16">
            <v>0</v>
          </cell>
          <cell r="AP16">
            <v>0</v>
          </cell>
          <cell r="AQ16">
            <v>0</v>
          </cell>
          <cell r="AR16">
            <v>0</v>
          </cell>
          <cell r="AS16">
            <v>0</v>
          </cell>
          <cell r="AT16">
            <v>0</v>
          </cell>
          <cell r="AU16">
            <v>0</v>
          </cell>
          <cell r="AV16">
            <v>0</v>
          </cell>
          <cell r="AW16">
            <v>0</v>
          </cell>
          <cell r="AX16">
            <v>1.2581276181200274</v>
          </cell>
          <cell r="AY16">
            <v>1.4000000000000001</v>
          </cell>
          <cell r="AZ16">
            <v>40.950209030535341</v>
          </cell>
          <cell r="BA16">
            <v>0.78</v>
          </cell>
          <cell r="BB16">
            <v>2.96</v>
          </cell>
          <cell r="BC16">
            <v>84.99</v>
          </cell>
          <cell r="BD16">
            <v>7.74</v>
          </cell>
          <cell r="BE16">
            <v>2.56</v>
          </cell>
          <cell r="BF16">
            <v>0.73</v>
          </cell>
          <cell r="BG16">
            <v>0.18</v>
          </cell>
          <cell r="BH16">
            <v>0.04</v>
          </cell>
          <cell r="BI16">
            <v>0.02</v>
          </cell>
          <cell r="BJ16">
            <v>0</v>
          </cell>
          <cell r="BK16">
            <v>100</v>
          </cell>
          <cell r="BL16">
            <v>0.04</v>
          </cell>
        </row>
        <row r="17">
          <cell r="A17">
            <v>24</v>
          </cell>
          <cell r="B17" t="str">
            <v>Bell</v>
          </cell>
          <cell r="C17">
            <v>0</v>
          </cell>
          <cell r="D17" t="str">
            <v>Perenco B</v>
          </cell>
          <cell r="E17" t="str">
            <v>Bacton</v>
          </cell>
          <cell r="F17" t="str">
            <v>P</v>
          </cell>
          <cell r="G17">
            <v>12</v>
          </cell>
          <cell r="H17">
            <v>0.3303502894635213</v>
          </cell>
          <cell r="I17">
            <v>0.26997633499790963</v>
          </cell>
          <cell r="J17">
            <v>0.20995754485607407</v>
          </cell>
          <cell r="K17">
            <v>0.16008747053971947</v>
          </cell>
          <cell r="L17">
            <v>0.14012946272421165</v>
          </cell>
          <cell r="M17">
            <v>0.11996312631920777</v>
          </cell>
          <cell r="N17">
            <v>7.999971750731423E-2</v>
          </cell>
          <cell r="O17">
            <v>5.9983578865663238E-2</v>
          </cell>
          <cell r="P17">
            <v>3.998386345889049E-2</v>
          </cell>
          <cell r="Q17">
            <v>0</v>
          </cell>
          <cell r="R17">
            <v>0</v>
          </cell>
          <cell r="S17">
            <v>0</v>
          </cell>
          <cell r="T17">
            <v>0</v>
          </cell>
          <cell r="U17">
            <v>0</v>
          </cell>
          <cell r="V17">
            <v>0</v>
          </cell>
          <cell r="W17">
            <v>0</v>
          </cell>
          <cell r="X17">
            <v>0</v>
          </cell>
          <cell r="Y17">
            <v>0</v>
          </cell>
          <cell r="Z17">
            <v>0</v>
          </cell>
          <cell r="AA17">
            <v>0</v>
          </cell>
          <cell r="AB17">
            <v>0</v>
          </cell>
          <cell r="AC17">
            <v>0.39</v>
          </cell>
          <cell r="AD17">
            <v>0.33</v>
          </cell>
          <cell r="AE17">
            <v>0.26</v>
          </cell>
          <cell r="AF17">
            <v>0.2</v>
          </cell>
          <cell r="AG17">
            <v>0.16</v>
          </cell>
          <cell r="AH17">
            <v>0.14000000000000001</v>
          </cell>
          <cell r="AI17">
            <v>0.1</v>
          </cell>
          <cell r="AJ17">
            <v>7.0000000000000007E-2</v>
          </cell>
          <cell r="AK17">
            <v>0.05</v>
          </cell>
          <cell r="AL17">
            <v>0</v>
          </cell>
          <cell r="AM17">
            <v>0</v>
          </cell>
          <cell r="AN17">
            <v>0</v>
          </cell>
          <cell r="AO17">
            <v>0</v>
          </cell>
          <cell r="AP17">
            <v>0</v>
          </cell>
          <cell r="AQ17">
            <v>0</v>
          </cell>
          <cell r="AR17">
            <v>0</v>
          </cell>
          <cell r="AS17">
            <v>0</v>
          </cell>
          <cell r="AT17">
            <v>0</v>
          </cell>
          <cell r="AU17">
            <v>0</v>
          </cell>
          <cell r="AV17">
            <v>0</v>
          </cell>
          <cell r="AW17">
            <v>0</v>
          </cell>
          <cell r="AX17">
            <v>1.205304996457651</v>
          </cell>
          <cell r="AY17">
            <v>1.25</v>
          </cell>
          <cell r="AZ17">
            <v>38.317805599588745</v>
          </cell>
          <cell r="BA17">
            <v>3.06</v>
          </cell>
          <cell r="BB17">
            <v>0.72</v>
          </cell>
          <cell r="BC17">
            <v>91.64</v>
          </cell>
          <cell r="BD17">
            <v>3.25</v>
          </cell>
          <cell r="BE17">
            <v>0.67</v>
          </cell>
          <cell r="BF17">
            <v>0.48</v>
          </cell>
          <cell r="BG17">
            <v>0.08</v>
          </cell>
          <cell r="BH17">
            <v>0.04</v>
          </cell>
          <cell r="BI17">
            <v>0.05</v>
          </cell>
          <cell r="BJ17">
            <v>0.01</v>
          </cell>
          <cell r="BK17">
            <v>100.00000000000001</v>
          </cell>
          <cell r="BL17">
            <v>0</v>
          </cell>
        </row>
        <row r="18">
          <cell r="A18">
            <v>25</v>
          </cell>
          <cell r="B18" t="str">
            <v>Beryl Alpha</v>
          </cell>
          <cell r="C18">
            <v>0</v>
          </cell>
          <cell r="D18" t="str">
            <v>Mobil SF</v>
          </cell>
          <cell r="E18" t="str">
            <v>St Fergus</v>
          </cell>
          <cell r="F18" t="str">
            <v>P</v>
          </cell>
          <cell r="G18">
            <v>13</v>
          </cell>
          <cell r="H18">
            <v>0.77081734208154962</v>
          </cell>
          <cell r="I18">
            <v>0.7699325109199644</v>
          </cell>
          <cell r="J18">
            <v>0.61987465624174243</v>
          </cell>
          <cell r="K18">
            <v>0.48026241161915845</v>
          </cell>
          <cell r="L18">
            <v>0.50046236687218437</v>
          </cell>
          <cell r="M18">
            <v>0.43986479650376187</v>
          </cell>
          <cell r="N18">
            <v>0.3499987640944997</v>
          </cell>
          <cell r="O18">
            <v>0.29991789432831617</v>
          </cell>
          <cell r="P18">
            <v>0.19991931729445245</v>
          </cell>
          <cell r="Q18">
            <v>0.13985703353834397</v>
          </cell>
          <cell r="R18">
            <v>0.11981272508159367</v>
          </cell>
          <cell r="S18">
            <v>9.9854790933112059E-2</v>
          </cell>
          <cell r="T18">
            <v>7.9915939307259432E-2</v>
          </cell>
          <cell r="U18">
            <v>5.9948415424208555E-2</v>
          </cell>
          <cell r="V18">
            <v>5.0016324090898005E-2</v>
          </cell>
          <cell r="W18">
            <v>3.9988058648226341E-2</v>
          </cell>
          <cell r="X18">
            <v>2.9971884037392326E-2</v>
          </cell>
          <cell r="Y18">
            <v>0</v>
          </cell>
          <cell r="Z18">
            <v>0</v>
          </cell>
          <cell r="AA18">
            <v>0</v>
          </cell>
          <cell r="AB18">
            <v>0</v>
          </cell>
          <cell r="AC18">
            <v>0.96</v>
          </cell>
          <cell r="AD18">
            <v>0.96</v>
          </cell>
          <cell r="AE18">
            <v>0.78</v>
          </cell>
          <cell r="AF18">
            <v>0.61</v>
          </cell>
          <cell r="AG18">
            <v>0.63</v>
          </cell>
          <cell r="AH18">
            <v>0.55000000000000004</v>
          </cell>
          <cell r="AI18">
            <v>0.44000000000000006</v>
          </cell>
          <cell r="AJ18">
            <v>0.37</v>
          </cell>
          <cell r="AK18">
            <v>0.25</v>
          </cell>
          <cell r="AL18">
            <v>0.18</v>
          </cell>
          <cell r="AM18">
            <v>0.15</v>
          </cell>
          <cell r="AN18">
            <v>0.12</v>
          </cell>
          <cell r="AO18">
            <v>0.1</v>
          </cell>
          <cell r="AP18">
            <v>0.08</v>
          </cell>
          <cell r="AQ18">
            <v>0.06</v>
          </cell>
          <cell r="AR18">
            <v>0.05</v>
          </cell>
          <cell r="AS18">
            <v>0.04</v>
          </cell>
          <cell r="AT18">
            <v>0</v>
          </cell>
          <cell r="AU18">
            <v>0</v>
          </cell>
          <cell r="AV18">
            <v>0</v>
          </cell>
          <cell r="AW18">
            <v>0</v>
          </cell>
          <cell r="AX18">
            <v>1.2528773985238979</v>
          </cell>
          <cell r="AY18">
            <v>1.3333333333333335</v>
          </cell>
          <cell r="AZ18">
            <v>40.950209030535341</v>
          </cell>
          <cell r="BA18">
            <v>0.78</v>
          </cell>
          <cell r="BB18">
            <v>2.96</v>
          </cell>
          <cell r="BC18">
            <v>84.99</v>
          </cell>
          <cell r="BD18">
            <v>7.74</v>
          </cell>
          <cell r="BE18">
            <v>2.56</v>
          </cell>
          <cell r="BF18">
            <v>0.73</v>
          </cell>
          <cell r="BG18">
            <v>0.18</v>
          </cell>
          <cell r="BH18">
            <v>0.04</v>
          </cell>
          <cell r="BI18">
            <v>0.02</v>
          </cell>
          <cell r="BJ18">
            <v>0</v>
          </cell>
          <cell r="BK18">
            <v>100</v>
          </cell>
          <cell r="BL18">
            <v>0.18</v>
          </cell>
        </row>
        <row r="19">
          <cell r="A19">
            <v>26</v>
          </cell>
          <cell r="B19" t="str">
            <v>Beryl Bravo</v>
          </cell>
          <cell r="C19">
            <v>0</v>
          </cell>
          <cell r="D19" t="str">
            <v>Mobil SF</v>
          </cell>
          <cell r="E19" t="str">
            <v>St Fergus</v>
          </cell>
          <cell r="F19" t="str">
            <v>P</v>
          </cell>
          <cell r="G19">
            <v>14</v>
          </cell>
          <cell r="H19">
            <v>1.1011676315450711</v>
          </cell>
          <cell r="I19">
            <v>1.1099027105469619</v>
          </cell>
          <cell r="J19">
            <v>1.1897594208510862</v>
          </cell>
          <cell r="K19">
            <v>1.0605794923256415</v>
          </cell>
          <cell r="L19">
            <v>0.9708969917320377</v>
          </cell>
          <cell r="M19">
            <v>0.83974188423445451</v>
          </cell>
          <cell r="N19">
            <v>1.0099964335298421</v>
          </cell>
          <cell r="O19">
            <v>0.67981389381085011</v>
          </cell>
          <cell r="P19">
            <v>0.58976198601863472</v>
          </cell>
          <cell r="Q19">
            <v>0.55942813415337589</v>
          </cell>
          <cell r="R19">
            <v>0.33946938773118213</v>
          </cell>
          <cell r="S19">
            <v>0.26960793551940254</v>
          </cell>
          <cell r="T19">
            <v>0.21976883309496345</v>
          </cell>
          <cell r="U19">
            <v>0.17984524627262566</v>
          </cell>
          <cell r="V19">
            <v>0.14004570745451442</v>
          </cell>
          <cell r="W19">
            <v>0.10996716128262243</v>
          </cell>
          <cell r="X19">
            <v>8.9915652112176975E-2</v>
          </cell>
          <cell r="Y19">
            <v>7.0017210648519401E-2</v>
          </cell>
          <cell r="Z19">
            <v>6.0026208863084622E-2</v>
          </cell>
          <cell r="AA19">
            <v>4.9978118978461383E-2</v>
          </cell>
          <cell r="AB19">
            <v>4.0022972086310143E-2</v>
          </cell>
          <cell r="AC19">
            <v>1.38</v>
          </cell>
          <cell r="AD19">
            <v>1.39</v>
          </cell>
          <cell r="AE19">
            <v>1.49</v>
          </cell>
          <cell r="AF19">
            <v>1.33</v>
          </cell>
          <cell r="AG19">
            <v>1.21</v>
          </cell>
          <cell r="AH19">
            <v>1.06</v>
          </cell>
          <cell r="AI19">
            <v>1.27</v>
          </cell>
          <cell r="AJ19">
            <v>0.84999999999999987</v>
          </cell>
          <cell r="AK19">
            <v>0.74</v>
          </cell>
          <cell r="AL19">
            <v>0.7</v>
          </cell>
          <cell r="AM19">
            <v>0.43</v>
          </cell>
          <cell r="AN19">
            <v>0.34</v>
          </cell>
          <cell r="AO19">
            <v>0.27</v>
          </cell>
          <cell r="AP19">
            <v>0.22</v>
          </cell>
          <cell r="AQ19">
            <v>0.18</v>
          </cell>
          <cell r="AR19">
            <v>0.14000000000000001</v>
          </cell>
          <cell r="AS19">
            <v>0.11</v>
          </cell>
          <cell r="AT19">
            <v>0.09</v>
          </cell>
          <cell r="AU19">
            <v>7.0000000000000007E-2</v>
          </cell>
          <cell r="AV19">
            <v>0.06</v>
          </cell>
          <cell r="AW19">
            <v>0.05</v>
          </cell>
          <cell r="AX19">
            <v>1.253646078929503</v>
          </cell>
          <cell r="AY19">
            <v>1.2857142857142856</v>
          </cell>
          <cell r="AZ19">
            <v>40.950209030535341</v>
          </cell>
          <cell r="BA19">
            <v>0.78</v>
          </cell>
          <cell r="BB19">
            <v>2.96</v>
          </cell>
          <cell r="BC19">
            <v>84.99</v>
          </cell>
          <cell r="BD19">
            <v>7.74</v>
          </cell>
          <cell r="BE19">
            <v>2.56</v>
          </cell>
          <cell r="BF19">
            <v>0.73</v>
          </cell>
          <cell r="BG19">
            <v>0.18</v>
          </cell>
          <cell r="BH19">
            <v>0.04</v>
          </cell>
          <cell r="BI19">
            <v>0.02</v>
          </cell>
          <cell r="BJ19">
            <v>0</v>
          </cell>
          <cell r="BK19">
            <v>100</v>
          </cell>
          <cell r="BL19">
            <v>0.7</v>
          </cell>
        </row>
        <row r="20">
          <cell r="A20">
            <v>27</v>
          </cell>
          <cell r="B20" t="str">
            <v>Biogas</v>
          </cell>
          <cell r="C20">
            <v>0</v>
          </cell>
          <cell r="D20" t="str">
            <v>Onshore BIO</v>
          </cell>
          <cell r="E20" t="str">
            <v>Onshore</v>
          </cell>
          <cell r="F20" t="str">
            <v>b</v>
          </cell>
          <cell r="G20">
            <v>15</v>
          </cell>
          <cell r="H20">
            <v>0</v>
          </cell>
          <cell r="I20">
            <v>0</v>
          </cell>
          <cell r="J20">
            <v>0.19995956652959435</v>
          </cell>
          <cell r="K20">
            <v>0.40021867634929875</v>
          </cell>
          <cell r="L20">
            <v>0.61056408758406489</v>
          </cell>
          <cell r="M20">
            <v>0.80975110265465255</v>
          </cell>
          <cell r="N20">
            <v>1.0099964335298421</v>
          </cell>
          <cell r="O20">
            <v>1.209668840457542</v>
          </cell>
          <cell r="P20">
            <v>1.4094311869258898</v>
          </cell>
          <cell r="Q20">
            <v>1.6183456738008373</v>
          </cell>
          <cell r="R20">
            <v>1.8171596637375043</v>
          </cell>
          <cell r="S20">
            <v>1.8473136322625729</v>
          </cell>
          <cell r="T20">
            <v>1.8880140661340041</v>
          </cell>
          <cell r="U20">
            <v>1.9283406961453753</v>
          </cell>
          <cell r="V20">
            <v>1.9706431691813813</v>
          </cell>
          <cell r="W20">
            <v>2.0093999470733732</v>
          </cell>
          <cell r="X20">
            <v>2.0480787425551421</v>
          </cell>
          <cell r="Y20">
            <v>2.0905138607915075</v>
          </cell>
          <cell r="Z20">
            <v>2.1309304146395043</v>
          </cell>
          <cell r="AA20">
            <v>2.1690503636652241</v>
          </cell>
          <cell r="AB20">
            <v>2.221274950790213</v>
          </cell>
          <cell r="AC20">
            <v>0</v>
          </cell>
          <cell r="AD20">
            <v>0</v>
          </cell>
          <cell r="AE20">
            <v>0.21999999999999997</v>
          </cell>
          <cell r="AF20">
            <v>0.43999999999999995</v>
          </cell>
          <cell r="AG20">
            <v>0.67</v>
          </cell>
          <cell r="AH20">
            <v>0.89</v>
          </cell>
          <cell r="AI20">
            <v>1.1100000000000001</v>
          </cell>
          <cell r="AJ20">
            <v>1.33</v>
          </cell>
          <cell r="AK20">
            <v>1.55</v>
          </cell>
          <cell r="AL20">
            <v>1.78</v>
          </cell>
          <cell r="AM20">
            <v>1.9999999999999998</v>
          </cell>
          <cell r="AN20">
            <v>2.04</v>
          </cell>
          <cell r="AO20">
            <v>2.08</v>
          </cell>
          <cell r="AP20">
            <v>2.12</v>
          </cell>
          <cell r="AQ20">
            <v>2.17</v>
          </cell>
          <cell r="AR20">
            <v>2.21</v>
          </cell>
          <cell r="AS20">
            <v>2.2599999999999998</v>
          </cell>
          <cell r="AT20">
            <v>2.2999999999999998</v>
          </cell>
          <cell r="AU20">
            <v>2.34</v>
          </cell>
          <cell r="AV20">
            <v>2.39</v>
          </cell>
          <cell r="AW20">
            <v>2.44</v>
          </cell>
          <cell r="AX20">
            <v>1.1004438394560756</v>
          </cell>
          <cell r="AY20">
            <v>1.1027027027027028</v>
          </cell>
          <cell r="AZ20">
            <v>38.317805599588745</v>
          </cell>
          <cell r="BA20">
            <v>3.06</v>
          </cell>
          <cell r="BB20">
            <v>0.72</v>
          </cell>
          <cell r="BC20">
            <v>91.64</v>
          </cell>
          <cell r="BD20">
            <v>3.25</v>
          </cell>
          <cell r="BE20">
            <v>0.67</v>
          </cell>
          <cell r="BF20">
            <v>0.48</v>
          </cell>
          <cell r="BG20">
            <v>0.08</v>
          </cell>
          <cell r="BH20">
            <v>0.04</v>
          </cell>
          <cell r="BI20">
            <v>0.05</v>
          </cell>
          <cell r="BJ20">
            <v>0.01</v>
          </cell>
          <cell r="BK20">
            <v>100.00000000000001</v>
          </cell>
          <cell r="BL20">
            <v>1.78</v>
          </cell>
        </row>
        <row r="21">
          <cell r="A21">
            <v>28</v>
          </cell>
          <cell r="B21" t="str">
            <v>Birch</v>
          </cell>
          <cell r="C21">
            <v>0</v>
          </cell>
          <cell r="D21" t="str">
            <v>Mobil SF</v>
          </cell>
          <cell r="E21" t="str">
            <v>St Fergus</v>
          </cell>
          <cell r="F21" t="str">
            <v>P</v>
          </cell>
          <cell r="G21">
            <v>16</v>
          </cell>
          <cell r="H21">
            <v>8.0084918657823342E-2</v>
          </cell>
          <cell r="I21">
            <v>7.9992988147528768E-2</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0.1</v>
          </cell>
          <cell r="AD21">
            <v>0.1</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1.2493916492998092</v>
          </cell>
          <cell r="AY21">
            <v>1.25</v>
          </cell>
          <cell r="AZ21">
            <v>40.950209030535341</v>
          </cell>
          <cell r="BA21">
            <v>0.78</v>
          </cell>
          <cell r="BB21">
            <v>2.96</v>
          </cell>
          <cell r="BC21">
            <v>84.99</v>
          </cell>
          <cell r="BD21">
            <v>7.74</v>
          </cell>
          <cell r="BE21">
            <v>2.56</v>
          </cell>
          <cell r="BF21">
            <v>0.73</v>
          </cell>
          <cell r="BG21">
            <v>0.18</v>
          </cell>
          <cell r="BH21">
            <v>0.04</v>
          </cell>
          <cell r="BI21">
            <v>0.02</v>
          </cell>
          <cell r="BJ21">
            <v>0</v>
          </cell>
          <cell r="BK21">
            <v>100</v>
          </cell>
          <cell r="BL21">
            <v>0</v>
          </cell>
        </row>
        <row r="22">
          <cell r="A22">
            <v>29</v>
          </cell>
          <cell r="B22" t="str">
            <v>Bittern</v>
          </cell>
          <cell r="C22">
            <v>0</v>
          </cell>
          <cell r="D22" t="str">
            <v>Shell/Esso SF</v>
          </cell>
          <cell r="E22" t="str">
            <v>St Fergus</v>
          </cell>
          <cell r="F22" t="str">
            <v>P</v>
          </cell>
          <cell r="G22">
            <v>17</v>
          </cell>
          <cell r="H22">
            <v>0.14014860765119086</v>
          </cell>
          <cell r="I22">
            <v>0.34996932314543838</v>
          </cell>
          <cell r="J22">
            <v>0.27994339314143213</v>
          </cell>
          <cell r="K22">
            <v>0.21011480508338182</v>
          </cell>
          <cell r="L22">
            <v>0.14012946272421165</v>
          </cell>
          <cell r="M22">
            <v>8.9972344739405838E-2</v>
          </cell>
          <cell r="N22">
            <v>4.9999823442071392E-2</v>
          </cell>
          <cell r="O22">
            <v>2.9991789432831619E-2</v>
          </cell>
          <cell r="P22">
            <v>4.9979829323613112E-2</v>
          </cell>
          <cell r="Q22">
            <v>1.9979576219763422E-2</v>
          </cell>
          <cell r="R22">
            <v>0</v>
          </cell>
          <cell r="S22">
            <v>0</v>
          </cell>
          <cell r="T22">
            <v>0</v>
          </cell>
          <cell r="U22">
            <v>0</v>
          </cell>
          <cell r="V22">
            <v>0</v>
          </cell>
          <cell r="W22">
            <v>0</v>
          </cell>
          <cell r="X22">
            <v>0</v>
          </cell>
          <cell r="Y22">
            <v>0</v>
          </cell>
          <cell r="Z22">
            <v>0</v>
          </cell>
          <cell r="AA22">
            <v>0</v>
          </cell>
          <cell r="AB22">
            <v>0</v>
          </cell>
          <cell r="AC22">
            <v>0.28999999999999998</v>
          </cell>
          <cell r="AD22">
            <v>0.39</v>
          </cell>
          <cell r="AE22">
            <v>0.31</v>
          </cell>
          <cell r="AF22">
            <v>0.23</v>
          </cell>
          <cell r="AG22">
            <v>0.15000000000000002</v>
          </cell>
          <cell r="AH22">
            <v>0.1</v>
          </cell>
          <cell r="AI22">
            <v>0.06</v>
          </cell>
          <cell r="AJ22">
            <v>0.04</v>
          </cell>
          <cell r="AK22">
            <v>0.06</v>
          </cell>
          <cell r="AL22">
            <v>0.03</v>
          </cell>
          <cell r="AM22">
            <v>0</v>
          </cell>
          <cell r="AN22">
            <v>0</v>
          </cell>
          <cell r="AO22">
            <v>0</v>
          </cell>
          <cell r="AP22">
            <v>0</v>
          </cell>
          <cell r="AQ22">
            <v>0</v>
          </cell>
          <cell r="AR22">
            <v>0</v>
          </cell>
          <cell r="AS22">
            <v>0</v>
          </cell>
          <cell r="AT22">
            <v>0</v>
          </cell>
          <cell r="AU22">
            <v>0</v>
          </cell>
          <cell r="AV22">
            <v>0</v>
          </cell>
          <cell r="AW22">
            <v>0</v>
          </cell>
          <cell r="AX22">
            <v>1.2203827848363678</v>
          </cell>
          <cell r="AY22">
            <v>2.0714285714285712</v>
          </cell>
          <cell r="AZ22">
            <v>37.723350089053945</v>
          </cell>
          <cell r="BA22">
            <v>1.02</v>
          </cell>
          <cell r="BB22">
            <v>0.88</v>
          </cell>
          <cell r="BC22">
            <v>95.89</v>
          </cell>
          <cell r="BD22">
            <v>2.11</v>
          </cell>
          <cell r="BE22">
            <v>0.1</v>
          </cell>
          <cell r="BF22">
            <v>0</v>
          </cell>
          <cell r="BG22">
            <v>0</v>
          </cell>
          <cell r="BH22">
            <v>0</v>
          </cell>
          <cell r="BI22">
            <v>0</v>
          </cell>
          <cell r="BJ22">
            <v>0</v>
          </cell>
          <cell r="BK22">
            <v>100</v>
          </cell>
          <cell r="BL22">
            <v>0.03</v>
          </cell>
        </row>
        <row r="23">
          <cell r="A23">
            <v>30</v>
          </cell>
          <cell r="B23" t="str">
            <v>Blackbird</v>
          </cell>
          <cell r="C23">
            <v>0</v>
          </cell>
          <cell r="D23" t="str">
            <v>Mobil SF</v>
          </cell>
          <cell r="E23" t="str">
            <v>St Fergus</v>
          </cell>
          <cell r="F23" t="str">
            <v>D</v>
          </cell>
          <cell r="G23">
            <v>18</v>
          </cell>
          <cell r="H23">
            <v>0</v>
          </cell>
          <cell r="I23">
            <v>5.9994741110646579E-2</v>
          </cell>
          <cell r="J23">
            <v>5.9987869958878302E-2</v>
          </cell>
          <cell r="K23">
            <v>8.0043735269859737E-2</v>
          </cell>
          <cell r="L23">
            <v>4.0036989349774753E-2</v>
          </cell>
          <cell r="M23">
            <v>1.9993854386534633E-2</v>
          </cell>
          <cell r="N23">
            <v>1.9999929376828558E-2</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7.0000000000000007E-2</v>
          </cell>
          <cell r="AE23">
            <v>7.0000000000000007E-2</v>
          </cell>
          <cell r="AF23">
            <v>0.09</v>
          </cell>
          <cell r="AG23">
            <v>0.05</v>
          </cell>
          <cell r="AH23">
            <v>0.03</v>
          </cell>
          <cell r="AI23">
            <v>0.03</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1.2140380528967039</v>
          </cell>
          <cell r="AY23">
            <v>1.5</v>
          </cell>
          <cell r="AZ23">
            <v>40.950209030535341</v>
          </cell>
          <cell r="BA23">
            <v>0.78</v>
          </cell>
          <cell r="BB23">
            <v>2.96</v>
          </cell>
          <cell r="BC23">
            <v>84.99</v>
          </cell>
          <cell r="BD23">
            <v>7.74</v>
          </cell>
          <cell r="BE23">
            <v>2.56</v>
          </cell>
          <cell r="BF23">
            <v>0.73</v>
          </cell>
          <cell r="BG23">
            <v>0.18</v>
          </cell>
          <cell r="BH23">
            <v>0.04</v>
          </cell>
          <cell r="BI23">
            <v>0.02</v>
          </cell>
          <cell r="BJ23">
            <v>0</v>
          </cell>
          <cell r="BK23">
            <v>100</v>
          </cell>
          <cell r="BL23">
            <v>0</v>
          </cell>
        </row>
        <row r="24">
          <cell r="A24">
            <v>31</v>
          </cell>
          <cell r="B24" t="str">
            <v>Boulton</v>
          </cell>
          <cell r="C24">
            <v>0</v>
          </cell>
          <cell r="D24" t="str">
            <v>Theddlethorpe</v>
          </cell>
          <cell r="E24" t="str">
            <v>Theddlethorpe</v>
          </cell>
          <cell r="F24" t="str">
            <v>P</v>
          </cell>
          <cell r="G24">
            <v>19</v>
          </cell>
          <cell r="H24">
            <v>0.50053074161139588</v>
          </cell>
          <cell r="I24">
            <v>0.43996143481140826</v>
          </cell>
          <cell r="J24">
            <v>0.62987263456822218</v>
          </cell>
          <cell r="K24">
            <v>0.63034441525014551</v>
          </cell>
          <cell r="L24">
            <v>0.53049010888451542</v>
          </cell>
          <cell r="M24">
            <v>0.36988630615089069</v>
          </cell>
          <cell r="N24">
            <v>0.24999911721035695</v>
          </cell>
          <cell r="O24">
            <v>5.9983578865663238E-2</v>
          </cell>
          <cell r="P24">
            <v>0</v>
          </cell>
          <cell r="Q24">
            <v>0</v>
          </cell>
          <cell r="R24">
            <v>0</v>
          </cell>
          <cell r="S24">
            <v>0</v>
          </cell>
          <cell r="T24">
            <v>0</v>
          </cell>
          <cell r="U24">
            <v>0</v>
          </cell>
          <cell r="V24">
            <v>0</v>
          </cell>
          <cell r="W24">
            <v>0</v>
          </cell>
          <cell r="X24">
            <v>0</v>
          </cell>
          <cell r="Y24">
            <v>0</v>
          </cell>
          <cell r="Z24">
            <v>0</v>
          </cell>
          <cell r="AA24">
            <v>0</v>
          </cell>
          <cell r="AB24">
            <v>0</v>
          </cell>
          <cell r="AC24">
            <v>0.6</v>
          </cell>
          <cell r="AD24">
            <v>0.53</v>
          </cell>
          <cell r="AE24">
            <v>0.76</v>
          </cell>
          <cell r="AF24">
            <v>0.76</v>
          </cell>
          <cell r="AG24">
            <v>0.63</v>
          </cell>
          <cell r="AH24">
            <v>0.44</v>
          </cell>
          <cell r="AI24">
            <v>0.3</v>
          </cell>
          <cell r="AJ24">
            <v>7.0000000000000007E-2</v>
          </cell>
          <cell r="AK24">
            <v>0</v>
          </cell>
          <cell r="AL24">
            <v>0</v>
          </cell>
          <cell r="AM24">
            <v>0</v>
          </cell>
          <cell r="AN24">
            <v>0</v>
          </cell>
          <cell r="AO24">
            <v>0</v>
          </cell>
          <cell r="AP24">
            <v>0</v>
          </cell>
          <cell r="AQ24">
            <v>0</v>
          </cell>
          <cell r="AR24">
            <v>0</v>
          </cell>
          <cell r="AS24">
            <v>0</v>
          </cell>
          <cell r="AT24">
            <v>0</v>
          </cell>
          <cell r="AU24">
            <v>0</v>
          </cell>
          <cell r="AV24">
            <v>0</v>
          </cell>
          <cell r="AW24">
            <v>0</v>
          </cell>
          <cell r="AX24">
            <v>1.1990378366838392</v>
          </cell>
          <cell r="AY24">
            <v>1.2063492063492063</v>
          </cell>
          <cell r="AZ24">
            <v>38.349205231337869</v>
          </cell>
          <cell r="BA24">
            <v>3.6</v>
          </cell>
          <cell r="BB24">
            <v>1.1299999999999999</v>
          </cell>
          <cell r="BC24">
            <v>89.58</v>
          </cell>
          <cell r="BD24">
            <v>4.07</v>
          </cell>
          <cell r="BE24">
            <v>1.02</v>
          </cell>
          <cell r="BF24">
            <v>0.38</v>
          </cell>
          <cell r="BG24">
            <v>0.11</v>
          </cell>
          <cell r="BH24">
            <v>7.0000000000000007E-2</v>
          </cell>
          <cell r="BI24">
            <v>0.03</v>
          </cell>
          <cell r="BJ24">
            <v>0.01</v>
          </cell>
          <cell r="BK24">
            <v>99.999999999999986</v>
          </cell>
          <cell r="BL24">
            <v>0</v>
          </cell>
        </row>
        <row r="25">
          <cell r="A25">
            <v>32</v>
          </cell>
          <cell r="B25" t="str">
            <v>Boyle</v>
          </cell>
          <cell r="C25">
            <v>0</v>
          </cell>
          <cell r="D25" t="str">
            <v>Perenco B</v>
          </cell>
          <cell r="E25" t="str">
            <v>Bacton</v>
          </cell>
          <cell r="F25" t="str">
            <v>P</v>
          </cell>
          <cell r="G25">
            <v>20</v>
          </cell>
          <cell r="H25">
            <v>8.0084918657823342E-2</v>
          </cell>
          <cell r="I25">
            <v>3.9996494073764384E-2</v>
          </cell>
          <cell r="J25">
            <v>2.9993934979439151E-2</v>
          </cell>
          <cell r="K25">
            <v>2.0010933817464934E-2</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0.1</v>
          </cell>
          <cell r="AD25">
            <v>0.05</v>
          </cell>
          <cell r="AE25">
            <v>0.04</v>
          </cell>
          <cell r="AF25">
            <v>0.03</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1.2934611658445068</v>
          </cell>
          <cell r="AY25">
            <v>1.5</v>
          </cell>
          <cell r="AZ25">
            <v>38.317805599588745</v>
          </cell>
          <cell r="BA25">
            <v>3.06</v>
          </cell>
          <cell r="BB25">
            <v>0.72</v>
          </cell>
          <cell r="BC25">
            <v>91.64</v>
          </cell>
          <cell r="BD25">
            <v>3.25</v>
          </cell>
          <cell r="BE25">
            <v>0.67</v>
          </cell>
          <cell r="BF25">
            <v>0.48</v>
          </cell>
          <cell r="BG25">
            <v>0.08</v>
          </cell>
          <cell r="BH25">
            <v>0.04</v>
          </cell>
          <cell r="BI25">
            <v>0.05</v>
          </cell>
          <cell r="BJ25">
            <v>0.01</v>
          </cell>
          <cell r="BK25">
            <v>100.00000000000001</v>
          </cell>
          <cell r="BL25">
            <v>0</v>
          </cell>
        </row>
        <row r="26">
          <cell r="A26">
            <v>33</v>
          </cell>
          <cell r="B26" t="str">
            <v>Braemar</v>
          </cell>
          <cell r="C26">
            <v>0</v>
          </cell>
          <cell r="D26" t="str">
            <v>Mobil SF</v>
          </cell>
          <cell r="E26" t="str">
            <v>St Fergus</v>
          </cell>
          <cell r="F26" t="str">
            <v>P</v>
          </cell>
          <cell r="G26">
            <v>21</v>
          </cell>
          <cell r="H26">
            <v>0.34036090429574922</v>
          </cell>
          <cell r="I26">
            <v>0.8199281285121699</v>
          </cell>
          <cell r="J26">
            <v>0.70985646118005985</v>
          </cell>
          <cell r="K26">
            <v>0.58031708070648313</v>
          </cell>
          <cell r="L26">
            <v>0.44040688284752227</v>
          </cell>
          <cell r="M26">
            <v>0.31990167018455412</v>
          </cell>
          <cell r="N26">
            <v>0.21999922314511411</v>
          </cell>
          <cell r="O26">
            <v>0.14995894716415809</v>
          </cell>
          <cell r="P26">
            <v>0.10995562451194885</v>
          </cell>
          <cell r="Q26">
            <v>7.9918304879053687E-2</v>
          </cell>
          <cell r="R26">
            <v>5.9906362540796836E-2</v>
          </cell>
          <cell r="S26">
            <v>4.9927395466556029E-2</v>
          </cell>
          <cell r="T26">
            <v>3.9957969653629716E-2</v>
          </cell>
          <cell r="U26">
            <v>0</v>
          </cell>
          <cell r="V26">
            <v>0</v>
          </cell>
          <cell r="W26">
            <v>0</v>
          </cell>
          <cell r="X26">
            <v>0</v>
          </cell>
          <cell r="Y26">
            <v>0</v>
          </cell>
          <cell r="Z26">
            <v>0</v>
          </cell>
          <cell r="AA26">
            <v>0</v>
          </cell>
          <cell r="AB26">
            <v>0</v>
          </cell>
          <cell r="AC26">
            <v>0.68</v>
          </cell>
          <cell r="AD26">
            <v>0.9</v>
          </cell>
          <cell r="AE26">
            <v>0.78</v>
          </cell>
          <cell r="AF26">
            <v>0.63</v>
          </cell>
          <cell r="AG26">
            <v>0.48</v>
          </cell>
          <cell r="AH26">
            <v>0.35000000000000003</v>
          </cell>
          <cell r="AI26">
            <v>0.24</v>
          </cell>
          <cell r="AJ26">
            <v>0.17</v>
          </cell>
          <cell r="AK26">
            <v>0.12</v>
          </cell>
          <cell r="AL26">
            <v>0.09</v>
          </cell>
          <cell r="AM26">
            <v>7.0000000000000007E-2</v>
          </cell>
          <cell r="AN26">
            <v>0.06</v>
          </cell>
          <cell r="AO26">
            <v>0.05</v>
          </cell>
          <cell r="AP26">
            <v>0</v>
          </cell>
          <cell r="AQ26">
            <v>0</v>
          </cell>
          <cell r="AR26">
            <v>0</v>
          </cell>
          <cell r="AS26">
            <v>0</v>
          </cell>
          <cell r="AT26">
            <v>0</v>
          </cell>
          <cell r="AU26">
            <v>0</v>
          </cell>
          <cell r="AV26">
            <v>0</v>
          </cell>
          <cell r="AW26">
            <v>0</v>
          </cell>
          <cell r="AX26">
            <v>1.1784526949266358</v>
          </cell>
          <cell r="AY26">
            <v>2</v>
          </cell>
          <cell r="AZ26">
            <v>37.723350089053945</v>
          </cell>
          <cell r="BA26">
            <v>1.02</v>
          </cell>
          <cell r="BB26">
            <v>0.88</v>
          </cell>
          <cell r="BC26">
            <v>95.89</v>
          </cell>
          <cell r="BD26">
            <v>2.11</v>
          </cell>
          <cell r="BE26">
            <v>0.1</v>
          </cell>
          <cell r="BF26">
            <v>0</v>
          </cell>
          <cell r="BG26">
            <v>0</v>
          </cell>
          <cell r="BH26">
            <v>0</v>
          </cell>
          <cell r="BI26">
            <v>0</v>
          </cell>
          <cell r="BJ26">
            <v>0</v>
          </cell>
          <cell r="BK26">
            <v>100</v>
          </cell>
          <cell r="BL26">
            <v>0.09</v>
          </cell>
        </row>
        <row r="27">
          <cell r="A27">
            <v>34</v>
          </cell>
          <cell r="B27" t="str">
            <v>Braes</v>
          </cell>
          <cell r="C27">
            <v>0</v>
          </cell>
          <cell r="D27" t="str">
            <v>Mobil SF</v>
          </cell>
          <cell r="E27" t="str">
            <v>St Fergus</v>
          </cell>
          <cell r="F27" t="str">
            <v>P</v>
          </cell>
          <cell r="G27">
            <v>22</v>
          </cell>
          <cell r="H27">
            <v>1.1412100908739824</v>
          </cell>
          <cell r="I27">
            <v>2.0798176918357481</v>
          </cell>
          <cell r="J27">
            <v>1.4097149440336401</v>
          </cell>
          <cell r="K27">
            <v>0.93050842251211952</v>
          </cell>
          <cell r="L27">
            <v>0.5505086035594029</v>
          </cell>
          <cell r="M27">
            <v>0.4498617236970292</v>
          </cell>
          <cell r="N27">
            <v>0.38999862284815684</v>
          </cell>
          <cell r="O27">
            <v>0.32990968376114782</v>
          </cell>
          <cell r="P27">
            <v>0.28988301007695605</v>
          </cell>
          <cell r="Q27">
            <v>0.25973449085692452</v>
          </cell>
          <cell r="R27">
            <v>0.24960984391998683</v>
          </cell>
          <cell r="S27">
            <v>0.19970958186622412</v>
          </cell>
          <cell r="T27">
            <v>0.15983187861451886</v>
          </cell>
          <cell r="U27">
            <v>0.12988823341911854</v>
          </cell>
          <cell r="V27">
            <v>0.10003264818179601</v>
          </cell>
          <cell r="W27">
            <v>7.9976117296452681E-2</v>
          </cell>
          <cell r="X27">
            <v>6.9934396087248774E-2</v>
          </cell>
          <cell r="Y27">
            <v>5.0012293320370993E-2</v>
          </cell>
          <cell r="Z27">
            <v>4.0017472575389748E-2</v>
          </cell>
          <cell r="AA27">
            <v>0</v>
          </cell>
          <cell r="AB27">
            <v>0</v>
          </cell>
          <cell r="AC27">
            <v>2.2799999999999998</v>
          </cell>
          <cell r="AD27">
            <v>2.29</v>
          </cell>
          <cell r="AE27">
            <v>1.55</v>
          </cell>
          <cell r="AF27">
            <v>1.02</v>
          </cell>
          <cell r="AG27">
            <v>0.61</v>
          </cell>
          <cell r="AH27">
            <v>0.5</v>
          </cell>
          <cell r="AI27">
            <v>0.42999999999999994</v>
          </cell>
          <cell r="AJ27">
            <v>0.36</v>
          </cell>
          <cell r="AK27">
            <v>0.32000000000000006</v>
          </cell>
          <cell r="AL27">
            <v>0.28999999999999998</v>
          </cell>
          <cell r="AM27">
            <v>0.28000000000000003</v>
          </cell>
          <cell r="AN27">
            <v>0.21999999999999997</v>
          </cell>
          <cell r="AO27">
            <v>0.18</v>
          </cell>
          <cell r="AP27">
            <v>0.14000000000000001</v>
          </cell>
          <cell r="AQ27">
            <v>0.10999999999999999</v>
          </cell>
          <cell r="AR27">
            <v>0.09</v>
          </cell>
          <cell r="AS27">
            <v>0.08</v>
          </cell>
          <cell r="AT27">
            <v>0.06</v>
          </cell>
          <cell r="AU27">
            <v>0.05</v>
          </cell>
          <cell r="AV27">
            <v>0</v>
          </cell>
          <cell r="AW27">
            <v>0</v>
          </cell>
          <cell r="AX27">
            <v>1.2194013143456492</v>
          </cell>
          <cell r="AY27">
            <v>2</v>
          </cell>
          <cell r="AZ27">
            <v>37.723350089053945</v>
          </cell>
          <cell r="BA27">
            <v>1.02</v>
          </cell>
          <cell r="BB27">
            <v>0.88</v>
          </cell>
          <cell r="BC27">
            <v>95.89</v>
          </cell>
          <cell r="BD27">
            <v>2.11</v>
          </cell>
          <cell r="BE27">
            <v>0.1</v>
          </cell>
          <cell r="BF27">
            <v>0</v>
          </cell>
          <cell r="BG27">
            <v>0</v>
          </cell>
          <cell r="BH27">
            <v>0</v>
          </cell>
          <cell r="BI27">
            <v>0</v>
          </cell>
          <cell r="BJ27">
            <v>0</v>
          </cell>
          <cell r="BK27">
            <v>100</v>
          </cell>
          <cell r="BL27">
            <v>0.28999999999999998</v>
          </cell>
        </row>
        <row r="28">
          <cell r="A28">
            <v>35</v>
          </cell>
          <cell r="B28" t="str">
            <v>Breagh</v>
          </cell>
          <cell r="C28">
            <v>0</v>
          </cell>
          <cell r="D28" t="str">
            <v>PX T</v>
          </cell>
          <cell r="E28" t="str">
            <v>Teesside</v>
          </cell>
          <cell r="F28" t="str">
            <v>D</v>
          </cell>
          <cell r="G28">
            <v>23</v>
          </cell>
          <cell r="H28">
            <v>0</v>
          </cell>
          <cell r="I28">
            <v>0</v>
          </cell>
          <cell r="J28">
            <v>1.7896381204398695</v>
          </cell>
          <cell r="K28">
            <v>1.3607434995876158</v>
          </cell>
          <cell r="L28">
            <v>2.2020344142376116</v>
          </cell>
          <cell r="M28">
            <v>2.5092287255100958</v>
          </cell>
          <cell r="N28">
            <v>2.1299924786322411</v>
          </cell>
          <cell r="O28">
            <v>1.8095046291141743</v>
          </cell>
          <cell r="P28">
            <v>1.5393787431672838</v>
          </cell>
          <cell r="Q28">
            <v>1.3086622423945042</v>
          </cell>
          <cell r="R28">
            <v>1.1082677070047418</v>
          </cell>
          <cell r="S28">
            <v>0.94862051386456436</v>
          </cell>
          <cell r="T28">
            <v>0.79915939307259443</v>
          </cell>
          <cell r="U28">
            <v>0.67941537480769709</v>
          </cell>
          <cell r="V28">
            <v>0.58018935945441674</v>
          </cell>
          <cell r="W28">
            <v>0.48985371844077263</v>
          </cell>
          <cell r="X28">
            <v>0.41960637652349259</v>
          </cell>
          <cell r="Y28">
            <v>0.36008851190667113</v>
          </cell>
          <cell r="Z28">
            <v>0.30013104431542309</v>
          </cell>
          <cell r="AA28">
            <v>0.25988621868799922</v>
          </cell>
          <cell r="AB28">
            <v>0.22012634647470578</v>
          </cell>
          <cell r="AC28">
            <v>0</v>
          </cell>
          <cell r="AD28">
            <v>0</v>
          </cell>
          <cell r="AE28">
            <v>1.97</v>
          </cell>
          <cell r="AF28">
            <v>1.5</v>
          </cell>
          <cell r="AG28">
            <v>2.42</v>
          </cell>
          <cell r="AH28">
            <v>2.77</v>
          </cell>
          <cell r="AI28">
            <v>2.35</v>
          </cell>
          <cell r="AJ28">
            <v>2</v>
          </cell>
          <cell r="AK28">
            <v>1.7000000000000002</v>
          </cell>
          <cell r="AL28">
            <v>1.44</v>
          </cell>
          <cell r="AM28">
            <v>1.2299999999999998</v>
          </cell>
          <cell r="AN28">
            <v>1.04</v>
          </cell>
          <cell r="AO28">
            <v>0.89000000000000012</v>
          </cell>
          <cell r="AP28">
            <v>0.75</v>
          </cell>
          <cell r="AQ28">
            <v>0.64000000000000012</v>
          </cell>
          <cell r="AR28">
            <v>0.54</v>
          </cell>
          <cell r="AS28">
            <v>0.46</v>
          </cell>
          <cell r="AT28">
            <v>0.39</v>
          </cell>
          <cell r="AU28">
            <v>0.33</v>
          </cell>
          <cell r="AV28">
            <v>0.28000000000000003</v>
          </cell>
          <cell r="AW28">
            <v>0.24</v>
          </cell>
          <cell r="AX28">
            <v>1.1031079280765572</v>
          </cell>
          <cell r="AY28">
            <v>1.1125</v>
          </cell>
          <cell r="AZ28">
            <v>39.979588664894038</v>
          </cell>
          <cell r="BA28">
            <v>0.93</v>
          </cell>
          <cell r="BB28">
            <v>2.19</v>
          </cell>
          <cell r="BC28">
            <v>86.67</v>
          </cell>
          <cell r="BD28">
            <v>8.82</v>
          </cell>
          <cell r="BE28">
            <v>1.19</v>
          </cell>
          <cell r="BF28">
            <v>0.17</v>
          </cell>
          <cell r="BG28">
            <v>0.03</v>
          </cell>
          <cell r="BH28">
            <v>0</v>
          </cell>
          <cell r="BI28">
            <v>0</v>
          </cell>
          <cell r="BJ28">
            <v>0</v>
          </cell>
          <cell r="BK28">
            <v>100.00000000000001</v>
          </cell>
          <cell r="BL28">
            <v>1.44</v>
          </cell>
        </row>
        <row r="29">
          <cell r="A29">
            <v>36</v>
          </cell>
          <cell r="B29" t="str">
            <v>Brenda</v>
          </cell>
          <cell r="C29">
            <v>0</v>
          </cell>
          <cell r="D29" t="str">
            <v>Shell/Esso SF</v>
          </cell>
          <cell r="E29" t="str">
            <v>St Fergus</v>
          </cell>
          <cell r="F29" t="str">
            <v>P</v>
          </cell>
          <cell r="G29">
            <v>24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37.723350089053945</v>
          </cell>
          <cell r="BA29">
            <v>1.02</v>
          </cell>
          <cell r="BB29">
            <v>0.88</v>
          </cell>
          <cell r="BC29">
            <v>95.89</v>
          </cell>
          <cell r="BD29">
            <v>2.11</v>
          </cell>
          <cell r="BE29">
            <v>0.1</v>
          </cell>
          <cell r="BF29">
            <v>0</v>
          </cell>
          <cell r="BG29">
            <v>0</v>
          </cell>
          <cell r="BH29">
            <v>0</v>
          </cell>
          <cell r="BI29">
            <v>0</v>
          </cell>
          <cell r="BJ29">
            <v>0</v>
          </cell>
          <cell r="BK29">
            <v>100</v>
          </cell>
          <cell r="BL29">
            <v>0</v>
          </cell>
        </row>
        <row r="30">
          <cell r="A30">
            <v>37</v>
          </cell>
          <cell r="B30" t="str">
            <v>Brent Penguins</v>
          </cell>
          <cell r="C30">
            <v>0</v>
          </cell>
          <cell r="D30" t="str">
            <v>Shell/Esso SF</v>
          </cell>
          <cell r="E30" t="str">
            <v>St Fergus</v>
          </cell>
          <cell r="F30" t="str">
            <v>P</v>
          </cell>
          <cell r="G30">
            <v>25</v>
          </cell>
          <cell r="H30">
            <v>0.19020168181233044</v>
          </cell>
          <cell r="I30">
            <v>0.39996494073764388</v>
          </cell>
          <cell r="J30">
            <v>0.30993732812087121</v>
          </cell>
          <cell r="K30">
            <v>0.20010933817464938</v>
          </cell>
          <cell r="L30">
            <v>4.0036989349774753E-2</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0.38</v>
          </cell>
          <cell r="AD30">
            <v>0.43999999999999995</v>
          </cell>
          <cell r="AE30">
            <v>0.34</v>
          </cell>
          <cell r="AF30">
            <v>0.21999999999999997</v>
          </cell>
          <cell r="AG30">
            <v>0.05</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1.2541106346085105</v>
          </cell>
          <cell r="AY30">
            <v>2</v>
          </cell>
          <cell r="AZ30">
            <v>37.723350089053945</v>
          </cell>
          <cell r="BA30">
            <v>1.02</v>
          </cell>
          <cell r="BB30">
            <v>0.88</v>
          </cell>
          <cell r="BC30">
            <v>95.89</v>
          </cell>
          <cell r="BD30">
            <v>2.11</v>
          </cell>
          <cell r="BE30">
            <v>0.1</v>
          </cell>
          <cell r="BF30">
            <v>0</v>
          </cell>
          <cell r="BG30">
            <v>0</v>
          </cell>
          <cell r="BH30">
            <v>0</v>
          </cell>
          <cell r="BI30">
            <v>0</v>
          </cell>
          <cell r="BJ30">
            <v>0</v>
          </cell>
          <cell r="BK30">
            <v>100</v>
          </cell>
          <cell r="BL30">
            <v>0</v>
          </cell>
        </row>
        <row r="31">
          <cell r="A31">
            <v>38</v>
          </cell>
          <cell r="B31" t="str">
            <v>Brent Total</v>
          </cell>
          <cell r="C31">
            <v>0</v>
          </cell>
          <cell r="D31" t="str">
            <v>Shell/Esso SF</v>
          </cell>
          <cell r="E31" t="str">
            <v>St Fergus</v>
          </cell>
          <cell r="F31" t="str">
            <v>P</v>
          </cell>
          <cell r="G31">
            <v>26</v>
          </cell>
          <cell r="H31">
            <v>1.451539150673048</v>
          </cell>
          <cell r="I31">
            <v>2.1298133094279534</v>
          </cell>
          <cell r="J31">
            <v>1.3297311174218025</v>
          </cell>
          <cell r="K31">
            <v>0.69037721670254026</v>
          </cell>
          <cell r="L31">
            <v>0.13012021538676793</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2.9</v>
          </cell>
          <cell r="AD31">
            <v>2.34</v>
          </cell>
          <cell r="AE31">
            <v>1.4599999999999997</v>
          </cell>
          <cell r="AF31">
            <v>0.7599999999999999</v>
          </cell>
          <cell r="AG31">
            <v>0.14000000000000001</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1.3259866670739657</v>
          </cell>
          <cell r="AY31">
            <v>2</v>
          </cell>
          <cell r="AZ31">
            <v>37.723350089053945</v>
          </cell>
          <cell r="BA31">
            <v>1.02</v>
          </cell>
          <cell r="BB31">
            <v>0.88</v>
          </cell>
          <cell r="BC31">
            <v>95.89</v>
          </cell>
          <cell r="BD31">
            <v>2.11</v>
          </cell>
          <cell r="BE31">
            <v>0.1</v>
          </cell>
          <cell r="BF31">
            <v>0</v>
          </cell>
          <cell r="BG31">
            <v>0</v>
          </cell>
          <cell r="BH31">
            <v>0</v>
          </cell>
          <cell r="BI31">
            <v>0</v>
          </cell>
          <cell r="BJ31">
            <v>0</v>
          </cell>
          <cell r="BK31">
            <v>100</v>
          </cell>
          <cell r="BL31">
            <v>0</v>
          </cell>
        </row>
        <row r="32">
          <cell r="A32">
            <v>39</v>
          </cell>
          <cell r="B32" t="str">
            <v>Brigantine A</v>
          </cell>
          <cell r="C32">
            <v>0</v>
          </cell>
          <cell r="D32" t="str">
            <v>Shell/Esso B</v>
          </cell>
          <cell r="E32" t="str">
            <v>Bacton</v>
          </cell>
          <cell r="F32" t="str">
            <v>D</v>
          </cell>
          <cell r="G32">
            <v>27</v>
          </cell>
          <cell r="H32">
            <v>0</v>
          </cell>
          <cell r="I32">
            <v>0</v>
          </cell>
          <cell r="J32">
            <v>0</v>
          </cell>
          <cell r="K32">
            <v>0.12006560290478961</v>
          </cell>
          <cell r="L32">
            <v>0.17015720473654269</v>
          </cell>
          <cell r="M32">
            <v>0.17994468947881168</v>
          </cell>
          <cell r="N32">
            <v>0.16999939970304273</v>
          </cell>
          <cell r="O32">
            <v>0.16995347345271253</v>
          </cell>
          <cell r="P32">
            <v>0.13994352210611671</v>
          </cell>
          <cell r="Q32">
            <v>0.12986724542846226</v>
          </cell>
          <cell r="R32">
            <v>9.9843937567994742E-2</v>
          </cell>
          <cell r="S32">
            <v>6.9898353653178438E-2</v>
          </cell>
          <cell r="T32">
            <v>4.9947462067037152E-2</v>
          </cell>
          <cell r="U32">
            <v>2.9974207712104278E-2</v>
          </cell>
          <cell r="V32">
            <v>0</v>
          </cell>
          <cell r="W32">
            <v>0</v>
          </cell>
          <cell r="X32">
            <v>0</v>
          </cell>
          <cell r="Y32">
            <v>0</v>
          </cell>
          <cell r="Z32">
            <v>0</v>
          </cell>
          <cell r="AA32">
            <v>0</v>
          </cell>
          <cell r="AB32">
            <v>0</v>
          </cell>
          <cell r="AC32">
            <v>0</v>
          </cell>
          <cell r="AD32">
            <v>0</v>
          </cell>
          <cell r="AE32">
            <v>0</v>
          </cell>
          <cell r="AF32">
            <v>0.14000000000000001</v>
          </cell>
          <cell r="AG32">
            <v>0.2</v>
          </cell>
          <cell r="AH32">
            <v>0.22</v>
          </cell>
          <cell r="AI32">
            <v>0.2</v>
          </cell>
          <cell r="AJ32">
            <v>0.2</v>
          </cell>
          <cell r="AK32">
            <v>0.17</v>
          </cell>
          <cell r="AL32">
            <v>0.16</v>
          </cell>
          <cell r="AM32">
            <v>0.12</v>
          </cell>
          <cell r="AN32">
            <v>0.08</v>
          </cell>
          <cell r="AO32">
            <v>0.06</v>
          </cell>
          <cell r="AP32">
            <v>0.04</v>
          </cell>
          <cell r="AQ32">
            <v>0</v>
          </cell>
          <cell r="AR32">
            <v>0</v>
          </cell>
          <cell r="AS32">
            <v>0</v>
          </cell>
          <cell r="AT32">
            <v>0</v>
          </cell>
          <cell r="AU32">
            <v>0</v>
          </cell>
          <cell r="AV32">
            <v>0</v>
          </cell>
          <cell r="AW32">
            <v>0</v>
          </cell>
          <cell r="AX32">
            <v>1.1958527836197024</v>
          </cell>
          <cell r="AY32">
            <v>1.3333333333333335</v>
          </cell>
          <cell r="AZ32">
            <v>38.694400237546851</v>
          </cell>
          <cell r="BA32">
            <v>2.83</v>
          </cell>
          <cell r="BB32">
            <v>0.56000000000000005</v>
          </cell>
          <cell r="BC32">
            <v>91.13</v>
          </cell>
          <cell r="BD32">
            <v>3.92</v>
          </cell>
          <cell r="BE32">
            <v>1</v>
          </cell>
          <cell r="BF32">
            <v>0.45</v>
          </cell>
          <cell r="BG32">
            <v>0.1</v>
          </cell>
          <cell r="BH32">
            <v>0.01</v>
          </cell>
          <cell r="BI32">
            <v>0</v>
          </cell>
          <cell r="BJ32">
            <v>0</v>
          </cell>
          <cell r="BK32">
            <v>100</v>
          </cell>
          <cell r="BL32">
            <v>0.16</v>
          </cell>
        </row>
        <row r="33">
          <cell r="A33">
            <v>40</v>
          </cell>
          <cell r="B33" t="str">
            <v>Brigantine B</v>
          </cell>
          <cell r="C33">
            <v>0</v>
          </cell>
          <cell r="D33" t="str">
            <v>Shell/Esso B</v>
          </cell>
          <cell r="E33" t="str">
            <v>Bacton</v>
          </cell>
          <cell r="F33" t="str">
            <v>D</v>
          </cell>
          <cell r="G33">
            <v>28</v>
          </cell>
          <cell r="H33">
            <v>0</v>
          </cell>
          <cell r="I33">
            <v>0</v>
          </cell>
          <cell r="J33">
            <v>0</v>
          </cell>
          <cell r="K33">
            <v>3.0016400726197403E-2</v>
          </cell>
          <cell r="L33">
            <v>0.14012946272421165</v>
          </cell>
          <cell r="M33">
            <v>0.12996005351247511</v>
          </cell>
          <cell r="N33">
            <v>0.11999957626097132</v>
          </cell>
          <cell r="O33">
            <v>0.10996989458704927</v>
          </cell>
          <cell r="P33">
            <v>7.9967726917780979E-2</v>
          </cell>
          <cell r="Q33">
            <v>4.9948940549408558E-2</v>
          </cell>
          <cell r="R33">
            <v>3.9937575027197893E-2</v>
          </cell>
          <cell r="S33">
            <v>0</v>
          </cell>
          <cell r="T33">
            <v>0</v>
          </cell>
          <cell r="U33">
            <v>0</v>
          </cell>
          <cell r="V33">
            <v>0</v>
          </cell>
          <cell r="W33">
            <v>0</v>
          </cell>
          <cell r="X33">
            <v>0</v>
          </cell>
          <cell r="Y33">
            <v>0</v>
          </cell>
          <cell r="Z33">
            <v>0</v>
          </cell>
          <cell r="AA33">
            <v>0</v>
          </cell>
          <cell r="AB33">
            <v>0</v>
          </cell>
          <cell r="AC33">
            <v>0</v>
          </cell>
          <cell r="AD33">
            <v>0</v>
          </cell>
          <cell r="AE33">
            <v>0</v>
          </cell>
          <cell r="AF33">
            <v>0.04</v>
          </cell>
          <cell r="AG33">
            <v>0.17</v>
          </cell>
          <cell r="AH33">
            <v>0.16</v>
          </cell>
          <cell r="AI33">
            <v>0.14000000000000001</v>
          </cell>
          <cell r="AJ33">
            <v>0.13</v>
          </cell>
          <cell r="AK33">
            <v>0.1</v>
          </cell>
          <cell r="AL33">
            <v>0.06</v>
          </cell>
          <cell r="AM33">
            <v>0.05</v>
          </cell>
          <cell r="AN33">
            <v>0</v>
          </cell>
          <cell r="AO33">
            <v>0</v>
          </cell>
          <cell r="AP33">
            <v>0</v>
          </cell>
          <cell r="AQ33">
            <v>0</v>
          </cell>
          <cell r="AR33">
            <v>0</v>
          </cell>
          <cell r="AS33">
            <v>0</v>
          </cell>
          <cell r="AT33">
            <v>0</v>
          </cell>
          <cell r="AU33">
            <v>0</v>
          </cell>
          <cell r="AV33">
            <v>0</v>
          </cell>
          <cell r="AW33">
            <v>0</v>
          </cell>
          <cell r="AX33">
            <v>1.2144077964369802</v>
          </cell>
          <cell r="AY33">
            <v>1.3333333333333335</v>
          </cell>
          <cell r="AZ33">
            <v>38.694400237546851</v>
          </cell>
          <cell r="BA33">
            <v>2.83</v>
          </cell>
          <cell r="BB33">
            <v>0.56000000000000005</v>
          </cell>
          <cell r="BC33">
            <v>91.13</v>
          </cell>
          <cell r="BD33">
            <v>3.92</v>
          </cell>
          <cell r="BE33">
            <v>1</v>
          </cell>
          <cell r="BF33">
            <v>0.45</v>
          </cell>
          <cell r="BG33">
            <v>0.1</v>
          </cell>
          <cell r="BH33">
            <v>0.01</v>
          </cell>
          <cell r="BI33">
            <v>0</v>
          </cell>
          <cell r="BJ33">
            <v>0</v>
          </cell>
          <cell r="BK33">
            <v>100</v>
          </cell>
          <cell r="BL33">
            <v>0.06</v>
          </cell>
        </row>
        <row r="34">
          <cell r="A34">
            <v>41</v>
          </cell>
          <cell r="B34" t="str">
            <v>Brigantine C</v>
          </cell>
          <cell r="C34">
            <v>0</v>
          </cell>
          <cell r="D34" t="str">
            <v>Shell/Esso B</v>
          </cell>
          <cell r="E34" t="str">
            <v>Bacton</v>
          </cell>
          <cell r="F34" t="str">
            <v>D</v>
          </cell>
          <cell r="G34">
            <v>29</v>
          </cell>
          <cell r="H34">
            <v>0</v>
          </cell>
          <cell r="I34">
            <v>0</v>
          </cell>
          <cell r="J34">
            <v>0.30993732812087121</v>
          </cell>
          <cell r="K34">
            <v>0.44024054398422857</v>
          </cell>
          <cell r="L34">
            <v>0.40036989349774754</v>
          </cell>
          <cell r="M34">
            <v>0.33989552457108874</v>
          </cell>
          <cell r="N34">
            <v>0.28999897596401403</v>
          </cell>
          <cell r="O34">
            <v>0.26992610489548458</v>
          </cell>
          <cell r="P34">
            <v>0.22990721488862031</v>
          </cell>
          <cell r="Q34">
            <v>0.13985703353834397</v>
          </cell>
          <cell r="R34">
            <v>0.11981272508159367</v>
          </cell>
          <cell r="S34">
            <v>7.9883832746489636E-2</v>
          </cell>
          <cell r="T34">
            <v>5.9936954480444574E-2</v>
          </cell>
          <cell r="U34">
            <v>3.9965610282805708E-2</v>
          </cell>
          <cell r="V34">
            <v>0</v>
          </cell>
          <cell r="W34">
            <v>0</v>
          </cell>
          <cell r="X34">
            <v>0</v>
          </cell>
          <cell r="Y34">
            <v>0</v>
          </cell>
          <cell r="Z34">
            <v>0</v>
          </cell>
          <cell r="AA34">
            <v>0</v>
          </cell>
          <cell r="AB34">
            <v>0</v>
          </cell>
          <cell r="AC34">
            <v>0</v>
          </cell>
          <cell r="AD34">
            <v>0</v>
          </cell>
          <cell r="AE34">
            <v>0.37</v>
          </cell>
          <cell r="AF34">
            <v>0.53</v>
          </cell>
          <cell r="AG34">
            <v>0.48</v>
          </cell>
          <cell r="AH34">
            <v>0.41000000000000003</v>
          </cell>
          <cell r="AI34">
            <v>0.35</v>
          </cell>
          <cell r="AJ34">
            <v>0.32</v>
          </cell>
          <cell r="AK34">
            <v>0.28000000000000003</v>
          </cell>
          <cell r="AL34">
            <v>0.17</v>
          </cell>
          <cell r="AM34">
            <v>0.14000000000000001</v>
          </cell>
          <cell r="AN34">
            <v>0.1</v>
          </cell>
          <cell r="AO34">
            <v>7.0000000000000007E-2</v>
          </cell>
          <cell r="AP34">
            <v>0.05</v>
          </cell>
          <cell r="AQ34">
            <v>0</v>
          </cell>
          <cell r="AR34">
            <v>0</v>
          </cell>
          <cell r="AS34">
            <v>0</v>
          </cell>
          <cell r="AT34">
            <v>0</v>
          </cell>
          <cell r="AU34">
            <v>0</v>
          </cell>
          <cell r="AV34">
            <v>0</v>
          </cell>
          <cell r="AW34">
            <v>0</v>
          </cell>
          <cell r="AX34">
            <v>1.2023244606959482</v>
          </cell>
          <cell r="AY34">
            <v>1.25</v>
          </cell>
          <cell r="AZ34">
            <v>38.694400237546851</v>
          </cell>
          <cell r="BA34">
            <v>2.83</v>
          </cell>
          <cell r="BB34">
            <v>0.56000000000000005</v>
          </cell>
          <cell r="BC34">
            <v>91.13</v>
          </cell>
          <cell r="BD34">
            <v>3.92</v>
          </cell>
          <cell r="BE34">
            <v>1</v>
          </cell>
          <cell r="BF34">
            <v>0.45</v>
          </cell>
          <cell r="BG34">
            <v>0.1</v>
          </cell>
          <cell r="BH34">
            <v>0.01</v>
          </cell>
          <cell r="BI34">
            <v>0</v>
          </cell>
          <cell r="BJ34">
            <v>0</v>
          </cell>
          <cell r="BK34">
            <v>100</v>
          </cell>
          <cell r="BL34">
            <v>0.17</v>
          </cell>
        </row>
        <row r="35">
          <cell r="A35">
            <v>42</v>
          </cell>
          <cell r="B35" t="str">
            <v>Brigantine D</v>
          </cell>
          <cell r="C35">
            <v>0</v>
          </cell>
          <cell r="D35" t="str">
            <v>Shell/Esso B</v>
          </cell>
          <cell r="E35" t="str">
            <v>Bacton</v>
          </cell>
          <cell r="F35" t="str">
            <v>D</v>
          </cell>
          <cell r="G35">
            <v>30</v>
          </cell>
          <cell r="H35">
            <v>0</v>
          </cell>
          <cell r="I35">
            <v>0</v>
          </cell>
          <cell r="J35">
            <v>0</v>
          </cell>
          <cell r="K35">
            <v>0</v>
          </cell>
          <cell r="L35">
            <v>0</v>
          </cell>
          <cell r="M35">
            <v>6.9978490352871209E-2</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0.08</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1.1432084287128039</v>
          </cell>
          <cell r="AY35">
            <v>1.1428571428571428</v>
          </cell>
          <cell r="AZ35">
            <v>38.694400237546851</v>
          </cell>
          <cell r="BA35">
            <v>2.83</v>
          </cell>
          <cell r="BB35">
            <v>0.56000000000000005</v>
          </cell>
          <cell r="BC35">
            <v>91.13</v>
          </cell>
          <cell r="BD35">
            <v>3.92</v>
          </cell>
          <cell r="BE35">
            <v>1</v>
          </cell>
          <cell r="BF35">
            <v>0.45</v>
          </cell>
          <cell r="BG35">
            <v>0.1</v>
          </cell>
          <cell r="BH35">
            <v>0.01</v>
          </cell>
          <cell r="BI35">
            <v>0</v>
          </cell>
          <cell r="BJ35">
            <v>0</v>
          </cell>
          <cell r="BK35">
            <v>100</v>
          </cell>
          <cell r="BL35">
            <v>0</v>
          </cell>
        </row>
        <row r="36">
          <cell r="A36">
            <v>43</v>
          </cell>
          <cell r="B36" t="str">
            <v>Britannia</v>
          </cell>
          <cell r="C36">
            <v>0</v>
          </cell>
          <cell r="D36" t="str">
            <v>Mobil SF</v>
          </cell>
          <cell r="E36" t="str">
            <v>St Fergus</v>
          </cell>
          <cell r="F36" t="str">
            <v>P</v>
          </cell>
          <cell r="G36">
            <v>31</v>
          </cell>
          <cell r="H36">
            <v>6.7071119375927051</v>
          </cell>
          <cell r="I36">
            <v>5.8194898877327184</v>
          </cell>
          <cell r="J36">
            <v>5.4988880795638444</v>
          </cell>
          <cell r="K36">
            <v>5.6130669357989147</v>
          </cell>
          <cell r="L36">
            <v>4.8845127006725191</v>
          </cell>
          <cell r="M36">
            <v>3.8288231150213821</v>
          </cell>
          <cell r="N36">
            <v>2.8899897949517266</v>
          </cell>
          <cell r="O36">
            <v>2.1594088391638766</v>
          </cell>
          <cell r="P36">
            <v>1.6193464700850648</v>
          </cell>
          <cell r="Q36">
            <v>1.2687030899549774</v>
          </cell>
          <cell r="R36">
            <v>0.94851740689594988</v>
          </cell>
          <cell r="S36">
            <v>0.75889641109165162</v>
          </cell>
          <cell r="T36">
            <v>0.60935903721785312</v>
          </cell>
          <cell r="U36">
            <v>0.48957872596436991</v>
          </cell>
          <cell r="V36">
            <v>0.3901273279090044</v>
          </cell>
          <cell r="W36">
            <v>0.30990745452375412</v>
          </cell>
          <cell r="X36">
            <v>0.24976570031160272</v>
          </cell>
          <cell r="Y36">
            <v>0.20004917328148397</v>
          </cell>
          <cell r="Z36">
            <v>0.16006989030155899</v>
          </cell>
          <cell r="AA36">
            <v>0.12994310934399961</v>
          </cell>
          <cell r="AB36">
            <v>0.10005743021577536</v>
          </cell>
          <cell r="AC36">
            <v>8.3699999999999992</v>
          </cell>
          <cell r="AD36">
            <v>7.2699999999999987</v>
          </cell>
          <cell r="AE36">
            <v>6.8800000000000008</v>
          </cell>
          <cell r="AF36">
            <v>7.02</v>
          </cell>
          <cell r="AG36">
            <v>6.1100000000000012</v>
          </cell>
          <cell r="AH36">
            <v>4.79</v>
          </cell>
          <cell r="AI36">
            <v>3.6099999999999994</v>
          </cell>
          <cell r="AJ36">
            <v>2.71</v>
          </cell>
          <cell r="AK36">
            <v>2.02</v>
          </cell>
          <cell r="AL36">
            <v>1.58</v>
          </cell>
          <cell r="AM36">
            <v>1.19</v>
          </cell>
          <cell r="AN36">
            <v>0.95</v>
          </cell>
          <cell r="AO36">
            <v>0.76</v>
          </cell>
          <cell r="AP36">
            <v>0.61</v>
          </cell>
          <cell r="AQ36">
            <v>0.49</v>
          </cell>
          <cell r="AR36">
            <v>0.39</v>
          </cell>
          <cell r="AS36">
            <v>0.31</v>
          </cell>
          <cell r="AT36">
            <v>0.25</v>
          </cell>
          <cell r="AU36">
            <v>0.2</v>
          </cell>
          <cell r="AV36">
            <v>0.16</v>
          </cell>
          <cell r="AW36">
            <v>0.13</v>
          </cell>
          <cell r="AX36">
            <v>1.2501219521324192</v>
          </cell>
          <cell r="AY36">
            <v>1.2580645161290323</v>
          </cell>
          <cell r="AZ36">
            <v>40.950209030535341</v>
          </cell>
          <cell r="BA36">
            <v>0.78</v>
          </cell>
          <cell r="BB36">
            <v>2.96</v>
          </cell>
          <cell r="BC36">
            <v>84.99</v>
          </cell>
          <cell r="BD36">
            <v>7.74</v>
          </cell>
          <cell r="BE36">
            <v>2.56</v>
          </cell>
          <cell r="BF36">
            <v>0.73</v>
          </cell>
          <cell r="BG36">
            <v>0.18</v>
          </cell>
          <cell r="BH36">
            <v>0.04</v>
          </cell>
          <cell r="BI36">
            <v>0.02</v>
          </cell>
          <cell r="BJ36">
            <v>0</v>
          </cell>
          <cell r="BK36">
            <v>100</v>
          </cell>
          <cell r="BL36">
            <v>1.58</v>
          </cell>
        </row>
        <row r="37">
          <cell r="A37">
            <v>44</v>
          </cell>
          <cell r="B37" t="str">
            <v>Brodgar</v>
          </cell>
          <cell r="C37">
            <v>0</v>
          </cell>
          <cell r="D37" t="str">
            <v>Mobil SF</v>
          </cell>
          <cell r="E37" t="str">
            <v>St Fergus</v>
          </cell>
          <cell r="F37" t="str">
            <v>P</v>
          </cell>
          <cell r="G37">
            <v>32</v>
          </cell>
          <cell r="H37">
            <v>4.0342777773878513</v>
          </cell>
          <cell r="I37">
            <v>3.0197353025692113</v>
          </cell>
          <cell r="J37">
            <v>3.4792964576149417</v>
          </cell>
          <cell r="K37">
            <v>2.3012573890084673</v>
          </cell>
          <cell r="L37">
            <v>1.3912853799046725</v>
          </cell>
          <cell r="M37">
            <v>0.9597050105536622</v>
          </cell>
          <cell r="N37">
            <v>0.719997457565828</v>
          </cell>
          <cell r="O37">
            <v>0.51985768350241479</v>
          </cell>
          <cell r="P37">
            <v>0.36985073699473703</v>
          </cell>
          <cell r="Q37">
            <v>0.29969364329645132</v>
          </cell>
          <cell r="R37">
            <v>0.23962545016318734</v>
          </cell>
          <cell r="S37">
            <v>0.18972410277291291</v>
          </cell>
          <cell r="T37">
            <v>0.14984238620111143</v>
          </cell>
          <cell r="U37">
            <v>0.11989683084841711</v>
          </cell>
          <cell r="V37">
            <v>0.10003264818179601</v>
          </cell>
          <cell r="W37">
            <v>7.9976117296452681E-2</v>
          </cell>
          <cell r="X37">
            <v>5.9943768074784652E-2</v>
          </cell>
          <cell r="Y37">
            <v>5.0012293320370993E-2</v>
          </cell>
          <cell r="Z37">
            <v>4.0017472575389748E-2</v>
          </cell>
          <cell r="AA37">
            <v>2.9986871387076827E-2</v>
          </cell>
          <cell r="AB37">
            <v>0</v>
          </cell>
          <cell r="AC37">
            <v>5.04</v>
          </cell>
          <cell r="AD37">
            <v>3.77</v>
          </cell>
          <cell r="AE37">
            <v>4.3600000000000003</v>
          </cell>
          <cell r="AF37">
            <v>2.87</v>
          </cell>
          <cell r="AG37">
            <v>1.7399999999999998</v>
          </cell>
          <cell r="AH37">
            <v>1.2</v>
          </cell>
          <cell r="AI37">
            <v>0.89999999999999991</v>
          </cell>
          <cell r="AJ37">
            <v>0.65</v>
          </cell>
          <cell r="AK37">
            <v>0.45999999999999996</v>
          </cell>
          <cell r="AL37">
            <v>0.37</v>
          </cell>
          <cell r="AM37">
            <v>0.3</v>
          </cell>
          <cell r="AN37">
            <v>0.24</v>
          </cell>
          <cell r="AO37">
            <v>0.19000000000000003</v>
          </cell>
          <cell r="AP37">
            <v>0.15</v>
          </cell>
          <cell r="AQ37">
            <v>0.12</v>
          </cell>
          <cell r="AR37">
            <v>0.1</v>
          </cell>
          <cell r="AS37">
            <v>0.08</v>
          </cell>
          <cell r="AT37">
            <v>0.06</v>
          </cell>
          <cell r="AU37">
            <v>0.05</v>
          </cell>
          <cell r="AV37">
            <v>0.04</v>
          </cell>
          <cell r="AW37">
            <v>0</v>
          </cell>
          <cell r="AX37">
            <v>1.2495789504599111</v>
          </cell>
          <cell r="AY37">
            <v>1.2666666666666668</v>
          </cell>
          <cell r="AZ37">
            <v>40.950209030535341</v>
          </cell>
          <cell r="BA37">
            <v>0.78</v>
          </cell>
          <cell r="BB37">
            <v>2.96</v>
          </cell>
          <cell r="BC37">
            <v>84.99</v>
          </cell>
          <cell r="BD37">
            <v>7.74</v>
          </cell>
          <cell r="BE37">
            <v>2.56</v>
          </cell>
          <cell r="BF37">
            <v>0.73</v>
          </cell>
          <cell r="BG37">
            <v>0.18</v>
          </cell>
          <cell r="BH37">
            <v>0.04</v>
          </cell>
          <cell r="BI37">
            <v>0.02</v>
          </cell>
          <cell r="BJ37">
            <v>0</v>
          </cell>
          <cell r="BK37">
            <v>100</v>
          </cell>
          <cell r="BL37">
            <v>0.37</v>
          </cell>
        </row>
        <row r="38">
          <cell r="A38">
            <v>45</v>
          </cell>
          <cell r="B38" t="str">
            <v>Bruce</v>
          </cell>
          <cell r="C38">
            <v>0</v>
          </cell>
          <cell r="D38" t="str">
            <v>Total SF</v>
          </cell>
          <cell r="E38" t="str">
            <v>St Fergus</v>
          </cell>
          <cell r="F38" t="str">
            <v>P</v>
          </cell>
          <cell r="G38">
            <v>33</v>
          </cell>
          <cell r="H38">
            <v>3.4536621171186317</v>
          </cell>
          <cell r="I38">
            <v>2.9497414379401237</v>
          </cell>
          <cell r="J38">
            <v>2.8994137146791181</v>
          </cell>
          <cell r="K38">
            <v>2.4413339257307221</v>
          </cell>
          <cell r="L38">
            <v>2.4422563503362595</v>
          </cell>
          <cell r="M38">
            <v>1.9094130939140572</v>
          </cell>
          <cell r="N38">
            <v>1.4499948798200704</v>
          </cell>
          <cell r="O38">
            <v>1.0996989458704929</v>
          </cell>
          <cell r="P38">
            <v>0.76968937158364192</v>
          </cell>
          <cell r="Q38">
            <v>0.61936686281266606</v>
          </cell>
          <cell r="R38">
            <v>0.52917286911037209</v>
          </cell>
          <cell r="S38">
            <v>0.47930299647893782</v>
          </cell>
          <cell r="T38">
            <v>0.42954817377651944</v>
          </cell>
          <cell r="U38">
            <v>0.38966470025735567</v>
          </cell>
          <cell r="V38">
            <v>0.35011426863628597</v>
          </cell>
          <cell r="W38">
            <v>0.30990745452375412</v>
          </cell>
          <cell r="X38">
            <v>0.27973758434899509</v>
          </cell>
          <cell r="Y38">
            <v>0.25006146660185496</v>
          </cell>
          <cell r="Z38">
            <v>0.23010046730849107</v>
          </cell>
          <cell r="AA38">
            <v>0.2099080997095378</v>
          </cell>
          <cell r="AB38">
            <v>0.18010337438839563</v>
          </cell>
          <cell r="AC38">
            <v>4.1399999999999997</v>
          </cell>
          <cell r="AD38">
            <v>3.54</v>
          </cell>
          <cell r="AE38">
            <v>3.48</v>
          </cell>
          <cell r="AF38">
            <v>2.93</v>
          </cell>
          <cell r="AG38">
            <v>2.93</v>
          </cell>
          <cell r="AH38">
            <v>2.29</v>
          </cell>
          <cell r="AI38">
            <v>1.74</v>
          </cell>
          <cell r="AJ38">
            <v>1.32</v>
          </cell>
          <cell r="AK38">
            <v>0.92</v>
          </cell>
          <cell r="AL38">
            <v>0.74</v>
          </cell>
          <cell r="AM38">
            <v>0.64</v>
          </cell>
          <cell r="AN38">
            <v>0.56999999999999995</v>
          </cell>
          <cell r="AO38">
            <v>0.52</v>
          </cell>
          <cell r="AP38">
            <v>0.46</v>
          </cell>
          <cell r="AQ38">
            <v>0.42</v>
          </cell>
          <cell r="AR38">
            <v>0.38</v>
          </cell>
          <cell r="AS38">
            <v>0.34</v>
          </cell>
          <cell r="AT38">
            <v>0.3</v>
          </cell>
          <cell r="AU38">
            <v>0.27</v>
          </cell>
          <cell r="AV38">
            <v>0.25</v>
          </cell>
          <cell r="AW38">
            <v>0.22</v>
          </cell>
          <cell r="AX38">
            <v>1.1997008564515212</v>
          </cell>
          <cell r="AY38">
            <v>1.2258064516129032</v>
          </cell>
          <cell r="AZ38">
            <v>38.869398658158993</v>
          </cell>
          <cell r="BA38">
            <v>0.57999999999999996</v>
          </cell>
          <cell r="BB38">
            <v>3.65</v>
          </cell>
          <cell r="BC38">
            <v>88.53</v>
          </cell>
          <cell r="BD38">
            <v>5.43</v>
          </cell>
          <cell r="BE38">
            <v>1.5</v>
          </cell>
          <cell r="BF38">
            <v>0.26</v>
          </cell>
          <cell r="BG38">
            <v>0.04</v>
          </cell>
          <cell r="BH38">
            <v>0.01</v>
          </cell>
          <cell r="BI38">
            <v>0</v>
          </cell>
          <cell r="BJ38">
            <v>0</v>
          </cell>
          <cell r="BK38">
            <v>100.00000000000001</v>
          </cell>
          <cell r="BL38">
            <v>0.74</v>
          </cell>
        </row>
        <row r="39">
          <cell r="A39">
            <v>46</v>
          </cell>
          <cell r="B39" t="str">
            <v>Buckland</v>
          </cell>
          <cell r="C39">
            <v>0</v>
          </cell>
          <cell r="D39" t="str">
            <v>Mobil SF</v>
          </cell>
          <cell r="E39" t="str">
            <v>St Fergus</v>
          </cell>
          <cell r="F39" t="str">
            <v>P</v>
          </cell>
          <cell r="G39">
            <v>34</v>
          </cell>
          <cell r="H39">
            <v>0.10010614832227918</v>
          </cell>
          <cell r="I39">
            <v>0.10999035870285206</v>
          </cell>
          <cell r="J39">
            <v>9.9979783264797173E-2</v>
          </cell>
          <cell r="K39">
            <v>8.0043735269859737E-2</v>
          </cell>
          <cell r="L39">
            <v>6.0055484024662126E-2</v>
          </cell>
          <cell r="M39">
            <v>3.9987708773069265E-2</v>
          </cell>
          <cell r="N39">
            <v>3.9999858753657115E-2</v>
          </cell>
          <cell r="O39">
            <v>2.9991789432831619E-2</v>
          </cell>
          <cell r="P39">
            <v>2.9987897594167867E-2</v>
          </cell>
          <cell r="Q39">
            <v>1.9979576219763422E-2</v>
          </cell>
          <cell r="R39">
            <v>0</v>
          </cell>
          <cell r="S39">
            <v>0</v>
          </cell>
          <cell r="T39">
            <v>0</v>
          </cell>
          <cell r="U39">
            <v>0</v>
          </cell>
          <cell r="V39">
            <v>0</v>
          </cell>
          <cell r="W39">
            <v>0</v>
          </cell>
          <cell r="X39">
            <v>0</v>
          </cell>
          <cell r="Y39">
            <v>0</v>
          </cell>
          <cell r="Z39">
            <v>0</v>
          </cell>
          <cell r="AA39">
            <v>0</v>
          </cell>
          <cell r="AB39">
            <v>0</v>
          </cell>
          <cell r="AC39">
            <v>0.12</v>
          </cell>
          <cell r="AD39">
            <v>0.13</v>
          </cell>
          <cell r="AE39">
            <v>0.12</v>
          </cell>
          <cell r="AF39">
            <v>0.1</v>
          </cell>
          <cell r="AG39">
            <v>0.08</v>
          </cell>
          <cell r="AH39">
            <v>0.06</v>
          </cell>
          <cell r="AI39">
            <v>0.05</v>
          </cell>
          <cell r="AJ39">
            <v>0.04</v>
          </cell>
          <cell r="AK39">
            <v>0.04</v>
          </cell>
          <cell r="AL39">
            <v>0.03</v>
          </cell>
          <cell r="AM39">
            <v>0</v>
          </cell>
          <cell r="AN39">
            <v>0</v>
          </cell>
          <cell r="AO39">
            <v>0</v>
          </cell>
          <cell r="AP39">
            <v>0</v>
          </cell>
          <cell r="AQ39">
            <v>0</v>
          </cell>
          <cell r="AR39">
            <v>0</v>
          </cell>
          <cell r="AS39">
            <v>0</v>
          </cell>
          <cell r="AT39">
            <v>0</v>
          </cell>
          <cell r="AU39">
            <v>0</v>
          </cell>
          <cell r="AV39">
            <v>0</v>
          </cell>
          <cell r="AW39">
            <v>0</v>
          </cell>
          <cell r="AX39">
            <v>1.2620419693995555</v>
          </cell>
          <cell r="AY39">
            <v>1.5</v>
          </cell>
          <cell r="AZ39">
            <v>40.950209030535341</v>
          </cell>
          <cell r="BA39">
            <v>0.78</v>
          </cell>
          <cell r="BB39">
            <v>2.96</v>
          </cell>
          <cell r="BC39">
            <v>84.99</v>
          </cell>
          <cell r="BD39">
            <v>7.74</v>
          </cell>
          <cell r="BE39">
            <v>2.56</v>
          </cell>
          <cell r="BF39">
            <v>0.73</v>
          </cell>
          <cell r="BG39">
            <v>0.18</v>
          </cell>
          <cell r="BH39">
            <v>0.04</v>
          </cell>
          <cell r="BI39">
            <v>0.02</v>
          </cell>
          <cell r="BJ39">
            <v>0</v>
          </cell>
          <cell r="BK39">
            <v>100</v>
          </cell>
          <cell r="BL39">
            <v>0.03</v>
          </cell>
        </row>
        <row r="40">
          <cell r="A40">
            <v>47</v>
          </cell>
          <cell r="B40" t="str">
            <v>Buzzard</v>
          </cell>
          <cell r="C40">
            <v>0</v>
          </cell>
          <cell r="D40" t="str">
            <v>Total SF</v>
          </cell>
          <cell r="E40" t="str">
            <v>St Fergus</v>
          </cell>
          <cell r="F40" t="str">
            <v>P</v>
          </cell>
          <cell r="G40">
            <v>35</v>
          </cell>
          <cell r="H40">
            <v>0.84089164590714505</v>
          </cell>
          <cell r="I40">
            <v>1.1399000811022848</v>
          </cell>
          <cell r="J40">
            <v>1.0097958109744514</v>
          </cell>
          <cell r="K40">
            <v>1.0005466908732468</v>
          </cell>
          <cell r="L40">
            <v>0.56051785089684658</v>
          </cell>
          <cell r="M40">
            <v>0.41987094211722725</v>
          </cell>
          <cell r="N40">
            <v>0.27999901127559979</v>
          </cell>
          <cell r="O40">
            <v>0.13996168401988091</v>
          </cell>
          <cell r="P40">
            <v>6.9971761053058357E-2</v>
          </cell>
          <cell r="Q40">
            <v>3.9959152439526843E-2</v>
          </cell>
          <cell r="R40">
            <v>0</v>
          </cell>
          <cell r="S40">
            <v>0</v>
          </cell>
          <cell r="T40">
            <v>0</v>
          </cell>
          <cell r="U40">
            <v>0</v>
          </cell>
          <cell r="V40">
            <v>0</v>
          </cell>
          <cell r="W40">
            <v>0</v>
          </cell>
          <cell r="X40">
            <v>0</v>
          </cell>
          <cell r="Y40">
            <v>0</v>
          </cell>
          <cell r="Z40">
            <v>0</v>
          </cell>
          <cell r="AA40">
            <v>0</v>
          </cell>
          <cell r="AB40">
            <v>0</v>
          </cell>
          <cell r="AC40">
            <v>1.0900000000000001</v>
          </cell>
          <cell r="AD40">
            <v>1.48</v>
          </cell>
          <cell r="AE40">
            <v>1.31</v>
          </cell>
          <cell r="AF40">
            <v>1.3</v>
          </cell>
          <cell r="AG40">
            <v>0.73</v>
          </cell>
          <cell r="AH40">
            <v>0.55000000000000004</v>
          </cell>
          <cell r="AI40">
            <v>0.36</v>
          </cell>
          <cell r="AJ40">
            <v>0.18</v>
          </cell>
          <cell r="AK40">
            <v>0.09</v>
          </cell>
          <cell r="AL40">
            <v>0.05</v>
          </cell>
          <cell r="AM40">
            <v>0</v>
          </cell>
          <cell r="AN40">
            <v>0</v>
          </cell>
          <cell r="AO40">
            <v>0</v>
          </cell>
          <cell r="AP40">
            <v>0</v>
          </cell>
          <cell r="AQ40">
            <v>0</v>
          </cell>
          <cell r="AR40">
            <v>0</v>
          </cell>
          <cell r="AS40">
            <v>0</v>
          </cell>
          <cell r="AT40">
            <v>0</v>
          </cell>
          <cell r="AU40">
            <v>0</v>
          </cell>
          <cell r="AV40">
            <v>0</v>
          </cell>
          <cell r="AW40">
            <v>0</v>
          </cell>
          <cell r="AX40">
            <v>1.2978480044403362</v>
          </cell>
          <cell r="AY40">
            <v>1.3095238095238098</v>
          </cell>
          <cell r="AZ40">
            <v>38.869398658158993</v>
          </cell>
          <cell r="BA40">
            <v>0.57999999999999996</v>
          </cell>
          <cell r="BB40">
            <v>3.65</v>
          </cell>
          <cell r="BC40">
            <v>88.53</v>
          </cell>
          <cell r="BD40">
            <v>5.43</v>
          </cell>
          <cell r="BE40">
            <v>1.5</v>
          </cell>
          <cell r="BF40">
            <v>0.26</v>
          </cell>
          <cell r="BG40">
            <v>0.04</v>
          </cell>
          <cell r="BH40">
            <v>0.01</v>
          </cell>
          <cell r="BI40">
            <v>0</v>
          </cell>
          <cell r="BJ40">
            <v>0</v>
          </cell>
          <cell r="BK40">
            <v>100.00000000000001</v>
          </cell>
          <cell r="BL40">
            <v>0.05</v>
          </cell>
        </row>
        <row r="41">
          <cell r="A41">
            <v>48</v>
          </cell>
          <cell r="B41" t="str">
            <v>Caister</v>
          </cell>
          <cell r="C41">
            <v>0</v>
          </cell>
          <cell r="D41" t="str">
            <v>Theddlethorpe</v>
          </cell>
          <cell r="E41" t="str">
            <v>Theddlethorpe</v>
          </cell>
          <cell r="F41" t="str">
            <v>P</v>
          </cell>
          <cell r="G41">
            <v>36</v>
          </cell>
          <cell r="H41">
            <v>0.17018045214787461</v>
          </cell>
          <cell r="I41">
            <v>0.13998772925817538</v>
          </cell>
          <cell r="J41">
            <v>0.13997169657071606</v>
          </cell>
          <cell r="K41">
            <v>6.0032801452394806E-2</v>
          </cell>
          <cell r="L41">
            <v>1.0009247337443688E-2</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0.21</v>
          </cell>
          <cell r="AD41">
            <v>0.17</v>
          </cell>
          <cell r="AE41">
            <v>0.17</v>
          </cell>
          <cell r="AF41">
            <v>7.0000000000000007E-2</v>
          </cell>
          <cell r="AG41">
            <v>0.02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1.230338785467177</v>
          </cell>
          <cell r="AY41">
            <v>2</v>
          </cell>
          <cell r="AZ41">
            <v>38.349205231337869</v>
          </cell>
          <cell r="BA41">
            <v>3.6</v>
          </cell>
          <cell r="BB41">
            <v>1.1299999999999999</v>
          </cell>
          <cell r="BC41">
            <v>89.58</v>
          </cell>
          <cell r="BD41">
            <v>4.07</v>
          </cell>
          <cell r="BE41">
            <v>1.02</v>
          </cell>
          <cell r="BF41">
            <v>0.38</v>
          </cell>
          <cell r="BG41">
            <v>0.11</v>
          </cell>
          <cell r="BH41">
            <v>7.0000000000000007E-2</v>
          </cell>
          <cell r="BI41">
            <v>0.03</v>
          </cell>
          <cell r="BJ41">
            <v>0.01</v>
          </cell>
          <cell r="BK41">
            <v>99.999999999999986</v>
          </cell>
          <cell r="BL41">
            <v>0</v>
          </cell>
        </row>
        <row r="42">
          <cell r="A42">
            <v>49</v>
          </cell>
          <cell r="B42" t="str">
            <v>Calder</v>
          </cell>
          <cell r="C42">
            <v>0</v>
          </cell>
          <cell r="D42" t="str">
            <v>Morecambe N</v>
          </cell>
          <cell r="E42" t="str">
            <v>Barrow</v>
          </cell>
          <cell r="F42" t="str">
            <v>P</v>
          </cell>
          <cell r="G42">
            <v>37</v>
          </cell>
          <cell r="H42">
            <v>1.3714542320152248</v>
          </cell>
          <cell r="I42">
            <v>0.8199281285121699</v>
          </cell>
          <cell r="J42">
            <v>0.88982007105669481</v>
          </cell>
          <cell r="K42">
            <v>0.82044828651606228</v>
          </cell>
          <cell r="L42">
            <v>0.69063806628361435</v>
          </cell>
          <cell r="M42">
            <v>0.4798525052768311</v>
          </cell>
          <cell r="N42">
            <v>0.33999879940608546</v>
          </cell>
          <cell r="O42">
            <v>0.20994252602982133</v>
          </cell>
          <cell r="P42">
            <v>9.9959658647226224E-2</v>
          </cell>
          <cell r="Q42">
            <v>4.9948940549408558E-2</v>
          </cell>
          <cell r="R42">
            <v>1.9968787513598946E-2</v>
          </cell>
          <cell r="S42">
            <v>9.9854790933112045E-3</v>
          </cell>
          <cell r="T42">
            <v>0</v>
          </cell>
          <cell r="U42">
            <v>0</v>
          </cell>
          <cell r="V42">
            <v>0</v>
          </cell>
          <cell r="W42">
            <v>0</v>
          </cell>
          <cell r="X42">
            <v>0</v>
          </cell>
          <cell r="Y42">
            <v>0</v>
          </cell>
          <cell r="Z42">
            <v>0</v>
          </cell>
          <cell r="AA42">
            <v>0</v>
          </cell>
          <cell r="AB42">
            <v>0</v>
          </cell>
          <cell r="AC42">
            <v>1.64</v>
          </cell>
          <cell r="AD42">
            <v>0.97999999999999987</v>
          </cell>
          <cell r="AE42">
            <v>1.07</v>
          </cell>
          <cell r="AF42">
            <v>0.97999999999999987</v>
          </cell>
          <cell r="AG42">
            <v>0.82</v>
          </cell>
          <cell r="AH42">
            <v>0.57999999999999996</v>
          </cell>
          <cell r="AI42">
            <v>0.41000000000000003</v>
          </cell>
          <cell r="AJ42">
            <v>0.25</v>
          </cell>
          <cell r="AK42">
            <v>0.10999999999999999</v>
          </cell>
          <cell r="AL42">
            <v>0.06</v>
          </cell>
          <cell r="AM42">
            <v>0.03</v>
          </cell>
          <cell r="AN42">
            <v>0.02</v>
          </cell>
          <cell r="AO42">
            <v>0</v>
          </cell>
          <cell r="AP42">
            <v>0</v>
          </cell>
          <cell r="AQ42">
            <v>0</v>
          </cell>
          <cell r="AR42">
            <v>0</v>
          </cell>
          <cell r="AS42">
            <v>0</v>
          </cell>
          <cell r="AT42">
            <v>0</v>
          </cell>
          <cell r="AU42">
            <v>0</v>
          </cell>
          <cell r="AV42">
            <v>0</v>
          </cell>
          <cell r="AW42">
            <v>0</v>
          </cell>
          <cell r="AX42">
            <v>1.1978740618779229</v>
          </cell>
          <cell r="AY42">
            <v>2</v>
          </cell>
          <cell r="AZ42">
            <v>38.565514814721787</v>
          </cell>
          <cell r="BA42">
            <v>4.8099999999999996</v>
          </cell>
          <cell r="BB42">
            <v>0</v>
          </cell>
          <cell r="BC42">
            <v>89.15</v>
          </cell>
          <cell r="BD42">
            <v>4.0999999999999996</v>
          </cell>
          <cell r="BE42">
            <v>1.1100000000000001</v>
          </cell>
          <cell r="BF42">
            <v>0.54</v>
          </cell>
          <cell r="BG42">
            <v>0.22</v>
          </cell>
          <cell r="BH42">
            <v>7.0000000000000007E-2</v>
          </cell>
          <cell r="BI42">
            <v>0</v>
          </cell>
          <cell r="BJ42">
            <v>0</v>
          </cell>
          <cell r="BK42">
            <v>100</v>
          </cell>
          <cell r="BL42">
            <v>0.06</v>
          </cell>
        </row>
        <row r="43">
          <cell r="A43">
            <v>50</v>
          </cell>
          <cell r="B43" t="str">
            <v>Callanish</v>
          </cell>
          <cell r="C43">
            <v>0</v>
          </cell>
          <cell r="D43" t="str">
            <v>Mobil SF</v>
          </cell>
          <cell r="E43" t="str">
            <v>St Fergus</v>
          </cell>
          <cell r="F43" t="str">
            <v>P</v>
          </cell>
          <cell r="G43">
            <v>38</v>
          </cell>
          <cell r="H43">
            <v>0.68072180859149845</v>
          </cell>
          <cell r="I43">
            <v>0.49995617592205482</v>
          </cell>
          <cell r="J43">
            <v>0.32993328477383066</v>
          </cell>
          <cell r="K43">
            <v>0.16008747053971947</v>
          </cell>
          <cell r="L43">
            <v>0.10009247337443689</v>
          </cell>
          <cell r="M43">
            <v>5.9981563159603887E-2</v>
          </cell>
          <cell r="N43">
            <v>3.9999858753657115E-2</v>
          </cell>
          <cell r="O43">
            <v>2.9991789432831619E-2</v>
          </cell>
          <cell r="P43">
            <v>1.9991931729445245E-2</v>
          </cell>
          <cell r="Q43">
            <v>9.9897881098817108E-3</v>
          </cell>
          <cell r="R43">
            <v>0</v>
          </cell>
          <cell r="S43">
            <v>0</v>
          </cell>
          <cell r="T43">
            <v>0</v>
          </cell>
          <cell r="U43">
            <v>0</v>
          </cell>
          <cell r="V43">
            <v>0</v>
          </cell>
          <cell r="W43">
            <v>0</v>
          </cell>
          <cell r="X43">
            <v>0</v>
          </cell>
          <cell r="Y43">
            <v>0</v>
          </cell>
          <cell r="Z43">
            <v>0</v>
          </cell>
          <cell r="AA43">
            <v>0</v>
          </cell>
          <cell r="AB43">
            <v>0</v>
          </cell>
          <cell r="AC43">
            <v>0.84999999999999987</v>
          </cell>
          <cell r="AD43">
            <v>0.63</v>
          </cell>
          <cell r="AE43">
            <v>0.42000000000000004</v>
          </cell>
          <cell r="AF43">
            <v>0.2</v>
          </cell>
          <cell r="AG43">
            <v>0.12</v>
          </cell>
          <cell r="AH43">
            <v>0.08</v>
          </cell>
          <cell r="AI43">
            <v>0.05</v>
          </cell>
          <cell r="AJ43">
            <v>0.04</v>
          </cell>
          <cell r="AK43">
            <v>0.03</v>
          </cell>
          <cell r="AL43">
            <v>0.02</v>
          </cell>
          <cell r="AM43">
            <v>0</v>
          </cell>
          <cell r="AN43">
            <v>0</v>
          </cell>
          <cell r="AO43">
            <v>0</v>
          </cell>
          <cell r="AP43">
            <v>0</v>
          </cell>
          <cell r="AQ43">
            <v>0</v>
          </cell>
          <cell r="AR43">
            <v>0</v>
          </cell>
          <cell r="AS43">
            <v>0</v>
          </cell>
          <cell r="AT43">
            <v>0</v>
          </cell>
          <cell r="AU43">
            <v>0</v>
          </cell>
          <cell r="AV43">
            <v>0</v>
          </cell>
          <cell r="AW43">
            <v>0</v>
          </cell>
          <cell r="AX43">
            <v>1.263760130814471</v>
          </cell>
          <cell r="AY43">
            <v>2</v>
          </cell>
          <cell r="AZ43">
            <v>40.950209030535341</v>
          </cell>
          <cell r="BA43">
            <v>0.78</v>
          </cell>
          <cell r="BB43">
            <v>2.96</v>
          </cell>
          <cell r="BC43">
            <v>84.99</v>
          </cell>
          <cell r="BD43">
            <v>7.74</v>
          </cell>
          <cell r="BE43">
            <v>2.56</v>
          </cell>
          <cell r="BF43">
            <v>0.73</v>
          </cell>
          <cell r="BG43">
            <v>0.18</v>
          </cell>
          <cell r="BH43">
            <v>0.04</v>
          </cell>
          <cell r="BI43">
            <v>0.02</v>
          </cell>
          <cell r="BJ43">
            <v>0</v>
          </cell>
          <cell r="BK43">
            <v>100</v>
          </cell>
          <cell r="BL43">
            <v>0.02</v>
          </cell>
        </row>
        <row r="44">
          <cell r="A44">
            <v>51</v>
          </cell>
          <cell r="B44" t="str">
            <v>Camelots</v>
          </cell>
          <cell r="C44">
            <v>0</v>
          </cell>
          <cell r="D44" t="str">
            <v>Perenco B</v>
          </cell>
          <cell r="E44" t="str">
            <v>Bacton</v>
          </cell>
          <cell r="F44" t="str">
            <v>P</v>
          </cell>
          <cell r="G44">
            <v>39</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38.317805599588745</v>
          </cell>
          <cell r="BA44">
            <v>3.06</v>
          </cell>
          <cell r="BB44">
            <v>0.72</v>
          </cell>
          <cell r="BC44">
            <v>91.64</v>
          </cell>
          <cell r="BD44">
            <v>3.25</v>
          </cell>
          <cell r="BE44">
            <v>0.67</v>
          </cell>
          <cell r="BF44">
            <v>0.48</v>
          </cell>
          <cell r="BG44">
            <v>0.08</v>
          </cell>
          <cell r="BH44">
            <v>0.04</v>
          </cell>
          <cell r="BI44">
            <v>0.05</v>
          </cell>
          <cell r="BJ44">
            <v>0.01</v>
          </cell>
          <cell r="BK44">
            <v>100.00000000000001</v>
          </cell>
          <cell r="BL44">
            <v>0</v>
          </cell>
        </row>
        <row r="45">
          <cell r="A45">
            <v>52</v>
          </cell>
          <cell r="B45" t="str">
            <v>Canonbie CBM</v>
          </cell>
          <cell r="C45">
            <v>0</v>
          </cell>
          <cell r="D45" t="str">
            <v>Onshore UNC</v>
          </cell>
          <cell r="E45" t="str">
            <v>Onshore</v>
          </cell>
          <cell r="F45" t="str">
            <v>b</v>
          </cell>
          <cell r="G45">
            <v>40</v>
          </cell>
          <cell r="H45">
            <v>0</v>
          </cell>
          <cell r="I45">
            <v>0</v>
          </cell>
          <cell r="J45">
            <v>0</v>
          </cell>
          <cell r="K45">
            <v>0.33018040798817144</v>
          </cell>
          <cell r="L45">
            <v>0.67061957160872709</v>
          </cell>
          <cell r="M45">
            <v>0.99969271932673154</v>
          </cell>
          <cell r="N45">
            <v>1.329995303559099</v>
          </cell>
          <cell r="O45">
            <v>1.6695429450942934</v>
          </cell>
          <cell r="P45">
            <v>1.6693262994086779</v>
          </cell>
          <cell r="Q45">
            <v>1.6682946143502457</v>
          </cell>
          <cell r="R45">
            <v>1.667393757385512</v>
          </cell>
          <cell r="S45">
            <v>1.667575008582971</v>
          </cell>
          <cell r="T45">
            <v>1.6682452330390407</v>
          </cell>
          <cell r="U45">
            <v>1.6685642293071381</v>
          </cell>
          <cell r="V45">
            <v>1.6705452246359931</v>
          </cell>
          <cell r="W45">
            <v>1.6695014485634496</v>
          </cell>
          <cell r="X45">
            <v>1.6684348780815061</v>
          </cell>
          <cell r="Y45">
            <v>1.6704105969003911</v>
          </cell>
          <cell r="Z45">
            <v>1.6707294800225221</v>
          </cell>
          <cell r="AA45">
            <v>1.66926917388061</v>
          </cell>
          <cell r="AB45">
            <v>1.6709590846034483</v>
          </cell>
          <cell r="AC45">
            <v>0</v>
          </cell>
          <cell r="AD45">
            <v>0</v>
          </cell>
          <cell r="AE45">
            <v>0</v>
          </cell>
          <cell r="AF45">
            <v>0.36</v>
          </cell>
          <cell r="AG45">
            <v>0.74</v>
          </cell>
          <cell r="AH45">
            <v>1.1000000000000001</v>
          </cell>
          <cell r="AI45">
            <v>1.4599999999999997</v>
          </cell>
          <cell r="AJ45">
            <v>1.8399999999999999</v>
          </cell>
          <cell r="AK45">
            <v>1.8399999999999999</v>
          </cell>
          <cell r="AL45">
            <v>1.8399999999999999</v>
          </cell>
          <cell r="AM45">
            <v>1.8399999999999999</v>
          </cell>
          <cell r="AN45">
            <v>1.8399999999999999</v>
          </cell>
          <cell r="AO45">
            <v>1.8399999999999999</v>
          </cell>
          <cell r="AP45">
            <v>1.8399999999999999</v>
          </cell>
          <cell r="AQ45">
            <v>1.8399999999999999</v>
          </cell>
          <cell r="AR45">
            <v>1.8399999999999999</v>
          </cell>
          <cell r="AS45">
            <v>1.8399999999999999</v>
          </cell>
          <cell r="AT45">
            <v>1.8399999999999999</v>
          </cell>
          <cell r="AU45">
            <v>1.8399999999999999</v>
          </cell>
          <cell r="AV45">
            <v>1.8399999999999999</v>
          </cell>
          <cell r="AW45">
            <v>1.8399999999999999</v>
          </cell>
          <cell r="AX45">
            <v>1.1019387779458087</v>
          </cell>
          <cell r="AY45">
            <v>1.1044776119402984</v>
          </cell>
          <cell r="AZ45">
            <v>38.317805599588745</v>
          </cell>
          <cell r="BA45">
            <v>3.06</v>
          </cell>
          <cell r="BB45">
            <v>0.72</v>
          </cell>
          <cell r="BC45">
            <v>91.64</v>
          </cell>
          <cell r="BD45">
            <v>3.25</v>
          </cell>
          <cell r="BE45">
            <v>0.67</v>
          </cell>
          <cell r="BF45">
            <v>0.48</v>
          </cell>
          <cell r="BG45">
            <v>0.08</v>
          </cell>
          <cell r="BH45">
            <v>0.04</v>
          </cell>
          <cell r="BI45">
            <v>0.05</v>
          </cell>
          <cell r="BJ45">
            <v>0.01</v>
          </cell>
          <cell r="BK45">
            <v>100.00000000000001</v>
          </cell>
          <cell r="BL45">
            <v>1.84</v>
          </cell>
        </row>
        <row r="46">
          <cell r="A46">
            <v>53</v>
          </cell>
          <cell r="B46" t="str">
            <v>Captain</v>
          </cell>
          <cell r="C46">
            <v>0</v>
          </cell>
          <cell r="D46" t="str">
            <v>Total SF</v>
          </cell>
          <cell r="E46" t="str">
            <v>St Fergus</v>
          </cell>
          <cell r="F46" t="str">
            <v>P</v>
          </cell>
          <cell r="G46">
            <v>41</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38.869398658158993</v>
          </cell>
          <cell r="BA46">
            <v>0.57999999999999996</v>
          </cell>
          <cell r="BB46">
            <v>3.65</v>
          </cell>
          <cell r="BC46">
            <v>88.53</v>
          </cell>
          <cell r="BD46">
            <v>5.43</v>
          </cell>
          <cell r="BE46">
            <v>1.5</v>
          </cell>
          <cell r="BF46">
            <v>0.26</v>
          </cell>
          <cell r="BG46">
            <v>0.04</v>
          </cell>
          <cell r="BH46">
            <v>0.01</v>
          </cell>
          <cell r="BI46">
            <v>0</v>
          </cell>
          <cell r="BJ46">
            <v>0</v>
          </cell>
          <cell r="BK46">
            <v>100.00000000000001</v>
          </cell>
          <cell r="BL46">
            <v>0</v>
          </cell>
        </row>
        <row r="47">
          <cell r="A47">
            <v>54</v>
          </cell>
          <cell r="B47" t="str">
            <v>Caravel</v>
          </cell>
          <cell r="C47">
            <v>0</v>
          </cell>
          <cell r="D47" t="str">
            <v>Shell/Esso B</v>
          </cell>
          <cell r="E47" t="str">
            <v>Bacton</v>
          </cell>
          <cell r="F47" t="str">
            <v>P</v>
          </cell>
          <cell r="G47">
            <v>42</v>
          </cell>
          <cell r="H47">
            <v>1.691793906646518</v>
          </cell>
          <cell r="I47">
            <v>1.6998509981349863</v>
          </cell>
          <cell r="J47">
            <v>1.2197533558305256</v>
          </cell>
          <cell r="K47">
            <v>0.9405138894208519</v>
          </cell>
          <cell r="L47">
            <v>0.62057333492150857</v>
          </cell>
          <cell r="M47">
            <v>0.46985557808356382</v>
          </cell>
          <cell r="N47">
            <v>0.38999862284815684</v>
          </cell>
          <cell r="O47">
            <v>0.34990421004970218</v>
          </cell>
          <cell r="P47">
            <v>0.27988704421223343</v>
          </cell>
          <cell r="Q47">
            <v>0.1798161859778708</v>
          </cell>
          <cell r="R47">
            <v>0.13978151259519264</v>
          </cell>
          <cell r="S47">
            <v>9.9854790933112059E-2</v>
          </cell>
          <cell r="T47">
            <v>6.992644689385201E-2</v>
          </cell>
          <cell r="U47">
            <v>4.9957012853507135E-2</v>
          </cell>
          <cell r="V47">
            <v>3.0009794454538798E-2</v>
          </cell>
          <cell r="W47">
            <v>0</v>
          </cell>
          <cell r="X47">
            <v>0</v>
          </cell>
          <cell r="Y47">
            <v>0</v>
          </cell>
          <cell r="Z47">
            <v>0</v>
          </cell>
          <cell r="AA47">
            <v>0</v>
          </cell>
          <cell r="AB47">
            <v>0</v>
          </cell>
          <cell r="AC47">
            <v>2.87</v>
          </cell>
          <cell r="AD47">
            <v>2.89</v>
          </cell>
          <cell r="AE47">
            <v>2.08</v>
          </cell>
          <cell r="AF47">
            <v>1.6</v>
          </cell>
          <cell r="AG47">
            <v>1.05</v>
          </cell>
          <cell r="AH47">
            <v>0.81</v>
          </cell>
          <cell r="AI47">
            <v>0.66</v>
          </cell>
          <cell r="AJ47">
            <v>0.6</v>
          </cell>
          <cell r="AK47">
            <v>0.47</v>
          </cell>
          <cell r="AL47">
            <v>0.31</v>
          </cell>
          <cell r="AM47">
            <v>0.23</v>
          </cell>
          <cell r="AN47">
            <v>0.16</v>
          </cell>
          <cell r="AO47">
            <v>0.11000000000000001</v>
          </cell>
          <cell r="AP47">
            <v>0.08</v>
          </cell>
          <cell r="AQ47">
            <v>0.06</v>
          </cell>
          <cell r="AR47">
            <v>0</v>
          </cell>
          <cell r="AS47">
            <v>0</v>
          </cell>
          <cell r="AT47">
            <v>0</v>
          </cell>
          <cell r="AU47">
            <v>0</v>
          </cell>
          <cell r="AV47">
            <v>0</v>
          </cell>
          <cell r="AW47">
            <v>0</v>
          </cell>
          <cell r="AX47">
            <v>1.6983586951558887</v>
          </cell>
          <cell r="AY47">
            <v>2</v>
          </cell>
          <cell r="AZ47">
            <v>38.694400237546851</v>
          </cell>
          <cell r="BA47">
            <v>2.83</v>
          </cell>
          <cell r="BB47">
            <v>0.56000000000000005</v>
          </cell>
          <cell r="BC47">
            <v>91.13</v>
          </cell>
          <cell r="BD47">
            <v>3.92</v>
          </cell>
          <cell r="BE47">
            <v>1</v>
          </cell>
          <cell r="BF47">
            <v>0.45</v>
          </cell>
          <cell r="BG47">
            <v>0.1</v>
          </cell>
          <cell r="BH47">
            <v>0.01</v>
          </cell>
          <cell r="BI47">
            <v>0</v>
          </cell>
          <cell r="BJ47">
            <v>0</v>
          </cell>
          <cell r="BK47">
            <v>100</v>
          </cell>
          <cell r="BL47">
            <v>0.31</v>
          </cell>
        </row>
        <row r="48">
          <cell r="A48">
            <v>55</v>
          </cell>
          <cell r="B48" t="str">
            <v>Carrack</v>
          </cell>
          <cell r="C48">
            <v>0</v>
          </cell>
          <cell r="D48" t="str">
            <v>Shell/Esso B</v>
          </cell>
          <cell r="E48" t="str">
            <v>Bacton</v>
          </cell>
          <cell r="F48" t="str">
            <v>P</v>
          </cell>
          <cell r="G48">
            <v>43</v>
          </cell>
          <cell r="H48">
            <v>1.1011676315450711</v>
          </cell>
          <cell r="I48">
            <v>0.85992462258593427</v>
          </cell>
          <cell r="J48">
            <v>0.69985848285358021</v>
          </cell>
          <cell r="K48">
            <v>0.66036081597634289</v>
          </cell>
          <cell r="L48">
            <v>0.61056408758406489</v>
          </cell>
          <cell r="M48">
            <v>0.41987094211722725</v>
          </cell>
          <cell r="N48">
            <v>0.39999858753657114</v>
          </cell>
          <cell r="O48">
            <v>0.37989599948253383</v>
          </cell>
          <cell r="P48">
            <v>0.36985073699473703</v>
          </cell>
          <cell r="Q48">
            <v>0.34964258384585989</v>
          </cell>
          <cell r="R48">
            <v>0.23962545016318734</v>
          </cell>
          <cell r="S48">
            <v>0.16975314458629048</v>
          </cell>
          <cell r="T48">
            <v>0.11987390896088915</v>
          </cell>
          <cell r="U48">
            <v>7.9931220565611416E-2</v>
          </cell>
          <cell r="V48">
            <v>6.0019588909077597E-2</v>
          </cell>
          <cell r="W48">
            <v>3.9988058648226341E-2</v>
          </cell>
          <cell r="X48">
            <v>2.9971884037392326E-2</v>
          </cell>
          <cell r="Y48">
            <v>2.0004917328148398E-2</v>
          </cell>
          <cell r="Z48">
            <v>0</v>
          </cell>
          <cell r="AA48">
            <v>0</v>
          </cell>
          <cell r="AB48">
            <v>0</v>
          </cell>
          <cell r="AC48">
            <v>1.55</v>
          </cell>
          <cell r="AD48">
            <v>1.21</v>
          </cell>
          <cell r="AE48">
            <v>0.96999999999999986</v>
          </cell>
          <cell r="AF48">
            <v>0.92000000000000015</v>
          </cell>
          <cell r="AG48">
            <v>0.86</v>
          </cell>
          <cell r="AH48">
            <v>0.59</v>
          </cell>
          <cell r="AI48">
            <v>0.55000000000000004</v>
          </cell>
          <cell r="AJ48">
            <v>0.54</v>
          </cell>
          <cell r="AK48">
            <v>0.52</v>
          </cell>
          <cell r="AL48">
            <v>0.49</v>
          </cell>
          <cell r="AM48">
            <v>0.34</v>
          </cell>
          <cell r="AN48">
            <v>0.24</v>
          </cell>
          <cell r="AO48">
            <v>0.17</v>
          </cell>
          <cell r="AP48">
            <v>0.12</v>
          </cell>
          <cell r="AQ48">
            <v>0.08</v>
          </cell>
          <cell r="AR48">
            <v>0.06</v>
          </cell>
          <cell r="AS48">
            <v>0.04</v>
          </cell>
          <cell r="AT48">
            <v>0.03</v>
          </cell>
          <cell r="AU48">
            <v>0</v>
          </cell>
          <cell r="AV48">
            <v>0</v>
          </cell>
          <cell r="AW48">
            <v>0</v>
          </cell>
          <cell r="AX48">
            <v>1.4038936774237529</v>
          </cell>
          <cell r="AY48">
            <v>1.5</v>
          </cell>
          <cell r="AZ48">
            <v>38.694400237546851</v>
          </cell>
          <cell r="BA48">
            <v>2.83</v>
          </cell>
          <cell r="BB48">
            <v>0.56000000000000005</v>
          </cell>
          <cell r="BC48">
            <v>91.13</v>
          </cell>
          <cell r="BD48">
            <v>3.92</v>
          </cell>
          <cell r="BE48">
            <v>1</v>
          </cell>
          <cell r="BF48">
            <v>0.45</v>
          </cell>
          <cell r="BG48">
            <v>0.1</v>
          </cell>
          <cell r="BH48">
            <v>0.01</v>
          </cell>
          <cell r="BI48">
            <v>0</v>
          </cell>
          <cell r="BJ48">
            <v>0</v>
          </cell>
          <cell r="BK48">
            <v>100</v>
          </cell>
          <cell r="BL48">
            <v>0.49</v>
          </cell>
        </row>
        <row r="49">
          <cell r="A49">
            <v>56</v>
          </cell>
          <cell r="B49" t="str">
            <v>Carrack East</v>
          </cell>
          <cell r="C49">
            <v>0</v>
          </cell>
          <cell r="D49" t="str">
            <v>Shell/Esso B</v>
          </cell>
          <cell r="E49" t="str">
            <v>Bacton</v>
          </cell>
          <cell r="F49" t="str">
            <v>D</v>
          </cell>
          <cell r="G49">
            <v>44</v>
          </cell>
          <cell r="H49">
            <v>0</v>
          </cell>
          <cell r="I49">
            <v>0</v>
          </cell>
          <cell r="J49">
            <v>0</v>
          </cell>
          <cell r="K49">
            <v>0.78042641888113251</v>
          </cell>
          <cell r="L49">
            <v>0.57052709823429015</v>
          </cell>
          <cell r="M49">
            <v>0.45985865089029654</v>
          </cell>
          <cell r="N49">
            <v>0.37999865815974254</v>
          </cell>
          <cell r="O49">
            <v>0.33990694690542506</v>
          </cell>
          <cell r="P49">
            <v>0.23990318075334294</v>
          </cell>
          <cell r="Q49">
            <v>0.1798161859778708</v>
          </cell>
          <cell r="R49">
            <v>0.14976590635199211</v>
          </cell>
          <cell r="S49">
            <v>0.10984027002642326</v>
          </cell>
          <cell r="T49">
            <v>6.992644689385201E-2</v>
          </cell>
          <cell r="U49">
            <v>4.9957012853507135E-2</v>
          </cell>
          <cell r="V49">
            <v>4.00130592727184E-2</v>
          </cell>
          <cell r="W49">
            <v>0</v>
          </cell>
          <cell r="X49">
            <v>0</v>
          </cell>
          <cell r="Y49">
            <v>0</v>
          </cell>
          <cell r="Z49">
            <v>0</v>
          </cell>
          <cell r="AA49">
            <v>0</v>
          </cell>
          <cell r="AB49">
            <v>0</v>
          </cell>
          <cell r="AC49">
            <v>0</v>
          </cell>
          <cell r="AD49">
            <v>0</v>
          </cell>
          <cell r="AE49">
            <v>0</v>
          </cell>
          <cell r="AF49">
            <v>0.94</v>
          </cell>
          <cell r="AG49">
            <v>0.68</v>
          </cell>
          <cell r="AH49">
            <v>0.55000000000000004</v>
          </cell>
          <cell r="AI49">
            <v>0.46</v>
          </cell>
          <cell r="AJ49">
            <v>0.41000000000000003</v>
          </cell>
          <cell r="AK49">
            <v>0.28999999999999998</v>
          </cell>
          <cell r="AL49">
            <v>0.22</v>
          </cell>
          <cell r="AM49">
            <v>0.18</v>
          </cell>
          <cell r="AN49">
            <v>0.13</v>
          </cell>
          <cell r="AO49">
            <v>0.09</v>
          </cell>
          <cell r="AP49">
            <v>0.06</v>
          </cell>
          <cell r="AQ49">
            <v>0.05</v>
          </cell>
          <cell r="AR49">
            <v>0</v>
          </cell>
          <cell r="AS49">
            <v>0</v>
          </cell>
          <cell r="AT49">
            <v>0</v>
          </cell>
          <cell r="AU49">
            <v>0</v>
          </cell>
          <cell r="AV49">
            <v>0</v>
          </cell>
          <cell r="AW49">
            <v>0</v>
          </cell>
          <cell r="AX49">
            <v>1.2047692832944394</v>
          </cell>
          <cell r="AY49">
            <v>1.2857142857142856</v>
          </cell>
          <cell r="AZ49">
            <v>38.694400237546851</v>
          </cell>
          <cell r="BA49">
            <v>2.83</v>
          </cell>
          <cell r="BB49">
            <v>0.56000000000000005</v>
          </cell>
          <cell r="BC49">
            <v>91.13</v>
          </cell>
          <cell r="BD49">
            <v>3.92</v>
          </cell>
          <cell r="BE49">
            <v>1</v>
          </cell>
          <cell r="BF49">
            <v>0.45</v>
          </cell>
          <cell r="BG49">
            <v>0.1</v>
          </cell>
          <cell r="BH49">
            <v>0.01</v>
          </cell>
          <cell r="BI49">
            <v>0</v>
          </cell>
          <cell r="BJ49">
            <v>0</v>
          </cell>
          <cell r="BK49">
            <v>100</v>
          </cell>
          <cell r="BL49">
            <v>0.22</v>
          </cell>
        </row>
        <row r="50">
          <cell r="A50">
            <v>57</v>
          </cell>
          <cell r="B50" t="str">
            <v>Carrack West</v>
          </cell>
          <cell r="C50">
            <v>0</v>
          </cell>
          <cell r="D50" t="str">
            <v>Shell/Esso B</v>
          </cell>
          <cell r="E50" t="str">
            <v>Bacton</v>
          </cell>
          <cell r="F50" t="str">
            <v>D</v>
          </cell>
          <cell r="G50">
            <v>45</v>
          </cell>
          <cell r="H50">
            <v>0</v>
          </cell>
          <cell r="I50">
            <v>0</v>
          </cell>
          <cell r="J50">
            <v>0</v>
          </cell>
          <cell r="K50">
            <v>0.44024054398422857</v>
          </cell>
          <cell r="L50">
            <v>0.38035139882286012</v>
          </cell>
          <cell r="M50">
            <v>0.3298985973778214</v>
          </cell>
          <cell r="N50">
            <v>0.31999887002925692</v>
          </cell>
          <cell r="O50">
            <v>0.27992336803976181</v>
          </cell>
          <cell r="P50">
            <v>0.27988704421223343</v>
          </cell>
          <cell r="Q50">
            <v>0.22976512652727937</v>
          </cell>
          <cell r="R50">
            <v>0.21965666264958841</v>
          </cell>
          <cell r="S50">
            <v>0.14978218639966806</v>
          </cell>
          <cell r="T50">
            <v>0.10988441654748173</v>
          </cell>
          <cell r="U50">
            <v>7.9931220565611416E-2</v>
          </cell>
          <cell r="V50">
            <v>5.0016324090898005E-2</v>
          </cell>
          <cell r="W50">
            <v>3.9988058648226341E-2</v>
          </cell>
          <cell r="X50">
            <v>0</v>
          </cell>
          <cell r="Y50">
            <v>0</v>
          </cell>
          <cell r="Z50">
            <v>0</v>
          </cell>
          <cell r="AA50">
            <v>0</v>
          </cell>
          <cell r="AB50">
            <v>0</v>
          </cell>
          <cell r="AC50">
            <v>0</v>
          </cell>
          <cell r="AD50">
            <v>0</v>
          </cell>
          <cell r="AE50">
            <v>0</v>
          </cell>
          <cell r="AF50">
            <v>0.53</v>
          </cell>
          <cell r="AG50">
            <v>0.46</v>
          </cell>
          <cell r="AH50">
            <v>0.4</v>
          </cell>
          <cell r="AI50">
            <v>0.38</v>
          </cell>
          <cell r="AJ50">
            <v>0.34</v>
          </cell>
          <cell r="AK50">
            <v>0.34</v>
          </cell>
          <cell r="AL50">
            <v>0.28000000000000003</v>
          </cell>
          <cell r="AM50">
            <v>0.26</v>
          </cell>
          <cell r="AN50">
            <v>0.18</v>
          </cell>
          <cell r="AO50">
            <v>0.13</v>
          </cell>
          <cell r="AP50">
            <v>0.09</v>
          </cell>
          <cell r="AQ50">
            <v>0.06</v>
          </cell>
          <cell r="AR50">
            <v>0.05</v>
          </cell>
          <cell r="AS50">
            <v>0</v>
          </cell>
          <cell r="AT50">
            <v>0</v>
          </cell>
          <cell r="AU50">
            <v>0</v>
          </cell>
          <cell r="AV50">
            <v>0</v>
          </cell>
          <cell r="AW50">
            <v>0</v>
          </cell>
          <cell r="AX50">
            <v>1.2030286826347421</v>
          </cell>
          <cell r="AY50">
            <v>1.25</v>
          </cell>
          <cell r="AZ50">
            <v>38.694400237546851</v>
          </cell>
          <cell r="BA50">
            <v>2.83</v>
          </cell>
          <cell r="BB50">
            <v>0.56000000000000005</v>
          </cell>
          <cell r="BC50">
            <v>91.13</v>
          </cell>
          <cell r="BD50">
            <v>3.92</v>
          </cell>
          <cell r="BE50">
            <v>1</v>
          </cell>
          <cell r="BF50">
            <v>0.45</v>
          </cell>
          <cell r="BG50">
            <v>0.1</v>
          </cell>
          <cell r="BH50">
            <v>0.01</v>
          </cell>
          <cell r="BI50">
            <v>0</v>
          </cell>
          <cell r="BJ50">
            <v>0</v>
          </cell>
          <cell r="BK50">
            <v>100</v>
          </cell>
          <cell r="BL50">
            <v>0.28000000000000003</v>
          </cell>
        </row>
        <row r="51">
          <cell r="A51">
            <v>58</v>
          </cell>
          <cell r="B51" t="str">
            <v>Cavendish</v>
          </cell>
          <cell r="C51">
            <v>0</v>
          </cell>
          <cell r="D51" t="str">
            <v>Theddlethorpe</v>
          </cell>
          <cell r="E51" t="str">
            <v>Theddlethorpe</v>
          </cell>
          <cell r="F51" t="str">
            <v>P</v>
          </cell>
          <cell r="G51">
            <v>46</v>
          </cell>
          <cell r="H51">
            <v>0.79083857174600558</v>
          </cell>
          <cell r="I51">
            <v>0.5699500405511424</v>
          </cell>
          <cell r="J51">
            <v>0.42991306803862783</v>
          </cell>
          <cell r="K51">
            <v>0.30016400726197401</v>
          </cell>
          <cell r="L51">
            <v>0.19017569941143006</v>
          </cell>
          <cell r="M51">
            <v>0.11996312631920777</v>
          </cell>
          <cell r="N51">
            <v>6.9999752818899946E-2</v>
          </cell>
          <cell r="O51">
            <v>9.9972631442772058E-3</v>
          </cell>
          <cell r="P51">
            <v>0</v>
          </cell>
          <cell r="Q51">
            <v>0</v>
          </cell>
          <cell r="R51">
            <v>0</v>
          </cell>
          <cell r="S51">
            <v>0</v>
          </cell>
          <cell r="T51">
            <v>0</v>
          </cell>
          <cell r="U51">
            <v>0</v>
          </cell>
          <cell r="V51">
            <v>0</v>
          </cell>
          <cell r="W51">
            <v>0</v>
          </cell>
          <cell r="X51">
            <v>0</v>
          </cell>
          <cell r="Y51">
            <v>0</v>
          </cell>
          <cell r="Z51">
            <v>0</v>
          </cell>
          <cell r="AA51">
            <v>0</v>
          </cell>
          <cell r="AB51">
            <v>0</v>
          </cell>
          <cell r="AC51">
            <v>0.95000000000000007</v>
          </cell>
          <cell r="AD51">
            <v>0.68</v>
          </cell>
          <cell r="AE51">
            <v>0.51</v>
          </cell>
          <cell r="AF51">
            <v>0.36</v>
          </cell>
          <cell r="AG51">
            <v>0.23</v>
          </cell>
          <cell r="AH51">
            <v>0.15</v>
          </cell>
          <cell r="AI51">
            <v>0.08</v>
          </cell>
          <cell r="AJ51">
            <v>0.02</v>
          </cell>
          <cell r="AK51">
            <v>0</v>
          </cell>
          <cell r="AL51">
            <v>0</v>
          </cell>
          <cell r="AM51">
            <v>0</v>
          </cell>
          <cell r="AN51">
            <v>0</v>
          </cell>
          <cell r="AO51">
            <v>0</v>
          </cell>
          <cell r="AP51">
            <v>0</v>
          </cell>
          <cell r="AQ51">
            <v>0</v>
          </cell>
          <cell r="AR51">
            <v>0</v>
          </cell>
          <cell r="AS51">
            <v>0</v>
          </cell>
          <cell r="AT51">
            <v>0</v>
          </cell>
          <cell r="AU51">
            <v>0</v>
          </cell>
          <cell r="AV51">
            <v>0</v>
          </cell>
          <cell r="AW51">
            <v>0</v>
          </cell>
          <cell r="AX51">
            <v>1.2011278368098874</v>
          </cell>
          <cell r="AY51">
            <v>2</v>
          </cell>
          <cell r="AZ51">
            <v>38.349205231337869</v>
          </cell>
          <cell r="BA51">
            <v>3.6</v>
          </cell>
          <cell r="BB51">
            <v>1.1299999999999999</v>
          </cell>
          <cell r="BC51">
            <v>89.58</v>
          </cell>
          <cell r="BD51">
            <v>4.07</v>
          </cell>
          <cell r="BE51">
            <v>1.02</v>
          </cell>
          <cell r="BF51">
            <v>0.38</v>
          </cell>
          <cell r="BG51">
            <v>0.11</v>
          </cell>
          <cell r="BH51">
            <v>7.0000000000000007E-2</v>
          </cell>
          <cell r="BI51">
            <v>0.03</v>
          </cell>
          <cell r="BJ51">
            <v>0.01</v>
          </cell>
          <cell r="BK51">
            <v>99.999999999999986</v>
          </cell>
          <cell r="BL51">
            <v>0</v>
          </cell>
        </row>
        <row r="52">
          <cell r="A52">
            <v>59</v>
          </cell>
          <cell r="B52" t="str">
            <v>Ceres</v>
          </cell>
          <cell r="C52">
            <v>0</v>
          </cell>
          <cell r="D52" t="str">
            <v>Dimlington E</v>
          </cell>
          <cell r="E52" t="str">
            <v>Easington</v>
          </cell>
          <cell r="F52" t="str">
            <v>P</v>
          </cell>
          <cell r="G52">
            <v>47</v>
          </cell>
          <cell r="H52">
            <v>3.0031844496683752E-2</v>
          </cell>
          <cell r="I52">
            <v>1.9998247036882192E-2</v>
          </cell>
          <cell r="J52">
            <v>1.9995956652959435E-2</v>
          </cell>
          <cell r="K52">
            <v>2.0010933817464934E-2</v>
          </cell>
          <cell r="L52">
            <v>1.0009247337443688E-2</v>
          </cell>
          <cell r="M52">
            <v>9.9969271932673163E-3</v>
          </cell>
          <cell r="N52">
            <v>9.9999646884142788E-3</v>
          </cell>
          <cell r="O52">
            <v>9.9972631442772058E-3</v>
          </cell>
          <cell r="P52">
            <v>9.9959658647226224E-3</v>
          </cell>
          <cell r="Q52">
            <v>0</v>
          </cell>
          <cell r="R52">
            <v>0</v>
          </cell>
          <cell r="S52">
            <v>0</v>
          </cell>
          <cell r="T52">
            <v>0</v>
          </cell>
          <cell r="U52">
            <v>0</v>
          </cell>
          <cell r="V52">
            <v>0</v>
          </cell>
          <cell r="W52">
            <v>0</v>
          </cell>
          <cell r="X52">
            <v>0</v>
          </cell>
          <cell r="Y52">
            <v>0</v>
          </cell>
          <cell r="Z52">
            <v>0</v>
          </cell>
          <cell r="AA52">
            <v>0</v>
          </cell>
          <cell r="AB52">
            <v>0</v>
          </cell>
          <cell r="AC52">
            <v>0.04</v>
          </cell>
          <cell r="AD52">
            <v>0.03</v>
          </cell>
          <cell r="AE52">
            <v>0.03</v>
          </cell>
          <cell r="AF52">
            <v>0.03</v>
          </cell>
          <cell r="AG52">
            <v>0.02</v>
          </cell>
          <cell r="AH52">
            <v>0.02</v>
          </cell>
          <cell r="AI52">
            <v>0.02</v>
          </cell>
          <cell r="AJ52">
            <v>0.02</v>
          </cell>
          <cell r="AK52">
            <v>0.02</v>
          </cell>
          <cell r="AL52">
            <v>0</v>
          </cell>
          <cell r="AM52">
            <v>0</v>
          </cell>
          <cell r="AN52">
            <v>0</v>
          </cell>
          <cell r="AO52">
            <v>0</v>
          </cell>
          <cell r="AP52">
            <v>0</v>
          </cell>
          <cell r="AQ52">
            <v>0</v>
          </cell>
          <cell r="AR52">
            <v>0</v>
          </cell>
          <cell r="AS52">
            <v>0</v>
          </cell>
          <cell r="AT52">
            <v>0</v>
          </cell>
          <cell r="AU52">
            <v>0</v>
          </cell>
          <cell r="AV52">
            <v>0</v>
          </cell>
          <cell r="AW52">
            <v>0</v>
          </cell>
          <cell r="AX52">
            <v>1.6424306947358058</v>
          </cell>
          <cell r="AY52">
            <v>2</v>
          </cell>
          <cell r="AZ52">
            <v>38.513007941387826</v>
          </cell>
          <cell r="BA52">
            <v>1.89</v>
          </cell>
          <cell r="BB52">
            <v>0.81</v>
          </cell>
          <cell r="BC52">
            <v>92.84</v>
          </cell>
          <cell r="BD52">
            <v>3.41</v>
          </cell>
          <cell r="BE52">
            <v>0.65</v>
          </cell>
          <cell r="BF52">
            <v>0.25</v>
          </cell>
          <cell r="BG52">
            <v>7.0000000000000007E-2</v>
          </cell>
          <cell r="BH52">
            <v>0.06</v>
          </cell>
          <cell r="BI52">
            <v>0.02</v>
          </cell>
          <cell r="BJ52">
            <v>0</v>
          </cell>
          <cell r="BK52">
            <v>100</v>
          </cell>
          <cell r="BL52">
            <v>0</v>
          </cell>
        </row>
        <row r="53">
          <cell r="A53">
            <v>60</v>
          </cell>
          <cell r="B53" t="str">
            <v>Cheviot</v>
          </cell>
          <cell r="C53">
            <v>0</v>
          </cell>
          <cell r="D53" t="str">
            <v>Total SF</v>
          </cell>
          <cell r="E53" t="str">
            <v>St Fergus</v>
          </cell>
          <cell r="F53" t="str">
            <v>D</v>
          </cell>
          <cell r="G53">
            <v>48</v>
          </cell>
          <cell r="H53">
            <v>0</v>
          </cell>
          <cell r="I53">
            <v>0</v>
          </cell>
          <cell r="J53">
            <v>0.57988274293582354</v>
          </cell>
          <cell r="K53">
            <v>0.56030614688901825</v>
          </cell>
          <cell r="L53">
            <v>1.0709894651064746</v>
          </cell>
          <cell r="M53">
            <v>0.96970193774692959</v>
          </cell>
          <cell r="N53">
            <v>0.78999721038472803</v>
          </cell>
          <cell r="O53">
            <v>0.61983031494518681</v>
          </cell>
          <cell r="P53">
            <v>0.40983460045362752</v>
          </cell>
          <cell r="Q53">
            <v>0.21977533841739763</v>
          </cell>
          <cell r="R53">
            <v>0.10982833132479421</v>
          </cell>
          <cell r="S53">
            <v>0</v>
          </cell>
          <cell r="T53">
            <v>0</v>
          </cell>
          <cell r="U53">
            <v>0</v>
          </cell>
          <cell r="V53">
            <v>0</v>
          </cell>
          <cell r="W53">
            <v>0</v>
          </cell>
          <cell r="X53">
            <v>0</v>
          </cell>
          <cell r="Y53">
            <v>0</v>
          </cell>
          <cell r="Z53">
            <v>0</v>
          </cell>
          <cell r="AA53">
            <v>0</v>
          </cell>
          <cell r="AB53">
            <v>0</v>
          </cell>
          <cell r="AC53">
            <v>0</v>
          </cell>
          <cell r="AD53">
            <v>0</v>
          </cell>
          <cell r="AE53">
            <v>0.64000000000000012</v>
          </cell>
          <cell r="AF53">
            <v>0.62</v>
          </cell>
          <cell r="AG53">
            <v>1.17</v>
          </cell>
          <cell r="AH53">
            <v>1.06</v>
          </cell>
          <cell r="AI53">
            <v>0.86999999999999988</v>
          </cell>
          <cell r="AJ53">
            <v>0.68</v>
          </cell>
          <cell r="AK53">
            <v>0.45</v>
          </cell>
          <cell r="AL53">
            <v>0.24</v>
          </cell>
          <cell r="AM53">
            <v>0.12</v>
          </cell>
          <cell r="AN53">
            <v>0</v>
          </cell>
          <cell r="AO53">
            <v>0</v>
          </cell>
          <cell r="AP53">
            <v>0</v>
          </cell>
          <cell r="AQ53">
            <v>0</v>
          </cell>
          <cell r="AR53">
            <v>0</v>
          </cell>
          <cell r="AS53">
            <v>0</v>
          </cell>
          <cell r="AT53">
            <v>0</v>
          </cell>
          <cell r="AU53">
            <v>0</v>
          </cell>
          <cell r="AV53">
            <v>0</v>
          </cell>
          <cell r="AW53">
            <v>0</v>
          </cell>
          <cell r="AX53">
            <v>1.0975308937491408</v>
          </cell>
          <cell r="AY53">
            <v>1.107142857142857</v>
          </cell>
          <cell r="AZ53">
            <v>38.869398658158993</v>
          </cell>
          <cell r="BA53">
            <v>0.57999999999999996</v>
          </cell>
          <cell r="BB53">
            <v>3.65</v>
          </cell>
          <cell r="BC53">
            <v>88.53</v>
          </cell>
          <cell r="BD53">
            <v>5.43</v>
          </cell>
          <cell r="BE53">
            <v>1.5</v>
          </cell>
          <cell r="BF53">
            <v>0.26</v>
          </cell>
          <cell r="BG53">
            <v>0.04</v>
          </cell>
          <cell r="BH53">
            <v>0.01</v>
          </cell>
          <cell r="BI53">
            <v>0</v>
          </cell>
          <cell r="BJ53">
            <v>0</v>
          </cell>
          <cell r="BK53">
            <v>100.00000000000001</v>
          </cell>
          <cell r="BL53">
            <v>0.24</v>
          </cell>
        </row>
        <row r="54">
          <cell r="A54">
            <v>61</v>
          </cell>
          <cell r="B54" t="str">
            <v>Clipper</v>
          </cell>
          <cell r="C54">
            <v>0</v>
          </cell>
          <cell r="D54" t="str">
            <v>Shell/Esso B</v>
          </cell>
          <cell r="E54" t="str">
            <v>Bacton</v>
          </cell>
          <cell r="F54" t="str">
            <v>P</v>
          </cell>
          <cell r="G54">
            <v>49</v>
          </cell>
          <cell r="H54">
            <v>0.69073242342372621</v>
          </cell>
          <cell r="I54">
            <v>0.68993952277243564</v>
          </cell>
          <cell r="J54">
            <v>0.56988476460934379</v>
          </cell>
          <cell r="K54">
            <v>0.63034441525014551</v>
          </cell>
          <cell r="L54">
            <v>0.53049010888451542</v>
          </cell>
          <cell r="M54">
            <v>0.67979104914217747</v>
          </cell>
          <cell r="N54">
            <v>0.49999823442071389</v>
          </cell>
          <cell r="O54">
            <v>0.32990968376114782</v>
          </cell>
          <cell r="P54">
            <v>0.55977408842446685</v>
          </cell>
          <cell r="Q54">
            <v>0.38960173628538675</v>
          </cell>
          <cell r="R54">
            <v>0.29953181270398421</v>
          </cell>
          <cell r="S54">
            <v>0.2096950609595353</v>
          </cell>
          <cell r="T54">
            <v>0.14984238620111143</v>
          </cell>
          <cell r="U54">
            <v>9.991402570701427E-2</v>
          </cell>
          <cell r="V54">
            <v>7.0022853727257209E-2</v>
          </cell>
          <cell r="W54">
            <v>4.9985073310282929E-2</v>
          </cell>
          <cell r="X54">
            <v>3.9962512049856437E-2</v>
          </cell>
          <cell r="Y54">
            <v>2.0004917328148398E-2</v>
          </cell>
          <cell r="Z54">
            <v>0</v>
          </cell>
          <cell r="AA54">
            <v>0</v>
          </cell>
          <cell r="AB54">
            <v>0</v>
          </cell>
          <cell r="AC54">
            <v>0.90000000000000013</v>
          </cell>
          <cell r="AD54">
            <v>0.90000000000000013</v>
          </cell>
          <cell r="AE54">
            <v>0.74</v>
          </cell>
          <cell r="AF54">
            <v>0.81999999999999984</v>
          </cell>
          <cell r="AG54">
            <v>0.68</v>
          </cell>
          <cell r="AH54">
            <v>0.88</v>
          </cell>
          <cell r="AI54">
            <v>0.64</v>
          </cell>
          <cell r="AJ54">
            <v>0.43</v>
          </cell>
          <cell r="AK54">
            <v>0.72</v>
          </cell>
          <cell r="AL54">
            <v>0.51</v>
          </cell>
          <cell r="AM54">
            <v>0.39</v>
          </cell>
          <cell r="AN54">
            <v>0.27</v>
          </cell>
          <cell r="AO54">
            <v>0.19000000000000003</v>
          </cell>
          <cell r="AP54">
            <v>0.13</v>
          </cell>
          <cell r="AQ54">
            <v>0.09</v>
          </cell>
          <cell r="AR54">
            <v>7.0000000000000007E-2</v>
          </cell>
          <cell r="AS54">
            <v>0.05</v>
          </cell>
          <cell r="AT54">
            <v>0.03</v>
          </cell>
          <cell r="AU54">
            <v>0</v>
          </cell>
          <cell r="AV54">
            <v>0</v>
          </cell>
          <cell r="AW54">
            <v>0</v>
          </cell>
          <cell r="AX54">
            <v>1.2962331076002622</v>
          </cell>
          <cell r="AY54">
            <v>1.4000000000000001</v>
          </cell>
          <cell r="AZ54">
            <v>38.694400237546851</v>
          </cell>
          <cell r="BA54">
            <v>2.83</v>
          </cell>
          <cell r="BB54">
            <v>0.56000000000000005</v>
          </cell>
          <cell r="BC54">
            <v>91.13</v>
          </cell>
          <cell r="BD54">
            <v>3.92</v>
          </cell>
          <cell r="BE54">
            <v>1</v>
          </cell>
          <cell r="BF54">
            <v>0.45</v>
          </cell>
          <cell r="BG54">
            <v>0.1</v>
          </cell>
          <cell r="BH54">
            <v>0.01</v>
          </cell>
          <cell r="BI54">
            <v>0</v>
          </cell>
          <cell r="BJ54">
            <v>0</v>
          </cell>
          <cell r="BK54">
            <v>100</v>
          </cell>
          <cell r="BL54">
            <v>0.51</v>
          </cell>
        </row>
        <row r="55">
          <cell r="A55">
            <v>62</v>
          </cell>
          <cell r="B55" t="str">
            <v>Clipper South</v>
          </cell>
          <cell r="C55">
            <v>0</v>
          </cell>
          <cell r="D55" t="str">
            <v>Shell/Esso B</v>
          </cell>
          <cell r="E55" t="str">
            <v>Bacton</v>
          </cell>
          <cell r="F55" t="str">
            <v>D</v>
          </cell>
          <cell r="G55">
            <v>50</v>
          </cell>
          <cell r="H55">
            <v>0</v>
          </cell>
          <cell r="I55">
            <v>0</v>
          </cell>
          <cell r="J55">
            <v>1.0197937893009312</v>
          </cell>
          <cell r="K55">
            <v>0.84045922033352727</v>
          </cell>
          <cell r="L55">
            <v>1.3612576378923416</v>
          </cell>
          <cell r="M55">
            <v>1.1596435544190085</v>
          </cell>
          <cell r="N55">
            <v>0.9599966100877706</v>
          </cell>
          <cell r="O55">
            <v>0.80977831468645378</v>
          </cell>
          <cell r="P55">
            <v>0.67972567880113832</v>
          </cell>
          <cell r="Q55">
            <v>0.53944855793361246</v>
          </cell>
          <cell r="R55">
            <v>0.41934453778557784</v>
          </cell>
          <cell r="S55">
            <v>0.34949176826589212</v>
          </cell>
          <cell r="T55">
            <v>0.29968477240222285</v>
          </cell>
          <cell r="U55">
            <v>0.26976786940893854</v>
          </cell>
          <cell r="V55">
            <v>0.25008162045449001</v>
          </cell>
          <cell r="W55">
            <v>0.19994029324113172</v>
          </cell>
          <cell r="X55">
            <v>0.15985004819942575</v>
          </cell>
          <cell r="Y55">
            <v>0.1300319626329646</v>
          </cell>
          <cell r="Z55">
            <v>0.10004368143847438</v>
          </cell>
          <cell r="AA55">
            <v>7.996499036553821E-2</v>
          </cell>
          <cell r="AB55">
            <v>6.0034458129465208E-2</v>
          </cell>
          <cell r="AC55">
            <v>0</v>
          </cell>
          <cell r="AD55">
            <v>0</v>
          </cell>
          <cell r="AE55">
            <v>1.1299999999999999</v>
          </cell>
          <cell r="AF55">
            <v>0.92</v>
          </cell>
          <cell r="AG55">
            <v>1.49</v>
          </cell>
          <cell r="AH55">
            <v>1.27</v>
          </cell>
          <cell r="AI55">
            <v>1.06</v>
          </cell>
          <cell r="AJ55">
            <v>0.90000000000000013</v>
          </cell>
          <cell r="AK55">
            <v>0.75</v>
          </cell>
          <cell r="AL55">
            <v>0.6</v>
          </cell>
          <cell r="AM55">
            <v>0.46</v>
          </cell>
          <cell r="AN55">
            <v>0.38</v>
          </cell>
          <cell r="AO55">
            <v>0.33</v>
          </cell>
          <cell r="AP55">
            <v>0.3</v>
          </cell>
          <cell r="AQ55">
            <v>0.27</v>
          </cell>
          <cell r="AR55">
            <v>0.21999999999999997</v>
          </cell>
          <cell r="AS55">
            <v>0.17</v>
          </cell>
          <cell r="AT55">
            <v>0.14000000000000001</v>
          </cell>
          <cell r="AU55">
            <v>0.10999999999999999</v>
          </cell>
          <cell r="AV55">
            <v>0.09</v>
          </cell>
          <cell r="AW55">
            <v>7.0000000000000007E-2</v>
          </cell>
          <cell r="AX55">
            <v>1.1006272213010386</v>
          </cell>
          <cell r="AY55">
            <v>1.1111111111111112</v>
          </cell>
          <cell r="AZ55">
            <v>38.694400237546851</v>
          </cell>
          <cell r="BA55">
            <v>2.83</v>
          </cell>
          <cell r="BB55">
            <v>0.56000000000000005</v>
          </cell>
          <cell r="BC55">
            <v>91.13</v>
          </cell>
          <cell r="BD55">
            <v>3.92</v>
          </cell>
          <cell r="BE55">
            <v>1</v>
          </cell>
          <cell r="BF55">
            <v>0.45</v>
          </cell>
          <cell r="BG55">
            <v>0.1</v>
          </cell>
          <cell r="BH55">
            <v>0.01</v>
          </cell>
          <cell r="BI55">
            <v>0</v>
          </cell>
          <cell r="BJ55">
            <v>0</v>
          </cell>
          <cell r="BK55">
            <v>100</v>
          </cell>
          <cell r="BL55">
            <v>0.6</v>
          </cell>
        </row>
        <row r="56">
          <cell r="A56">
            <v>63</v>
          </cell>
          <cell r="B56" t="str">
            <v>CMS III</v>
          </cell>
          <cell r="C56">
            <v>0</v>
          </cell>
          <cell r="D56" t="str">
            <v>Theddlethorpe</v>
          </cell>
          <cell r="E56" t="str">
            <v>Theddlethorpe</v>
          </cell>
          <cell r="F56" t="str">
            <v>P</v>
          </cell>
          <cell r="G56">
            <v>51</v>
          </cell>
          <cell r="H56">
            <v>0.55058381577253557</v>
          </cell>
          <cell r="I56">
            <v>0.32997107610855619</v>
          </cell>
          <cell r="J56">
            <v>0.23995147983551321</v>
          </cell>
          <cell r="K56">
            <v>0.38020774253183376</v>
          </cell>
          <cell r="L56">
            <v>0.66061032427128341</v>
          </cell>
          <cell r="M56">
            <v>0.48984943247009843</v>
          </cell>
          <cell r="N56">
            <v>0.28999897596401403</v>
          </cell>
          <cell r="O56">
            <v>6.9980842009940453E-2</v>
          </cell>
          <cell r="P56">
            <v>0</v>
          </cell>
          <cell r="Q56">
            <v>0</v>
          </cell>
          <cell r="R56">
            <v>0</v>
          </cell>
          <cell r="S56">
            <v>0</v>
          </cell>
          <cell r="T56">
            <v>0</v>
          </cell>
          <cell r="U56">
            <v>0</v>
          </cell>
          <cell r="V56">
            <v>0</v>
          </cell>
          <cell r="W56">
            <v>0</v>
          </cell>
          <cell r="X56">
            <v>0</v>
          </cell>
          <cell r="Y56">
            <v>0</v>
          </cell>
          <cell r="Z56">
            <v>0</v>
          </cell>
          <cell r="AA56">
            <v>0</v>
          </cell>
          <cell r="AB56">
            <v>0</v>
          </cell>
          <cell r="AC56">
            <v>0.66</v>
          </cell>
          <cell r="AD56">
            <v>0.4</v>
          </cell>
          <cell r="AE56">
            <v>0.28999999999999998</v>
          </cell>
          <cell r="AF56">
            <v>0.46</v>
          </cell>
          <cell r="AG56">
            <v>0.79</v>
          </cell>
          <cell r="AH56">
            <v>0.59</v>
          </cell>
          <cell r="AI56">
            <v>0.35</v>
          </cell>
          <cell r="AJ56">
            <v>0.08</v>
          </cell>
          <cell r="AK56">
            <v>0</v>
          </cell>
          <cell r="AL56">
            <v>0</v>
          </cell>
          <cell r="AM56">
            <v>0</v>
          </cell>
          <cell r="AN56">
            <v>0</v>
          </cell>
          <cell r="AO56">
            <v>0</v>
          </cell>
          <cell r="AP56">
            <v>0</v>
          </cell>
          <cell r="AQ56">
            <v>0</v>
          </cell>
          <cell r="AR56">
            <v>0</v>
          </cell>
          <cell r="AS56">
            <v>0</v>
          </cell>
          <cell r="AT56">
            <v>0</v>
          </cell>
          <cell r="AU56">
            <v>0</v>
          </cell>
          <cell r="AV56">
            <v>0</v>
          </cell>
          <cell r="AW56">
            <v>0</v>
          </cell>
          <cell r="AX56">
            <v>1.2021970227782519</v>
          </cell>
          <cell r="AY56">
            <v>1.2121212121212122</v>
          </cell>
          <cell r="AZ56">
            <v>38.349205231337869</v>
          </cell>
          <cell r="BA56">
            <v>3.6</v>
          </cell>
          <cell r="BB56">
            <v>1.1299999999999999</v>
          </cell>
          <cell r="BC56">
            <v>89.58</v>
          </cell>
          <cell r="BD56">
            <v>4.07</v>
          </cell>
          <cell r="BE56">
            <v>1.02</v>
          </cell>
          <cell r="BF56">
            <v>0.38</v>
          </cell>
          <cell r="BG56">
            <v>0.11</v>
          </cell>
          <cell r="BH56">
            <v>7.0000000000000007E-2</v>
          </cell>
          <cell r="BI56">
            <v>0.03</v>
          </cell>
          <cell r="BJ56">
            <v>0.01</v>
          </cell>
          <cell r="BK56">
            <v>99.999999999999986</v>
          </cell>
          <cell r="BL56">
            <v>0</v>
          </cell>
        </row>
        <row r="57">
          <cell r="A57">
            <v>64</v>
          </cell>
          <cell r="B57" t="str">
            <v>Cook</v>
          </cell>
          <cell r="C57">
            <v>0</v>
          </cell>
          <cell r="D57" t="str">
            <v>Shell/Esso SF</v>
          </cell>
          <cell r="E57" t="str">
            <v>St Fergus</v>
          </cell>
          <cell r="F57" t="str">
            <v>P</v>
          </cell>
          <cell r="G57">
            <v>52</v>
          </cell>
          <cell r="H57">
            <v>6.0063688993367503E-2</v>
          </cell>
          <cell r="I57">
            <v>0.15998597629505754</v>
          </cell>
          <cell r="J57">
            <v>0.14996967489719576</v>
          </cell>
          <cell r="K57">
            <v>0.13007106981352209</v>
          </cell>
          <cell r="L57">
            <v>0.12011096804932425</v>
          </cell>
          <cell r="M57">
            <v>0.10996619912594047</v>
          </cell>
          <cell r="N57">
            <v>8.99996821957285E-2</v>
          </cell>
          <cell r="O57">
            <v>7.9978105154217646E-2</v>
          </cell>
          <cell r="P57">
            <v>1.9991931729445245E-2</v>
          </cell>
          <cell r="Q57">
            <v>0</v>
          </cell>
          <cell r="R57">
            <v>0</v>
          </cell>
          <cell r="S57">
            <v>0</v>
          </cell>
          <cell r="T57">
            <v>0</v>
          </cell>
          <cell r="U57">
            <v>0</v>
          </cell>
          <cell r="V57">
            <v>0</v>
          </cell>
          <cell r="W57">
            <v>0</v>
          </cell>
          <cell r="X57">
            <v>0</v>
          </cell>
          <cell r="Y57">
            <v>0</v>
          </cell>
          <cell r="Z57">
            <v>0</v>
          </cell>
          <cell r="AA57">
            <v>0</v>
          </cell>
          <cell r="AB57">
            <v>0</v>
          </cell>
          <cell r="AC57">
            <v>0.11</v>
          </cell>
          <cell r="AD57">
            <v>0.18</v>
          </cell>
          <cell r="AE57">
            <v>0.17</v>
          </cell>
          <cell r="AF57">
            <v>0.14000000000000001</v>
          </cell>
          <cell r="AG57">
            <v>0.13</v>
          </cell>
          <cell r="AH57">
            <v>0.12</v>
          </cell>
          <cell r="AI57">
            <v>0.1</v>
          </cell>
          <cell r="AJ57">
            <v>0.09</v>
          </cell>
          <cell r="AK57">
            <v>0.03</v>
          </cell>
          <cell r="AL57">
            <v>0</v>
          </cell>
          <cell r="AM57">
            <v>0</v>
          </cell>
          <cell r="AN57">
            <v>0</v>
          </cell>
          <cell r="AO57">
            <v>0</v>
          </cell>
          <cell r="AP57">
            <v>0</v>
          </cell>
          <cell r="AQ57">
            <v>0</v>
          </cell>
          <cell r="AR57">
            <v>0</v>
          </cell>
          <cell r="AS57">
            <v>0</v>
          </cell>
          <cell r="AT57">
            <v>0</v>
          </cell>
          <cell r="AU57">
            <v>0</v>
          </cell>
          <cell r="AV57">
            <v>0</v>
          </cell>
          <cell r="AW57">
            <v>0</v>
          </cell>
          <cell r="AX57">
            <v>1.1628699372977755</v>
          </cell>
          <cell r="AY57">
            <v>1.8333333333333335</v>
          </cell>
          <cell r="AZ57">
            <v>37.723350089053945</v>
          </cell>
          <cell r="BA57">
            <v>1.02</v>
          </cell>
          <cell r="BB57">
            <v>0.88</v>
          </cell>
          <cell r="BC57">
            <v>95.89</v>
          </cell>
          <cell r="BD57">
            <v>2.11</v>
          </cell>
          <cell r="BE57">
            <v>0.1</v>
          </cell>
          <cell r="BF57">
            <v>0</v>
          </cell>
          <cell r="BG57">
            <v>0</v>
          </cell>
          <cell r="BH57">
            <v>0</v>
          </cell>
          <cell r="BI57">
            <v>0</v>
          </cell>
          <cell r="BJ57">
            <v>0</v>
          </cell>
          <cell r="BK57">
            <v>100</v>
          </cell>
          <cell r="BL57">
            <v>0</v>
          </cell>
        </row>
        <row r="58">
          <cell r="A58">
            <v>65</v>
          </cell>
          <cell r="B58" t="str">
            <v>Cormorants</v>
          </cell>
          <cell r="C58">
            <v>0</v>
          </cell>
          <cell r="D58" t="str">
            <v>Shell/Esso SF</v>
          </cell>
          <cell r="E58" t="str">
            <v>St Fergus</v>
          </cell>
          <cell r="F58" t="str">
            <v>P</v>
          </cell>
          <cell r="G58">
            <v>53</v>
          </cell>
          <cell r="H58">
            <v>9.0095533490051255E-2</v>
          </cell>
          <cell r="I58">
            <v>0.25997721147946851</v>
          </cell>
          <cell r="J58">
            <v>0.27994339314143213</v>
          </cell>
          <cell r="K58">
            <v>0.32017494107943895</v>
          </cell>
          <cell r="L58">
            <v>0.3002774201233106</v>
          </cell>
          <cell r="M58">
            <v>0.23992625263841555</v>
          </cell>
          <cell r="N58">
            <v>0.18999932907987127</v>
          </cell>
          <cell r="O58">
            <v>0.14995894716415809</v>
          </cell>
          <cell r="P58">
            <v>0.11995159037667147</v>
          </cell>
          <cell r="Q58">
            <v>9.9897881098817115E-2</v>
          </cell>
          <cell r="R58">
            <v>7.9875150054395785E-2</v>
          </cell>
          <cell r="S58">
            <v>5.9912874559867227E-2</v>
          </cell>
          <cell r="T58">
            <v>4.9947462067037152E-2</v>
          </cell>
          <cell r="U58">
            <v>3.9965610282805708E-2</v>
          </cell>
          <cell r="V58">
            <v>0</v>
          </cell>
          <cell r="W58">
            <v>0</v>
          </cell>
          <cell r="X58">
            <v>0</v>
          </cell>
          <cell r="Y58">
            <v>0</v>
          </cell>
          <cell r="Z58">
            <v>0</v>
          </cell>
          <cell r="AA58">
            <v>0</v>
          </cell>
          <cell r="AB58">
            <v>0</v>
          </cell>
          <cell r="AC58">
            <v>0.17</v>
          </cell>
          <cell r="AD58">
            <v>0.28999999999999998</v>
          </cell>
          <cell r="AE58">
            <v>0.31</v>
          </cell>
          <cell r="AF58">
            <v>0.35000000000000003</v>
          </cell>
          <cell r="AG58">
            <v>0.33</v>
          </cell>
          <cell r="AH58">
            <v>0.27</v>
          </cell>
          <cell r="AI58">
            <v>0.21</v>
          </cell>
          <cell r="AJ58">
            <v>0.17</v>
          </cell>
          <cell r="AK58">
            <v>0.14000000000000001</v>
          </cell>
          <cell r="AL58">
            <v>0.10999999999999999</v>
          </cell>
          <cell r="AM58">
            <v>0.09</v>
          </cell>
          <cell r="AN58">
            <v>7.0000000000000007E-2</v>
          </cell>
          <cell r="AO58">
            <v>0.06</v>
          </cell>
          <cell r="AP58">
            <v>0.05</v>
          </cell>
          <cell r="AQ58">
            <v>0</v>
          </cell>
          <cell r="AR58">
            <v>0</v>
          </cell>
          <cell r="AS58">
            <v>0</v>
          </cell>
          <cell r="AT58">
            <v>0</v>
          </cell>
          <cell r="AU58">
            <v>0</v>
          </cell>
          <cell r="AV58">
            <v>0</v>
          </cell>
          <cell r="AW58">
            <v>0</v>
          </cell>
          <cell r="AX58">
            <v>1.1491713964862857</v>
          </cell>
          <cell r="AY58">
            <v>1.8888888888888891</v>
          </cell>
          <cell r="AZ58">
            <v>37.723350089053945</v>
          </cell>
          <cell r="BA58">
            <v>1.02</v>
          </cell>
          <cell r="BB58">
            <v>0.88</v>
          </cell>
          <cell r="BC58">
            <v>95.89</v>
          </cell>
          <cell r="BD58">
            <v>2.11</v>
          </cell>
          <cell r="BE58">
            <v>0.1</v>
          </cell>
          <cell r="BF58">
            <v>0</v>
          </cell>
          <cell r="BG58">
            <v>0</v>
          </cell>
          <cell r="BH58">
            <v>0</v>
          </cell>
          <cell r="BI58">
            <v>0</v>
          </cell>
          <cell r="BJ58">
            <v>0</v>
          </cell>
          <cell r="BK58">
            <v>100</v>
          </cell>
          <cell r="BL58">
            <v>0.11</v>
          </cell>
        </row>
        <row r="59">
          <cell r="A59">
            <v>66</v>
          </cell>
          <cell r="B59" t="str">
            <v>Corvette</v>
          </cell>
          <cell r="C59">
            <v>0</v>
          </cell>
          <cell r="D59" t="str">
            <v>Shell/Esso B</v>
          </cell>
          <cell r="E59" t="str">
            <v>Bacton</v>
          </cell>
          <cell r="F59" t="str">
            <v>D</v>
          </cell>
          <cell r="G59">
            <v>54</v>
          </cell>
          <cell r="H59">
            <v>0</v>
          </cell>
          <cell r="I59">
            <v>0</v>
          </cell>
          <cell r="J59">
            <v>0</v>
          </cell>
          <cell r="K59">
            <v>0</v>
          </cell>
          <cell r="L59">
            <v>0</v>
          </cell>
          <cell r="M59">
            <v>0</v>
          </cell>
          <cell r="N59">
            <v>0.179999364391457</v>
          </cell>
          <cell r="O59">
            <v>0.33990694690542506</v>
          </cell>
          <cell r="P59">
            <v>0.20991528315917507</v>
          </cell>
          <cell r="Q59">
            <v>0.13985703353834397</v>
          </cell>
          <cell r="R59">
            <v>6.9890756297596321E-2</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0.22</v>
          </cell>
          <cell r="AJ59">
            <v>0.41000000000000003</v>
          </cell>
          <cell r="AK59">
            <v>0.25</v>
          </cell>
          <cell r="AL59">
            <v>0.17</v>
          </cell>
          <cell r="AM59">
            <v>0.08</v>
          </cell>
          <cell r="AN59">
            <v>0</v>
          </cell>
          <cell r="AO59">
            <v>0</v>
          </cell>
          <cell r="AP59">
            <v>0</v>
          </cell>
          <cell r="AQ59">
            <v>0</v>
          </cell>
          <cell r="AR59">
            <v>0</v>
          </cell>
          <cell r="AS59">
            <v>0</v>
          </cell>
          <cell r="AT59">
            <v>0</v>
          </cell>
          <cell r="AU59">
            <v>0</v>
          </cell>
          <cell r="AV59">
            <v>0</v>
          </cell>
          <cell r="AW59">
            <v>0</v>
          </cell>
          <cell r="AX59">
            <v>1.2026786088304693</v>
          </cell>
          <cell r="AY59">
            <v>1.2222222222222223</v>
          </cell>
          <cell r="AZ59">
            <v>38.694400237546851</v>
          </cell>
          <cell r="BA59">
            <v>2.83</v>
          </cell>
          <cell r="BB59">
            <v>0.56000000000000005</v>
          </cell>
          <cell r="BC59">
            <v>91.13</v>
          </cell>
          <cell r="BD59">
            <v>3.92</v>
          </cell>
          <cell r="BE59">
            <v>1</v>
          </cell>
          <cell r="BF59">
            <v>0.45</v>
          </cell>
          <cell r="BG59">
            <v>0.1</v>
          </cell>
          <cell r="BH59">
            <v>0.01</v>
          </cell>
          <cell r="BI59">
            <v>0</v>
          </cell>
          <cell r="BJ59">
            <v>0</v>
          </cell>
          <cell r="BK59">
            <v>100</v>
          </cell>
          <cell r="BL59">
            <v>0.17</v>
          </cell>
        </row>
        <row r="60">
          <cell r="A60">
            <v>67</v>
          </cell>
          <cell r="B60" t="str">
            <v>Crossans</v>
          </cell>
          <cell r="C60">
            <v>0</v>
          </cell>
          <cell r="D60" t="str">
            <v>Morecambe N</v>
          </cell>
          <cell r="E60" t="str">
            <v>Barrow</v>
          </cell>
          <cell r="F60" t="str">
            <v>A</v>
          </cell>
          <cell r="G60">
            <v>55</v>
          </cell>
          <cell r="H60">
            <v>0</v>
          </cell>
          <cell r="I60">
            <v>0</v>
          </cell>
          <cell r="J60">
            <v>0</v>
          </cell>
          <cell r="K60">
            <v>0</v>
          </cell>
          <cell r="L60">
            <v>0</v>
          </cell>
          <cell r="M60">
            <v>0</v>
          </cell>
          <cell r="N60">
            <v>0</v>
          </cell>
          <cell r="O60">
            <v>0.26992610489548458</v>
          </cell>
          <cell r="P60">
            <v>0.54977812255974423</v>
          </cell>
          <cell r="Q60">
            <v>0.65932601525219292</v>
          </cell>
          <cell r="R60">
            <v>0.65896998794876527</v>
          </cell>
          <cell r="S60">
            <v>0.54920135013211635</v>
          </cell>
          <cell r="T60">
            <v>0.489485128256964</v>
          </cell>
          <cell r="U60">
            <v>0.32971628483314708</v>
          </cell>
          <cell r="V60">
            <v>0.23007509081813082</v>
          </cell>
          <cell r="W60">
            <v>0.15995223459290536</v>
          </cell>
          <cell r="X60">
            <v>0.1098969081371052</v>
          </cell>
          <cell r="Y60">
            <v>8.0019669312593592E-2</v>
          </cell>
          <cell r="Z60">
            <v>6.0026208863084622E-2</v>
          </cell>
          <cell r="AA60">
            <v>3.9982495182769105E-2</v>
          </cell>
          <cell r="AB60">
            <v>0</v>
          </cell>
          <cell r="AC60">
            <v>0</v>
          </cell>
          <cell r="AD60">
            <v>0</v>
          </cell>
          <cell r="AE60">
            <v>0</v>
          </cell>
          <cell r="AF60">
            <v>0</v>
          </cell>
          <cell r="AG60">
            <v>0</v>
          </cell>
          <cell r="AH60">
            <v>0</v>
          </cell>
          <cell r="AI60">
            <v>0</v>
          </cell>
          <cell r="AJ60">
            <v>0.3</v>
          </cell>
          <cell r="AK60">
            <v>0.61</v>
          </cell>
          <cell r="AL60">
            <v>0.73</v>
          </cell>
          <cell r="AM60">
            <v>0.73</v>
          </cell>
          <cell r="AN60">
            <v>0.61</v>
          </cell>
          <cell r="AO60">
            <v>0.54</v>
          </cell>
          <cell r="AP60">
            <v>0.36</v>
          </cell>
          <cell r="AQ60">
            <v>0.25</v>
          </cell>
          <cell r="AR60">
            <v>0.18</v>
          </cell>
          <cell r="AS60">
            <v>0.12</v>
          </cell>
          <cell r="AT60">
            <v>0.09</v>
          </cell>
          <cell r="AU60">
            <v>7.0000000000000007E-2</v>
          </cell>
          <cell r="AV60">
            <v>0.05</v>
          </cell>
          <cell r="AW60">
            <v>0</v>
          </cell>
          <cell r="AX60">
            <v>1.1061406587109115</v>
          </cell>
          <cell r="AY60">
            <v>1.125</v>
          </cell>
          <cell r="AZ60">
            <v>38.565514814721787</v>
          </cell>
          <cell r="BA60">
            <v>4.8099999999999996</v>
          </cell>
          <cell r="BB60">
            <v>0</v>
          </cell>
          <cell r="BC60">
            <v>89.15</v>
          </cell>
          <cell r="BD60">
            <v>4.0999999999999996</v>
          </cell>
          <cell r="BE60">
            <v>1.1100000000000001</v>
          </cell>
          <cell r="BF60">
            <v>0.54</v>
          </cell>
          <cell r="BG60">
            <v>0.22</v>
          </cell>
          <cell r="BH60">
            <v>7.0000000000000007E-2</v>
          </cell>
          <cell r="BI60">
            <v>0</v>
          </cell>
          <cell r="BJ60">
            <v>0</v>
          </cell>
          <cell r="BK60">
            <v>100</v>
          </cell>
          <cell r="BL60">
            <v>0.73</v>
          </cell>
        </row>
        <row r="61">
          <cell r="A61">
            <v>68</v>
          </cell>
          <cell r="B61" t="str">
            <v>Curlews</v>
          </cell>
          <cell r="C61">
            <v>0</v>
          </cell>
          <cell r="D61" t="str">
            <v>Shell/Esso SF</v>
          </cell>
          <cell r="E61" t="str">
            <v>St Fergus</v>
          </cell>
          <cell r="F61" t="str">
            <v>P</v>
          </cell>
          <cell r="G61">
            <v>56</v>
          </cell>
          <cell r="H61">
            <v>0.32033967463129337</v>
          </cell>
          <cell r="I61">
            <v>0.23997896444258632</v>
          </cell>
          <cell r="J61">
            <v>0.32993328477383066</v>
          </cell>
          <cell r="K61">
            <v>0.31016947417070651</v>
          </cell>
          <cell r="L61">
            <v>0.31028666746075428</v>
          </cell>
          <cell r="M61">
            <v>0.24992317983168288</v>
          </cell>
          <cell r="N61">
            <v>0.20999925845669984</v>
          </cell>
          <cell r="O61">
            <v>0.10996989458704927</v>
          </cell>
          <cell r="P61">
            <v>4.9979829323613112E-2</v>
          </cell>
          <cell r="Q61">
            <v>2.9969364329645132E-2</v>
          </cell>
          <cell r="R61">
            <v>0</v>
          </cell>
          <cell r="S61">
            <v>0</v>
          </cell>
          <cell r="T61">
            <v>0</v>
          </cell>
          <cell r="U61">
            <v>0</v>
          </cell>
          <cell r="V61">
            <v>0</v>
          </cell>
          <cell r="W61">
            <v>0</v>
          </cell>
          <cell r="X61">
            <v>0</v>
          </cell>
          <cell r="Y61">
            <v>0</v>
          </cell>
          <cell r="Z61">
            <v>0</v>
          </cell>
          <cell r="AA61">
            <v>0</v>
          </cell>
          <cell r="AB61">
            <v>0</v>
          </cell>
          <cell r="AC61">
            <v>0.63</v>
          </cell>
          <cell r="AD61">
            <v>0.28999999999999998</v>
          </cell>
          <cell r="AE61">
            <v>0.4</v>
          </cell>
          <cell r="AF61">
            <v>0.37</v>
          </cell>
          <cell r="AG61">
            <v>0.37</v>
          </cell>
          <cell r="AH61">
            <v>0.3</v>
          </cell>
          <cell r="AI61">
            <v>0.25</v>
          </cell>
          <cell r="AJ61">
            <v>0.13</v>
          </cell>
          <cell r="AK61">
            <v>0.06</v>
          </cell>
          <cell r="AL61">
            <v>0.04</v>
          </cell>
          <cell r="AM61">
            <v>0</v>
          </cell>
          <cell r="AN61">
            <v>0</v>
          </cell>
          <cell r="AO61">
            <v>0</v>
          </cell>
          <cell r="AP61">
            <v>0</v>
          </cell>
          <cell r="AQ61">
            <v>0</v>
          </cell>
          <cell r="AR61">
            <v>0</v>
          </cell>
          <cell r="AS61">
            <v>0</v>
          </cell>
          <cell r="AT61">
            <v>0</v>
          </cell>
          <cell r="AU61">
            <v>0</v>
          </cell>
          <cell r="AV61">
            <v>0</v>
          </cell>
          <cell r="AW61">
            <v>0</v>
          </cell>
          <cell r="AX61">
            <v>1.314480357454191</v>
          </cell>
          <cell r="AY61">
            <v>1.96875</v>
          </cell>
          <cell r="AZ61">
            <v>37.723350089053945</v>
          </cell>
          <cell r="BA61">
            <v>1.02</v>
          </cell>
          <cell r="BB61">
            <v>0.88</v>
          </cell>
          <cell r="BC61">
            <v>95.89</v>
          </cell>
          <cell r="BD61">
            <v>2.11</v>
          </cell>
          <cell r="BE61">
            <v>0.1</v>
          </cell>
          <cell r="BF61">
            <v>0</v>
          </cell>
          <cell r="BG61">
            <v>0</v>
          </cell>
          <cell r="BH61">
            <v>0</v>
          </cell>
          <cell r="BI61">
            <v>0</v>
          </cell>
          <cell r="BJ61">
            <v>0</v>
          </cell>
          <cell r="BK61">
            <v>100</v>
          </cell>
          <cell r="BL61">
            <v>0.04</v>
          </cell>
        </row>
        <row r="62">
          <cell r="A62">
            <v>69</v>
          </cell>
          <cell r="B62" t="str">
            <v>Cutter</v>
          </cell>
          <cell r="C62">
            <v>0</v>
          </cell>
          <cell r="D62" t="str">
            <v>Shell/Esso B</v>
          </cell>
          <cell r="E62" t="str">
            <v>Bacton</v>
          </cell>
          <cell r="F62" t="str">
            <v>P</v>
          </cell>
          <cell r="G62">
            <v>57</v>
          </cell>
          <cell r="H62">
            <v>0.62065811959813089</v>
          </cell>
          <cell r="I62">
            <v>0.49995617592205482</v>
          </cell>
          <cell r="J62">
            <v>0.41991508971214814</v>
          </cell>
          <cell r="K62">
            <v>0.36019680871436882</v>
          </cell>
          <cell r="L62">
            <v>0.31028666746075428</v>
          </cell>
          <cell r="M62">
            <v>0.25992010702495022</v>
          </cell>
          <cell r="N62">
            <v>0.22999918783352841</v>
          </cell>
          <cell r="O62">
            <v>0.19994526288554415</v>
          </cell>
          <cell r="P62">
            <v>0.1799273855650072</v>
          </cell>
          <cell r="Q62">
            <v>0.15983660975810737</v>
          </cell>
          <cell r="R62">
            <v>0.10982833132479421</v>
          </cell>
          <cell r="S62">
            <v>7.9883832746489636E-2</v>
          </cell>
          <cell r="T62">
            <v>4.9947462067037152E-2</v>
          </cell>
          <cell r="U62">
            <v>3.9965610282805708E-2</v>
          </cell>
          <cell r="V62">
            <v>0</v>
          </cell>
          <cell r="W62">
            <v>0</v>
          </cell>
          <cell r="X62">
            <v>0</v>
          </cell>
          <cell r="Y62">
            <v>0</v>
          </cell>
          <cell r="Z62">
            <v>0</v>
          </cell>
          <cell r="AA62">
            <v>0</v>
          </cell>
          <cell r="AB62">
            <v>0</v>
          </cell>
          <cell r="AC62">
            <v>0.75</v>
          </cell>
          <cell r="AD62">
            <v>0.6</v>
          </cell>
          <cell r="AE62">
            <v>0.51</v>
          </cell>
          <cell r="AF62">
            <v>0.43</v>
          </cell>
          <cell r="AG62">
            <v>0.37</v>
          </cell>
          <cell r="AH62">
            <v>0.32</v>
          </cell>
          <cell r="AI62">
            <v>0.28000000000000003</v>
          </cell>
          <cell r="AJ62">
            <v>0.24</v>
          </cell>
          <cell r="AK62">
            <v>0.21</v>
          </cell>
          <cell r="AL62">
            <v>0.19</v>
          </cell>
          <cell r="AM62">
            <v>0.13</v>
          </cell>
          <cell r="AN62">
            <v>0.09</v>
          </cell>
          <cell r="AO62">
            <v>7.0000000000000007E-2</v>
          </cell>
          <cell r="AP62">
            <v>0.05</v>
          </cell>
          <cell r="AQ62">
            <v>0</v>
          </cell>
          <cell r="AR62">
            <v>0</v>
          </cell>
          <cell r="AS62">
            <v>0</v>
          </cell>
          <cell r="AT62">
            <v>0</v>
          </cell>
          <cell r="AU62">
            <v>0</v>
          </cell>
          <cell r="AV62">
            <v>0</v>
          </cell>
          <cell r="AW62">
            <v>0</v>
          </cell>
          <cell r="AX62">
            <v>1.2044542134105509</v>
          </cell>
          <cell r="AY62">
            <v>1.4000000000000001</v>
          </cell>
          <cell r="AZ62">
            <v>38.694400237546851</v>
          </cell>
          <cell r="BA62">
            <v>2.83</v>
          </cell>
          <cell r="BB62">
            <v>0.56000000000000005</v>
          </cell>
          <cell r="BC62">
            <v>91.13</v>
          </cell>
          <cell r="BD62">
            <v>3.92</v>
          </cell>
          <cell r="BE62">
            <v>1</v>
          </cell>
          <cell r="BF62">
            <v>0.45</v>
          </cell>
          <cell r="BG62">
            <v>0.1</v>
          </cell>
          <cell r="BH62">
            <v>0.01</v>
          </cell>
          <cell r="BI62">
            <v>0</v>
          </cell>
          <cell r="BJ62">
            <v>0</v>
          </cell>
          <cell r="BK62">
            <v>100</v>
          </cell>
          <cell r="BL62">
            <v>0.19</v>
          </cell>
        </row>
        <row r="63">
          <cell r="A63">
            <v>70</v>
          </cell>
          <cell r="B63" t="str">
            <v>Cygnus</v>
          </cell>
          <cell r="C63">
            <v>0</v>
          </cell>
          <cell r="D63" t="str">
            <v>Perenco B</v>
          </cell>
          <cell r="E63" t="str">
            <v>Bacton</v>
          </cell>
          <cell r="F63" t="str">
            <v>A</v>
          </cell>
          <cell r="G63">
            <v>58</v>
          </cell>
          <cell r="H63">
            <v>0</v>
          </cell>
          <cell r="I63">
            <v>0</v>
          </cell>
          <cell r="J63">
            <v>0</v>
          </cell>
          <cell r="K63">
            <v>0</v>
          </cell>
          <cell r="L63">
            <v>0</v>
          </cell>
          <cell r="M63">
            <v>6.5779780931698939</v>
          </cell>
          <cell r="N63">
            <v>6.4099773652735523</v>
          </cell>
          <cell r="O63">
            <v>6.1083277811533732</v>
          </cell>
          <cell r="P63">
            <v>5.6177328159741142</v>
          </cell>
          <cell r="Q63">
            <v>4.9249655381716835</v>
          </cell>
          <cell r="R63">
            <v>3.8340072026109975</v>
          </cell>
          <cell r="S63">
            <v>2.7360212715672705</v>
          </cell>
          <cell r="T63">
            <v>1.9179825433742264</v>
          </cell>
          <cell r="U63">
            <v>1.3388479444739911</v>
          </cell>
          <cell r="V63">
            <v>0.93030362809070288</v>
          </cell>
          <cell r="W63">
            <v>0.62981192370956485</v>
          </cell>
          <cell r="X63">
            <v>0.40961574851102844</v>
          </cell>
          <cell r="Y63">
            <v>0.29007130125815173</v>
          </cell>
          <cell r="Z63">
            <v>0.20008736287694875</v>
          </cell>
          <cell r="AA63">
            <v>0.13993873313969188</v>
          </cell>
          <cell r="AB63">
            <v>0.10005743021577536</v>
          </cell>
          <cell r="AC63">
            <v>0</v>
          </cell>
          <cell r="AD63">
            <v>0</v>
          </cell>
          <cell r="AE63">
            <v>0</v>
          </cell>
          <cell r="AF63">
            <v>0</v>
          </cell>
          <cell r="AG63">
            <v>0</v>
          </cell>
          <cell r="AH63">
            <v>7.23</v>
          </cell>
          <cell r="AI63">
            <v>7.05</v>
          </cell>
          <cell r="AJ63">
            <v>6.72</v>
          </cell>
          <cell r="AK63">
            <v>6.18</v>
          </cell>
          <cell r="AL63">
            <v>5.42</v>
          </cell>
          <cell r="AM63">
            <v>4.22</v>
          </cell>
          <cell r="AN63">
            <v>3.0100000000000002</v>
          </cell>
          <cell r="AO63">
            <v>2.11</v>
          </cell>
          <cell r="AP63">
            <v>1.48</v>
          </cell>
          <cell r="AQ63">
            <v>1.02</v>
          </cell>
          <cell r="AR63">
            <v>0.69</v>
          </cell>
          <cell r="AS63">
            <v>0.45</v>
          </cell>
          <cell r="AT63">
            <v>0.32000000000000006</v>
          </cell>
          <cell r="AU63">
            <v>0.21999999999999997</v>
          </cell>
          <cell r="AV63">
            <v>0.16</v>
          </cell>
          <cell r="AW63">
            <v>0.10999999999999999</v>
          </cell>
          <cell r="AX63">
            <v>1.1000353015946756</v>
          </cell>
          <cell r="AY63">
            <v>1.1044776119402984</v>
          </cell>
          <cell r="AZ63">
            <v>38.317805599588745</v>
          </cell>
          <cell r="BA63">
            <v>3.06</v>
          </cell>
          <cell r="BB63">
            <v>0.72</v>
          </cell>
          <cell r="BC63">
            <v>91.64</v>
          </cell>
          <cell r="BD63">
            <v>3.25</v>
          </cell>
          <cell r="BE63">
            <v>0.67</v>
          </cell>
          <cell r="BF63">
            <v>0.48</v>
          </cell>
          <cell r="BG63">
            <v>0.08</v>
          </cell>
          <cell r="BH63">
            <v>0.04</v>
          </cell>
          <cell r="BI63">
            <v>0.05</v>
          </cell>
          <cell r="BJ63">
            <v>0.01</v>
          </cell>
          <cell r="BK63">
            <v>100.00000000000001</v>
          </cell>
          <cell r="BL63">
            <v>5.42</v>
          </cell>
        </row>
        <row r="64">
          <cell r="A64">
            <v>71</v>
          </cell>
          <cell r="B64" t="str">
            <v>Dalton</v>
          </cell>
          <cell r="C64">
            <v>0</v>
          </cell>
          <cell r="D64" t="str">
            <v>Morecambe N</v>
          </cell>
          <cell r="E64" t="str">
            <v>Barrow</v>
          </cell>
          <cell r="F64" t="str">
            <v>P</v>
          </cell>
          <cell r="G64">
            <v>59</v>
          </cell>
          <cell r="H64">
            <v>8.0084918657823342E-2</v>
          </cell>
          <cell r="I64">
            <v>4.9995617592205485E-2</v>
          </cell>
          <cell r="J64">
            <v>2.9993934979439151E-2</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0.09</v>
          </cell>
          <cell r="AD64">
            <v>0.06</v>
          </cell>
          <cell r="AE64">
            <v>0.04</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1.1869475409831813</v>
          </cell>
          <cell r="AY64">
            <v>1.3333333333333335</v>
          </cell>
          <cell r="AZ64">
            <v>38.565514814721787</v>
          </cell>
          <cell r="BA64">
            <v>4.8099999999999996</v>
          </cell>
          <cell r="BB64">
            <v>0</v>
          </cell>
          <cell r="BC64">
            <v>89.15</v>
          </cell>
          <cell r="BD64">
            <v>4.0999999999999996</v>
          </cell>
          <cell r="BE64">
            <v>1.1100000000000001</v>
          </cell>
          <cell r="BF64">
            <v>0.54</v>
          </cell>
          <cell r="BG64">
            <v>0.22</v>
          </cell>
          <cell r="BH64">
            <v>7.0000000000000007E-2</v>
          </cell>
          <cell r="BI64">
            <v>0</v>
          </cell>
          <cell r="BJ64">
            <v>0</v>
          </cell>
          <cell r="BK64">
            <v>100</v>
          </cell>
          <cell r="BL64">
            <v>0</v>
          </cell>
        </row>
        <row r="65">
          <cell r="A65">
            <v>72</v>
          </cell>
          <cell r="B65" t="str">
            <v>Darwen</v>
          </cell>
          <cell r="C65">
            <v>0</v>
          </cell>
          <cell r="D65" t="str">
            <v>Morecambe N</v>
          </cell>
          <cell r="E65" t="str">
            <v>Barrow</v>
          </cell>
          <cell r="F65" t="str">
            <v>A</v>
          </cell>
          <cell r="G65">
            <v>60</v>
          </cell>
          <cell r="H65">
            <v>0</v>
          </cell>
          <cell r="I65">
            <v>0</v>
          </cell>
          <cell r="J65">
            <v>0</v>
          </cell>
          <cell r="K65">
            <v>0</v>
          </cell>
          <cell r="L65">
            <v>0</v>
          </cell>
          <cell r="M65">
            <v>0</v>
          </cell>
          <cell r="N65">
            <v>0</v>
          </cell>
          <cell r="O65">
            <v>0</v>
          </cell>
          <cell r="P65">
            <v>0.32986687353584654</v>
          </cell>
          <cell r="Q65">
            <v>0.67930559147195635</v>
          </cell>
          <cell r="R65">
            <v>0.89859543811195264</v>
          </cell>
          <cell r="S65">
            <v>1.118373658450855</v>
          </cell>
          <cell r="T65">
            <v>0.8790753323798538</v>
          </cell>
          <cell r="U65">
            <v>0.63944976452489133</v>
          </cell>
          <cell r="V65">
            <v>0.450146916818082</v>
          </cell>
          <cell r="W65">
            <v>0.30990745452375412</v>
          </cell>
          <cell r="X65">
            <v>0.21979381627421041</v>
          </cell>
          <cell r="Y65">
            <v>0.15003687996111298</v>
          </cell>
          <cell r="Z65">
            <v>0.11004804958232181</v>
          </cell>
          <cell r="AA65">
            <v>7.996499036553821E-2</v>
          </cell>
          <cell r="AB65">
            <v>5.0028715107887679E-2</v>
          </cell>
          <cell r="AC65">
            <v>0</v>
          </cell>
          <cell r="AD65">
            <v>0</v>
          </cell>
          <cell r="AE65">
            <v>0</v>
          </cell>
          <cell r="AF65">
            <v>0</v>
          </cell>
          <cell r="AG65">
            <v>0</v>
          </cell>
          <cell r="AH65">
            <v>0</v>
          </cell>
          <cell r="AI65">
            <v>0</v>
          </cell>
          <cell r="AJ65">
            <v>0</v>
          </cell>
          <cell r="AK65">
            <v>0.36</v>
          </cell>
          <cell r="AL65">
            <v>0.75</v>
          </cell>
          <cell r="AM65">
            <v>0.98999999999999988</v>
          </cell>
          <cell r="AN65">
            <v>1.23</v>
          </cell>
          <cell r="AO65">
            <v>0.97</v>
          </cell>
          <cell r="AP65">
            <v>0.70000000000000007</v>
          </cell>
          <cell r="AQ65">
            <v>0.49</v>
          </cell>
          <cell r="AR65">
            <v>0.34</v>
          </cell>
          <cell r="AS65">
            <v>0.24</v>
          </cell>
          <cell r="AT65">
            <v>0.17</v>
          </cell>
          <cell r="AU65">
            <v>0.12</v>
          </cell>
          <cell r="AV65">
            <v>0.09</v>
          </cell>
          <cell r="AW65">
            <v>0.06</v>
          </cell>
          <cell r="AX65">
            <v>1.0990210356454713</v>
          </cell>
          <cell r="AY65">
            <v>1.1029411764705881</v>
          </cell>
          <cell r="AZ65">
            <v>38.565514814721787</v>
          </cell>
          <cell r="BA65">
            <v>4.8099999999999996</v>
          </cell>
          <cell r="BB65">
            <v>0</v>
          </cell>
          <cell r="BC65">
            <v>89.15</v>
          </cell>
          <cell r="BD65">
            <v>4.0999999999999996</v>
          </cell>
          <cell r="BE65">
            <v>1.1100000000000001</v>
          </cell>
          <cell r="BF65">
            <v>0.54</v>
          </cell>
          <cell r="BG65">
            <v>0.22</v>
          </cell>
          <cell r="BH65">
            <v>7.0000000000000007E-2</v>
          </cell>
          <cell r="BI65">
            <v>0</v>
          </cell>
          <cell r="BJ65">
            <v>0</v>
          </cell>
          <cell r="BK65">
            <v>100</v>
          </cell>
          <cell r="BL65">
            <v>0.75</v>
          </cell>
        </row>
        <row r="66">
          <cell r="A66">
            <v>73</v>
          </cell>
          <cell r="B66" t="str">
            <v>Davy Group</v>
          </cell>
          <cell r="C66">
            <v>0</v>
          </cell>
          <cell r="D66" t="str">
            <v>Perenco B</v>
          </cell>
          <cell r="E66" t="str">
            <v>Bacton</v>
          </cell>
          <cell r="F66" t="str">
            <v>P</v>
          </cell>
          <cell r="G66">
            <v>61</v>
          </cell>
          <cell r="H66">
            <v>0.16016983731564668</v>
          </cell>
          <cell r="I66">
            <v>6.9993864629087688E-2</v>
          </cell>
          <cell r="J66">
            <v>4.9989891632398586E-2</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0.19</v>
          </cell>
          <cell r="AD66">
            <v>0.08</v>
          </cell>
          <cell r="AE66">
            <v>0.06</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1.1779252794383419</v>
          </cell>
          <cell r="AY66">
            <v>1.2</v>
          </cell>
          <cell r="AZ66">
            <v>38.317805599588745</v>
          </cell>
          <cell r="BA66">
            <v>3.06</v>
          </cell>
          <cell r="BB66">
            <v>0.72</v>
          </cell>
          <cell r="BC66">
            <v>91.64</v>
          </cell>
          <cell r="BD66">
            <v>3.25</v>
          </cell>
          <cell r="BE66">
            <v>0.67</v>
          </cell>
          <cell r="BF66">
            <v>0.48</v>
          </cell>
          <cell r="BG66">
            <v>0.08</v>
          </cell>
          <cell r="BH66">
            <v>0.04</v>
          </cell>
          <cell r="BI66">
            <v>0.05</v>
          </cell>
          <cell r="BJ66">
            <v>0.01</v>
          </cell>
          <cell r="BK66">
            <v>100.00000000000001</v>
          </cell>
          <cell r="BL66">
            <v>0</v>
          </cell>
        </row>
        <row r="67">
          <cell r="A67">
            <v>74</v>
          </cell>
          <cell r="B67" t="str">
            <v>Delilah</v>
          </cell>
          <cell r="C67">
            <v>0</v>
          </cell>
          <cell r="D67" t="str">
            <v>Tullow B</v>
          </cell>
          <cell r="E67" t="str">
            <v>Bacton</v>
          </cell>
          <cell r="F67" t="str">
            <v>P</v>
          </cell>
          <cell r="G67">
            <v>62</v>
          </cell>
          <cell r="H67">
            <v>7.007430382559543E-2</v>
          </cell>
          <cell r="I67">
            <v>3.9996494073764384E-2</v>
          </cell>
          <cell r="J67">
            <v>2.9993934979439151E-2</v>
          </cell>
          <cell r="K67">
            <v>3.0016400726197403E-2</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0.09</v>
          </cell>
          <cell r="AD67">
            <v>0.06</v>
          </cell>
          <cell r="AE67">
            <v>0.04</v>
          </cell>
          <cell r="AF67">
            <v>0.04</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1.3522957845175336</v>
          </cell>
          <cell r="AY67">
            <v>1.5</v>
          </cell>
          <cell r="AZ67">
            <v>38.862938360348444</v>
          </cell>
          <cell r="BA67">
            <v>2.84</v>
          </cell>
          <cell r="BB67">
            <v>0.53</v>
          </cell>
          <cell r="BC67">
            <v>91.02</v>
          </cell>
          <cell r="BD67">
            <v>4.01</v>
          </cell>
          <cell r="BE67">
            <v>0.95</v>
          </cell>
          <cell r="BF67">
            <v>0.4</v>
          </cell>
          <cell r="BG67">
            <v>0.14000000000000001</v>
          </cell>
          <cell r="BH67">
            <v>0.05</v>
          </cell>
          <cell r="BI67">
            <v>0.05</v>
          </cell>
          <cell r="BJ67">
            <v>0.01</v>
          </cell>
          <cell r="BK67">
            <v>100.00000000000001</v>
          </cell>
          <cell r="BL67">
            <v>0</v>
          </cell>
        </row>
        <row r="68">
          <cell r="A68">
            <v>75</v>
          </cell>
          <cell r="B68" t="str">
            <v>Devenick</v>
          </cell>
          <cell r="C68">
            <v>0</v>
          </cell>
          <cell r="D68" t="str">
            <v>Mobil SF</v>
          </cell>
          <cell r="E68" t="str">
            <v>St Fergus</v>
          </cell>
          <cell r="F68" t="str">
            <v>A</v>
          </cell>
          <cell r="G68">
            <v>63</v>
          </cell>
          <cell r="H68">
            <v>0</v>
          </cell>
          <cell r="I68">
            <v>0</v>
          </cell>
          <cell r="J68">
            <v>0</v>
          </cell>
          <cell r="K68">
            <v>0</v>
          </cell>
          <cell r="L68">
            <v>0</v>
          </cell>
          <cell r="M68">
            <v>3.3489706097445509</v>
          </cell>
          <cell r="N68">
            <v>2.5099911367919834</v>
          </cell>
          <cell r="O68">
            <v>2.0194471551439959</v>
          </cell>
          <cell r="P68">
            <v>1.7093101628675684</v>
          </cell>
          <cell r="Q68">
            <v>1.448519275932848</v>
          </cell>
          <cell r="R68">
            <v>1.2680180071135332</v>
          </cell>
          <cell r="S68">
            <v>1.0984027002642327</v>
          </cell>
          <cell r="T68">
            <v>0.89905431720666862</v>
          </cell>
          <cell r="U68">
            <v>0.71938098509050263</v>
          </cell>
          <cell r="V68">
            <v>0.58018935945441674</v>
          </cell>
          <cell r="W68">
            <v>0.45986267445460294</v>
          </cell>
          <cell r="X68">
            <v>0.36965323646117204</v>
          </cell>
          <cell r="Y68">
            <v>0.29007130125815173</v>
          </cell>
          <cell r="Z68">
            <v>0.24010483545233849</v>
          </cell>
          <cell r="AA68">
            <v>0.18991685211815326</v>
          </cell>
          <cell r="AB68">
            <v>0.15008614532366302</v>
          </cell>
          <cell r="AC68">
            <v>0</v>
          </cell>
          <cell r="AD68">
            <v>0</v>
          </cell>
          <cell r="AE68">
            <v>0</v>
          </cell>
          <cell r="AF68">
            <v>0</v>
          </cell>
          <cell r="AG68">
            <v>0</v>
          </cell>
          <cell r="AH68">
            <v>3.68</v>
          </cell>
          <cell r="AI68">
            <v>2.7599999999999993</v>
          </cell>
          <cell r="AJ68">
            <v>2.2200000000000002</v>
          </cell>
          <cell r="AK68">
            <v>1.88</v>
          </cell>
          <cell r="AL68">
            <v>1.5900000000000003</v>
          </cell>
          <cell r="AM68">
            <v>1.3999999999999997</v>
          </cell>
          <cell r="AN68">
            <v>1.21</v>
          </cell>
          <cell r="AO68">
            <v>0.98999999999999988</v>
          </cell>
          <cell r="AP68">
            <v>0.79</v>
          </cell>
          <cell r="AQ68">
            <v>0.63</v>
          </cell>
          <cell r="AR68">
            <v>0.51</v>
          </cell>
          <cell r="AS68">
            <v>0.41</v>
          </cell>
          <cell r="AT68">
            <v>0.32000000000000006</v>
          </cell>
          <cell r="AU68">
            <v>0.26</v>
          </cell>
          <cell r="AV68">
            <v>0.21</v>
          </cell>
          <cell r="AW68">
            <v>0.17</v>
          </cell>
          <cell r="AX68">
            <v>1.0995479138102748</v>
          </cell>
          <cell r="AY68">
            <v>1.1086956521739131</v>
          </cell>
          <cell r="AZ68">
            <v>40.950209030535341</v>
          </cell>
          <cell r="BA68">
            <v>0.78</v>
          </cell>
          <cell r="BB68">
            <v>2.96</v>
          </cell>
          <cell r="BC68">
            <v>84.99</v>
          </cell>
          <cell r="BD68">
            <v>7.74</v>
          </cell>
          <cell r="BE68">
            <v>2.56</v>
          </cell>
          <cell r="BF68">
            <v>0.73</v>
          </cell>
          <cell r="BG68">
            <v>0.18</v>
          </cell>
          <cell r="BH68">
            <v>0.04</v>
          </cell>
          <cell r="BI68">
            <v>0.02</v>
          </cell>
          <cell r="BJ68">
            <v>0</v>
          </cell>
          <cell r="BK68">
            <v>100</v>
          </cell>
          <cell r="BL68">
            <v>1.59</v>
          </cell>
        </row>
        <row r="69">
          <cell r="A69">
            <v>76</v>
          </cell>
          <cell r="B69" t="str">
            <v>Douglas</v>
          </cell>
          <cell r="C69">
            <v>0</v>
          </cell>
          <cell r="D69" t="str">
            <v>Burton Point</v>
          </cell>
          <cell r="E69" t="str">
            <v>Burton Point</v>
          </cell>
          <cell r="F69" t="str">
            <v>P</v>
          </cell>
          <cell r="G69">
            <v>64</v>
          </cell>
          <cell r="H69">
            <v>5.0053074161139591E-2</v>
          </cell>
          <cell r="I69">
            <v>2.999737055532329E-2</v>
          </cell>
          <cell r="J69">
            <v>1.9995956652959435E-2</v>
          </cell>
          <cell r="K69">
            <v>2.0010933817464934E-2</v>
          </cell>
          <cell r="L69">
            <v>1.0009247337443688E-2</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0.06</v>
          </cell>
          <cell r="AD69">
            <v>0.04</v>
          </cell>
          <cell r="AE69">
            <v>0.03</v>
          </cell>
          <cell r="AF69">
            <v>0.03</v>
          </cell>
          <cell r="AG69">
            <v>0.02</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1.3839065846627301</v>
          </cell>
          <cell r="AY69">
            <v>2</v>
          </cell>
          <cell r="AZ69">
            <v>38.513007941387826</v>
          </cell>
          <cell r="BA69">
            <v>1.89</v>
          </cell>
          <cell r="BB69">
            <v>0.81</v>
          </cell>
          <cell r="BC69">
            <v>92.84</v>
          </cell>
          <cell r="BD69">
            <v>3.41</v>
          </cell>
          <cell r="BE69">
            <v>0.65</v>
          </cell>
          <cell r="BF69">
            <v>0.25</v>
          </cell>
          <cell r="BG69">
            <v>7.0000000000000007E-2</v>
          </cell>
          <cell r="BH69">
            <v>0.06</v>
          </cell>
          <cell r="BI69">
            <v>0.02</v>
          </cell>
          <cell r="BJ69">
            <v>0</v>
          </cell>
          <cell r="BK69">
            <v>100</v>
          </cell>
          <cell r="BL69">
            <v>0</v>
          </cell>
        </row>
        <row r="70">
          <cell r="A70">
            <v>77</v>
          </cell>
          <cell r="B70" t="str">
            <v>Douglas West</v>
          </cell>
          <cell r="C70">
            <v>0</v>
          </cell>
          <cell r="D70" t="str">
            <v>Burton Point</v>
          </cell>
          <cell r="E70" t="str">
            <v>Burton Point</v>
          </cell>
          <cell r="F70" t="str">
            <v>P</v>
          </cell>
          <cell r="G70">
            <v>65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38.513007941387826</v>
          </cell>
          <cell r="BA70">
            <v>1.89</v>
          </cell>
          <cell r="BB70">
            <v>0.81</v>
          </cell>
          <cell r="BC70">
            <v>92.84</v>
          </cell>
          <cell r="BD70">
            <v>3.41</v>
          </cell>
          <cell r="BE70">
            <v>0.65</v>
          </cell>
          <cell r="BF70">
            <v>0.25</v>
          </cell>
          <cell r="BG70">
            <v>7.0000000000000007E-2</v>
          </cell>
          <cell r="BH70">
            <v>0.06</v>
          </cell>
          <cell r="BI70">
            <v>0.02</v>
          </cell>
          <cell r="BJ70">
            <v>0</v>
          </cell>
          <cell r="BK70">
            <v>100</v>
          </cell>
          <cell r="BL70">
            <v>0</v>
          </cell>
        </row>
        <row r="71">
          <cell r="A71">
            <v>78</v>
          </cell>
          <cell r="B71" t="str">
            <v>Enoch UK</v>
          </cell>
          <cell r="C71">
            <v>0</v>
          </cell>
          <cell r="D71" t="str">
            <v>Mobil SF</v>
          </cell>
          <cell r="E71" t="str">
            <v>St Fergus</v>
          </cell>
          <cell r="F71" t="str">
            <v>P</v>
          </cell>
          <cell r="G71">
            <v>66</v>
          </cell>
          <cell r="H71">
            <v>4.0042459328911671E-2</v>
          </cell>
          <cell r="I71">
            <v>1.9998247036882192E-2</v>
          </cell>
          <cell r="J71">
            <v>9.9979783264797176E-3</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0.05</v>
          </cell>
          <cell r="AD71">
            <v>0.03</v>
          </cell>
          <cell r="AE71">
            <v>0.02</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1.4277823811136139</v>
          </cell>
          <cell r="AY71">
            <v>2</v>
          </cell>
          <cell r="AZ71">
            <v>40.950209030535341</v>
          </cell>
          <cell r="BA71">
            <v>0.78</v>
          </cell>
          <cell r="BB71">
            <v>2.96</v>
          </cell>
          <cell r="BC71">
            <v>84.99</v>
          </cell>
          <cell r="BD71">
            <v>7.74</v>
          </cell>
          <cell r="BE71">
            <v>2.56</v>
          </cell>
          <cell r="BF71">
            <v>0.73</v>
          </cell>
          <cell r="BG71">
            <v>0.18</v>
          </cell>
          <cell r="BH71">
            <v>0.04</v>
          </cell>
          <cell r="BI71">
            <v>0.02</v>
          </cell>
          <cell r="BJ71">
            <v>0</v>
          </cell>
          <cell r="BK71">
            <v>100</v>
          </cell>
          <cell r="BL71">
            <v>0</v>
          </cell>
        </row>
        <row r="72">
          <cell r="A72">
            <v>79</v>
          </cell>
          <cell r="B72" t="str">
            <v>Ensign</v>
          </cell>
          <cell r="C72">
            <v>0</v>
          </cell>
          <cell r="D72" t="str">
            <v>Theddlethorpe</v>
          </cell>
          <cell r="E72" t="str">
            <v>Theddlethorpe</v>
          </cell>
          <cell r="F72" t="str">
            <v>D</v>
          </cell>
          <cell r="G72">
            <v>67</v>
          </cell>
          <cell r="H72">
            <v>0</v>
          </cell>
          <cell r="I72">
            <v>1.1798965751760493</v>
          </cell>
          <cell r="J72">
            <v>1.05978570260685</v>
          </cell>
          <cell r="K72">
            <v>1.520830970127335</v>
          </cell>
          <cell r="L72">
            <v>1.5013871006165531</v>
          </cell>
          <cell r="M72">
            <v>1.4395575158304934</v>
          </cell>
          <cell r="N72">
            <v>1.3799951270011703</v>
          </cell>
          <cell r="O72">
            <v>1.3196387350445913</v>
          </cell>
          <cell r="P72">
            <v>1.269487664819773</v>
          </cell>
          <cell r="Q72">
            <v>1.2087643612956871</v>
          </cell>
          <cell r="R72">
            <v>1.1482052820319393</v>
          </cell>
          <cell r="S72">
            <v>0.9186640765846309</v>
          </cell>
          <cell r="T72">
            <v>0.73922243859214976</v>
          </cell>
          <cell r="U72">
            <v>0.58949275167138415</v>
          </cell>
          <cell r="V72">
            <v>0.47015344645444118</v>
          </cell>
          <cell r="W72">
            <v>0.37988655715815023</v>
          </cell>
          <cell r="X72">
            <v>0.29971884037392327</v>
          </cell>
          <cell r="Y72">
            <v>0.24005900793778076</v>
          </cell>
          <cell r="Z72">
            <v>0.19008299473310131</v>
          </cell>
          <cell r="AA72">
            <v>0.14993435693538415</v>
          </cell>
          <cell r="AB72">
            <v>0.12006891625893042</v>
          </cell>
          <cell r="AC72">
            <v>0</v>
          </cell>
          <cell r="AD72">
            <v>1.2900000000000003</v>
          </cell>
          <cell r="AE72">
            <v>1.17</v>
          </cell>
          <cell r="AF72">
            <v>1.67</v>
          </cell>
          <cell r="AG72">
            <v>1.65</v>
          </cell>
          <cell r="AH72">
            <v>1.58</v>
          </cell>
          <cell r="AI72">
            <v>1.5199999999999998</v>
          </cell>
          <cell r="AJ72">
            <v>1.45</v>
          </cell>
          <cell r="AK72">
            <v>1.3999999999999997</v>
          </cell>
          <cell r="AL72">
            <v>1.33</v>
          </cell>
          <cell r="AM72">
            <v>1.27</v>
          </cell>
          <cell r="AN72">
            <v>1.01</v>
          </cell>
          <cell r="AO72">
            <v>0.81</v>
          </cell>
          <cell r="AP72">
            <v>0.65</v>
          </cell>
          <cell r="AQ72">
            <v>0.52</v>
          </cell>
          <cell r="AR72">
            <v>0.41000000000000003</v>
          </cell>
          <cell r="AS72">
            <v>0.33</v>
          </cell>
          <cell r="AT72">
            <v>0.27</v>
          </cell>
          <cell r="AU72">
            <v>0.21</v>
          </cell>
          <cell r="AV72">
            <v>0.17</v>
          </cell>
          <cell r="AW72">
            <v>0.14000000000000001</v>
          </cell>
          <cell r="AX72">
            <v>1.0995370449497255</v>
          </cell>
          <cell r="AY72">
            <v>1.1063829787234043</v>
          </cell>
          <cell r="AZ72">
            <v>38.349205231337869</v>
          </cell>
          <cell r="BA72">
            <v>3.6</v>
          </cell>
          <cell r="BB72">
            <v>1.1299999999999999</v>
          </cell>
          <cell r="BC72">
            <v>89.58</v>
          </cell>
          <cell r="BD72">
            <v>4.07</v>
          </cell>
          <cell r="BE72">
            <v>1.02</v>
          </cell>
          <cell r="BF72">
            <v>0.38</v>
          </cell>
          <cell r="BG72">
            <v>0.11</v>
          </cell>
          <cell r="BH72">
            <v>7.0000000000000007E-2</v>
          </cell>
          <cell r="BI72">
            <v>0.03</v>
          </cell>
          <cell r="BJ72">
            <v>0.01</v>
          </cell>
          <cell r="BK72">
            <v>99.999999999999986</v>
          </cell>
          <cell r="BL72">
            <v>1.33</v>
          </cell>
        </row>
        <row r="73">
          <cell r="A73">
            <v>80</v>
          </cell>
          <cell r="B73" t="str">
            <v>Eris</v>
          </cell>
          <cell r="C73">
            <v>0</v>
          </cell>
          <cell r="D73" t="str">
            <v>Dimlington E</v>
          </cell>
          <cell r="E73" t="str">
            <v>Easington</v>
          </cell>
          <cell r="F73" t="str">
            <v>P</v>
          </cell>
          <cell r="G73">
            <v>68</v>
          </cell>
          <cell r="H73">
            <v>8.0084918657823342E-2</v>
          </cell>
          <cell r="I73">
            <v>5.9994741110646579E-2</v>
          </cell>
          <cell r="J73">
            <v>4.9989891632398586E-2</v>
          </cell>
          <cell r="K73">
            <v>4.0021867634929868E-2</v>
          </cell>
          <cell r="L73">
            <v>3.0027742012331063E-2</v>
          </cell>
          <cell r="M73">
            <v>1.9993854386534633E-2</v>
          </cell>
          <cell r="N73">
            <v>1.9999929376828558E-2</v>
          </cell>
          <cell r="O73">
            <v>1.9994526288554412E-2</v>
          </cell>
          <cell r="P73">
            <v>9.9959658647226224E-3</v>
          </cell>
          <cell r="Q73">
            <v>0</v>
          </cell>
          <cell r="R73">
            <v>0</v>
          </cell>
          <cell r="S73">
            <v>0</v>
          </cell>
          <cell r="T73">
            <v>0</v>
          </cell>
          <cell r="U73">
            <v>0</v>
          </cell>
          <cell r="V73">
            <v>0</v>
          </cell>
          <cell r="W73">
            <v>0</v>
          </cell>
          <cell r="X73">
            <v>0</v>
          </cell>
          <cell r="Y73">
            <v>0</v>
          </cell>
          <cell r="Z73">
            <v>0</v>
          </cell>
          <cell r="AA73">
            <v>0</v>
          </cell>
          <cell r="AB73">
            <v>0</v>
          </cell>
          <cell r="AC73">
            <v>0.11</v>
          </cell>
          <cell r="AD73">
            <v>0.08</v>
          </cell>
          <cell r="AE73">
            <v>0.06</v>
          </cell>
          <cell r="AF73">
            <v>0.05</v>
          </cell>
          <cell r="AG73">
            <v>0.04</v>
          </cell>
          <cell r="AH73">
            <v>0.03</v>
          </cell>
          <cell r="AI73">
            <v>0.03</v>
          </cell>
          <cell r="AJ73">
            <v>0.03</v>
          </cell>
          <cell r="AK73">
            <v>0.02</v>
          </cell>
          <cell r="AL73">
            <v>0</v>
          </cell>
          <cell r="AM73">
            <v>0</v>
          </cell>
          <cell r="AN73">
            <v>0</v>
          </cell>
          <cell r="AO73">
            <v>0</v>
          </cell>
          <cell r="AP73">
            <v>0</v>
          </cell>
          <cell r="AQ73">
            <v>0</v>
          </cell>
          <cell r="AR73">
            <v>0</v>
          </cell>
          <cell r="AS73">
            <v>0</v>
          </cell>
          <cell r="AT73">
            <v>0</v>
          </cell>
          <cell r="AU73">
            <v>0</v>
          </cell>
          <cell r="AV73">
            <v>0</v>
          </cell>
          <cell r="AW73">
            <v>0</v>
          </cell>
          <cell r="AX73">
            <v>1.363209072094655</v>
          </cell>
          <cell r="AY73">
            <v>2</v>
          </cell>
          <cell r="AZ73">
            <v>38.513007941387826</v>
          </cell>
          <cell r="BA73">
            <v>1.89</v>
          </cell>
          <cell r="BB73">
            <v>0.81</v>
          </cell>
          <cell r="BC73">
            <v>92.84</v>
          </cell>
          <cell r="BD73">
            <v>3.41</v>
          </cell>
          <cell r="BE73">
            <v>0.65</v>
          </cell>
          <cell r="BF73">
            <v>0.25</v>
          </cell>
          <cell r="BG73">
            <v>7.0000000000000007E-2</v>
          </cell>
          <cell r="BH73">
            <v>0.06</v>
          </cell>
          <cell r="BI73">
            <v>0.02</v>
          </cell>
          <cell r="BJ73">
            <v>0</v>
          </cell>
          <cell r="BK73">
            <v>100</v>
          </cell>
          <cell r="BL73">
            <v>0</v>
          </cell>
        </row>
        <row r="74">
          <cell r="A74">
            <v>81</v>
          </cell>
          <cell r="B74" t="str">
            <v>Erskine</v>
          </cell>
          <cell r="C74">
            <v>0</v>
          </cell>
          <cell r="D74" t="str">
            <v>Amoco T</v>
          </cell>
          <cell r="E74" t="str">
            <v>Teesside</v>
          </cell>
          <cell r="F74" t="str">
            <v>P</v>
          </cell>
          <cell r="G74">
            <v>69</v>
          </cell>
          <cell r="H74">
            <v>7.007430382559543E-2</v>
          </cell>
          <cell r="I74">
            <v>0.54995179351426038</v>
          </cell>
          <cell r="J74">
            <v>0.60987667791526279</v>
          </cell>
          <cell r="K74">
            <v>0.52028427925408838</v>
          </cell>
          <cell r="L74">
            <v>0.47043462485985327</v>
          </cell>
          <cell r="M74">
            <v>0.46985557808356382</v>
          </cell>
          <cell r="N74">
            <v>0.45999837566705681</v>
          </cell>
          <cell r="O74">
            <v>0.41988505205964266</v>
          </cell>
          <cell r="P74">
            <v>0.37984670285945965</v>
          </cell>
          <cell r="Q74">
            <v>0.33965279573597817</v>
          </cell>
          <cell r="R74">
            <v>0.30951620646078365</v>
          </cell>
          <cell r="S74">
            <v>0.23965149823946891</v>
          </cell>
          <cell r="T74">
            <v>0.19978984826814861</v>
          </cell>
          <cell r="U74">
            <v>0.15986244113122283</v>
          </cell>
          <cell r="V74">
            <v>0.1300424426363348</v>
          </cell>
          <cell r="W74">
            <v>9.9970146620565858E-2</v>
          </cell>
          <cell r="X74">
            <v>7.9925024099712874E-2</v>
          </cell>
          <cell r="Y74">
            <v>6.001475198444519E-2</v>
          </cell>
          <cell r="Z74">
            <v>5.0021840719237189E-2</v>
          </cell>
          <cell r="AA74">
            <v>3.9982495182769105E-2</v>
          </cell>
          <cell r="AB74">
            <v>0</v>
          </cell>
          <cell r="AC74">
            <v>0.09</v>
          </cell>
          <cell r="AD74">
            <v>0.71</v>
          </cell>
          <cell r="AE74">
            <v>0.8</v>
          </cell>
          <cell r="AF74">
            <v>0.68</v>
          </cell>
          <cell r="AG74">
            <v>0.61</v>
          </cell>
          <cell r="AH74">
            <v>0.61</v>
          </cell>
          <cell r="AI74">
            <v>0.6</v>
          </cell>
          <cell r="AJ74">
            <v>0.55000000000000004</v>
          </cell>
          <cell r="AK74">
            <v>0.49</v>
          </cell>
          <cell r="AL74">
            <v>0.44</v>
          </cell>
          <cell r="AM74">
            <v>0.40000000000000008</v>
          </cell>
          <cell r="AN74">
            <v>0.32</v>
          </cell>
          <cell r="AO74">
            <v>0.25</v>
          </cell>
          <cell r="AP74">
            <v>0.2</v>
          </cell>
          <cell r="AQ74">
            <v>0.16</v>
          </cell>
          <cell r="AR74">
            <v>0.13</v>
          </cell>
          <cell r="AS74">
            <v>0.1</v>
          </cell>
          <cell r="AT74">
            <v>0.08</v>
          </cell>
          <cell r="AU74">
            <v>7.0000000000000007E-2</v>
          </cell>
          <cell r="AV74">
            <v>0.05</v>
          </cell>
          <cell r="AW74">
            <v>0</v>
          </cell>
          <cell r="AX74">
            <v>1.2968131191038439</v>
          </cell>
          <cell r="AY74">
            <v>1.3333333333333335</v>
          </cell>
          <cell r="AZ74">
            <v>41.018425144672889</v>
          </cell>
          <cell r="BA74">
            <v>0.88</v>
          </cell>
          <cell r="BB74">
            <v>2.1800000000000002</v>
          </cell>
          <cell r="BC74">
            <v>85.5</v>
          </cell>
          <cell r="BD74">
            <v>8.39</v>
          </cell>
          <cell r="BE74">
            <v>2.2799999999999998</v>
          </cell>
          <cell r="BF74">
            <v>0.63</v>
          </cell>
          <cell r="BG74">
            <v>0.12</v>
          </cell>
          <cell r="BH74">
            <v>0.02</v>
          </cell>
          <cell r="BI74">
            <v>0</v>
          </cell>
          <cell r="BJ74">
            <v>0</v>
          </cell>
          <cell r="BK74">
            <v>100</v>
          </cell>
          <cell r="BL74">
            <v>0.44</v>
          </cell>
        </row>
        <row r="75">
          <cell r="A75">
            <v>82</v>
          </cell>
          <cell r="B75" t="str">
            <v>ETAP Machar</v>
          </cell>
          <cell r="C75">
            <v>0</v>
          </cell>
          <cell r="D75" t="str">
            <v>Amoco T</v>
          </cell>
          <cell r="E75" t="str">
            <v>Teesside</v>
          </cell>
          <cell r="F75" t="str">
            <v>P</v>
          </cell>
          <cell r="G75">
            <v>70</v>
          </cell>
          <cell r="H75">
            <v>0.21022291147678626</v>
          </cell>
          <cell r="I75">
            <v>0.22997984092414522</v>
          </cell>
          <cell r="J75">
            <v>0.22995350150903351</v>
          </cell>
          <cell r="K75">
            <v>0.25013667271831169</v>
          </cell>
          <cell r="L75">
            <v>0.28025892544842329</v>
          </cell>
          <cell r="M75">
            <v>0.35988937895762335</v>
          </cell>
          <cell r="N75">
            <v>0.60999784599327089</v>
          </cell>
          <cell r="O75">
            <v>0.4298823152039199</v>
          </cell>
          <cell r="P75">
            <v>0.65973374707169308</v>
          </cell>
          <cell r="Q75">
            <v>0.59938728659290264</v>
          </cell>
          <cell r="R75">
            <v>0.59906362540796843</v>
          </cell>
          <cell r="S75">
            <v>0.47930299647893782</v>
          </cell>
          <cell r="T75">
            <v>0.37960071170948234</v>
          </cell>
          <cell r="U75">
            <v>0.3097334796917442</v>
          </cell>
          <cell r="V75">
            <v>0.25008162045449001</v>
          </cell>
          <cell r="W75">
            <v>0.19994029324113172</v>
          </cell>
          <cell r="X75">
            <v>0.15985004819942575</v>
          </cell>
          <cell r="Y75">
            <v>0.1300319626329646</v>
          </cell>
          <cell r="Z75">
            <v>0.10004368143847438</v>
          </cell>
          <cell r="AA75">
            <v>7.996499036553821E-2</v>
          </cell>
          <cell r="AB75">
            <v>6.0034458129465208E-2</v>
          </cell>
          <cell r="AC75">
            <v>0.27</v>
          </cell>
          <cell r="AD75">
            <v>0.28999999999999998</v>
          </cell>
          <cell r="AE75">
            <v>0.28999999999999998</v>
          </cell>
          <cell r="AF75">
            <v>0.33</v>
          </cell>
          <cell r="AG75">
            <v>0.37000000000000005</v>
          </cell>
          <cell r="AH75">
            <v>0.46</v>
          </cell>
          <cell r="AI75">
            <v>0.79</v>
          </cell>
          <cell r="AJ75">
            <v>0.56000000000000005</v>
          </cell>
          <cell r="AK75">
            <v>0.85</v>
          </cell>
          <cell r="AL75">
            <v>0.78</v>
          </cell>
          <cell r="AM75">
            <v>0.78</v>
          </cell>
          <cell r="AN75">
            <v>0.62</v>
          </cell>
          <cell r="AO75">
            <v>0.5</v>
          </cell>
          <cell r="AP75">
            <v>0.40000000000000008</v>
          </cell>
          <cell r="AQ75">
            <v>0.32</v>
          </cell>
          <cell r="AR75">
            <v>0.26</v>
          </cell>
          <cell r="AS75">
            <v>0.2</v>
          </cell>
          <cell r="AT75">
            <v>0.16</v>
          </cell>
          <cell r="AU75">
            <v>0.13</v>
          </cell>
          <cell r="AV75">
            <v>0.1</v>
          </cell>
          <cell r="AW75">
            <v>0.08</v>
          </cell>
          <cell r="AX75">
            <v>1.2950117039801925</v>
          </cell>
          <cell r="AY75">
            <v>1.3214285714285714</v>
          </cell>
          <cell r="AZ75">
            <v>41.018425144672889</v>
          </cell>
          <cell r="BA75">
            <v>0.88</v>
          </cell>
          <cell r="BB75">
            <v>2.1800000000000002</v>
          </cell>
          <cell r="BC75">
            <v>85.5</v>
          </cell>
          <cell r="BD75">
            <v>8.39</v>
          </cell>
          <cell r="BE75">
            <v>2.2799999999999998</v>
          </cell>
          <cell r="BF75">
            <v>0.63</v>
          </cell>
          <cell r="BG75">
            <v>0.12</v>
          </cell>
          <cell r="BH75">
            <v>0.02</v>
          </cell>
          <cell r="BI75">
            <v>0</v>
          </cell>
          <cell r="BJ75">
            <v>0</v>
          </cell>
          <cell r="BK75">
            <v>100</v>
          </cell>
          <cell r="BL75">
            <v>0.78</v>
          </cell>
        </row>
        <row r="76">
          <cell r="A76">
            <v>83</v>
          </cell>
          <cell r="B76" t="str">
            <v>ETAP Madoes</v>
          </cell>
          <cell r="C76">
            <v>0</v>
          </cell>
          <cell r="D76" t="str">
            <v>Amoco T</v>
          </cell>
          <cell r="E76" t="str">
            <v>Teesside</v>
          </cell>
          <cell r="F76" t="str">
            <v>P</v>
          </cell>
          <cell r="G76">
            <v>71</v>
          </cell>
          <cell r="H76">
            <v>6.0063688993367503E-2</v>
          </cell>
          <cell r="I76">
            <v>5.9994741110646579E-2</v>
          </cell>
          <cell r="J76">
            <v>4.9989891632398586E-2</v>
          </cell>
          <cell r="K76">
            <v>0.14007653672225456</v>
          </cell>
          <cell r="L76">
            <v>0.11010172071188057</v>
          </cell>
          <cell r="M76">
            <v>5.9981563159603887E-2</v>
          </cell>
          <cell r="N76">
            <v>2.9999894065242831E-2</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0.08</v>
          </cell>
          <cell r="AD76">
            <v>0.08</v>
          </cell>
          <cell r="AE76">
            <v>7.0000000000000007E-2</v>
          </cell>
          <cell r="AF76">
            <v>0.19</v>
          </cell>
          <cell r="AG76">
            <v>0.14000000000000001</v>
          </cell>
          <cell r="AH76">
            <v>0.08</v>
          </cell>
          <cell r="AI76">
            <v>0.04</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1.3327896691008261</v>
          </cell>
          <cell r="AY76">
            <v>1.4000000000000001</v>
          </cell>
          <cell r="AZ76">
            <v>41.018425144672889</v>
          </cell>
          <cell r="BA76">
            <v>0.88</v>
          </cell>
          <cell r="BB76">
            <v>2.1800000000000002</v>
          </cell>
          <cell r="BC76">
            <v>85.5</v>
          </cell>
          <cell r="BD76">
            <v>8.39</v>
          </cell>
          <cell r="BE76">
            <v>2.2799999999999998</v>
          </cell>
          <cell r="BF76">
            <v>0.63</v>
          </cell>
          <cell r="BG76">
            <v>0.12</v>
          </cell>
          <cell r="BH76">
            <v>0.02</v>
          </cell>
          <cell r="BI76">
            <v>0</v>
          </cell>
          <cell r="BJ76">
            <v>0</v>
          </cell>
          <cell r="BK76">
            <v>100</v>
          </cell>
          <cell r="BL76">
            <v>0</v>
          </cell>
        </row>
        <row r="77">
          <cell r="A77">
            <v>84</v>
          </cell>
          <cell r="B77" t="str">
            <v>ETAP Marnock</v>
          </cell>
          <cell r="C77">
            <v>0</v>
          </cell>
          <cell r="D77" t="str">
            <v>Amoco T</v>
          </cell>
          <cell r="E77" t="str">
            <v>Teesside</v>
          </cell>
          <cell r="F77" t="str">
            <v>P</v>
          </cell>
          <cell r="G77">
            <v>72</v>
          </cell>
          <cell r="H77">
            <v>0.88093410523605675</v>
          </cell>
          <cell r="I77">
            <v>0.77993163443840552</v>
          </cell>
          <cell r="J77">
            <v>0.62987263456822218</v>
          </cell>
          <cell r="K77">
            <v>0.79043188578986501</v>
          </cell>
          <cell r="L77">
            <v>1.5614425846412152</v>
          </cell>
          <cell r="M77">
            <v>1.2196251175786124</v>
          </cell>
          <cell r="N77">
            <v>0.83999703382679936</v>
          </cell>
          <cell r="O77">
            <v>0.65981936752229564</v>
          </cell>
          <cell r="P77">
            <v>0.52978619083029899</v>
          </cell>
          <cell r="Q77">
            <v>0.44954046494467703</v>
          </cell>
          <cell r="R77">
            <v>0.35943817524478106</v>
          </cell>
          <cell r="S77">
            <v>0.28957889370602491</v>
          </cell>
          <cell r="T77">
            <v>0.22975832550837089</v>
          </cell>
          <cell r="U77">
            <v>0.1898366488433271</v>
          </cell>
          <cell r="V77">
            <v>0.15004897227269401</v>
          </cell>
          <cell r="W77">
            <v>0.11996417594467901</v>
          </cell>
          <cell r="X77">
            <v>9.9906280124641089E-2</v>
          </cell>
          <cell r="Y77">
            <v>8.0019669312593592E-2</v>
          </cell>
          <cell r="Z77">
            <v>6.0026208863084622E-2</v>
          </cell>
          <cell r="AA77">
            <v>4.9978118978461383E-2</v>
          </cell>
          <cell r="AB77">
            <v>4.0022972086310143E-2</v>
          </cell>
          <cell r="AC77">
            <v>1.1499999999999999</v>
          </cell>
          <cell r="AD77">
            <v>1.01</v>
          </cell>
          <cell r="AE77">
            <v>0.81999999999999984</v>
          </cell>
          <cell r="AF77">
            <v>1.03</v>
          </cell>
          <cell r="AG77">
            <v>2.02</v>
          </cell>
          <cell r="AH77">
            <v>1.58</v>
          </cell>
          <cell r="AI77">
            <v>1.1000000000000001</v>
          </cell>
          <cell r="AJ77">
            <v>0.85</v>
          </cell>
          <cell r="AK77">
            <v>0.69</v>
          </cell>
          <cell r="AL77">
            <v>0.57999999999999996</v>
          </cell>
          <cell r="AM77">
            <v>0.47</v>
          </cell>
          <cell r="AN77">
            <v>0.38</v>
          </cell>
          <cell r="AO77">
            <v>0.3</v>
          </cell>
          <cell r="AP77">
            <v>0.24</v>
          </cell>
          <cell r="AQ77">
            <v>0.19000000000000003</v>
          </cell>
          <cell r="AR77">
            <v>0.16</v>
          </cell>
          <cell r="AS77">
            <v>0.12</v>
          </cell>
          <cell r="AT77">
            <v>0.1</v>
          </cell>
          <cell r="AU77">
            <v>0.08</v>
          </cell>
          <cell r="AV77">
            <v>0.06</v>
          </cell>
          <cell r="AW77">
            <v>0.05</v>
          </cell>
          <cell r="AX77">
            <v>1.2985528858287865</v>
          </cell>
          <cell r="AY77">
            <v>1.3333333333333335</v>
          </cell>
          <cell r="AZ77">
            <v>41.018425144672889</v>
          </cell>
          <cell r="BA77">
            <v>0.88</v>
          </cell>
          <cell r="BB77">
            <v>2.1800000000000002</v>
          </cell>
          <cell r="BC77">
            <v>85.5</v>
          </cell>
          <cell r="BD77">
            <v>8.39</v>
          </cell>
          <cell r="BE77">
            <v>2.2799999999999998</v>
          </cell>
          <cell r="BF77">
            <v>0.63</v>
          </cell>
          <cell r="BG77">
            <v>0.12</v>
          </cell>
          <cell r="BH77">
            <v>0.02</v>
          </cell>
          <cell r="BI77">
            <v>0</v>
          </cell>
          <cell r="BJ77">
            <v>0</v>
          </cell>
          <cell r="BK77">
            <v>100</v>
          </cell>
          <cell r="BL77">
            <v>0.57999999999999996</v>
          </cell>
        </row>
        <row r="78">
          <cell r="A78">
            <v>85</v>
          </cell>
          <cell r="B78" t="str">
            <v>ETAP Mirren</v>
          </cell>
          <cell r="C78">
            <v>0</v>
          </cell>
          <cell r="D78" t="str">
            <v>Amoco T</v>
          </cell>
          <cell r="E78" t="str">
            <v>Teesside</v>
          </cell>
          <cell r="F78" t="str">
            <v>P</v>
          </cell>
          <cell r="G78">
            <v>73</v>
          </cell>
          <cell r="H78">
            <v>0.53056258610807971</v>
          </cell>
          <cell r="I78">
            <v>0.47995792888517264</v>
          </cell>
          <cell r="J78">
            <v>0.40991711138566839</v>
          </cell>
          <cell r="K78">
            <v>0.45024601089296107</v>
          </cell>
          <cell r="L78">
            <v>0.44040688284752227</v>
          </cell>
          <cell r="M78">
            <v>0.37988323334415797</v>
          </cell>
          <cell r="N78">
            <v>0.31999887002925692</v>
          </cell>
          <cell r="O78">
            <v>0.26992610489548458</v>
          </cell>
          <cell r="P78">
            <v>0.21991124902389769</v>
          </cell>
          <cell r="Q78">
            <v>0.1798161859778708</v>
          </cell>
          <cell r="R78">
            <v>0.12979711883839315</v>
          </cell>
          <cell r="S78">
            <v>9.9854790933112059E-2</v>
          </cell>
          <cell r="T78">
            <v>7.9915939307259432E-2</v>
          </cell>
          <cell r="U78">
            <v>6.9939817994909989E-2</v>
          </cell>
          <cell r="V78">
            <v>5.0016324090898005E-2</v>
          </cell>
          <cell r="W78">
            <v>3.9988058648226341E-2</v>
          </cell>
          <cell r="X78">
            <v>0</v>
          </cell>
          <cell r="Y78">
            <v>0</v>
          </cell>
          <cell r="Z78">
            <v>0</v>
          </cell>
          <cell r="AA78">
            <v>0</v>
          </cell>
          <cell r="AB78">
            <v>0</v>
          </cell>
          <cell r="AC78">
            <v>0.69</v>
          </cell>
          <cell r="AD78">
            <v>0.62</v>
          </cell>
          <cell r="AE78">
            <v>0.53</v>
          </cell>
          <cell r="AF78">
            <v>0.57999999999999996</v>
          </cell>
          <cell r="AG78">
            <v>0.56999999999999995</v>
          </cell>
          <cell r="AH78">
            <v>0.49</v>
          </cell>
          <cell r="AI78">
            <v>0.41000000000000003</v>
          </cell>
          <cell r="AJ78">
            <v>0.35</v>
          </cell>
          <cell r="AK78">
            <v>0.28000000000000003</v>
          </cell>
          <cell r="AL78">
            <v>0.23</v>
          </cell>
          <cell r="AM78">
            <v>0.17</v>
          </cell>
          <cell r="AN78">
            <v>0.13</v>
          </cell>
          <cell r="AO78">
            <v>0.11</v>
          </cell>
          <cell r="AP78">
            <v>0.09</v>
          </cell>
          <cell r="AQ78">
            <v>7.0000000000000007E-2</v>
          </cell>
          <cell r="AR78">
            <v>0.06</v>
          </cell>
          <cell r="AS78">
            <v>0</v>
          </cell>
          <cell r="AT78">
            <v>0</v>
          </cell>
          <cell r="AU78">
            <v>0</v>
          </cell>
          <cell r="AV78">
            <v>0</v>
          </cell>
          <cell r="AW78">
            <v>0</v>
          </cell>
          <cell r="AX78">
            <v>1.2963423682817499</v>
          </cell>
          <cell r="AY78">
            <v>1.5</v>
          </cell>
          <cell r="AZ78">
            <v>41.018425144672889</v>
          </cell>
          <cell r="BA78">
            <v>0.88</v>
          </cell>
          <cell r="BB78">
            <v>2.1800000000000002</v>
          </cell>
          <cell r="BC78">
            <v>85.5</v>
          </cell>
          <cell r="BD78">
            <v>8.39</v>
          </cell>
          <cell r="BE78">
            <v>2.2799999999999998</v>
          </cell>
          <cell r="BF78">
            <v>0.63</v>
          </cell>
          <cell r="BG78">
            <v>0.12</v>
          </cell>
          <cell r="BH78">
            <v>0.02</v>
          </cell>
          <cell r="BI78">
            <v>0</v>
          </cell>
          <cell r="BJ78">
            <v>0</v>
          </cell>
          <cell r="BK78">
            <v>100</v>
          </cell>
          <cell r="BL78">
            <v>0.23</v>
          </cell>
        </row>
        <row r="79">
          <cell r="A79">
            <v>86</v>
          </cell>
          <cell r="B79" t="str">
            <v>ETAP Mungo</v>
          </cell>
          <cell r="C79">
            <v>0</v>
          </cell>
          <cell r="D79" t="str">
            <v>Amoco T</v>
          </cell>
          <cell r="E79" t="str">
            <v>Teesside</v>
          </cell>
          <cell r="F79" t="str">
            <v>P</v>
          </cell>
          <cell r="G79">
            <v>74</v>
          </cell>
          <cell r="H79">
            <v>0.44046705261802838</v>
          </cell>
          <cell r="I79">
            <v>0.31997195259011507</v>
          </cell>
          <cell r="J79">
            <v>0.59987869958878304</v>
          </cell>
          <cell r="K79">
            <v>0.62033894834141301</v>
          </cell>
          <cell r="L79">
            <v>0.9108415077073756</v>
          </cell>
          <cell r="M79">
            <v>1.0796681368728702</v>
          </cell>
          <cell r="N79">
            <v>1.7599937851609129</v>
          </cell>
          <cell r="O79">
            <v>1.7195292608156796</v>
          </cell>
          <cell r="P79">
            <v>1.8392577191089625</v>
          </cell>
          <cell r="Q79">
            <v>1.5184477927020201</v>
          </cell>
          <cell r="R79">
            <v>1.2480492195999342</v>
          </cell>
          <cell r="S79">
            <v>0.99854790933112048</v>
          </cell>
          <cell r="T79">
            <v>0.79915939307259443</v>
          </cell>
          <cell r="U79">
            <v>0.63944976452489133</v>
          </cell>
          <cell r="V79">
            <v>0.5101665057271596</v>
          </cell>
          <cell r="W79">
            <v>0.40987760114431993</v>
          </cell>
          <cell r="X79">
            <v>0.32969072441131558</v>
          </cell>
          <cell r="Y79">
            <v>0.2600639252659292</v>
          </cell>
          <cell r="Z79">
            <v>0.21009173102079617</v>
          </cell>
          <cell r="AA79">
            <v>0.16992560452676872</v>
          </cell>
          <cell r="AB79">
            <v>0.13007465928050796</v>
          </cell>
          <cell r="AC79">
            <v>0.56999999999999995</v>
          </cell>
          <cell r="AD79">
            <v>0.41000000000000003</v>
          </cell>
          <cell r="AE79">
            <v>0.78</v>
          </cell>
          <cell r="AF79">
            <v>0.81</v>
          </cell>
          <cell r="AG79">
            <v>1.18</v>
          </cell>
          <cell r="AH79">
            <v>1.4</v>
          </cell>
          <cell r="AI79">
            <v>2.2799999999999998</v>
          </cell>
          <cell r="AJ79">
            <v>2.23</v>
          </cell>
          <cell r="AK79">
            <v>2.39</v>
          </cell>
          <cell r="AL79">
            <v>1.98</v>
          </cell>
          <cell r="AM79">
            <v>1.63</v>
          </cell>
          <cell r="AN79">
            <v>1.3</v>
          </cell>
          <cell r="AO79">
            <v>1.04</v>
          </cell>
          <cell r="AP79">
            <v>0.83000000000000007</v>
          </cell>
          <cell r="AQ79">
            <v>0.67</v>
          </cell>
          <cell r="AR79">
            <v>0.53</v>
          </cell>
          <cell r="AS79">
            <v>0.43</v>
          </cell>
          <cell r="AT79">
            <v>0.34</v>
          </cell>
          <cell r="AU79">
            <v>0.27</v>
          </cell>
          <cell r="AV79">
            <v>0.22</v>
          </cell>
          <cell r="AW79">
            <v>0.17</v>
          </cell>
          <cell r="AX79">
            <v>1.2994979238555795</v>
          </cell>
          <cell r="AY79">
            <v>1.3137254901960784</v>
          </cell>
          <cell r="AZ79">
            <v>41.018425144672889</v>
          </cell>
          <cell r="BA79">
            <v>0.88</v>
          </cell>
          <cell r="BB79">
            <v>2.1800000000000002</v>
          </cell>
          <cell r="BC79">
            <v>85.5</v>
          </cell>
          <cell r="BD79">
            <v>8.39</v>
          </cell>
          <cell r="BE79">
            <v>2.2799999999999998</v>
          </cell>
          <cell r="BF79">
            <v>0.63</v>
          </cell>
          <cell r="BG79">
            <v>0.12</v>
          </cell>
          <cell r="BH79">
            <v>0.02</v>
          </cell>
          <cell r="BI79">
            <v>0</v>
          </cell>
          <cell r="BJ79">
            <v>0</v>
          </cell>
          <cell r="BK79">
            <v>100</v>
          </cell>
          <cell r="BL79">
            <v>1.98</v>
          </cell>
        </row>
        <row r="80">
          <cell r="A80">
            <v>87</v>
          </cell>
          <cell r="B80" t="str">
            <v>Ettrick</v>
          </cell>
          <cell r="C80">
            <v>0</v>
          </cell>
          <cell r="D80" t="str">
            <v>Mobil SF</v>
          </cell>
          <cell r="E80" t="str">
            <v>St Fergus</v>
          </cell>
          <cell r="F80" t="str">
            <v>P</v>
          </cell>
          <cell r="G80">
            <v>75</v>
          </cell>
          <cell r="H80">
            <v>0.24025475597347001</v>
          </cell>
          <cell r="I80">
            <v>0.23997896444258632</v>
          </cell>
          <cell r="J80">
            <v>0.1199757399177566</v>
          </cell>
          <cell r="K80">
            <v>8.0043735269859737E-2</v>
          </cell>
          <cell r="L80">
            <v>5.0046236687218443E-2</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0.27</v>
          </cell>
          <cell r="AD80">
            <v>0.17</v>
          </cell>
          <cell r="AE80">
            <v>7.0000000000000007E-2</v>
          </cell>
          <cell r="AF80">
            <v>0.04</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0.75311574359943545</v>
          </cell>
          <cell r="AY80">
            <v>1.1250000000000002</v>
          </cell>
          <cell r="AZ80">
            <v>40.950209030535341</v>
          </cell>
          <cell r="BA80">
            <v>0.78</v>
          </cell>
          <cell r="BB80">
            <v>2.96</v>
          </cell>
          <cell r="BC80">
            <v>84.99</v>
          </cell>
          <cell r="BD80">
            <v>7.74</v>
          </cell>
          <cell r="BE80">
            <v>2.56</v>
          </cell>
          <cell r="BF80">
            <v>0.73</v>
          </cell>
          <cell r="BG80">
            <v>0.18</v>
          </cell>
          <cell r="BH80">
            <v>0.04</v>
          </cell>
          <cell r="BI80">
            <v>0.02</v>
          </cell>
          <cell r="BJ80">
            <v>0</v>
          </cell>
          <cell r="BK80">
            <v>100</v>
          </cell>
          <cell r="BL80">
            <v>0</v>
          </cell>
        </row>
        <row r="81">
          <cell r="A81">
            <v>88</v>
          </cell>
          <cell r="B81" t="str">
            <v>Everest</v>
          </cell>
          <cell r="C81">
            <v>0</v>
          </cell>
          <cell r="D81" t="str">
            <v>PX T</v>
          </cell>
          <cell r="E81" t="str">
            <v>Teesside</v>
          </cell>
          <cell r="F81" t="str">
            <v>P</v>
          </cell>
          <cell r="G81">
            <v>76</v>
          </cell>
          <cell r="H81">
            <v>1.591687758324239</v>
          </cell>
          <cell r="I81">
            <v>1.5298658983214879</v>
          </cell>
          <cell r="J81">
            <v>1.4597048356660387</v>
          </cell>
          <cell r="K81">
            <v>1.3107161650439534</v>
          </cell>
          <cell r="L81">
            <v>1.1110264544562494</v>
          </cell>
          <cell r="M81">
            <v>0.82974495704118711</v>
          </cell>
          <cell r="N81">
            <v>0.50999819910912814</v>
          </cell>
          <cell r="O81">
            <v>0.31991242061687059</v>
          </cell>
          <cell r="P81">
            <v>0.21991124902389769</v>
          </cell>
          <cell r="Q81">
            <v>0.15983660975810737</v>
          </cell>
          <cell r="R81">
            <v>0.12979711883839315</v>
          </cell>
          <cell r="S81">
            <v>9.9854790933112059E-2</v>
          </cell>
          <cell r="T81">
            <v>7.9915939307259432E-2</v>
          </cell>
          <cell r="U81">
            <v>5.9948415424208555E-2</v>
          </cell>
          <cell r="V81">
            <v>5.0016324090898005E-2</v>
          </cell>
          <cell r="W81">
            <v>3.9988058648226341E-2</v>
          </cell>
          <cell r="X81">
            <v>0</v>
          </cell>
          <cell r="Y81">
            <v>0</v>
          </cell>
          <cell r="Z81">
            <v>0</v>
          </cell>
          <cell r="AA81">
            <v>0</v>
          </cell>
          <cell r="AB81">
            <v>0</v>
          </cell>
          <cell r="AC81">
            <v>2.0699999999999998</v>
          </cell>
          <cell r="AD81">
            <v>1.9800000000000002</v>
          </cell>
          <cell r="AE81">
            <v>1.8999999999999997</v>
          </cell>
          <cell r="AF81">
            <v>1.7</v>
          </cell>
          <cell r="AG81">
            <v>1.44</v>
          </cell>
          <cell r="AH81">
            <v>1.08</v>
          </cell>
          <cell r="AI81">
            <v>0.66</v>
          </cell>
          <cell r="AJ81">
            <v>0.42</v>
          </cell>
          <cell r="AK81">
            <v>0.28000000000000003</v>
          </cell>
          <cell r="AL81">
            <v>0.2</v>
          </cell>
          <cell r="AM81">
            <v>0.16</v>
          </cell>
          <cell r="AN81">
            <v>0.13</v>
          </cell>
          <cell r="AO81">
            <v>0.1</v>
          </cell>
          <cell r="AP81">
            <v>0.08</v>
          </cell>
          <cell r="AQ81">
            <v>7.0000000000000007E-2</v>
          </cell>
          <cell r="AR81">
            <v>0.05</v>
          </cell>
          <cell r="AS81">
            <v>0</v>
          </cell>
          <cell r="AT81">
            <v>0</v>
          </cell>
          <cell r="AU81">
            <v>0</v>
          </cell>
          <cell r="AV81">
            <v>0</v>
          </cell>
          <cell r="AW81">
            <v>0</v>
          </cell>
          <cell r="AX81">
            <v>1.2965793507822294</v>
          </cell>
          <cell r="AY81">
            <v>1.4000000000000001</v>
          </cell>
          <cell r="AZ81">
            <v>39.979588664894038</v>
          </cell>
          <cell r="BA81">
            <v>0.93</v>
          </cell>
          <cell r="BB81">
            <v>2.19</v>
          </cell>
          <cell r="BC81">
            <v>86.67</v>
          </cell>
          <cell r="BD81">
            <v>8.82</v>
          </cell>
          <cell r="BE81">
            <v>1.19</v>
          </cell>
          <cell r="BF81">
            <v>0.17</v>
          </cell>
          <cell r="BG81">
            <v>0.03</v>
          </cell>
          <cell r="BH81">
            <v>0</v>
          </cell>
          <cell r="BI81">
            <v>0</v>
          </cell>
          <cell r="BJ81">
            <v>0</v>
          </cell>
          <cell r="BK81">
            <v>100.00000000000001</v>
          </cell>
          <cell r="BL81">
            <v>0.2</v>
          </cell>
        </row>
        <row r="82">
          <cell r="A82">
            <v>89</v>
          </cell>
          <cell r="B82" t="str">
            <v>Excalibur</v>
          </cell>
          <cell r="C82">
            <v>0</v>
          </cell>
          <cell r="D82" t="str">
            <v>Tullow B</v>
          </cell>
          <cell r="E82" t="str">
            <v>Bacton</v>
          </cell>
          <cell r="F82" t="str">
            <v>P</v>
          </cell>
          <cell r="G82">
            <v>77</v>
          </cell>
          <cell r="H82">
            <v>5.0053074161139591E-2</v>
          </cell>
          <cell r="I82">
            <v>3.9996494073764384E-2</v>
          </cell>
          <cell r="J82">
            <v>2.9993934979439151E-2</v>
          </cell>
          <cell r="K82">
            <v>3.0016400726197403E-2</v>
          </cell>
          <cell r="L82">
            <v>2.0018494674887376E-2</v>
          </cell>
          <cell r="M82">
            <v>1.9993854386534633E-2</v>
          </cell>
          <cell r="N82">
            <v>9.9999646884142788E-3</v>
          </cell>
          <cell r="O82">
            <v>9.9972631442772058E-3</v>
          </cell>
          <cell r="P82">
            <v>0</v>
          </cell>
          <cell r="Q82">
            <v>0</v>
          </cell>
          <cell r="R82">
            <v>0</v>
          </cell>
          <cell r="S82">
            <v>0</v>
          </cell>
          <cell r="T82">
            <v>0</v>
          </cell>
          <cell r="U82">
            <v>0</v>
          </cell>
          <cell r="V82">
            <v>0</v>
          </cell>
          <cell r="W82">
            <v>0</v>
          </cell>
          <cell r="X82">
            <v>0</v>
          </cell>
          <cell r="Y82">
            <v>0</v>
          </cell>
          <cell r="Z82">
            <v>0</v>
          </cell>
          <cell r="AA82">
            <v>0</v>
          </cell>
          <cell r="AB82">
            <v>0</v>
          </cell>
          <cell r="AC82">
            <v>0.06</v>
          </cell>
          <cell r="AD82">
            <v>0.05</v>
          </cell>
          <cell r="AE82">
            <v>0.04</v>
          </cell>
          <cell r="AF82">
            <v>0.04</v>
          </cell>
          <cell r="AG82">
            <v>0.03</v>
          </cell>
          <cell r="AH82">
            <v>0.03</v>
          </cell>
          <cell r="AI82">
            <v>0.02</v>
          </cell>
          <cell r="AJ82">
            <v>0.02</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1.3804956286261281</v>
          </cell>
          <cell r="AY82">
            <v>2</v>
          </cell>
          <cell r="AZ82">
            <v>38.862938360348444</v>
          </cell>
          <cell r="BA82">
            <v>2.84</v>
          </cell>
          <cell r="BB82">
            <v>0.53</v>
          </cell>
          <cell r="BC82">
            <v>91.02</v>
          </cell>
          <cell r="BD82">
            <v>4.01</v>
          </cell>
          <cell r="BE82">
            <v>0.95</v>
          </cell>
          <cell r="BF82">
            <v>0.4</v>
          </cell>
          <cell r="BG82">
            <v>0.14000000000000001</v>
          </cell>
          <cell r="BH82">
            <v>0.05</v>
          </cell>
          <cell r="BI82">
            <v>0.05</v>
          </cell>
          <cell r="BJ82">
            <v>0.01</v>
          </cell>
          <cell r="BK82">
            <v>100.00000000000001</v>
          </cell>
          <cell r="BL82">
            <v>0</v>
          </cell>
        </row>
        <row r="83">
          <cell r="A83">
            <v>90</v>
          </cell>
          <cell r="B83" t="str">
            <v>Forties</v>
          </cell>
          <cell r="C83">
            <v>0</v>
          </cell>
          <cell r="D83" t="str">
            <v>Mobil SF</v>
          </cell>
          <cell r="E83" t="str">
            <v>St Fergus</v>
          </cell>
          <cell r="F83" t="str">
            <v>P</v>
          </cell>
          <cell r="G83">
            <v>78</v>
          </cell>
          <cell r="H83">
            <v>8.0084918657823342E-2</v>
          </cell>
          <cell r="I83">
            <v>6.9993864629087688E-2</v>
          </cell>
          <cell r="J83">
            <v>5.9987869958878302E-2</v>
          </cell>
          <cell r="K83">
            <v>5.0027334543662344E-2</v>
          </cell>
          <cell r="L83">
            <v>4.0036989349774753E-2</v>
          </cell>
          <cell r="M83">
            <v>3.9987708773069265E-2</v>
          </cell>
          <cell r="N83">
            <v>2.9999894065242831E-2</v>
          </cell>
          <cell r="O83">
            <v>2.9991789432831619E-2</v>
          </cell>
          <cell r="P83">
            <v>9.9959658647226224E-3</v>
          </cell>
          <cell r="Q83">
            <v>0</v>
          </cell>
          <cell r="R83">
            <v>0</v>
          </cell>
          <cell r="S83">
            <v>0</v>
          </cell>
          <cell r="T83">
            <v>0</v>
          </cell>
          <cell r="U83">
            <v>0</v>
          </cell>
          <cell r="V83">
            <v>0</v>
          </cell>
          <cell r="W83">
            <v>0</v>
          </cell>
          <cell r="X83">
            <v>0</v>
          </cell>
          <cell r="Y83">
            <v>0</v>
          </cell>
          <cell r="Z83">
            <v>0</v>
          </cell>
          <cell r="AA83">
            <v>0</v>
          </cell>
          <cell r="AB83">
            <v>0</v>
          </cell>
          <cell r="AC83">
            <v>0.1</v>
          </cell>
          <cell r="AD83">
            <v>0.09</v>
          </cell>
          <cell r="AE83">
            <v>0.08</v>
          </cell>
          <cell r="AF83">
            <v>7.0000000000000007E-2</v>
          </cell>
          <cell r="AG83">
            <v>0.06</v>
          </cell>
          <cell r="AH83">
            <v>0.05</v>
          </cell>
          <cell r="AI83">
            <v>0.04</v>
          </cell>
          <cell r="AJ83">
            <v>0.04</v>
          </cell>
          <cell r="AK83">
            <v>0.02</v>
          </cell>
          <cell r="AL83">
            <v>0</v>
          </cell>
          <cell r="AM83">
            <v>0</v>
          </cell>
          <cell r="AN83">
            <v>0</v>
          </cell>
          <cell r="AO83">
            <v>0</v>
          </cell>
          <cell r="AP83">
            <v>0</v>
          </cell>
          <cell r="AQ83">
            <v>0</v>
          </cell>
          <cell r="AR83">
            <v>0</v>
          </cell>
          <cell r="AS83">
            <v>0</v>
          </cell>
          <cell r="AT83">
            <v>0</v>
          </cell>
          <cell r="AU83">
            <v>0</v>
          </cell>
          <cell r="AV83">
            <v>0</v>
          </cell>
          <cell r="AW83">
            <v>0</v>
          </cell>
          <cell r="AX83">
            <v>1.3411155904993979</v>
          </cell>
          <cell r="AY83">
            <v>2</v>
          </cell>
          <cell r="AZ83">
            <v>40.950209030535341</v>
          </cell>
          <cell r="BA83">
            <v>0.78</v>
          </cell>
          <cell r="BB83">
            <v>2.96</v>
          </cell>
          <cell r="BC83">
            <v>84.99</v>
          </cell>
          <cell r="BD83">
            <v>7.74</v>
          </cell>
          <cell r="BE83">
            <v>2.56</v>
          </cell>
          <cell r="BF83">
            <v>0.73</v>
          </cell>
          <cell r="BG83">
            <v>0.18</v>
          </cell>
          <cell r="BH83">
            <v>0.04</v>
          </cell>
          <cell r="BI83">
            <v>0.02</v>
          </cell>
          <cell r="BJ83">
            <v>0</v>
          </cell>
          <cell r="BK83">
            <v>100</v>
          </cell>
          <cell r="BL83">
            <v>0</v>
          </cell>
        </row>
        <row r="84">
          <cell r="A84">
            <v>91</v>
          </cell>
          <cell r="B84" t="str">
            <v>Fram</v>
          </cell>
          <cell r="C84">
            <v>0</v>
          </cell>
          <cell r="D84" t="str">
            <v>Shell/Esso SF</v>
          </cell>
          <cell r="E84" t="str">
            <v>St Fergus</v>
          </cell>
          <cell r="F84" t="str">
            <v>A</v>
          </cell>
          <cell r="G84">
            <v>79</v>
          </cell>
          <cell r="H84">
            <v>0</v>
          </cell>
          <cell r="I84">
            <v>0</v>
          </cell>
          <cell r="J84">
            <v>0</v>
          </cell>
          <cell r="K84">
            <v>0</v>
          </cell>
          <cell r="L84">
            <v>0</v>
          </cell>
          <cell r="M84">
            <v>0</v>
          </cell>
          <cell r="N84">
            <v>0</v>
          </cell>
          <cell r="O84">
            <v>1.5095867347858583</v>
          </cell>
          <cell r="P84">
            <v>2.3290600464803712</v>
          </cell>
          <cell r="Q84">
            <v>2.2177329603937399</v>
          </cell>
          <cell r="R84">
            <v>1.9170036013054987</v>
          </cell>
          <cell r="S84">
            <v>1.6176476131164153</v>
          </cell>
          <cell r="T84">
            <v>1.3785499530502252</v>
          </cell>
          <cell r="U84">
            <v>1.2089597110548727</v>
          </cell>
          <cell r="V84">
            <v>0.96031342254524155</v>
          </cell>
          <cell r="W84">
            <v>0.76977012897835706</v>
          </cell>
          <cell r="X84">
            <v>0.61941893677277471</v>
          </cell>
          <cell r="Y84">
            <v>0.4901204745396357</v>
          </cell>
          <cell r="Z84">
            <v>0.40017472575389751</v>
          </cell>
          <cell r="AA84">
            <v>0.31985996146215284</v>
          </cell>
          <cell r="AB84">
            <v>0.25014357553943839</v>
          </cell>
          <cell r="AC84">
            <v>0</v>
          </cell>
          <cell r="AD84">
            <v>0</v>
          </cell>
          <cell r="AE84">
            <v>0</v>
          </cell>
          <cell r="AF84">
            <v>0</v>
          </cell>
          <cell r="AG84">
            <v>0</v>
          </cell>
          <cell r="AH84">
            <v>0</v>
          </cell>
          <cell r="AI84">
            <v>0</v>
          </cell>
          <cell r="AJ84">
            <v>1.6599999999999997</v>
          </cell>
          <cell r="AK84">
            <v>2.56</v>
          </cell>
          <cell r="AL84">
            <v>2.4500000000000002</v>
          </cell>
          <cell r="AM84">
            <v>2.11</v>
          </cell>
          <cell r="AN84">
            <v>1.78</v>
          </cell>
          <cell r="AO84">
            <v>1.5100000000000002</v>
          </cell>
          <cell r="AP84">
            <v>1.33</v>
          </cell>
          <cell r="AQ84">
            <v>1.06</v>
          </cell>
          <cell r="AR84">
            <v>0.85000000000000009</v>
          </cell>
          <cell r="AS84">
            <v>0.68</v>
          </cell>
          <cell r="AT84">
            <v>0.54</v>
          </cell>
          <cell r="AU84">
            <v>0.43</v>
          </cell>
          <cell r="AV84">
            <v>0.35000000000000003</v>
          </cell>
          <cell r="AW84">
            <v>0.28000000000000003</v>
          </cell>
          <cell r="AX84">
            <v>1.1007558915237459</v>
          </cell>
          <cell r="AY84">
            <v>1.1041666666666667</v>
          </cell>
          <cell r="AZ84">
            <v>37.723350089053945</v>
          </cell>
          <cell r="BA84">
            <v>1.02</v>
          </cell>
          <cell r="BB84">
            <v>0.88</v>
          </cell>
          <cell r="BC84">
            <v>95.89</v>
          </cell>
          <cell r="BD84">
            <v>2.11</v>
          </cell>
          <cell r="BE84">
            <v>0.1</v>
          </cell>
          <cell r="BF84">
            <v>0</v>
          </cell>
          <cell r="BG84">
            <v>0</v>
          </cell>
          <cell r="BH84">
            <v>0</v>
          </cell>
          <cell r="BI84">
            <v>0</v>
          </cell>
          <cell r="BJ84">
            <v>0</v>
          </cell>
          <cell r="BK84">
            <v>100</v>
          </cell>
          <cell r="BL84">
            <v>2.4500000000000002</v>
          </cell>
        </row>
        <row r="85">
          <cell r="A85">
            <v>92</v>
          </cell>
          <cell r="B85" t="str">
            <v>Franklin West</v>
          </cell>
          <cell r="C85">
            <v>0</v>
          </cell>
          <cell r="D85" t="str">
            <v>Shell/Esso B</v>
          </cell>
          <cell r="E85" t="str">
            <v>Bacton</v>
          </cell>
          <cell r="F85" t="str">
            <v>D</v>
          </cell>
          <cell r="G85">
            <v>80</v>
          </cell>
          <cell r="H85">
            <v>0</v>
          </cell>
          <cell r="I85">
            <v>0</v>
          </cell>
          <cell r="J85">
            <v>0</v>
          </cell>
          <cell r="K85">
            <v>3.6219790209611533</v>
          </cell>
          <cell r="L85">
            <v>3.6934122675167207</v>
          </cell>
          <cell r="M85">
            <v>2.4792379439302943</v>
          </cell>
          <cell r="N85">
            <v>1.72999389109567</v>
          </cell>
          <cell r="O85">
            <v>1.259655156178928</v>
          </cell>
          <cell r="P85">
            <v>0.89963692782503601</v>
          </cell>
          <cell r="Q85">
            <v>0.56941792226325749</v>
          </cell>
          <cell r="R85">
            <v>0.39937575027197897</v>
          </cell>
          <cell r="S85">
            <v>0.27959341461271375</v>
          </cell>
          <cell r="T85">
            <v>0.19978984826814861</v>
          </cell>
          <cell r="U85">
            <v>0.13987963598981998</v>
          </cell>
          <cell r="V85">
            <v>0.10003264818179601</v>
          </cell>
          <cell r="W85">
            <v>6.9979102634396106E-2</v>
          </cell>
          <cell r="X85">
            <v>4.9953140062320545E-2</v>
          </cell>
          <cell r="Y85">
            <v>3.0007375992222595E-2</v>
          </cell>
          <cell r="Z85">
            <v>0</v>
          </cell>
          <cell r="AA85">
            <v>0</v>
          </cell>
          <cell r="AB85">
            <v>0</v>
          </cell>
          <cell r="AC85">
            <v>0</v>
          </cell>
          <cell r="AD85">
            <v>0</v>
          </cell>
          <cell r="AE85">
            <v>0</v>
          </cell>
          <cell r="AF85">
            <v>3.98</v>
          </cell>
          <cell r="AG85">
            <v>4.0599999999999996</v>
          </cell>
          <cell r="AH85">
            <v>2.73</v>
          </cell>
          <cell r="AI85">
            <v>1.9</v>
          </cell>
          <cell r="AJ85">
            <v>1.39</v>
          </cell>
          <cell r="AK85">
            <v>0.98999999999999988</v>
          </cell>
          <cell r="AL85">
            <v>0.63</v>
          </cell>
          <cell r="AM85">
            <v>0.43999999999999995</v>
          </cell>
          <cell r="AN85">
            <v>0.31</v>
          </cell>
          <cell r="AO85">
            <v>0.21999999999999997</v>
          </cell>
          <cell r="AP85">
            <v>0.15000000000000002</v>
          </cell>
          <cell r="AQ85">
            <v>0.10999999999999999</v>
          </cell>
          <cell r="AR85">
            <v>0.08</v>
          </cell>
          <cell r="AS85">
            <v>0.06</v>
          </cell>
          <cell r="AT85">
            <v>0.04</v>
          </cell>
          <cell r="AU85">
            <v>0</v>
          </cell>
          <cell r="AV85">
            <v>0</v>
          </cell>
          <cell r="AW85">
            <v>0</v>
          </cell>
          <cell r="AX85">
            <v>1.1002472556255314</v>
          </cell>
          <cell r="AY85">
            <v>1.1428571428571428</v>
          </cell>
          <cell r="AZ85">
            <v>38.694400237546851</v>
          </cell>
          <cell r="BA85">
            <v>2.83</v>
          </cell>
          <cell r="BB85">
            <v>0.56000000000000005</v>
          </cell>
          <cell r="BC85">
            <v>91.13</v>
          </cell>
          <cell r="BD85">
            <v>3.92</v>
          </cell>
          <cell r="BE85">
            <v>1</v>
          </cell>
          <cell r="BF85">
            <v>0.45</v>
          </cell>
          <cell r="BG85">
            <v>0.1</v>
          </cell>
          <cell r="BH85">
            <v>0.01</v>
          </cell>
          <cell r="BI85">
            <v>0</v>
          </cell>
          <cell r="BJ85">
            <v>0</v>
          </cell>
          <cell r="BK85">
            <v>100</v>
          </cell>
          <cell r="BL85">
            <v>0.63</v>
          </cell>
        </row>
        <row r="86">
          <cell r="A86">
            <v>93</v>
          </cell>
          <cell r="B86" t="str">
            <v>Franklin/Elgin</v>
          </cell>
          <cell r="C86">
            <v>0</v>
          </cell>
          <cell r="D86" t="str">
            <v>SEAL B</v>
          </cell>
          <cell r="E86" t="str">
            <v>Bacton</v>
          </cell>
          <cell r="F86" t="str">
            <v>P</v>
          </cell>
          <cell r="G86">
            <v>81</v>
          </cell>
          <cell r="H86">
            <v>9.6402220834354857</v>
          </cell>
          <cell r="I86">
            <v>9.4091752308530712</v>
          </cell>
          <cell r="J86">
            <v>8.5682674257931186</v>
          </cell>
          <cell r="K86">
            <v>7.5441220491842804</v>
          </cell>
          <cell r="L86">
            <v>6.636130984725165</v>
          </cell>
          <cell r="M86">
            <v>5.8382054808681119</v>
          </cell>
          <cell r="N86">
            <v>5.1399818498449381</v>
          </cell>
          <cell r="O86">
            <v>4.5287602043575745</v>
          </cell>
          <cell r="P86">
            <v>3.9783944141596037</v>
          </cell>
          <cell r="Q86">
            <v>3.4964258384585989</v>
          </cell>
          <cell r="R86">
            <v>3.0751932770942378</v>
          </cell>
          <cell r="S86">
            <v>2.4664133360478679</v>
          </cell>
          <cell r="T86">
            <v>1.9679300054412636</v>
          </cell>
          <cell r="U86">
            <v>1.5786416061708255</v>
          </cell>
          <cell r="V86">
            <v>1.2604113670906296</v>
          </cell>
          <cell r="W86">
            <v>1.009698480867715</v>
          </cell>
          <cell r="X86">
            <v>0.80924086900959291</v>
          </cell>
          <cell r="Y86">
            <v>0.65015981316482296</v>
          </cell>
          <cell r="Z86">
            <v>0.52022714348006671</v>
          </cell>
          <cell r="AA86">
            <v>0.40982057562338331</v>
          </cell>
          <cell r="AB86">
            <v>0.33018951971205868</v>
          </cell>
          <cell r="AC86">
            <v>11.55</v>
          </cell>
          <cell r="AD86">
            <v>11.289999999999997</v>
          </cell>
          <cell r="AE86">
            <v>10.28</v>
          </cell>
          <cell r="AF86">
            <v>9.0500000000000007</v>
          </cell>
          <cell r="AG86">
            <v>7.96</v>
          </cell>
          <cell r="AH86">
            <v>7.0100000000000007</v>
          </cell>
          <cell r="AI86">
            <v>6.169999999999999</v>
          </cell>
          <cell r="AJ86">
            <v>5.43</v>
          </cell>
          <cell r="AK86">
            <v>4.78</v>
          </cell>
          <cell r="AL86">
            <v>4.2</v>
          </cell>
          <cell r="AM86">
            <v>3.7</v>
          </cell>
          <cell r="AN86">
            <v>2.9600000000000004</v>
          </cell>
          <cell r="AO86">
            <v>2.37</v>
          </cell>
          <cell r="AP86">
            <v>1.89</v>
          </cell>
          <cell r="AQ86">
            <v>1.52</v>
          </cell>
          <cell r="AR86">
            <v>1.21</v>
          </cell>
          <cell r="AS86">
            <v>0.97000000000000008</v>
          </cell>
          <cell r="AT86">
            <v>0.78</v>
          </cell>
          <cell r="AU86">
            <v>0.62</v>
          </cell>
          <cell r="AV86">
            <v>0.49999999999999994</v>
          </cell>
          <cell r="AW86">
            <v>0.4</v>
          </cell>
          <cell r="AX86">
            <v>1.2000582053674074</v>
          </cell>
          <cell r="AY86">
            <v>1.2063492063492063</v>
          </cell>
          <cell r="AZ86">
            <v>40.428204096303205</v>
          </cell>
          <cell r="BA86">
            <v>0.48</v>
          </cell>
          <cell r="BB86">
            <v>1.84</v>
          </cell>
          <cell r="BC86">
            <v>88.04</v>
          </cell>
          <cell r="BD86">
            <v>7.39</v>
          </cell>
          <cell r="BE86">
            <v>1.84</v>
          </cell>
          <cell r="BF86">
            <v>0.36</v>
          </cell>
          <cell r="BG86">
            <v>0.04</v>
          </cell>
          <cell r="BH86">
            <v>0.01</v>
          </cell>
          <cell r="BI86">
            <v>0</v>
          </cell>
          <cell r="BJ86">
            <v>0</v>
          </cell>
          <cell r="BK86">
            <v>100.00000000000003</v>
          </cell>
          <cell r="BL86">
            <v>4.2</v>
          </cell>
        </row>
        <row r="87">
          <cell r="A87">
            <v>94</v>
          </cell>
          <cell r="B87" t="str">
            <v>Franklin/Elgin:Glenelg</v>
          </cell>
          <cell r="C87">
            <v>0</v>
          </cell>
          <cell r="D87" t="str">
            <v>SEAL B</v>
          </cell>
          <cell r="E87" t="str">
            <v>Bacton</v>
          </cell>
          <cell r="F87" t="str">
            <v>P</v>
          </cell>
          <cell r="G87">
            <v>82</v>
          </cell>
          <cell r="H87">
            <v>0.17018045214787461</v>
          </cell>
          <cell r="I87">
            <v>0.16998509981349866</v>
          </cell>
          <cell r="J87">
            <v>0.1199757399177566</v>
          </cell>
          <cell r="K87">
            <v>9.0049202178592205E-2</v>
          </cell>
          <cell r="L87">
            <v>7.0064731362105823E-2</v>
          </cell>
          <cell r="M87">
            <v>6.9978490352871209E-2</v>
          </cell>
          <cell r="N87">
            <v>4.9999823442071392E-2</v>
          </cell>
          <cell r="O87">
            <v>3.9989052577108823E-2</v>
          </cell>
          <cell r="P87">
            <v>2.9987897594167867E-2</v>
          </cell>
          <cell r="Q87">
            <v>0</v>
          </cell>
          <cell r="R87">
            <v>0</v>
          </cell>
          <cell r="S87">
            <v>0</v>
          </cell>
          <cell r="T87">
            <v>0</v>
          </cell>
          <cell r="U87">
            <v>0</v>
          </cell>
          <cell r="V87">
            <v>0</v>
          </cell>
          <cell r="W87">
            <v>0</v>
          </cell>
          <cell r="X87">
            <v>0</v>
          </cell>
          <cell r="Y87">
            <v>0</v>
          </cell>
          <cell r="Z87">
            <v>0</v>
          </cell>
          <cell r="AA87">
            <v>0</v>
          </cell>
          <cell r="AB87">
            <v>0</v>
          </cell>
          <cell r="AC87">
            <v>0.22</v>
          </cell>
          <cell r="AD87">
            <v>0.22</v>
          </cell>
          <cell r="AE87">
            <v>0.15</v>
          </cell>
          <cell r="AF87">
            <v>0.11</v>
          </cell>
          <cell r="AG87">
            <v>0.09</v>
          </cell>
          <cell r="AH87">
            <v>0.08</v>
          </cell>
          <cell r="AI87">
            <v>7.0000000000000007E-2</v>
          </cell>
          <cell r="AJ87">
            <v>0.05</v>
          </cell>
          <cell r="AK87">
            <v>0.04</v>
          </cell>
          <cell r="AL87">
            <v>0</v>
          </cell>
          <cell r="AM87">
            <v>0</v>
          </cell>
          <cell r="AN87">
            <v>0</v>
          </cell>
          <cell r="AO87">
            <v>0</v>
          </cell>
          <cell r="AP87">
            <v>0</v>
          </cell>
          <cell r="AQ87">
            <v>0</v>
          </cell>
          <cell r="AR87">
            <v>0</v>
          </cell>
          <cell r="AS87">
            <v>0</v>
          </cell>
          <cell r="AT87">
            <v>0</v>
          </cell>
          <cell r="AU87">
            <v>0</v>
          </cell>
          <cell r="AV87">
            <v>0</v>
          </cell>
          <cell r="AW87">
            <v>0</v>
          </cell>
          <cell r="AX87">
            <v>1.2712745804864889</v>
          </cell>
          <cell r="AY87">
            <v>1.4000000000000001</v>
          </cell>
          <cell r="AZ87">
            <v>40.428204096303205</v>
          </cell>
          <cell r="BA87">
            <v>0.48</v>
          </cell>
          <cell r="BB87">
            <v>1.84</v>
          </cell>
          <cell r="BC87">
            <v>88.04</v>
          </cell>
          <cell r="BD87">
            <v>7.39</v>
          </cell>
          <cell r="BE87">
            <v>1.84</v>
          </cell>
          <cell r="BF87">
            <v>0.36</v>
          </cell>
          <cell r="BG87">
            <v>0.04</v>
          </cell>
          <cell r="BH87">
            <v>0.01</v>
          </cell>
          <cell r="BI87">
            <v>0</v>
          </cell>
          <cell r="BJ87">
            <v>0</v>
          </cell>
          <cell r="BK87">
            <v>100.00000000000003</v>
          </cell>
          <cell r="BL87">
            <v>0</v>
          </cell>
        </row>
        <row r="88">
          <cell r="A88">
            <v>95</v>
          </cell>
          <cell r="B88" t="str">
            <v>Galahad</v>
          </cell>
          <cell r="C88">
            <v>0</v>
          </cell>
          <cell r="D88" t="str">
            <v>Tullow B</v>
          </cell>
          <cell r="E88" t="str">
            <v>Bacton</v>
          </cell>
          <cell r="F88" t="str">
            <v>P</v>
          </cell>
          <cell r="G88">
            <v>83</v>
          </cell>
          <cell r="H88">
            <v>0.15015922248341876</v>
          </cell>
          <cell r="I88">
            <v>0.12998860573973425</v>
          </cell>
          <cell r="J88">
            <v>0.1099777615912769</v>
          </cell>
          <cell r="K88">
            <v>0.10005466908732469</v>
          </cell>
          <cell r="L88">
            <v>7.0064731362105823E-2</v>
          </cell>
          <cell r="M88">
            <v>4.998463596633658E-2</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0.2</v>
          </cell>
          <cell r="AD88">
            <v>0.17</v>
          </cell>
          <cell r="AE88">
            <v>0.14000000000000001</v>
          </cell>
          <cell r="AF88">
            <v>0.12</v>
          </cell>
          <cell r="AG88">
            <v>0.09</v>
          </cell>
          <cell r="AH88">
            <v>7.0000000000000007E-2</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1.2945946346138038</v>
          </cell>
          <cell r="AY88">
            <v>1.4000000000000001</v>
          </cell>
          <cell r="AZ88">
            <v>38.862938360348444</v>
          </cell>
          <cell r="BA88">
            <v>2.84</v>
          </cell>
          <cell r="BB88">
            <v>0.53</v>
          </cell>
          <cell r="BC88">
            <v>91.02</v>
          </cell>
          <cell r="BD88">
            <v>4.01</v>
          </cell>
          <cell r="BE88">
            <v>0.95</v>
          </cell>
          <cell r="BF88">
            <v>0.4</v>
          </cell>
          <cell r="BG88">
            <v>0.14000000000000001</v>
          </cell>
          <cell r="BH88">
            <v>0.05</v>
          </cell>
          <cell r="BI88">
            <v>0.05</v>
          </cell>
          <cell r="BJ88">
            <v>0.01</v>
          </cell>
          <cell r="BK88">
            <v>100.00000000000001</v>
          </cell>
          <cell r="BL88">
            <v>0</v>
          </cell>
        </row>
        <row r="89">
          <cell r="A89">
            <v>96</v>
          </cell>
          <cell r="B89" t="str">
            <v>Galleon</v>
          </cell>
          <cell r="C89">
            <v>0</v>
          </cell>
          <cell r="D89" t="str">
            <v>Shell/Esso B</v>
          </cell>
          <cell r="E89" t="str">
            <v>Bacton</v>
          </cell>
          <cell r="F89" t="str">
            <v>P</v>
          </cell>
          <cell r="G89">
            <v>84</v>
          </cell>
          <cell r="H89">
            <v>1.3113905430218573</v>
          </cell>
          <cell r="I89">
            <v>1.2198930692498138</v>
          </cell>
          <cell r="J89">
            <v>2.239547145131457</v>
          </cell>
          <cell r="K89">
            <v>1.9510660472028312</v>
          </cell>
          <cell r="L89">
            <v>1.5214055952914405</v>
          </cell>
          <cell r="M89">
            <v>1.2896036079314837</v>
          </cell>
          <cell r="N89">
            <v>1.1299960097908133</v>
          </cell>
          <cell r="O89">
            <v>0.83977010411928532</v>
          </cell>
          <cell r="P89">
            <v>0.76968937158364192</v>
          </cell>
          <cell r="Q89">
            <v>0.58939749848302092</v>
          </cell>
          <cell r="R89">
            <v>0.40936014402877841</v>
          </cell>
          <cell r="S89">
            <v>0.28957889370602491</v>
          </cell>
          <cell r="T89">
            <v>0.19978984826814861</v>
          </cell>
          <cell r="U89">
            <v>0.13987963598981998</v>
          </cell>
          <cell r="V89">
            <v>0.10003264818179601</v>
          </cell>
          <cell r="W89">
            <v>6.9979102634396106E-2</v>
          </cell>
          <cell r="X89">
            <v>4.9953140062320545E-2</v>
          </cell>
          <cell r="Y89">
            <v>3.0007375992222595E-2</v>
          </cell>
          <cell r="Z89">
            <v>0</v>
          </cell>
          <cell r="AA89">
            <v>0</v>
          </cell>
          <cell r="AB89">
            <v>0</v>
          </cell>
          <cell r="AC89">
            <v>1.44</v>
          </cell>
          <cell r="AD89">
            <v>1.34</v>
          </cell>
          <cell r="AE89">
            <v>2.4700000000000002</v>
          </cell>
          <cell r="AF89">
            <v>2.15</v>
          </cell>
          <cell r="AG89">
            <v>1.67</v>
          </cell>
          <cell r="AH89">
            <v>1.42</v>
          </cell>
          <cell r="AI89">
            <v>1.24</v>
          </cell>
          <cell r="AJ89">
            <v>0.92</v>
          </cell>
          <cell r="AK89">
            <v>0.84</v>
          </cell>
          <cell r="AL89">
            <v>0.64</v>
          </cell>
          <cell r="AM89">
            <v>0.45</v>
          </cell>
          <cell r="AN89">
            <v>0.32000000000000006</v>
          </cell>
          <cell r="AO89">
            <v>0.21999999999999997</v>
          </cell>
          <cell r="AP89">
            <v>0.15000000000000002</v>
          </cell>
          <cell r="AQ89">
            <v>0.10999999999999999</v>
          </cell>
          <cell r="AR89">
            <v>0.08</v>
          </cell>
          <cell r="AS89">
            <v>0.06</v>
          </cell>
          <cell r="AT89">
            <v>0.04</v>
          </cell>
          <cell r="AU89">
            <v>0</v>
          </cell>
          <cell r="AV89">
            <v>0</v>
          </cell>
          <cell r="AW89">
            <v>0</v>
          </cell>
          <cell r="AX89">
            <v>1.0987621377683918</v>
          </cell>
          <cell r="AY89">
            <v>1.1428571428571428</v>
          </cell>
          <cell r="AZ89">
            <v>38.694400237546851</v>
          </cell>
          <cell r="BA89">
            <v>2.83</v>
          </cell>
          <cell r="BB89">
            <v>0.56000000000000005</v>
          </cell>
          <cell r="BC89">
            <v>91.13</v>
          </cell>
          <cell r="BD89">
            <v>3.92</v>
          </cell>
          <cell r="BE89">
            <v>1</v>
          </cell>
          <cell r="BF89">
            <v>0.45</v>
          </cell>
          <cell r="BG89">
            <v>0.1</v>
          </cell>
          <cell r="BH89">
            <v>0.01</v>
          </cell>
          <cell r="BI89">
            <v>0</v>
          </cell>
          <cell r="BJ89">
            <v>0</v>
          </cell>
          <cell r="BK89">
            <v>100</v>
          </cell>
          <cell r="BL89">
            <v>0.64</v>
          </cell>
        </row>
        <row r="90">
          <cell r="A90">
            <v>97</v>
          </cell>
          <cell r="B90" t="str">
            <v>Galley</v>
          </cell>
          <cell r="C90">
            <v>0</v>
          </cell>
          <cell r="D90" t="str">
            <v>Total SF</v>
          </cell>
          <cell r="E90" t="str">
            <v>St Fergus</v>
          </cell>
          <cell r="F90" t="str">
            <v>P</v>
          </cell>
          <cell r="G90">
            <v>85</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38.869398658158993</v>
          </cell>
          <cell r="BA90">
            <v>0.57999999999999996</v>
          </cell>
          <cell r="BB90">
            <v>3.65</v>
          </cell>
          <cell r="BC90">
            <v>88.53</v>
          </cell>
          <cell r="BD90">
            <v>5.43</v>
          </cell>
          <cell r="BE90">
            <v>1.5</v>
          </cell>
          <cell r="BF90">
            <v>0.26</v>
          </cell>
          <cell r="BG90">
            <v>0.04</v>
          </cell>
          <cell r="BH90">
            <v>0.01</v>
          </cell>
          <cell r="BI90">
            <v>0</v>
          </cell>
          <cell r="BJ90">
            <v>0</v>
          </cell>
          <cell r="BK90">
            <v>100.00000000000001</v>
          </cell>
          <cell r="BL90">
            <v>0</v>
          </cell>
        </row>
        <row r="91">
          <cell r="A91">
            <v>98</v>
          </cell>
          <cell r="B91" t="str">
            <v>Gannet</v>
          </cell>
          <cell r="C91">
            <v>0</v>
          </cell>
          <cell r="D91" t="str">
            <v>Shell/Esso SF</v>
          </cell>
          <cell r="E91" t="str">
            <v>St Fergus</v>
          </cell>
          <cell r="F91" t="str">
            <v>P</v>
          </cell>
          <cell r="G91">
            <v>86</v>
          </cell>
          <cell r="H91">
            <v>0.42044582295357252</v>
          </cell>
          <cell r="I91">
            <v>1.1898956986944904</v>
          </cell>
          <cell r="J91">
            <v>1.1797614425246066</v>
          </cell>
          <cell r="K91">
            <v>0.82044828651606228</v>
          </cell>
          <cell r="L91">
            <v>0.61056408758406489</v>
          </cell>
          <cell r="M91">
            <v>0.30990474299128679</v>
          </cell>
          <cell r="N91">
            <v>0.16999939970304273</v>
          </cell>
          <cell r="O91">
            <v>0.1299644208756037</v>
          </cell>
          <cell r="P91">
            <v>9.9959658647226224E-2</v>
          </cell>
          <cell r="Q91">
            <v>7.9918304879053687E-2</v>
          </cell>
          <cell r="R91">
            <v>5.9906362540796836E-2</v>
          </cell>
          <cell r="S91">
            <v>4.9927395466556029E-2</v>
          </cell>
          <cell r="T91">
            <v>3.9957969653629716E-2</v>
          </cell>
          <cell r="U91">
            <v>0</v>
          </cell>
          <cell r="V91">
            <v>0</v>
          </cell>
          <cell r="W91">
            <v>0</v>
          </cell>
          <cell r="X91">
            <v>0</v>
          </cell>
          <cell r="Y91">
            <v>0</v>
          </cell>
          <cell r="Z91">
            <v>0</v>
          </cell>
          <cell r="AA91">
            <v>0</v>
          </cell>
          <cell r="AB91">
            <v>0</v>
          </cell>
          <cell r="AC91">
            <v>0.83</v>
          </cell>
          <cell r="AD91">
            <v>1.31</v>
          </cell>
          <cell r="AE91">
            <v>1.3</v>
          </cell>
          <cell r="AF91">
            <v>0.9</v>
          </cell>
          <cell r="AG91">
            <v>0.67</v>
          </cell>
          <cell r="AH91">
            <v>0.34</v>
          </cell>
          <cell r="AI91">
            <v>0.19000000000000003</v>
          </cell>
          <cell r="AJ91">
            <v>0.14000000000000001</v>
          </cell>
          <cell r="AK91">
            <v>0.10999999999999999</v>
          </cell>
          <cell r="AL91">
            <v>0.09</v>
          </cell>
          <cell r="AM91">
            <v>7.0000000000000007E-2</v>
          </cell>
          <cell r="AN91">
            <v>0.06</v>
          </cell>
          <cell r="AO91">
            <v>0.05</v>
          </cell>
          <cell r="AP91">
            <v>0</v>
          </cell>
          <cell r="AQ91">
            <v>0</v>
          </cell>
          <cell r="AR91">
            <v>0</v>
          </cell>
          <cell r="AS91">
            <v>0</v>
          </cell>
          <cell r="AT91">
            <v>0</v>
          </cell>
          <cell r="AU91">
            <v>0</v>
          </cell>
          <cell r="AV91">
            <v>0</v>
          </cell>
          <cell r="AW91">
            <v>0</v>
          </cell>
          <cell r="AX91">
            <v>1.1742698653877235</v>
          </cell>
          <cell r="AY91">
            <v>1.9761904761904763</v>
          </cell>
          <cell r="AZ91">
            <v>37.723350089053945</v>
          </cell>
          <cell r="BA91">
            <v>1.02</v>
          </cell>
          <cell r="BB91">
            <v>0.88</v>
          </cell>
          <cell r="BC91">
            <v>95.89</v>
          </cell>
          <cell r="BD91">
            <v>2.11</v>
          </cell>
          <cell r="BE91">
            <v>0.1</v>
          </cell>
          <cell r="BF91">
            <v>0</v>
          </cell>
          <cell r="BG91">
            <v>0</v>
          </cell>
          <cell r="BH91">
            <v>0</v>
          </cell>
          <cell r="BI91">
            <v>0</v>
          </cell>
          <cell r="BJ91">
            <v>0</v>
          </cell>
          <cell r="BK91">
            <v>100</v>
          </cell>
          <cell r="BL91">
            <v>0.09</v>
          </cell>
        </row>
        <row r="92">
          <cell r="A92">
            <v>99</v>
          </cell>
          <cell r="B92" t="str">
            <v>Ganymede</v>
          </cell>
          <cell r="C92">
            <v>0</v>
          </cell>
          <cell r="D92" t="str">
            <v>Theddlethorpe</v>
          </cell>
          <cell r="E92" t="str">
            <v>Theddlethorpe</v>
          </cell>
          <cell r="F92" t="str">
            <v>P</v>
          </cell>
          <cell r="G92">
            <v>87</v>
          </cell>
          <cell r="H92">
            <v>0.13013799281896293</v>
          </cell>
          <cell r="I92">
            <v>8.9992111665969862E-2</v>
          </cell>
          <cell r="J92">
            <v>4.9989891632398586E-2</v>
          </cell>
          <cell r="K92">
            <v>3.0016400726197403E-2</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0.16</v>
          </cell>
          <cell r="AD92">
            <v>0.11</v>
          </cell>
          <cell r="AE92">
            <v>0.06</v>
          </cell>
          <cell r="AF92">
            <v>0.04</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1.2327728455835814</v>
          </cell>
          <cell r="AY92">
            <v>1.3333333333333335</v>
          </cell>
          <cell r="AZ92">
            <v>38.349205231337869</v>
          </cell>
          <cell r="BA92">
            <v>3.6</v>
          </cell>
          <cell r="BB92">
            <v>1.1299999999999999</v>
          </cell>
          <cell r="BC92">
            <v>89.58</v>
          </cell>
          <cell r="BD92">
            <v>4.07</v>
          </cell>
          <cell r="BE92">
            <v>1.02</v>
          </cell>
          <cell r="BF92">
            <v>0.38</v>
          </cell>
          <cell r="BG92">
            <v>0.11</v>
          </cell>
          <cell r="BH92">
            <v>7.0000000000000007E-2</v>
          </cell>
          <cell r="BI92">
            <v>0.03</v>
          </cell>
          <cell r="BJ92">
            <v>0.01</v>
          </cell>
          <cell r="BK92">
            <v>99.999999999999986</v>
          </cell>
          <cell r="BL92">
            <v>0</v>
          </cell>
        </row>
        <row r="93">
          <cell r="A93">
            <v>100</v>
          </cell>
          <cell r="B93" t="str">
            <v>Gawain</v>
          </cell>
          <cell r="C93">
            <v>0</v>
          </cell>
          <cell r="D93" t="str">
            <v>Shell/Esso B</v>
          </cell>
          <cell r="E93" t="str">
            <v>Bacton</v>
          </cell>
          <cell r="F93" t="str">
            <v>P</v>
          </cell>
          <cell r="G93">
            <v>88</v>
          </cell>
          <cell r="H93">
            <v>0.16016983731564668</v>
          </cell>
          <cell r="I93">
            <v>0.10999035870285206</v>
          </cell>
          <cell r="J93">
            <v>7.9983826611837741E-2</v>
          </cell>
          <cell r="K93">
            <v>5.0027334543662344E-2</v>
          </cell>
          <cell r="L93">
            <v>4.0036989349774753E-2</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0.18</v>
          </cell>
          <cell r="AD93">
            <v>0.12</v>
          </cell>
          <cell r="AE93">
            <v>0.09</v>
          </cell>
          <cell r="AF93">
            <v>0.06</v>
          </cell>
          <cell r="AG93">
            <v>0.05</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1.1358258060038793</v>
          </cell>
          <cell r="AY93">
            <v>1.25</v>
          </cell>
          <cell r="AZ93">
            <v>38.694400237546851</v>
          </cell>
          <cell r="BA93">
            <v>2.83</v>
          </cell>
          <cell r="BB93">
            <v>0.56000000000000005</v>
          </cell>
          <cell r="BC93">
            <v>91.13</v>
          </cell>
          <cell r="BD93">
            <v>3.92</v>
          </cell>
          <cell r="BE93">
            <v>1</v>
          </cell>
          <cell r="BF93">
            <v>0.45</v>
          </cell>
          <cell r="BG93">
            <v>0.1</v>
          </cell>
          <cell r="BH93">
            <v>0.01</v>
          </cell>
          <cell r="BI93">
            <v>0</v>
          </cell>
          <cell r="BJ93">
            <v>0</v>
          </cell>
          <cell r="BK93">
            <v>100</v>
          </cell>
          <cell r="BL93">
            <v>0</v>
          </cell>
        </row>
        <row r="94">
          <cell r="A94">
            <v>101</v>
          </cell>
          <cell r="B94" t="str">
            <v>Golden Eagle</v>
          </cell>
          <cell r="C94">
            <v>0</v>
          </cell>
          <cell r="D94" t="str">
            <v>Mobil SF</v>
          </cell>
          <cell r="E94" t="str">
            <v>St Fergus</v>
          </cell>
          <cell r="F94" t="str">
            <v>A</v>
          </cell>
          <cell r="G94">
            <v>89</v>
          </cell>
          <cell r="H94">
            <v>0</v>
          </cell>
          <cell r="I94">
            <v>0</v>
          </cell>
          <cell r="J94">
            <v>0</v>
          </cell>
          <cell r="K94">
            <v>0</v>
          </cell>
          <cell r="L94">
            <v>0.10009247337443689</v>
          </cell>
          <cell r="M94">
            <v>9.9969271932673159E-2</v>
          </cell>
          <cell r="N94">
            <v>9.9999646884142784E-2</v>
          </cell>
          <cell r="O94">
            <v>9.9972631442772075E-2</v>
          </cell>
          <cell r="P94">
            <v>9.9959658647226224E-2</v>
          </cell>
          <cell r="Q94">
            <v>9.9897881098817115E-2</v>
          </cell>
          <cell r="R94">
            <v>9.9843937567994742E-2</v>
          </cell>
          <cell r="S94">
            <v>9.9854790933112059E-2</v>
          </cell>
          <cell r="T94">
            <v>9.9894924134074303E-2</v>
          </cell>
          <cell r="U94">
            <v>9.991402570701427E-2</v>
          </cell>
          <cell r="V94">
            <v>0</v>
          </cell>
          <cell r="W94">
            <v>0</v>
          </cell>
          <cell r="X94">
            <v>0</v>
          </cell>
          <cell r="Y94">
            <v>0</v>
          </cell>
          <cell r="Z94">
            <v>0</v>
          </cell>
          <cell r="AA94">
            <v>0</v>
          </cell>
          <cell r="AB94">
            <v>0</v>
          </cell>
          <cell r="AC94">
            <v>0</v>
          </cell>
          <cell r="AD94">
            <v>0</v>
          </cell>
          <cell r="AE94">
            <v>0</v>
          </cell>
          <cell r="AF94">
            <v>0</v>
          </cell>
          <cell r="AG94">
            <v>0.10999999999999999</v>
          </cell>
          <cell r="AH94">
            <v>0.10999999999999999</v>
          </cell>
          <cell r="AI94">
            <v>0.10999999999999999</v>
          </cell>
          <cell r="AJ94">
            <v>0.10999999999999999</v>
          </cell>
          <cell r="AK94">
            <v>0.10999999999999999</v>
          </cell>
          <cell r="AL94">
            <v>0.10999999999999999</v>
          </cell>
          <cell r="AM94">
            <v>0.10999999999999999</v>
          </cell>
          <cell r="AN94">
            <v>0.10999999999999999</v>
          </cell>
          <cell r="AO94">
            <v>0.10999999999999999</v>
          </cell>
          <cell r="AP94">
            <v>0.10999999999999999</v>
          </cell>
          <cell r="AQ94">
            <v>0</v>
          </cell>
          <cell r="AR94">
            <v>0</v>
          </cell>
          <cell r="AS94">
            <v>0</v>
          </cell>
          <cell r="AT94">
            <v>0</v>
          </cell>
          <cell r="AU94">
            <v>0</v>
          </cell>
          <cell r="AV94">
            <v>0</v>
          </cell>
          <cell r="AW94">
            <v>0</v>
          </cell>
          <cell r="AX94">
            <v>1.1006612313457145</v>
          </cell>
          <cell r="AY94">
            <v>1.0999999999999999</v>
          </cell>
          <cell r="AZ94">
            <v>40.950209030535341</v>
          </cell>
          <cell r="BA94">
            <v>0.78</v>
          </cell>
          <cell r="BB94">
            <v>2.96</v>
          </cell>
          <cell r="BC94">
            <v>84.99</v>
          </cell>
          <cell r="BD94">
            <v>7.74</v>
          </cell>
          <cell r="BE94">
            <v>2.56</v>
          </cell>
          <cell r="BF94">
            <v>0.73</v>
          </cell>
          <cell r="BG94">
            <v>0.18</v>
          </cell>
          <cell r="BH94">
            <v>0.04</v>
          </cell>
          <cell r="BI94">
            <v>0.02</v>
          </cell>
          <cell r="BJ94">
            <v>0</v>
          </cell>
          <cell r="BK94">
            <v>100</v>
          </cell>
          <cell r="BL94">
            <v>0.11</v>
          </cell>
        </row>
        <row r="95">
          <cell r="A95">
            <v>102</v>
          </cell>
          <cell r="B95" t="str">
            <v>Goldeneye in Rewheel</v>
          </cell>
          <cell r="C95">
            <v>0</v>
          </cell>
          <cell r="D95" t="str">
            <v>Shell/Esso SF</v>
          </cell>
          <cell r="E95" t="str">
            <v>St Fergus</v>
          </cell>
          <cell r="F95" t="str">
            <v>P</v>
          </cell>
          <cell r="G95">
            <v>90</v>
          </cell>
          <cell r="H95">
            <v>0.46048828228248423</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0.93</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2.0195953638392394</v>
          </cell>
          <cell r="AY95">
            <v>2.0217391304347827</v>
          </cell>
          <cell r="AZ95">
            <v>37.723350089053945</v>
          </cell>
          <cell r="BA95">
            <v>1.02</v>
          </cell>
          <cell r="BB95">
            <v>0.88</v>
          </cell>
          <cell r="BC95">
            <v>95.89</v>
          </cell>
          <cell r="BD95">
            <v>2.11</v>
          </cell>
          <cell r="BE95">
            <v>0.1</v>
          </cell>
          <cell r="BF95">
            <v>0</v>
          </cell>
          <cell r="BG95">
            <v>0</v>
          </cell>
          <cell r="BH95">
            <v>0</v>
          </cell>
          <cell r="BI95">
            <v>0</v>
          </cell>
          <cell r="BJ95">
            <v>0</v>
          </cell>
          <cell r="BK95">
            <v>100</v>
          </cell>
          <cell r="BL95">
            <v>0</v>
          </cell>
        </row>
        <row r="96">
          <cell r="A96">
            <v>103</v>
          </cell>
          <cell r="B96" t="str">
            <v>Gryphon</v>
          </cell>
          <cell r="C96">
            <v>0</v>
          </cell>
          <cell r="D96" t="str">
            <v>Mobil SF</v>
          </cell>
          <cell r="E96" t="str">
            <v>St Fergus</v>
          </cell>
          <cell r="F96" t="str">
            <v>A</v>
          </cell>
          <cell r="G96">
            <v>91</v>
          </cell>
          <cell r="H96">
            <v>0</v>
          </cell>
          <cell r="I96">
            <v>0</v>
          </cell>
          <cell r="J96">
            <v>0</v>
          </cell>
          <cell r="K96">
            <v>0</v>
          </cell>
          <cell r="L96">
            <v>0</v>
          </cell>
          <cell r="M96">
            <v>0</v>
          </cell>
          <cell r="N96">
            <v>0</v>
          </cell>
          <cell r="O96">
            <v>0</v>
          </cell>
          <cell r="P96">
            <v>0</v>
          </cell>
          <cell r="Q96">
            <v>0</v>
          </cell>
          <cell r="R96">
            <v>1.3678619446815279</v>
          </cell>
          <cell r="S96">
            <v>1.3680106357836352</v>
          </cell>
          <cell r="T96">
            <v>1.3685604606368178</v>
          </cell>
          <cell r="U96">
            <v>1.3688221521860955</v>
          </cell>
          <cell r="V96">
            <v>1.2304015726360908</v>
          </cell>
          <cell r="W96">
            <v>1.0996716128262245</v>
          </cell>
          <cell r="X96">
            <v>0.81923149702205689</v>
          </cell>
          <cell r="Y96">
            <v>0.55013522652408098</v>
          </cell>
          <cell r="Z96">
            <v>0.44019219832928724</v>
          </cell>
          <cell r="AA96">
            <v>0.34984683284922968</v>
          </cell>
          <cell r="AB96">
            <v>0.28016080460417103</v>
          </cell>
          <cell r="AC96">
            <v>0</v>
          </cell>
          <cell r="AD96">
            <v>0</v>
          </cell>
          <cell r="AE96">
            <v>0</v>
          </cell>
          <cell r="AF96">
            <v>0</v>
          </cell>
          <cell r="AG96">
            <v>0</v>
          </cell>
          <cell r="AH96">
            <v>0</v>
          </cell>
          <cell r="AI96">
            <v>0</v>
          </cell>
          <cell r="AJ96">
            <v>0</v>
          </cell>
          <cell r="AK96">
            <v>0</v>
          </cell>
          <cell r="AL96">
            <v>0</v>
          </cell>
          <cell r="AM96">
            <v>1.51</v>
          </cell>
          <cell r="AN96">
            <v>1.51</v>
          </cell>
          <cell r="AO96">
            <v>1.51</v>
          </cell>
          <cell r="AP96">
            <v>1.51</v>
          </cell>
          <cell r="AQ96">
            <v>1.36</v>
          </cell>
          <cell r="AR96">
            <v>1.21</v>
          </cell>
          <cell r="AS96">
            <v>0.9</v>
          </cell>
          <cell r="AT96">
            <v>0.6</v>
          </cell>
          <cell r="AU96">
            <v>0.48</v>
          </cell>
          <cell r="AV96">
            <v>0.39</v>
          </cell>
          <cell r="AW96">
            <v>0.31</v>
          </cell>
          <cell r="AX96">
            <v>1.1033753267959725</v>
          </cell>
          <cell r="AY96">
            <v>1.1056910569105691</v>
          </cell>
          <cell r="AZ96">
            <v>40.950209030535341</v>
          </cell>
          <cell r="BA96">
            <v>0.78</v>
          </cell>
          <cell r="BB96">
            <v>2.96</v>
          </cell>
          <cell r="BC96">
            <v>84.99</v>
          </cell>
          <cell r="BD96">
            <v>7.74</v>
          </cell>
          <cell r="BE96">
            <v>2.56</v>
          </cell>
          <cell r="BF96">
            <v>0.73</v>
          </cell>
          <cell r="BG96">
            <v>0.18</v>
          </cell>
          <cell r="BH96">
            <v>0.04</v>
          </cell>
          <cell r="BI96">
            <v>0.02</v>
          </cell>
          <cell r="BJ96">
            <v>0</v>
          </cell>
          <cell r="BK96">
            <v>100</v>
          </cell>
          <cell r="BL96">
            <v>0</v>
          </cell>
        </row>
        <row r="97">
          <cell r="A97">
            <v>104</v>
          </cell>
          <cell r="B97" t="str">
            <v>Hamilton</v>
          </cell>
          <cell r="C97">
            <v>0</v>
          </cell>
          <cell r="D97" t="str">
            <v>Burton Point</v>
          </cell>
          <cell r="E97" t="str">
            <v>Burton Point</v>
          </cell>
          <cell r="F97" t="str">
            <v>P</v>
          </cell>
          <cell r="G97">
            <v>92</v>
          </cell>
          <cell r="H97">
            <v>0.55058381577253557</v>
          </cell>
          <cell r="I97">
            <v>0.33997019962699732</v>
          </cell>
          <cell r="J97">
            <v>0.22995350150903351</v>
          </cell>
          <cell r="K97">
            <v>0.16008747053971947</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0.66</v>
          </cell>
          <cell r="AD97">
            <v>0.41000000000000003</v>
          </cell>
          <cell r="AE97">
            <v>0.27</v>
          </cell>
          <cell r="AF97">
            <v>0.19</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1.1947571363282303</v>
          </cell>
          <cell r="AY97">
            <v>1.2058823529411764</v>
          </cell>
          <cell r="AZ97">
            <v>38.513007941387826</v>
          </cell>
          <cell r="BA97">
            <v>1.89</v>
          </cell>
          <cell r="BB97">
            <v>0.81</v>
          </cell>
          <cell r="BC97">
            <v>92.84</v>
          </cell>
          <cell r="BD97">
            <v>3.41</v>
          </cell>
          <cell r="BE97">
            <v>0.65</v>
          </cell>
          <cell r="BF97">
            <v>0.25</v>
          </cell>
          <cell r="BG97">
            <v>7.0000000000000007E-2</v>
          </cell>
          <cell r="BH97">
            <v>0.06</v>
          </cell>
          <cell r="BI97">
            <v>0.02</v>
          </cell>
          <cell r="BJ97">
            <v>0</v>
          </cell>
          <cell r="BK97">
            <v>100</v>
          </cell>
          <cell r="BL97">
            <v>0</v>
          </cell>
        </row>
        <row r="98">
          <cell r="A98">
            <v>105</v>
          </cell>
          <cell r="B98" t="str">
            <v>Hamilton East</v>
          </cell>
          <cell r="C98">
            <v>0</v>
          </cell>
          <cell r="D98" t="str">
            <v>Burton Point</v>
          </cell>
          <cell r="E98" t="str">
            <v>Burton Point</v>
          </cell>
          <cell r="F98" t="str">
            <v>P</v>
          </cell>
          <cell r="G98">
            <v>93</v>
          </cell>
          <cell r="H98">
            <v>1.0010614832227918E-2</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0.02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1.9978792846581721</v>
          </cell>
          <cell r="AY98">
            <v>2</v>
          </cell>
          <cell r="AZ98">
            <v>38.513007941387826</v>
          </cell>
          <cell r="BA98">
            <v>1.89</v>
          </cell>
          <cell r="BB98">
            <v>0.81</v>
          </cell>
          <cell r="BC98">
            <v>92.84</v>
          </cell>
          <cell r="BD98">
            <v>3.41</v>
          </cell>
          <cell r="BE98">
            <v>0.65</v>
          </cell>
          <cell r="BF98">
            <v>0.25</v>
          </cell>
          <cell r="BG98">
            <v>7.0000000000000007E-2</v>
          </cell>
          <cell r="BH98">
            <v>0.06</v>
          </cell>
          <cell r="BI98">
            <v>0.02</v>
          </cell>
          <cell r="BJ98">
            <v>0</v>
          </cell>
          <cell r="BK98">
            <v>100</v>
          </cell>
          <cell r="BL98">
            <v>0</v>
          </cell>
        </row>
        <row r="99">
          <cell r="A99">
            <v>106</v>
          </cell>
          <cell r="B99" t="str">
            <v>Hamilton North</v>
          </cell>
          <cell r="C99">
            <v>0</v>
          </cell>
          <cell r="D99" t="str">
            <v>Burton Point</v>
          </cell>
          <cell r="E99" t="str">
            <v>Burton Point</v>
          </cell>
          <cell r="F99" t="str">
            <v>P</v>
          </cell>
          <cell r="G99">
            <v>94</v>
          </cell>
          <cell r="H99">
            <v>0.16016983731564668</v>
          </cell>
          <cell r="I99">
            <v>0.10999035870285206</v>
          </cell>
          <cell r="J99">
            <v>8.998180493831745E-2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0.19</v>
          </cell>
          <cell r="AD99">
            <v>0.14000000000000001</v>
          </cell>
          <cell r="AE99">
            <v>0.11</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1.2217403102971027</v>
          </cell>
          <cell r="AY99">
            <v>1.2727272727272729</v>
          </cell>
          <cell r="AZ99">
            <v>38.513007941387826</v>
          </cell>
          <cell r="BA99">
            <v>1.89</v>
          </cell>
          <cell r="BB99">
            <v>0.81</v>
          </cell>
          <cell r="BC99">
            <v>92.84</v>
          </cell>
          <cell r="BD99">
            <v>3.41</v>
          </cell>
          <cell r="BE99">
            <v>0.65</v>
          </cell>
          <cell r="BF99">
            <v>0.25</v>
          </cell>
          <cell r="BG99">
            <v>7.0000000000000007E-2</v>
          </cell>
          <cell r="BH99">
            <v>0.06</v>
          </cell>
          <cell r="BI99">
            <v>0.02</v>
          </cell>
          <cell r="BJ99">
            <v>0</v>
          </cell>
          <cell r="BK99">
            <v>100</v>
          </cell>
          <cell r="BL99">
            <v>0</v>
          </cell>
        </row>
        <row r="100">
          <cell r="A100">
            <v>107</v>
          </cell>
          <cell r="B100" t="str">
            <v>Harding</v>
          </cell>
          <cell r="C100">
            <v>0</v>
          </cell>
          <cell r="D100" t="str">
            <v>Amoco T</v>
          </cell>
          <cell r="E100" t="str">
            <v>Teesside</v>
          </cell>
          <cell r="F100" t="str">
            <v>A</v>
          </cell>
          <cell r="G100">
            <v>95</v>
          </cell>
          <cell r="H100">
            <v>0</v>
          </cell>
          <cell r="I100">
            <v>0</v>
          </cell>
          <cell r="J100">
            <v>0</v>
          </cell>
          <cell r="K100">
            <v>0</v>
          </cell>
          <cell r="L100">
            <v>0</v>
          </cell>
          <cell r="M100">
            <v>0</v>
          </cell>
          <cell r="N100">
            <v>0</v>
          </cell>
          <cell r="O100">
            <v>0</v>
          </cell>
          <cell r="P100">
            <v>0</v>
          </cell>
          <cell r="Q100">
            <v>0</v>
          </cell>
          <cell r="R100">
            <v>6.3600588230812649</v>
          </cell>
          <cell r="S100">
            <v>5.9213891023335439</v>
          </cell>
          <cell r="T100">
            <v>5.504210319787493</v>
          </cell>
          <cell r="U100">
            <v>4.8658130519315952</v>
          </cell>
          <cell r="V100">
            <v>3.9012732790900442</v>
          </cell>
          <cell r="W100">
            <v>3.1190685745616546</v>
          </cell>
          <cell r="X100">
            <v>2.4876663751035633</v>
          </cell>
          <cell r="Y100">
            <v>1.9904892741507656</v>
          </cell>
          <cell r="Z100">
            <v>1.60069890301559</v>
          </cell>
          <cell r="AA100">
            <v>1.2794398458486114</v>
          </cell>
          <cell r="AB100">
            <v>1.0205857882009086</v>
          </cell>
          <cell r="AC100">
            <v>0</v>
          </cell>
          <cell r="AD100">
            <v>0</v>
          </cell>
          <cell r="AE100">
            <v>0</v>
          </cell>
          <cell r="AF100">
            <v>0</v>
          </cell>
          <cell r="AG100">
            <v>0</v>
          </cell>
          <cell r="AH100">
            <v>0</v>
          </cell>
          <cell r="AI100">
            <v>0</v>
          </cell>
          <cell r="AJ100">
            <v>0</v>
          </cell>
          <cell r="AK100">
            <v>0</v>
          </cell>
          <cell r="AL100">
            <v>0</v>
          </cell>
          <cell r="AM100">
            <v>7.01</v>
          </cell>
          <cell r="AN100">
            <v>6.52</v>
          </cell>
          <cell r="AO100">
            <v>6.06</v>
          </cell>
          <cell r="AP100">
            <v>5.36</v>
          </cell>
          <cell r="AQ100">
            <v>4.28</v>
          </cell>
          <cell r="AR100">
            <v>3.4300000000000006</v>
          </cell>
          <cell r="AS100">
            <v>2.74</v>
          </cell>
          <cell r="AT100">
            <v>2.19</v>
          </cell>
          <cell r="AU100">
            <v>1.7599999999999998</v>
          </cell>
          <cell r="AV100">
            <v>1.4000000000000001</v>
          </cell>
          <cell r="AW100">
            <v>1.1200000000000001</v>
          </cell>
          <cell r="AX100">
            <v>1.100707928903067</v>
          </cell>
          <cell r="AY100">
            <v>1.1006160164271048</v>
          </cell>
          <cell r="AZ100">
            <v>41.018425144672889</v>
          </cell>
          <cell r="BA100">
            <v>0.88</v>
          </cell>
          <cell r="BB100">
            <v>2.1800000000000002</v>
          </cell>
          <cell r="BC100">
            <v>85.5</v>
          </cell>
          <cell r="BD100">
            <v>8.39</v>
          </cell>
          <cell r="BE100">
            <v>2.2799999999999998</v>
          </cell>
          <cell r="BF100">
            <v>0.63</v>
          </cell>
          <cell r="BG100">
            <v>0.12</v>
          </cell>
          <cell r="BH100">
            <v>0.02</v>
          </cell>
          <cell r="BI100">
            <v>0</v>
          </cell>
          <cell r="BJ100">
            <v>0</v>
          </cell>
          <cell r="BK100">
            <v>100</v>
          </cell>
          <cell r="BL100">
            <v>0</v>
          </cell>
        </row>
        <row r="101">
          <cell r="A101">
            <v>108</v>
          </cell>
          <cell r="B101" t="str">
            <v>Harrison</v>
          </cell>
          <cell r="C101">
            <v>0</v>
          </cell>
          <cell r="D101" t="str">
            <v>Theddlethorpe</v>
          </cell>
          <cell r="E101" t="str">
            <v>Theddlethorpe</v>
          </cell>
          <cell r="F101" t="str">
            <v>A</v>
          </cell>
          <cell r="G101">
            <v>96</v>
          </cell>
          <cell r="H101">
            <v>0</v>
          </cell>
          <cell r="I101">
            <v>0</v>
          </cell>
          <cell r="J101">
            <v>0</v>
          </cell>
          <cell r="K101">
            <v>0</v>
          </cell>
          <cell r="L101">
            <v>0</v>
          </cell>
          <cell r="M101">
            <v>0.21993239825188093</v>
          </cell>
          <cell r="N101">
            <v>1.6399942088999415</v>
          </cell>
          <cell r="O101">
            <v>1.0996989458704929</v>
          </cell>
          <cell r="P101">
            <v>0.67972567880113832</v>
          </cell>
          <cell r="Q101">
            <v>0.43955067683479526</v>
          </cell>
          <cell r="R101">
            <v>0.26957863143358579</v>
          </cell>
          <cell r="S101">
            <v>0.15976766549297927</v>
          </cell>
          <cell r="T101">
            <v>0.10988441654748173</v>
          </cell>
          <cell r="U101">
            <v>7.9931220565611416E-2</v>
          </cell>
          <cell r="V101">
            <v>5.0016324090898005E-2</v>
          </cell>
          <cell r="W101">
            <v>3.9988058648226341E-2</v>
          </cell>
          <cell r="X101">
            <v>0</v>
          </cell>
          <cell r="Y101">
            <v>0</v>
          </cell>
          <cell r="Z101">
            <v>0</v>
          </cell>
          <cell r="AA101">
            <v>0</v>
          </cell>
          <cell r="AB101">
            <v>0</v>
          </cell>
          <cell r="AC101">
            <v>0</v>
          </cell>
          <cell r="AD101">
            <v>0</v>
          </cell>
          <cell r="AE101">
            <v>0</v>
          </cell>
          <cell r="AF101">
            <v>0</v>
          </cell>
          <cell r="AG101">
            <v>0</v>
          </cell>
          <cell r="AH101">
            <v>0.24</v>
          </cell>
          <cell r="AI101">
            <v>1.81</v>
          </cell>
          <cell r="AJ101">
            <v>1.21</v>
          </cell>
          <cell r="AK101">
            <v>0.75</v>
          </cell>
          <cell r="AL101">
            <v>0.48</v>
          </cell>
          <cell r="AM101">
            <v>0.3</v>
          </cell>
          <cell r="AN101">
            <v>0.18</v>
          </cell>
          <cell r="AO101">
            <v>0.12</v>
          </cell>
          <cell r="AP101">
            <v>0.09</v>
          </cell>
          <cell r="AQ101">
            <v>0.06</v>
          </cell>
          <cell r="AR101">
            <v>0.05</v>
          </cell>
          <cell r="AS101">
            <v>0</v>
          </cell>
          <cell r="AT101">
            <v>0</v>
          </cell>
          <cell r="AU101">
            <v>0</v>
          </cell>
          <cell r="AV101">
            <v>0</v>
          </cell>
          <cell r="AW101">
            <v>0</v>
          </cell>
          <cell r="AX101">
            <v>1.1048297039495829</v>
          </cell>
          <cell r="AY101">
            <v>1.25</v>
          </cell>
          <cell r="AZ101">
            <v>38.349205231337869</v>
          </cell>
          <cell r="BA101">
            <v>3.6</v>
          </cell>
          <cell r="BB101">
            <v>1.1299999999999999</v>
          </cell>
          <cell r="BC101">
            <v>89.58</v>
          </cell>
          <cell r="BD101">
            <v>4.07</v>
          </cell>
          <cell r="BE101">
            <v>1.02</v>
          </cell>
          <cell r="BF101">
            <v>0.38</v>
          </cell>
          <cell r="BG101">
            <v>0.11</v>
          </cell>
          <cell r="BH101">
            <v>7.0000000000000007E-2</v>
          </cell>
          <cell r="BI101">
            <v>0.03</v>
          </cell>
          <cell r="BJ101">
            <v>0.01</v>
          </cell>
          <cell r="BK101">
            <v>99.999999999999986</v>
          </cell>
          <cell r="BL101">
            <v>0.48</v>
          </cell>
        </row>
        <row r="102">
          <cell r="A102">
            <v>109</v>
          </cell>
          <cell r="B102" t="str">
            <v>Heron</v>
          </cell>
          <cell r="C102">
            <v>0</v>
          </cell>
          <cell r="D102" t="str">
            <v>Amoco T</v>
          </cell>
          <cell r="E102" t="str">
            <v>Teesside</v>
          </cell>
          <cell r="F102" t="str">
            <v>P</v>
          </cell>
          <cell r="G102">
            <v>97</v>
          </cell>
          <cell r="H102">
            <v>0.3904139784568888</v>
          </cell>
          <cell r="I102">
            <v>0.31997195259011507</v>
          </cell>
          <cell r="J102">
            <v>0.25994743648847268</v>
          </cell>
          <cell r="K102">
            <v>0.20010933817464938</v>
          </cell>
          <cell r="L102">
            <v>0.1501387100616553</v>
          </cell>
          <cell r="M102">
            <v>0.10996619912594047</v>
          </cell>
          <cell r="N102">
            <v>6.9999752818899946E-2</v>
          </cell>
          <cell r="O102">
            <v>3.9989052577108823E-2</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0.5</v>
          </cell>
          <cell r="AD102">
            <v>0.42</v>
          </cell>
          <cell r="AE102">
            <v>0.34</v>
          </cell>
          <cell r="AF102">
            <v>0.26</v>
          </cell>
          <cell r="AG102">
            <v>0.2</v>
          </cell>
          <cell r="AH102">
            <v>0.14000000000000001</v>
          </cell>
          <cell r="AI102">
            <v>0.1</v>
          </cell>
          <cell r="AJ102">
            <v>0.06</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1.3112315771248377</v>
          </cell>
          <cell r="AY102">
            <v>1.5</v>
          </cell>
          <cell r="AZ102">
            <v>41.018425144672889</v>
          </cell>
          <cell r="BA102">
            <v>0.88</v>
          </cell>
          <cell r="BB102">
            <v>2.1800000000000002</v>
          </cell>
          <cell r="BC102">
            <v>85.5</v>
          </cell>
          <cell r="BD102">
            <v>8.39</v>
          </cell>
          <cell r="BE102">
            <v>2.2799999999999998</v>
          </cell>
          <cell r="BF102">
            <v>0.63</v>
          </cell>
          <cell r="BG102">
            <v>0.12</v>
          </cell>
          <cell r="BH102">
            <v>0.02</v>
          </cell>
          <cell r="BI102">
            <v>0</v>
          </cell>
          <cell r="BJ102">
            <v>0</v>
          </cell>
          <cell r="BK102">
            <v>100</v>
          </cell>
          <cell r="BL102">
            <v>0</v>
          </cell>
        </row>
        <row r="103">
          <cell r="A103">
            <v>110</v>
          </cell>
          <cell r="B103" t="str">
            <v>Hewett</v>
          </cell>
          <cell r="C103">
            <v>0</v>
          </cell>
          <cell r="D103" t="str">
            <v>Tullow B</v>
          </cell>
          <cell r="E103" t="str">
            <v>Bacton</v>
          </cell>
          <cell r="F103" t="str">
            <v>P</v>
          </cell>
          <cell r="G103">
            <v>98</v>
          </cell>
          <cell r="H103">
            <v>0.46048828228248423</v>
          </cell>
          <cell r="I103">
            <v>0.30997282907167401</v>
          </cell>
          <cell r="J103">
            <v>0.23995147983551321</v>
          </cell>
          <cell r="K103">
            <v>0.22012027199211429</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0.6</v>
          </cell>
          <cell r="AD103">
            <v>0.40000000000000008</v>
          </cell>
          <cell r="AE103">
            <v>0.31</v>
          </cell>
          <cell r="AF103">
            <v>0.28999999999999998</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1.3002497112209457</v>
          </cell>
          <cell r="AY103">
            <v>1.3181818181818181</v>
          </cell>
          <cell r="AZ103">
            <v>38.862938360348444</v>
          </cell>
          <cell r="BA103">
            <v>2.84</v>
          </cell>
          <cell r="BB103">
            <v>0.53</v>
          </cell>
          <cell r="BC103">
            <v>91.02</v>
          </cell>
          <cell r="BD103">
            <v>4.01</v>
          </cell>
          <cell r="BE103">
            <v>0.95</v>
          </cell>
          <cell r="BF103">
            <v>0.4</v>
          </cell>
          <cell r="BG103">
            <v>0.14000000000000001</v>
          </cell>
          <cell r="BH103">
            <v>0.05</v>
          </cell>
          <cell r="BI103">
            <v>0.05</v>
          </cell>
          <cell r="BJ103">
            <v>0.01</v>
          </cell>
          <cell r="BK103">
            <v>100.00000000000001</v>
          </cell>
          <cell r="BL103">
            <v>0</v>
          </cell>
        </row>
        <row r="104">
          <cell r="A104">
            <v>111</v>
          </cell>
          <cell r="B104" t="str">
            <v>Horne</v>
          </cell>
          <cell r="C104">
            <v>0</v>
          </cell>
          <cell r="D104" t="str">
            <v>Tullow B</v>
          </cell>
          <cell r="E104" t="str">
            <v>Bacton</v>
          </cell>
          <cell r="F104" t="str">
            <v>P</v>
          </cell>
          <cell r="G104">
            <v>99</v>
          </cell>
          <cell r="H104">
            <v>0.16016983731564668</v>
          </cell>
          <cell r="I104">
            <v>7.9992988147528768E-2</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0.2</v>
          </cell>
          <cell r="AD104">
            <v>0.1</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1.2491525256726275</v>
          </cell>
          <cell r="AY104">
            <v>1.25</v>
          </cell>
          <cell r="AZ104">
            <v>38.862938360348444</v>
          </cell>
          <cell r="BA104">
            <v>2.84</v>
          </cell>
          <cell r="BB104">
            <v>0.53</v>
          </cell>
          <cell r="BC104">
            <v>91.02</v>
          </cell>
          <cell r="BD104">
            <v>4.01</v>
          </cell>
          <cell r="BE104">
            <v>0.95</v>
          </cell>
          <cell r="BF104">
            <v>0.4</v>
          </cell>
          <cell r="BG104">
            <v>0.14000000000000001</v>
          </cell>
          <cell r="BH104">
            <v>0.05</v>
          </cell>
          <cell r="BI104">
            <v>0.05</v>
          </cell>
          <cell r="BJ104">
            <v>0.01</v>
          </cell>
          <cell r="BK104">
            <v>100.00000000000001</v>
          </cell>
          <cell r="BL104">
            <v>0</v>
          </cell>
        </row>
        <row r="105">
          <cell r="A105">
            <v>112</v>
          </cell>
          <cell r="B105" t="str">
            <v>Hoton</v>
          </cell>
          <cell r="C105">
            <v>0</v>
          </cell>
          <cell r="D105" t="str">
            <v>Dimlington E</v>
          </cell>
          <cell r="E105" t="str">
            <v>Easington</v>
          </cell>
          <cell r="F105" t="str">
            <v>P</v>
          </cell>
          <cell r="G105">
            <v>100</v>
          </cell>
          <cell r="H105">
            <v>0.29030783013460959</v>
          </cell>
          <cell r="I105">
            <v>0.25997721147946851</v>
          </cell>
          <cell r="J105">
            <v>0.22995350150903351</v>
          </cell>
          <cell r="K105">
            <v>0.21011480508338182</v>
          </cell>
          <cell r="L105">
            <v>0.19017569941143006</v>
          </cell>
          <cell r="M105">
            <v>0.16994776228554437</v>
          </cell>
          <cell r="N105">
            <v>0.14999947032621416</v>
          </cell>
          <cell r="O105">
            <v>0.13996168401988091</v>
          </cell>
          <cell r="P105">
            <v>0.11995159037667147</v>
          </cell>
          <cell r="Q105">
            <v>0.10988766920869882</v>
          </cell>
          <cell r="R105">
            <v>7.9875150054395785E-2</v>
          </cell>
          <cell r="S105">
            <v>4.9927395466556029E-2</v>
          </cell>
          <cell r="T105">
            <v>3.9957969653629716E-2</v>
          </cell>
          <cell r="U105">
            <v>2.9974207712104278E-2</v>
          </cell>
          <cell r="V105">
            <v>0</v>
          </cell>
          <cell r="W105">
            <v>0</v>
          </cell>
          <cell r="X105">
            <v>0</v>
          </cell>
          <cell r="Y105">
            <v>0</v>
          </cell>
          <cell r="Z105">
            <v>0</v>
          </cell>
          <cell r="AA105">
            <v>0</v>
          </cell>
          <cell r="AB105">
            <v>0</v>
          </cell>
          <cell r="AC105">
            <v>0.86</v>
          </cell>
          <cell r="AD105">
            <v>0.78</v>
          </cell>
          <cell r="AE105">
            <v>0.7</v>
          </cell>
          <cell r="AF105">
            <v>0.63</v>
          </cell>
          <cell r="AG105">
            <v>0.56999999999999995</v>
          </cell>
          <cell r="AH105">
            <v>0.51</v>
          </cell>
          <cell r="AI105">
            <v>0.46</v>
          </cell>
          <cell r="AJ105">
            <v>0.41</v>
          </cell>
          <cell r="AK105">
            <v>0.37</v>
          </cell>
          <cell r="AL105">
            <v>0.33</v>
          </cell>
          <cell r="AM105">
            <v>0.23</v>
          </cell>
          <cell r="AN105">
            <v>0.16</v>
          </cell>
          <cell r="AO105">
            <v>0.11</v>
          </cell>
          <cell r="AP105">
            <v>0.08</v>
          </cell>
          <cell r="AQ105">
            <v>0</v>
          </cell>
          <cell r="AR105">
            <v>0</v>
          </cell>
          <cell r="AS105">
            <v>0</v>
          </cell>
          <cell r="AT105">
            <v>0</v>
          </cell>
          <cell r="AU105">
            <v>0</v>
          </cell>
          <cell r="AV105">
            <v>0</v>
          </cell>
          <cell r="AW105">
            <v>0</v>
          </cell>
          <cell r="AX105">
            <v>2.9951517960170473</v>
          </cell>
          <cell r="AY105">
            <v>3.1999999999999997</v>
          </cell>
          <cell r="AZ105">
            <v>38.513007941387826</v>
          </cell>
          <cell r="BA105">
            <v>1.89</v>
          </cell>
          <cell r="BB105">
            <v>0.81</v>
          </cell>
          <cell r="BC105">
            <v>92.84</v>
          </cell>
          <cell r="BD105">
            <v>3.41</v>
          </cell>
          <cell r="BE105">
            <v>0.65</v>
          </cell>
          <cell r="BF105">
            <v>0.25</v>
          </cell>
          <cell r="BG105">
            <v>7.0000000000000007E-2</v>
          </cell>
          <cell r="BH105">
            <v>0.06</v>
          </cell>
          <cell r="BI105">
            <v>0.02</v>
          </cell>
          <cell r="BJ105">
            <v>0</v>
          </cell>
          <cell r="BK105">
            <v>100</v>
          </cell>
          <cell r="BL105">
            <v>0.33</v>
          </cell>
        </row>
        <row r="106">
          <cell r="A106">
            <v>113</v>
          </cell>
          <cell r="B106" t="str">
            <v>Howe</v>
          </cell>
          <cell r="C106">
            <v>0</v>
          </cell>
          <cell r="D106" t="str">
            <v>Shell/Esso SF</v>
          </cell>
          <cell r="E106" t="str">
            <v>St Fergus</v>
          </cell>
          <cell r="F106" t="str">
            <v>P</v>
          </cell>
          <cell r="G106">
            <v>101</v>
          </cell>
          <cell r="H106">
            <v>2.0021229664455836E-2</v>
          </cell>
          <cell r="I106">
            <v>5.9994741110646579E-2</v>
          </cell>
          <cell r="J106">
            <v>4.9989891632398586E-2</v>
          </cell>
          <cell r="K106">
            <v>6.0032801452394806E-2</v>
          </cell>
          <cell r="L106">
            <v>5.0046236687218443E-2</v>
          </cell>
          <cell r="M106">
            <v>5.9981563159603887E-2</v>
          </cell>
          <cell r="N106">
            <v>4.9999823442071392E-2</v>
          </cell>
          <cell r="O106">
            <v>5.9983578865663238E-2</v>
          </cell>
          <cell r="P106">
            <v>4.9979829323613112E-2</v>
          </cell>
          <cell r="Q106">
            <v>5.9938728659290265E-2</v>
          </cell>
          <cell r="R106">
            <v>4.9921968783997371E-2</v>
          </cell>
          <cell r="S106">
            <v>3.9941916373244818E-2</v>
          </cell>
          <cell r="T106">
            <v>0</v>
          </cell>
          <cell r="U106">
            <v>0</v>
          </cell>
          <cell r="V106">
            <v>0</v>
          </cell>
          <cell r="W106">
            <v>0</v>
          </cell>
          <cell r="X106">
            <v>0</v>
          </cell>
          <cell r="Y106">
            <v>0</v>
          </cell>
          <cell r="Z106">
            <v>0</v>
          </cell>
          <cell r="AA106">
            <v>0</v>
          </cell>
          <cell r="AB106">
            <v>0</v>
          </cell>
          <cell r="AC106">
            <v>0.05</v>
          </cell>
          <cell r="AD106">
            <v>7.0000000000000007E-2</v>
          </cell>
          <cell r="AE106">
            <v>0.06</v>
          </cell>
          <cell r="AF106">
            <v>7.0000000000000007E-2</v>
          </cell>
          <cell r="AG106">
            <v>0.06</v>
          </cell>
          <cell r="AH106">
            <v>7.0000000000000007E-2</v>
          </cell>
          <cell r="AI106">
            <v>0.06</v>
          </cell>
          <cell r="AJ106">
            <v>7.0000000000000007E-2</v>
          </cell>
          <cell r="AK106">
            <v>0.06</v>
          </cell>
          <cell r="AL106">
            <v>7.0000000000000007E-2</v>
          </cell>
          <cell r="AM106">
            <v>0.06</v>
          </cell>
          <cell r="AN106">
            <v>0.05</v>
          </cell>
          <cell r="AO106">
            <v>0</v>
          </cell>
          <cell r="AP106">
            <v>0</v>
          </cell>
          <cell r="AQ106">
            <v>0</v>
          </cell>
          <cell r="AR106">
            <v>0</v>
          </cell>
          <cell r="AS106">
            <v>0</v>
          </cell>
          <cell r="AT106">
            <v>0</v>
          </cell>
          <cell r="AU106">
            <v>0</v>
          </cell>
          <cell r="AV106">
            <v>0</v>
          </cell>
          <cell r="AW106">
            <v>0</v>
          </cell>
          <cell r="AX106">
            <v>1.2298462851857002</v>
          </cell>
          <cell r="AY106">
            <v>2.5</v>
          </cell>
          <cell r="AZ106">
            <v>37.723350089053945</v>
          </cell>
          <cell r="BA106">
            <v>1.02</v>
          </cell>
          <cell r="BB106">
            <v>0.88</v>
          </cell>
          <cell r="BC106">
            <v>95.89</v>
          </cell>
          <cell r="BD106">
            <v>2.11</v>
          </cell>
          <cell r="BE106">
            <v>0.1</v>
          </cell>
          <cell r="BF106">
            <v>0</v>
          </cell>
          <cell r="BG106">
            <v>0</v>
          </cell>
          <cell r="BH106">
            <v>0</v>
          </cell>
          <cell r="BI106">
            <v>0</v>
          </cell>
          <cell r="BJ106">
            <v>0</v>
          </cell>
          <cell r="BK106">
            <v>100</v>
          </cell>
          <cell r="BL106">
            <v>7.0000000000000007E-2</v>
          </cell>
        </row>
        <row r="107">
          <cell r="A107">
            <v>114</v>
          </cell>
          <cell r="B107" t="str">
            <v>Hunter</v>
          </cell>
          <cell r="C107">
            <v>0</v>
          </cell>
          <cell r="D107" t="str">
            <v>Theddlethorpe</v>
          </cell>
          <cell r="E107" t="str">
            <v>Theddlethorpe</v>
          </cell>
          <cell r="F107" t="str">
            <v>P</v>
          </cell>
          <cell r="G107">
            <v>102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38.349205231337869</v>
          </cell>
          <cell r="BA107">
            <v>3.6</v>
          </cell>
          <cell r="BB107">
            <v>1.1299999999999999</v>
          </cell>
          <cell r="BC107">
            <v>89.58</v>
          </cell>
          <cell r="BD107">
            <v>4.07</v>
          </cell>
          <cell r="BE107">
            <v>1.02</v>
          </cell>
          <cell r="BF107">
            <v>0.38</v>
          </cell>
          <cell r="BG107">
            <v>0.11</v>
          </cell>
          <cell r="BH107">
            <v>7.0000000000000007E-2</v>
          </cell>
          <cell r="BI107">
            <v>0.03</v>
          </cell>
          <cell r="BJ107">
            <v>0.01</v>
          </cell>
          <cell r="BK107">
            <v>99.999999999999986</v>
          </cell>
          <cell r="BL107">
            <v>0</v>
          </cell>
        </row>
        <row r="108">
          <cell r="A108">
            <v>115</v>
          </cell>
          <cell r="B108" t="str">
            <v>Huntingdon</v>
          </cell>
          <cell r="C108">
            <v>0</v>
          </cell>
          <cell r="D108" t="str">
            <v>Amoco T</v>
          </cell>
          <cell r="E108" t="str">
            <v>Teesside</v>
          </cell>
          <cell r="F108" t="str">
            <v>D</v>
          </cell>
          <cell r="G108">
            <v>103</v>
          </cell>
          <cell r="H108">
            <v>0</v>
          </cell>
          <cell r="I108">
            <v>0</v>
          </cell>
          <cell r="J108">
            <v>0.29993934979439152</v>
          </cell>
          <cell r="K108">
            <v>0.26014213962704419</v>
          </cell>
          <cell r="L108">
            <v>0.25023118343609219</v>
          </cell>
          <cell r="M108">
            <v>0.16994776228554437</v>
          </cell>
          <cell r="N108">
            <v>0.11999957626097132</v>
          </cell>
          <cell r="O108">
            <v>9.9972631442772075E-2</v>
          </cell>
          <cell r="P108">
            <v>6.9971761053058357E-2</v>
          </cell>
          <cell r="Q108">
            <v>4.9948940549408558E-2</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0.33</v>
          </cell>
          <cell r="AF108">
            <v>0.28000000000000003</v>
          </cell>
          <cell r="AG108">
            <v>0.27</v>
          </cell>
          <cell r="AH108">
            <v>0.19000000000000003</v>
          </cell>
          <cell r="AI108">
            <v>0.14000000000000001</v>
          </cell>
          <cell r="AJ108">
            <v>0.10999999999999999</v>
          </cell>
          <cell r="AK108">
            <v>0.08</v>
          </cell>
          <cell r="AL108">
            <v>0.06</v>
          </cell>
          <cell r="AM108">
            <v>0</v>
          </cell>
          <cell r="AN108">
            <v>0</v>
          </cell>
          <cell r="AO108">
            <v>0</v>
          </cell>
          <cell r="AP108">
            <v>0</v>
          </cell>
          <cell r="AQ108">
            <v>0</v>
          </cell>
          <cell r="AR108">
            <v>0</v>
          </cell>
          <cell r="AS108">
            <v>0</v>
          </cell>
          <cell r="AT108">
            <v>0</v>
          </cell>
          <cell r="AU108">
            <v>0</v>
          </cell>
          <cell r="AV108">
            <v>0</v>
          </cell>
          <cell r="AW108">
            <v>0</v>
          </cell>
          <cell r="AX108">
            <v>1.1059321298837874</v>
          </cell>
          <cell r="AY108">
            <v>1.2</v>
          </cell>
          <cell r="AZ108">
            <v>41.018425144672889</v>
          </cell>
          <cell r="BA108">
            <v>0.88</v>
          </cell>
          <cell r="BB108">
            <v>2.1800000000000002</v>
          </cell>
          <cell r="BC108">
            <v>85.5</v>
          </cell>
          <cell r="BD108">
            <v>8.39</v>
          </cell>
          <cell r="BE108">
            <v>2.2799999999999998</v>
          </cell>
          <cell r="BF108">
            <v>0.63</v>
          </cell>
          <cell r="BG108">
            <v>0.12</v>
          </cell>
          <cell r="BH108">
            <v>0.02</v>
          </cell>
          <cell r="BI108">
            <v>0</v>
          </cell>
          <cell r="BJ108">
            <v>0</v>
          </cell>
          <cell r="BK108">
            <v>100</v>
          </cell>
          <cell r="BL108">
            <v>0.06</v>
          </cell>
        </row>
        <row r="109">
          <cell r="A109">
            <v>116</v>
          </cell>
          <cell r="B109" t="str">
            <v>Hyde</v>
          </cell>
          <cell r="C109">
            <v>0</v>
          </cell>
          <cell r="D109" t="str">
            <v>Dimlington E</v>
          </cell>
          <cell r="E109" t="str">
            <v>Easington</v>
          </cell>
          <cell r="F109" t="str">
            <v>P</v>
          </cell>
          <cell r="G109">
            <v>104</v>
          </cell>
          <cell r="H109">
            <v>7.007430382559543E-2</v>
          </cell>
          <cell r="I109">
            <v>2.999737055532329E-2</v>
          </cell>
          <cell r="J109">
            <v>2.9993934979439151E-2</v>
          </cell>
          <cell r="K109">
            <v>2.0010933817464934E-2</v>
          </cell>
          <cell r="L109">
            <v>2.0018494674887376E-2</v>
          </cell>
          <cell r="M109">
            <v>1.9993854386534633E-2</v>
          </cell>
          <cell r="N109">
            <v>1.9999929376828558E-2</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0.1</v>
          </cell>
          <cell r="AD109">
            <v>0.04</v>
          </cell>
          <cell r="AE109">
            <v>0.04</v>
          </cell>
          <cell r="AF109">
            <v>0.03</v>
          </cell>
          <cell r="AG109">
            <v>0.03</v>
          </cell>
          <cell r="AH109">
            <v>0.03</v>
          </cell>
          <cell r="AI109">
            <v>0.03</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1.4279674553472188</v>
          </cell>
          <cell r="AY109">
            <v>1.5</v>
          </cell>
          <cell r="AZ109">
            <v>38.513007941387826</v>
          </cell>
          <cell r="BA109">
            <v>1.89</v>
          </cell>
          <cell r="BB109">
            <v>0.81</v>
          </cell>
          <cell r="BC109">
            <v>92.84</v>
          </cell>
          <cell r="BD109">
            <v>3.41</v>
          </cell>
          <cell r="BE109">
            <v>0.65</v>
          </cell>
          <cell r="BF109">
            <v>0.25</v>
          </cell>
          <cell r="BG109">
            <v>7.0000000000000007E-2</v>
          </cell>
          <cell r="BH109">
            <v>0.06</v>
          </cell>
          <cell r="BI109">
            <v>0.02</v>
          </cell>
          <cell r="BJ109">
            <v>0</v>
          </cell>
          <cell r="BK109">
            <v>100</v>
          </cell>
          <cell r="BL109">
            <v>0</v>
          </cell>
        </row>
        <row r="110">
          <cell r="A110">
            <v>117</v>
          </cell>
          <cell r="B110" t="str">
            <v>Inde</v>
          </cell>
          <cell r="C110">
            <v>0</v>
          </cell>
          <cell r="D110" t="str">
            <v>Shell/Esso B</v>
          </cell>
          <cell r="E110" t="str">
            <v>Bacton</v>
          </cell>
          <cell r="F110" t="str">
            <v>Decom</v>
          </cell>
          <cell r="G110">
            <v>105</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38.694400237546851</v>
          </cell>
          <cell r="BA110">
            <v>2.83</v>
          </cell>
          <cell r="BB110">
            <v>0.56000000000000005</v>
          </cell>
          <cell r="BC110">
            <v>91.13</v>
          </cell>
          <cell r="BD110">
            <v>3.92</v>
          </cell>
          <cell r="BE110">
            <v>1</v>
          </cell>
          <cell r="BF110">
            <v>0.45</v>
          </cell>
          <cell r="BG110">
            <v>0.1</v>
          </cell>
          <cell r="BH110">
            <v>0.01</v>
          </cell>
          <cell r="BI110">
            <v>0</v>
          </cell>
          <cell r="BJ110">
            <v>0</v>
          </cell>
          <cell r="BK110">
            <v>100</v>
          </cell>
          <cell r="BL110">
            <v>0</v>
          </cell>
        </row>
        <row r="111">
          <cell r="A111">
            <v>118</v>
          </cell>
          <cell r="B111" t="str">
            <v>Inde Perenco B</v>
          </cell>
          <cell r="C111">
            <v>0</v>
          </cell>
          <cell r="D111" t="str">
            <v>Perenco B</v>
          </cell>
          <cell r="E111" t="str">
            <v>Bacton</v>
          </cell>
          <cell r="F111" t="str">
            <v>P</v>
          </cell>
          <cell r="G111">
            <v>106</v>
          </cell>
          <cell r="H111">
            <v>0.77081734208154962</v>
          </cell>
          <cell r="I111">
            <v>0.73993514036464114</v>
          </cell>
          <cell r="J111">
            <v>0.59987869958878304</v>
          </cell>
          <cell r="K111">
            <v>0.36019680871436882</v>
          </cell>
          <cell r="L111">
            <v>0.22020344142376114</v>
          </cell>
          <cell r="M111">
            <v>0.15995083509227706</v>
          </cell>
          <cell r="N111">
            <v>0.13999950563779989</v>
          </cell>
          <cell r="O111">
            <v>0.10996989458704927</v>
          </cell>
          <cell r="P111">
            <v>7.9967726917780979E-2</v>
          </cell>
          <cell r="Q111">
            <v>4.9948940549408558E-2</v>
          </cell>
          <cell r="R111">
            <v>3.9937575027197893E-2</v>
          </cell>
          <cell r="S111">
            <v>0</v>
          </cell>
          <cell r="T111">
            <v>0</v>
          </cell>
          <cell r="U111">
            <v>0</v>
          </cell>
          <cell r="V111">
            <v>0</v>
          </cell>
          <cell r="W111">
            <v>0</v>
          </cell>
          <cell r="X111">
            <v>0</v>
          </cell>
          <cell r="Y111">
            <v>0</v>
          </cell>
          <cell r="Z111">
            <v>0</v>
          </cell>
          <cell r="AA111">
            <v>0</v>
          </cell>
          <cell r="AB111">
            <v>0</v>
          </cell>
          <cell r="AC111">
            <v>1.1499999999999999</v>
          </cell>
          <cell r="AD111">
            <v>1.1100000000000001</v>
          </cell>
          <cell r="AE111">
            <v>0.89999999999999991</v>
          </cell>
          <cell r="AF111">
            <v>0.53</v>
          </cell>
          <cell r="AG111">
            <v>0.33</v>
          </cell>
          <cell r="AH111">
            <v>0.25</v>
          </cell>
          <cell r="AI111">
            <v>0.21</v>
          </cell>
          <cell r="AJ111">
            <v>0.16</v>
          </cell>
          <cell r="AK111">
            <v>0.12</v>
          </cell>
          <cell r="AL111">
            <v>0.08</v>
          </cell>
          <cell r="AM111">
            <v>0.06</v>
          </cell>
          <cell r="AN111">
            <v>0</v>
          </cell>
          <cell r="AO111">
            <v>0</v>
          </cell>
          <cell r="AP111">
            <v>0</v>
          </cell>
          <cell r="AQ111">
            <v>0</v>
          </cell>
          <cell r="AR111">
            <v>0</v>
          </cell>
          <cell r="AS111">
            <v>0</v>
          </cell>
          <cell r="AT111">
            <v>0</v>
          </cell>
          <cell r="AU111">
            <v>0</v>
          </cell>
          <cell r="AV111">
            <v>0</v>
          </cell>
          <cell r="AW111">
            <v>0</v>
          </cell>
          <cell r="AX111">
            <v>1.4981017323718373</v>
          </cell>
          <cell r="AY111">
            <v>1.5999999999999999</v>
          </cell>
          <cell r="AZ111">
            <v>38.317805599588745</v>
          </cell>
          <cell r="BA111">
            <v>3.06</v>
          </cell>
          <cell r="BB111">
            <v>0.72</v>
          </cell>
          <cell r="BC111">
            <v>91.64</v>
          </cell>
          <cell r="BD111">
            <v>3.25</v>
          </cell>
          <cell r="BE111">
            <v>0.67</v>
          </cell>
          <cell r="BF111">
            <v>0.48</v>
          </cell>
          <cell r="BG111">
            <v>0.08</v>
          </cell>
          <cell r="BH111">
            <v>0.04</v>
          </cell>
          <cell r="BI111">
            <v>0.05</v>
          </cell>
          <cell r="BJ111">
            <v>0.01</v>
          </cell>
          <cell r="BK111">
            <v>100.00000000000001</v>
          </cell>
          <cell r="BL111">
            <v>0.08</v>
          </cell>
        </row>
        <row r="112">
          <cell r="A112">
            <v>119</v>
          </cell>
          <cell r="B112" t="str">
            <v>Inde SW</v>
          </cell>
          <cell r="C112">
            <v>0</v>
          </cell>
          <cell r="D112" t="str">
            <v>Perenco B</v>
          </cell>
          <cell r="E112" t="str">
            <v>Bacton</v>
          </cell>
          <cell r="F112" t="str">
            <v>P</v>
          </cell>
          <cell r="G112">
            <v>107</v>
          </cell>
          <cell r="H112">
            <v>0.10010614832227918</v>
          </cell>
          <cell r="I112">
            <v>9.999123518441097E-2</v>
          </cell>
          <cell r="J112">
            <v>7.9983826611837741E-2</v>
          </cell>
          <cell r="K112">
            <v>5.0027334543662344E-2</v>
          </cell>
          <cell r="L112">
            <v>3.0027742012331063E-2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0.12</v>
          </cell>
          <cell r="AD112">
            <v>0.12</v>
          </cell>
          <cell r="AE112">
            <v>0.1</v>
          </cell>
          <cell r="AF112">
            <v>0.06</v>
          </cell>
          <cell r="AG112">
            <v>0.04</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1.2217596956500436</v>
          </cell>
          <cell r="AY112">
            <v>1.3333333333333335</v>
          </cell>
          <cell r="AZ112">
            <v>38.317805599588745</v>
          </cell>
          <cell r="BA112">
            <v>3.06</v>
          </cell>
          <cell r="BB112">
            <v>0.72</v>
          </cell>
          <cell r="BC112">
            <v>91.64</v>
          </cell>
          <cell r="BD112">
            <v>3.25</v>
          </cell>
          <cell r="BE112">
            <v>0.67</v>
          </cell>
          <cell r="BF112">
            <v>0.48</v>
          </cell>
          <cell r="BG112">
            <v>0.08</v>
          </cell>
          <cell r="BH112">
            <v>0.04</v>
          </cell>
          <cell r="BI112">
            <v>0.05</v>
          </cell>
          <cell r="BJ112">
            <v>0.01</v>
          </cell>
          <cell r="BK112">
            <v>100.00000000000001</v>
          </cell>
          <cell r="BL112">
            <v>0</v>
          </cell>
        </row>
        <row r="113">
          <cell r="A113">
            <v>120</v>
          </cell>
          <cell r="B113" t="str">
            <v>Jackdaw</v>
          </cell>
          <cell r="C113">
            <v>0</v>
          </cell>
          <cell r="D113" t="str">
            <v>SEAL B</v>
          </cell>
          <cell r="E113" t="str">
            <v>Bacton</v>
          </cell>
          <cell r="F113" t="str">
            <v>A</v>
          </cell>
          <cell r="G113">
            <v>108</v>
          </cell>
          <cell r="H113">
            <v>0</v>
          </cell>
          <cell r="I113">
            <v>0</v>
          </cell>
          <cell r="J113">
            <v>0</v>
          </cell>
          <cell r="K113">
            <v>0</v>
          </cell>
          <cell r="L113">
            <v>0</v>
          </cell>
          <cell r="M113">
            <v>0</v>
          </cell>
          <cell r="N113">
            <v>0</v>
          </cell>
          <cell r="O113">
            <v>0</v>
          </cell>
          <cell r="P113">
            <v>0.46981039564196325</v>
          </cell>
          <cell r="Q113">
            <v>1.0189583872079346</v>
          </cell>
          <cell r="R113">
            <v>1.1781584633023379</v>
          </cell>
          <cell r="S113">
            <v>1.2082429702906556</v>
          </cell>
          <cell r="T113">
            <v>1.2486865516759287</v>
          </cell>
          <cell r="U113">
            <v>1.1889769059134696</v>
          </cell>
          <cell r="V113">
            <v>0.95031015772706195</v>
          </cell>
          <cell r="W113">
            <v>0.75977311431630046</v>
          </cell>
          <cell r="X113">
            <v>0.60942830876031062</v>
          </cell>
          <cell r="Y113">
            <v>0.4901204745396357</v>
          </cell>
          <cell r="Z113">
            <v>0.39017035761005009</v>
          </cell>
          <cell r="AA113">
            <v>0.3098643376664606</v>
          </cell>
          <cell r="AB113">
            <v>0.25014357553943839</v>
          </cell>
          <cell r="AC113">
            <v>0</v>
          </cell>
          <cell r="AD113">
            <v>0</v>
          </cell>
          <cell r="AE113">
            <v>0</v>
          </cell>
          <cell r="AF113">
            <v>0</v>
          </cell>
          <cell r="AG113">
            <v>0</v>
          </cell>
          <cell r="AH113">
            <v>0</v>
          </cell>
          <cell r="AI113">
            <v>0</v>
          </cell>
          <cell r="AJ113">
            <v>0</v>
          </cell>
          <cell r="AK113">
            <v>0.61</v>
          </cell>
          <cell r="AL113">
            <v>1.32</v>
          </cell>
          <cell r="AM113">
            <v>1.53</v>
          </cell>
          <cell r="AN113">
            <v>1.57</v>
          </cell>
          <cell r="AO113">
            <v>1.63</v>
          </cell>
          <cell r="AP113">
            <v>1.54</v>
          </cell>
          <cell r="AQ113">
            <v>1.24</v>
          </cell>
          <cell r="AR113">
            <v>0.99</v>
          </cell>
          <cell r="AS113">
            <v>0.79</v>
          </cell>
          <cell r="AT113">
            <v>0.63</v>
          </cell>
          <cell r="AU113">
            <v>0.51</v>
          </cell>
          <cell r="AV113">
            <v>0.40000000000000008</v>
          </cell>
          <cell r="AW113">
            <v>0.32</v>
          </cell>
          <cell r="AX113">
            <v>1.3000259220060546</v>
          </cell>
          <cell r="AY113">
            <v>1.3052631578947369</v>
          </cell>
          <cell r="AZ113">
            <v>40.428204096303205</v>
          </cell>
          <cell r="BA113">
            <v>0.48</v>
          </cell>
          <cell r="BB113">
            <v>1.84</v>
          </cell>
          <cell r="BC113">
            <v>88.04</v>
          </cell>
          <cell r="BD113">
            <v>7.39</v>
          </cell>
          <cell r="BE113">
            <v>1.84</v>
          </cell>
          <cell r="BF113">
            <v>0.36</v>
          </cell>
          <cell r="BG113">
            <v>0.04</v>
          </cell>
          <cell r="BH113">
            <v>0.01</v>
          </cell>
          <cell r="BI113">
            <v>0</v>
          </cell>
          <cell r="BJ113">
            <v>0</v>
          </cell>
          <cell r="BK113">
            <v>100.00000000000003</v>
          </cell>
          <cell r="BL113">
            <v>1.32</v>
          </cell>
        </row>
        <row r="114">
          <cell r="A114">
            <v>121</v>
          </cell>
          <cell r="B114" t="str">
            <v>Jade Area</v>
          </cell>
          <cell r="C114">
            <v>0</v>
          </cell>
          <cell r="D114" t="str">
            <v>PX T</v>
          </cell>
          <cell r="E114" t="str">
            <v>Teesside</v>
          </cell>
          <cell r="F114" t="str">
            <v>P</v>
          </cell>
          <cell r="G114">
            <v>109</v>
          </cell>
          <cell r="H114">
            <v>3.0532375238295146</v>
          </cell>
          <cell r="I114">
            <v>2.2897992857230109</v>
          </cell>
          <cell r="J114">
            <v>1.3997169657071604</v>
          </cell>
          <cell r="K114">
            <v>0.86047015415099226</v>
          </cell>
          <cell r="L114">
            <v>0.50046236687218437</v>
          </cell>
          <cell r="M114">
            <v>0.35988937895762335</v>
          </cell>
          <cell r="N114">
            <v>0.27999901127559979</v>
          </cell>
          <cell r="O114">
            <v>0.22993705231837575</v>
          </cell>
          <cell r="P114">
            <v>0.1799273855650072</v>
          </cell>
          <cell r="Q114">
            <v>0.13985703353834397</v>
          </cell>
          <cell r="R114">
            <v>0.11981272508159367</v>
          </cell>
          <cell r="S114">
            <v>8.9869311839800833E-2</v>
          </cell>
          <cell r="T114">
            <v>6.992644689385201E-2</v>
          </cell>
          <cell r="U114">
            <v>5.9948415424208555E-2</v>
          </cell>
          <cell r="V114">
            <v>5.0016324090898005E-2</v>
          </cell>
          <cell r="W114">
            <v>3.9988058648226341E-2</v>
          </cell>
          <cell r="X114">
            <v>0</v>
          </cell>
          <cell r="Y114">
            <v>0</v>
          </cell>
          <cell r="Z114">
            <v>0</v>
          </cell>
          <cell r="AA114">
            <v>0</v>
          </cell>
          <cell r="AB114">
            <v>0</v>
          </cell>
          <cell r="AC114">
            <v>3.9700000000000006</v>
          </cell>
          <cell r="AD114">
            <v>2.97</v>
          </cell>
          <cell r="AE114">
            <v>1.81</v>
          </cell>
          <cell r="AF114">
            <v>1.1200000000000001</v>
          </cell>
          <cell r="AG114">
            <v>0.66</v>
          </cell>
          <cell r="AH114">
            <v>0.47</v>
          </cell>
          <cell r="AI114">
            <v>0.36</v>
          </cell>
          <cell r="AJ114">
            <v>0.28999999999999998</v>
          </cell>
          <cell r="AK114">
            <v>0.23</v>
          </cell>
          <cell r="AL114">
            <v>0.19</v>
          </cell>
          <cell r="AM114">
            <v>0.15</v>
          </cell>
          <cell r="AN114">
            <v>0.12</v>
          </cell>
          <cell r="AO114">
            <v>0.1</v>
          </cell>
          <cell r="AP114">
            <v>0.08</v>
          </cell>
          <cell r="AQ114">
            <v>0.06</v>
          </cell>
          <cell r="AR114">
            <v>0.05</v>
          </cell>
          <cell r="AS114">
            <v>0</v>
          </cell>
          <cell r="AT114">
            <v>0</v>
          </cell>
          <cell r="AU114">
            <v>0</v>
          </cell>
          <cell r="AV114">
            <v>0</v>
          </cell>
          <cell r="AW114">
            <v>0</v>
          </cell>
          <cell r="AX114">
            <v>1.2990008418871364</v>
          </cell>
          <cell r="AY114">
            <v>1.4285714285714286</v>
          </cell>
          <cell r="AZ114">
            <v>39.979588664894038</v>
          </cell>
          <cell r="BA114">
            <v>0.93</v>
          </cell>
          <cell r="BB114">
            <v>2.19</v>
          </cell>
          <cell r="BC114">
            <v>86.67</v>
          </cell>
          <cell r="BD114">
            <v>8.82</v>
          </cell>
          <cell r="BE114">
            <v>1.19</v>
          </cell>
          <cell r="BF114">
            <v>0.17</v>
          </cell>
          <cell r="BG114">
            <v>0.03</v>
          </cell>
          <cell r="BH114">
            <v>0</v>
          </cell>
          <cell r="BI114">
            <v>0</v>
          </cell>
          <cell r="BJ114">
            <v>0</v>
          </cell>
          <cell r="BK114">
            <v>100.00000000000001</v>
          </cell>
          <cell r="BL114">
            <v>0.19</v>
          </cell>
        </row>
        <row r="115">
          <cell r="A115">
            <v>122</v>
          </cell>
          <cell r="B115" t="str">
            <v>J-block inc Jasmine</v>
          </cell>
          <cell r="C115">
            <v>0</v>
          </cell>
          <cell r="D115" t="str">
            <v>PX T</v>
          </cell>
          <cell r="E115" t="str">
            <v>Teesside</v>
          </cell>
          <cell r="F115" t="str">
            <v>P</v>
          </cell>
          <cell r="G115">
            <v>110</v>
          </cell>
          <cell r="H115">
            <v>3.1833755166484781</v>
          </cell>
          <cell r="I115">
            <v>2.8597493262741533</v>
          </cell>
          <cell r="J115">
            <v>5.8988072126230335</v>
          </cell>
          <cell r="K115">
            <v>7.0238377699301919</v>
          </cell>
          <cell r="L115">
            <v>6.6661587267374962</v>
          </cell>
          <cell r="M115">
            <v>5.9381747528007853</v>
          </cell>
          <cell r="N115">
            <v>5.3699810376784676</v>
          </cell>
          <cell r="O115">
            <v>3.9389216788452193</v>
          </cell>
          <cell r="P115">
            <v>2.7488906127987214</v>
          </cell>
          <cell r="Q115">
            <v>2.0578963506356325</v>
          </cell>
          <cell r="R115">
            <v>1.4876746697631216</v>
          </cell>
          <cell r="S115">
            <v>1.1882720121040333</v>
          </cell>
          <cell r="T115">
            <v>0.94900177927370577</v>
          </cell>
          <cell r="U115">
            <v>0.7593465953733084</v>
          </cell>
          <cell r="V115">
            <v>0.61019915390895563</v>
          </cell>
          <cell r="W115">
            <v>0.48985371844077263</v>
          </cell>
          <cell r="X115">
            <v>0.38963449248610027</v>
          </cell>
          <cell r="Y115">
            <v>0.31007621858630013</v>
          </cell>
          <cell r="Z115">
            <v>0.25010920359618594</v>
          </cell>
          <cell r="AA115">
            <v>0.19991247591384553</v>
          </cell>
          <cell r="AB115">
            <v>0.16009188834524057</v>
          </cell>
          <cell r="AC115">
            <v>4.13</v>
          </cell>
          <cell r="AD115">
            <v>3.72</v>
          </cell>
          <cell r="AE115">
            <v>7.68</v>
          </cell>
          <cell r="AF115">
            <v>9.1300000000000008</v>
          </cell>
          <cell r="AG115">
            <v>8.66</v>
          </cell>
          <cell r="AH115">
            <v>7.72</v>
          </cell>
          <cell r="AI115">
            <v>6.98</v>
          </cell>
          <cell r="AJ115">
            <v>5.12</v>
          </cell>
          <cell r="AK115">
            <v>3.58</v>
          </cell>
          <cell r="AL115">
            <v>2.67</v>
          </cell>
          <cell r="AM115">
            <v>1.9399999999999997</v>
          </cell>
          <cell r="AN115">
            <v>1.55</v>
          </cell>
          <cell r="AO115">
            <v>1.24</v>
          </cell>
          <cell r="AP115">
            <v>0.99</v>
          </cell>
          <cell r="AQ115">
            <v>0.79</v>
          </cell>
          <cell r="AR115">
            <v>0.63</v>
          </cell>
          <cell r="AS115">
            <v>0.51</v>
          </cell>
          <cell r="AT115">
            <v>0.41</v>
          </cell>
          <cell r="AU115">
            <v>0.33</v>
          </cell>
          <cell r="AV115">
            <v>0.26</v>
          </cell>
          <cell r="AW115">
            <v>0.21</v>
          </cell>
          <cell r="AX115">
            <v>1.3001723038446962</v>
          </cell>
          <cell r="AY115">
            <v>1.3052631578947369</v>
          </cell>
          <cell r="AZ115">
            <v>39.979588664894038</v>
          </cell>
          <cell r="BA115">
            <v>0.93</v>
          </cell>
          <cell r="BB115">
            <v>2.19</v>
          </cell>
          <cell r="BC115">
            <v>86.67</v>
          </cell>
          <cell r="BD115">
            <v>8.82</v>
          </cell>
          <cell r="BE115">
            <v>1.19</v>
          </cell>
          <cell r="BF115">
            <v>0.17</v>
          </cell>
          <cell r="BG115">
            <v>0.03</v>
          </cell>
          <cell r="BH115">
            <v>0</v>
          </cell>
          <cell r="BI115">
            <v>0</v>
          </cell>
          <cell r="BJ115">
            <v>0</v>
          </cell>
          <cell r="BK115">
            <v>100.00000000000001</v>
          </cell>
          <cell r="BL115">
            <v>2.67</v>
          </cell>
        </row>
        <row r="116">
          <cell r="A116">
            <v>123</v>
          </cell>
          <cell r="B116" t="str">
            <v>Johnston</v>
          </cell>
          <cell r="C116">
            <v>0</v>
          </cell>
          <cell r="D116" t="str">
            <v>Dimlington E</v>
          </cell>
          <cell r="E116" t="str">
            <v>Easington</v>
          </cell>
          <cell r="F116" t="str">
            <v>P</v>
          </cell>
          <cell r="G116">
            <v>111</v>
          </cell>
          <cell r="H116">
            <v>0.37039274879243295</v>
          </cell>
          <cell r="I116">
            <v>0.35996844666387945</v>
          </cell>
          <cell r="J116">
            <v>0.52989285130342501</v>
          </cell>
          <cell r="K116">
            <v>0.42022961016676363</v>
          </cell>
          <cell r="L116">
            <v>0.36033290414797275</v>
          </cell>
          <cell r="M116">
            <v>0.30990474299128679</v>
          </cell>
          <cell r="N116">
            <v>0.24999911721035695</v>
          </cell>
          <cell r="O116">
            <v>0.20994252602982133</v>
          </cell>
          <cell r="P116">
            <v>0.1799273855650072</v>
          </cell>
          <cell r="Q116">
            <v>0.15983660975810737</v>
          </cell>
          <cell r="R116">
            <v>0.10982833132479421</v>
          </cell>
          <cell r="S116">
            <v>7.9883832746489636E-2</v>
          </cell>
          <cell r="T116">
            <v>4.9947462067037152E-2</v>
          </cell>
          <cell r="U116">
            <v>3.9965610282805708E-2</v>
          </cell>
          <cell r="V116">
            <v>0</v>
          </cell>
          <cell r="W116">
            <v>0</v>
          </cell>
          <cell r="X116">
            <v>0</v>
          </cell>
          <cell r="Y116">
            <v>0</v>
          </cell>
          <cell r="Z116">
            <v>0</v>
          </cell>
          <cell r="AA116">
            <v>0</v>
          </cell>
          <cell r="AB116">
            <v>0</v>
          </cell>
          <cell r="AC116">
            <v>0.48000000000000004</v>
          </cell>
          <cell r="AD116">
            <v>0.47</v>
          </cell>
          <cell r="AE116">
            <v>0.68</v>
          </cell>
          <cell r="AF116">
            <v>0.55000000000000004</v>
          </cell>
          <cell r="AG116">
            <v>0.47</v>
          </cell>
          <cell r="AH116">
            <v>0.40000000000000008</v>
          </cell>
          <cell r="AI116">
            <v>0.33</v>
          </cell>
          <cell r="AJ116">
            <v>0.27</v>
          </cell>
          <cell r="AK116">
            <v>0.23</v>
          </cell>
          <cell r="AL116">
            <v>0.21</v>
          </cell>
          <cell r="AM116">
            <v>0.14000000000000001</v>
          </cell>
          <cell r="AN116">
            <v>0.1</v>
          </cell>
          <cell r="AO116">
            <v>7.0000000000000007E-2</v>
          </cell>
          <cell r="AP116">
            <v>0.05</v>
          </cell>
          <cell r="AQ116">
            <v>0</v>
          </cell>
          <cell r="AR116">
            <v>0</v>
          </cell>
          <cell r="AS116">
            <v>0</v>
          </cell>
          <cell r="AT116">
            <v>0</v>
          </cell>
          <cell r="AU116">
            <v>0</v>
          </cell>
          <cell r="AV116">
            <v>0</v>
          </cell>
          <cell r="AW116">
            <v>0</v>
          </cell>
          <cell r="AX116">
            <v>1.2973563571946172</v>
          </cell>
          <cell r="AY116">
            <v>1.4000000000000001</v>
          </cell>
          <cell r="AZ116">
            <v>38.513007941387826</v>
          </cell>
          <cell r="BA116">
            <v>1.89</v>
          </cell>
          <cell r="BB116">
            <v>0.81</v>
          </cell>
          <cell r="BC116">
            <v>92.84</v>
          </cell>
          <cell r="BD116">
            <v>3.41</v>
          </cell>
          <cell r="BE116">
            <v>0.65</v>
          </cell>
          <cell r="BF116">
            <v>0.25</v>
          </cell>
          <cell r="BG116">
            <v>7.0000000000000007E-2</v>
          </cell>
          <cell r="BH116">
            <v>0.06</v>
          </cell>
          <cell r="BI116">
            <v>0.02</v>
          </cell>
          <cell r="BJ116">
            <v>0</v>
          </cell>
          <cell r="BK116">
            <v>100</v>
          </cell>
          <cell r="BL116">
            <v>0.21</v>
          </cell>
        </row>
        <row r="117">
          <cell r="A117">
            <v>124</v>
          </cell>
          <cell r="B117" t="str">
            <v>Juliet</v>
          </cell>
          <cell r="C117">
            <v>0</v>
          </cell>
          <cell r="D117" t="str">
            <v>Dimlington E</v>
          </cell>
          <cell r="E117" t="str">
            <v>Easington</v>
          </cell>
          <cell r="F117" t="str">
            <v>D</v>
          </cell>
          <cell r="G117">
            <v>112</v>
          </cell>
          <cell r="H117">
            <v>0</v>
          </cell>
          <cell r="I117">
            <v>0.85992462258593427</v>
          </cell>
          <cell r="J117">
            <v>0.46990498134454667</v>
          </cell>
          <cell r="K117">
            <v>0.49026787852789089</v>
          </cell>
          <cell r="L117">
            <v>0.27024967811097955</v>
          </cell>
          <cell r="M117">
            <v>0.18994161667207898</v>
          </cell>
          <cell r="N117">
            <v>0.12999954094938562</v>
          </cell>
          <cell r="O117">
            <v>8.9975368298494854E-2</v>
          </cell>
          <cell r="P117">
            <v>6.9971761053058357E-2</v>
          </cell>
          <cell r="Q117">
            <v>4.9948940549408558E-2</v>
          </cell>
          <cell r="R117">
            <v>2.9953181270398418E-2</v>
          </cell>
          <cell r="S117">
            <v>0</v>
          </cell>
          <cell r="T117">
            <v>0</v>
          </cell>
          <cell r="U117">
            <v>0</v>
          </cell>
          <cell r="V117">
            <v>0</v>
          </cell>
          <cell r="W117">
            <v>0</v>
          </cell>
          <cell r="X117">
            <v>0</v>
          </cell>
          <cell r="Y117">
            <v>0</v>
          </cell>
          <cell r="Z117">
            <v>0</v>
          </cell>
          <cell r="AA117">
            <v>0</v>
          </cell>
          <cell r="AB117">
            <v>0</v>
          </cell>
          <cell r="AC117">
            <v>0</v>
          </cell>
          <cell r="AD117">
            <v>0.95</v>
          </cell>
          <cell r="AE117">
            <v>0.52</v>
          </cell>
          <cell r="AF117">
            <v>0.54</v>
          </cell>
          <cell r="AG117">
            <v>0.3</v>
          </cell>
          <cell r="AH117">
            <v>0.21</v>
          </cell>
          <cell r="AI117">
            <v>0.15</v>
          </cell>
          <cell r="AJ117">
            <v>0.1</v>
          </cell>
          <cell r="AK117">
            <v>0.08</v>
          </cell>
          <cell r="AL117">
            <v>0.06</v>
          </cell>
          <cell r="AM117">
            <v>0.04</v>
          </cell>
          <cell r="AN117">
            <v>0</v>
          </cell>
          <cell r="AO117">
            <v>0</v>
          </cell>
          <cell r="AP117">
            <v>0</v>
          </cell>
          <cell r="AQ117">
            <v>0</v>
          </cell>
          <cell r="AR117">
            <v>0</v>
          </cell>
          <cell r="AS117">
            <v>0</v>
          </cell>
          <cell r="AT117">
            <v>0</v>
          </cell>
          <cell r="AU117">
            <v>0</v>
          </cell>
          <cell r="AV117">
            <v>0</v>
          </cell>
          <cell r="AW117">
            <v>0</v>
          </cell>
          <cell r="AX117">
            <v>1.1131497602631977</v>
          </cell>
          <cell r="AY117">
            <v>1.3333333333333335</v>
          </cell>
          <cell r="AZ117">
            <v>38.513007941387826</v>
          </cell>
          <cell r="BA117">
            <v>1.89</v>
          </cell>
          <cell r="BB117">
            <v>0.81</v>
          </cell>
          <cell r="BC117">
            <v>92.84</v>
          </cell>
          <cell r="BD117">
            <v>3.41</v>
          </cell>
          <cell r="BE117">
            <v>0.65</v>
          </cell>
          <cell r="BF117">
            <v>0.25</v>
          </cell>
          <cell r="BG117">
            <v>7.0000000000000007E-2</v>
          </cell>
          <cell r="BH117">
            <v>0.06</v>
          </cell>
          <cell r="BI117">
            <v>0.02</v>
          </cell>
          <cell r="BJ117">
            <v>0</v>
          </cell>
          <cell r="BK117">
            <v>100</v>
          </cell>
          <cell r="BL117">
            <v>0.06</v>
          </cell>
        </row>
        <row r="118">
          <cell r="A118">
            <v>125</v>
          </cell>
          <cell r="B118" t="str">
            <v>Jupiter</v>
          </cell>
          <cell r="C118">
            <v>0</v>
          </cell>
          <cell r="D118" t="str">
            <v>Theddlethorpe</v>
          </cell>
          <cell r="E118" t="str">
            <v>Theddlethorpe</v>
          </cell>
          <cell r="F118" t="str">
            <v>P</v>
          </cell>
          <cell r="G118">
            <v>113</v>
          </cell>
          <cell r="H118">
            <v>0.67071119375927057</v>
          </cell>
          <cell r="I118">
            <v>0.35996844666387945</v>
          </cell>
          <cell r="J118">
            <v>6.9985848285358032E-2</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0.81</v>
          </cell>
          <cell r="AD118">
            <v>0.43</v>
          </cell>
          <cell r="AE118">
            <v>0.08</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1.1992744512675266</v>
          </cell>
          <cell r="AY118">
            <v>1.208955223880597</v>
          </cell>
          <cell r="AZ118">
            <v>38.349205231337869</v>
          </cell>
          <cell r="BA118">
            <v>3.6</v>
          </cell>
          <cell r="BB118">
            <v>1.1299999999999999</v>
          </cell>
          <cell r="BC118">
            <v>89.58</v>
          </cell>
          <cell r="BD118">
            <v>4.07</v>
          </cell>
          <cell r="BE118">
            <v>1.02</v>
          </cell>
          <cell r="BF118">
            <v>0.38</v>
          </cell>
          <cell r="BG118">
            <v>0.11</v>
          </cell>
          <cell r="BH118">
            <v>7.0000000000000007E-2</v>
          </cell>
          <cell r="BI118">
            <v>0.03</v>
          </cell>
          <cell r="BJ118">
            <v>0.01</v>
          </cell>
          <cell r="BK118">
            <v>99.999999999999986</v>
          </cell>
          <cell r="BL118">
            <v>0</v>
          </cell>
        </row>
        <row r="119">
          <cell r="A119">
            <v>126</v>
          </cell>
          <cell r="B119" t="str">
            <v>K4</v>
          </cell>
          <cell r="C119">
            <v>0</v>
          </cell>
          <cell r="D119" t="str">
            <v>Theddlethorpe</v>
          </cell>
          <cell r="E119" t="str">
            <v>Theddlethorpe</v>
          </cell>
          <cell r="F119" t="str">
            <v>P</v>
          </cell>
          <cell r="G119">
            <v>114</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38.349205231337869</v>
          </cell>
          <cell r="BA119">
            <v>3.6</v>
          </cell>
          <cell r="BB119">
            <v>1.1299999999999999</v>
          </cell>
          <cell r="BC119">
            <v>89.58</v>
          </cell>
          <cell r="BD119">
            <v>4.07</v>
          </cell>
          <cell r="BE119">
            <v>1.02</v>
          </cell>
          <cell r="BF119">
            <v>0.38</v>
          </cell>
          <cell r="BG119">
            <v>0.11</v>
          </cell>
          <cell r="BH119">
            <v>7.0000000000000007E-2</v>
          </cell>
          <cell r="BI119">
            <v>0.03</v>
          </cell>
          <cell r="BJ119">
            <v>0.01</v>
          </cell>
          <cell r="BK119">
            <v>99.999999999999986</v>
          </cell>
          <cell r="BL119">
            <v>0</v>
          </cell>
        </row>
        <row r="120">
          <cell r="A120">
            <v>127</v>
          </cell>
          <cell r="B120" t="str">
            <v>Keith</v>
          </cell>
          <cell r="C120">
            <v>0</v>
          </cell>
          <cell r="D120" t="str">
            <v>Total SF</v>
          </cell>
          <cell r="E120" t="str">
            <v>St Fergus</v>
          </cell>
          <cell r="F120" t="str">
            <v>P</v>
          </cell>
          <cell r="G120">
            <v>115</v>
          </cell>
          <cell r="H120">
            <v>0.10010614832227918</v>
          </cell>
          <cell r="I120">
            <v>6.9993864629087688E-2</v>
          </cell>
          <cell r="J120">
            <v>4.9989891632398586E-2</v>
          </cell>
          <cell r="K120">
            <v>1.0005466908732467E-2</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0.12</v>
          </cell>
          <cell r="AD120">
            <v>0.08</v>
          </cell>
          <cell r="AE120">
            <v>0.06</v>
          </cell>
          <cell r="AF120">
            <v>0.02</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1.2168867117308755</v>
          </cell>
          <cell r="AY120">
            <v>2</v>
          </cell>
          <cell r="AZ120">
            <v>38.869398658158993</v>
          </cell>
          <cell r="BA120">
            <v>0.57999999999999996</v>
          </cell>
          <cell r="BB120">
            <v>3.65</v>
          </cell>
          <cell r="BC120">
            <v>88.53</v>
          </cell>
          <cell r="BD120">
            <v>5.43</v>
          </cell>
          <cell r="BE120">
            <v>1.5</v>
          </cell>
          <cell r="BF120">
            <v>0.26</v>
          </cell>
          <cell r="BG120">
            <v>0.04</v>
          </cell>
          <cell r="BH120">
            <v>0.01</v>
          </cell>
          <cell r="BI120">
            <v>0</v>
          </cell>
          <cell r="BJ120">
            <v>0</v>
          </cell>
          <cell r="BK120">
            <v>100.00000000000001</v>
          </cell>
          <cell r="BL120">
            <v>0</v>
          </cell>
        </row>
        <row r="121">
          <cell r="A121">
            <v>128</v>
          </cell>
          <cell r="B121" t="str">
            <v>Kelvin</v>
          </cell>
          <cell r="C121">
            <v>0</v>
          </cell>
          <cell r="D121" t="str">
            <v>Theddlethorpe</v>
          </cell>
          <cell r="E121" t="str">
            <v>Theddlethorpe</v>
          </cell>
          <cell r="F121" t="str">
            <v>P</v>
          </cell>
          <cell r="G121">
            <v>116</v>
          </cell>
          <cell r="H121">
            <v>0.18019106698010251</v>
          </cell>
          <cell r="I121">
            <v>0.17998422333193972</v>
          </cell>
          <cell r="J121">
            <v>0.15996765322367548</v>
          </cell>
          <cell r="K121">
            <v>0.14007653672225456</v>
          </cell>
          <cell r="L121">
            <v>0.12011096804932425</v>
          </cell>
          <cell r="M121">
            <v>2.9990781579801944E-2</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0.21</v>
          </cell>
          <cell r="AD121">
            <v>0.21</v>
          </cell>
          <cell r="AE121">
            <v>0.19</v>
          </cell>
          <cell r="AF121">
            <v>0.17</v>
          </cell>
          <cell r="AG121">
            <v>0.15</v>
          </cell>
          <cell r="AH121">
            <v>0.04</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1.1970561355465779</v>
          </cell>
          <cell r="AY121">
            <v>1.3333333333333335</v>
          </cell>
          <cell r="AZ121">
            <v>38.349205231337869</v>
          </cell>
          <cell r="BA121">
            <v>3.6</v>
          </cell>
          <cell r="BB121">
            <v>1.1299999999999999</v>
          </cell>
          <cell r="BC121">
            <v>89.58</v>
          </cell>
          <cell r="BD121">
            <v>4.07</v>
          </cell>
          <cell r="BE121">
            <v>1.02</v>
          </cell>
          <cell r="BF121">
            <v>0.38</v>
          </cell>
          <cell r="BG121">
            <v>0.11</v>
          </cell>
          <cell r="BH121">
            <v>7.0000000000000007E-2</v>
          </cell>
          <cell r="BI121">
            <v>0.03</v>
          </cell>
          <cell r="BJ121">
            <v>0.01</v>
          </cell>
          <cell r="BK121">
            <v>99.999999999999986</v>
          </cell>
          <cell r="BL121">
            <v>0</v>
          </cell>
        </row>
        <row r="122">
          <cell r="A122">
            <v>129</v>
          </cell>
          <cell r="B122" t="str">
            <v>Kessog</v>
          </cell>
          <cell r="C122">
            <v>0</v>
          </cell>
          <cell r="D122" t="str">
            <v>Total SF</v>
          </cell>
          <cell r="E122" t="str">
            <v>St Fergus</v>
          </cell>
          <cell r="F122" t="str">
            <v>A</v>
          </cell>
          <cell r="G122">
            <v>117</v>
          </cell>
          <cell r="H122">
            <v>0</v>
          </cell>
          <cell r="I122">
            <v>0</v>
          </cell>
          <cell r="J122">
            <v>0</v>
          </cell>
          <cell r="K122">
            <v>0</v>
          </cell>
          <cell r="L122">
            <v>0</v>
          </cell>
          <cell r="M122">
            <v>0</v>
          </cell>
          <cell r="N122">
            <v>0.3499987640944997</v>
          </cell>
          <cell r="O122">
            <v>1.5795675767957986</v>
          </cell>
          <cell r="P122">
            <v>1.5293827773025612</v>
          </cell>
          <cell r="Q122">
            <v>1.1987745731858053</v>
          </cell>
          <cell r="R122">
            <v>0.96848619440954886</v>
          </cell>
          <cell r="S122">
            <v>0.67901257834516193</v>
          </cell>
          <cell r="T122">
            <v>0.47949563584355659</v>
          </cell>
          <cell r="U122">
            <v>0.32971628483314708</v>
          </cell>
          <cell r="V122">
            <v>0.23007509081813082</v>
          </cell>
          <cell r="W122">
            <v>0.15995223459290536</v>
          </cell>
          <cell r="X122">
            <v>0.1098969081371052</v>
          </cell>
          <cell r="Y122">
            <v>8.0019669312593592E-2</v>
          </cell>
          <cell r="Z122">
            <v>6.0026208863084622E-2</v>
          </cell>
          <cell r="AA122">
            <v>3.9982495182769105E-2</v>
          </cell>
          <cell r="AB122">
            <v>0</v>
          </cell>
          <cell r="AC122">
            <v>0</v>
          </cell>
          <cell r="AD122">
            <v>0</v>
          </cell>
          <cell r="AE122">
            <v>0</v>
          </cell>
          <cell r="AF122">
            <v>0</v>
          </cell>
          <cell r="AG122">
            <v>0</v>
          </cell>
          <cell r="AH122">
            <v>0</v>
          </cell>
          <cell r="AI122">
            <v>0.39</v>
          </cell>
          <cell r="AJ122">
            <v>1.7399999999999998</v>
          </cell>
          <cell r="AK122">
            <v>1.68</v>
          </cell>
          <cell r="AL122">
            <v>1.32</v>
          </cell>
          <cell r="AM122">
            <v>1.07</v>
          </cell>
          <cell r="AN122">
            <v>0.75</v>
          </cell>
          <cell r="AO122">
            <v>0.52</v>
          </cell>
          <cell r="AP122">
            <v>0.37</v>
          </cell>
          <cell r="AQ122">
            <v>0.26</v>
          </cell>
          <cell r="AR122">
            <v>0.18</v>
          </cell>
          <cell r="AS122">
            <v>0.13</v>
          </cell>
          <cell r="AT122">
            <v>0.09</v>
          </cell>
          <cell r="AU122">
            <v>7.0000000000000007E-2</v>
          </cell>
          <cell r="AV122">
            <v>0.05</v>
          </cell>
          <cell r="AW122">
            <v>0</v>
          </cell>
          <cell r="AX122">
            <v>1.1033436267284298</v>
          </cell>
          <cell r="AY122">
            <v>1.1304347826086956</v>
          </cell>
          <cell r="AZ122">
            <v>38.869398658158993</v>
          </cell>
          <cell r="BA122">
            <v>0.57999999999999996</v>
          </cell>
          <cell r="BB122">
            <v>3.65</v>
          </cell>
          <cell r="BC122">
            <v>88.53</v>
          </cell>
          <cell r="BD122">
            <v>5.43</v>
          </cell>
          <cell r="BE122">
            <v>1.5</v>
          </cell>
          <cell r="BF122">
            <v>0.26</v>
          </cell>
          <cell r="BG122">
            <v>0.04</v>
          </cell>
          <cell r="BH122">
            <v>0.01</v>
          </cell>
          <cell r="BI122">
            <v>0</v>
          </cell>
          <cell r="BJ122">
            <v>0</v>
          </cell>
          <cell r="BK122">
            <v>100.00000000000001</v>
          </cell>
          <cell r="BL122">
            <v>1.32</v>
          </cell>
        </row>
        <row r="123">
          <cell r="A123">
            <v>130</v>
          </cell>
          <cell r="B123" t="str">
            <v>Ketch</v>
          </cell>
          <cell r="C123">
            <v>0</v>
          </cell>
          <cell r="D123" t="str">
            <v>Theddlethorpe</v>
          </cell>
          <cell r="E123" t="str">
            <v>Theddlethorpe</v>
          </cell>
          <cell r="F123" t="str">
            <v>P</v>
          </cell>
          <cell r="G123">
            <v>118</v>
          </cell>
          <cell r="H123">
            <v>0.85090226073937303</v>
          </cell>
          <cell r="I123">
            <v>0.5699500405511424</v>
          </cell>
          <cell r="J123">
            <v>0.43991104636510758</v>
          </cell>
          <cell r="K123">
            <v>0.30016400726197401</v>
          </cell>
          <cell r="L123">
            <v>0.23021268876120482</v>
          </cell>
          <cell r="M123">
            <v>0.19993854386534632</v>
          </cell>
          <cell r="N123">
            <v>0.16999939970304273</v>
          </cell>
          <cell r="O123">
            <v>0.13996168401988091</v>
          </cell>
          <cell r="P123">
            <v>0.10995562451194885</v>
          </cell>
          <cell r="Q123">
            <v>2.9969364329645132E-2</v>
          </cell>
          <cell r="R123">
            <v>0</v>
          </cell>
          <cell r="S123">
            <v>0</v>
          </cell>
          <cell r="T123">
            <v>0</v>
          </cell>
          <cell r="U123">
            <v>0</v>
          </cell>
          <cell r="V123">
            <v>0</v>
          </cell>
          <cell r="W123">
            <v>0</v>
          </cell>
          <cell r="X123">
            <v>0</v>
          </cell>
          <cell r="Y123">
            <v>0</v>
          </cell>
          <cell r="Z123">
            <v>0</v>
          </cell>
          <cell r="AA123">
            <v>0</v>
          </cell>
          <cell r="AB123">
            <v>0</v>
          </cell>
          <cell r="AC123">
            <v>1.01</v>
          </cell>
          <cell r="AD123">
            <v>0.68</v>
          </cell>
          <cell r="AE123">
            <v>0.52</v>
          </cell>
          <cell r="AF123">
            <v>0.36</v>
          </cell>
          <cell r="AG123">
            <v>0.27</v>
          </cell>
          <cell r="AH123">
            <v>0.24</v>
          </cell>
          <cell r="AI123">
            <v>0.21</v>
          </cell>
          <cell r="AJ123">
            <v>0.17</v>
          </cell>
          <cell r="AK123">
            <v>0.14000000000000001</v>
          </cell>
          <cell r="AL123">
            <v>0.04</v>
          </cell>
          <cell r="AM123">
            <v>0</v>
          </cell>
          <cell r="AN123">
            <v>0</v>
          </cell>
          <cell r="AO123">
            <v>0</v>
          </cell>
          <cell r="AP123">
            <v>0</v>
          </cell>
          <cell r="AQ123">
            <v>0</v>
          </cell>
          <cell r="AR123">
            <v>0</v>
          </cell>
          <cell r="AS123">
            <v>0</v>
          </cell>
          <cell r="AT123">
            <v>0</v>
          </cell>
          <cell r="AU123">
            <v>0</v>
          </cell>
          <cell r="AV123">
            <v>0</v>
          </cell>
          <cell r="AW123">
            <v>0</v>
          </cell>
          <cell r="AX123">
            <v>1.1969885897555708</v>
          </cell>
          <cell r="AY123">
            <v>1.3333333333333335</v>
          </cell>
          <cell r="AZ123">
            <v>38.349205231337869</v>
          </cell>
          <cell r="BA123">
            <v>3.6</v>
          </cell>
          <cell r="BB123">
            <v>1.1299999999999999</v>
          </cell>
          <cell r="BC123">
            <v>89.58</v>
          </cell>
          <cell r="BD123">
            <v>4.07</v>
          </cell>
          <cell r="BE123">
            <v>1.02</v>
          </cell>
          <cell r="BF123">
            <v>0.38</v>
          </cell>
          <cell r="BG123">
            <v>0.11</v>
          </cell>
          <cell r="BH123">
            <v>7.0000000000000007E-2</v>
          </cell>
          <cell r="BI123">
            <v>0.03</v>
          </cell>
          <cell r="BJ123">
            <v>0.01</v>
          </cell>
          <cell r="BK123">
            <v>99.999999999999986</v>
          </cell>
          <cell r="BL123">
            <v>0.04</v>
          </cell>
        </row>
        <row r="124">
          <cell r="A124">
            <v>131</v>
          </cell>
          <cell r="B124" t="str">
            <v>Kilmar</v>
          </cell>
          <cell r="C124">
            <v>0</v>
          </cell>
          <cell r="D124" t="str">
            <v>Perenco B</v>
          </cell>
          <cell r="E124" t="str">
            <v>Bacton</v>
          </cell>
          <cell r="F124" t="str">
            <v>P</v>
          </cell>
          <cell r="G124">
            <v>119</v>
          </cell>
          <cell r="H124">
            <v>0.40042459328911673</v>
          </cell>
          <cell r="I124">
            <v>0.35996844666387945</v>
          </cell>
          <cell r="J124">
            <v>0.31993530644735096</v>
          </cell>
          <cell r="K124">
            <v>0.27014760653577663</v>
          </cell>
          <cell r="L124">
            <v>0.16014795739909901</v>
          </cell>
          <cell r="M124">
            <v>7.997541754613853E-2</v>
          </cell>
          <cell r="N124">
            <v>3.9999858753657115E-2</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0.48</v>
          </cell>
          <cell r="AD124">
            <v>0.43</v>
          </cell>
          <cell r="AE124">
            <v>0.38</v>
          </cell>
          <cell r="AF124">
            <v>0.33</v>
          </cell>
          <cell r="AG124">
            <v>0.2</v>
          </cell>
          <cell r="AH124">
            <v>0.1</v>
          </cell>
          <cell r="AI124">
            <v>0.05</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1.2081448440222673</v>
          </cell>
          <cell r="AY124">
            <v>1.25</v>
          </cell>
          <cell r="AZ124">
            <v>38.317805599588745</v>
          </cell>
          <cell r="BA124">
            <v>3.06</v>
          </cell>
          <cell r="BB124">
            <v>0.72</v>
          </cell>
          <cell r="BC124">
            <v>91.64</v>
          </cell>
          <cell r="BD124">
            <v>3.25</v>
          </cell>
          <cell r="BE124">
            <v>0.67</v>
          </cell>
          <cell r="BF124">
            <v>0.48</v>
          </cell>
          <cell r="BG124">
            <v>0.08</v>
          </cell>
          <cell r="BH124">
            <v>0.04</v>
          </cell>
          <cell r="BI124">
            <v>0.05</v>
          </cell>
          <cell r="BJ124">
            <v>0.01</v>
          </cell>
          <cell r="BK124">
            <v>100.00000000000001</v>
          </cell>
          <cell r="BL124">
            <v>0</v>
          </cell>
        </row>
        <row r="125">
          <cell r="A125">
            <v>132</v>
          </cell>
          <cell r="B125" t="str">
            <v>Kingfisher</v>
          </cell>
          <cell r="C125">
            <v>0</v>
          </cell>
          <cell r="D125" t="str">
            <v>Mobil SF</v>
          </cell>
          <cell r="E125" t="str">
            <v>St Fergus</v>
          </cell>
          <cell r="F125" t="str">
            <v>P</v>
          </cell>
          <cell r="G125">
            <v>120</v>
          </cell>
          <cell r="H125">
            <v>0.70074303825595419</v>
          </cell>
          <cell r="I125">
            <v>0.61994565814334801</v>
          </cell>
          <cell r="J125">
            <v>0.52989285130342501</v>
          </cell>
          <cell r="K125">
            <v>0.44024054398422857</v>
          </cell>
          <cell r="L125">
            <v>0.35032365681052902</v>
          </cell>
          <cell r="M125">
            <v>0.25992010702495022</v>
          </cell>
          <cell r="N125">
            <v>0.179999364391457</v>
          </cell>
          <cell r="O125">
            <v>8.9975368298494854E-2</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0.88000000000000012</v>
          </cell>
          <cell r="AD125">
            <v>0.77</v>
          </cell>
          <cell r="AE125">
            <v>0.66</v>
          </cell>
          <cell r="AF125">
            <v>0.55000000000000004</v>
          </cell>
          <cell r="AG125">
            <v>0.44000000000000006</v>
          </cell>
          <cell r="AH125">
            <v>0.33</v>
          </cell>
          <cell r="AI125">
            <v>0.22</v>
          </cell>
          <cell r="AJ125">
            <v>0.11</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1.2488014233310001</v>
          </cell>
          <cell r="AY125">
            <v>1.2692307692307692</v>
          </cell>
          <cell r="AZ125">
            <v>40.950209030535341</v>
          </cell>
          <cell r="BA125">
            <v>0.78</v>
          </cell>
          <cell r="BB125">
            <v>2.96</v>
          </cell>
          <cell r="BC125">
            <v>84.99</v>
          </cell>
          <cell r="BD125">
            <v>7.74</v>
          </cell>
          <cell r="BE125">
            <v>2.56</v>
          </cell>
          <cell r="BF125">
            <v>0.73</v>
          </cell>
          <cell r="BG125">
            <v>0.18</v>
          </cell>
          <cell r="BH125">
            <v>0.04</v>
          </cell>
          <cell r="BI125">
            <v>0.02</v>
          </cell>
          <cell r="BJ125">
            <v>0</v>
          </cell>
          <cell r="BK125">
            <v>100</v>
          </cell>
          <cell r="BL125">
            <v>0</v>
          </cell>
        </row>
        <row r="126">
          <cell r="A126">
            <v>133</v>
          </cell>
          <cell r="B126" t="str">
            <v>Kinnoul</v>
          </cell>
          <cell r="C126">
            <v>0</v>
          </cell>
          <cell r="D126" t="str">
            <v>Amoco T</v>
          </cell>
          <cell r="E126" t="str">
            <v>Teesside</v>
          </cell>
          <cell r="F126" t="str">
            <v>A</v>
          </cell>
          <cell r="G126">
            <v>121</v>
          </cell>
          <cell r="H126">
            <v>0</v>
          </cell>
          <cell r="I126">
            <v>0</v>
          </cell>
          <cell r="J126">
            <v>0</v>
          </cell>
          <cell r="K126">
            <v>0</v>
          </cell>
          <cell r="L126">
            <v>0</v>
          </cell>
          <cell r="M126">
            <v>0</v>
          </cell>
          <cell r="N126">
            <v>0.50999819910912814</v>
          </cell>
          <cell r="O126">
            <v>0.67981389381085011</v>
          </cell>
          <cell r="P126">
            <v>0.47980636150668587</v>
          </cell>
          <cell r="Q126">
            <v>0.1798161859778708</v>
          </cell>
          <cell r="R126">
            <v>5.9906362540796836E-2</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0.56000000000000005</v>
          </cell>
          <cell r="AJ126">
            <v>0.74</v>
          </cell>
          <cell r="AK126">
            <v>0.52</v>
          </cell>
          <cell r="AL126">
            <v>0.2</v>
          </cell>
          <cell r="AM126">
            <v>7.0000000000000007E-2</v>
          </cell>
          <cell r="AN126">
            <v>0</v>
          </cell>
          <cell r="AO126">
            <v>0</v>
          </cell>
          <cell r="AP126">
            <v>0</v>
          </cell>
          <cell r="AQ126">
            <v>0</v>
          </cell>
          <cell r="AR126">
            <v>0</v>
          </cell>
          <cell r="AS126">
            <v>0</v>
          </cell>
          <cell r="AT126">
            <v>0</v>
          </cell>
          <cell r="AU126">
            <v>0</v>
          </cell>
          <cell r="AV126">
            <v>0</v>
          </cell>
          <cell r="AW126">
            <v>0</v>
          </cell>
          <cell r="AX126">
            <v>1.0946185080485809</v>
          </cell>
          <cell r="AY126">
            <v>1.1666666666666667</v>
          </cell>
          <cell r="AZ126">
            <v>41.018425144672889</v>
          </cell>
          <cell r="BA126">
            <v>0.88</v>
          </cell>
          <cell r="BB126">
            <v>2.1800000000000002</v>
          </cell>
          <cell r="BC126">
            <v>85.5</v>
          </cell>
          <cell r="BD126">
            <v>8.39</v>
          </cell>
          <cell r="BE126">
            <v>2.2799999999999998</v>
          </cell>
          <cell r="BF126">
            <v>0.63</v>
          </cell>
          <cell r="BG126">
            <v>0.12</v>
          </cell>
          <cell r="BH126">
            <v>0.02</v>
          </cell>
          <cell r="BI126">
            <v>0</v>
          </cell>
          <cell r="BJ126">
            <v>0</v>
          </cell>
          <cell r="BK126">
            <v>100</v>
          </cell>
          <cell r="BL126">
            <v>0.2</v>
          </cell>
        </row>
        <row r="127">
          <cell r="A127">
            <v>134</v>
          </cell>
          <cell r="B127" t="str">
            <v>Kx</v>
          </cell>
          <cell r="C127">
            <v>0</v>
          </cell>
          <cell r="D127" t="str">
            <v>Theddlethorpe</v>
          </cell>
          <cell r="E127" t="str">
            <v>Theddlethorpe</v>
          </cell>
          <cell r="F127" t="str">
            <v>P</v>
          </cell>
          <cell r="G127">
            <v>122</v>
          </cell>
          <cell r="H127">
            <v>7.007430382559543E-2</v>
          </cell>
          <cell r="I127">
            <v>3.9996494073764384E-2</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0.08</v>
          </cell>
          <cell r="AD127">
            <v>0.05</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1.1810580324752611</v>
          </cell>
          <cell r="AY127">
            <v>1.25</v>
          </cell>
          <cell r="AZ127">
            <v>38.349205231337869</v>
          </cell>
          <cell r="BA127">
            <v>3.6</v>
          </cell>
          <cell r="BB127">
            <v>1.1299999999999999</v>
          </cell>
          <cell r="BC127">
            <v>89.58</v>
          </cell>
          <cell r="BD127">
            <v>4.07</v>
          </cell>
          <cell r="BE127">
            <v>1.02</v>
          </cell>
          <cell r="BF127">
            <v>0.38</v>
          </cell>
          <cell r="BG127">
            <v>0.11</v>
          </cell>
          <cell r="BH127">
            <v>7.0000000000000007E-2</v>
          </cell>
          <cell r="BI127">
            <v>0.03</v>
          </cell>
          <cell r="BJ127">
            <v>0.01</v>
          </cell>
          <cell r="BK127">
            <v>99.999999999999986</v>
          </cell>
          <cell r="BL127">
            <v>0</v>
          </cell>
        </row>
        <row r="128">
          <cell r="A128">
            <v>135</v>
          </cell>
          <cell r="B128" t="str">
            <v>Kyle</v>
          </cell>
          <cell r="C128">
            <v>0</v>
          </cell>
          <cell r="D128" t="str">
            <v>Shell/Esso SF</v>
          </cell>
          <cell r="E128" t="str">
            <v>St Fergus</v>
          </cell>
          <cell r="F128" t="str">
            <v>P</v>
          </cell>
          <cell r="G128">
            <v>123</v>
          </cell>
          <cell r="H128">
            <v>4.0042459328911671E-2</v>
          </cell>
          <cell r="I128">
            <v>9.999123518441097E-2</v>
          </cell>
          <cell r="J128">
            <v>9.9979783264797173E-2</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0.08</v>
          </cell>
          <cell r="AD128">
            <v>0.10999999999999999</v>
          </cell>
          <cell r="AE128">
            <v>0.10999999999999999</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1.249929807180806</v>
          </cell>
          <cell r="AY128">
            <v>2</v>
          </cell>
          <cell r="AZ128">
            <v>37.723350089053945</v>
          </cell>
          <cell r="BA128">
            <v>1.02</v>
          </cell>
          <cell r="BB128">
            <v>0.88</v>
          </cell>
          <cell r="BC128">
            <v>95.89</v>
          </cell>
          <cell r="BD128">
            <v>2.11</v>
          </cell>
          <cell r="BE128">
            <v>0.1</v>
          </cell>
          <cell r="BF128">
            <v>0</v>
          </cell>
          <cell r="BG128">
            <v>0</v>
          </cell>
          <cell r="BH128">
            <v>0</v>
          </cell>
          <cell r="BI128">
            <v>0</v>
          </cell>
          <cell r="BJ128">
            <v>0</v>
          </cell>
          <cell r="BK128">
            <v>100</v>
          </cell>
          <cell r="BL128">
            <v>0</v>
          </cell>
        </row>
        <row r="129">
          <cell r="A129">
            <v>136</v>
          </cell>
          <cell r="B129" t="str">
            <v>Lancelot</v>
          </cell>
          <cell r="C129">
            <v>0</v>
          </cell>
          <cell r="D129" t="str">
            <v>Tullow B</v>
          </cell>
          <cell r="E129" t="str">
            <v>Bacton</v>
          </cell>
          <cell r="F129" t="str">
            <v>P</v>
          </cell>
          <cell r="G129">
            <v>124</v>
          </cell>
          <cell r="H129">
            <v>0.24025475597347001</v>
          </cell>
          <cell r="I129">
            <v>0.19998247036882194</v>
          </cell>
          <cell r="J129">
            <v>0.15996765322367548</v>
          </cell>
          <cell r="K129">
            <v>0.13007106981352209</v>
          </cell>
          <cell r="L129">
            <v>0.10009247337443689</v>
          </cell>
          <cell r="M129">
            <v>6.9978490352871209E-2</v>
          </cell>
          <cell r="N129">
            <v>4.9999823442071392E-2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0.31</v>
          </cell>
          <cell r="AD129">
            <v>0.26</v>
          </cell>
          <cell r="AE129">
            <v>0.21</v>
          </cell>
          <cell r="AF129">
            <v>0.17</v>
          </cell>
          <cell r="AG129">
            <v>0.13</v>
          </cell>
          <cell r="AH129">
            <v>0.1</v>
          </cell>
          <cell r="AI129">
            <v>7.0000000000000007E-2</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1.3153094043751916</v>
          </cell>
          <cell r="AY129">
            <v>1.4285714285714286</v>
          </cell>
          <cell r="AZ129">
            <v>38.862938360348444</v>
          </cell>
          <cell r="BA129">
            <v>2.84</v>
          </cell>
          <cell r="BB129">
            <v>0.53</v>
          </cell>
          <cell r="BC129">
            <v>91.02</v>
          </cell>
          <cell r="BD129">
            <v>4.01</v>
          </cell>
          <cell r="BE129">
            <v>0.95</v>
          </cell>
          <cell r="BF129">
            <v>0.4</v>
          </cell>
          <cell r="BG129">
            <v>0.14000000000000001</v>
          </cell>
          <cell r="BH129">
            <v>0.05</v>
          </cell>
          <cell r="BI129">
            <v>0.05</v>
          </cell>
          <cell r="BJ129">
            <v>0.01</v>
          </cell>
          <cell r="BK129">
            <v>100.00000000000001</v>
          </cell>
          <cell r="BL129">
            <v>0</v>
          </cell>
        </row>
        <row r="130">
          <cell r="A130">
            <v>137</v>
          </cell>
          <cell r="B130" t="str">
            <v>Leman Perenco B</v>
          </cell>
          <cell r="C130">
            <v>0</v>
          </cell>
          <cell r="D130" t="str">
            <v>Perenco B</v>
          </cell>
          <cell r="E130" t="str">
            <v>Bacton</v>
          </cell>
          <cell r="F130" t="str">
            <v>P</v>
          </cell>
          <cell r="G130">
            <v>125</v>
          </cell>
          <cell r="H130">
            <v>1.8920062032910763</v>
          </cell>
          <cell r="I130">
            <v>1.7798439862825153</v>
          </cell>
          <cell r="J130">
            <v>1.4797007923189982</v>
          </cell>
          <cell r="K130">
            <v>1.3207216319526858</v>
          </cell>
          <cell r="L130">
            <v>1.1510634438060239</v>
          </cell>
          <cell r="M130">
            <v>1.0096896465199989</v>
          </cell>
          <cell r="N130">
            <v>0.87999689258045644</v>
          </cell>
          <cell r="O130">
            <v>0.70980568324368165</v>
          </cell>
          <cell r="P130">
            <v>0.62974584947752521</v>
          </cell>
          <cell r="Q130">
            <v>0.54943834604349417</v>
          </cell>
          <cell r="R130">
            <v>0.48923529408317418</v>
          </cell>
          <cell r="S130">
            <v>0.36946272645251454</v>
          </cell>
          <cell r="T130">
            <v>0.25972680274859317</v>
          </cell>
          <cell r="U130">
            <v>0.17984524627262566</v>
          </cell>
          <cell r="V130">
            <v>0.1300424426363348</v>
          </cell>
          <cell r="W130">
            <v>8.9973131958509256E-2</v>
          </cell>
          <cell r="X130">
            <v>5.9943768074784652E-2</v>
          </cell>
          <cell r="Y130">
            <v>4.0009834656296796E-2</v>
          </cell>
          <cell r="Z130">
            <v>0</v>
          </cell>
          <cell r="AA130">
            <v>0</v>
          </cell>
          <cell r="AB130">
            <v>0</v>
          </cell>
          <cell r="AC130">
            <v>2.27</v>
          </cell>
          <cell r="AD130">
            <v>2.14</v>
          </cell>
          <cell r="AE130">
            <v>1.7799999999999998</v>
          </cell>
          <cell r="AF130">
            <v>1.58</v>
          </cell>
          <cell r="AG130">
            <v>1.38</v>
          </cell>
          <cell r="AH130">
            <v>1.21</v>
          </cell>
          <cell r="AI130">
            <v>1.05</v>
          </cell>
          <cell r="AJ130">
            <v>0.85</v>
          </cell>
          <cell r="AK130">
            <v>0.76</v>
          </cell>
          <cell r="AL130">
            <v>0.66</v>
          </cell>
          <cell r="AM130">
            <v>0.59</v>
          </cell>
          <cell r="AN130">
            <v>0.44</v>
          </cell>
          <cell r="AO130">
            <v>0.31</v>
          </cell>
          <cell r="AP130">
            <v>0.22</v>
          </cell>
          <cell r="AQ130">
            <v>0.15</v>
          </cell>
          <cell r="AR130">
            <v>0.11</v>
          </cell>
          <cell r="AS130">
            <v>7.0000000000000007E-2</v>
          </cell>
          <cell r="AT130">
            <v>0.05</v>
          </cell>
          <cell r="AU130">
            <v>0</v>
          </cell>
          <cell r="AV130">
            <v>0</v>
          </cell>
          <cell r="AW130">
            <v>0</v>
          </cell>
          <cell r="AX130">
            <v>1.1996627211259767</v>
          </cell>
          <cell r="AY130">
            <v>1.2222222222222223</v>
          </cell>
          <cell r="AZ130">
            <v>38.317805599588745</v>
          </cell>
          <cell r="BA130">
            <v>3.06</v>
          </cell>
          <cell r="BB130">
            <v>0.72</v>
          </cell>
          <cell r="BC130">
            <v>91.64</v>
          </cell>
          <cell r="BD130">
            <v>3.25</v>
          </cell>
          <cell r="BE130">
            <v>0.67</v>
          </cell>
          <cell r="BF130">
            <v>0.48</v>
          </cell>
          <cell r="BG130">
            <v>0.08</v>
          </cell>
          <cell r="BH130">
            <v>0.04</v>
          </cell>
          <cell r="BI130">
            <v>0.05</v>
          </cell>
          <cell r="BJ130">
            <v>0.01</v>
          </cell>
          <cell r="BK130">
            <v>100.00000000000001</v>
          </cell>
          <cell r="BL130">
            <v>0.66</v>
          </cell>
        </row>
        <row r="131">
          <cell r="A131">
            <v>138</v>
          </cell>
          <cell r="B131" t="str">
            <v>Leman Shell</v>
          </cell>
          <cell r="C131">
            <v>0</v>
          </cell>
          <cell r="D131" t="str">
            <v>Shell/Esso B</v>
          </cell>
          <cell r="E131" t="str">
            <v>Bacton</v>
          </cell>
          <cell r="F131" t="str">
            <v>P</v>
          </cell>
          <cell r="G131">
            <v>126</v>
          </cell>
          <cell r="H131">
            <v>3.4336408874541759</v>
          </cell>
          <cell r="I131">
            <v>2.9497414379401237</v>
          </cell>
          <cell r="J131">
            <v>2.6894561698230439</v>
          </cell>
          <cell r="K131">
            <v>2.511372194091849</v>
          </cell>
          <cell r="L131">
            <v>2.3822008663115977</v>
          </cell>
          <cell r="M131">
            <v>2.4592440895437595</v>
          </cell>
          <cell r="N131">
            <v>2.5899908542992978</v>
          </cell>
          <cell r="O131">
            <v>2.569296628079242</v>
          </cell>
          <cell r="P131">
            <v>2.6189430565573271</v>
          </cell>
          <cell r="Q131">
            <v>2.6273142728988899</v>
          </cell>
          <cell r="R131">
            <v>2.5360360142270664</v>
          </cell>
          <cell r="S131">
            <v>2.0270522559421744</v>
          </cell>
          <cell r="T131">
            <v>1.6282872633854109</v>
          </cell>
          <cell r="U131">
            <v>1.2988823341911855</v>
          </cell>
          <cell r="V131">
            <v>1.0403395410906784</v>
          </cell>
          <cell r="W131">
            <v>0.82975221695069645</v>
          </cell>
          <cell r="X131">
            <v>0.66937207683509536</v>
          </cell>
          <cell r="Y131">
            <v>0.53013030919593251</v>
          </cell>
          <cell r="Z131">
            <v>0.43018783018543982</v>
          </cell>
          <cell r="AA131">
            <v>0.33985120905353744</v>
          </cell>
          <cell r="AB131">
            <v>0.2701550615825935</v>
          </cell>
          <cell r="AC131">
            <v>4.12</v>
          </cell>
          <cell r="AD131">
            <v>3.54</v>
          </cell>
          <cell r="AE131">
            <v>3.23</v>
          </cell>
          <cell r="AF131">
            <v>3.01</v>
          </cell>
          <cell r="AG131">
            <v>2.8500000000000005</v>
          </cell>
          <cell r="AH131">
            <v>2.95</v>
          </cell>
          <cell r="AI131">
            <v>3.11</v>
          </cell>
          <cell r="AJ131">
            <v>3.08</v>
          </cell>
          <cell r="AK131">
            <v>3.1400000000000006</v>
          </cell>
          <cell r="AL131">
            <v>3.1499999999999995</v>
          </cell>
          <cell r="AM131">
            <v>3.05</v>
          </cell>
          <cell r="AN131">
            <v>2.44</v>
          </cell>
          <cell r="AO131">
            <v>1.9499999999999997</v>
          </cell>
          <cell r="AP131">
            <v>1.56</v>
          </cell>
          <cell r="AQ131">
            <v>1.25</v>
          </cell>
          <cell r="AR131">
            <v>1</v>
          </cell>
          <cell r="AS131">
            <v>0.79999999999999993</v>
          </cell>
          <cell r="AT131">
            <v>0.64</v>
          </cell>
          <cell r="AU131">
            <v>0.51</v>
          </cell>
          <cell r="AV131">
            <v>0.41000000000000003</v>
          </cell>
          <cell r="AW131">
            <v>0.33</v>
          </cell>
          <cell r="AX131">
            <v>1.2000038655613219</v>
          </cell>
          <cell r="AY131">
            <v>1.2048192771084338</v>
          </cell>
          <cell r="AZ131">
            <v>38.694400237546851</v>
          </cell>
          <cell r="BA131">
            <v>2.83</v>
          </cell>
          <cell r="BB131">
            <v>0.56000000000000005</v>
          </cell>
          <cell r="BC131">
            <v>91.13</v>
          </cell>
          <cell r="BD131">
            <v>3.92</v>
          </cell>
          <cell r="BE131">
            <v>1</v>
          </cell>
          <cell r="BF131">
            <v>0.45</v>
          </cell>
          <cell r="BG131">
            <v>0.1</v>
          </cell>
          <cell r="BH131">
            <v>0.01</v>
          </cell>
          <cell r="BI131">
            <v>0</v>
          </cell>
          <cell r="BJ131">
            <v>0</v>
          </cell>
          <cell r="BK131">
            <v>100</v>
          </cell>
          <cell r="BL131">
            <v>3.15</v>
          </cell>
        </row>
        <row r="132">
          <cell r="A132">
            <v>139</v>
          </cell>
          <cell r="B132" t="str">
            <v>Lennox</v>
          </cell>
          <cell r="C132">
            <v>0</v>
          </cell>
          <cell r="D132" t="str">
            <v>Burton Point</v>
          </cell>
          <cell r="E132" t="str">
            <v>Burton Point</v>
          </cell>
          <cell r="F132" t="str">
            <v>P</v>
          </cell>
          <cell r="G132">
            <v>127</v>
          </cell>
          <cell r="H132">
            <v>1.6417408324853784</v>
          </cell>
          <cell r="I132">
            <v>1.5498641453583699</v>
          </cell>
          <cell r="J132">
            <v>1.4797007923189982</v>
          </cell>
          <cell r="K132">
            <v>1.4207763010400103</v>
          </cell>
          <cell r="L132">
            <v>1.3712668852297853</v>
          </cell>
          <cell r="M132">
            <v>1.2596128263516817</v>
          </cell>
          <cell r="N132">
            <v>1.0999961157255707</v>
          </cell>
          <cell r="O132">
            <v>0.9097509461292258</v>
          </cell>
          <cell r="P132">
            <v>0.67972567880113832</v>
          </cell>
          <cell r="Q132">
            <v>0.45953025305455875</v>
          </cell>
          <cell r="R132">
            <v>0</v>
          </cell>
          <cell r="S132">
            <v>0</v>
          </cell>
          <cell r="T132">
            <v>0</v>
          </cell>
          <cell r="U132">
            <v>0</v>
          </cell>
          <cell r="V132">
            <v>0</v>
          </cell>
          <cell r="W132">
            <v>0</v>
          </cell>
          <cell r="X132">
            <v>0</v>
          </cell>
          <cell r="Y132">
            <v>0</v>
          </cell>
          <cell r="Z132">
            <v>0</v>
          </cell>
          <cell r="AA132">
            <v>0</v>
          </cell>
          <cell r="AB132">
            <v>0</v>
          </cell>
          <cell r="AC132">
            <v>1.9699999999999998</v>
          </cell>
          <cell r="AD132">
            <v>1.8599999999999999</v>
          </cell>
          <cell r="AE132">
            <v>1.7799999999999998</v>
          </cell>
          <cell r="AF132">
            <v>1.7</v>
          </cell>
          <cell r="AG132">
            <v>1.64</v>
          </cell>
          <cell r="AH132">
            <v>1.51</v>
          </cell>
          <cell r="AI132">
            <v>1.32</v>
          </cell>
          <cell r="AJ132">
            <v>1.1000000000000001</v>
          </cell>
          <cell r="AK132">
            <v>0.82000000000000006</v>
          </cell>
          <cell r="AL132">
            <v>0.55000000000000004</v>
          </cell>
          <cell r="AM132">
            <v>0</v>
          </cell>
          <cell r="AN132">
            <v>0</v>
          </cell>
          <cell r="AO132">
            <v>0</v>
          </cell>
          <cell r="AP132">
            <v>0</v>
          </cell>
          <cell r="AQ132">
            <v>0</v>
          </cell>
          <cell r="AR132">
            <v>0</v>
          </cell>
          <cell r="AS132">
            <v>0</v>
          </cell>
          <cell r="AT132">
            <v>0</v>
          </cell>
          <cell r="AU132">
            <v>0</v>
          </cell>
          <cell r="AV132">
            <v>0</v>
          </cell>
          <cell r="AW132">
            <v>0</v>
          </cell>
          <cell r="AX132">
            <v>1.2003067957389455</v>
          </cell>
          <cell r="AY132">
            <v>1.2087912087912089</v>
          </cell>
          <cell r="AZ132">
            <v>38.513007941387826</v>
          </cell>
          <cell r="BA132">
            <v>1.89</v>
          </cell>
          <cell r="BB132">
            <v>0.81</v>
          </cell>
          <cell r="BC132">
            <v>92.84</v>
          </cell>
          <cell r="BD132">
            <v>3.41</v>
          </cell>
          <cell r="BE132">
            <v>0.65</v>
          </cell>
          <cell r="BF132">
            <v>0.25</v>
          </cell>
          <cell r="BG132">
            <v>7.0000000000000007E-2</v>
          </cell>
          <cell r="BH132">
            <v>0.06</v>
          </cell>
          <cell r="BI132">
            <v>0.02</v>
          </cell>
          <cell r="BJ132">
            <v>0</v>
          </cell>
          <cell r="BK132">
            <v>100</v>
          </cell>
          <cell r="BL132">
            <v>0.55000000000000004</v>
          </cell>
        </row>
        <row r="133">
          <cell r="A133">
            <v>140</v>
          </cell>
          <cell r="B133" t="str">
            <v>Lomond</v>
          </cell>
          <cell r="C133">
            <v>0</v>
          </cell>
          <cell r="D133" t="str">
            <v>PX T</v>
          </cell>
          <cell r="E133" t="str">
            <v>Teesside</v>
          </cell>
          <cell r="F133" t="str">
            <v>P</v>
          </cell>
          <cell r="G133">
            <v>128</v>
          </cell>
          <cell r="H133">
            <v>1.4014860765119084</v>
          </cell>
          <cell r="I133">
            <v>1.0199105988809918</v>
          </cell>
          <cell r="J133">
            <v>0.63987061289470193</v>
          </cell>
          <cell r="K133">
            <v>0.44024054398422857</v>
          </cell>
          <cell r="L133">
            <v>0.32029591479819802</v>
          </cell>
          <cell r="M133">
            <v>0.24992317983168288</v>
          </cell>
          <cell r="N133">
            <v>0.20999925845669984</v>
          </cell>
          <cell r="O133">
            <v>0.1299644208756037</v>
          </cell>
          <cell r="P133">
            <v>9.9959658647226224E-2</v>
          </cell>
          <cell r="Q133">
            <v>7.9918304879053687E-2</v>
          </cell>
          <cell r="R133">
            <v>5.9906362540796836E-2</v>
          </cell>
          <cell r="S133">
            <v>4.9927395466556029E-2</v>
          </cell>
          <cell r="T133">
            <v>3.9957969653629716E-2</v>
          </cell>
          <cell r="U133">
            <v>0</v>
          </cell>
          <cell r="V133">
            <v>0</v>
          </cell>
          <cell r="W133">
            <v>0</v>
          </cell>
          <cell r="X133">
            <v>0</v>
          </cell>
          <cell r="Y133">
            <v>0</v>
          </cell>
          <cell r="Z133">
            <v>0</v>
          </cell>
          <cell r="AA133">
            <v>0</v>
          </cell>
          <cell r="AB133">
            <v>0</v>
          </cell>
          <cell r="AC133">
            <v>1.81</v>
          </cell>
          <cell r="AD133">
            <v>1.32</v>
          </cell>
          <cell r="AE133">
            <v>0.83000000000000007</v>
          </cell>
          <cell r="AF133">
            <v>0.56999999999999995</v>
          </cell>
          <cell r="AG133">
            <v>0.41000000000000003</v>
          </cell>
          <cell r="AH133">
            <v>0.33</v>
          </cell>
          <cell r="AI133">
            <v>0.27</v>
          </cell>
          <cell r="AJ133">
            <v>0.16</v>
          </cell>
          <cell r="AK133">
            <v>0.13</v>
          </cell>
          <cell r="AL133">
            <v>0.1</v>
          </cell>
          <cell r="AM133">
            <v>0.08</v>
          </cell>
          <cell r="AN133">
            <v>7.0000000000000007E-2</v>
          </cell>
          <cell r="AO133">
            <v>0.05</v>
          </cell>
          <cell r="AP133">
            <v>0</v>
          </cell>
          <cell r="AQ133">
            <v>0</v>
          </cell>
          <cell r="AR133">
            <v>0</v>
          </cell>
          <cell r="AS133">
            <v>0</v>
          </cell>
          <cell r="AT133">
            <v>0</v>
          </cell>
          <cell r="AU133">
            <v>0</v>
          </cell>
          <cell r="AV133">
            <v>0</v>
          </cell>
          <cell r="AW133">
            <v>0</v>
          </cell>
          <cell r="AX133">
            <v>1.2928779117111124</v>
          </cell>
          <cell r="AY133">
            <v>1.4000000000000001</v>
          </cell>
          <cell r="AZ133">
            <v>39.979588664894038</v>
          </cell>
          <cell r="BA133">
            <v>0.93</v>
          </cell>
          <cell r="BB133">
            <v>2.19</v>
          </cell>
          <cell r="BC133">
            <v>86.67</v>
          </cell>
          <cell r="BD133">
            <v>8.82</v>
          </cell>
          <cell r="BE133">
            <v>1.19</v>
          </cell>
          <cell r="BF133">
            <v>0.17</v>
          </cell>
          <cell r="BG133">
            <v>0.03</v>
          </cell>
          <cell r="BH133">
            <v>0</v>
          </cell>
          <cell r="BI133">
            <v>0</v>
          </cell>
          <cell r="BJ133">
            <v>0</v>
          </cell>
          <cell r="BK133">
            <v>100.00000000000001</v>
          </cell>
          <cell r="BL133">
            <v>0.1</v>
          </cell>
        </row>
        <row r="134">
          <cell r="A134">
            <v>141</v>
          </cell>
          <cell r="B134" t="str">
            <v>Macculoch</v>
          </cell>
          <cell r="C134">
            <v>0</v>
          </cell>
          <cell r="D134" t="str">
            <v>Total SF</v>
          </cell>
          <cell r="E134" t="str">
            <v>St Fergus</v>
          </cell>
          <cell r="F134" t="str">
            <v>P</v>
          </cell>
          <cell r="G134">
            <v>129</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38.869398658158993</v>
          </cell>
          <cell r="BA134">
            <v>0.57999999999999996</v>
          </cell>
          <cell r="BB134">
            <v>3.65</v>
          </cell>
          <cell r="BC134">
            <v>88.53</v>
          </cell>
          <cell r="BD134">
            <v>5.43</v>
          </cell>
          <cell r="BE134">
            <v>1.5</v>
          </cell>
          <cell r="BF134">
            <v>0.26</v>
          </cell>
          <cell r="BG134">
            <v>0.04</v>
          </cell>
          <cell r="BH134">
            <v>0.01</v>
          </cell>
          <cell r="BI134">
            <v>0</v>
          </cell>
          <cell r="BJ134">
            <v>0</v>
          </cell>
          <cell r="BK134">
            <v>100.00000000000001</v>
          </cell>
          <cell r="BL134">
            <v>0</v>
          </cell>
        </row>
        <row r="135">
          <cell r="A135">
            <v>142</v>
          </cell>
          <cell r="B135" t="str">
            <v>Maclure</v>
          </cell>
          <cell r="C135">
            <v>0</v>
          </cell>
          <cell r="D135" t="str">
            <v>Mobil SF</v>
          </cell>
          <cell r="E135" t="str">
            <v>St Fergus</v>
          </cell>
          <cell r="F135" t="str">
            <v>P</v>
          </cell>
          <cell r="G135">
            <v>130</v>
          </cell>
          <cell r="H135">
            <v>0.10010614832227918</v>
          </cell>
          <cell r="I135">
            <v>8.9992111665969862E-2</v>
          </cell>
          <cell r="J135">
            <v>0.1099777615912769</v>
          </cell>
          <cell r="K135">
            <v>0.13007106981352209</v>
          </cell>
          <cell r="L135">
            <v>0.1501387100616553</v>
          </cell>
          <cell r="M135">
            <v>0.13995698070574242</v>
          </cell>
          <cell r="N135">
            <v>0.15999943501462846</v>
          </cell>
          <cell r="O135">
            <v>0.14995894716415809</v>
          </cell>
          <cell r="P135">
            <v>8.9963692782503601E-2</v>
          </cell>
          <cell r="Q135">
            <v>3.9959152439526843E-2</v>
          </cell>
          <cell r="R135">
            <v>0</v>
          </cell>
          <cell r="S135">
            <v>0</v>
          </cell>
          <cell r="T135">
            <v>0</v>
          </cell>
          <cell r="U135">
            <v>0</v>
          </cell>
          <cell r="V135">
            <v>0</v>
          </cell>
          <cell r="W135">
            <v>0</v>
          </cell>
          <cell r="X135">
            <v>0</v>
          </cell>
          <cell r="Y135">
            <v>0</v>
          </cell>
          <cell r="Z135">
            <v>0</v>
          </cell>
          <cell r="AA135">
            <v>0</v>
          </cell>
          <cell r="AB135">
            <v>0</v>
          </cell>
          <cell r="AC135">
            <v>0.10999999999999999</v>
          </cell>
          <cell r="AD135">
            <v>0.19</v>
          </cell>
          <cell r="AE135">
            <v>0.22999999999999998</v>
          </cell>
          <cell r="AF135">
            <v>0.28000000000000003</v>
          </cell>
          <cell r="AG135">
            <v>0.33</v>
          </cell>
          <cell r="AH135">
            <v>0.31</v>
          </cell>
          <cell r="AI135">
            <v>0.34</v>
          </cell>
          <cell r="AJ135">
            <v>0.32</v>
          </cell>
          <cell r="AK135">
            <v>0.2</v>
          </cell>
          <cell r="AL135">
            <v>0.09</v>
          </cell>
          <cell r="AM135">
            <v>0</v>
          </cell>
          <cell r="AN135">
            <v>0</v>
          </cell>
          <cell r="AO135">
            <v>0</v>
          </cell>
          <cell r="AP135">
            <v>0</v>
          </cell>
          <cell r="AQ135">
            <v>0</v>
          </cell>
          <cell r="AR135">
            <v>0</v>
          </cell>
          <cell r="AS135">
            <v>0</v>
          </cell>
          <cell r="AT135">
            <v>0</v>
          </cell>
          <cell r="AU135">
            <v>0</v>
          </cell>
          <cell r="AV135">
            <v>0</v>
          </cell>
          <cell r="AW135">
            <v>0</v>
          </cell>
          <cell r="AX135">
            <v>2.0687443585514926</v>
          </cell>
          <cell r="AY135">
            <v>2.25</v>
          </cell>
          <cell r="AZ135">
            <v>40.950209030535341</v>
          </cell>
          <cell r="BA135">
            <v>0.78</v>
          </cell>
          <cell r="BB135">
            <v>2.96</v>
          </cell>
          <cell r="BC135">
            <v>84.99</v>
          </cell>
          <cell r="BD135">
            <v>7.74</v>
          </cell>
          <cell r="BE135">
            <v>2.56</v>
          </cell>
          <cell r="BF135">
            <v>0.73</v>
          </cell>
          <cell r="BG135">
            <v>0.18</v>
          </cell>
          <cell r="BH135">
            <v>0.04</v>
          </cell>
          <cell r="BI135">
            <v>0.02</v>
          </cell>
          <cell r="BJ135">
            <v>0</v>
          </cell>
          <cell r="BK135">
            <v>100</v>
          </cell>
          <cell r="BL135">
            <v>0.09</v>
          </cell>
        </row>
        <row r="136">
          <cell r="A136">
            <v>143</v>
          </cell>
          <cell r="B136" t="str">
            <v>Magnus</v>
          </cell>
          <cell r="C136">
            <v>0</v>
          </cell>
          <cell r="D136" t="str">
            <v>Shell/Esso SF</v>
          </cell>
          <cell r="E136" t="str">
            <v>St Fergus</v>
          </cell>
          <cell r="F136" t="str">
            <v>P</v>
          </cell>
          <cell r="G136">
            <v>131</v>
          </cell>
          <cell r="H136">
            <v>5.0053074161139591E-2</v>
          </cell>
          <cell r="I136">
            <v>3.9996494073764384E-2</v>
          </cell>
          <cell r="J136">
            <v>0.1799636098766349</v>
          </cell>
          <cell r="K136">
            <v>0.48026241161915845</v>
          </cell>
          <cell r="L136">
            <v>0.83076752900782602</v>
          </cell>
          <cell r="M136">
            <v>0.50984328685663305</v>
          </cell>
          <cell r="N136">
            <v>0.26999904658718554</v>
          </cell>
          <cell r="O136">
            <v>0.48986589406958309</v>
          </cell>
          <cell r="P136">
            <v>0.34985880526529178</v>
          </cell>
          <cell r="Q136">
            <v>0.21977533841739763</v>
          </cell>
          <cell r="R136">
            <v>0.12979711883839315</v>
          </cell>
          <cell r="S136">
            <v>9.9854790933112059E-2</v>
          </cell>
          <cell r="T136">
            <v>7.9915939307259432E-2</v>
          </cell>
          <cell r="U136">
            <v>6.9939817994909989E-2</v>
          </cell>
          <cell r="V136">
            <v>5.0016324090898005E-2</v>
          </cell>
          <cell r="W136">
            <v>3.9988058648226341E-2</v>
          </cell>
          <cell r="X136">
            <v>0</v>
          </cell>
          <cell r="Y136">
            <v>0</v>
          </cell>
          <cell r="Z136">
            <v>0</v>
          </cell>
          <cell r="AA136">
            <v>0</v>
          </cell>
          <cell r="AB136">
            <v>0</v>
          </cell>
          <cell r="AC136">
            <v>0.1</v>
          </cell>
          <cell r="AD136">
            <v>0.05</v>
          </cell>
          <cell r="AE136">
            <v>0.2</v>
          </cell>
          <cell r="AF136">
            <v>0.53</v>
          </cell>
          <cell r="AG136">
            <v>0.91</v>
          </cell>
          <cell r="AH136">
            <v>0.56000000000000005</v>
          </cell>
          <cell r="AI136">
            <v>0.3</v>
          </cell>
          <cell r="AJ136">
            <v>0.54</v>
          </cell>
          <cell r="AK136">
            <v>0.39</v>
          </cell>
          <cell r="AL136">
            <v>0.24</v>
          </cell>
          <cell r="AM136">
            <v>0.14000000000000001</v>
          </cell>
          <cell r="AN136">
            <v>0.10999999999999999</v>
          </cell>
          <cell r="AO136">
            <v>0.09</v>
          </cell>
          <cell r="AP136">
            <v>0.08</v>
          </cell>
          <cell r="AQ136">
            <v>0.06</v>
          </cell>
          <cell r="AR136">
            <v>0.05</v>
          </cell>
          <cell r="AS136">
            <v>0</v>
          </cell>
          <cell r="AT136">
            <v>0</v>
          </cell>
          <cell r="AU136">
            <v>0</v>
          </cell>
          <cell r="AV136">
            <v>0</v>
          </cell>
          <cell r="AW136">
            <v>0</v>
          </cell>
          <cell r="AX136">
            <v>1.1182813828773657</v>
          </cell>
          <cell r="AY136">
            <v>2</v>
          </cell>
          <cell r="AZ136">
            <v>37.723350089053945</v>
          </cell>
          <cell r="BA136">
            <v>1.02</v>
          </cell>
          <cell r="BB136">
            <v>0.88</v>
          </cell>
          <cell r="BC136">
            <v>95.89</v>
          </cell>
          <cell r="BD136">
            <v>2.11</v>
          </cell>
          <cell r="BE136">
            <v>0.1</v>
          </cell>
          <cell r="BF136">
            <v>0</v>
          </cell>
          <cell r="BG136">
            <v>0</v>
          </cell>
          <cell r="BH136">
            <v>0</v>
          </cell>
          <cell r="BI136">
            <v>0</v>
          </cell>
          <cell r="BJ136">
            <v>0</v>
          </cell>
          <cell r="BK136">
            <v>100</v>
          </cell>
          <cell r="BL136">
            <v>0.24</v>
          </cell>
        </row>
        <row r="137">
          <cell r="A137">
            <v>144</v>
          </cell>
          <cell r="B137" t="str">
            <v>Mallory</v>
          </cell>
          <cell r="C137">
            <v>0</v>
          </cell>
          <cell r="D137" t="str">
            <v>Tullow B</v>
          </cell>
          <cell r="E137" t="str">
            <v>Bacton</v>
          </cell>
          <cell r="F137" t="str">
            <v>P</v>
          </cell>
          <cell r="G137">
            <v>132</v>
          </cell>
          <cell r="H137">
            <v>0.25026537080569794</v>
          </cell>
          <cell r="I137">
            <v>0.20998159388726301</v>
          </cell>
          <cell r="J137">
            <v>0.15996765322367548</v>
          </cell>
          <cell r="K137">
            <v>0.12006560290478961</v>
          </cell>
          <cell r="L137">
            <v>0.10009247337443689</v>
          </cell>
          <cell r="M137">
            <v>7.997541754613853E-2</v>
          </cell>
          <cell r="N137">
            <v>4.9999823442071392E-2</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0.32</v>
          </cell>
          <cell r="AD137">
            <v>0.27</v>
          </cell>
          <cell r="AE137">
            <v>0.21</v>
          </cell>
          <cell r="AF137">
            <v>0.16</v>
          </cell>
          <cell r="AG137">
            <v>0.12</v>
          </cell>
          <cell r="AH137">
            <v>0.11</v>
          </cell>
          <cell r="AI137">
            <v>7.0000000000000007E-2</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1.2985033041379956</v>
          </cell>
          <cell r="AY137">
            <v>1.4000000000000001</v>
          </cell>
          <cell r="AZ137">
            <v>38.862938360348444</v>
          </cell>
          <cell r="BA137">
            <v>2.84</v>
          </cell>
          <cell r="BB137">
            <v>0.53</v>
          </cell>
          <cell r="BC137">
            <v>91.02</v>
          </cell>
          <cell r="BD137">
            <v>4.01</v>
          </cell>
          <cell r="BE137">
            <v>0.95</v>
          </cell>
          <cell r="BF137">
            <v>0.4</v>
          </cell>
          <cell r="BG137">
            <v>0.14000000000000001</v>
          </cell>
          <cell r="BH137">
            <v>0.05</v>
          </cell>
          <cell r="BI137">
            <v>0.05</v>
          </cell>
          <cell r="BJ137">
            <v>0.01</v>
          </cell>
          <cell r="BK137">
            <v>100.00000000000001</v>
          </cell>
          <cell r="BL137">
            <v>0</v>
          </cell>
        </row>
        <row r="138">
          <cell r="A138">
            <v>145</v>
          </cell>
          <cell r="B138" t="str">
            <v>Maria</v>
          </cell>
          <cell r="C138">
            <v>0</v>
          </cell>
          <cell r="D138" t="str">
            <v>Amoco T</v>
          </cell>
          <cell r="E138" t="str">
            <v>Teesside</v>
          </cell>
          <cell r="F138" t="str">
            <v>P</v>
          </cell>
          <cell r="G138">
            <v>133</v>
          </cell>
          <cell r="H138">
            <v>0.59062627510144705</v>
          </cell>
          <cell r="I138">
            <v>0.47995792888517264</v>
          </cell>
          <cell r="J138">
            <v>0.37992317640622925</v>
          </cell>
          <cell r="K138">
            <v>0.28015307344450913</v>
          </cell>
          <cell r="L138">
            <v>0.19017569941143006</v>
          </cell>
          <cell r="M138">
            <v>0.12996005351247511</v>
          </cell>
          <cell r="N138">
            <v>7.999971750731423E-2</v>
          </cell>
          <cell r="O138">
            <v>4.9986315721386038E-2</v>
          </cell>
          <cell r="P138">
            <v>1.9991931729445245E-2</v>
          </cell>
          <cell r="Q138">
            <v>0</v>
          </cell>
          <cell r="R138">
            <v>0</v>
          </cell>
          <cell r="S138">
            <v>0</v>
          </cell>
          <cell r="T138">
            <v>0</v>
          </cell>
          <cell r="U138">
            <v>0</v>
          </cell>
          <cell r="V138">
            <v>0</v>
          </cell>
          <cell r="W138">
            <v>0</v>
          </cell>
          <cell r="X138">
            <v>0</v>
          </cell>
          <cell r="Y138">
            <v>0</v>
          </cell>
          <cell r="Z138">
            <v>0</v>
          </cell>
          <cell r="AA138">
            <v>0</v>
          </cell>
          <cell r="AB138">
            <v>0</v>
          </cell>
          <cell r="AC138">
            <v>0.77</v>
          </cell>
          <cell r="AD138">
            <v>0.62</v>
          </cell>
          <cell r="AE138">
            <v>0.49</v>
          </cell>
          <cell r="AF138">
            <v>0.37000000000000005</v>
          </cell>
          <cell r="AG138">
            <v>0.25</v>
          </cell>
          <cell r="AH138">
            <v>0.17</v>
          </cell>
          <cell r="AI138">
            <v>0.11</v>
          </cell>
          <cell r="AJ138">
            <v>0.06</v>
          </cell>
          <cell r="AK138">
            <v>0.03</v>
          </cell>
          <cell r="AL138">
            <v>0</v>
          </cell>
          <cell r="AM138">
            <v>0</v>
          </cell>
          <cell r="AN138">
            <v>0</v>
          </cell>
          <cell r="AO138">
            <v>0</v>
          </cell>
          <cell r="AP138">
            <v>0</v>
          </cell>
          <cell r="AQ138">
            <v>0</v>
          </cell>
          <cell r="AR138">
            <v>0</v>
          </cell>
          <cell r="AS138">
            <v>0</v>
          </cell>
          <cell r="AT138">
            <v>0</v>
          </cell>
          <cell r="AU138">
            <v>0</v>
          </cell>
          <cell r="AV138">
            <v>0</v>
          </cell>
          <cell r="AW138">
            <v>0</v>
          </cell>
          <cell r="AX138">
            <v>1.3040865513964759</v>
          </cell>
          <cell r="AY138">
            <v>1.5</v>
          </cell>
          <cell r="AZ138">
            <v>41.018425144672889</v>
          </cell>
          <cell r="BA138">
            <v>0.88</v>
          </cell>
          <cell r="BB138">
            <v>2.1800000000000002</v>
          </cell>
          <cell r="BC138">
            <v>85.5</v>
          </cell>
          <cell r="BD138">
            <v>8.39</v>
          </cell>
          <cell r="BE138">
            <v>2.2799999999999998</v>
          </cell>
          <cell r="BF138">
            <v>0.63</v>
          </cell>
          <cell r="BG138">
            <v>0.12</v>
          </cell>
          <cell r="BH138">
            <v>0.02</v>
          </cell>
          <cell r="BI138">
            <v>0</v>
          </cell>
          <cell r="BJ138">
            <v>0</v>
          </cell>
          <cell r="BK138">
            <v>100</v>
          </cell>
          <cell r="BL138">
            <v>0</v>
          </cell>
        </row>
        <row r="139">
          <cell r="A139">
            <v>146</v>
          </cell>
          <cell r="B139" t="str">
            <v>Mercury</v>
          </cell>
          <cell r="C139">
            <v>0</v>
          </cell>
          <cell r="D139" t="str">
            <v>Dimlington E</v>
          </cell>
          <cell r="E139" t="str">
            <v>Easington</v>
          </cell>
          <cell r="F139" t="str">
            <v>P</v>
          </cell>
          <cell r="G139">
            <v>134</v>
          </cell>
          <cell r="H139">
            <v>2.0021229664455836E-2</v>
          </cell>
          <cell r="I139">
            <v>0</v>
          </cell>
          <cell r="J139">
            <v>0</v>
          </cell>
          <cell r="K139">
            <v>0</v>
          </cell>
          <cell r="L139">
            <v>0.12011096804932425</v>
          </cell>
          <cell r="M139">
            <v>0.15995083509227706</v>
          </cell>
          <cell r="N139">
            <v>0.11999957626097132</v>
          </cell>
          <cell r="O139">
            <v>5.9983578865663238E-2</v>
          </cell>
          <cell r="P139">
            <v>2.9987897594167867E-2</v>
          </cell>
          <cell r="Q139">
            <v>1.9979576219763422E-2</v>
          </cell>
          <cell r="R139">
            <v>0</v>
          </cell>
          <cell r="S139">
            <v>0</v>
          </cell>
          <cell r="T139">
            <v>0</v>
          </cell>
          <cell r="U139">
            <v>0</v>
          </cell>
          <cell r="V139">
            <v>0</v>
          </cell>
          <cell r="W139">
            <v>0</v>
          </cell>
          <cell r="X139">
            <v>0</v>
          </cell>
          <cell r="Y139">
            <v>0</v>
          </cell>
          <cell r="Z139">
            <v>0</v>
          </cell>
          <cell r="AA139">
            <v>0</v>
          </cell>
          <cell r="AB139">
            <v>0</v>
          </cell>
          <cell r="AC139">
            <v>0.03</v>
          </cell>
          <cell r="AD139">
            <v>0</v>
          </cell>
          <cell r="AE139">
            <v>0</v>
          </cell>
          <cell r="AF139">
            <v>0</v>
          </cell>
          <cell r="AG139">
            <v>0.15</v>
          </cell>
          <cell r="AH139">
            <v>0.21</v>
          </cell>
          <cell r="AI139">
            <v>0.15</v>
          </cell>
          <cell r="AJ139">
            <v>0.08</v>
          </cell>
          <cell r="AK139">
            <v>0.04</v>
          </cell>
          <cell r="AL139">
            <v>0.03</v>
          </cell>
          <cell r="AM139">
            <v>0</v>
          </cell>
          <cell r="AN139">
            <v>0</v>
          </cell>
          <cell r="AO139">
            <v>0</v>
          </cell>
          <cell r="AP139">
            <v>0</v>
          </cell>
          <cell r="AQ139">
            <v>0</v>
          </cell>
          <cell r="AR139">
            <v>0</v>
          </cell>
          <cell r="AS139">
            <v>0</v>
          </cell>
          <cell r="AT139">
            <v>0</v>
          </cell>
          <cell r="AU139">
            <v>0</v>
          </cell>
          <cell r="AV139">
            <v>0</v>
          </cell>
          <cell r="AW139">
            <v>0</v>
          </cell>
          <cell r="AX139">
            <v>1.3018041113204755</v>
          </cell>
          <cell r="AY139">
            <v>1.5</v>
          </cell>
          <cell r="AZ139">
            <v>38.513007941387826</v>
          </cell>
          <cell r="BA139">
            <v>1.89</v>
          </cell>
          <cell r="BB139">
            <v>0.81</v>
          </cell>
          <cell r="BC139">
            <v>92.84</v>
          </cell>
          <cell r="BD139">
            <v>3.41</v>
          </cell>
          <cell r="BE139">
            <v>0.65</v>
          </cell>
          <cell r="BF139">
            <v>0.25</v>
          </cell>
          <cell r="BG139">
            <v>7.0000000000000007E-2</v>
          </cell>
          <cell r="BH139">
            <v>0.06</v>
          </cell>
          <cell r="BI139">
            <v>0.02</v>
          </cell>
          <cell r="BJ139">
            <v>0</v>
          </cell>
          <cell r="BK139">
            <v>100</v>
          </cell>
          <cell r="BL139">
            <v>0.03</v>
          </cell>
        </row>
        <row r="140">
          <cell r="A140">
            <v>147</v>
          </cell>
          <cell r="B140" t="str">
            <v>Merganser</v>
          </cell>
          <cell r="C140">
            <v>0</v>
          </cell>
          <cell r="D140" t="str">
            <v>SEAL B</v>
          </cell>
          <cell r="E140" t="str">
            <v>Bacton</v>
          </cell>
          <cell r="F140" t="str">
            <v>P</v>
          </cell>
          <cell r="G140">
            <v>135</v>
          </cell>
          <cell r="H140">
            <v>1.2813586985251735</v>
          </cell>
          <cell r="I140">
            <v>1.0699062164731974</v>
          </cell>
          <cell r="J140">
            <v>0.84982815775077591</v>
          </cell>
          <cell r="K140">
            <v>0.77042095197240001</v>
          </cell>
          <cell r="L140">
            <v>0.63058258225895236</v>
          </cell>
          <cell r="M140">
            <v>0.49984635966336577</v>
          </cell>
          <cell r="N140">
            <v>0.41999851691339968</v>
          </cell>
          <cell r="O140">
            <v>0.32990968376114782</v>
          </cell>
          <cell r="P140">
            <v>0.2698910783475108</v>
          </cell>
          <cell r="Q140">
            <v>6.9928516769171986E-2</v>
          </cell>
          <cell r="R140">
            <v>0</v>
          </cell>
          <cell r="S140">
            <v>0</v>
          </cell>
          <cell r="T140">
            <v>0</v>
          </cell>
          <cell r="U140">
            <v>0</v>
          </cell>
          <cell r="V140">
            <v>0</v>
          </cell>
          <cell r="W140">
            <v>0</v>
          </cell>
          <cell r="X140">
            <v>0</v>
          </cell>
          <cell r="Y140">
            <v>0</v>
          </cell>
          <cell r="Z140">
            <v>0</v>
          </cell>
          <cell r="AA140">
            <v>0</v>
          </cell>
          <cell r="AB140">
            <v>0</v>
          </cell>
          <cell r="AC140">
            <v>1.54</v>
          </cell>
          <cell r="AD140">
            <v>1.28</v>
          </cell>
          <cell r="AE140">
            <v>1.02</v>
          </cell>
          <cell r="AF140">
            <v>0.92</v>
          </cell>
          <cell r="AG140">
            <v>0.76</v>
          </cell>
          <cell r="AH140">
            <v>0.6</v>
          </cell>
          <cell r="AI140">
            <v>0.5</v>
          </cell>
          <cell r="AJ140">
            <v>0.4</v>
          </cell>
          <cell r="AK140">
            <v>0.32</v>
          </cell>
          <cell r="AL140">
            <v>0.08</v>
          </cell>
          <cell r="AM140">
            <v>0</v>
          </cell>
          <cell r="AN140">
            <v>0</v>
          </cell>
          <cell r="AO140">
            <v>0</v>
          </cell>
          <cell r="AP140">
            <v>0</v>
          </cell>
          <cell r="AQ140">
            <v>0</v>
          </cell>
          <cell r="AR140">
            <v>0</v>
          </cell>
          <cell r="AS140">
            <v>0</v>
          </cell>
          <cell r="AT140">
            <v>0</v>
          </cell>
          <cell r="AU140">
            <v>0</v>
          </cell>
          <cell r="AV140">
            <v>0</v>
          </cell>
          <cell r="AW140">
            <v>0</v>
          </cell>
          <cell r="AX140">
            <v>1.1983841332483611</v>
          </cell>
          <cell r="AY140">
            <v>1.2121212121212122</v>
          </cell>
          <cell r="AZ140">
            <v>40.428204096303205</v>
          </cell>
          <cell r="BA140">
            <v>0.48</v>
          </cell>
          <cell r="BB140">
            <v>1.84</v>
          </cell>
          <cell r="BC140">
            <v>88.04</v>
          </cell>
          <cell r="BD140">
            <v>7.39</v>
          </cell>
          <cell r="BE140">
            <v>1.84</v>
          </cell>
          <cell r="BF140">
            <v>0.36</v>
          </cell>
          <cell r="BG140">
            <v>0.04</v>
          </cell>
          <cell r="BH140">
            <v>0.01</v>
          </cell>
          <cell r="BI140">
            <v>0</v>
          </cell>
          <cell r="BJ140">
            <v>0</v>
          </cell>
          <cell r="BK140">
            <v>100.00000000000003</v>
          </cell>
          <cell r="BL140">
            <v>0.08</v>
          </cell>
        </row>
        <row r="141">
          <cell r="A141">
            <v>148</v>
          </cell>
          <cell r="B141" t="str">
            <v>Miller</v>
          </cell>
          <cell r="C141">
            <v>0</v>
          </cell>
          <cell r="D141" t="str">
            <v>Total SF</v>
          </cell>
          <cell r="E141" t="str">
            <v>St Fergus</v>
          </cell>
          <cell r="F141" t="str">
            <v>P</v>
          </cell>
          <cell r="G141">
            <v>136</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38.869398658158993</v>
          </cell>
          <cell r="BA141">
            <v>0.57999999999999996</v>
          </cell>
          <cell r="BB141">
            <v>3.65</v>
          </cell>
          <cell r="BC141">
            <v>88.53</v>
          </cell>
          <cell r="BD141">
            <v>5.43</v>
          </cell>
          <cell r="BE141">
            <v>1.5</v>
          </cell>
          <cell r="BF141">
            <v>0.26</v>
          </cell>
          <cell r="BG141">
            <v>0.04</v>
          </cell>
          <cell r="BH141">
            <v>0.01</v>
          </cell>
          <cell r="BI141">
            <v>0</v>
          </cell>
          <cell r="BJ141">
            <v>0</v>
          </cell>
          <cell r="BK141">
            <v>100.00000000000001</v>
          </cell>
          <cell r="BL141">
            <v>0</v>
          </cell>
        </row>
        <row r="142">
          <cell r="A142">
            <v>149</v>
          </cell>
          <cell r="B142" t="str">
            <v>Millom</v>
          </cell>
          <cell r="C142">
            <v>0</v>
          </cell>
          <cell r="D142" t="str">
            <v>Morecambe N</v>
          </cell>
          <cell r="E142" t="str">
            <v>Barrow</v>
          </cell>
          <cell r="F142" t="str">
            <v>P</v>
          </cell>
          <cell r="G142">
            <v>137</v>
          </cell>
          <cell r="H142">
            <v>0.52055197127585173</v>
          </cell>
          <cell r="I142">
            <v>0.44996055832984938</v>
          </cell>
          <cell r="J142">
            <v>0.39991913305918869</v>
          </cell>
          <cell r="K142">
            <v>0.36019680871436882</v>
          </cell>
          <cell r="L142">
            <v>0.32029591479819802</v>
          </cell>
          <cell r="M142">
            <v>0.22992932544514827</v>
          </cell>
          <cell r="N142">
            <v>0.18999932907987127</v>
          </cell>
          <cell r="O142">
            <v>0.15995621030843529</v>
          </cell>
          <cell r="P142">
            <v>0.14993948797083934</v>
          </cell>
          <cell r="Q142">
            <v>0.11987745731858053</v>
          </cell>
          <cell r="R142">
            <v>7.9875150054395785E-2</v>
          </cell>
          <cell r="S142">
            <v>4.9927395466556029E-2</v>
          </cell>
          <cell r="T142">
            <v>2.9968477240222287E-2</v>
          </cell>
          <cell r="U142">
            <v>0</v>
          </cell>
          <cell r="V142">
            <v>0</v>
          </cell>
          <cell r="W142">
            <v>0</v>
          </cell>
          <cell r="X142">
            <v>0</v>
          </cell>
          <cell r="Y142">
            <v>0</v>
          </cell>
          <cell r="Z142">
            <v>0</v>
          </cell>
          <cell r="AA142">
            <v>0</v>
          </cell>
          <cell r="AB142">
            <v>0</v>
          </cell>
          <cell r="AC142">
            <v>0.56999999999999995</v>
          </cell>
          <cell r="AD142">
            <v>0.5</v>
          </cell>
          <cell r="AE142">
            <v>0.43999999999999995</v>
          </cell>
          <cell r="AF142">
            <v>0.39</v>
          </cell>
          <cell r="AG142">
            <v>0.35000000000000003</v>
          </cell>
          <cell r="AH142">
            <v>0.26</v>
          </cell>
          <cell r="AI142">
            <v>0.21</v>
          </cell>
          <cell r="AJ142">
            <v>0.18</v>
          </cell>
          <cell r="AK142">
            <v>0.17</v>
          </cell>
          <cell r="AL142">
            <v>0.13</v>
          </cell>
          <cell r="AM142">
            <v>0.09</v>
          </cell>
          <cell r="AN142">
            <v>0.06</v>
          </cell>
          <cell r="AO142">
            <v>0.04</v>
          </cell>
          <cell r="AP142">
            <v>0</v>
          </cell>
          <cell r="AQ142">
            <v>0</v>
          </cell>
          <cell r="AR142">
            <v>0</v>
          </cell>
          <cell r="AS142">
            <v>0</v>
          </cell>
          <cell r="AT142">
            <v>0</v>
          </cell>
          <cell r="AU142">
            <v>0</v>
          </cell>
          <cell r="AV142">
            <v>0</v>
          </cell>
          <cell r="AW142">
            <v>0</v>
          </cell>
          <cell r="AX142">
            <v>1.1076993466356533</v>
          </cell>
          <cell r="AY142">
            <v>1.3333333333333335</v>
          </cell>
          <cell r="AZ142">
            <v>38.565514814721787</v>
          </cell>
          <cell r="BA142">
            <v>4.8099999999999996</v>
          </cell>
          <cell r="BB142">
            <v>0</v>
          </cell>
          <cell r="BC142">
            <v>89.15</v>
          </cell>
          <cell r="BD142">
            <v>4.0999999999999996</v>
          </cell>
          <cell r="BE142">
            <v>1.1100000000000001</v>
          </cell>
          <cell r="BF142">
            <v>0.54</v>
          </cell>
          <cell r="BG142">
            <v>0.22</v>
          </cell>
          <cell r="BH142">
            <v>7.0000000000000007E-2</v>
          </cell>
          <cell r="BI142">
            <v>0</v>
          </cell>
          <cell r="BJ142">
            <v>0</v>
          </cell>
          <cell r="BK142">
            <v>100</v>
          </cell>
          <cell r="BL142">
            <v>0.13</v>
          </cell>
        </row>
        <row r="143">
          <cell r="A143">
            <v>150</v>
          </cell>
          <cell r="B143" t="str">
            <v>Mimas</v>
          </cell>
          <cell r="C143">
            <v>0</v>
          </cell>
          <cell r="D143" t="str">
            <v>Theddlethorpe</v>
          </cell>
          <cell r="E143" t="str">
            <v>Theddlethorpe</v>
          </cell>
          <cell r="F143" t="str">
            <v>P</v>
          </cell>
          <cell r="G143">
            <v>138</v>
          </cell>
          <cell r="H143">
            <v>0.27028660047015379</v>
          </cell>
          <cell r="I143">
            <v>0.23997896444258632</v>
          </cell>
          <cell r="J143">
            <v>0.20995754485607407</v>
          </cell>
          <cell r="K143">
            <v>9.0049202178592205E-2</v>
          </cell>
          <cell r="L143">
            <v>1.0009247337443688E-2</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0.32</v>
          </cell>
          <cell r="AD143">
            <v>0.28999999999999998</v>
          </cell>
          <cell r="AE143">
            <v>0.25</v>
          </cell>
          <cell r="AF143">
            <v>0.1</v>
          </cell>
          <cell r="AG143">
            <v>0.02</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1.1947117290487401</v>
          </cell>
          <cell r="AY143">
            <v>2</v>
          </cell>
          <cell r="AZ143">
            <v>38.349205231337869</v>
          </cell>
          <cell r="BA143">
            <v>3.6</v>
          </cell>
          <cell r="BB143">
            <v>1.1299999999999999</v>
          </cell>
          <cell r="BC143">
            <v>89.58</v>
          </cell>
          <cell r="BD143">
            <v>4.07</v>
          </cell>
          <cell r="BE143">
            <v>1.02</v>
          </cell>
          <cell r="BF143">
            <v>0.38</v>
          </cell>
          <cell r="BG143">
            <v>0.11</v>
          </cell>
          <cell r="BH143">
            <v>7.0000000000000007E-2</v>
          </cell>
          <cell r="BI143">
            <v>0.03</v>
          </cell>
          <cell r="BJ143">
            <v>0.01</v>
          </cell>
          <cell r="BK143">
            <v>99.999999999999986</v>
          </cell>
          <cell r="BL143">
            <v>0</v>
          </cell>
        </row>
        <row r="144">
          <cell r="A144">
            <v>151</v>
          </cell>
          <cell r="B144" t="str">
            <v>Morecambe North</v>
          </cell>
          <cell r="C144">
            <v>0</v>
          </cell>
          <cell r="D144" t="str">
            <v>Morecambe N</v>
          </cell>
          <cell r="E144" t="str">
            <v>Barrow</v>
          </cell>
          <cell r="F144" t="str">
            <v>P</v>
          </cell>
          <cell r="G144">
            <v>139</v>
          </cell>
          <cell r="H144">
            <v>1.451539150673048</v>
          </cell>
          <cell r="I144">
            <v>1.119901834065403</v>
          </cell>
          <cell r="J144">
            <v>0.87982209273021517</v>
          </cell>
          <cell r="K144">
            <v>0.66036081597634289</v>
          </cell>
          <cell r="L144">
            <v>0.47043462485985327</v>
          </cell>
          <cell r="M144">
            <v>0.29990781579801945</v>
          </cell>
          <cell r="N144">
            <v>0.18999932907987127</v>
          </cell>
          <cell r="O144">
            <v>0.10996989458704927</v>
          </cell>
          <cell r="P144">
            <v>4.9979829323613112E-2</v>
          </cell>
          <cell r="Q144">
            <v>0</v>
          </cell>
          <cell r="R144">
            <v>0</v>
          </cell>
          <cell r="S144">
            <v>0</v>
          </cell>
          <cell r="T144">
            <v>0</v>
          </cell>
          <cell r="U144">
            <v>0</v>
          </cell>
          <cell r="V144">
            <v>0</v>
          </cell>
          <cell r="W144">
            <v>0</v>
          </cell>
          <cell r="X144">
            <v>0</v>
          </cell>
          <cell r="Y144">
            <v>0</v>
          </cell>
          <cell r="Z144">
            <v>0</v>
          </cell>
          <cell r="AA144">
            <v>0</v>
          </cell>
          <cell r="AB144">
            <v>0</v>
          </cell>
          <cell r="AC144">
            <v>1.74</v>
          </cell>
          <cell r="AD144">
            <v>1.35</v>
          </cell>
          <cell r="AE144">
            <v>1.05</v>
          </cell>
          <cell r="AF144">
            <v>0.79</v>
          </cell>
          <cell r="AG144">
            <v>0.56000000000000005</v>
          </cell>
          <cell r="AH144">
            <v>0.36</v>
          </cell>
          <cell r="AI144">
            <v>0.23</v>
          </cell>
          <cell r="AJ144">
            <v>0.13</v>
          </cell>
          <cell r="AK144">
            <v>7.0000000000000007E-2</v>
          </cell>
          <cell r="AL144">
            <v>0</v>
          </cell>
          <cell r="AM144">
            <v>0</v>
          </cell>
          <cell r="AN144">
            <v>0</v>
          </cell>
          <cell r="AO144">
            <v>0</v>
          </cell>
          <cell r="AP144">
            <v>0</v>
          </cell>
          <cell r="AQ144">
            <v>0</v>
          </cell>
          <cell r="AR144">
            <v>0</v>
          </cell>
          <cell r="AS144">
            <v>0</v>
          </cell>
          <cell r="AT144">
            <v>0</v>
          </cell>
          <cell r="AU144">
            <v>0</v>
          </cell>
          <cell r="AV144">
            <v>0</v>
          </cell>
          <cell r="AW144">
            <v>0</v>
          </cell>
          <cell r="AX144">
            <v>1.2003252222870613</v>
          </cell>
          <cell r="AY144">
            <v>1.4000000000000001</v>
          </cell>
          <cell r="AZ144">
            <v>38.565514814721787</v>
          </cell>
          <cell r="BA144">
            <v>4.8099999999999996</v>
          </cell>
          <cell r="BB144">
            <v>0</v>
          </cell>
          <cell r="BC144">
            <v>89.15</v>
          </cell>
          <cell r="BD144">
            <v>4.0999999999999996</v>
          </cell>
          <cell r="BE144">
            <v>1.1100000000000001</v>
          </cell>
          <cell r="BF144">
            <v>0.54</v>
          </cell>
          <cell r="BG144">
            <v>0.22</v>
          </cell>
          <cell r="BH144">
            <v>7.0000000000000007E-2</v>
          </cell>
          <cell r="BI144">
            <v>0</v>
          </cell>
          <cell r="BJ144">
            <v>0</v>
          </cell>
          <cell r="BK144">
            <v>100</v>
          </cell>
          <cell r="BL144">
            <v>0</v>
          </cell>
        </row>
        <row r="145">
          <cell r="A145">
            <v>152</v>
          </cell>
          <cell r="B145" t="str">
            <v>Morecambe North: Rhyl</v>
          </cell>
          <cell r="C145">
            <v>0</v>
          </cell>
          <cell r="D145" t="str">
            <v>Morecambe N</v>
          </cell>
          <cell r="E145" t="str">
            <v>Barrow</v>
          </cell>
          <cell r="F145" t="str">
            <v>A</v>
          </cell>
          <cell r="G145">
            <v>140</v>
          </cell>
          <cell r="H145">
            <v>0</v>
          </cell>
          <cell r="I145">
            <v>0</v>
          </cell>
          <cell r="J145">
            <v>0</v>
          </cell>
          <cell r="K145">
            <v>0</v>
          </cell>
          <cell r="L145">
            <v>0</v>
          </cell>
          <cell r="M145">
            <v>0.46985557808356382</v>
          </cell>
          <cell r="N145">
            <v>1.149995939167642</v>
          </cell>
          <cell r="O145">
            <v>0.76978926210934495</v>
          </cell>
          <cell r="P145">
            <v>0.4898023273714085</v>
          </cell>
          <cell r="Q145">
            <v>0.26972427896680623</v>
          </cell>
          <cell r="R145">
            <v>0.15975030010879157</v>
          </cell>
          <cell r="S145">
            <v>4.9927395466556029E-2</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0.51</v>
          </cell>
          <cell r="AI145">
            <v>1.27</v>
          </cell>
          <cell r="AJ145">
            <v>0.84</v>
          </cell>
          <cell r="AK145">
            <v>0.54</v>
          </cell>
          <cell r="AL145">
            <v>0.3</v>
          </cell>
          <cell r="AM145">
            <v>0.18</v>
          </cell>
          <cell r="AN145">
            <v>0.06</v>
          </cell>
          <cell r="AO145">
            <v>0</v>
          </cell>
          <cell r="AP145">
            <v>0</v>
          </cell>
          <cell r="AQ145">
            <v>0</v>
          </cell>
          <cell r="AR145">
            <v>0</v>
          </cell>
          <cell r="AS145">
            <v>0</v>
          </cell>
          <cell r="AT145">
            <v>0</v>
          </cell>
          <cell r="AU145">
            <v>0</v>
          </cell>
          <cell r="AV145">
            <v>0</v>
          </cell>
          <cell r="AW145">
            <v>0</v>
          </cell>
          <cell r="AX145">
            <v>1.1015691139278374</v>
          </cell>
          <cell r="AY145">
            <v>1.2</v>
          </cell>
          <cell r="AZ145">
            <v>38.565514814721787</v>
          </cell>
          <cell r="BA145">
            <v>4.8099999999999996</v>
          </cell>
          <cell r="BB145">
            <v>0</v>
          </cell>
          <cell r="BC145">
            <v>89.15</v>
          </cell>
          <cell r="BD145">
            <v>4.0999999999999996</v>
          </cell>
          <cell r="BE145">
            <v>1.1100000000000001</v>
          </cell>
          <cell r="BF145">
            <v>0.54</v>
          </cell>
          <cell r="BG145">
            <v>0.22</v>
          </cell>
          <cell r="BH145">
            <v>7.0000000000000007E-2</v>
          </cell>
          <cell r="BI145">
            <v>0</v>
          </cell>
          <cell r="BJ145">
            <v>0</v>
          </cell>
          <cell r="BK145">
            <v>100</v>
          </cell>
          <cell r="BL145">
            <v>0.3</v>
          </cell>
        </row>
        <row r="146">
          <cell r="A146">
            <v>153</v>
          </cell>
          <cell r="B146" t="str">
            <v>Morecambe S</v>
          </cell>
          <cell r="C146">
            <v>0</v>
          </cell>
          <cell r="D146" t="str">
            <v>Morecambe S</v>
          </cell>
          <cell r="E146" t="str">
            <v>Barrow</v>
          </cell>
          <cell r="F146" t="str">
            <v>P</v>
          </cell>
          <cell r="G146">
            <v>141</v>
          </cell>
          <cell r="H146">
            <v>7.2777169830296957</v>
          </cell>
          <cell r="I146">
            <v>5.4995179351426033</v>
          </cell>
          <cell r="J146">
            <v>4.859017466669143</v>
          </cell>
          <cell r="K146">
            <v>4.2223070354851009</v>
          </cell>
          <cell r="L146">
            <v>3.6233475361546148</v>
          </cell>
          <cell r="M146">
            <v>3.0790535755263333</v>
          </cell>
          <cell r="N146">
            <v>2.5899908542992978</v>
          </cell>
          <cell r="O146">
            <v>2.1494115760195993</v>
          </cell>
          <cell r="P146">
            <v>1.7492940263264589</v>
          </cell>
          <cell r="Q146">
            <v>1.4085601234933212</v>
          </cell>
          <cell r="R146">
            <v>1.1082677070047418</v>
          </cell>
          <cell r="S146">
            <v>0.85875120202476363</v>
          </cell>
          <cell r="T146">
            <v>0.66929599169829779</v>
          </cell>
          <cell r="U146">
            <v>0.51955293367647415</v>
          </cell>
          <cell r="V146">
            <v>0.44014365199990241</v>
          </cell>
          <cell r="W146">
            <v>0.34989551317198042</v>
          </cell>
          <cell r="X146">
            <v>0.23977507229913861</v>
          </cell>
          <cell r="Y146">
            <v>0.17004179728926139</v>
          </cell>
          <cell r="Z146">
            <v>0.12005241772616924</v>
          </cell>
          <cell r="AA146">
            <v>7.996499036553821E-2</v>
          </cell>
          <cell r="AB146">
            <v>6.0034458129465208E-2</v>
          </cell>
          <cell r="AC146">
            <v>10.18</v>
          </cell>
          <cell r="AD146">
            <v>7.7000000000000011</v>
          </cell>
          <cell r="AE146">
            <v>6.8</v>
          </cell>
          <cell r="AF146">
            <v>5.9</v>
          </cell>
          <cell r="AG146">
            <v>5.07</v>
          </cell>
          <cell r="AH146">
            <v>4.32</v>
          </cell>
          <cell r="AI146">
            <v>3.62</v>
          </cell>
          <cell r="AJ146">
            <v>3</v>
          </cell>
          <cell r="AK146">
            <v>2.4500000000000002</v>
          </cell>
          <cell r="AL146">
            <v>1.97</v>
          </cell>
          <cell r="AM146">
            <v>1.55</v>
          </cell>
          <cell r="AN146">
            <v>1.21</v>
          </cell>
          <cell r="AO146">
            <v>0.93</v>
          </cell>
          <cell r="AP146">
            <v>0.72</v>
          </cell>
          <cell r="AQ146">
            <v>0.62</v>
          </cell>
          <cell r="AR146">
            <v>0.48</v>
          </cell>
          <cell r="AS146">
            <v>0.34</v>
          </cell>
          <cell r="AT146">
            <v>0.24</v>
          </cell>
          <cell r="AU146">
            <v>0.17</v>
          </cell>
          <cell r="AV146">
            <v>0.12</v>
          </cell>
          <cell r="AW146">
            <v>0.08</v>
          </cell>
          <cell r="AX146">
            <v>1.39886710187592</v>
          </cell>
          <cell r="AY146">
            <v>1.4090909090909092</v>
          </cell>
          <cell r="AZ146">
            <v>37.958523187933302</v>
          </cell>
          <cell r="BA146">
            <v>6.87</v>
          </cell>
          <cell r="BB146">
            <v>0.51</v>
          </cell>
          <cell r="BC146">
            <v>85.95</v>
          </cell>
          <cell r="BD146">
            <v>4.4800000000000004</v>
          </cell>
          <cell r="BE146">
            <v>1.1299999999999999</v>
          </cell>
          <cell r="BF146">
            <v>0.56999999999999995</v>
          </cell>
          <cell r="BG146">
            <v>0.44</v>
          </cell>
          <cell r="BH146">
            <v>0.05</v>
          </cell>
          <cell r="BI146">
            <v>0</v>
          </cell>
          <cell r="BJ146">
            <v>0</v>
          </cell>
          <cell r="BK146">
            <v>99.999999999999986</v>
          </cell>
          <cell r="BL146">
            <v>1.97</v>
          </cell>
        </row>
        <row r="147">
          <cell r="A147">
            <v>154</v>
          </cell>
          <cell r="B147" t="str">
            <v>Moth</v>
          </cell>
          <cell r="C147">
            <v>0</v>
          </cell>
          <cell r="D147" t="str">
            <v>SEAL B</v>
          </cell>
          <cell r="E147" t="str">
            <v>Bacton</v>
          </cell>
          <cell r="F147" t="str">
            <v>A</v>
          </cell>
          <cell r="G147">
            <v>142</v>
          </cell>
          <cell r="H147">
            <v>0</v>
          </cell>
          <cell r="I147">
            <v>0</v>
          </cell>
          <cell r="J147">
            <v>0</v>
          </cell>
          <cell r="K147">
            <v>0</v>
          </cell>
          <cell r="L147">
            <v>0</v>
          </cell>
          <cell r="M147">
            <v>0</v>
          </cell>
          <cell r="N147">
            <v>0</v>
          </cell>
          <cell r="O147">
            <v>0</v>
          </cell>
          <cell r="P147">
            <v>0</v>
          </cell>
          <cell r="Q147">
            <v>0.20978555030751592</v>
          </cell>
          <cell r="R147">
            <v>0.37940696275837998</v>
          </cell>
          <cell r="S147">
            <v>0.37944820554582581</v>
          </cell>
          <cell r="T147">
            <v>0.31966375722903773</v>
          </cell>
          <cell r="U147">
            <v>0.31972488226244566</v>
          </cell>
          <cell r="V147">
            <v>0.25008162045449001</v>
          </cell>
          <cell r="W147">
            <v>0.19994029324113172</v>
          </cell>
          <cell r="X147">
            <v>0.15985004819942575</v>
          </cell>
          <cell r="Y147">
            <v>0.1300319626329646</v>
          </cell>
          <cell r="Z147">
            <v>0.10004368143847438</v>
          </cell>
          <cell r="AA147">
            <v>7.996499036553821E-2</v>
          </cell>
          <cell r="AB147">
            <v>7.0040201151042758E-2</v>
          </cell>
          <cell r="AC147">
            <v>0</v>
          </cell>
          <cell r="AD147">
            <v>0</v>
          </cell>
          <cell r="AE147">
            <v>0</v>
          </cell>
          <cell r="AF147">
            <v>0</v>
          </cell>
          <cell r="AG147">
            <v>0</v>
          </cell>
          <cell r="AH147">
            <v>0</v>
          </cell>
          <cell r="AI147">
            <v>0</v>
          </cell>
          <cell r="AJ147">
            <v>0</v>
          </cell>
          <cell r="AK147">
            <v>0</v>
          </cell>
          <cell r="AL147">
            <v>0.27</v>
          </cell>
          <cell r="AM147">
            <v>0.49</v>
          </cell>
          <cell r="AN147">
            <v>0.49</v>
          </cell>
          <cell r="AO147">
            <v>0.41000000000000003</v>
          </cell>
          <cell r="AP147">
            <v>0.41000000000000003</v>
          </cell>
          <cell r="AQ147">
            <v>0.33</v>
          </cell>
          <cell r="AR147">
            <v>0.26</v>
          </cell>
          <cell r="AS147">
            <v>0.21</v>
          </cell>
          <cell r="AT147">
            <v>0.17</v>
          </cell>
          <cell r="AU147">
            <v>0.13</v>
          </cell>
          <cell r="AV147">
            <v>0.11</v>
          </cell>
          <cell r="AW147">
            <v>0.09</v>
          </cell>
          <cell r="AX147">
            <v>1.2924848065981582</v>
          </cell>
          <cell r="AY147">
            <v>1.32</v>
          </cell>
          <cell r="AZ147">
            <v>40.428204096303205</v>
          </cell>
          <cell r="BA147">
            <v>0.48</v>
          </cell>
          <cell r="BB147">
            <v>1.84</v>
          </cell>
          <cell r="BC147">
            <v>88.04</v>
          </cell>
          <cell r="BD147">
            <v>7.39</v>
          </cell>
          <cell r="BE147">
            <v>1.84</v>
          </cell>
          <cell r="BF147">
            <v>0.36</v>
          </cell>
          <cell r="BG147">
            <v>0.04</v>
          </cell>
          <cell r="BH147">
            <v>0.01</v>
          </cell>
          <cell r="BI147">
            <v>0</v>
          </cell>
          <cell r="BJ147">
            <v>0</v>
          </cell>
          <cell r="BK147">
            <v>100.00000000000003</v>
          </cell>
          <cell r="BL147">
            <v>0.27</v>
          </cell>
        </row>
        <row r="148">
          <cell r="A148">
            <v>155</v>
          </cell>
          <cell r="B148" t="str">
            <v>Munro</v>
          </cell>
          <cell r="C148">
            <v>0</v>
          </cell>
          <cell r="D148" t="str">
            <v>Theddlethorpe</v>
          </cell>
          <cell r="E148" t="str">
            <v>Theddlethorpe</v>
          </cell>
          <cell r="F148" t="str">
            <v>P</v>
          </cell>
          <cell r="G148">
            <v>143</v>
          </cell>
          <cell r="H148">
            <v>0.25026537080569794</v>
          </cell>
          <cell r="I148">
            <v>0.18998334685038085</v>
          </cell>
          <cell r="J148">
            <v>9.9979783264797173E-2</v>
          </cell>
          <cell r="K148">
            <v>2.0010933817464934E-2</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0.3</v>
          </cell>
          <cell r="AD148">
            <v>0.23</v>
          </cell>
          <cell r="AE148">
            <v>0.13</v>
          </cell>
          <cell r="AF148">
            <v>0.03</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1.2316162647891142</v>
          </cell>
          <cell r="AY148">
            <v>1.5</v>
          </cell>
          <cell r="AZ148">
            <v>38.349205231337869</v>
          </cell>
          <cell r="BA148">
            <v>3.6</v>
          </cell>
          <cell r="BB148">
            <v>1.1299999999999999</v>
          </cell>
          <cell r="BC148">
            <v>89.58</v>
          </cell>
          <cell r="BD148">
            <v>4.07</v>
          </cell>
          <cell r="BE148">
            <v>1.02</v>
          </cell>
          <cell r="BF148">
            <v>0.38</v>
          </cell>
          <cell r="BG148">
            <v>0.11</v>
          </cell>
          <cell r="BH148">
            <v>7.0000000000000007E-2</v>
          </cell>
          <cell r="BI148">
            <v>0.03</v>
          </cell>
          <cell r="BJ148">
            <v>0.01</v>
          </cell>
          <cell r="BK148">
            <v>99.999999999999986</v>
          </cell>
          <cell r="BL148">
            <v>0</v>
          </cell>
        </row>
        <row r="149">
          <cell r="A149">
            <v>156</v>
          </cell>
          <cell r="B149" t="str">
            <v>Murchison</v>
          </cell>
          <cell r="C149">
            <v>0</v>
          </cell>
          <cell r="D149" t="str">
            <v>Shell/Esso SF</v>
          </cell>
          <cell r="E149" t="str">
            <v>St Fergus</v>
          </cell>
          <cell r="F149" t="str">
            <v>P</v>
          </cell>
          <cell r="G149">
            <v>144</v>
          </cell>
          <cell r="H149">
            <v>4.0042459328911671E-2</v>
          </cell>
          <cell r="I149">
            <v>9.999123518441097E-2</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0.08</v>
          </cell>
          <cell r="AD149">
            <v>0.10999999999999999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1.3568163052494742</v>
          </cell>
          <cell r="AY149">
            <v>2</v>
          </cell>
          <cell r="AZ149">
            <v>37.723350089053945</v>
          </cell>
          <cell r="BA149">
            <v>1.02</v>
          </cell>
          <cell r="BB149">
            <v>0.88</v>
          </cell>
          <cell r="BC149">
            <v>95.89</v>
          </cell>
          <cell r="BD149">
            <v>2.11</v>
          </cell>
          <cell r="BE149">
            <v>0.1</v>
          </cell>
          <cell r="BF149">
            <v>0</v>
          </cell>
          <cell r="BG149">
            <v>0</v>
          </cell>
          <cell r="BH149">
            <v>0</v>
          </cell>
          <cell r="BI149">
            <v>0</v>
          </cell>
          <cell r="BJ149">
            <v>0</v>
          </cell>
          <cell r="BK149">
            <v>100</v>
          </cell>
          <cell r="BL149">
            <v>0</v>
          </cell>
        </row>
        <row r="150">
          <cell r="A150">
            <v>157</v>
          </cell>
          <cell r="B150" t="str">
            <v>Murdoch</v>
          </cell>
          <cell r="C150">
            <v>0</v>
          </cell>
          <cell r="D150" t="str">
            <v>Theddlethorpe</v>
          </cell>
          <cell r="E150" t="str">
            <v>Theddlethorpe</v>
          </cell>
          <cell r="F150" t="str">
            <v>P</v>
          </cell>
          <cell r="G150">
            <v>145</v>
          </cell>
          <cell r="H150">
            <v>0.5706050454369912</v>
          </cell>
          <cell r="I150">
            <v>0.35996844666387945</v>
          </cell>
          <cell r="J150">
            <v>0.32993328477383066</v>
          </cell>
          <cell r="K150">
            <v>0.29015854035324157</v>
          </cell>
          <cell r="L150">
            <v>0.21019419408631743</v>
          </cell>
          <cell r="M150">
            <v>9.9969271932673159E-2</v>
          </cell>
          <cell r="N150">
            <v>5.9999788130485662E-2</v>
          </cell>
          <cell r="O150">
            <v>9.9972631442772058E-3</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0.68</v>
          </cell>
          <cell r="AD150">
            <v>0.43</v>
          </cell>
          <cell r="AE150">
            <v>0.4</v>
          </cell>
          <cell r="AF150">
            <v>0.35</v>
          </cell>
          <cell r="AG150">
            <v>0.25</v>
          </cell>
          <cell r="AH150">
            <v>0.10999999999999999</v>
          </cell>
          <cell r="AI150">
            <v>7.0000000000000007E-2</v>
          </cell>
          <cell r="AJ150">
            <v>0.02</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1.196379268755865</v>
          </cell>
          <cell r="AY150">
            <v>2</v>
          </cell>
          <cell r="AZ150">
            <v>38.349205231337869</v>
          </cell>
          <cell r="BA150">
            <v>3.6</v>
          </cell>
          <cell r="BB150">
            <v>1.1299999999999999</v>
          </cell>
          <cell r="BC150">
            <v>89.58</v>
          </cell>
          <cell r="BD150">
            <v>4.07</v>
          </cell>
          <cell r="BE150">
            <v>1.02</v>
          </cell>
          <cell r="BF150">
            <v>0.38</v>
          </cell>
          <cell r="BG150">
            <v>0.11</v>
          </cell>
          <cell r="BH150">
            <v>7.0000000000000007E-2</v>
          </cell>
          <cell r="BI150">
            <v>0.03</v>
          </cell>
          <cell r="BJ150">
            <v>0.01</v>
          </cell>
          <cell r="BK150">
            <v>99.999999999999986</v>
          </cell>
          <cell r="BL150">
            <v>0</v>
          </cell>
        </row>
        <row r="151">
          <cell r="A151">
            <v>158</v>
          </cell>
          <cell r="B151" t="str">
            <v>Nelson</v>
          </cell>
          <cell r="C151">
            <v>0</v>
          </cell>
          <cell r="D151" t="str">
            <v>Shell/Esso SF</v>
          </cell>
          <cell r="E151" t="str">
            <v>St Fergus</v>
          </cell>
          <cell r="F151" t="str">
            <v>P</v>
          </cell>
          <cell r="G151">
            <v>146</v>
          </cell>
          <cell r="H151">
            <v>4.0042459328911671E-2</v>
          </cell>
          <cell r="I151">
            <v>9.999123518441097E-2</v>
          </cell>
          <cell r="J151">
            <v>9.9979783264797173E-2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0.08</v>
          </cell>
          <cell r="AD151">
            <v>0.10999999999999999</v>
          </cell>
          <cell r="AE151">
            <v>0.10999999999999999</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1.249929807180806</v>
          </cell>
          <cell r="AY151">
            <v>2</v>
          </cell>
          <cell r="AZ151">
            <v>37.723350089053945</v>
          </cell>
          <cell r="BA151">
            <v>1.02</v>
          </cell>
          <cell r="BB151">
            <v>0.88</v>
          </cell>
          <cell r="BC151">
            <v>95.89</v>
          </cell>
          <cell r="BD151">
            <v>2.11</v>
          </cell>
          <cell r="BE151">
            <v>0.1</v>
          </cell>
          <cell r="BF151">
            <v>0</v>
          </cell>
          <cell r="BG151">
            <v>0</v>
          </cell>
          <cell r="BH151">
            <v>0</v>
          </cell>
          <cell r="BI151">
            <v>0</v>
          </cell>
          <cell r="BJ151">
            <v>0</v>
          </cell>
          <cell r="BK151">
            <v>100</v>
          </cell>
          <cell r="BL151">
            <v>0</v>
          </cell>
        </row>
        <row r="152">
          <cell r="A152">
            <v>159</v>
          </cell>
          <cell r="B152" t="str">
            <v>Neptune</v>
          </cell>
          <cell r="C152">
            <v>0</v>
          </cell>
          <cell r="D152" t="str">
            <v>Dimlington E</v>
          </cell>
          <cell r="E152" t="str">
            <v>Easington</v>
          </cell>
          <cell r="F152" t="str">
            <v>P</v>
          </cell>
          <cell r="G152">
            <v>147</v>
          </cell>
          <cell r="H152">
            <v>0.25026537080569794</v>
          </cell>
          <cell r="I152">
            <v>0.28997458203479176</v>
          </cell>
          <cell r="J152">
            <v>0.31993530644735096</v>
          </cell>
          <cell r="K152">
            <v>0.39021320944056626</v>
          </cell>
          <cell r="L152">
            <v>0.35032365681052902</v>
          </cell>
          <cell r="M152">
            <v>0.28991088860475211</v>
          </cell>
          <cell r="N152">
            <v>0.20999925845669984</v>
          </cell>
          <cell r="O152">
            <v>0.10996989458704927</v>
          </cell>
          <cell r="P152">
            <v>7.9967726917780979E-2</v>
          </cell>
          <cell r="Q152">
            <v>4.9948940549408558E-2</v>
          </cell>
          <cell r="R152">
            <v>3.9937575027197893E-2</v>
          </cell>
          <cell r="S152">
            <v>0</v>
          </cell>
          <cell r="T152">
            <v>0</v>
          </cell>
          <cell r="U152">
            <v>0</v>
          </cell>
          <cell r="V152">
            <v>0</v>
          </cell>
          <cell r="W152">
            <v>0</v>
          </cell>
          <cell r="X152">
            <v>0</v>
          </cell>
          <cell r="Y152">
            <v>0</v>
          </cell>
          <cell r="Z152">
            <v>0</v>
          </cell>
          <cell r="AA152">
            <v>0</v>
          </cell>
          <cell r="AB152">
            <v>0</v>
          </cell>
          <cell r="AC152">
            <v>0.33</v>
          </cell>
          <cell r="AD152">
            <v>0.38</v>
          </cell>
          <cell r="AE152">
            <v>0.42</v>
          </cell>
          <cell r="AF152">
            <v>0.51</v>
          </cell>
          <cell r="AG152">
            <v>0.45</v>
          </cell>
          <cell r="AH152">
            <v>0.38</v>
          </cell>
          <cell r="AI152">
            <v>0.27</v>
          </cell>
          <cell r="AJ152">
            <v>0.14000000000000001</v>
          </cell>
          <cell r="AK152">
            <v>0.1</v>
          </cell>
          <cell r="AL152">
            <v>7.0000000000000007E-2</v>
          </cell>
          <cell r="AM152">
            <v>0.05</v>
          </cell>
          <cell r="AN152">
            <v>0</v>
          </cell>
          <cell r="AO152">
            <v>0</v>
          </cell>
          <cell r="AP152">
            <v>0</v>
          </cell>
          <cell r="AQ152">
            <v>0</v>
          </cell>
          <cell r="AR152">
            <v>0</v>
          </cell>
          <cell r="AS152">
            <v>0</v>
          </cell>
          <cell r="AT152">
            <v>0</v>
          </cell>
          <cell r="AU152">
            <v>0</v>
          </cell>
          <cell r="AV152">
            <v>0</v>
          </cell>
          <cell r="AW152">
            <v>0</v>
          </cell>
          <cell r="AX152">
            <v>1.3022767441399163</v>
          </cell>
          <cell r="AY152">
            <v>1.4000000000000001</v>
          </cell>
          <cell r="AZ152">
            <v>38.513007941387826</v>
          </cell>
          <cell r="BA152">
            <v>1.89</v>
          </cell>
          <cell r="BB152">
            <v>0.81</v>
          </cell>
          <cell r="BC152">
            <v>92.84</v>
          </cell>
          <cell r="BD152">
            <v>3.41</v>
          </cell>
          <cell r="BE152">
            <v>0.65</v>
          </cell>
          <cell r="BF152">
            <v>0.25</v>
          </cell>
          <cell r="BG152">
            <v>7.0000000000000007E-2</v>
          </cell>
          <cell r="BH152">
            <v>0.06</v>
          </cell>
          <cell r="BI152">
            <v>0.02</v>
          </cell>
          <cell r="BJ152">
            <v>0</v>
          </cell>
          <cell r="BK152">
            <v>100</v>
          </cell>
          <cell r="BL152">
            <v>7.0000000000000007E-2</v>
          </cell>
        </row>
        <row r="153">
          <cell r="A153">
            <v>160</v>
          </cell>
          <cell r="B153" t="str">
            <v>Ness</v>
          </cell>
          <cell r="C153">
            <v>0</v>
          </cell>
          <cell r="D153" t="str">
            <v>Mobil SF</v>
          </cell>
          <cell r="E153" t="str">
            <v>St Fergus</v>
          </cell>
          <cell r="F153" t="str">
            <v>P</v>
          </cell>
          <cell r="G153">
            <v>148</v>
          </cell>
          <cell r="H153">
            <v>4.0042459328911671E-2</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0.06</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1.4984094634936291</v>
          </cell>
          <cell r="AY153">
            <v>1.5</v>
          </cell>
          <cell r="AZ153">
            <v>40.950209030535341</v>
          </cell>
          <cell r="BA153">
            <v>0.78</v>
          </cell>
          <cell r="BB153">
            <v>2.96</v>
          </cell>
          <cell r="BC153">
            <v>84.99</v>
          </cell>
          <cell r="BD153">
            <v>7.74</v>
          </cell>
          <cell r="BE153">
            <v>2.56</v>
          </cell>
          <cell r="BF153">
            <v>0.73</v>
          </cell>
          <cell r="BG153">
            <v>0.18</v>
          </cell>
          <cell r="BH153">
            <v>0.04</v>
          </cell>
          <cell r="BI153">
            <v>0.02</v>
          </cell>
          <cell r="BJ153">
            <v>0</v>
          </cell>
          <cell r="BK153">
            <v>100</v>
          </cell>
          <cell r="BL153">
            <v>0</v>
          </cell>
        </row>
        <row r="154">
          <cell r="A154">
            <v>161</v>
          </cell>
          <cell r="B154" t="str">
            <v>Ness South</v>
          </cell>
          <cell r="C154">
            <v>0</v>
          </cell>
          <cell r="D154" t="str">
            <v>Mobil SF</v>
          </cell>
          <cell r="E154" t="str">
            <v>St Fergus</v>
          </cell>
          <cell r="F154" t="str">
            <v>P</v>
          </cell>
          <cell r="G154">
            <v>149</v>
          </cell>
          <cell r="H154">
            <v>2.0021229664455836E-2</v>
          </cell>
          <cell r="I154">
            <v>0</v>
          </cell>
          <cell r="J154">
            <v>0</v>
          </cell>
          <cell r="K154">
            <v>0</v>
          </cell>
          <cell r="L154">
            <v>0</v>
          </cell>
          <cell r="M154">
            <v>1.9993854386534633E-2</v>
          </cell>
          <cell r="N154">
            <v>2.9999894065242831E-2</v>
          </cell>
          <cell r="O154">
            <v>1.9994526288554412E-2</v>
          </cell>
          <cell r="P154">
            <v>1.9991931729445245E-2</v>
          </cell>
          <cell r="Q154">
            <v>9.9897881098817108E-3</v>
          </cell>
          <cell r="R154">
            <v>9.9843937567994732E-3</v>
          </cell>
          <cell r="S154">
            <v>0</v>
          </cell>
          <cell r="T154">
            <v>0</v>
          </cell>
          <cell r="U154">
            <v>0</v>
          </cell>
          <cell r="V154">
            <v>0</v>
          </cell>
          <cell r="W154">
            <v>0</v>
          </cell>
          <cell r="X154">
            <v>0</v>
          </cell>
          <cell r="Y154">
            <v>0</v>
          </cell>
          <cell r="Z154">
            <v>0</v>
          </cell>
          <cell r="AA154">
            <v>0</v>
          </cell>
          <cell r="AB154">
            <v>0</v>
          </cell>
          <cell r="AC154">
            <v>0.03</v>
          </cell>
          <cell r="AD154">
            <v>0</v>
          </cell>
          <cell r="AE154">
            <v>0</v>
          </cell>
          <cell r="AF154">
            <v>0</v>
          </cell>
          <cell r="AG154">
            <v>0</v>
          </cell>
          <cell r="AH154">
            <v>0.03</v>
          </cell>
          <cell r="AI154">
            <v>0.04</v>
          </cell>
          <cell r="AJ154">
            <v>0.03</v>
          </cell>
          <cell r="AK154">
            <v>0.03</v>
          </cell>
          <cell r="AL154">
            <v>0.02</v>
          </cell>
          <cell r="AM154">
            <v>0.02</v>
          </cell>
          <cell r="AN154">
            <v>0</v>
          </cell>
          <cell r="AO154">
            <v>0</v>
          </cell>
          <cell r="AP154">
            <v>0</v>
          </cell>
          <cell r="AQ154">
            <v>0</v>
          </cell>
          <cell r="AR154">
            <v>0</v>
          </cell>
          <cell r="AS154">
            <v>0</v>
          </cell>
          <cell r="AT154">
            <v>0</v>
          </cell>
          <cell r="AU154">
            <v>0</v>
          </cell>
          <cell r="AV154">
            <v>0</v>
          </cell>
          <cell r="AW154">
            <v>0</v>
          </cell>
          <cell r="AX154">
            <v>1.5387501369571741</v>
          </cell>
          <cell r="AY154">
            <v>2</v>
          </cell>
          <cell r="AZ154">
            <v>40.950209030535341</v>
          </cell>
          <cell r="BA154">
            <v>0.78</v>
          </cell>
          <cell r="BB154">
            <v>2.96</v>
          </cell>
          <cell r="BC154">
            <v>84.99</v>
          </cell>
          <cell r="BD154">
            <v>7.74</v>
          </cell>
          <cell r="BE154">
            <v>2.56</v>
          </cell>
          <cell r="BF154">
            <v>0.73</v>
          </cell>
          <cell r="BG154">
            <v>0.18</v>
          </cell>
          <cell r="BH154">
            <v>0.04</v>
          </cell>
          <cell r="BI154">
            <v>0.02</v>
          </cell>
          <cell r="BJ154">
            <v>0</v>
          </cell>
          <cell r="BK154">
            <v>100</v>
          </cell>
          <cell r="BL154">
            <v>0.02</v>
          </cell>
        </row>
        <row r="155">
          <cell r="A155">
            <v>162</v>
          </cell>
          <cell r="B155" t="str">
            <v>Nevis Area</v>
          </cell>
          <cell r="C155">
            <v>0</v>
          </cell>
          <cell r="D155" t="str">
            <v>Mobil SF</v>
          </cell>
          <cell r="E155" t="str">
            <v>St Fergus</v>
          </cell>
          <cell r="F155" t="str">
            <v>P</v>
          </cell>
          <cell r="G155">
            <v>150</v>
          </cell>
          <cell r="H155">
            <v>0.66070057892704259</v>
          </cell>
          <cell r="I155">
            <v>0.75993338740152339</v>
          </cell>
          <cell r="J155">
            <v>0.59987869958878304</v>
          </cell>
          <cell r="K155">
            <v>0.45024601089296107</v>
          </cell>
          <cell r="L155">
            <v>0.38035139882286012</v>
          </cell>
          <cell r="M155">
            <v>0.51984021404990044</v>
          </cell>
          <cell r="N155">
            <v>0.57999795192802805</v>
          </cell>
          <cell r="O155">
            <v>0.44987684149247431</v>
          </cell>
          <cell r="P155">
            <v>0.30987494180640129</v>
          </cell>
          <cell r="Q155">
            <v>0.18980597408775252</v>
          </cell>
          <cell r="R155">
            <v>0.14976590635199211</v>
          </cell>
          <cell r="S155">
            <v>0.11982574911973445</v>
          </cell>
          <cell r="T155">
            <v>9.9894924134074303E-2</v>
          </cell>
          <cell r="U155">
            <v>7.9931220565611416E-2</v>
          </cell>
          <cell r="V155">
            <v>6.0019588909077597E-2</v>
          </cell>
          <cell r="W155">
            <v>4.9985073310282929E-2</v>
          </cell>
          <cell r="X155">
            <v>3.9962512049856437E-2</v>
          </cell>
          <cell r="Y155">
            <v>0</v>
          </cell>
          <cell r="Z155">
            <v>0</v>
          </cell>
          <cell r="AA155">
            <v>0</v>
          </cell>
          <cell r="AB155">
            <v>0</v>
          </cell>
          <cell r="AC155">
            <v>0.82999999999999985</v>
          </cell>
          <cell r="AD155">
            <v>0.95</v>
          </cell>
          <cell r="AE155">
            <v>0.75</v>
          </cell>
          <cell r="AF155">
            <v>0.56999999999999995</v>
          </cell>
          <cell r="AG155">
            <v>0.48</v>
          </cell>
          <cell r="AH155">
            <v>0.65</v>
          </cell>
          <cell r="AI155">
            <v>0.72</v>
          </cell>
          <cell r="AJ155">
            <v>0.56000000000000005</v>
          </cell>
          <cell r="AK155">
            <v>0.39</v>
          </cell>
          <cell r="AL155">
            <v>0.24</v>
          </cell>
          <cell r="AM155">
            <v>0.19000000000000003</v>
          </cell>
          <cell r="AN155">
            <v>0.15</v>
          </cell>
          <cell r="AO155">
            <v>0.12</v>
          </cell>
          <cell r="AP155">
            <v>0.1</v>
          </cell>
          <cell r="AQ155">
            <v>0.08</v>
          </cell>
          <cell r="AR155">
            <v>0.06</v>
          </cell>
          <cell r="AS155">
            <v>0.05</v>
          </cell>
          <cell r="AT155">
            <v>0</v>
          </cell>
          <cell r="AU155">
            <v>0</v>
          </cell>
          <cell r="AV155">
            <v>0</v>
          </cell>
          <cell r="AW155">
            <v>0</v>
          </cell>
          <cell r="AX155">
            <v>1.2527636668449202</v>
          </cell>
          <cell r="AY155">
            <v>1.3333333333333335</v>
          </cell>
          <cell r="AZ155">
            <v>40.950209030535341</v>
          </cell>
          <cell r="BA155">
            <v>0.78</v>
          </cell>
          <cell r="BB155">
            <v>2.96</v>
          </cell>
          <cell r="BC155">
            <v>84.99</v>
          </cell>
          <cell r="BD155">
            <v>7.74</v>
          </cell>
          <cell r="BE155">
            <v>2.56</v>
          </cell>
          <cell r="BF155">
            <v>0.73</v>
          </cell>
          <cell r="BG155">
            <v>0.18</v>
          </cell>
          <cell r="BH155">
            <v>0.04</v>
          </cell>
          <cell r="BI155">
            <v>0.02</v>
          </cell>
          <cell r="BJ155">
            <v>0</v>
          </cell>
          <cell r="BK155">
            <v>100</v>
          </cell>
          <cell r="BL155">
            <v>0.24</v>
          </cell>
        </row>
        <row r="156">
          <cell r="A156">
            <v>163</v>
          </cell>
          <cell r="B156" t="str">
            <v>Norway Alvheim</v>
          </cell>
          <cell r="C156">
            <v>0</v>
          </cell>
          <cell r="D156" t="str">
            <v>Mobil SF</v>
          </cell>
          <cell r="E156" t="str">
            <v>St Fergus</v>
          </cell>
          <cell r="F156" t="str">
            <v>P</v>
          </cell>
          <cell r="G156">
            <v>151</v>
          </cell>
          <cell r="H156">
            <v>1.0210827128872477</v>
          </cell>
          <cell r="I156">
            <v>0.91991936369658089</v>
          </cell>
          <cell r="J156">
            <v>0.82983220109781652</v>
          </cell>
          <cell r="K156">
            <v>0.69037721670254026</v>
          </cell>
          <cell r="L156">
            <v>0.61056408758406489</v>
          </cell>
          <cell r="M156">
            <v>0.50984328685663305</v>
          </cell>
          <cell r="N156">
            <v>0.42999848160181392</v>
          </cell>
          <cell r="O156">
            <v>0.37989599948253383</v>
          </cell>
          <cell r="P156">
            <v>0.30987494180640129</v>
          </cell>
          <cell r="Q156">
            <v>0.22976512652727937</v>
          </cell>
          <cell r="R156">
            <v>0.17971908762239053</v>
          </cell>
          <cell r="S156">
            <v>0.14978218639966806</v>
          </cell>
          <cell r="T156">
            <v>0.11987390896088915</v>
          </cell>
          <cell r="U156">
            <v>8.9922623136312829E-2</v>
          </cell>
          <cell r="V156">
            <v>8.00261185454368E-2</v>
          </cell>
          <cell r="W156">
            <v>5.9982087972339504E-2</v>
          </cell>
          <cell r="X156">
            <v>4.9953140062320545E-2</v>
          </cell>
          <cell r="Y156">
            <v>4.0009834656296796E-2</v>
          </cell>
          <cell r="Z156">
            <v>0</v>
          </cell>
          <cell r="AA156">
            <v>0</v>
          </cell>
          <cell r="AB156">
            <v>0</v>
          </cell>
          <cell r="AC156">
            <v>1.1200000000000001</v>
          </cell>
          <cell r="AD156">
            <v>1.01</v>
          </cell>
          <cell r="AE156">
            <v>0.91</v>
          </cell>
          <cell r="AF156">
            <v>0.7599999999999999</v>
          </cell>
          <cell r="AG156">
            <v>0.67</v>
          </cell>
          <cell r="AH156">
            <v>0.56000000000000005</v>
          </cell>
          <cell r="AI156">
            <v>0.48</v>
          </cell>
          <cell r="AJ156">
            <v>0.42</v>
          </cell>
          <cell r="AK156">
            <v>0.34</v>
          </cell>
          <cell r="AL156">
            <v>0.25</v>
          </cell>
          <cell r="AM156">
            <v>0.2</v>
          </cell>
          <cell r="AN156">
            <v>0.16</v>
          </cell>
          <cell r="AO156">
            <v>0.13</v>
          </cell>
          <cell r="AP156">
            <v>0.1</v>
          </cell>
          <cell r="AQ156">
            <v>0.09</v>
          </cell>
          <cell r="AR156">
            <v>7.0000000000000007E-2</v>
          </cell>
          <cell r="AS156">
            <v>0.06</v>
          </cell>
          <cell r="AT156">
            <v>0.05</v>
          </cell>
          <cell r="AU156">
            <v>0</v>
          </cell>
          <cell r="AV156">
            <v>0</v>
          </cell>
          <cell r="AW156">
            <v>0</v>
          </cell>
          <cell r="AX156">
            <v>1.0997722739268452</v>
          </cell>
          <cell r="AY156">
            <v>1.1666666666666667</v>
          </cell>
          <cell r="AZ156">
            <v>40.950209030535341</v>
          </cell>
          <cell r="BA156">
            <v>0.78</v>
          </cell>
          <cell r="BB156">
            <v>2.96</v>
          </cell>
          <cell r="BC156">
            <v>84.99</v>
          </cell>
          <cell r="BD156">
            <v>7.74</v>
          </cell>
          <cell r="BE156">
            <v>2.56</v>
          </cell>
          <cell r="BF156">
            <v>0.73</v>
          </cell>
          <cell r="BG156">
            <v>0.18</v>
          </cell>
          <cell r="BH156">
            <v>0.04</v>
          </cell>
          <cell r="BI156">
            <v>0.02</v>
          </cell>
          <cell r="BJ156">
            <v>0</v>
          </cell>
          <cell r="BK156">
            <v>100</v>
          </cell>
          <cell r="BL156">
            <v>0.25</v>
          </cell>
        </row>
        <row r="157">
          <cell r="A157">
            <v>164</v>
          </cell>
          <cell r="B157" t="str">
            <v>Norway Gaupe</v>
          </cell>
          <cell r="C157">
            <v>0</v>
          </cell>
          <cell r="D157" t="str">
            <v>Amoco T</v>
          </cell>
          <cell r="E157" t="str">
            <v>Teesside</v>
          </cell>
          <cell r="F157" t="str">
            <v>D</v>
          </cell>
          <cell r="G157">
            <v>152</v>
          </cell>
          <cell r="H157">
            <v>0</v>
          </cell>
          <cell r="I157">
            <v>0.18998334685038085</v>
          </cell>
          <cell r="J157">
            <v>0.56988476460934379</v>
          </cell>
          <cell r="K157">
            <v>1.6108801723059274</v>
          </cell>
          <cell r="L157">
            <v>1.2511559171804609</v>
          </cell>
          <cell r="M157">
            <v>1.0696712096796028</v>
          </cell>
          <cell r="N157">
            <v>0.88999685726887079</v>
          </cell>
          <cell r="O157">
            <v>0.65981936752229564</v>
          </cell>
          <cell r="P157">
            <v>0.47980636150668587</v>
          </cell>
          <cell r="Q157">
            <v>0.32966300762609646</v>
          </cell>
          <cell r="R157">
            <v>0.22964105640638791</v>
          </cell>
          <cell r="S157">
            <v>0.15976766549297927</v>
          </cell>
          <cell r="T157">
            <v>0.10988441654748173</v>
          </cell>
          <cell r="U157">
            <v>7.9931220565611416E-2</v>
          </cell>
          <cell r="V157">
            <v>6.0019588909077597E-2</v>
          </cell>
          <cell r="W157">
            <v>3.9988058648226341E-2</v>
          </cell>
          <cell r="X157">
            <v>0</v>
          </cell>
          <cell r="Y157">
            <v>0</v>
          </cell>
          <cell r="Z157">
            <v>0</v>
          </cell>
          <cell r="AA157">
            <v>0</v>
          </cell>
          <cell r="AB157">
            <v>0</v>
          </cell>
          <cell r="AC157">
            <v>0</v>
          </cell>
          <cell r="AD157">
            <v>0.21</v>
          </cell>
          <cell r="AE157">
            <v>0.63</v>
          </cell>
          <cell r="AF157">
            <v>1.77</v>
          </cell>
          <cell r="AG157">
            <v>1.37</v>
          </cell>
          <cell r="AH157">
            <v>1.18</v>
          </cell>
          <cell r="AI157">
            <v>0.98</v>
          </cell>
          <cell r="AJ157">
            <v>0.73</v>
          </cell>
          <cell r="AK157">
            <v>0.53</v>
          </cell>
          <cell r="AL157">
            <v>0.36</v>
          </cell>
          <cell r="AM157">
            <v>0.26</v>
          </cell>
          <cell r="AN157">
            <v>0.18</v>
          </cell>
          <cell r="AO157">
            <v>0.13</v>
          </cell>
          <cell r="AP157">
            <v>0.09</v>
          </cell>
          <cell r="AQ157">
            <v>7.0000000000000007E-2</v>
          </cell>
          <cell r="AR157">
            <v>0.05</v>
          </cell>
          <cell r="AS157">
            <v>0</v>
          </cell>
          <cell r="AT157">
            <v>0</v>
          </cell>
          <cell r="AU157">
            <v>0</v>
          </cell>
          <cell r="AV157">
            <v>0</v>
          </cell>
          <cell r="AW157">
            <v>0</v>
          </cell>
          <cell r="AX157">
            <v>1.1047732527558924</v>
          </cell>
          <cell r="AY157">
            <v>1.25</v>
          </cell>
          <cell r="AZ157">
            <v>41.018425144672889</v>
          </cell>
          <cell r="BA157">
            <v>0.88</v>
          </cell>
          <cell r="BB157">
            <v>2.1800000000000002</v>
          </cell>
          <cell r="BC157">
            <v>85.5</v>
          </cell>
          <cell r="BD157">
            <v>8.39</v>
          </cell>
          <cell r="BE157">
            <v>2.2799999999999998</v>
          </cell>
          <cell r="BF157">
            <v>0.63</v>
          </cell>
          <cell r="BG157">
            <v>0.12</v>
          </cell>
          <cell r="BH157">
            <v>0.02</v>
          </cell>
          <cell r="BI157">
            <v>0</v>
          </cell>
          <cell r="BJ157">
            <v>0</v>
          </cell>
          <cell r="BK157">
            <v>100</v>
          </cell>
          <cell r="BL157">
            <v>0.36</v>
          </cell>
        </row>
        <row r="158">
          <cell r="A158">
            <v>165</v>
          </cell>
          <cell r="B158" t="str">
            <v>Norway Rev</v>
          </cell>
          <cell r="C158">
            <v>0</v>
          </cell>
          <cell r="D158" t="str">
            <v>Amoco T</v>
          </cell>
          <cell r="E158" t="str">
            <v>Teesside</v>
          </cell>
          <cell r="F158" t="str">
            <v>P</v>
          </cell>
          <cell r="G158">
            <v>153</v>
          </cell>
          <cell r="H158">
            <v>1.5416346841630992</v>
          </cell>
          <cell r="I158">
            <v>1.1698974516576082</v>
          </cell>
          <cell r="J158">
            <v>0.82983220109781652</v>
          </cell>
          <cell r="K158">
            <v>0.48026241161915845</v>
          </cell>
          <cell r="L158">
            <v>0.22020344142376114</v>
          </cell>
          <cell r="M158">
            <v>0.10996619912594047</v>
          </cell>
          <cell r="N158">
            <v>4.9999823442071392E-2</v>
          </cell>
          <cell r="O158">
            <v>2.9991789432831619E-2</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2</v>
          </cell>
          <cell r="AD158">
            <v>1.52</v>
          </cell>
          <cell r="AE158">
            <v>1.07</v>
          </cell>
          <cell r="AF158">
            <v>0.63</v>
          </cell>
          <cell r="AG158">
            <v>0.28000000000000003</v>
          </cell>
          <cell r="AH158">
            <v>0.14000000000000001</v>
          </cell>
          <cell r="AI158">
            <v>7.0000000000000007E-2</v>
          </cell>
          <cell r="AJ158">
            <v>0.04</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1.297444732792733</v>
          </cell>
          <cell r="AY158">
            <v>1.4000000000000001</v>
          </cell>
          <cell r="AZ158">
            <v>41.018425144672889</v>
          </cell>
          <cell r="BA158">
            <v>0.88</v>
          </cell>
          <cell r="BB158">
            <v>2.1800000000000002</v>
          </cell>
          <cell r="BC158">
            <v>85.5</v>
          </cell>
          <cell r="BD158">
            <v>8.39</v>
          </cell>
          <cell r="BE158">
            <v>2.2799999999999998</v>
          </cell>
          <cell r="BF158">
            <v>0.63</v>
          </cell>
          <cell r="BG158">
            <v>0.12</v>
          </cell>
          <cell r="BH158">
            <v>0.02</v>
          </cell>
          <cell r="BI158">
            <v>0</v>
          </cell>
          <cell r="BJ158">
            <v>0</v>
          </cell>
          <cell r="BK158">
            <v>100</v>
          </cell>
          <cell r="BL158">
            <v>0</v>
          </cell>
        </row>
        <row r="159">
          <cell r="A159">
            <v>166</v>
          </cell>
          <cell r="B159" t="str">
            <v>Norway Vilje</v>
          </cell>
          <cell r="C159">
            <v>0</v>
          </cell>
          <cell r="D159" t="str">
            <v>Mobil SF</v>
          </cell>
          <cell r="E159" t="str">
            <v>St Fergus</v>
          </cell>
          <cell r="F159" t="str">
            <v>P</v>
          </cell>
          <cell r="G159">
            <v>154</v>
          </cell>
          <cell r="H159">
            <v>0.13013799281896293</v>
          </cell>
          <cell r="I159">
            <v>9.999123518441097E-2</v>
          </cell>
          <cell r="J159">
            <v>8.998180493831745E-2</v>
          </cell>
          <cell r="K159">
            <v>8.0043735269859737E-2</v>
          </cell>
          <cell r="L159">
            <v>6.0055484024662126E-2</v>
          </cell>
          <cell r="M159">
            <v>4.998463596633658E-2</v>
          </cell>
          <cell r="N159">
            <v>3.9999858753657115E-2</v>
          </cell>
          <cell r="O159">
            <v>3.9989052577108823E-2</v>
          </cell>
          <cell r="P159">
            <v>2.9987897594167867E-2</v>
          </cell>
          <cell r="Q159">
            <v>2.9969364329645132E-2</v>
          </cell>
          <cell r="R159">
            <v>1.9968787513598946E-2</v>
          </cell>
          <cell r="S159">
            <v>9.9854790933112045E-3</v>
          </cell>
          <cell r="T159">
            <v>9.9894924134074289E-3</v>
          </cell>
          <cell r="U159">
            <v>9.991402570701427E-3</v>
          </cell>
          <cell r="V159">
            <v>0</v>
          </cell>
          <cell r="W159">
            <v>0</v>
          </cell>
          <cell r="X159">
            <v>0</v>
          </cell>
          <cell r="Y159">
            <v>0</v>
          </cell>
          <cell r="Z159">
            <v>0</v>
          </cell>
          <cell r="AA159">
            <v>0</v>
          </cell>
          <cell r="AB159">
            <v>0</v>
          </cell>
          <cell r="AC159">
            <v>0.15</v>
          </cell>
          <cell r="AD159">
            <v>0.10999999999999999</v>
          </cell>
          <cell r="AE159">
            <v>0.1</v>
          </cell>
          <cell r="AF159">
            <v>0.09</v>
          </cell>
          <cell r="AG159">
            <v>7.0000000000000007E-2</v>
          </cell>
          <cell r="AH159">
            <v>0.06</v>
          </cell>
          <cell r="AI159">
            <v>0.05</v>
          </cell>
          <cell r="AJ159">
            <v>0.05</v>
          </cell>
          <cell r="AK159">
            <v>0.04</v>
          </cell>
          <cell r="AL159">
            <v>0.04</v>
          </cell>
          <cell r="AM159">
            <v>0.03</v>
          </cell>
          <cell r="AN159">
            <v>0.02</v>
          </cell>
          <cell r="AO159">
            <v>0.02</v>
          </cell>
          <cell r="AP159">
            <v>0.02</v>
          </cell>
          <cell r="AQ159">
            <v>0</v>
          </cell>
          <cell r="AR159">
            <v>0</v>
          </cell>
          <cell r="AS159">
            <v>0</v>
          </cell>
          <cell r="AT159">
            <v>0</v>
          </cell>
          <cell r="AU159">
            <v>0</v>
          </cell>
          <cell r="AV159">
            <v>0</v>
          </cell>
          <cell r="AW159">
            <v>0</v>
          </cell>
          <cell r="AX159">
            <v>1.2141535050270398</v>
          </cell>
          <cell r="AY159">
            <v>2</v>
          </cell>
          <cell r="AZ159">
            <v>40.950209030535341</v>
          </cell>
          <cell r="BA159">
            <v>0.78</v>
          </cell>
          <cell r="BB159">
            <v>2.96</v>
          </cell>
          <cell r="BC159">
            <v>84.99</v>
          </cell>
          <cell r="BD159">
            <v>7.74</v>
          </cell>
          <cell r="BE159">
            <v>2.56</v>
          </cell>
          <cell r="BF159">
            <v>0.73</v>
          </cell>
          <cell r="BG159">
            <v>0.18</v>
          </cell>
          <cell r="BH159">
            <v>0.04</v>
          </cell>
          <cell r="BI159">
            <v>0.02</v>
          </cell>
          <cell r="BJ159">
            <v>0</v>
          </cell>
          <cell r="BK159">
            <v>100</v>
          </cell>
          <cell r="BL159">
            <v>0.04</v>
          </cell>
        </row>
        <row r="160">
          <cell r="A160">
            <v>167</v>
          </cell>
          <cell r="B160" t="str">
            <v>Norway Volund</v>
          </cell>
          <cell r="C160">
            <v>0</v>
          </cell>
          <cell r="D160" t="str">
            <v>Mobil SF</v>
          </cell>
          <cell r="E160" t="str">
            <v>St Fergus</v>
          </cell>
          <cell r="F160" t="str">
            <v>P</v>
          </cell>
          <cell r="G160">
            <v>155</v>
          </cell>
          <cell r="H160">
            <v>0.25026537080569794</v>
          </cell>
          <cell r="I160">
            <v>0.17998422333193972</v>
          </cell>
          <cell r="J160">
            <v>0.14996967489719576</v>
          </cell>
          <cell r="K160">
            <v>0.13007106981352209</v>
          </cell>
          <cell r="L160">
            <v>0.10009247337443689</v>
          </cell>
          <cell r="M160">
            <v>7.997541754613853E-2</v>
          </cell>
          <cell r="N160">
            <v>5.9999788130485662E-2</v>
          </cell>
          <cell r="O160">
            <v>4.9986315721386038E-2</v>
          </cell>
          <cell r="P160">
            <v>3.998386345889049E-2</v>
          </cell>
          <cell r="Q160">
            <v>0</v>
          </cell>
          <cell r="R160">
            <v>0</v>
          </cell>
          <cell r="S160">
            <v>0</v>
          </cell>
          <cell r="T160">
            <v>0</v>
          </cell>
          <cell r="U160">
            <v>0</v>
          </cell>
          <cell r="V160">
            <v>0</v>
          </cell>
          <cell r="W160">
            <v>0</v>
          </cell>
          <cell r="X160">
            <v>0</v>
          </cell>
          <cell r="Y160">
            <v>0</v>
          </cell>
          <cell r="Z160">
            <v>0</v>
          </cell>
          <cell r="AA160">
            <v>0</v>
          </cell>
          <cell r="AB160">
            <v>0</v>
          </cell>
          <cell r="AC160">
            <v>0.28000000000000003</v>
          </cell>
          <cell r="AD160">
            <v>0.2</v>
          </cell>
          <cell r="AE160">
            <v>0.17</v>
          </cell>
          <cell r="AF160">
            <v>0.14000000000000001</v>
          </cell>
          <cell r="AG160">
            <v>0.10999999999999999</v>
          </cell>
          <cell r="AH160">
            <v>0.09</v>
          </cell>
          <cell r="AI160">
            <v>7.0000000000000007E-2</v>
          </cell>
          <cell r="AJ160">
            <v>0.06</v>
          </cell>
          <cell r="AK160">
            <v>0.05</v>
          </cell>
          <cell r="AL160">
            <v>0</v>
          </cell>
          <cell r="AM160">
            <v>0</v>
          </cell>
          <cell r="AN160">
            <v>0</v>
          </cell>
          <cell r="AO160">
            <v>0</v>
          </cell>
          <cell r="AP160">
            <v>0</v>
          </cell>
          <cell r="AQ160">
            <v>0</v>
          </cell>
          <cell r="AR160">
            <v>0</v>
          </cell>
          <cell r="AS160">
            <v>0</v>
          </cell>
          <cell r="AT160">
            <v>0</v>
          </cell>
          <cell r="AU160">
            <v>0</v>
          </cell>
          <cell r="AV160">
            <v>0</v>
          </cell>
          <cell r="AW160">
            <v>0</v>
          </cell>
          <cell r="AX160">
            <v>1.1246450911205799</v>
          </cell>
          <cell r="AY160">
            <v>1.25</v>
          </cell>
          <cell r="AZ160">
            <v>40.950209030535341</v>
          </cell>
          <cell r="BA160">
            <v>0.78</v>
          </cell>
          <cell r="BB160">
            <v>2.96</v>
          </cell>
          <cell r="BC160">
            <v>84.99</v>
          </cell>
          <cell r="BD160">
            <v>7.74</v>
          </cell>
          <cell r="BE160">
            <v>2.56</v>
          </cell>
          <cell r="BF160">
            <v>0.73</v>
          </cell>
          <cell r="BG160">
            <v>0.18</v>
          </cell>
          <cell r="BH160">
            <v>0.04</v>
          </cell>
          <cell r="BI160">
            <v>0.02</v>
          </cell>
          <cell r="BJ160">
            <v>0</v>
          </cell>
          <cell r="BK160">
            <v>100</v>
          </cell>
          <cell r="BL160">
            <v>0</v>
          </cell>
        </row>
        <row r="161">
          <cell r="A161">
            <v>168</v>
          </cell>
          <cell r="B161" t="str">
            <v>Orion</v>
          </cell>
          <cell r="C161">
            <v>0</v>
          </cell>
          <cell r="D161" t="str">
            <v>Shell/Esso SF</v>
          </cell>
          <cell r="E161" t="str">
            <v>St Fergus</v>
          </cell>
          <cell r="F161" t="str">
            <v>P</v>
          </cell>
          <cell r="G161">
            <v>156</v>
          </cell>
          <cell r="H161">
            <v>4.0042459328911671E-2</v>
          </cell>
          <cell r="I161">
            <v>9.999123518441097E-2</v>
          </cell>
          <cell r="J161">
            <v>9.9979783264797173E-2</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0.08</v>
          </cell>
          <cell r="AD161">
            <v>0.10999999999999999</v>
          </cell>
          <cell r="AE161">
            <v>0.10999999999999999</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1.249929807180806</v>
          </cell>
          <cell r="AY161">
            <v>2</v>
          </cell>
          <cell r="AZ161">
            <v>37.723350089053945</v>
          </cell>
          <cell r="BA161">
            <v>1.02</v>
          </cell>
          <cell r="BB161">
            <v>0.88</v>
          </cell>
          <cell r="BC161">
            <v>95.89</v>
          </cell>
          <cell r="BD161">
            <v>2.11</v>
          </cell>
          <cell r="BE161">
            <v>0.1</v>
          </cell>
          <cell r="BF161">
            <v>0</v>
          </cell>
          <cell r="BG161">
            <v>0</v>
          </cell>
          <cell r="BH161">
            <v>0</v>
          </cell>
          <cell r="BI161">
            <v>0</v>
          </cell>
          <cell r="BJ161">
            <v>0</v>
          </cell>
          <cell r="BK161">
            <v>100</v>
          </cell>
          <cell r="BL161">
            <v>0</v>
          </cell>
        </row>
        <row r="162">
          <cell r="A162">
            <v>169</v>
          </cell>
          <cell r="B162" t="str">
            <v>Pickerill</v>
          </cell>
          <cell r="C162">
            <v>0</v>
          </cell>
          <cell r="D162" t="str">
            <v>Theddlethorpe</v>
          </cell>
          <cell r="E162" t="str">
            <v>Theddlethorpe</v>
          </cell>
          <cell r="F162" t="str">
            <v>P</v>
          </cell>
          <cell r="G162">
            <v>157</v>
          </cell>
          <cell r="H162">
            <v>9.0095533490051255E-2</v>
          </cell>
          <cell r="I162">
            <v>4.9995617592205485E-2</v>
          </cell>
          <cell r="J162">
            <v>1.9995956652959435E-2</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0.1</v>
          </cell>
          <cell r="AD162">
            <v>0.06</v>
          </cell>
          <cell r="AE162">
            <v>0.03</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1.1868538490573501</v>
          </cell>
          <cell r="AY162">
            <v>1.5</v>
          </cell>
          <cell r="AZ162">
            <v>38.349205231337869</v>
          </cell>
          <cell r="BA162">
            <v>3.6</v>
          </cell>
          <cell r="BB162">
            <v>1.1299999999999999</v>
          </cell>
          <cell r="BC162">
            <v>89.58</v>
          </cell>
          <cell r="BD162">
            <v>4.07</v>
          </cell>
          <cell r="BE162">
            <v>1.02</v>
          </cell>
          <cell r="BF162">
            <v>0.38</v>
          </cell>
          <cell r="BG162">
            <v>0.11</v>
          </cell>
          <cell r="BH162">
            <v>7.0000000000000007E-2</v>
          </cell>
          <cell r="BI162">
            <v>0.03</v>
          </cell>
          <cell r="BJ162">
            <v>0.01</v>
          </cell>
          <cell r="BK162">
            <v>99.999999999999986</v>
          </cell>
          <cell r="BL162">
            <v>0</v>
          </cell>
        </row>
        <row r="163">
          <cell r="A163">
            <v>170</v>
          </cell>
          <cell r="B163" t="str">
            <v>Puffin</v>
          </cell>
          <cell r="C163">
            <v>0</v>
          </cell>
          <cell r="D163" t="str">
            <v>Shell/Esso B</v>
          </cell>
          <cell r="E163" t="str">
            <v>Bacton</v>
          </cell>
          <cell r="F163" t="str">
            <v>A</v>
          </cell>
          <cell r="G163">
            <v>158</v>
          </cell>
          <cell r="H163">
            <v>0</v>
          </cell>
          <cell r="I163">
            <v>0</v>
          </cell>
          <cell r="J163">
            <v>0</v>
          </cell>
          <cell r="K163">
            <v>0</v>
          </cell>
          <cell r="L163">
            <v>0</v>
          </cell>
          <cell r="M163">
            <v>0</v>
          </cell>
          <cell r="N163">
            <v>0</v>
          </cell>
          <cell r="O163">
            <v>0.5098604203581375</v>
          </cell>
          <cell r="P163">
            <v>0.89963692782503601</v>
          </cell>
          <cell r="Q163">
            <v>0.78919326068065521</v>
          </cell>
          <cell r="R163">
            <v>0.52917286911037209</v>
          </cell>
          <cell r="S163">
            <v>0.39941916373244823</v>
          </cell>
          <cell r="T163">
            <v>0.28969527998881545</v>
          </cell>
          <cell r="U163">
            <v>0.21981085655543139</v>
          </cell>
          <cell r="V163">
            <v>0.15004897227269401</v>
          </cell>
          <cell r="W163">
            <v>0.10996716128262243</v>
          </cell>
          <cell r="X163">
            <v>6.9934396087248774E-2</v>
          </cell>
          <cell r="Y163">
            <v>5.0012293320370993E-2</v>
          </cell>
          <cell r="Z163">
            <v>4.0017472575389748E-2</v>
          </cell>
          <cell r="AA163">
            <v>0</v>
          </cell>
          <cell r="AB163">
            <v>0</v>
          </cell>
          <cell r="AC163">
            <v>0</v>
          </cell>
          <cell r="AD163">
            <v>0</v>
          </cell>
          <cell r="AE163">
            <v>0</v>
          </cell>
          <cell r="AF163">
            <v>0</v>
          </cell>
          <cell r="AG163">
            <v>0</v>
          </cell>
          <cell r="AH163">
            <v>0</v>
          </cell>
          <cell r="AI163">
            <v>0</v>
          </cell>
          <cell r="AJ163">
            <v>0.56000000000000005</v>
          </cell>
          <cell r="AK163">
            <v>0.98999999999999988</v>
          </cell>
          <cell r="AL163">
            <v>0.86999999999999988</v>
          </cell>
          <cell r="AM163">
            <v>0.58000000000000007</v>
          </cell>
          <cell r="AN163">
            <v>0.43999999999999995</v>
          </cell>
          <cell r="AO163">
            <v>0.32000000000000006</v>
          </cell>
          <cell r="AP163">
            <v>0.24</v>
          </cell>
          <cell r="AQ163">
            <v>0.17</v>
          </cell>
          <cell r="AR163">
            <v>0.12</v>
          </cell>
          <cell r="AS163">
            <v>0.08</v>
          </cell>
          <cell r="AT163">
            <v>0.06</v>
          </cell>
          <cell r="AU163">
            <v>0.05</v>
          </cell>
          <cell r="AV163">
            <v>0</v>
          </cell>
          <cell r="AW163">
            <v>0</v>
          </cell>
          <cell r="AX163">
            <v>1.1009019176203867</v>
          </cell>
          <cell r="AY163">
            <v>1.1333333333333335</v>
          </cell>
          <cell r="AZ163">
            <v>38.694400237546851</v>
          </cell>
          <cell r="BA163">
            <v>2.83</v>
          </cell>
          <cell r="BB163">
            <v>0.56000000000000005</v>
          </cell>
          <cell r="BC163">
            <v>91.13</v>
          </cell>
          <cell r="BD163">
            <v>3.92</v>
          </cell>
          <cell r="BE163">
            <v>1</v>
          </cell>
          <cell r="BF163">
            <v>0.45</v>
          </cell>
          <cell r="BG163">
            <v>0.1</v>
          </cell>
          <cell r="BH163">
            <v>0.01</v>
          </cell>
          <cell r="BI163">
            <v>0</v>
          </cell>
          <cell r="BJ163">
            <v>0</v>
          </cell>
          <cell r="BK163">
            <v>100</v>
          </cell>
          <cell r="BL163">
            <v>0.87</v>
          </cell>
        </row>
        <row r="164">
          <cell r="A164">
            <v>171</v>
          </cell>
          <cell r="B164" t="str">
            <v>Ravenspurn North</v>
          </cell>
          <cell r="C164">
            <v>0</v>
          </cell>
          <cell r="D164" t="str">
            <v>Dimlington E</v>
          </cell>
          <cell r="E164" t="str">
            <v>Easington</v>
          </cell>
          <cell r="F164" t="str">
            <v>P</v>
          </cell>
          <cell r="G164">
            <v>159</v>
          </cell>
          <cell r="H164">
            <v>0.85090226073937303</v>
          </cell>
          <cell r="I164">
            <v>0.84992549906749315</v>
          </cell>
          <cell r="J164">
            <v>1.2397493124834849</v>
          </cell>
          <cell r="K164">
            <v>1.3807544334050805</v>
          </cell>
          <cell r="L164">
            <v>1.0709894651064746</v>
          </cell>
          <cell r="M164">
            <v>0.92971422897386036</v>
          </cell>
          <cell r="N164">
            <v>0.829997069138385</v>
          </cell>
          <cell r="O164">
            <v>0.72980020953223601</v>
          </cell>
          <cell r="P164">
            <v>0.63974181534224783</v>
          </cell>
          <cell r="Q164">
            <v>0.55942813415337589</v>
          </cell>
          <cell r="R164">
            <v>0.31950060021758314</v>
          </cell>
          <cell r="S164">
            <v>0.21968054005284651</v>
          </cell>
          <cell r="T164">
            <v>0.14984238620111143</v>
          </cell>
          <cell r="U164">
            <v>0.1099054282777157</v>
          </cell>
          <cell r="V164">
            <v>8.00261185454368E-2</v>
          </cell>
          <cell r="W164">
            <v>4.9985073310282929E-2</v>
          </cell>
          <cell r="X164">
            <v>3.9962512049856437E-2</v>
          </cell>
          <cell r="Y164">
            <v>0</v>
          </cell>
          <cell r="Z164">
            <v>0</v>
          </cell>
          <cell r="AA164">
            <v>0</v>
          </cell>
          <cell r="AB164">
            <v>0</v>
          </cell>
          <cell r="AC164">
            <v>1.1000000000000001</v>
          </cell>
          <cell r="AD164">
            <v>1.1000000000000001</v>
          </cell>
          <cell r="AE164">
            <v>1.6100000000000003</v>
          </cell>
          <cell r="AF164">
            <v>1.7900000000000003</v>
          </cell>
          <cell r="AG164">
            <v>1.39</v>
          </cell>
          <cell r="AH164">
            <v>1.21</v>
          </cell>
          <cell r="AI164">
            <v>1.08</v>
          </cell>
          <cell r="AJ164">
            <v>0.94999999999999984</v>
          </cell>
          <cell r="AK164">
            <v>0.83000000000000007</v>
          </cell>
          <cell r="AL164">
            <v>0.73</v>
          </cell>
          <cell r="AM164">
            <v>0.41000000000000003</v>
          </cell>
          <cell r="AN164">
            <v>0.28999999999999998</v>
          </cell>
          <cell r="AO164">
            <v>0.2</v>
          </cell>
          <cell r="AP164">
            <v>0.14000000000000001</v>
          </cell>
          <cell r="AQ164">
            <v>0.1</v>
          </cell>
          <cell r="AR164">
            <v>7.0000000000000007E-2</v>
          </cell>
          <cell r="AS164">
            <v>0.05</v>
          </cell>
          <cell r="AT164">
            <v>0</v>
          </cell>
          <cell r="AU164">
            <v>0</v>
          </cell>
          <cell r="AV164">
            <v>0</v>
          </cell>
          <cell r="AW164">
            <v>0</v>
          </cell>
          <cell r="AX164">
            <v>1.29870874914468</v>
          </cell>
          <cell r="AY164">
            <v>1.4000000000000001</v>
          </cell>
          <cell r="AZ164">
            <v>38.513007941387826</v>
          </cell>
          <cell r="BA164">
            <v>1.89</v>
          </cell>
          <cell r="BB164">
            <v>0.81</v>
          </cell>
          <cell r="BC164">
            <v>92.84</v>
          </cell>
          <cell r="BD164">
            <v>3.41</v>
          </cell>
          <cell r="BE164">
            <v>0.65</v>
          </cell>
          <cell r="BF164">
            <v>0.25</v>
          </cell>
          <cell r="BG164">
            <v>7.0000000000000007E-2</v>
          </cell>
          <cell r="BH164">
            <v>0.06</v>
          </cell>
          <cell r="BI164">
            <v>0.02</v>
          </cell>
          <cell r="BJ164">
            <v>0</v>
          </cell>
          <cell r="BK164">
            <v>100</v>
          </cell>
          <cell r="BL164">
            <v>0.73</v>
          </cell>
        </row>
        <row r="165">
          <cell r="A165">
            <v>172</v>
          </cell>
          <cell r="B165" t="str">
            <v>Ravenspurn South</v>
          </cell>
          <cell r="C165">
            <v>0</v>
          </cell>
          <cell r="D165" t="str">
            <v>Dimlington E</v>
          </cell>
          <cell r="E165" t="str">
            <v>Easington</v>
          </cell>
          <cell r="F165" t="str">
            <v>P</v>
          </cell>
          <cell r="G165">
            <v>160</v>
          </cell>
          <cell r="H165">
            <v>0.20021229664455836</v>
          </cell>
          <cell r="I165">
            <v>0.40996406425608495</v>
          </cell>
          <cell r="J165">
            <v>0.51989487297694537</v>
          </cell>
          <cell r="K165">
            <v>0.69037721670254026</v>
          </cell>
          <cell r="L165">
            <v>0.71065656095850183</v>
          </cell>
          <cell r="M165">
            <v>0.67979104914217747</v>
          </cell>
          <cell r="N165">
            <v>0.56999798723961381</v>
          </cell>
          <cell r="O165">
            <v>0.54984947293524644</v>
          </cell>
          <cell r="P165">
            <v>0.44981846391251801</v>
          </cell>
          <cell r="Q165">
            <v>0.44954046494467703</v>
          </cell>
          <cell r="R165">
            <v>0.36942256900158049</v>
          </cell>
          <cell r="S165">
            <v>0.25962245642609133</v>
          </cell>
          <cell r="T165">
            <v>0.17981086344133371</v>
          </cell>
          <cell r="U165">
            <v>0.12988823341911854</v>
          </cell>
          <cell r="V165">
            <v>9.0029383363616405E-2</v>
          </cell>
          <cell r="W165">
            <v>5.9982087972339504E-2</v>
          </cell>
          <cell r="X165">
            <v>3.9962512049856437E-2</v>
          </cell>
          <cell r="Y165">
            <v>0</v>
          </cell>
          <cell r="Z165">
            <v>0</v>
          </cell>
          <cell r="AA165">
            <v>0</v>
          </cell>
          <cell r="AB165">
            <v>0</v>
          </cell>
          <cell r="AC165">
            <v>0.26</v>
          </cell>
          <cell r="AD165">
            <v>0.53</v>
          </cell>
          <cell r="AE165">
            <v>0.68</v>
          </cell>
          <cell r="AF165">
            <v>0.90000000000000013</v>
          </cell>
          <cell r="AG165">
            <v>0.92</v>
          </cell>
          <cell r="AH165">
            <v>0.89000000000000012</v>
          </cell>
          <cell r="AI165">
            <v>0.74</v>
          </cell>
          <cell r="AJ165">
            <v>0.71</v>
          </cell>
          <cell r="AK165">
            <v>0.59</v>
          </cell>
          <cell r="AL165">
            <v>0.57999999999999996</v>
          </cell>
          <cell r="AM165">
            <v>0.48000000000000004</v>
          </cell>
          <cell r="AN165">
            <v>0.34</v>
          </cell>
          <cell r="AO165">
            <v>0.24</v>
          </cell>
          <cell r="AP165">
            <v>0.16</v>
          </cell>
          <cell r="AQ165">
            <v>0.12</v>
          </cell>
          <cell r="AR165">
            <v>0.08</v>
          </cell>
          <cell r="AS165">
            <v>0.06</v>
          </cell>
          <cell r="AT165">
            <v>0</v>
          </cell>
          <cell r="AU165">
            <v>0</v>
          </cell>
          <cell r="AV165">
            <v>0</v>
          </cell>
          <cell r="AW165">
            <v>0</v>
          </cell>
          <cell r="AX165">
            <v>1.300867964373366</v>
          </cell>
          <cell r="AY165">
            <v>1.3333333333333335</v>
          </cell>
          <cell r="AZ165">
            <v>38.513007941387826</v>
          </cell>
          <cell r="BA165">
            <v>1.89</v>
          </cell>
          <cell r="BB165">
            <v>0.81</v>
          </cell>
          <cell r="BC165">
            <v>92.84</v>
          </cell>
          <cell r="BD165">
            <v>3.41</v>
          </cell>
          <cell r="BE165">
            <v>0.65</v>
          </cell>
          <cell r="BF165">
            <v>0.25</v>
          </cell>
          <cell r="BG165">
            <v>7.0000000000000007E-2</v>
          </cell>
          <cell r="BH165">
            <v>0.06</v>
          </cell>
          <cell r="BI165">
            <v>0.02</v>
          </cell>
          <cell r="BJ165">
            <v>0</v>
          </cell>
          <cell r="BK165">
            <v>100</v>
          </cell>
          <cell r="BL165">
            <v>0.57999999999999996</v>
          </cell>
        </row>
        <row r="166">
          <cell r="A166">
            <v>173</v>
          </cell>
          <cell r="B166" t="str">
            <v>Rhum</v>
          </cell>
          <cell r="C166">
            <v>0</v>
          </cell>
          <cell r="D166" t="str">
            <v>Total SF</v>
          </cell>
          <cell r="E166" t="str">
            <v>St Fergus</v>
          </cell>
          <cell r="F166" t="str">
            <v>P</v>
          </cell>
          <cell r="G166">
            <v>161</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38.869398658158993</v>
          </cell>
          <cell r="BA166">
            <v>0.57999999999999996</v>
          </cell>
          <cell r="BB166">
            <v>3.65</v>
          </cell>
          <cell r="BC166">
            <v>88.53</v>
          </cell>
          <cell r="BD166">
            <v>5.43</v>
          </cell>
          <cell r="BE166">
            <v>1.5</v>
          </cell>
          <cell r="BF166">
            <v>0.26</v>
          </cell>
          <cell r="BG166">
            <v>0.04</v>
          </cell>
          <cell r="BH166">
            <v>0.01</v>
          </cell>
          <cell r="BI166">
            <v>0</v>
          </cell>
          <cell r="BJ166">
            <v>0</v>
          </cell>
          <cell r="BK166">
            <v>100.00000000000001</v>
          </cell>
          <cell r="BL166">
            <v>0</v>
          </cell>
        </row>
        <row r="167">
          <cell r="A167">
            <v>174</v>
          </cell>
          <cell r="B167" t="str">
            <v>Rita</v>
          </cell>
          <cell r="C167">
            <v>0</v>
          </cell>
          <cell r="D167" t="str">
            <v>Theddlethorpe</v>
          </cell>
          <cell r="E167" t="str">
            <v>Theddlethorpe</v>
          </cell>
          <cell r="F167" t="str">
            <v>P</v>
          </cell>
          <cell r="G167">
            <v>162</v>
          </cell>
          <cell r="H167">
            <v>0.8609128755716009</v>
          </cell>
          <cell r="I167">
            <v>0.51995442295893701</v>
          </cell>
          <cell r="J167">
            <v>0.30993732812087121</v>
          </cell>
          <cell r="K167">
            <v>0.18009840435718441</v>
          </cell>
          <cell r="L167">
            <v>0.10009247337443689</v>
          </cell>
          <cell r="M167">
            <v>6.9978490352871209E-2</v>
          </cell>
          <cell r="N167">
            <v>4.9999823442071392E-2</v>
          </cell>
          <cell r="O167">
            <v>3.9989052577108823E-2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1.03</v>
          </cell>
          <cell r="AD167">
            <v>0.62</v>
          </cell>
          <cell r="AE167">
            <v>0.37</v>
          </cell>
          <cell r="AF167">
            <v>0.22</v>
          </cell>
          <cell r="AG167">
            <v>0.12</v>
          </cell>
          <cell r="AH167">
            <v>0.09</v>
          </cell>
          <cell r="AI167">
            <v>0.06</v>
          </cell>
          <cell r="AJ167">
            <v>0.05</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1.2013348684451239</v>
          </cell>
          <cell r="AY167">
            <v>1.2857142857142856</v>
          </cell>
          <cell r="AZ167">
            <v>38.349205231337869</v>
          </cell>
          <cell r="BA167">
            <v>3.6</v>
          </cell>
          <cell r="BB167">
            <v>1.1299999999999999</v>
          </cell>
          <cell r="BC167">
            <v>89.58</v>
          </cell>
          <cell r="BD167">
            <v>4.07</v>
          </cell>
          <cell r="BE167">
            <v>1.02</v>
          </cell>
          <cell r="BF167">
            <v>0.38</v>
          </cell>
          <cell r="BG167">
            <v>0.11</v>
          </cell>
          <cell r="BH167">
            <v>7.0000000000000007E-2</v>
          </cell>
          <cell r="BI167">
            <v>0.03</v>
          </cell>
          <cell r="BJ167">
            <v>0.01</v>
          </cell>
          <cell r="BK167">
            <v>99.999999999999986</v>
          </cell>
          <cell r="BL167">
            <v>0</v>
          </cell>
        </row>
        <row r="168">
          <cell r="A168">
            <v>175</v>
          </cell>
          <cell r="B168" t="str">
            <v>Rochelle</v>
          </cell>
          <cell r="C168">
            <v>0</v>
          </cell>
          <cell r="D168" t="str">
            <v>Mobil SF</v>
          </cell>
          <cell r="E168" t="str">
            <v>St Fergus</v>
          </cell>
          <cell r="F168" t="str">
            <v>D</v>
          </cell>
          <cell r="G168">
            <v>163</v>
          </cell>
          <cell r="H168">
            <v>0</v>
          </cell>
          <cell r="I168">
            <v>0</v>
          </cell>
          <cell r="J168">
            <v>0.7398503961594991</v>
          </cell>
          <cell r="K168">
            <v>0.74040455124620264</v>
          </cell>
          <cell r="L168">
            <v>1.4813686059416658</v>
          </cell>
          <cell r="M168">
            <v>1.3595820982843549</v>
          </cell>
          <cell r="N168">
            <v>0.98999650415301355</v>
          </cell>
          <cell r="O168">
            <v>0.58983852551235516</v>
          </cell>
          <cell r="P168">
            <v>0.14993948797083934</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0.81</v>
          </cell>
          <cell r="AF168">
            <v>0.81</v>
          </cell>
          <cell r="AG168">
            <v>1.63</v>
          </cell>
          <cell r="AH168">
            <v>1.49</v>
          </cell>
          <cell r="AI168">
            <v>1.08</v>
          </cell>
          <cell r="AJ168">
            <v>0.65</v>
          </cell>
          <cell r="AK168">
            <v>0.16</v>
          </cell>
          <cell r="AL168">
            <v>0</v>
          </cell>
          <cell r="AM168">
            <v>0</v>
          </cell>
          <cell r="AN168">
            <v>0</v>
          </cell>
          <cell r="AO168">
            <v>0</v>
          </cell>
          <cell r="AP168">
            <v>0</v>
          </cell>
          <cell r="AQ168">
            <v>0</v>
          </cell>
          <cell r="AR168">
            <v>0</v>
          </cell>
          <cell r="AS168">
            <v>0</v>
          </cell>
          <cell r="AT168">
            <v>0</v>
          </cell>
          <cell r="AU168">
            <v>0</v>
          </cell>
          <cell r="AV168">
            <v>0</v>
          </cell>
          <cell r="AW168">
            <v>0</v>
          </cell>
          <cell r="AX168">
            <v>1.0956902542290308</v>
          </cell>
          <cell r="AY168">
            <v>1.1016949152542375</v>
          </cell>
          <cell r="AZ168">
            <v>40.950209030535341</v>
          </cell>
          <cell r="BA168">
            <v>0.78</v>
          </cell>
          <cell r="BB168">
            <v>2.96</v>
          </cell>
          <cell r="BC168">
            <v>84.99</v>
          </cell>
          <cell r="BD168">
            <v>7.74</v>
          </cell>
          <cell r="BE168">
            <v>2.56</v>
          </cell>
          <cell r="BF168">
            <v>0.73</v>
          </cell>
          <cell r="BG168">
            <v>0.18</v>
          </cell>
          <cell r="BH168">
            <v>0.04</v>
          </cell>
          <cell r="BI168">
            <v>0.02</v>
          </cell>
          <cell r="BJ168">
            <v>0</v>
          </cell>
          <cell r="BK168">
            <v>100</v>
          </cell>
          <cell r="BL168">
            <v>0</v>
          </cell>
        </row>
        <row r="169">
          <cell r="A169">
            <v>176</v>
          </cell>
          <cell r="B169" t="str">
            <v>Rose</v>
          </cell>
          <cell r="C169">
            <v>0</v>
          </cell>
          <cell r="D169" t="str">
            <v>Dimlington E</v>
          </cell>
          <cell r="E169" t="str">
            <v>Easington</v>
          </cell>
          <cell r="F169" t="str">
            <v>P</v>
          </cell>
          <cell r="G169">
            <v>164</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38.513007941387826</v>
          </cell>
          <cell r="BA169">
            <v>1.89</v>
          </cell>
          <cell r="BB169">
            <v>0.81</v>
          </cell>
          <cell r="BC169">
            <v>92.84</v>
          </cell>
          <cell r="BD169">
            <v>3.41</v>
          </cell>
          <cell r="BE169">
            <v>0.65</v>
          </cell>
          <cell r="BF169">
            <v>0.25</v>
          </cell>
          <cell r="BG169">
            <v>7.0000000000000007E-2</v>
          </cell>
          <cell r="BH169">
            <v>0.06</v>
          </cell>
          <cell r="BI169">
            <v>0.02</v>
          </cell>
          <cell r="BJ169">
            <v>0</v>
          </cell>
          <cell r="BK169">
            <v>100</v>
          </cell>
          <cell r="BL169">
            <v>0</v>
          </cell>
        </row>
        <row r="170">
          <cell r="A170">
            <v>177</v>
          </cell>
          <cell r="B170" t="str">
            <v>Salfleetby</v>
          </cell>
          <cell r="C170">
            <v>0</v>
          </cell>
          <cell r="D170" t="str">
            <v>Theddlethorpe</v>
          </cell>
          <cell r="E170" t="str">
            <v>Theddlethorpe</v>
          </cell>
          <cell r="F170" t="str">
            <v>P</v>
          </cell>
          <cell r="G170">
            <v>165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38.349205231337869</v>
          </cell>
          <cell r="BA170">
            <v>3.6</v>
          </cell>
          <cell r="BB170">
            <v>1.1299999999999999</v>
          </cell>
          <cell r="BC170">
            <v>89.58</v>
          </cell>
          <cell r="BD170">
            <v>4.07</v>
          </cell>
          <cell r="BE170">
            <v>1.02</v>
          </cell>
          <cell r="BF170">
            <v>0.38</v>
          </cell>
          <cell r="BG170">
            <v>0.11</v>
          </cell>
          <cell r="BH170">
            <v>7.0000000000000007E-2</v>
          </cell>
          <cell r="BI170">
            <v>0.03</v>
          </cell>
          <cell r="BJ170">
            <v>0.01</v>
          </cell>
          <cell r="BK170">
            <v>99.999999999999986</v>
          </cell>
          <cell r="BL170">
            <v>0</v>
          </cell>
        </row>
        <row r="171">
          <cell r="A171">
            <v>178</v>
          </cell>
          <cell r="B171" t="str">
            <v>Saturn</v>
          </cell>
          <cell r="C171">
            <v>0</v>
          </cell>
          <cell r="D171" t="str">
            <v>Theddlethorpe</v>
          </cell>
          <cell r="E171" t="str">
            <v>Theddlethorpe</v>
          </cell>
          <cell r="F171" t="str">
            <v>P</v>
          </cell>
          <cell r="G171">
            <v>166</v>
          </cell>
          <cell r="H171">
            <v>1.3714542320152248</v>
          </cell>
          <cell r="I171">
            <v>0.80992900499372888</v>
          </cell>
          <cell r="J171">
            <v>0.65986656954766132</v>
          </cell>
          <cell r="K171">
            <v>0.47025694471042595</v>
          </cell>
          <cell r="L171">
            <v>0.27024967811097955</v>
          </cell>
          <cell r="M171">
            <v>0.17994468947881168</v>
          </cell>
          <cell r="N171">
            <v>3.9999858753657115E-2</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1.64</v>
          </cell>
          <cell r="AD171">
            <v>0.97000000000000008</v>
          </cell>
          <cell r="AE171">
            <v>0.79</v>
          </cell>
          <cell r="AF171">
            <v>0.56000000000000005</v>
          </cell>
          <cell r="AG171">
            <v>0.32</v>
          </cell>
          <cell r="AH171">
            <v>0.22</v>
          </cell>
          <cell r="AI171">
            <v>0.05</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1.1968326879984772</v>
          </cell>
          <cell r="AY171">
            <v>1.25</v>
          </cell>
          <cell r="AZ171">
            <v>38.349205231337869</v>
          </cell>
          <cell r="BA171">
            <v>3.6</v>
          </cell>
          <cell r="BB171">
            <v>1.1299999999999999</v>
          </cell>
          <cell r="BC171">
            <v>89.58</v>
          </cell>
          <cell r="BD171">
            <v>4.07</v>
          </cell>
          <cell r="BE171">
            <v>1.02</v>
          </cell>
          <cell r="BF171">
            <v>0.38</v>
          </cell>
          <cell r="BG171">
            <v>0.11</v>
          </cell>
          <cell r="BH171">
            <v>7.0000000000000007E-2</v>
          </cell>
          <cell r="BI171">
            <v>0.03</v>
          </cell>
          <cell r="BJ171">
            <v>0.01</v>
          </cell>
          <cell r="BK171">
            <v>99.999999999999986</v>
          </cell>
          <cell r="BL171">
            <v>0</v>
          </cell>
        </row>
        <row r="172">
          <cell r="A172">
            <v>179</v>
          </cell>
          <cell r="B172" t="str">
            <v>Schooner</v>
          </cell>
          <cell r="C172">
            <v>0</v>
          </cell>
          <cell r="D172" t="str">
            <v>Theddlethorpe</v>
          </cell>
          <cell r="E172" t="str">
            <v>Theddlethorpe</v>
          </cell>
          <cell r="F172" t="str">
            <v>P</v>
          </cell>
          <cell r="G172">
            <v>167</v>
          </cell>
          <cell r="H172">
            <v>0.36038213396020502</v>
          </cell>
          <cell r="I172">
            <v>0.32997107610855619</v>
          </cell>
          <cell r="J172">
            <v>0.29993934979439152</v>
          </cell>
          <cell r="K172">
            <v>0.28015307344450913</v>
          </cell>
          <cell r="L172">
            <v>0.21019419408631743</v>
          </cell>
          <cell r="M172">
            <v>0.18994161667207898</v>
          </cell>
          <cell r="N172">
            <v>0.16999939970304273</v>
          </cell>
          <cell r="O172">
            <v>0.13996168401988091</v>
          </cell>
          <cell r="P172">
            <v>0.10995562451194885</v>
          </cell>
          <cell r="Q172">
            <v>6.9928516769171986E-2</v>
          </cell>
          <cell r="R172">
            <v>9.9843937567994732E-3</v>
          </cell>
          <cell r="S172">
            <v>0</v>
          </cell>
          <cell r="T172">
            <v>0</v>
          </cell>
          <cell r="U172">
            <v>0</v>
          </cell>
          <cell r="V172">
            <v>0</v>
          </cell>
          <cell r="W172">
            <v>0</v>
          </cell>
          <cell r="X172">
            <v>0</v>
          </cell>
          <cell r="Y172">
            <v>0</v>
          </cell>
          <cell r="Z172">
            <v>0</v>
          </cell>
          <cell r="AA172">
            <v>0</v>
          </cell>
          <cell r="AB172">
            <v>0</v>
          </cell>
          <cell r="AC172">
            <v>0.43</v>
          </cell>
          <cell r="AD172">
            <v>0.4</v>
          </cell>
          <cell r="AE172">
            <v>0.36</v>
          </cell>
          <cell r="AF172">
            <v>0.33</v>
          </cell>
          <cell r="AG172">
            <v>0.25</v>
          </cell>
          <cell r="AH172">
            <v>0.23</v>
          </cell>
          <cell r="AI172">
            <v>0.21</v>
          </cell>
          <cell r="AJ172">
            <v>0.17</v>
          </cell>
          <cell r="AK172">
            <v>0.14000000000000001</v>
          </cell>
          <cell r="AL172">
            <v>0.08</v>
          </cell>
          <cell r="AM172">
            <v>0.02</v>
          </cell>
          <cell r="AN172">
            <v>0</v>
          </cell>
          <cell r="AO172">
            <v>0</v>
          </cell>
          <cell r="AP172">
            <v>0</v>
          </cell>
          <cell r="AQ172">
            <v>0</v>
          </cell>
          <cell r="AR172">
            <v>0</v>
          </cell>
          <cell r="AS172">
            <v>0</v>
          </cell>
          <cell r="AT172">
            <v>0</v>
          </cell>
          <cell r="AU172">
            <v>0</v>
          </cell>
          <cell r="AV172">
            <v>0</v>
          </cell>
          <cell r="AW172">
            <v>0</v>
          </cell>
          <cell r="AX172">
            <v>1.2071446026392438</v>
          </cell>
          <cell r="AY172">
            <v>2</v>
          </cell>
          <cell r="AZ172">
            <v>38.349205231337869</v>
          </cell>
          <cell r="BA172">
            <v>3.6</v>
          </cell>
          <cell r="BB172">
            <v>1.1299999999999999</v>
          </cell>
          <cell r="BC172">
            <v>89.58</v>
          </cell>
          <cell r="BD172">
            <v>4.07</v>
          </cell>
          <cell r="BE172">
            <v>1.02</v>
          </cell>
          <cell r="BF172">
            <v>0.38</v>
          </cell>
          <cell r="BG172">
            <v>0.11</v>
          </cell>
          <cell r="BH172">
            <v>7.0000000000000007E-2</v>
          </cell>
          <cell r="BI172">
            <v>0.03</v>
          </cell>
          <cell r="BJ172">
            <v>0.01</v>
          </cell>
          <cell r="BK172">
            <v>99.999999999999986</v>
          </cell>
          <cell r="BL172">
            <v>0.08</v>
          </cell>
        </row>
        <row r="173">
          <cell r="A173">
            <v>180</v>
          </cell>
          <cell r="B173" t="str">
            <v>Scoter</v>
          </cell>
          <cell r="C173">
            <v>0</v>
          </cell>
          <cell r="D173" t="str">
            <v>SEAL B</v>
          </cell>
          <cell r="E173" t="str">
            <v>Bacton</v>
          </cell>
          <cell r="F173" t="str">
            <v>P</v>
          </cell>
          <cell r="G173">
            <v>168</v>
          </cell>
          <cell r="H173">
            <v>1.3814648468474524</v>
          </cell>
          <cell r="I173">
            <v>1.0499079694363151</v>
          </cell>
          <cell r="J173">
            <v>0.82983220109781652</v>
          </cell>
          <cell r="K173">
            <v>0.70038268361127265</v>
          </cell>
          <cell r="L173">
            <v>0.42038838817263485</v>
          </cell>
          <cell r="M173">
            <v>0.27991396141148484</v>
          </cell>
          <cell r="N173">
            <v>0.21999922314511411</v>
          </cell>
          <cell r="O173">
            <v>0.16995347345271253</v>
          </cell>
          <cell r="P173">
            <v>0.11995159037667147</v>
          </cell>
          <cell r="Q173">
            <v>2.9969364329645132E-2</v>
          </cell>
          <cell r="R173">
            <v>0</v>
          </cell>
          <cell r="S173">
            <v>0</v>
          </cell>
          <cell r="T173">
            <v>0</v>
          </cell>
          <cell r="U173">
            <v>0</v>
          </cell>
          <cell r="V173">
            <v>0</v>
          </cell>
          <cell r="W173">
            <v>0</v>
          </cell>
          <cell r="X173">
            <v>0</v>
          </cell>
          <cell r="Y173">
            <v>0</v>
          </cell>
          <cell r="Z173">
            <v>0</v>
          </cell>
          <cell r="AA173">
            <v>0</v>
          </cell>
          <cell r="AB173">
            <v>0</v>
          </cell>
          <cell r="AC173">
            <v>1.66</v>
          </cell>
          <cell r="AD173">
            <v>1.26</v>
          </cell>
          <cell r="AE173">
            <v>1</v>
          </cell>
          <cell r="AF173">
            <v>0.84</v>
          </cell>
          <cell r="AG173">
            <v>0.5</v>
          </cell>
          <cell r="AH173">
            <v>0.34</v>
          </cell>
          <cell r="AI173">
            <v>0.26</v>
          </cell>
          <cell r="AJ173">
            <v>0.2</v>
          </cell>
          <cell r="AK173">
            <v>0.14000000000000001</v>
          </cell>
          <cell r="AL173">
            <v>0.04</v>
          </cell>
          <cell r="AM173">
            <v>0</v>
          </cell>
          <cell r="AN173">
            <v>0</v>
          </cell>
          <cell r="AO173">
            <v>0</v>
          </cell>
          <cell r="AP173">
            <v>0</v>
          </cell>
          <cell r="AQ173">
            <v>0</v>
          </cell>
          <cell r="AR173">
            <v>0</v>
          </cell>
          <cell r="AS173">
            <v>0</v>
          </cell>
          <cell r="AT173">
            <v>0</v>
          </cell>
          <cell r="AU173">
            <v>0</v>
          </cell>
          <cell r="AV173">
            <v>0</v>
          </cell>
          <cell r="AW173">
            <v>0</v>
          </cell>
          <cell r="AX173">
            <v>1.1995931298731277</v>
          </cell>
          <cell r="AY173">
            <v>1.3333333333333335</v>
          </cell>
          <cell r="AZ173">
            <v>40.428204096303205</v>
          </cell>
          <cell r="BA173">
            <v>0.48</v>
          </cell>
          <cell r="BB173">
            <v>1.84</v>
          </cell>
          <cell r="BC173">
            <v>88.04</v>
          </cell>
          <cell r="BD173">
            <v>7.39</v>
          </cell>
          <cell r="BE173">
            <v>1.84</v>
          </cell>
          <cell r="BF173">
            <v>0.36</v>
          </cell>
          <cell r="BG173">
            <v>0.04</v>
          </cell>
          <cell r="BH173">
            <v>0.01</v>
          </cell>
          <cell r="BI173">
            <v>0</v>
          </cell>
          <cell r="BJ173">
            <v>0</v>
          </cell>
          <cell r="BK173">
            <v>100.00000000000003</v>
          </cell>
          <cell r="BL173">
            <v>0.04</v>
          </cell>
        </row>
        <row r="174">
          <cell r="A174">
            <v>181</v>
          </cell>
          <cell r="B174" t="str">
            <v>Scott</v>
          </cell>
          <cell r="C174">
            <v>0</v>
          </cell>
          <cell r="D174" t="str">
            <v>Mobil SF</v>
          </cell>
          <cell r="E174" t="str">
            <v>St Fergus</v>
          </cell>
          <cell r="F174" t="str">
            <v>P</v>
          </cell>
          <cell r="G174">
            <v>169</v>
          </cell>
          <cell r="H174">
            <v>0.14014860765119086</v>
          </cell>
          <cell r="I174">
            <v>6.9993864629087688E-2</v>
          </cell>
          <cell r="J174">
            <v>1.9995956652959435E-2</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0.18</v>
          </cell>
          <cell r="AD174">
            <v>0.09</v>
          </cell>
          <cell r="AE174">
            <v>0.03</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1.3035632570822344</v>
          </cell>
          <cell r="AY174">
            <v>1.5</v>
          </cell>
          <cell r="AZ174">
            <v>40.950209030535341</v>
          </cell>
          <cell r="BA174">
            <v>0.78</v>
          </cell>
          <cell r="BB174">
            <v>2.96</v>
          </cell>
          <cell r="BC174">
            <v>84.99</v>
          </cell>
          <cell r="BD174">
            <v>7.74</v>
          </cell>
          <cell r="BE174">
            <v>2.56</v>
          </cell>
          <cell r="BF174">
            <v>0.73</v>
          </cell>
          <cell r="BG174">
            <v>0.18</v>
          </cell>
          <cell r="BH174">
            <v>0.04</v>
          </cell>
          <cell r="BI174">
            <v>0.02</v>
          </cell>
          <cell r="BJ174">
            <v>0</v>
          </cell>
          <cell r="BK174">
            <v>100</v>
          </cell>
          <cell r="BL174">
            <v>0</v>
          </cell>
        </row>
        <row r="175">
          <cell r="A175">
            <v>182</v>
          </cell>
          <cell r="B175" t="str">
            <v>Sean Blowdown</v>
          </cell>
          <cell r="C175">
            <v>0</v>
          </cell>
          <cell r="D175" t="str">
            <v>Shell/Esso B</v>
          </cell>
          <cell r="E175" t="str">
            <v>Bacton</v>
          </cell>
          <cell r="F175" t="str">
            <v>D</v>
          </cell>
          <cell r="G175">
            <v>170</v>
          </cell>
          <cell r="H175">
            <v>0</v>
          </cell>
          <cell r="I175">
            <v>7.0293838334640908</v>
          </cell>
          <cell r="J175">
            <v>3.8292256990417317</v>
          </cell>
          <cell r="K175">
            <v>2.1311644515600157</v>
          </cell>
          <cell r="L175">
            <v>0.65060107693383973</v>
          </cell>
          <cell r="M175">
            <v>1.1696404816122759</v>
          </cell>
          <cell r="N175">
            <v>1.2799954801170277</v>
          </cell>
          <cell r="O175">
            <v>0.82977284097500814</v>
          </cell>
          <cell r="P175">
            <v>0.21991124902389769</v>
          </cell>
          <cell r="Q175">
            <v>5.9938728659290265E-2</v>
          </cell>
          <cell r="R175">
            <v>0</v>
          </cell>
          <cell r="S175">
            <v>0</v>
          </cell>
          <cell r="T175">
            <v>0</v>
          </cell>
          <cell r="U175">
            <v>0</v>
          </cell>
          <cell r="V175">
            <v>0</v>
          </cell>
          <cell r="W175">
            <v>0</v>
          </cell>
          <cell r="X175">
            <v>0</v>
          </cell>
          <cell r="Y175">
            <v>0</v>
          </cell>
          <cell r="Z175">
            <v>0</v>
          </cell>
          <cell r="AA175">
            <v>0</v>
          </cell>
          <cell r="AB175">
            <v>0</v>
          </cell>
          <cell r="AC175">
            <v>0</v>
          </cell>
          <cell r="AD175">
            <v>7.88</v>
          </cell>
          <cell r="AE175">
            <v>4.5999999999999996</v>
          </cell>
          <cell r="AF175">
            <v>2.56</v>
          </cell>
          <cell r="AG175">
            <v>0.78</v>
          </cell>
          <cell r="AH175">
            <v>1.41</v>
          </cell>
          <cell r="AI175">
            <v>1.53</v>
          </cell>
          <cell r="AJ175">
            <v>0.98999999999999988</v>
          </cell>
          <cell r="AK175">
            <v>0.26</v>
          </cell>
          <cell r="AL175">
            <v>7.0000000000000007E-2</v>
          </cell>
          <cell r="AM175">
            <v>0</v>
          </cell>
          <cell r="AN175">
            <v>0</v>
          </cell>
          <cell r="AO175">
            <v>0</v>
          </cell>
          <cell r="AP175">
            <v>0</v>
          </cell>
          <cell r="AQ175">
            <v>0</v>
          </cell>
          <cell r="AR175">
            <v>0</v>
          </cell>
          <cell r="AS175">
            <v>0</v>
          </cell>
          <cell r="AT175">
            <v>0</v>
          </cell>
          <cell r="AU175">
            <v>0</v>
          </cell>
          <cell r="AV175">
            <v>0</v>
          </cell>
          <cell r="AW175">
            <v>0</v>
          </cell>
          <cell r="AX175">
            <v>1.1674667138367709</v>
          </cell>
          <cell r="AY175">
            <v>1.2051282051282051</v>
          </cell>
          <cell r="AZ175">
            <v>38.694400237546851</v>
          </cell>
          <cell r="BA175">
            <v>2.83</v>
          </cell>
          <cell r="BB175">
            <v>0.56000000000000005</v>
          </cell>
          <cell r="BC175">
            <v>91.13</v>
          </cell>
          <cell r="BD175">
            <v>3.92</v>
          </cell>
          <cell r="BE175">
            <v>1</v>
          </cell>
          <cell r="BF175">
            <v>0.45</v>
          </cell>
          <cell r="BG175">
            <v>0.1</v>
          </cell>
          <cell r="BH175">
            <v>0.01</v>
          </cell>
          <cell r="BI175">
            <v>0</v>
          </cell>
          <cell r="BJ175">
            <v>0</v>
          </cell>
          <cell r="BK175">
            <v>100</v>
          </cell>
          <cell r="BL175">
            <v>7.0000000000000007E-2</v>
          </cell>
        </row>
        <row r="176">
          <cell r="A176">
            <v>183</v>
          </cell>
          <cell r="B176" t="str">
            <v>Sean Main</v>
          </cell>
          <cell r="C176">
            <v>0</v>
          </cell>
          <cell r="D176" t="str">
            <v>Shell/Esso B</v>
          </cell>
          <cell r="E176" t="str">
            <v>Bacton</v>
          </cell>
          <cell r="F176" t="str">
            <v>P</v>
          </cell>
          <cell r="G176">
            <v>171</v>
          </cell>
          <cell r="H176">
            <v>0.84089164590714505</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8.36</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9.9418278688942365</v>
          </cell>
          <cell r="AY176">
            <v>9.9523809523809526</v>
          </cell>
          <cell r="AZ176">
            <v>38.694400237546851</v>
          </cell>
          <cell r="BA176">
            <v>2.83</v>
          </cell>
          <cell r="BB176">
            <v>0.56000000000000005</v>
          </cell>
          <cell r="BC176">
            <v>91.13</v>
          </cell>
          <cell r="BD176">
            <v>3.92</v>
          </cell>
          <cell r="BE176">
            <v>1</v>
          </cell>
          <cell r="BF176">
            <v>0.45</v>
          </cell>
          <cell r="BG176">
            <v>0.1</v>
          </cell>
          <cell r="BH176">
            <v>0.01</v>
          </cell>
          <cell r="BI176">
            <v>0</v>
          </cell>
          <cell r="BJ176">
            <v>0</v>
          </cell>
          <cell r="BK176">
            <v>100</v>
          </cell>
          <cell r="BL176">
            <v>0</v>
          </cell>
        </row>
        <row r="177">
          <cell r="A177">
            <v>184</v>
          </cell>
          <cell r="B177" t="str">
            <v>Sean Satellites</v>
          </cell>
          <cell r="C177">
            <v>0</v>
          </cell>
          <cell r="D177" t="str">
            <v>Shell/Esso B</v>
          </cell>
          <cell r="E177" t="str">
            <v>Bacton</v>
          </cell>
          <cell r="F177" t="str">
            <v>P</v>
          </cell>
          <cell r="G177">
            <v>172</v>
          </cell>
          <cell r="H177">
            <v>0.20021229664455836</v>
          </cell>
          <cell r="I177">
            <v>0.17998422333193972</v>
          </cell>
          <cell r="J177">
            <v>0.25994743648847268</v>
          </cell>
          <cell r="K177">
            <v>0.20010933817464938</v>
          </cell>
          <cell r="L177">
            <v>0.13012021538676793</v>
          </cell>
          <cell r="M177">
            <v>8.9972344739405838E-2</v>
          </cell>
          <cell r="N177">
            <v>7.999971750731423E-2</v>
          </cell>
          <cell r="O177">
            <v>7.9978105154217646E-2</v>
          </cell>
          <cell r="P177">
            <v>6.9971761053058357E-2</v>
          </cell>
          <cell r="Q177">
            <v>5.9938728659290265E-2</v>
          </cell>
          <cell r="R177">
            <v>1.9968787513598946E-2</v>
          </cell>
          <cell r="S177">
            <v>0</v>
          </cell>
          <cell r="T177">
            <v>0</v>
          </cell>
          <cell r="U177">
            <v>0</v>
          </cell>
          <cell r="V177">
            <v>0</v>
          </cell>
          <cell r="W177">
            <v>0</v>
          </cell>
          <cell r="X177">
            <v>0</v>
          </cell>
          <cell r="Y177">
            <v>0</v>
          </cell>
          <cell r="Z177">
            <v>0</v>
          </cell>
          <cell r="AA177">
            <v>0</v>
          </cell>
          <cell r="AB177">
            <v>0</v>
          </cell>
          <cell r="AC177">
            <v>0.21999999999999997</v>
          </cell>
          <cell r="AD177">
            <v>0.2</v>
          </cell>
          <cell r="AE177">
            <v>0.28999999999999998</v>
          </cell>
          <cell r="AF177">
            <v>0.21999999999999997</v>
          </cell>
          <cell r="AG177">
            <v>0.14000000000000001</v>
          </cell>
          <cell r="AH177">
            <v>0.1</v>
          </cell>
          <cell r="AI177">
            <v>0.09</v>
          </cell>
          <cell r="AJ177">
            <v>0.09</v>
          </cell>
          <cell r="AK177">
            <v>0.08</v>
          </cell>
          <cell r="AL177">
            <v>7.0000000000000007E-2</v>
          </cell>
          <cell r="AM177">
            <v>0.03</v>
          </cell>
          <cell r="AN177">
            <v>0</v>
          </cell>
          <cell r="AO177">
            <v>0</v>
          </cell>
          <cell r="AP177">
            <v>0</v>
          </cell>
          <cell r="AQ177">
            <v>0</v>
          </cell>
          <cell r="AR177">
            <v>0</v>
          </cell>
          <cell r="AS177">
            <v>0</v>
          </cell>
          <cell r="AT177">
            <v>0</v>
          </cell>
          <cell r="AU177">
            <v>0</v>
          </cell>
          <cell r="AV177">
            <v>0</v>
          </cell>
          <cell r="AW177">
            <v>0</v>
          </cell>
          <cell r="AX177">
            <v>1.1166229023255634</v>
          </cell>
          <cell r="AY177">
            <v>1.5</v>
          </cell>
          <cell r="AZ177">
            <v>38.694400237546851</v>
          </cell>
          <cell r="BA177">
            <v>2.83</v>
          </cell>
          <cell r="BB177">
            <v>0.56000000000000005</v>
          </cell>
          <cell r="BC177">
            <v>91.13</v>
          </cell>
          <cell r="BD177">
            <v>3.92</v>
          </cell>
          <cell r="BE177">
            <v>1</v>
          </cell>
          <cell r="BF177">
            <v>0.45</v>
          </cell>
          <cell r="BG177">
            <v>0.1</v>
          </cell>
          <cell r="BH177">
            <v>0.01</v>
          </cell>
          <cell r="BI177">
            <v>0</v>
          </cell>
          <cell r="BJ177">
            <v>0</v>
          </cell>
          <cell r="BK177">
            <v>100</v>
          </cell>
          <cell r="BL177">
            <v>7.0000000000000007E-2</v>
          </cell>
        </row>
        <row r="178">
          <cell r="A178">
            <v>227</v>
          </cell>
          <cell r="B178" t="str">
            <v>Yare</v>
          </cell>
          <cell r="C178">
            <v>0</v>
          </cell>
          <cell r="D178" t="str">
            <v>Tullow B</v>
          </cell>
          <cell r="E178" t="str">
            <v>Bacton</v>
          </cell>
          <cell r="F178" t="str">
            <v>P</v>
          </cell>
          <cell r="G178">
            <v>173</v>
          </cell>
          <cell r="H178">
            <v>6.0063688993367503E-2</v>
          </cell>
          <cell r="I178">
            <v>3.9996494073764384E-2</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0.08</v>
          </cell>
          <cell r="AD178">
            <v>0.05</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1.2992180907042818</v>
          </cell>
          <cell r="AY178">
            <v>1.3333333333333335</v>
          </cell>
          <cell r="AZ178">
            <v>38.862938360348444</v>
          </cell>
          <cell r="BA178">
            <v>2.84</v>
          </cell>
          <cell r="BB178">
            <v>0.53</v>
          </cell>
          <cell r="BC178">
            <v>91.02</v>
          </cell>
          <cell r="BD178">
            <v>4.01</v>
          </cell>
          <cell r="BE178">
            <v>0.95</v>
          </cell>
          <cell r="BF178">
            <v>0.4</v>
          </cell>
          <cell r="BG178">
            <v>0.14000000000000001</v>
          </cell>
          <cell r="BH178">
            <v>0.05</v>
          </cell>
          <cell r="BI178">
            <v>0.05</v>
          </cell>
          <cell r="BJ178">
            <v>0.01</v>
          </cell>
          <cell r="BK178">
            <v>100.00000000000001</v>
          </cell>
          <cell r="BL178">
            <v>0</v>
          </cell>
        </row>
        <row r="179">
          <cell r="A179">
            <v>228</v>
          </cell>
          <cell r="B179" t="str">
            <v>York</v>
          </cell>
          <cell r="C179">
            <v>0</v>
          </cell>
          <cell r="D179" t="str">
            <v>Dimlington E</v>
          </cell>
          <cell r="E179" t="str">
            <v>Easington</v>
          </cell>
          <cell r="F179" t="str">
            <v>D</v>
          </cell>
          <cell r="G179">
            <v>174</v>
          </cell>
          <cell r="H179">
            <v>0</v>
          </cell>
          <cell r="I179">
            <v>0</v>
          </cell>
          <cell r="J179">
            <v>3.7092499591239751</v>
          </cell>
          <cell r="K179">
            <v>2.4413339257307221</v>
          </cell>
          <cell r="L179">
            <v>2.882663233183782</v>
          </cell>
          <cell r="M179">
            <v>1.9793915842669285</v>
          </cell>
          <cell r="N179">
            <v>1.5599944913926274</v>
          </cell>
          <cell r="O179">
            <v>1.2796496824674823</v>
          </cell>
          <cell r="P179">
            <v>1.0695683475253206</v>
          </cell>
          <cell r="Q179">
            <v>0.90907071799923578</v>
          </cell>
          <cell r="R179">
            <v>0.46926650656957525</v>
          </cell>
          <cell r="S179">
            <v>0.23965149823946891</v>
          </cell>
          <cell r="T179">
            <v>0.11987390896088915</v>
          </cell>
          <cell r="U179">
            <v>5.9948415424208555E-2</v>
          </cell>
          <cell r="V179">
            <v>3.0009794454538798E-2</v>
          </cell>
          <cell r="W179">
            <v>0</v>
          </cell>
          <cell r="X179">
            <v>0</v>
          </cell>
          <cell r="Y179">
            <v>0</v>
          </cell>
          <cell r="Z179">
            <v>0</v>
          </cell>
          <cell r="AA179">
            <v>0</v>
          </cell>
          <cell r="AB179">
            <v>0</v>
          </cell>
          <cell r="AC179">
            <v>0</v>
          </cell>
          <cell r="AD179">
            <v>0</v>
          </cell>
          <cell r="AE179">
            <v>4.1900000000000004</v>
          </cell>
          <cell r="AF179">
            <v>3.13</v>
          </cell>
          <cell r="AG179">
            <v>3.69</v>
          </cell>
          <cell r="AH179">
            <v>2.23</v>
          </cell>
          <cell r="AI179">
            <v>1.7300000000000002</v>
          </cell>
          <cell r="AJ179">
            <v>1.4000000000000001</v>
          </cell>
          <cell r="AK179">
            <v>1.1599999999999999</v>
          </cell>
          <cell r="AL179">
            <v>0.98</v>
          </cell>
          <cell r="AM179">
            <v>0.84</v>
          </cell>
          <cell r="AN179">
            <v>0</v>
          </cell>
          <cell r="AO179">
            <v>0</v>
          </cell>
          <cell r="AP179">
            <v>0</v>
          </cell>
          <cell r="AQ179">
            <v>0</v>
          </cell>
          <cell r="AR179">
            <v>0</v>
          </cell>
          <cell r="AS179">
            <v>0</v>
          </cell>
          <cell r="AT179">
            <v>0</v>
          </cell>
          <cell r="AU179">
            <v>0</v>
          </cell>
          <cell r="AV179">
            <v>0</v>
          </cell>
          <cell r="AW179">
            <v>0</v>
          </cell>
          <cell r="AX179">
            <v>1.155246498230988</v>
          </cell>
          <cell r="AY179">
            <v>1.7872340425531916</v>
          </cell>
          <cell r="AZ179">
            <v>38.513007941387826</v>
          </cell>
          <cell r="BA179">
            <v>1.89</v>
          </cell>
          <cell r="BB179">
            <v>0.81</v>
          </cell>
          <cell r="BC179">
            <v>92.84</v>
          </cell>
          <cell r="BD179">
            <v>3.41</v>
          </cell>
          <cell r="BE179">
            <v>0.65</v>
          </cell>
          <cell r="BF179">
            <v>0.25</v>
          </cell>
          <cell r="BG179">
            <v>7.0000000000000007E-2</v>
          </cell>
          <cell r="BH179">
            <v>0.06</v>
          </cell>
          <cell r="BI179">
            <v>0.02</v>
          </cell>
          <cell r="BJ179">
            <v>0</v>
          </cell>
          <cell r="BK179">
            <v>100</v>
          </cell>
          <cell r="BL179">
            <v>0.98</v>
          </cell>
        </row>
        <row r="180">
          <cell r="A180">
            <v>229</v>
          </cell>
          <cell r="B180" t="str">
            <v>zUpside B Perenco</v>
          </cell>
          <cell r="C180" t="str">
            <v>Inde</v>
          </cell>
          <cell r="D180" t="str">
            <v>Perenco B</v>
          </cell>
          <cell r="E180" t="str">
            <v>Bacton</v>
          </cell>
          <cell r="F180" t="str">
            <v>N</v>
          </cell>
          <cell r="G180">
            <v>175</v>
          </cell>
          <cell r="H180">
            <v>0</v>
          </cell>
          <cell r="I180">
            <v>0</v>
          </cell>
          <cell r="J180">
            <v>0</v>
          </cell>
          <cell r="K180">
            <v>0</v>
          </cell>
          <cell r="L180">
            <v>0</v>
          </cell>
          <cell r="M180">
            <v>0</v>
          </cell>
          <cell r="N180">
            <v>0</v>
          </cell>
          <cell r="O180">
            <v>0</v>
          </cell>
          <cell r="P180">
            <v>0.22990721488862031</v>
          </cell>
          <cell r="Q180">
            <v>0.16982639786798909</v>
          </cell>
          <cell r="R180">
            <v>0.10982833132479421</v>
          </cell>
          <cell r="S180">
            <v>0.43936108010569302</v>
          </cell>
          <cell r="T180">
            <v>0.52944309791059374</v>
          </cell>
          <cell r="U180">
            <v>0.63944976452489133</v>
          </cell>
          <cell r="V180">
            <v>0.450146916818082</v>
          </cell>
          <cell r="W180">
            <v>0.51984476242694244</v>
          </cell>
          <cell r="X180">
            <v>0.5394939126730619</v>
          </cell>
          <cell r="Y180">
            <v>0.48011801587556152</v>
          </cell>
          <cell r="Z180">
            <v>0.43018783018543982</v>
          </cell>
          <cell r="AA180">
            <v>0.36983808044061423</v>
          </cell>
          <cell r="AB180">
            <v>0.31017803366890362</v>
          </cell>
          <cell r="AC180">
            <v>0</v>
          </cell>
          <cell r="AD180">
            <v>0</v>
          </cell>
          <cell r="AE180">
            <v>0</v>
          </cell>
          <cell r="AF180">
            <v>0</v>
          </cell>
          <cell r="AG180">
            <v>0</v>
          </cell>
          <cell r="AH180">
            <v>0</v>
          </cell>
          <cell r="AI180">
            <v>0</v>
          </cell>
          <cell r="AJ180">
            <v>0</v>
          </cell>
          <cell r="AK180">
            <v>0.28000000000000003</v>
          </cell>
          <cell r="AL180">
            <v>0.21</v>
          </cell>
          <cell r="AM180">
            <v>0.14000000000000001</v>
          </cell>
          <cell r="AN180">
            <v>0.53</v>
          </cell>
          <cell r="AO180">
            <v>0.64</v>
          </cell>
          <cell r="AP180">
            <v>0.77</v>
          </cell>
          <cell r="AQ180">
            <v>0.54</v>
          </cell>
          <cell r="AR180">
            <v>0.62</v>
          </cell>
          <cell r="AS180">
            <v>0.65</v>
          </cell>
          <cell r="AT180">
            <v>0.57999999999999996</v>
          </cell>
          <cell r="AU180">
            <v>0.52</v>
          </cell>
          <cell r="AV180">
            <v>0.44</v>
          </cell>
          <cell r="AW180">
            <v>0.37</v>
          </cell>
          <cell r="AX180">
            <v>1.2079768315976491</v>
          </cell>
          <cell r="AY180">
            <v>1.2727272727272729</v>
          </cell>
          <cell r="AZ180">
            <v>38.317805599588745</v>
          </cell>
          <cell r="BA180">
            <v>3.06</v>
          </cell>
          <cell r="BB180">
            <v>0.72</v>
          </cell>
          <cell r="BC180">
            <v>91.64</v>
          </cell>
          <cell r="BD180">
            <v>3.25</v>
          </cell>
          <cell r="BE180">
            <v>0.67</v>
          </cell>
          <cell r="BF180">
            <v>0.48</v>
          </cell>
          <cell r="BG180">
            <v>0.08</v>
          </cell>
          <cell r="BH180">
            <v>0.04</v>
          </cell>
          <cell r="BI180">
            <v>0.05</v>
          </cell>
          <cell r="BJ180">
            <v>0.01</v>
          </cell>
          <cell r="BK180">
            <v>100.00000000000001</v>
          </cell>
          <cell r="BL180">
            <v>0.21</v>
          </cell>
        </row>
        <row r="181">
          <cell r="A181">
            <v>230</v>
          </cell>
          <cell r="B181" t="str">
            <v>zUpside B Seal</v>
          </cell>
          <cell r="C181" t="str">
            <v>Seal</v>
          </cell>
          <cell r="D181" t="str">
            <v>Seal B</v>
          </cell>
          <cell r="E181" t="str">
            <v>Bacton</v>
          </cell>
          <cell r="F181" t="str">
            <v>N</v>
          </cell>
          <cell r="G181">
            <v>176</v>
          </cell>
          <cell r="H181">
            <v>0</v>
          </cell>
          <cell r="I181">
            <v>0</v>
          </cell>
          <cell r="J181">
            <v>0</v>
          </cell>
          <cell r="K181">
            <v>0</v>
          </cell>
          <cell r="L181">
            <v>0</v>
          </cell>
          <cell r="M181">
            <v>0</v>
          </cell>
          <cell r="N181">
            <v>0</v>
          </cell>
          <cell r="O181">
            <v>0</v>
          </cell>
          <cell r="P181">
            <v>0.55977408842446685</v>
          </cell>
          <cell r="Q181">
            <v>0.41957110061503183</v>
          </cell>
          <cell r="R181">
            <v>0.27956302519038528</v>
          </cell>
          <cell r="S181">
            <v>1.068446262984299</v>
          </cell>
          <cell r="T181">
            <v>1.2886445213295583</v>
          </cell>
          <cell r="U181">
            <v>1.5586588010294227</v>
          </cell>
          <cell r="V181">
            <v>1.0903558651815766</v>
          </cell>
          <cell r="W181">
            <v>1.2596238474191297</v>
          </cell>
          <cell r="X181">
            <v>1.3087722696327984</v>
          </cell>
          <cell r="Y181">
            <v>1.1702876636966812</v>
          </cell>
          <cell r="Z181">
            <v>1.050458655103981</v>
          </cell>
          <cell r="AA181">
            <v>0.8896105178166126</v>
          </cell>
          <cell r="AB181">
            <v>0.75043072661831522</v>
          </cell>
          <cell r="AC181">
            <v>0</v>
          </cell>
          <cell r="AD181">
            <v>0</v>
          </cell>
          <cell r="AE181">
            <v>0</v>
          </cell>
          <cell r="AF181">
            <v>0</v>
          </cell>
          <cell r="AG181">
            <v>0</v>
          </cell>
          <cell r="AH181">
            <v>0</v>
          </cell>
          <cell r="AI181">
            <v>0</v>
          </cell>
          <cell r="AJ181">
            <v>0</v>
          </cell>
          <cell r="AK181">
            <v>0.67</v>
          </cell>
          <cell r="AL181">
            <v>0.5</v>
          </cell>
          <cell r="AM181">
            <v>0.33</v>
          </cell>
          <cell r="AN181">
            <v>1.28</v>
          </cell>
          <cell r="AO181">
            <v>1.5499999999999998</v>
          </cell>
          <cell r="AP181">
            <v>1.87</v>
          </cell>
          <cell r="AQ181">
            <v>1.3</v>
          </cell>
          <cell r="AR181">
            <v>1.51</v>
          </cell>
          <cell r="AS181">
            <v>1.5700000000000003</v>
          </cell>
          <cell r="AT181">
            <v>1.41</v>
          </cell>
          <cell r="AU181">
            <v>1.25</v>
          </cell>
          <cell r="AV181">
            <v>1.07</v>
          </cell>
          <cell r="AW181">
            <v>0.89999999999999991</v>
          </cell>
          <cell r="AX181">
            <v>1.1973998728075617</v>
          </cell>
          <cell r="AY181">
            <v>1.2015503875968991</v>
          </cell>
          <cell r="AZ181">
            <v>40.428204096303205</v>
          </cell>
          <cell r="BA181">
            <v>0.48</v>
          </cell>
          <cell r="BB181">
            <v>1.84</v>
          </cell>
          <cell r="BC181">
            <v>88.04</v>
          </cell>
          <cell r="BD181">
            <v>7.39</v>
          </cell>
          <cell r="BE181">
            <v>1.84</v>
          </cell>
          <cell r="BF181">
            <v>0.36</v>
          </cell>
          <cell r="BG181">
            <v>0.04</v>
          </cell>
          <cell r="BH181">
            <v>0.01</v>
          </cell>
          <cell r="BI181">
            <v>0</v>
          </cell>
          <cell r="BJ181">
            <v>0</v>
          </cell>
          <cell r="BK181">
            <v>100.00000000000003</v>
          </cell>
          <cell r="BL181">
            <v>0.5</v>
          </cell>
        </row>
        <row r="182">
          <cell r="A182">
            <v>231</v>
          </cell>
          <cell r="B182" t="str">
            <v>zUpside B Shell</v>
          </cell>
          <cell r="C182" t="str">
            <v>SPOTS</v>
          </cell>
          <cell r="D182" t="str">
            <v>Shell/Esso B</v>
          </cell>
          <cell r="E182" t="str">
            <v>Bacton</v>
          </cell>
          <cell r="F182" t="str">
            <v>N</v>
          </cell>
          <cell r="G182">
            <v>177</v>
          </cell>
          <cell r="H182">
            <v>0</v>
          </cell>
          <cell r="I182">
            <v>0</v>
          </cell>
          <cell r="J182">
            <v>0</v>
          </cell>
          <cell r="K182">
            <v>0</v>
          </cell>
          <cell r="L182">
            <v>0</v>
          </cell>
          <cell r="M182">
            <v>0</v>
          </cell>
          <cell r="N182">
            <v>0</v>
          </cell>
          <cell r="O182">
            <v>0</v>
          </cell>
          <cell r="P182">
            <v>0.40983460045362752</v>
          </cell>
          <cell r="Q182">
            <v>0.30968343140633303</v>
          </cell>
          <cell r="R182">
            <v>0.19968787513598948</v>
          </cell>
          <cell r="S182">
            <v>0.7888528483715852</v>
          </cell>
          <cell r="T182">
            <v>0.94900177927370577</v>
          </cell>
          <cell r="U182">
            <v>1.149011295630664</v>
          </cell>
          <cell r="V182">
            <v>0.80026118545436808</v>
          </cell>
          <cell r="W182">
            <v>0.92972236357126248</v>
          </cell>
          <cell r="X182">
            <v>0.95910028919655443</v>
          </cell>
          <cell r="Y182">
            <v>0.86021144511038106</v>
          </cell>
          <cell r="Z182">
            <v>0.77033634707625265</v>
          </cell>
          <cell r="AA182">
            <v>0.65971117051569028</v>
          </cell>
          <cell r="AB182">
            <v>0.55031586618676454</v>
          </cell>
          <cell r="AC182">
            <v>0</v>
          </cell>
          <cell r="AD182">
            <v>0</v>
          </cell>
          <cell r="AE182">
            <v>0</v>
          </cell>
          <cell r="AF182">
            <v>0</v>
          </cell>
          <cell r="AG182">
            <v>0</v>
          </cell>
          <cell r="AH182">
            <v>0</v>
          </cell>
          <cell r="AI182">
            <v>0</v>
          </cell>
          <cell r="AJ182">
            <v>0</v>
          </cell>
          <cell r="AK182">
            <v>0.48999999999999994</v>
          </cell>
          <cell r="AL182">
            <v>0.37</v>
          </cell>
          <cell r="AM182">
            <v>0.25</v>
          </cell>
          <cell r="AN182">
            <v>0.95000000000000007</v>
          </cell>
          <cell r="AO182">
            <v>1.1399999999999999</v>
          </cell>
          <cell r="AP182">
            <v>1.38</v>
          </cell>
          <cell r="AQ182">
            <v>0.96</v>
          </cell>
          <cell r="AR182">
            <v>1.1100000000000001</v>
          </cell>
          <cell r="AS182">
            <v>1.1499999999999999</v>
          </cell>
          <cell r="AT182">
            <v>1.04</v>
          </cell>
          <cell r="AU182">
            <v>0.92</v>
          </cell>
          <cell r="AV182">
            <v>0.79</v>
          </cell>
          <cell r="AW182">
            <v>0.67</v>
          </cell>
          <cell r="AX182">
            <v>1.2012163073491169</v>
          </cell>
          <cell r="AY182">
            <v>1.25</v>
          </cell>
          <cell r="AZ182">
            <v>38.694400237546851</v>
          </cell>
          <cell r="BA182">
            <v>2.83</v>
          </cell>
          <cell r="BB182">
            <v>0.56000000000000005</v>
          </cell>
          <cell r="BC182">
            <v>91.13</v>
          </cell>
          <cell r="BD182">
            <v>3.92</v>
          </cell>
          <cell r="BE182">
            <v>1</v>
          </cell>
          <cell r="BF182">
            <v>0.45</v>
          </cell>
          <cell r="BG182">
            <v>0.1</v>
          </cell>
          <cell r="BH182">
            <v>0.01</v>
          </cell>
          <cell r="BI182">
            <v>0</v>
          </cell>
          <cell r="BJ182">
            <v>0</v>
          </cell>
          <cell r="BK182">
            <v>100</v>
          </cell>
          <cell r="BL182">
            <v>0.37</v>
          </cell>
        </row>
        <row r="183">
          <cell r="A183">
            <v>232</v>
          </cell>
          <cell r="B183" t="str">
            <v>zUpside B Tullow</v>
          </cell>
          <cell r="C183" t="str">
            <v>Thames</v>
          </cell>
          <cell r="D183" t="str">
            <v>Tullow B</v>
          </cell>
          <cell r="E183" t="str">
            <v>Bacton</v>
          </cell>
          <cell r="F183" t="str">
            <v>N</v>
          </cell>
          <cell r="G183">
            <v>178</v>
          </cell>
          <cell r="H183">
            <v>0</v>
          </cell>
          <cell r="I183">
            <v>0</v>
          </cell>
          <cell r="J183">
            <v>0</v>
          </cell>
          <cell r="K183">
            <v>0</v>
          </cell>
          <cell r="L183">
            <v>0</v>
          </cell>
          <cell r="M183">
            <v>0</v>
          </cell>
          <cell r="N183">
            <v>0</v>
          </cell>
          <cell r="O183">
            <v>0</v>
          </cell>
          <cell r="P183">
            <v>5.9975795188335734E-2</v>
          </cell>
          <cell r="Q183">
            <v>3.9959152439526843E-2</v>
          </cell>
          <cell r="R183">
            <v>2.9953181270398418E-2</v>
          </cell>
          <cell r="S183">
            <v>0.10984027002642326</v>
          </cell>
          <cell r="T183">
            <v>0.12986340137429658</v>
          </cell>
          <cell r="U183">
            <v>0.15986244113122283</v>
          </cell>
          <cell r="V183">
            <v>0.1100359129999756</v>
          </cell>
          <cell r="W183">
            <v>0.12996119060673561</v>
          </cell>
          <cell r="X183">
            <v>0.12987816416203343</v>
          </cell>
          <cell r="Y183">
            <v>0.12002950396889038</v>
          </cell>
          <cell r="Z183">
            <v>0.11004804958232181</v>
          </cell>
          <cell r="AA183">
            <v>8.9960614161230482E-2</v>
          </cell>
          <cell r="AB183">
            <v>8.0045944172620287E-2</v>
          </cell>
          <cell r="AC183">
            <v>0</v>
          </cell>
          <cell r="AD183">
            <v>0</v>
          </cell>
          <cell r="AE183">
            <v>0</v>
          </cell>
          <cell r="AF183">
            <v>0</v>
          </cell>
          <cell r="AG183">
            <v>0</v>
          </cell>
          <cell r="AH183">
            <v>0</v>
          </cell>
          <cell r="AI183">
            <v>0</v>
          </cell>
          <cell r="AJ183">
            <v>0</v>
          </cell>
          <cell r="AK183">
            <v>7.0000000000000007E-2</v>
          </cell>
          <cell r="AL183">
            <v>0.05</v>
          </cell>
          <cell r="AM183">
            <v>0.04</v>
          </cell>
          <cell r="AN183">
            <v>0.13</v>
          </cell>
          <cell r="AO183">
            <v>0.16</v>
          </cell>
          <cell r="AP183">
            <v>0.19</v>
          </cell>
          <cell r="AQ183">
            <v>0.13</v>
          </cell>
          <cell r="AR183">
            <v>0.15</v>
          </cell>
          <cell r="AS183">
            <v>0.16</v>
          </cell>
          <cell r="AT183">
            <v>0.14000000000000001</v>
          </cell>
          <cell r="AU183">
            <v>0.13</v>
          </cell>
          <cell r="AV183">
            <v>0.11</v>
          </cell>
          <cell r="AW183">
            <v>0.09</v>
          </cell>
          <cell r="AX183">
            <v>1.1956571470491908</v>
          </cell>
          <cell r="AY183">
            <v>1.3333333333333335</v>
          </cell>
          <cell r="AZ183">
            <v>38.862938360348444</v>
          </cell>
          <cell r="BA183">
            <v>2.84</v>
          </cell>
          <cell r="BB183">
            <v>0.53</v>
          </cell>
          <cell r="BC183">
            <v>91.02</v>
          </cell>
          <cell r="BD183">
            <v>4.01</v>
          </cell>
          <cell r="BE183">
            <v>0.95</v>
          </cell>
          <cell r="BF183">
            <v>0.4</v>
          </cell>
          <cell r="BG183">
            <v>0.14000000000000001</v>
          </cell>
          <cell r="BH183">
            <v>0.05</v>
          </cell>
          <cell r="BI183">
            <v>0.05</v>
          </cell>
          <cell r="BJ183">
            <v>0.01</v>
          </cell>
          <cell r="BK183">
            <v>100.00000000000001</v>
          </cell>
          <cell r="BL183">
            <v>0.05</v>
          </cell>
        </row>
        <row r="184">
          <cell r="A184">
            <v>233</v>
          </cell>
          <cell r="B184" t="str">
            <v>zUpside Burton Point</v>
          </cell>
          <cell r="C184">
            <v>0</v>
          </cell>
          <cell r="D184" t="str">
            <v>Burton Point</v>
          </cell>
          <cell r="E184" t="str">
            <v>Burton Point</v>
          </cell>
          <cell r="F184" t="str">
            <v>N</v>
          </cell>
          <cell r="G184">
            <v>178</v>
          </cell>
          <cell r="H184">
            <v>0</v>
          </cell>
          <cell r="I184">
            <v>0</v>
          </cell>
          <cell r="J184">
            <v>0</v>
          </cell>
          <cell r="K184">
            <v>0</v>
          </cell>
          <cell r="L184">
            <v>0</v>
          </cell>
          <cell r="M184">
            <v>0</v>
          </cell>
          <cell r="N184">
            <v>0</v>
          </cell>
          <cell r="O184">
            <v>0</v>
          </cell>
          <cell r="P184">
            <v>9.9959658647226224E-2</v>
          </cell>
          <cell r="Q184">
            <v>9.9897881098817115E-2</v>
          </cell>
          <cell r="R184">
            <v>9.9843937567994742E-2</v>
          </cell>
          <cell r="S184">
            <v>9.9854790933112059E-2</v>
          </cell>
          <cell r="T184">
            <v>9.9894924134074303E-2</v>
          </cell>
          <cell r="U184">
            <v>9.991402570701427E-2</v>
          </cell>
          <cell r="V184">
            <v>0.10003264818179601</v>
          </cell>
          <cell r="W184">
            <v>9.9970146620565858E-2</v>
          </cell>
          <cell r="X184">
            <v>9.9906280124641089E-2</v>
          </cell>
          <cell r="Y184">
            <v>0.10002458664074199</v>
          </cell>
          <cell r="Z184">
            <v>0.10004368143847438</v>
          </cell>
          <cell r="AA184">
            <v>9.9956237956922767E-2</v>
          </cell>
          <cell r="AB184">
            <v>0.10005743021577536</v>
          </cell>
          <cell r="AC184">
            <v>0</v>
          </cell>
          <cell r="AD184">
            <v>0</v>
          </cell>
          <cell r="AE184">
            <v>0</v>
          </cell>
          <cell r="AF184">
            <v>0</v>
          </cell>
          <cell r="AG184">
            <v>0</v>
          </cell>
          <cell r="AH184">
            <v>0</v>
          </cell>
          <cell r="AI184">
            <v>0</v>
          </cell>
          <cell r="AJ184">
            <v>0</v>
          </cell>
          <cell r="AK184">
            <v>0.12</v>
          </cell>
          <cell r="AL184">
            <v>0.12</v>
          </cell>
          <cell r="AM184">
            <v>0.12</v>
          </cell>
          <cell r="AN184">
            <v>0.12</v>
          </cell>
          <cell r="AO184">
            <v>0.12</v>
          </cell>
          <cell r="AP184">
            <v>0.12</v>
          </cell>
          <cell r="AQ184">
            <v>0.12</v>
          </cell>
          <cell r="AR184">
            <v>0.12</v>
          </cell>
          <cell r="AS184">
            <v>0.12</v>
          </cell>
          <cell r="AT184">
            <v>0.12</v>
          </cell>
          <cell r="AU184">
            <v>0.12</v>
          </cell>
          <cell r="AV184">
            <v>0.12</v>
          </cell>
          <cell r="AW184">
            <v>0.12</v>
          </cell>
          <cell r="AX184">
            <v>1.200948730145627</v>
          </cell>
          <cell r="AY184">
            <v>1.2</v>
          </cell>
          <cell r="AZ184">
            <v>38.513007941387826</v>
          </cell>
          <cell r="BA184">
            <v>1.89</v>
          </cell>
          <cell r="BB184">
            <v>0.81</v>
          </cell>
          <cell r="BC184">
            <v>92.84</v>
          </cell>
          <cell r="BD184">
            <v>3.41</v>
          </cell>
          <cell r="BE184">
            <v>0.65</v>
          </cell>
          <cell r="BF184">
            <v>0.25</v>
          </cell>
          <cell r="BG184">
            <v>7.0000000000000007E-2</v>
          </cell>
          <cell r="BH184">
            <v>0.06</v>
          </cell>
          <cell r="BI184">
            <v>0.02</v>
          </cell>
          <cell r="BJ184">
            <v>0</v>
          </cell>
          <cell r="BK184">
            <v>100</v>
          </cell>
          <cell r="BL184">
            <v>0.12</v>
          </cell>
        </row>
        <row r="185">
          <cell r="A185">
            <v>234</v>
          </cell>
          <cell r="B185" t="str">
            <v>zUpside E Dimlington</v>
          </cell>
          <cell r="C185" t="str">
            <v>Cleeton</v>
          </cell>
          <cell r="D185" t="str">
            <v>Dimlington E</v>
          </cell>
          <cell r="E185" t="str">
            <v>Easington</v>
          </cell>
          <cell r="F185" t="str">
            <v>N</v>
          </cell>
          <cell r="G185">
            <v>180</v>
          </cell>
          <cell r="H185">
            <v>0</v>
          </cell>
          <cell r="I185">
            <v>0</v>
          </cell>
          <cell r="J185">
            <v>0</v>
          </cell>
          <cell r="K185">
            <v>0</v>
          </cell>
          <cell r="L185">
            <v>0</v>
          </cell>
          <cell r="M185">
            <v>0</v>
          </cell>
          <cell r="N185">
            <v>0</v>
          </cell>
          <cell r="O185">
            <v>0</v>
          </cell>
          <cell r="P185">
            <v>0.59975795188335734</v>
          </cell>
          <cell r="Q185">
            <v>0.44954046494467703</v>
          </cell>
          <cell r="R185">
            <v>0.29953181270398421</v>
          </cell>
          <cell r="S185">
            <v>1.1483300957307885</v>
          </cell>
          <cell r="T185">
            <v>1.3885394454636326</v>
          </cell>
          <cell r="U185">
            <v>1.6685642293071381</v>
          </cell>
          <cell r="V185">
            <v>1.1703819837270131</v>
          </cell>
          <cell r="W185">
            <v>1.349596979377639</v>
          </cell>
          <cell r="X185">
            <v>1.3986879217449752</v>
          </cell>
          <cell r="Y185">
            <v>1.260309791673349</v>
          </cell>
          <cell r="Z185">
            <v>1.120489232110913</v>
          </cell>
          <cell r="AA185">
            <v>0.95957988438645847</v>
          </cell>
          <cell r="AB185">
            <v>0.8104651847477804</v>
          </cell>
          <cell r="AC185">
            <v>0</v>
          </cell>
          <cell r="AD185">
            <v>0</v>
          </cell>
          <cell r="AE185">
            <v>0</v>
          </cell>
          <cell r="AF185">
            <v>0</v>
          </cell>
          <cell r="AG185">
            <v>0</v>
          </cell>
          <cell r="AH185">
            <v>0</v>
          </cell>
          <cell r="AI185">
            <v>0</v>
          </cell>
          <cell r="AJ185">
            <v>0</v>
          </cell>
          <cell r="AK185">
            <v>0.72</v>
          </cell>
          <cell r="AL185">
            <v>0.54</v>
          </cell>
          <cell r="AM185">
            <v>0.36</v>
          </cell>
          <cell r="AN185">
            <v>1.38</v>
          </cell>
          <cell r="AO185">
            <v>1.6600000000000001</v>
          </cell>
          <cell r="AP185">
            <v>2.0099999999999998</v>
          </cell>
          <cell r="AQ185">
            <v>1.4</v>
          </cell>
          <cell r="AR185">
            <v>1.62</v>
          </cell>
          <cell r="AS185">
            <v>1.68</v>
          </cell>
          <cell r="AT185">
            <v>1.51</v>
          </cell>
          <cell r="AU185">
            <v>1.35</v>
          </cell>
          <cell r="AV185">
            <v>1.1499999999999999</v>
          </cell>
          <cell r="AW185">
            <v>0.97000000000000008</v>
          </cell>
          <cell r="AX185">
            <v>1.2001125113819675</v>
          </cell>
          <cell r="AY185">
            <v>1.2035928143712573</v>
          </cell>
          <cell r="AZ185">
            <v>38.513007941387826</v>
          </cell>
          <cell r="BA185">
            <v>1.89</v>
          </cell>
          <cell r="BB185">
            <v>0.81</v>
          </cell>
          <cell r="BC185">
            <v>92.84</v>
          </cell>
          <cell r="BD185">
            <v>3.41</v>
          </cell>
          <cell r="BE185">
            <v>0.65</v>
          </cell>
          <cell r="BF185">
            <v>0.25</v>
          </cell>
          <cell r="BG185">
            <v>7.0000000000000007E-2</v>
          </cell>
          <cell r="BH185">
            <v>0.06</v>
          </cell>
          <cell r="BI185">
            <v>0.02</v>
          </cell>
          <cell r="BJ185">
            <v>0</v>
          </cell>
          <cell r="BK185">
            <v>100</v>
          </cell>
          <cell r="BL185">
            <v>0.54</v>
          </cell>
        </row>
        <row r="186">
          <cell r="A186">
            <v>235</v>
          </cell>
          <cell r="B186" t="str">
            <v>zUpside Morecambe N</v>
          </cell>
          <cell r="C186" t="str">
            <v>Morecambe North</v>
          </cell>
          <cell r="D186" t="str">
            <v>Morecambe N</v>
          </cell>
          <cell r="E186" t="str">
            <v>Barrow</v>
          </cell>
          <cell r="F186" t="str">
            <v>N</v>
          </cell>
          <cell r="G186">
            <v>181</v>
          </cell>
          <cell r="H186">
            <v>0</v>
          </cell>
          <cell r="I186">
            <v>0</v>
          </cell>
          <cell r="J186">
            <v>0</v>
          </cell>
          <cell r="K186">
            <v>0</v>
          </cell>
          <cell r="L186">
            <v>0</v>
          </cell>
          <cell r="M186">
            <v>0</v>
          </cell>
          <cell r="N186">
            <v>0</v>
          </cell>
          <cell r="O186">
            <v>0</v>
          </cell>
          <cell r="P186">
            <v>9.9959658647226224E-2</v>
          </cell>
          <cell r="Q186">
            <v>7.9918304879053687E-2</v>
          </cell>
          <cell r="R186">
            <v>4.9921968783997371E-2</v>
          </cell>
          <cell r="S186">
            <v>0.19970958186622412</v>
          </cell>
          <cell r="T186">
            <v>0.23974781792177829</v>
          </cell>
          <cell r="U186">
            <v>0.27975927197963996</v>
          </cell>
          <cell r="V186">
            <v>0.20006529636359202</v>
          </cell>
          <cell r="W186">
            <v>0.22993133722730147</v>
          </cell>
          <cell r="X186">
            <v>0.23977507229913861</v>
          </cell>
          <cell r="Y186">
            <v>0.21005163194555818</v>
          </cell>
          <cell r="Z186">
            <v>0.19008299473310131</v>
          </cell>
          <cell r="AA186">
            <v>0.15992998073107642</v>
          </cell>
          <cell r="AB186">
            <v>0.14008040230208552</v>
          </cell>
          <cell r="AC186">
            <v>0</v>
          </cell>
          <cell r="AD186">
            <v>0</v>
          </cell>
          <cell r="AE186">
            <v>0</v>
          </cell>
          <cell r="AF186">
            <v>0</v>
          </cell>
          <cell r="AG186">
            <v>0</v>
          </cell>
          <cell r="AH186">
            <v>0</v>
          </cell>
          <cell r="AI186">
            <v>0</v>
          </cell>
          <cell r="AJ186">
            <v>0</v>
          </cell>
          <cell r="AK186">
            <v>0.12</v>
          </cell>
          <cell r="AL186">
            <v>0.09</v>
          </cell>
          <cell r="AM186">
            <v>0.06</v>
          </cell>
          <cell r="AN186">
            <v>0.22999999999999998</v>
          </cell>
          <cell r="AO186">
            <v>0.28000000000000003</v>
          </cell>
          <cell r="AP186">
            <v>0.34</v>
          </cell>
          <cell r="AQ186">
            <v>0.24</v>
          </cell>
          <cell r="AR186">
            <v>0.28000000000000003</v>
          </cell>
          <cell r="AS186">
            <v>0.28999999999999998</v>
          </cell>
          <cell r="AT186">
            <v>0.26</v>
          </cell>
          <cell r="AU186">
            <v>0.23</v>
          </cell>
          <cell r="AV186">
            <v>0.2</v>
          </cell>
          <cell r="AW186">
            <v>0.16</v>
          </cell>
          <cell r="AX186">
            <v>1.1892561689780283</v>
          </cell>
          <cell r="AY186">
            <v>1.2173913043478262</v>
          </cell>
          <cell r="AZ186">
            <v>38.565514814721787</v>
          </cell>
          <cell r="BA186">
            <v>4.8099999999999996</v>
          </cell>
          <cell r="BB186">
            <v>0</v>
          </cell>
          <cell r="BC186">
            <v>89.15</v>
          </cell>
          <cell r="BD186">
            <v>4.0999999999999996</v>
          </cell>
          <cell r="BE186">
            <v>1.1100000000000001</v>
          </cell>
          <cell r="BF186">
            <v>0.54</v>
          </cell>
          <cell r="BG186">
            <v>0.22</v>
          </cell>
          <cell r="BH186">
            <v>7.0000000000000007E-2</v>
          </cell>
          <cell r="BI186">
            <v>0</v>
          </cell>
          <cell r="BJ186">
            <v>0</v>
          </cell>
          <cell r="BK186">
            <v>100</v>
          </cell>
          <cell r="BL186">
            <v>0.09</v>
          </cell>
        </row>
        <row r="187">
          <cell r="A187">
            <v>236</v>
          </cell>
          <cell r="B187" t="str">
            <v>zUpside Morecambe S</v>
          </cell>
          <cell r="C187" t="str">
            <v>Morecambe South</v>
          </cell>
          <cell r="D187" t="str">
            <v>Morecambe S</v>
          </cell>
          <cell r="E187" t="str">
            <v>Barrow</v>
          </cell>
          <cell r="F187" t="str">
            <v>N</v>
          </cell>
          <cell r="G187">
            <v>182</v>
          </cell>
          <cell r="H187">
            <v>0</v>
          </cell>
          <cell r="I187">
            <v>0</v>
          </cell>
          <cell r="J187">
            <v>0</v>
          </cell>
          <cell r="K187">
            <v>0</v>
          </cell>
          <cell r="L187">
            <v>0</v>
          </cell>
          <cell r="M187">
            <v>0</v>
          </cell>
          <cell r="N187">
            <v>0</v>
          </cell>
          <cell r="O187">
            <v>0</v>
          </cell>
          <cell r="P187">
            <v>5.9975795188335734E-2</v>
          </cell>
          <cell r="Q187">
            <v>3.9959152439526843E-2</v>
          </cell>
          <cell r="R187">
            <v>2.9953181270398418E-2</v>
          </cell>
          <cell r="S187">
            <v>0.10984027002642326</v>
          </cell>
          <cell r="T187">
            <v>0.12986340137429658</v>
          </cell>
          <cell r="U187">
            <v>0.15986244113122283</v>
          </cell>
          <cell r="V187">
            <v>0.1100359129999756</v>
          </cell>
          <cell r="W187">
            <v>0.12996119060673561</v>
          </cell>
          <cell r="X187">
            <v>0.12987816416203343</v>
          </cell>
          <cell r="Y187">
            <v>0.12002950396889038</v>
          </cell>
          <cell r="Z187">
            <v>0.11004804958232181</v>
          </cell>
          <cell r="AA187">
            <v>8.9960614161230482E-2</v>
          </cell>
          <cell r="AB187">
            <v>8.0045944172620287E-2</v>
          </cell>
          <cell r="AC187">
            <v>0</v>
          </cell>
          <cell r="AD187">
            <v>0</v>
          </cell>
          <cell r="AE187">
            <v>0</v>
          </cell>
          <cell r="AF187">
            <v>0</v>
          </cell>
          <cell r="AG187">
            <v>0</v>
          </cell>
          <cell r="AH187">
            <v>0</v>
          </cell>
          <cell r="AI187">
            <v>0</v>
          </cell>
          <cell r="AJ187">
            <v>0</v>
          </cell>
          <cell r="AK187">
            <v>7.0000000000000007E-2</v>
          </cell>
          <cell r="AL187">
            <v>0.05</v>
          </cell>
          <cell r="AM187">
            <v>0.04</v>
          </cell>
          <cell r="AN187">
            <v>0.13</v>
          </cell>
          <cell r="AO187">
            <v>0.16</v>
          </cell>
          <cell r="AP187">
            <v>0.19</v>
          </cell>
          <cell r="AQ187">
            <v>0.13</v>
          </cell>
          <cell r="AR187">
            <v>0.15</v>
          </cell>
          <cell r="AS187">
            <v>0.16</v>
          </cell>
          <cell r="AT187">
            <v>0.14000000000000001</v>
          </cell>
          <cell r="AU187">
            <v>0.13</v>
          </cell>
          <cell r="AV187">
            <v>0.11</v>
          </cell>
          <cell r="AW187">
            <v>0.09</v>
          </cell>
          <cell r="AX187">
            <v>1.1956571470491908</v>
          </cell>
          <cell r="AY187">
            <v>1.3333333333333335</v>
          </cell>
          <cell r="AZ187">
            <v>37.958523187933302</v>
          </cell>
          <cell r="BA187">
            <v>6.87</v>
          </cell>
          <cell r="BB187">
            <v>0.51</v>
          </cell>
          <cell r="BC187">
            <v>85.95</v>
          </cell>
          <cell r="BD187">
            <v>4.4800000000000004</v>
          </cell>
          <cell r="BE187">
            <v>1.1299999999999999</v>
          </cell>
          <cell r="BF187">
            <v>0.56999999999999995</v>
          </cell>
          <cell r="BG187">
            <v>0.44</v>
          </cell>
          <cell r="BH187">
            <v>0.05</v>
          </cell>
          <cell r="BI187">
            <v>0</v>
          </cell>
          <cell r="BJ187">
            <v>0</v>
          </cell>
          <cell r="BK187">
            <v>99.999999999999986</v>
          </cell>
          <cell r="BL187">
            <v>0.05</v>
          </cell>
        </row>
        <row r="188">
          <cell r="A188">
            <v>237</v>
          </cell>
          <cell r="B188" t="str">
            <v>zUpside SF Mobil</v>
          </cell>
          <cell r="C188" t="str">
            <v>Sage</v>
          </cell>
          <cell r="D188" t="str">
            <v>Mobil SF</v>
          </cell>
          <cell r="E188" t="str">
            <v>St Fergus</v>
          </cell>
          <cell r="F188" t="str">
            <v>N</v>
          </cell>
          <cell r="G188">
            <v>183</v>
          </cell>
          <cell r="H188">
            <v>0</v>
          </cell>
          <cell r="I188">
            <v>0</v>
          </cell>
          <cell r="J188">
            <v>0</v>
          </cell>
          <cell r="K188">
            <v>0</v>
          </cell>
          <cell r="L188">
            <v>0</v>
          </cell>
          <cell r="M188">
            <v>0</v>
          </cell>
          <cell r="N188">
            <v>0</v>
          </cell>
          <cell r="O188">
            <v>0</v>
          </cell>
          <cell r="P188">
            <v>0.79967726917780979</v>
          </cell>
          <cell r="Q188">
            <v>0.59938728659290264</v>
          </cell>
          <cell r="R188">
            <v>0.39937575027197897</v>
          </cell>
          <cell r="S188">
            <v>1.5477492594632367</v>
          </cell>
          <cell r="T188">
            <v>1.8680350813071893</v>
          </cell>
          <cell r="U188">
            <v>2.2580569809785223</v>
          </cell>
          <cell r="V188">
            <v>1.5705125764541974</v>
          </cell>
          <cell r="W188">
            <v>1.8194566684942985</v>
          </cell>
          <cell r="X188">
            <v>1.8882286943557165</v>
          </cell>
          <cell r="Y188">
            <v>1.7004179728926136</v>
          </cell>
          <cell r="Z188">
            <v>1.5106595897209631</v>
          </cell>
          <cell r="AA188">
            <v>1.299431093439996</v>
          </cell>
          <cell r="AB188">
            <v>1.0906259893519514</v>
          </cell>
          <cell r="AC188">
            <v>0</v>
          </cell>
          <cell r="AD188">
            <v>0</v>
          </cell>
          <cell r="AE188">
            <v>0</v>
          </cell>
          <cell r="AF188">
            <v>0</v>
          </cell>
          <cell r="AG188">
            <v>0</v>
          </cell>
          <cell r="AH188">
            <v>0</v>
          </cell>
          <cell r="AI188">
            <v>0</v>
          </cell>
          <cell r="AJ188">
            <v>0</v>
          </cell>
          <cell r="AK188">
            <v>0.97</v>
          </cell>
          <cell r="AL188">
            <v>0.72</v>
          </cell>
          <cell r="AM188">
            <v>0.48</v>
          </cell>
          <cell r="AN188">
            <v>1.8599999999999999</v>
          </cell>
          <cell r="AO188">
            <v>2.2400000000000002</v>
          </cell>
          <cell r="AP188">
            <v>2.7100000000000004</v>
          </cell>
          <cell r="AQ188">
            <v>1.89</v>
          </cell>
          <cell r="AR188">
            <v>2.19</v>
          </cell>
          <cell r="AS188">
            <v>2.27</v>
          </cell>
          <cell r="AT188">
            <v>2.04</v>
          </cell>
          <cell r="AU188">
            <v>1.8199999999999998</v>
          </cell>
          <cell r="AV188">
            <v>1.56</v>
          </cell>
          <cell r="AW188">
            <v>1.31</v>
          </cell>
          <cell r="AX188">
            <v>1.2023290709272172</v>
          </cell>
          <cell r="AY188">
            <v>1.2124999999999999</v>
          </cell>
          <cell r="AZ188">
            <v>40.950209030535341</v>
          </cell>
          <cell r="BA188">
            <v>0.78</v>
          </cell>
          <cell r="BB188">
            <v>2.96</v>
          </cell>
          <cell r="BC188">
            <v>84.99</v>
          </cell>
          <cell r="BD188">
            <v>7.74</v>
          </cell>
          <cell r="BE188">
            <v>2.56</v>
          </cell>
          <cell r="BF188">
            <v>0.73</v>
          </cell>
          <cell r="BG188">
            <v>0.18</v>
          </cell>
          <cell r="BH188">
            <v>0.04</v>
          </cell>
          <cell r="BI188">
            <v>0.02</v>
          </cell>
          <cell r="BJ188">
            <v>0</v>
          </cell>
          <cell r="BK188">
            <v>100</v>
          </cell>
          <cell r="BL188">
            <v>0.72</v>
          </cell>
        </row>
        <row r="189">
          <cell r="A189">
            <v>238</v>
          </cell>
          <cell r="B189" t="str">
            <v>zUpside SF Shell</v>
          </cell>
          <cell r="C189" t="str">
            <v>Fulmar</v>
          </cell>
          <cell r="D189" t="str">
            <v>Shell/Esso SF</v>
          </cell>
          <cell r="E189" t="str">
            <v>St Fergus</v>
          </cell>
          <cell r="F189" t="str">
            <v>N</v>
          </cell>
          <cell r="G189">
            <v>184</v>
          </cell>
          <cell r="H189">
            <v>0</v>
          </cell>
          <cell r="I189">
            <v>0</v>
          </cell>
          <cell r="J189">
            <v>0</v>
          </cell>
          <cell r="K189">
            <v>0</v>
          </cell>
          <cell r="L189">
            <v>0</v>
          </cell>
          <cell r="M189">
            <v>0</v>
          </cell>
          <cell r="N189">
            <v>0</v>
          </cell>
          <cell r="O189">
            <v>0</v>
          </cell>
          <cell r="P189">
            <v>0.11995159037667147</v>
          </cell>
          <cell r="Q189">
            <v>8.9908092988935401E-2</v>
          </cell>
          <cell r="R189">
            <v>5.9906362540796836E-2</v>
          </cell>
          <cell r="S189">
            <v>0.23965149823946891</v>
          </cell>
          <cell r="T189">
            <v>0.28969527998881545</v>
          </cell>
          <cell r="U189">
            <v>0.33970768740384855</v>
          </cell>
          <cell r="V189">
            <v>0.24007835563631039</v>
          </cell>
          <cell r="W189">
            <v>0.27991641053758443</v>
          </cell>
          <cell r="X189">
            <v>0.28972821236145913</v>
          </cell>
          <cell r="Y189">
            <v>0.2600639252659292</v>
          </cell>
          <cell r="Z189">
            <v>0.23010046730849107</v>
          </cell>
          <cell r="AA189">
            <v>0.19991247591384553</v>
          </cell>
          <cell r="AB189">
            <v>0.17009763136681813</v>
          </cell>
          <cell r="AC189">
            <v>0</v>
          </cell>
          <cell r="AD189">
            <v>0</v>
          </cell>
          <cell r="AE189">
            <v>0</v>
          </cell>
          <cell r="AF189">
            <v>0</v>
          </cell>
          <cell r="AG189">
            <v>0</v>
          </cell>
          <cell r="AH189">
            <v>0</v>
          </cell>
          <cell r="AI189">
            <v>0</v>
          </cell>
          <cell r="AJ189">
            <v>0</v>
          </cell>
          <cell r="AK189">
            <v>0.15</v>
          </cell>
          <cell r="AL189">
            <v>0.11</v>
          </cell>
          <cell r="AM189">
            <v>7.0000000000000007E-2</v>
          </cell>
          <cell r="AN189">
            <v>0.28000000000000003</v>
          </cell>
          <cell r="AO189">
            <v>0.34</v>
          </cell>
          <cell r="AP189">
            <v>0.41000000000000003</v>
          </cell>
          <cell r="AQ189">
            <v>0.28999999999999998</v>
          </cell>
          <cell r="AR189">
            <v>0.33</v>
          </cell>
          <cell r="AS189">
            <v>0.35</v>
          </cell>
          <cell r="AT189">
            <v>0.31</v>
          </cell>
          <cell r="AU189">
            <v>0.28000000000000003</v>
          </cell>
          <cell r="AV189">
            <v>0.24</v>
          </cell>
          <cell r="AW189">
            <v>0.2</v>
          </cell>
          <cell r="AX189">
            <v>1.1936229588688709</v>
          </cell>
          <cell r="AY189">
            <v>1.25</v>
          </cell>
          <cell r="AZ189">
            <v>37.723350089053945</v>
          </cell>
          <cell r="BA189">
            <v>1.02</v>
          </cell>
          <cell r="BB189">
            <v>0.88</v>
          </cell>
          <cell r="BC189">
            <v>95.89</v>
          </cell>
          <cell r="BD189">
            <v>2.11</v>
          </cell>
          <cell r="BE189">
            <v>0.1</v>
          </cell>
          <cell r="BF189">
            <v>0</v>
          </cell>
          <cell r="BG189">
            <v>0</v>
          </cell>
          <cell r="BH189">
            <v>0</v>
          </cell>
          <cell r="BI189">
            <v>0</v>
          </cell>
          <cell r="BJ189">
            <v>0</v>
          </cell>
          <cell r="BK189">
            <v>100</v>
          </cell>
          <cell r="BL189">
            <v>0.11</v>
          </cell>
        </row>
        <row r="190">
          <cell r="A190">
            <v>239</v>
          </cell>
          <cell r="B190" t="str">
            <v>zUpside SF Total</v>
          </cell>
          <cell r="C190" t="str">
            <v>Frigg UK</v>
          </cell>
          <cell r="D190" t="str">
            <v>Total SF</v>
          </cell>
          <cell r="E190" t="str">
            <v>St Fergus</v>
          </cell>
          <cell r="F190" t="str">
            <v>N</v>
          </cell>
          <cell r="G190">
            <v>185</v>
          </cell>
          <cell r="H190">
            <v>0</v>
          </cell>
          <cell r="I190">
            <v>0</v>
          </cell>
          <cell r="J190">
            <v>0</v>
          </cell>
          <cell r="K190">
            <v>0</v>
          </cell>
          <cell r="L190">
            <v>0</v>
          </cell>
          <cell r="M190">
            <v>0</v>
          </cell>
          <cell r="N190">
            <v>0</v>
          </cell>
          <cell r="O190">
            <v>0</v>
          </cell>
          <cell r="P190">
            <v>9.9959658647226224E-2</v>
          </cell>
          <cell r="Q190">
            <v>7.9918304879053687E-2</v>
          </cell>
          <cell r="R190">
            <v>4.9921968783997371E-2</v>
          </cell>
          <cell r="S190">
            <v>0.19970958186622412</v>
          </cell>
          <cell r="T190">
            <v>0.23974781792177829</v>
          </cell>
          <cell r="U190">
            <v>0.28975067455034137</v>
          </cell>
          <cell r="V190">
            <v>0.20006529636359202</v>
          </cell>
          <cell r="W190">
            <v>0.23992835188935802</v>
          </cell>
          <cell r="X190">
            <v>0.24976570031160272</v>
          </cell>
          <cell r="Y190">
            <v>0.22005409060963238</v>
          </cell>
          <cell r="Z190">
            <v>0.20008736287694875</v>
          </cell>
          <cell r="AA190">
            <v>0.16992560452676872</v>
          </cell>
          <cell r="AB190">
            <v>0.14008040230208552</v>
          </cell>
          <cell r="AC190">
            <v>0</v>
          </cell>
          <cell r="AD190">
            <v>0</v>
          </cell>
          <cell r="AE190">
            <v>0</v>
          </cell>
          <cell r="AF190">
            <v>0</v>
          </cell>
          <cell r="AG190">
            <v>0</v>
          </cell>
          <cell r="AH190">
            <v>0</v>
          </cell>
          <cell r="AI190">
            <v>0</v>
          </cell>
          <cell r="AJ190">
            <v>0</v>
          </cell>
          <cell r="AK190">
            <v>0.13</v>
          </cell>
          <cell r="AL190">
            <v>0.09</v>
          </cell>
          <cell r="AM190">
            <v>0.06</v>
          </cell>
          <cell r="AN190">
            <v>0.24</v>
          </cell>
          <cell r="AO190">
            <v>0.28999999999999998</v>
          </cell>
          <cell r="AP190">
            <v>0.35</v>
          </cell>
          <cell r="AQ190">
            <v>0.25</v>
          </cell>
          <cell r="AR190">
            <v>0.28000000000000003</v>
          </cell>
          <cell r="AS190">
            <v>0.3</v>
          </cell>
          <cell r="AT190">
            <v>0.26</v>
          </cell>
          <cell r="AU190">
            <v>0.24</v>
          </cell>
          <cell r="AV190">
            <v>0.2</v>
          </cell>
          <cell r="AW190">
            <v>0.17</v>
          </cell>
          <cell r="AX190">
            <v>1.2080042894008605</v>
          </cell>
          <cell r="AY190">
            <v>1.3</v>
          </cell>
          <cell r="AZ190">
            <v>38.869398658158993</v>
          </cell>
          <cell r="BA190">
            <v>0.57999999999999996</v>
          </cell>
          <cell r="BB190">
            <v>3.65</v>
          </cell>
          <cell r="BC190">
            <v>88.53</v>
          </cell>
          <cell r="BD190">
            <v>5.43</v>
          </cell>
          <cell r="BE190">
            <v>1.5</v>
          </cell>
          <cell r="BF190">
            <v>0.26</v>
          </cell>
          <cell r="BG190">
            <v>0.04</v>
          </cell>
          <cell r="BH190">
            <v>0.01</v>
          </cell>
          <cell r="BI190">
            <v>0</v>
          </cell>
          <cell r="BJ190">
            <v>0</v>
          </cell>
          <cell r="BK190">
            <v>100.00000000000001</v>
          </cell>
          <cell r="BL190">
            <v>0.09</v>
          </cell>
        </row>
        <row r="191">
          <cell r="A191">
            <v>240</v>
          </cell>
          <cell r="B191" t="str">
            <v>zUpside T Amoco</v>
          </cell>
          <cell r="C191" t="str">
            <v>CATS</v>
          </cell>
          <cell r="D191" t="str">
            <v>Amoco T</v>
          </cell>
          <cell r="E191" t="str">
            <v>Teesside</v>
          </cell>
          <cell r="F191" t="str">
            <v>N</v>
          </cell>
          <cell r="G191">
            <v>186</v>
          </cell>
          <cell r="H191">
            <v>0</v>
          </cell>
          <cell r="I191">
            <v>0</v>
          </cell>
          <cell r="J191">
            <v>0</v>
          </cell>
          <cell r="K191">
            <v>0</v>
          </cell>
          <cell r="L191">
            <v>0</v>
          </cell>
          <cell r="M191">
            <v>0</v>
          </cell>
          <cell r="N191">
            <v>0</v>
          </cell>
          <cell r="O191">
            <v>0</v>
          </cell>
          <cell r="P191">
            <v>0.60975391774807997</v>
          </cell>
          <cell r="Q191">
            <v>0.45953025305455875</v>
          </cell>
          <cell r="R191">
            <v>0.29953181270398421</v>
          </cell>
          <cell r="S191">
            <v>1.1683010539174108</v>
          </cell>
          <cell r="T191">
            <v>1.4085184302904474</v>
          </cell>
          <cell r="U191">
            <v>1.708529839589944</v>
          </cell>
          <cell r="V191">
            <v>1.1903885133633725</v>
          </cell>
          <cell r="W191">
            <v>1.3795880233638085</v>
          </cell>
          <cell r="X191">
            <v>1.4286598057823676</v>
          </cell>
          <cell r="Y191">
            <v>1.2803147090014975</v>
          </cell>
          <cell r="Z191">
            <v>1.1404979683986078</v>
          </cell>
          <cell r="AA191">
            <v>0.97957113197784307</v>
          </cell>
          <cell r="AB191">
            <v>0.82047092776935782</v>
          </cell>
          <cell r="AC191">
            <v>0</v>
          </cell>
          <cell r="AD191">
            <v>0</v>
          </cell>
          <cell r="AE191">
            <v>0</v>
          </cell>
          <cell r="AF191">
            <v>0</v>
          </cell>
          <cell r="AG191">
            <v>0</v>
          </cell>
          <cell r="AH191">
            <v>0</v>
          </cell>
          <cell r="AI191">
            <v>0</v>
          </cell>
          <cell r="AJ191">
            <v>0</v>
          </cell>
          <cell r="AK191">
            <v>0.73</v>
          </cell>
          <cell r="AL191">
            <v>0.55000000000000004</v>
          </cell>
          <cell r="AM191">
            <v>0.36</v>
          </cell>
          <cell r="AN191">
            <v>1.41</v>
          </cell>
          <cell r="AO191">
            <v>1.69</v>
          </cell>
          <cell r="AP191">
            <v>2.0499999999999998</v>
          </cell>
          <cell r="AQ191">
            <v>1.43</v>
          </cell>
          <cell r="AR191">
            <v>1.65</v>
          </cell>
          <cell r="AS191">
            <v>1.7200000000000002</v>
          </cell>
          <cell r="AT191">
            <v>1.54</v>
          </cell>
          <cell r="AU191">
            <v>1.37</v>
          </cell>
          <cell r="AV191">
            <v>1.17</v>
          </cell>
          <cell r="AW191">
            <v>0.98999999999999988</v>
          </cell>
          <cell r="AX191">
            <v>1.2001252151509061</v>
          </cell>
          <cell r="AY191">
            <v>1.2051282051282051</v>
          </cell>
          <cell r="AZ191">
            <v>41.018425144672889</v>
          </cell>
          <cell r="BA191">
            <v>0.88</v>
          </cell>
          <cell r="BB191">
            <v>2.1800000000000002</v>
          </cell>
          <cell r="BC191">
            <v>85.5</v>
          </cell>
          <cell r="BD191">
            <v>8.39</v>
          </cell>
          <cell r="BE191">
            <v>2.2799999999999998</v>
          </cell>
          <cell r="BF191">
            <v>0.63</v>
          </cell>
          <cell r="BG191">
            <v>0.12</v>
          </cell>
          <cell r="BH191">
            <v>0.02</v>
          </cell>
          <cell r="BI191">
            <v>0</v>
          </cell>
          <cell r="BJ191">
            <v>0</v>
          </cell>
          <cell r="BK191">
            <v>100</v>
          </cell>
          <cell r="BL191">
            <v>0.55000000000000004</v>
          </cell>
        </row>
        <row r="192">
          <cell r="A192">
            <v>241</v>
          </cell>
          <cell r="B192" t="str">
            <v>zUpside T PX</v>
          </cell>
          <cell r="C192" t="str">
            <v>CATS</v>
          </cell>
          <cell r="D192" t="str">
            <v>PX T</v>
          </cell>
          <cell r="E192" t="str">
            <v>Teesside</v>
          </cell>
          <cell r="F192" t="str">
            <v>N</v>
          </cell>
          <cell r="G192">
            <v>187</v>
          </cell>
          <cell r="H192">
            <v>0</v>
          </cell>
          <cell r="I192">
            <v>0</v>
          </cell>
          <cell r="J192">
            <v>0</v>
          </cell>
          <cell r="K192">
            <v>0</v>
          </cell>
          <cell r="L192">
            <v>0</v>
          </cell>
          <cell r="M192">
            <v>0</v>
          </cell>
          <cell r="N192">
            <v>0</v>
          </cell>
          <cell r="O192">
            <v>0</v>
          </cell>
          <cell r="P192">
            <v>0.60975391774807997</v>
          </cell>
          <cell r="Q192">
            <v>0.45953025305455875</v>
          </cell>
          <cell r="R192">
            <v>0.29953181270398421</v>
          </cell>
          <cell r="S192">
            <v>1.1683010539174108</v>
          </cell>
          <cell r="T192">
            <v>1.4085184302904474</v>
          </cell>
          <cell r="U192">
            <v>1.708529839589944</v>
          </cell>
          <cell r="V192">
            <v>1.1903885133633725</v>
          </cell>
          <cell r="W192">
            <v>1.3795880233638085</v>
          </cell>
          <cell r="X192">
            <v>1.4286598057823676</v>
          </cell>
          <cell r="Y192">
            <v>1.2803147090014975</v>
          </cell>
          <cell r="Z192">
            <v>1.1404979683986078</v>
          </cell>
          <cell r="AA192">
            <v>0.97957113197784307</v>
          </cell>
          <cell r="AB192">
            <v>0.82047092776935782</v>
          </cell>
          <cell r="AC192">
            <v>0</v>
          </cell>
          <cell r="AD192">
            <v>0</v>
          </cell>
          <cell r="AE192">
            <v>0</v>
          </cell>
          <cell r="AF192">
            <v>0</v>
          </cell>
          <cell r="AG192">
            <v>0</v>
          </cell>
          <cell r="AH192">
            <v>0</v>
          </cell>
          <cell r="AI192">
            <v>0</v>
          </cell>
          <cell r="AJ192">
            <v>0</v>
          </cell>
          <cell r="AK192">
            <v>0.73</v>
          </cell>
          <cell r="AL192">
            <v>0.55000000000000004</v>
          </cell>
          <cell r="AM192">
            <v>0.36</v>
          </cell>
          <cell r="AN192">
            <v>1.41</v>
          </cell>
          <cell r="AO192">
            <v>1.69</v>
          </cell>
          <cell r="AP192">
            <v>2.0499999999999998</v>
          </cell>
          <cell r="AQ192">
            <v>1.43</v>
          </cell>
          <cell r="AR192">
            <v>1.65</v>
          </cell>
          <cell r="AS192">
            <v>1.7200000000000002</v>
          </cell>
          <cell r="AT192">
            <v>1.54</v>
          </cell>
          <cell r="AU192">
            <v>1.37</v>
          </cell>
          <cell r="AV192">
            <v>1.17</v>
          </cell>
          <cell r="AW192">
            <v>0.98999999999999988</v>
          </cell>
          <cell r="AX192">
            <v>1.2001252151509061</v>
          </cell>
          <cell r="AY192">
            <v>1.2051282051282051</v>
          </cell>
          <cell r="AZ192">
            <v>39.979588664894038</v>
          </cell>
          <cell r="BA192">
            <v>0.93</v>
          </cell>
          <cell r="BB192">
            <v>2.19</v>
          </cell>
          <cell r="BC192">
            <v>86.67</v>
          </cell>
          <cell r="BD192">
            <v>8.82</v>
          </cell>
          <cell r="BE192">
            <v>1.19</v>
          </cell>
          <cell r="BF192">
            <v>0.17</v>
          </cell>
          <cell r="BG192">
            <v>0.03</v>
          </cell>
          <cell r="BH192">
            <v>0</v>
          </cell>
          <cell r="BI192">
            <v>0</v>
          </cell>
          <cell r="BJ192">
            <v>0</v>
          </cell>
          <cell r="BK192">
            <v>100.00000000000001</v>
          </cell>
          <cell r="BL192">
            <v>0.55000000000000004</v>
          </cell>
        </row>
        <row r="193">
          <cell r="A193">
            <v>242</v>
          </cell>
          <cell r="B193" t="str">
            <v>zUpside Theddlethorpe</v>
          </cell>
          <cell r="C193" t="str">
            <v>Loggs</v>
          </cell>
          <cell r="D193" t="str">
            <v>Theddlethorpe</v>
          </cell>
          <cell r="E193" t="str">
            <v>Theddlethorpe</v>
          </cell>
          <cell r="F193" t="str">
            <v>N</v>
          </cell>
          <cell r="G193">
            <v>188</v>
          </cell>
          <cell r="H193">
            <v>0</v>
          </cell>
          <cell r="I193">
            <v>0</v>
          </cell>
          <cell r="J193">
            <v>0</v>
          </cell>
          <cell r="K193">
            <v>0</v>
          </cell>
          <cell r="L193">
            <v>0</v>
          </cell>
          <cell r="M193">
            <v>0</v>
          </cell>
          <cell r="N193">
            <v>0</v>
          </cell>
          <cell r="O193">
            <v>0</v>
          </cell>
          <cell r="P193">
            <v>0.56977005428918948</v>
          </cell>
          <cell r="Q193">
            <v>0.42956088872491355</v>
          </cell>
          <cell r="R193">
            <v>0.28954741894718472</v>
          </cell>
          <cell r="S193">
            <v>1.0984027002642327</v>
          </cell>
          <cell r="T193">
            <v>1.3286024909831882</v>
          </cell>
          <cell r="U193">
            <v>1.5986244113122283</v>
          </cell>
          <cell r="V193">
            <v>1.1203656596361153</v>
          </cell>
          <cell r="W193">
            <v>1.2896148914052994</v>
          </cell>
          <cell r="X193">
            <v>1.3387441536701907</v>
          </cell>
          <cell r="Y193">
            <v>1.210297498352978</v>
          </cell>
          <cell r="Z193">
            <v>1.0804717595355233</v>
          </cell>
          <cell r="AA193">
            <v>0.9195973892036895</v>
          </cell>
          <cell r="AB193">
            <v>0.77044221266147028</v>
          </cell>
          <cell r="AC193">
            <v>0</v>
          </cell>
          <cell r="AD193">
            <v>0</v>
          </cell>
          <cell r="AE193">
            <v>0</v>
          </cell>
          <cell r="AF193">
            <v>0</v>
          </cell>
          <cell r="AG193">
            <v>0</v>
          </cell>
          <cell r="AH193">
            <v>0</v>
          </cell>
          <cell r="AI193">
            <v>0</v>
          </cell>
          <cell r="AJ193">
            <v>0</v>
          </cell>
          <cell r="AK193">
            <v>0.69</v>
          </cell>
          <cell r="AL193">
            <v>0.51</v>
          </cell>
          <cell r="AM193">
            <v>0.34</v>
          </cell>
          <cell r="AN193">
            <v>1.32</v>
          </cell>
          <cell r="AO193">
            <v>1.5900000000000003</v>
          </cell>
          <cell r="AP193">
            <v>1.9299999999999997</v>
          </cell>
          <cell r="AQ193">
            <v>1.34</v>
          </cell>
          <cell r="AR193">
            <v>1.5499999999999998</v>
          </cell>
          <cell r="AS193">
            <v>1.61</v>
          </cell>
          <cell r="AT193">
            <v>1.45</v>
          </cell>
          <cell r="AU193">
            <v>1.29</v>
          </cell>
          <cell r="AV193">
            <v>1.1100000000000001</v>
          </cell>
          <cell r="AW193">
            <v>0.93</v>
          </cell>
          <cell r="AX193">
            <v>1.2000794591543429</v>
          </cell>
          <cell r="AY193">
            <v>1.2105263157894737</v>
          </cell>
          <cell r="AZ193">
            <v>38.349205231337869</v>
          </cell>
          <cell r="BA193">
            <v>3.6</v>
          </cell>
          <cell r="BB193">
            <v>1.1299999999999999</v>
          </cell>
          <cell r="BC193">
            <v>89.58</v>
          </cell>
          <cell r="BD193">
            <v>4.07</v>
          </cell>
          <cell r="BE193">
            <v>1.02</v>
          </cell>
          <cell r="BF193">
            <v>0.38</v>
          </cell>
          <cell r="BG193">
            <v>0.11</v>
          </cell>
          <cell r="BH193">
            <v>7.0000000000000007E-2</v>
          </cell>
          <cell r="BI193">
            <v>0.03</v>
          </cell>
          <cell r="BJ193">
            <v>0.01</v>
          </cell>
          <cell r="BK193">
            <v>99.999999999999986</v>
          </cell>
          <cell r="BL193">
            <v>0.51</v>
          </cell>
        </row>
        <row r="194">
          <cell r="A194">
            <v>243</v>
          </cell>
          <cell r="B194" t="str">
            <v>IUK IMPORT NON-CORE</v>
          </cell>
          <cell r="C194" t="str">
            <v>ZEEBRUGGE IC</v>
          </cell>
          <cell r="D194" t="str">
            <v>ZEEBRUGGE IC</v>
          </cell>
          <cell r="E194" t="str">
            <v>BACTON</v>
          </cell>
          <cell r="F194" t="str">
            <v>IZ</v>
          </cell>
          <cell r="G194">
            <v>189</v>
          </cell>
          <cell r="H194">
            <v>3.0031844496683755</v>
          </cell>
          <cell r="I194">
            <v>2.9997370555323291</v>
          </cell>
          <cell r="J194">
            <v>2.999393497943915</v>
          </cell>
          <cell r="K194">
            <v>3.0016400726197405</v>
          </cell>
          <cell r="L194">
            <v>3.0027742012331062</v>
          </cell>
          <cell r="M194">
            <v>2.9990781579801946</v>
          </cell>
          <cell r="N194">
            <v>3.9999858753657112</v>
          </cell>
          <cell r="O194">
            <v>4.9986315721386028</v>
          </cell>
          <cell r="P194">
            <v>5.9975795188335734</v>
          </cell>
          <cell r="Q194">
            <v>6.9928516769171978</v>
          </cell>
          <cell r="R194">
            <v>7.9875150054395787</v>
          </cell>
          <cell r="S194">
            <v>8.9869311839800847</v>
          </cell>
          <cell r="T194">
            <v>9.9894924134074294</v>
          </cell>
          <cell r="U194">
            <v>10.99054282777157</v>
          </cell>
          <cell r="V194">
            <v>12.00391778181552</v>
          </cell>
          <cell r="W194">
            <v>12.996119060673561</v>
          </cell>
          <cell r="X194">
            <v>13.986879217449752</v>
          </cell>
          <cell r="Y194">
            <v>15.003687996111298</v>
          </cell>
          <cell r="Z194">
            <v>16.0069890301559</v>
          </cell>
          <cell r="AA194">
            <v>16.992560452676869</v>
          </cell>
          <cell r="AB194">
            <v>18.010337438839564</v>
          </cell>
          <cell r="AC194">
            <v>50</v>
          </cell>
          <cell r="AD194">
            <v>50</v>
          </cell>
          <cell r="AE194">
            <v>50</v>
          </cell>
          <cell r="AF194">
            <v>50</v>
          </cell>
          <cell r="AG194">
            <v>50</v>
          </cell>
          <cell r="AH194">
            <v>50</v>
          </cell>
          <cell r="AI194">
            <v>50</v>
          </cell>
          <cell r="AJ194">
            <v>50</v>
          </cell>
          <cell r="AK194">
            <v>50</v>
          </cell>
          <cell r="AL194">
            <v>50</v>
          </cell>
          <cell r="AM194">
            <v>50</v>
          </cell>
          <cell r="AN194">
            <v>50</v>
          </cell>
          <cell r="AO194">
            <v>50</v>
          </cell>
          <cell r="AP194">
            <v>50.000000000000007</v>
          </cell>
          <cell r="AQ194">
            <v>50</v>
          </cell>
          <cell r="AR194">
            <v>50</v>
          </cell>
          <cell r="AS194">
            <v>50</v>
          </cell>
          <cell r="AT194">
            <v>50</v>
          </cell>
          <cell r="AU194">
            <v>50</v>
          </cell>
          <cell r="AV194">
            <v>50</v>
          </cell>
          <cell r="AW194">
            <v>50</v>
          </cell>
          <cell r="AX194">
            <v>7.7708097309067208</v>
          </cell>
          <cell r="AY194">
            <v>16.666666666666668</v>
          </cell>
          <cell r="AZ194">
            <v>38.85035178039989</v>
          </cell>
          <cell r="BA194">
            <v>2.63</v>
          </cell>
          <cell r="BB194">
            <v>1.29</v>
          </cell>
          <cell r="BC194">
            <v>89.25</v>
          </cell>
          <cell r="BD194">
            <v>5.2</v>
          </cell>
          <cell r="BE194">
            <v>1.19</v>
          </cell>
          <cell r="BF194">
            <v>0.38</v>
          </cell>
          <cell r="BG194">
            <v>0.06</v>
          </cell>
          <cell r="BH194">
            <v>0</v>
          </cell>
          <cell r="BI194">
            <v>0</v>
          </cell>
          <cell r="BJ194">
            <v>0</v>
          </cell>
          <cell r="BK194">
            <v>100</v>
          </cell>
          <cell r="BL194">
            <v>50</v>
          </cell>
        </row>
        <row r="195">
          <cell r="A195">
            <v>244</v>
          </cell>
          <cell r="B195" t="str">
            <v>BBL CORE</v>
          </cell>
          <cell r="C195" t="str">
            <v>BBL</v>
          </cell>
          <cell r="D195" t="str">
            <v>BBL B</v>
          </cell>
          <cell r="E195" t="str">
            <v>BACTON</v>
          </cell>
          <cell r="F195" t="str">
            <v>IB</v>
          </cell>
          <cell r="G195">
            <v>190</v>
          </cell>
          <cell r="H195">
            <v>18.019106698010251</v>
          </cell>
          <cell r="I195">
            <v>15.998597629505754</v>
          </cell>
          <cell r="J195">
            <v>13.997169657071604</v>
          </cell>
          <cell r="K195">
            <v>14.007653672225455</v>
          </cell>
          <cell r="L195">
            <v>16.0147957399099</v>
          </cell>
          <cell r="M195">
            <v>16.994776228554436</v>
          </cell>
          <cell r="N195">
            <v>19.999929376828554</v>
          </cell>
          <cell r="O195">
            <v>21.993978917409855</v>
          </cell>
          <cell r="P195">
            <v>25.989511248278816</v>
          </cell>
          <cell r="Q195">
            <v>29.969364329645131</v>
          </cell>
          <cell r="R195">
            <v>33.946938773118212</v>
          </cell>
          <cell r="S195">
            <v>33.950628917258094</v>
          </cell>
          <cell r="T195">
            <v>33.964274205585262</v>
          </cell>
          <cell r="U195">
            <v>33.970768740384848</v>
          </cell>
          <cell r="V195">
            <v>34.011100381810643</v>
          </cell>
          <cell r="W195">
            <v>33.989849850992385</v>
          </cell>
          <cell r="X195">
            <v>33.968135242377969</v>
          </cell>
          <cell r="Y195">
            <v>34.008359457852272</v>
          </cell>
          <cell r="Z195">
            <v>34.01485168908129</v>
          </cell>
          <cell r="AA195">
            <v>33.985120905353739</v>
          </cell>
          <cell r="AB195">
            <v>34.019526273363624</v>
          </cell>
          <cell r="AC195">
            <v>50</v>
          </cell>
          <cell r="AD195">
            <v>50</v>
          </cell>
          <cell r="AE195">
            <v>50</v>
          </cell>
          <cell r="AF195">
            <v>50</v>
          </cell>
          <cell r="AG195">
            <v>50</v>
          </cell>
          <cell r="AH195">
            <v>50</v>
          </cell>
          <cell r="AI195">
            <v>50</v>
          </cell>
          <cell r="AJ195">
            <v>50.000000000000007</v>
          </cell>
          <cell r="AK195">
            <v>50</v>
          </cell>
          <cell r="AL195">
            <v>50</v>
          </cell>
          <cell r="AM195">
            <v>50</v>
          </cell>
          <cell r="AN195">
            <v>50</v>
          </cell>
          <cell r="AO195">
            <v>50</v>
          </cell>
          <cell r="AP195">
            <v>50</v>
          </cell>
          <cell r="AQ195">
            <v>50</v>
          </cell>
          <cell r="AR195">
            <v>50</v>
          </cell>
          <cell r="AS195">
            <v>50</v>
          </cell>
          <cell r="AT195">
            <v>50</v>
          </cell>
          <cell r="AU195">
            <v>50</v>
          </cell>
          <cell r="AV195">
            <v>50</v>
          </cell>
          <cell r="AW195">
            <v>50</v>
          </cell>
          <cell r="AX195">
            <v>2.0160353213343662</v>
          </cell>
          <cell r="AY195">
            <v>3.5714285714285716</v>
          </cell>
          <cell r="AZ195">
            <v>38.935957281863097</v>
          </cell>
          <cell r="BA195">
            <v>3.34</v>
          </cell>
          <cell r="BB195">
            <v>1.27</v>
          </cell>
          <cell r="BC195">
            <v>88.3</v>
          </cell>
          <cell r="BD195">
            <v>5.05</v>
          </cell>
          <cell r="BE195">
            <v>1.32</v>
          </cell>
          <cell r="BF195">
            <v>0.48</v>
          </cell>
          <cell r="BG195">
            <v>0.14000000000000001</v>
          </cell>
          <cell r="BH195">
            <v>0.1</v>
          </cell>
          <cell r="BI195">
            <v>0</v>
          </cell>
          <cell r="BJ195">
            <v>0</v>
          </cell>
          <cell r="BK195">
            <v>99.999999999999986</v>
          </cell>
          <cell r="BL195">
            <v>50</v>
          </cell>
        </row>
        <row r="196">
          <cell r="A196">
            <v>245</v>
          </cell>
          <cell r="B196" t="str">
            <v>BBL NON-CORE</v>
          </cell>
          <cell r="C196" t="str">
            <v>BBL</v>
          </cell>
          <cell r="D196" t="str">
            <v>BBL B</v>
          </cell>
          <cell r="E196" t="str">
            <v>BACTON</v>
          </cell>
          <cell r="F196" t="str">
            <v>IB</v>
          </cell>
          <cell r="G196">
            <v>191</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38.935957281863097</v>
          </cell>
          <cell r="BA196">
            <v>3.34</v>
          </cell>
          <cell r="BB196">
            <v>1.27</v>
          </cell>
          <cell r="BC196">
            <v>88.3</v>
          </cell>
          <cell r="BD196">
            <v>5.05</v>
          </cell>
          <cell r="BE196">
            <v>1.32</v>
          </cell>
          <cell r="BF196">
            <v>0.48</v>
          </cell>
          <cell r="BG196">
            <v>0.14000000000000001</v>
          </cell>
          <cell r="BH196">
            <v>0.1</v>
          </cell>
          <cell r="BI196">
            <v>0</v>
          </cell>
          <cell r="BJ196">
            <v>0</v>
          </cell>
          <cell r="BK196">
            <v>99.999999999999986</v>
          </cell>
          <cell r="BL196">
            <v>0</v>
          </cell>
        </row>
        <row r="197">
          <cell r="A197">
            <v>246</v>
          </cell>
          <cell r="B197" t="str">
            <v>VESTERLED CORE</v>
          </cell>
          <cell r="C197" t="str">
            <v>FRIGG NW</v>
          </cell>
          <cell r="D197" t="str">
            <v>VESTERLED SF</v>
          </cell>
          <cell r="E197" t="str">
            <v>ST FERGUS</v>
          </cell>
          <cell r="F197" t="str">
            <v>V</v>
          </cell>
          <cell r="G197">
            <v>192</v>
          </cell>
          <cell r="H197">
            <v>8.8969011662560185</v>
          </cell>
          <cell r="I197">
            <v>8.0661915139671709</v>
          </cell>
          <cell r="J197">
            <v>7.617803187403112</v>
          </cell>
          <cell r="K197">
            <v>7.7102456726156632</v>
          </cell>
          <cell r="L197">
            <v>7.6888617002303912</v>
          </cell>
          <cell r="M197">
            <v>7.6853253934126853</v>
          </cell>
          <cell r="N197">
            <v>6.8655601422114971</v>
          </cell>
          <cell r="O197">
            <v>6.2634074409203286</v>
          </cell>
          <cell r="P197">
            <v>6.0763567829296088</v>
          </cell>
          <cell r="Q197">
            <v>5.9107892401134423</v>
          </cell>
          <cell r="R197">
            <v>5.742105633419933</v>
          </cell>
          <cell r="S197">
            <v>5.668667493351224</v>
          </cell>
          <cell r="T197">
            <v>5.4140486288231733</v>
          </cell>
          <cell r="U197">
            <v>5.3223921678012616</v>
          </cell>
          <cell r="V197">
            <v>5.3305233727022605</v>
          </cell>
          <cell r="W197">
            <v>5.3551913734184842</v>
          </cell>
          <cell r="X197">
            <v>5.2695082943987277</v>
          </cell>
          <cell r="Y197">
            <v>5.1443522283395824</v>
          </cell>
          <cell r="Z197">
            <v>4.9880323481525544</v>
          </cell>
          <cell r="AA197">
            <v>4.80630780438391</v>
          </cell>
          <cell r="AB197">
            <v>4.6711826648129788</v>
          </cell>
          <cell r="AC197">
            <v>36</v>
          </cell>
          <cell r="AD197">
            <v>36</v>
          </cell>
          <cell r="AE197">
            <v>36</v>
          </cell>
          <cell r="AF197">
            <v>36</v>
          </cell>
          <cell r="AG197">
            <v>36</v>
          </cell>
          <cell r="AH197">
            <v>36</v>
          </cell>
          <cell r="AI197">
            <v>36</v>
          </cell>
          <cell r="AJ197">
            <v>36</v>
          </cell>
          <cell r="AK197">
            <v>36</v>
          </cell>
          <cell r="AL197">
            <v>36</v>
          </cell>
          <cell r="AM197">
            <v>36</v>
          </cell>
          <cell r="AN197">
            <v>36</v>
          </cell>
          <cell r="AO197">
            <v>36</v>
          </cell>
          <cell r="AP197">
            <v>36</v>
          </cell>
          <cell r="AQ197">
            <v>36</v>
          </cell>
          <cell r="AR197">
            <v>36</v>
          </cell>
          <cell r="AS197">
            <v>36</v>
          </cell>
          <cell r="AT197">
            <v>36</v>
          </cell>
          <cell r="AU197">
            <v>36</v>
          </cell>
          <cell r="AV197">
            <v>36</v>
          </cell>
          <cell r="AW197">
            <v>36</v>
          </cell>
          <cell r="AX197">
            <v>5.4538032565014598</v>
          </cell>
          <cell r="AY197">
            <v>6.7580606840897905</v>
          </cell>
          <cell r="AZ197">
            <v>40.044421032348296</v>
          </cell>
          <cell r="BA197">
            <v>1.05</v>
          </cell>
          <cell r="BB197">
            <v>1.43</v>
          </cell>
          <cell r="BC197">
            <v>89.32</v>
          </cell>
          <cell r="BD197">
            <v>5.97</v>
          </cell>
          <cell r="BE197">
            <v>1.63</v>
          </cell>
          <cell r="BF197">
            <v>0.45</v>
          </cell>
          <cell r="BG197">
            <v>0.09</v>
          </cell>
          <cell r="BH197">
            <v>0.06</v>
          </cell>
          <cell r="BI197">
            <v>0</v>
          </cell>
          <cell r="BJ197">
            <v>0</v>
          </cell>
          <cell r="BK197">
            <v>100</v>
          </cell>
          <cell r="BL197">
            <v>36</v>
          </cell>
        </row>
        <row r="198">
          <cell r="A198">
            <v>247</v>
          </cell>
          <cell r="B198" t="str">
            <v>VESTERLED NON-CORE</v>
          </cell>
          <cell r="C198" t="str">
            <v>FRIGG NW</v>
          </cell>
          <cell r="D198" t="str">
            <v>VESTERLED SF</v>
          </cell>
          <cell r="E198" t="str">
            <v>ST FERGUS</v>
          </cell>
          <cell r="F198" t="str">
            <v>V</v>
          </cell>
          <cell r="G198">
            <v>193</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40.044421032348296</v>
          </cell>
          <cell r="BA198">
            <v>1.05</v>
          </cell>
          <cell r="BB198">
            <v>1.43</v>
          </cell>
          <cell r="BC198">
            <v>89.32</v>
          </cell>
          <cell r="BD198">
            <v>5.97</v>
          </cell>
          <cell r="BE198">
            <v>1.63</v>
          </cell>
          <cell r="BF198">
            <v>0.45</v>
          </cell>
          <cell r="BG198">
            <v>0.09</v>
          </cell>
          <cell r="BH198">
            <v>0.06</v>
          </cell>
          <cell r="BI198">
            <v>0</v>
          </cell>
          <cell r="BJ198">
            <v>0</v>
          </cell>
          <cell r="BK198">
            <v>100</v>
          </cell>
          <cell r="BL198">
            <v>0</v>
          </cell>
        </row>
        <row r="199">
          <cell r="A199">
            <v>248</v>
          </cell>
          <cell r="B199" t="str">
            <v>LANGELED CORE</v>
          </cell>
          <cell r="C199" t="str">
            <v>LANGELED</v>
          </cell>
          <cell r="D199" t="str">
            <v>CENTRICA E</v>
          </cell>
          <cell r="E199" t="str">
            <v>EASINGTON</v>
          </cell>
          <cell r="F199" t="str">
            <v>LA</v>
          </cell>
          <cell r="G199">
            <v>194</v>
          </cell>
          <cell r="H199">
            <v>42.648903537961836</v>
          </cell>
          <cell r="I199">
            <v>38.026331422988079</v>
          </cell>
          <cell r="J199">
            <v>35.912500740614661</v>
          </cell>
          <cell r="K199">
            <v>36.348301028045256</v>
          </cell>
          <cell r="L199">
            <v>36.247490872514696</v>
          </cell>
          <cell r="M199">
            <v>36.230819711802653</v>
          </cell>
          <cell r="N199">
            <v>32.366212098997046</v>
          </cell>
          <cell r="O199">
            <v>29.527492221481538</v>
          </cell>
          <cell r="P199">
            <v>28.645681976668154</v>
          </cell>
          <cell r="Q199">
            <v>27.865149274820503</v>
          </cell>
          <cell r="R199">
            <v>27.069926557551106</v>
          </cell>
          <cell r="S199">
            <v>26.723718182941479</v>
          </cell>
          <cell r="T199">
            <v>25.523372107309235</v>
          </cell>
          <cell r="U199">
            <v>25.091277362491656</v>
          </cell>
          <cell r="V199">
            <v>25.129610185596363</v>
          </cell>
          <cell r="W199">
            <v>25.245902188972845</v>
          </cell>
          <cell r="X199">
            <v>24.841967673593995</v>
          </cell>
          <cell r="Y199">
            <v>24.251946219315165</v>
          </cell>
          <cell r="Z199">
            <v>23.515009641290604</v>
          </cell>
          <cell r="AA199">
            <v>22.658308220667003</v>
          </cell>
          <cell r="AB199">
            <v>22.021289705546891</v>
          </cell>
          <cell r="AC199">
            <v>70</v>
          </cell>
          <cell r="AD199">
            <v>70</v>
          </cell>
          <cell r="AE199">
            <v>70</v>
          </cell>
          <cell r="AF199">
            <v>70</v>
          </cell>
          <cell r="AG199">
            <v>70</v>
          </cell>
          <cell r="AH199">
            <v>70</v>
          </cell>
          <cell r="AI199">
            <v>70</v>
          </cell>
          <cell r="AJ199">
            <v>70</v>
          </cell>
          <cell r="AK199">
            <v>70</v>
          </cell>
          <cell r="AL199">
            <v>70</v>
          </cell>
          <cell r="AM199">
            <v>70</v>
          </cell>
          <cell r="AN199">
            <v>70</v>
          </cell>
          <cell r="AO199">
            <v>70</v>
          </cell>
          <cell r="AP199">
            <v>70</v>
          </cell>
          <cell r="AQ199">
            <v>70</v>
          </cell>
          <cell r="AR199">
            <v>70</v>
          </cell>
          <cell r="AS199">
            <v>70</v>
          </cell>
          <cell r="AT199">
            <v>70</v>
          </cell>
          <cell r="AU199">
            <v>70</v>
          </cell>
          <cell r="AV199">
            <v>70</v>
          </cell>
          <cell r="AW199">
            <v>70</v>
          </cell>
          <cell r="AX199">
            <v>2.2462774943890222</v>
          </cell>
          <cell r="AY199">
            <v>2.7874156020235676</v>
          </cell>
          <cell r="AZ199">
            <v>40.044421032348296</v>
          </cell>
          <cell r="BA199">
            <v>1.05</v>
          </cell>
          <cell r="BB199">
            <v>1.43</v>
          </cell>
          <cell r="BC199">
            <v>89.32</v>
          </cell>
          <cell r="BD199">
            <v>5.97</v>
          </cell>
          <cell r="BE199">
            <v>1.63</v>
          </cell>
          <cell r="BF199">
            <v>0.45</v>
          </cell>
          <cell r="BG199">
            <v>0.09</v>
          </cell>
          <cell r="BH199">
            <v>0.06</v>
          </cell>
          <cell r="BI199">
            <v>0</v>
          </cell>
          <cell r="BJ199">
            <v>0</v>
          </cell>
          <cell r="BK199">
            <v>100</v>
          </cell>
          <cell r="BL199">
            <v>70</v>
          </cell>
        </row>
        <row r="200">
          <cell r="A200">
            <v>249</v>
          </cell>
          <cell r="B200" t="str">
            <v>Langeled Non-Core</v>
          </cell>
          <cell r="C200" t="str">
            <v>LANGELED</v>
          </cell>
          <cell r="D200" t="str">
            <v>CENTRICA E</v>
          </cell>
          <cell r="E200" t="str">
            <v>EASINGTON</v>
          </cell>
          <cell r="F200" t="str">
            <v>LA</v>
          </cell>
          <cell r="G200">
            <v>195</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40.044421032348296</v>
          </cell>
          <cell r="BA200">
            <v>1.05</v>
          </cell>
          <cell r="BB200">
            <v>1.43</v>
          </cell>
          <cell r="BC200">
            <v>89.32</v>
          </cell>
          <cell r="BD200">
            <v>5.97</v>
          </cell>
          <cell r="BE200">
            <v>1.63</v>
          </cell>
          <cell r="BF200">
            <v>0.45</v>
          </cell>
          <cell r="BG200">
            <v>0.09</v>
          </cell>
          <cell r="BH200">
            <v>0.06</v>
          </cell>
          <cell r="BI200">
            <v>0</v>
          </cell>
          <cell r="BJ200">
            <v>0</v>
          </cell>
          <cell r="BK200">
            <v>100</v>
          </cell>
          <cell r="BL200">
            <v>0</v>
          </cell>
        </row>
        <row r="201">
          <cell r="A201">
            <v>250</v>
          </cell>
          <cell r="B201" t="str">
            <v>TAMPEN CORE</v>
          </cell>
          <cell r="C201" t="str">
            <v>FLAGS</v>
          </cell>
          <cell r="D201" t="str">
            <v>TAMPEN SF</v>
          </cell>
          <cell r="E201" t="str">
            <v>ST FERGUS</v>
          </cell>
          <cell r="F201" t="str">
            <v>TA</v>
          </cell>
          <cell r="G201">
            <v>196</v>
          </cell>
          <cell r="H201">
            <v>10.638902960172148</v>
          </cell>
          <cell r="I201">
            <v>16.88566987244425</v>
          </cell>
          <cell r="J201">
            <v>19.426421817591514</v>
          </cell>
          <cell r="K201">
            <v>20.040750108852958</v>
          </cell>
          <cell r="L201">
            <v>21.241674745759678</v>
          </cell>
          <cell r="M201">
            <v>22.015183080377312</v>
          </cell>
          <cell r="N201">
            <v>22.551970365135322</v>
          </cell>
          <cell r="O201">
            <v>20.153142865601513</v>
          </cell>
          <cell r="P201">
            <v>15.213761086045771</v>
          </cell>
          <cell r="Q201">
            <v>10.113834305778546</v>
          </cell>
          <cell r="R201">
            <v>7.135792302258297</v>
          </cell>
          <cell r="S201">
            <v>4.9566320542541886</v>
          </cell>
          <cell r="T201">
            <v>3.807634886264029</v>
          </cell>
          <cell r="U201">
            <v>2.2543002136119386</v>
          </cell>
          <cell r="V201">
            <v>1.4844844990178527</v>
          </cell>
          <cell r="W201">
            <v>0.41987461580637653</v>
          </cell>
          <cell r="X201">
            <v>0</v>
          </cell>
          <cell r="Y201">
            <v>0</v>
          </cell>
          <cell r="Z201">
            <v>0</v>
          </cell>
          <cell r="AA201">
            <v>0</v>
          </cell>
          <cell r="AB201">
            <v>0</v>
          </cell>
          <cell r="AC201">
            <v>16.956</v>
          </cell>
          <cell r="AD201">
            <v>18.575864999999997</v>
          </cell>
          <cell r="AE201">
            <v>21.373384999999999</v>
          </cell>
          <cell r="AF201">
            <v>22.032779999999999</v>
          </cell>
          <cell r="AG201">
            <v>23.344254999999997</v>
          </cell>
          <cell r="AH201">
            <v>24.224145</v>
          </cell>
          <cell r="AI201">
            <v>24.807255000000005</v>
          </cell>
          <cell r="AJ201">
            <v>24.527850366660239</v>
          </cell>
          <cell r="AK201">
            <v>23.055633339674422</v>
          </cell>
          <cell r="AL201">
            <v>16.198676800000001</v>
          </cell>
          <cell r="AM201">
            <v>11.435113600000001</v>
          </cell>
          <cell r="AN201">
            <v>7.942143999999999</v>
          </cell>
          <cell r="AO201">
            <v>6.098624</v>
          </cell>
          <cell r="AP201">
            <v>3.6099840000000003</v>
          </cell>
          <cell r="AQ201">
            <v>2.3744000000000001</v>
          </cell>
          <cell r="AR201">
            <v>0.67200000000000015</v>
          </cell>
          <cell r="AS201">
            <v>0</v>
          </cell>
          <cell r="AT201">
            <v>0</v>
          </cell>
          <cell r="AU201">
            <v>0</v>
          </cell>
          <cell r="AV201">
            <v>0</v>
          </cell>
          <cell r="AW201">
            <v>0</v>
          </cell>
          <cell r="AX201">
            <v>1.2464862054414501</v>
          </cell>
          <cell r="AY201">
            <v>1.6000000000000005</v>
          </cell>
          <cell r="AZ201">
            <v>37.723350089053945</v>
          </cell>
          <cell r="BA201">
            <v>1.02</v>
          </cell>
          <cell r="BB201">
            <v>0.88</v>
          </cell>
          <cell r="BC201">
            <v>95.89</v>
          </cell>
          <cell r="BD201">
            <v>2.11</v>
          </cell>
          <cell r="BE201">
            <v>0.1</v>
          </cell>
          <cell r="BF201">
            <v>0</v>
          </cell>
          <cell r="BG201">
            <v>0</v>
          </cell>
          <cell r="BH201">
            <v>0</v>
          </cell>
          <cell r="BI201">
            <v>0</v>
          </cell>
          <cell r="BJ201">
            <v>0</v>
          </cell>
          <cell r="BK201">
            <v>100</v>
          </cell>
          <cell r="BL201">
            <v>16.198676800000001</v>
          </cell>
        </row>
        <row r="202">
          <cell r="A202">
            <v>251</v>
          </cell>
          <cell r="B202" t="str">
            <v>TERMINAL A</v>
          </cell>
          <cell r="C202" t="str">
            <v>TERMINAL A</v>
          </cell>
          <cell r="D202" t="str">
            <v>TERMINAL A</v>
          </cell>
          <cell r="E202" t="str">
            <v>TERMINAL A</v>
          </cell>
          <cell r="F202" t="str">
            <v>PI</v>
          </cell>
          <cell r="G202">
            <v>197</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row>
        <row r="203">
          <cell r="A203">
            <v>252</v>
          </cell>
          <cell r="B203" t="str">
            <v>TERMINAL B</v>
          </cell>
          <cell r="C203" t="str">
            <v>TERMINAL A</v>
          </cell>
          <cell r="D203" t="str">
            <v>TERMINAL B</v>
          </cell>
          <cell r="E203" t="str">
            <v>TERMINAL B</v>
          </cell>
          <cell r="F203" t="str">
            <v>PI</v>
          </cell>
          <cell r="G203">
            <v>198</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row>
        <row r="204">
          <cell r="A204">
            <v>253</v>
          </cell>
          <cell r="B204" t="str">
            <v>Grain 1</v>
          </cell>
          <cell r="C204" t="str">
            <v>IOG</v>
          </cell>
          <cell r="D204" t="str">
            <v>IOG</v>
          </cell>
          <cell r="E204" t="str">
            <v>IOG</v>
          </cell>
          <cell r="F204" t="str">
            <v>LI</v>
          </cell>
          <cell r="G204">
            <v>199</v>
          </cell>
          <cell r="H204">
            <v>18.174155955672891</v>
          </cell>
          <cell r="I204">
            <v>18.40606060418779</v>
          </cell>
          <cell r="J204">
            <v>18.399786621726715</v>
          </cell>
          <cell r="K204">
            <v>18.733715420072294</v>
          </cell>
          <cell r="L204">
            <v>19.048986123126024</v>
          </cell>
          <cell r="M204">
            <v>19.269146480136733</v>
          </cell>
          <cell r="N204">
            <v>22.211768369720357</v>
          </cell>
          <cell r="O204">
            <v>29.920529055744716</v>
          </cell>
          <cell r="P204">
            <v>34.322506309847881</v>
          </cell>
          <cell r="Q204">
            <v>40.765970137207177</v>
          </cell>
          <cell r="R204">
            <v>41.652329156070067</v>
          </cell>
          <cell r="S204">
            <v>40.746657969078491</v>
          </cell>
          <cell r="T204">
            <v>40.81736513444946</v>
          </cell>
          <cell r="U204">
            <v>41.742271094868222</v>
          </cell>
          <cell r="V204">
            <v>42.353514194835064</v>
          </cell>
          <cell r="W204">
            <v>40.89265643940977</v>
          </cell>
          <cell r="X204">
            <v>42.157244849940625</v>
          </cell>
          <cell r="Y204">
            <v>41.895457272866359</v>
          </cell>
          <cell r="Z204">
            <v>43.630150627167303</v>
          </cell>
          <cell r="AA204">
            <v>44.630709944834109</v>
          </cell>
          <cell r="AB204">
            <v>45.143350786634805</v>
          </cell>
          <cell r="AC204">
            <v>59.09</v>
          </cell>
          <cell r="AD204">
            <v>59.09</v>
          </cell>
          <cell r="AE204">
            <v>59.09</v>
          </cell>
          <cell r="AF204">
            <v>59.09</v>
          </cell>
          <cell r="AG204">
            <v>59.09</v>
          </cell>
          <cell r="AH204">
            <v>59.09</v>
          </cell>
          <cell r="AI204">
            <v>59.09</v>
          </cell>
          <cell r="AJ204">
            <v>59.09</v>
          </cell>
          <cell r="AK204">
            <v>59.09</v>
          </cell>
          <cell r="AL204">
            <v>59.09</v>
          </cell>
          <cell r="AM204">
            <v>59.090000000000011</v>
          </cell>
          <cell r="AN204">
            <v>59.09</v>
          </cell>
          <cell r="AO204">
            <v>59.09</v>
          </cell>
          <cell r="AP204">
            <v>59.090000000000011</v>
          </cell>
          <cell r="AQ204">
            <v>59.09</v>
          </cell>
          <cell r="AR204">
            <v>59.089999999999996</v>
          </cell>
          <cell r="AS204">
            <v>59.09</v>
          </cell>
          <cell r="AT204">
            <v>59.09</v>
          </cell>
          <cell r="AU204">
            <v>59.09</v>
          </cell>
          <cell r="AV204">
            <v>59.09</v>
          </cell>
          <cell r="AW204">
            <v>59.09</v>
          </cell>
          <cell r="AX204">
            <v>1.939533512098814</v>
          </cell>
          <cell r="AY204">
            <v>3.2547714010988669</v>
          </cell>
          <cell r="AZ204">
            <v>39.617226351306769</v>
          </cell>
          <cell r="BA204">
            <v>1.33</v>
          </cell>
          <cell r="BB204">
            <v>0</v>
          </cell>
          <cell r="BC204">
            <v>92.61</v>
          </cell>
          <cell r="BD204">
            <v>4.42</v>
          </cell>
          <cell r="BE204">
            <v>1.18</v>
          </cell>
          <cell r="BF204">
            <v>0.41</v>
          </cell>
          <cell r="BG204">
            <v>0.04</v>
          </cell>
          <cell r="BH204">
            <v>0.01</v>
          </cell>
          <cell r="BI204">
            <v>0</v>
          </cell>
          <cell r="BJ204">
            <v>0</v>
          </cell>
          <cell r="BK204">
            <v>100.00000000000001</v>
          </cell>
          <cell r="BL204">
            <v>59.09</v>
          </cell>
        </row>
        <row r="205">
          <cell r="A205">
            <v>254</v>
          </cell>
          <cell r="B205" t="str">
            <v>Grain 2</v>
          </cell>
          <cell r="C205" t="str">
            <v>IOG</v>
          </cell>
          <cell r="D205" t="str">
            <v>IOG</v>
          </cell>
          <cell r="E205" t="str">
            <v>IOG</v>
          </cell>
          <cell r="F205" t="str">
            <v>LI</v>
          </cell>
          <cell r="G205">
            <v>200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39.617226351306769</v>
          </cell>
          <cell r="BA205">
            <v>1.33</v>
          </cell>
          <cell r="BB205">
            <v>0</v>
          </cell>
          <cell r="BC205">
            <v>92.61</v>
          </cell>
          <cell r="BD205">
            <v>4.42</v>
          </cell>
          <cell r="BE205">
            <v>1.18</v>
          </cell>
          <cell r="BF205">
            <v>0.41</v>
          </cell>
          <cell r="BG205">
            <v>0.04</v>
          </cell>
          <cell r="BH205">
            <v>0.01</v>
          </cell>
          <cell r="BI205">
            <v>0</v>
          </cell>
          <cell r="BJ205">
            <v>0</v>
          </cell>
          <cell r="BK205">
            <v>100.00000000000001</v>
          </cell>
          <cell r="BL205">
            <v>0</v>
          </cell>
        </row>
        <row r="206">
          <cell r="A206">
            <v>255</v>
          </cell>
          <cell r="B206" t="str">
            <v>Grain 3</v>
          </cell>
          <cell r="C206" t="str">
            <v>IOG</v>
          </cell>
          <cell r="D206" t="str">
            <v>IOG</v>
          </cell>
          <cell r="E206" t="str">
            <v>IOG</v>
          </cell>
          <cell r="F206" t="str">
            <v>LI</v>
          </cell>
          <cell r="G206">
            <v>201</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39.617226351306769</v>
          </cell>
          <cell r="BA206">
            <v>1.33</v>
          </cell>
          <cell r="BB206">
            <v>0</v>
          </cell>
          <cell r="BC206">
            <v>92.61</v>
          </cell>
          <cell r="BD206">
            <v>4.42</v>
          </cell>
          <cell r="BE206">
            <v>1.18</v>
          </cell>
          <cell r="BF206">
            <v>0.41</v>
          </cell>
          <cell r="BG206">
            <v>0.04</v>
          </cell>
          <cell r="BH206">
            <v>0.01</v>
          </cell>
          <cell r="BI206">
            <v>0</v>
          </cell>
          <cell r="BJ206">
            <v>0</v>
          </cell>
          <cell r="BK206">
            <v>100.00000000000001</v>
          </cell>
          <cell r="BL206">
            <v>0</v>
          </cell>
        </row>
        <row r="207">
          <cell r="A207">
            <v>256</v>
          </cell>
          <cell r="B207" t="str">
            <v>Grain 4</v>
          </cell>
          <cell r="C207" t="str">
            <v>IOG</v>
          </cell>
          <cell r="D207" t="str">
            <v>IOG</v>
          </cell>
          <cell r="E207" t="str">
            <v>IOG</v>
          </cell>
          <cell r="F207" t="str">
            <v>LI</v>
          </cell>
          <cell r="G207">
            <v>202</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39.617226351306769</v>
          </cell>
          <cell r="BA207">
            <v>1.33</v>
          </cell>
          <cell r="BB207">
            <v>0</v>
          </cell>
          <cell r="BC207">
            <v>92.61</v>
          </cell>
          <cell r="BD207">
            <v>4.42</v>
          </cell>
          <cell r="BE207">
            <v>1.18</v>
          </cell>
          <cell r="BF207">
            <v>0.41</v>
          </cell>
          <cell r="BG207">
            <v>0.04</v>
          </cell>
          <cell r="BH207">
            <v>0.01</v>
          </cell>
          <cell r="BI207">
            <v>0</v>
          </cell>
          <cell r="BJ207">
            <v>0</v>
          </cell>
          <cell r="BK207">
            <v>100.00000000000001</v>
          </cell>
          <cell r="BL207">
            <v>0</v>
          </cell>
        </row>
        <row r="208">
          <cell r="A208">
            <v>257</v>
          </cell>
          <cell r="B208" t="str">
            <v>South Hook</v>
          </cell>
          <cell r="C208" t="str">
            <v>MILFORD HAVEN</v>
          </cell>
          <cell r="D208" t="str">
            <v>SOUTH HOOK MH</v>
          </cell>
          <cell r="E208" t="str">
            <v>MILFORD HAVEN</v>
          </cell>
          <cell r="F208" t="str">
            <v>LI</v>
          </cell>
          <cell r="G208">
            <v>203</v>
          </cell>
          <cell r="H208">
            <v>36.721388598054723</v>
          </cell>
          <cell r="I208">
            <v>37.189958403254003</v>
          </cell>
          <cell r="J208">
            <v>37.177281646843831</v>
          </cell>
          <cell r="K208">
            <v>37.851994090053715</v>
          </cell>
          <cell r="L208">
            <v>38.489007331750045</v>
          </cell>
          <cell r="M208">
            <v>38.933847468667288</v>
          </cell>
          <cell r="N208">
            <v>44.879497003539534</v>
          </cell>
          <cell r="O208">
            <v>46.014800225714268</v>
          </cell>
          <cell r="P208">
            <v>46.008829185572615</v>
          </cell>
          <cell r="Q208">
            <v>45.980394587948695</v>
          </cell>
          <cell r="R208">
            <v>45.955565784720861</v>
          </cell>
          <cell r="S208">
            <v>45.960561306199516</v>
          </cell>
          <cell r="T208">
            <v>45.979033574039676</v>
          </cell>
          <cell r="U208">
            <v>45.987825530899713</v>
          </cell>
          <cell r="V208">
            <v>46.042424368607477</v>
          </cell>
          <cell r="W208">
            <v>46.013656526726194</v>
          </cell>
          <cell r="X208">
            <v>45.98426044093069</v>
          </cell>
          <cell r="Y208">
            <v>46.038713851081241</v>
          </cell>
          <cell r="Z208">
            <v>46.047502689489576</v>
          </cell>
          <cell r="AA208">
            <v>46.007254730857603</v>
          </cell>
          <cell r="AB208">
            <v>46.053830893836327</v>
          </cell>
          <cell r="AC208">
            <v>59.09</v>
          </cell>
          <cell r="AD208">
            <v>59.09</v>
          </cell>
          <cell r="AE208">
            <v>59.09</v>
          </cell>
          <cell r="AF208">
            <v>59.09</v>
          </cell>
          <cell r="AG208">
            <v>59.09</v>
          </cell>
          <cell r="AH208">
            <v>59.09</v>
          </cell>
          <cell r="AI208">
            <v>59.09</v>
          </cell>
          <cell r="AJ208">
            <v>59.09</v>
          </cell>
          <cell r="AK208">
            <v>59.09</v>
          </cell>
          <cell r="AL208">
            <v>59.09</v>
          </cell>
          <cell r="AM208">
            <v>59.09</v>
          </cell>
          <cell r="AN208">
            <v>59.09</v>
          </cell>
          <cell r="AO208">
            <v>59.09</v>
          </cell>
          <cell r="AP208">
            <v>59.09</v>
          </cell>
          <cell r="AQ208">
            <v>59.09</v>
          </cell>
          <cell r="AR208">
            <v>59.09</v>
          </cell>
          <cell r="AS208">
            <v>59.09</v>
          </cell>
          <cell r="AT208">
            <v>59.09</v>
          </cell>
          <cell r="AU208">
            <v>59.09</v>
          </cell>
          <cell r="AV208">
            <v>59.09</v>
          </cell>
          <cell r="AW208">
            <v>59.09</v>
          </cell>
          <cell r="AX208">
            <v>1.3798295783016705</v>
          </cell>
          <cell r="AY208">
            <v>1.610852021177879</v>
          </cell>
          <cell r="AZ208">
            <v>39.940512660553772</v>
          </cell>
          <cell r="BA208">
            <v>1.65</v>
          </cell>
          <cell r="BB208">
            <v>0</v>
          </cell>
          <cell r="BC208">
            <v>90.53</v>
          </cell>
          <cell r="BD208">
            <v>6.31</v>
          </cell>
          <cell r="BE208">
            <v>1.08</v>
          </cell>
          <cell r="BF208">
            <v>0.42</v>
          </cell>
          <cell r="BG208">
            <v>0.01</v>
          </cell>
          <cell r="BH208">
            <v>0</v>
          </cell>
          <cell r="BI208">
            <v>0</v>
          </cell>
          <cell r="BJ208">
            <v>0</v>
          </cell>
          <cell r="BK208">
            <v>100.00000000000001</v>
          </cell>
          <cell r="BL208">
            <v>59.09</v>
          </cell>
        </row>
        <row r="209">
          <cell r="A209">
            <v>258</v>
          </cell>
          <cell r="B209" t="str">
            <v>Dragon 1</v>
          </cell>
          <cell r="C209" t="str">
            <v>MILFORD HAVEN</v>
          </cell>
          <cell r="D209" t="str">
            <v>DRAGON MH</v>
          </cell>
          <cell r="E209" t="str">
            <v>MILFORD HAVEN</v>
          </cell>
          <cell r="F209" t="str">
            <v>LI</v>
          </cell>
          <cell r="G209">
            <v>204</v>
          </cell>
          <cell r="H209">
            <v>7.2891631106624253</v>
          </cell>
          <cell r="I209">
            <v>7.3821738019577374</v>
          </cell>
          <cell r="J209">
            <v>7.3796574770387835</v>
          </cell>
          <cell r="K209">
            <v>7.5135872993879005</v>
          </cell>
          <cell r="L209">
            <v>7.640033863628731</v>
          </cell>
          <cell r="M209">
            <v>7.7283342367886645</v>
          </cell>
          <cell r="N209">
            <v>8.9085404030885353</v>
          </cell>
          <cell r="O209">
            <v>10.147400422568975</v>
          </cell>
          <cell r="P209">
            <v>10.456490565568838</v>
          </cell>
          <cell r="Q209">
            <v>11.410913119816843</v>
          </cell>
          <cell r="R209">
            <v>11.652719810019541</v>
          </cell>
          <cell r="S209">
            <v>11.40551869064139</v>
          </cell>
          <cell r="T209">
            <v>11.424954340671352</v>
          </cell>
          <cell r="U209">
            <v>11.677442867474976</v>
          </cell>
          <cell r="V209">
            <v>11.84419492973824</v>
          </cell>
          <cell r="W209">
            <v>11.445735158089464</v>
          </cell>
          <cell r="X209">
            <v>11.790405433038199</v>
          </cell>
          <cell r="Y209">
            <v>11.719514616028842</v>
          </cell>
          <cell r="Z209">
            <v>12.190248302529884</v>
          </cell>
          <cell r="AA209">
            <v>12.459053059881951</v>
          </cell>
          <cell r="AB209">
            <v>12.596583109772205</v>
          </cell>
          <cell r="AC209">
            <v>27.27</v>
          </cell>
          <cell r="AD209">
            <v>27.27</v>
          </cell>
          <cell r="AE209">
            <v>27.27</v>
          </cell>
          <cell r="AF209">
            <v>27.27</v>
          </cell>
          <cell r="AG209">
            <v>27.27</v>
          </cell>
          <cell r="AH209">
            <v>27.27</v>
          </cell>
          <cell r="AI209">
            <v>27.27</v>
          </cell>
          <cell r="AJ209">
            <v>27.27</v>
          </cell>
          <cell r="AK209">
            <v>27.27</v>
          </cell>
          <cell r="AL209">
            <v>27.27</v>
          </cell>
          <cell r="AM209">
            <v>27.27</v>
          </cell>
          <cell r="AN209">
            <v>27.27</v>
          </cell>
          <cell r="AO209">
            <v>27.27</v>
          </cell>
          <cell r="AP209">
            <v>27.27</v>
          </cell>
          <cell r="AQ209">
            <v>27.27</v>
          </cell>
          <cell r="AR209">
            <v>27.269999999999996</v>
          </cell>
          <cell r="AS209">
            <v>27.27</v>
          </cell>
          <cell r="AT209">
            <v>27.27</v>
          </cell>
          <cell r="AU209">
            <v>27.269999999999996</v>
          </cell>
          <cell r="AV209">
            <v>27.269999999999996</v>
          </cell>
          <cell r="AW209">
            <v>27.27</v>
          </cell>
          <cell r="AX209">
            <v>2.809405841616317</v>
          </cell>
          <cell r="AY209">
            <v>3.7451414151445235</v>
          </cell>
          <cell r="AZ209">
            <v>38.644860112922203</v>
          </cell>
          <cell r="BA209">
            <v>0.98</v>
          </cell>
          <cell r="BB209">
            <v>0</v>
          </cell>
          <cell r="BC209">
            <v>95.34</v>
          </cell>
          <cell r="BD209">
            <v>3.17</v>
          </cell>
          <cell r="BE209">
            <v>0.41</v>
          </cell>
          <cell r="BF209">
            <v>7.0000000000000007E-2</v>
          </cell>
          <cell r="BG209">
            <v>0.02</v>
          </cell>
          <cell r="BH209">
            <v>0.01</v>
          </cell>
          <cell r="BI209">
            <v>0</v>
          </cell>
          <cell r="BJ209">
            <v>0</v>
          </cell>
          <cell r="BK209">
            <v>100</v>
          </cell>
          <cell r="BL209">
            <v>27.27</v>
          </cell>
        </row>
        <row r="210">
          <cell r="A210">
            <v>259</v>
          </cell>
          <cell r="B210" t="str">
            <v>Milford Expansion</v>
          </cell>
          <cell r="C210" t="str">
            <v>MILFORD HAVEN</v>
          </cell>
          <cell r="D210" t="str">
            <v>DRAGON MH</v>
          </cell>
          <cell r="E210" t="str">
            <v>MILFORD HAVEN</v>
          </cell>
          <cell r="F210" t="str">
            <v>LI</v>
          </cell>
          <cell r="G210">
            <v>205</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38.644860112922203</v>
          </cell>
          <cell r="BA210">
            <v>0.98</v>
          </cell>
          <cell r="BB210">
            <v>0</v>
          </cell>
          <cell r="BC210">
            <v>95.34</v>
          </cell>
          <cell r="BD210">
            <v>3.17</v>
          </cell>
          <cell r="BE210">
            <v>0.41</v>
          </cell>
          <cell r="BF210">
            <v>7.0000000000000007E-2</v>
          </cell>
          <cell r="BG210">
            <v>0.02</v>
          </cell>
          <cell r="BH210">
            <v>0.01</v>
          </cell>
          <cell r="BI210">
            <v>0</v>
          </cell>
          <cell r="BJ210">
            <v>0</v>
          </cell>
          <cell r="BK210">
            <v>100</v>
          </cell>
          <cell r="BL210">
            <v>0</v>
          </cell>
        </row>
        <row r="211">
          <cell r="A211">
            <v>260</v>
          </cell>
          <cell r="B211" t="str">
            <v>Northern LNG</v>
          </cell>
          <cell r="C211" t="str">
            <v>TEESSIDE</v>
          </cell>
          <cell r="D211" t="str">
            <v>CONOCO LNG</v>
          </cell>
          <cell r="E211" t="str">
            <v>TEESSIDE</v>
          </cell>
          <cell r="F211" t="str">
            <v>LI</v>
          </cell>
          <cell r="G211">
            <v>206</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39.617226351306769</v>
          </cell>
          <cell r="BA211">
            <v>1.33</v>
          </cell>
          <cell r="BB211">
            <v>0</v>
          </cell>
          <cell r="BC211">
            <v>92.61</v>
          </cell>
          <cell r="BD211">
            <v>4.42</v>
          </cell>
          <cell r="BE211">
            <v>1.18</v>
          </cell>
          <cell r="BF211">
            <v>0.41</v>
          </cell>
          <cell r="BG211">
            <v>0.04</v>
          </cell>
          <cell r="BH211">
            <v>0.01</v>
          </cell>
          <cell r="BI211">
            <v>0</v>
          </cell>
          <cell r="BJ211">
            <v>0</v>
          </cell>
          <cell r="BK211">
            <v>100.00000000000001</v>
          </cell>
          <cell r="BL211">
            <v>0</v>
          </cell>
        </row>
        <row r="212">
          <cell r="A212">
            <v>261</v>
          </cell>
          <cell r="B212" t="str">
            <v>BARROW LNG</v>
          </cell>
          <cell r="C212" t="str">
            <v>BARROW</v>
          </cell>
          <cell r="D212" t="str">
            <v>BARROW LNG</v>
          </cell>
          <cell r="E212" t="str">
            <v>BARROW</v>
          </cell>
          <cell r="F212" t="str">
            <v>LI</v>
          </cell>
          <cell r="G212">
            <v>207</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39.617226351306769</v>
          </cell>
          <cell r="BA212">
            <v>1.33</v>
          </cell>
          <cell r="BB212">
            <v>0</v>
          </cell>
          <cell r="BC212">
            <v>92.61</v>
          </cell>
          <cell r="BD212">
            <v>4.42</v>
          </cell>
          <cell r="BE212">
            <v>1.18</v>
          </cell>
          <cell r="BF212">
            <v>0.41</v>
          </cell>
          <cell r="BG212">
            <v>0.04</v>
          </cell>
          <cell r="BH212">
            <v>0.01</v>
          </cell>
          <cell r="BI212">
            <v>0</v>
          </cell>
          <cell r="BJ212">
            <v>0</v>
          </cell>
          <cell r="BK212">
            <v>100.00000000000001</v>
          </cell>
          <cell r="BL212">
            <v>0</v>
          </cell>
        </row>
        <row r="213">
          <cell r="A213">
            <v>262</v>
          </cell>
          <cell r="B213" t="str">
            <v>EXCELERATE</v>
          </cell>
          <cell r="C213" t="str">
            <v>TEESSIDE</v>
          </cell>
          <cell r="D213" t="str">
            <v>PX T</v>
          </cell>
          <cell r="E213" t="str">
            <v>TEESSIDE</v>
          </cell>
          <cell r="F213" t="str">
            <v>LI</v>
          </cell>
          <cell r="G213">
            <v>208</v>
          </cell>
          <cell r="H213">
            <v>0</v>
          </cell>
          <cell r="I213">
            <v>0</v>
          </cell>
          <cell r="J213">
            <v>0</v>
          </cell>
          <cell r="K213">
            <v>0</v>
          </cell>
          <cell r="L213">
            <v>0</v>
          </cell>
          <cell r="M213">
            <v>0</v>
          </cell>
          <cell r="N213">
            <v>0</v>
          </cell>
          <cell r="O213">
            <v>0.83033636626306884</v>
          </cell>
          <cell r="P213">
            <v>1.0940456549948341</v>
          </cell>
          <cell r="Q213">
            <v>3.486655661933602</v>
          </cell>
          <cell r="R213">
            <v>4.3001512841379155</v>
          </cell>
          <cell r="S213">
            <v>3.4836809481331263</v>
          </cell>
          <cell r="T213">
            <v>3.5314585659258051</v>
          </cell>
          <cell r="U213">
            <v>4.3608974423454034</v>
          </cell>
          <cell r="V213">
            <v>4.9219561268887837</v>
          </cell>
          <cell r="W213">
            <v>3.5723634173327437</v>
          </cell>
          <cell r="X213">
            <v>4.7705788659829107</v>
          </cell>
          <cell r="Y213">
            <v>4.4685475588645138</v>
          </cell>
          <cell r="Z213">
            <v>6.3542657755980043</v>
          </cell>
          <cell r="AA213">
            <v>7.7595796834032473</v>
          </cell>
          <cell r="AB213">
            <v>8.502235255043697</v>
          </cell>
          <cell r="AC213">
            <v>0</v>
          </cell>
          <cell r="AD213">
            <v>0</v>
          </cell>
          <cell r="AE213">
            <v>0</v>
          </cell>
          <cell r="AF213">
            <v>0</v>
          </cell>
          <cell r="AG213">
            <v>0</v>
          </cell>
          <cell r="AH213">
            <v>0</v>
          </cell>
          <cell r="AI213">
            <v>0</v>
          </cell>
          <cell r="AJ213">
            <v>17</v>
          </cell>
          <cell r="AK213">
            <v>17</v>
          </cell>
          <cell r="AL213">
            <v>17</v>
          </cell>
          <cell r="AM213">
            <v>17</v>
          </cell>
          <cell r="AN213">
            <v>17</v>
          </cell>
          <cell r="AO213">
            <v>17</v>
          </cell>
          <cell r="AP213">
            <v>17</v>
          </cell>
          <cell r="AQ213">
            <v>17</v>
          </cell>
          <cell r="AR213">
            <v>17</v>
          </cell>
          <cell r="AS213">
            <v>17</v>
          </cell>
          <cell r="AT213">
            <v>17</v>
          </cell>
          <cell r="AU213">
            <v>17</v>
          </cell>
          <cell r="AV213">
            <v>17</v>
          </cell>
          <cell r="AW213">
            <v>17</v>
          </cell>
          <cell r="AX213">
            <v>5.1721435638222433</v>
          </cell>
          <cell r="AY213">
            <v>20.46802721860643</v>
          </cell>
          <cell r="AZ213">
            <v>39.617226351306769</v>
          </cell>
          <cell r="BA213">
            <v>1.33</v>
          </cell>
          <cell r="BB213">
            <v>0</v>
          </cell>
          <cell r="BC213">
            <v>92.61</v>
          </cell>
          <cell r="BD213">
            <v>4.42</v>
          </cell>
          <cell r="BE213">
            <v>1.18</v>
          </cell>
          <cell r="BF213">
            <v>0.41</v>
          </cell>
          <cell r="BG213">
            <v>0.04</v>
          </cell>
          <cell r="BH213">
            <v>0.01</v>
          </cell>
          <cell r="BI213">
            <v>0</v>
          </cell>
          <cell r="BJ213">
            <v>0</v>
          </cell>
          <cell r="BK213">
            <v>100.00000000000001</v>
          </cell>
          <cell r="BL213">
            <v>17</v>
          </cell>
        </row>
        <row r="214">
          <cell r="A214">
            <v>263</v>
          </cell>
          <cell r="B214" t="str">
            <v>HOEGH LNG CORE</v>
          </cell>
          <cell r="C214" t="str">
            <v>BARROW</v>
          </cell>
          <cell r="D214" t="str">
            <v>HOEGH LNG</v>
          </cell>
          <cell r="E214" t="str">
            <v>BARROW</v>
          </cell>
          <cell r="F214" t="str">
            <v>LI</v>
          </cell>
          <cell r="G214">
            <v>209</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39.617226351306769</v>
          </cell>
          <cell r="BA214">
            <v>1.33</v>
          </cell>
          <cell r="BB214">
            <v>0</v>
          </cell>
          <cell r="BC214">
            <v>92.61</v>
          </cell>
          <cell r="BD214">
            <v>4.42</v>
          </cell>
          <cell r="BE214">
            <v>1.18</v>
          </cell>
          <cell r="BF214">
            <v>0.41</v>
          </cell>
          <cell r="BG214">
            <v>0.04</v>
          </cell>
          <cell r="BH214">
            <v>0.01</v>
          </cell>
          <cell r="BI214">
            <v>0</v>
          </cell>
          <cell r="BJ214">
            <v>0</v>
          </cell>
          <cell r="BK214">
            <v>100.00000000000001</v>
          </cell>
          <cell r="BL214">
            <v>0</v>
          </cell>
        </row>
        <row r="215">
          <cell r="A215">
            <v>264</v>
          </cell>
          <cell r="B215" t="str">
            <v>ROUGH</v>
          </cell>
          <cell r="C215" t="str">
            <v>ROUGH</v>
          </cell>
          <cell r="D215" t="str">
            <v>ROUGH</v>
          </cell>
          <cell r="E215" t="str">
            <v>Rough</v>
          </cell>
          <cell r="F215" t="str">
            <v>R</v>
          </cell>
          <cell r="G215">
            <v>210</v>
          </cell>
          <cell r="H215">
            <v>8.8617683686176836</v>
          </cell>
          <cell r="I215">
            <v>8.8617683686176836</v>
          </cell>
          <cell r="J215">
            <v>8.8617683686176836</v>
          </cell>
          <cell r="K215">
            <v>8.8617683686176836</v>
          </cell>
          <cell r="L215">
            <v>8.8617683686176836</v>
          </cell>
          <cell r="M215">
            <v>8.8617683686176836</v>
          </cell>
          <cell r="N215">
            <v>8.8617683686176836</v>
          </cell>
          <cell r="O215">
            <v>8.8617683686176836</v>
          </cell>
          <cell r="P215">
            <v>8.8617683686176836</v>
          </cell>
          <cell r="Q215">
            <v>8.8617683686176836</v>
          </cell>
          <cell r="R215">
            <v>8.8617683686176836</v>
          </cell>
          <cell r="S215">
            <v>8.8617683686176836</v>
          </cell>
          <cell r="T215">
            <v>8.8617683686176836</v>
          </cell>
          <cell r="U215">
            <v>8.8617683686176836</v>
          </cell>
          <cell r="V215">
            <v>8.8617683686176836</v>
          </cell>
          <cell r="W215">
            <v>8.8617683686176836</v>
          </cell>
          <cell r="X215">
            <v>8.8617683686176836</v>
          </cell>
          <cell r="Y215">
            <v>8.8617683686176836</v>
          </cell>
          <cell r="Z215">
            <v>8.8617683686176836</v>
          </cell>
          <cell r="AA215">
            <v>8.8617683686176836</v>
          </cell>
          <cell r="AB215">
            <v>8.8617683686176836</v>
          </cell>
          <cell r="AC215">
            <v>43.272727272727273</v>
          </cell>
          <cell r="AD215">
            <v>43.272727272727273</v>
          </cell>
          <cell r="AE215">
            <v>43.272727272727273</v>
          </cell>
          <cell r="AF215">
            <v>43.272727272727273</v>
          </cell>
          <cell r="AG215">
            <v>43.272727272727273</v>
          </cell>
          <cell r="AH215">
            <v>43.272727272727273</v>
          </cell>
          <cell r="AI215">
            <v>43.272727272727273</v>
          </cell>
          <cell r="AJ215">
            <v>43.272727272727273</v>
          </cell>
          <cell r="AK215">
            <v>43.272727272727273</v>
          </cell>
          <cell r="AL215">
            <v>43.272727272727273</v>
          </cell>
          <cell r="AM215">
            <v>43.272727272727273</v>
          </cell>
          <cell r="AN215">
            <v>43.272727272727273</v>
          </cell>
          <cell r="AO215">
            <v>43.272727272727273</v>
          </cell>
          <cell r="AP215">
            <v>43.272727272727273</v>
          </cell>
          <cell r="AQ215">
            <v>43.272727272727273</v>
          </cell>
          <cell r="AR215">
            <v>43.272727272727273</v>
          </cell>
          <cell r="AS215">
            <v>43.272727272727273</v>
          </cell>
          <cell r="AT215">
            <v>43.272727272727273</v>
          </cell>
          <cell r="AU215">
            <v>43.272727272727273</v>
          </cell>
          <cell r="AV215">
            <v>43.272727272727273</v>
          </cell>
          <cell r="AW215">
            <v>43.272727272727273</v>
          </cell>
          <cell r="AX215">
            <v>4.8830803822372095</v>
          </cell>
          <cell r="AY215">
            <v>4.8830803822372122</v>
          </cell>
          <cell r="AZ215">
            <v>39.774476819744798</v>
          </cell>
          <cell r="BA215">
            <v>1.2</v>
          </cell>
          <cell r="BB215">
            <v>1.33</v>
          </cell>
          <cell r="BC215">
            <v>89.93</v>
          </cell>
          <cell r="BD215">
            <v>5.5</v>
          </cell>
          <cell r="BE215">
            <v>1.47</v>
          </cell>
          <cell r="BF215">
            <v>0.42</v>
          </cell>
          <cell r="BG215">
            <v>0.09</v>
          </cell>
          <cell r="BH215">
            <v>0.06</v>
          </cell>
          <cell r="BI215">
            <v>0</v>
          </cell>
          <cell r="BJ215">
            <v>0</v>
          </cell>
          <cell r="BK215">
            <v>100.00000000000001</v>
          </cell>
          <cell r="BL215">
            <v>43.272727272727273</v>
          </cell>
        </row>
        <row r="216">
          <cell r="A216">
            <v>265</v>
          </cell>
          <cell r="B216" t="str">
            <v>ALBURY</v>
          </cell>
          <cell r="C216" t="str">
            <v>MRS</v>
          </cell>
          <cell r="D216" t="str">
            <v>MRS</v>
          </cell>
          <cell r="E216" t="str">
            <v>MRS</v>
          </cell>
          <cell r="F216" t="str">
            <v>M</v>
          </cell>
          <cell r="G216">
            <v>211</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39.456090554306513</v>
          </cell>
          <cell r="BA216">
            <v>1.87</v>
          </cell>
          <cell r="BB216">
            <v>0.84</v>
          </cell>
          <cell r="BC216">
            <v>90.08</v>
          </cell>
          <cell r="BD216">
            <v>5.56</v>
          </cell>
          <cell r="BE216">
            <v>1.2</v>
          </cell>
          <cell r="BF216">
            <v>0.33</v>
          </cell>
          <cell r="BG216">
            <v>7.0000000000000007E-2</v>
          </cell>
          <cell r="BH216">
            <v>0.05</v>
          </cell>
          <cell r="BI216">
            <v>0</v>
          </cell>
          <cell r="BJ216">
            <v>0</v>
          </cell>
          <cell r="BK216">
            <v>99.999999999999986</v>
          </cell>
          <cell r="BL216">
            <v>0</v>
          </cell>
        </row>
        <row r="217">
          <cell r="A217">
            <v>266</v>
          </cell>
          <cell r="B217" t="str">
            <v>ALDBROUGH</v>
          </cell>
          <cell r="C217" t="str">
            <v>MRS</v>
          </cell>
          <cell r="D217" t="str">
            <v>MRS</v>
          </cell>
          <cell r="E217" t="str">
            <v>MRS</v>
          </cell>
          <cell r="F217" t="str">
            <v>M</v>
          </cell>
          <cell r="G217">
            <v>212</v>
          </cell>
          <cell r="H217">
            <v>0.19925280199252804</v>
          </cell>
          <cell r="I217">
            <v>0.47945205479452052</v>
          </cell>
          <cell r="J217">
            <v>0.71917808219178081</v>
          </cell>
          <cell r="K217">
            <v>1.0136986301369864</v>
          </cell>
          <cell r="L217">
            <v>1.0136986301369864</v>
          </cell>
          <cell r="M217">
            <v>1.0136986301369864</v>
          </cell>
          <cell r="N217">
            <v>1.0136986301369864</v>
          </cell>
          <cell r="O217">
            <v>1.0136986301369864</v>
          </cell>
          <cell r="P217">
            <v>1.0136986301369864</v>
          </cell>
          <cell r="Q217">
            <v>1.0136986301369864</v>
          </cell>
          <cell r="R217">
            <v>1.0136986301369864</v>
          </cell>
          <cell r="S217">
            <v>1.0136986301369864</v>
          </cell>
          <cell r="T217">
            <v>1.0136986301369864</v>
          </cell>
          <cell r="U217">
            <v>1.0136986301369864</v>
          </cell>
          <cell r="V217">
            <v>1.0136986301369864</v>
          </cell>
          <cell r="W217">
            <v>1.0136986301369864</v>
          </cell>
          <cell r="X217">
            <v>1.0136986301369864</v>
          </cell>
          <cell r="Y217">
            <v>1.0136986301369864</v>
          </cell>
          <cell r="Z217">
            <v>1.0136986301369864</v>
          </cell>
          <cell r="AA217">
            <v>1.0136986301369864</v>
          </cell>
          <cell r="AB217">
            <v>1.0136986301369864</v>
          </cell>
          <cell r="AC217">
            <v>13.272727272727273</v>
          </cell>
          <cell r="AD217">
            <v>15</v>
          </cell>
          <cell r="AE217">
            <v>22.5</v>
          </cell>
          <cell r="AF217">
            <v>38.18181818181818</v>
          </cell>
          <cell r="AG217">
            <v>38.18181818181818</v>
          </cell>
          <cell r="AH217">
            <v>38.18181818181818</v>
          </cell>
          <cell r="AI217">
            <v>38.18181818181818</v>
          </cell>
          <cell r="AJ217">
            <v>38.18181818181818</v>
          </cell>
          <cell r="AK217">
            <v>38.18181818181818</v>
          </cell>
          <cell r="AL217">
            <v>38.18181818181818</v>
          </cell>
          <cell r="AM217">
            <v>38.18181818181818</v>
          </cell>
          <cell r="AN217">
            <v>38.18181818181818</v>
          </cell>
          <cell r="AO217">
            <v>38.18181818181818</v>
          </cell>
          <cell r="AP217">
            <v>38.18181818181818</v>
          </cell>
          <cell r="AQ217">
            <v>38.18181818181818</v>
          </cell>
          <cell r="AR217">
            <v>38.18181818181818</v>
          </cell>
          <cell r="AS217">
            <v>38.18181818181818</v>
          </cell>
          <cell r="AT217">
            <v>38.18181818181818</v>
          </cell>
          <cell r="AU217">
            <v>38.18181818181818</v>
          </cell>
          <cell r="AV217">
            <v>38.18181818181818</v>
          </cell>
          <cell r="AW217">
            <v>38.18181818181818</v>
          </cell>
          <cell r="AX217">
            <v>37.536887521893298</v>
          </cell>
          <cell r="AY217">
            <v>66.612499999999997</v>
          </cell>
          <cell r="AZ217">
            <v>39.994578283107572</v>
          </cell>
          <cell r="BA217">
            <v>1.01</v>
          </cell>
          <cell r="BB217">
            <v>1.45</v>
          </cell>
          <cell r="BC217">
            <v>89.59</v>
          </cell>
          <cell r="BD217">
            <v>5.75</v>
          </cell>
          <cell r="BE217">
            <v>1.56</v>
          </cell>
          <cell r="BF217">
            <v>0.46</v>
          </cell>
          <cell r="BG217">
            <v>0.11</v>
          </cell>
          <cell r="BH217">
            <v>7.0000000000000007E-2</v>
          </cell>
          <cell r="BI217">
            <v>0</v>
          </cell>
          <cell r="BJ217">
            <v>0</v>
          </cell>
          <cell r="BK217">
            <v>99.999999999999986</v>
          </cell>
          <cell r="BL217">
            <v>38.18181818181818</v>
          </cell>
        </row>
        <row r="218">
          <cell r="A218">
            <v>267</v>
          </cell>
          <cell r="B218" t="str">
            <v>ALDBROUGH 2</v>
          </cell>
          <cell r="C218" t="str">
            <v>MRS</v>
          </cell>
          <cell r="D218" t="str">
            <v>MRS</v>
          </cell>
          <cell r="E218" t="str">
            <v>MRS</v>
          </cell>
          <cell r="F218" t="str">
            <v>M</v>
          </cell>
          <cell r="G218">
            <v>213</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39.994578283107572</v>
          </cell>
          <cell r="BA218">
            <v>1.01</v>
          </cell>
          <cell r="BB218">
            <v>1.45</v>
          </cell>
          <cell r="BC218">
            <v>89.59</v>
          </cell>
          <cell r="BD218">
            <v>5.75</v>
          </cell>
          <cell r="BE218">
            <v>1.56</v>
          </cell>
          <cell r="BF218">
            <v>0.46</v>
          </cell>
          <cell r="BG218">
            <v>0.11</v>
          </cell>
          <cell r="BH218">
            <v>7.0000000000000007E-2</v>
          </cell>
          <cell r="BI218">
            <v>0</v>
          </cell>
          <cell r="BJ218">
            <v>0</v>
          </cell>
          <cell r="BK218">
            <v>99.999999999999986</v>
          </cell>
          <cell r="BL218">
            <v>0</v>
          </cell>
        </row>
        <row r="219">
          <cell r="A219">
            <v>268</v>
          </cell>
          <cell r="B219" t="str">
            <v>BAINS OFFSHORE</v>
          </cell>
          <cell r="C219" t="str">
            <v>MRS</v>
          </cell>
          <cell r="D219" t="str">
            <v>MRS</v>
          </cell>
          <cell r="E219" t="str">
            <v>MRS</v>
          </cell>
          <cell r="F219" t="str">
            <v>M</v>
          </cell>
          <cell r="G219">
            <v>214</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37.958523187933302</v>
          </cell>
          <cell r="BA219">
            <v>6.87</v>
          </cell>
          <cell r="BB219">
            <v>0.51</v>
          </cell>
          <cell r="BC219">
            <v>85.95</v>
          </cell>
          <cell r="BD219">
            <v>4.4800000000000004</v>
          </cell>
          <cell r="BE219">
            <v>1.1299999999999999</v>
          </cell>
          <cell r="BF219">
            <v>0.56999999999999995</v>
          </cell>
          <cell r="BG219">
            <v>0.44</v>
          </cell>
          <cell r="BH219">
            <v>0.05</v>
          </cell>
          <cell r="BI219">
            <v>0</v>
          </cell>
          <cell r="BJ219">
            <v>0</v>
          </cell>
          <cell r="BK219">
            <v>99.999999999999986</v>
          </cell>
          <cell r="BL219">
            <v>0</v>
          </cell>
        </row>
        <row r="220">
          <cell r="A220">
            <v>269</v>
          </cell>
          <cell r="B220" t="str">
            <v>BACTON OFFSHORE</v>
          </cell>
          <cell r="C220" t="str">
            <v>LRS</v>
          </cell>
          <cell r="D220" t="str">
            <v>LRS</v>
          </cell>
          <cell r="E220" t="str">
            <v>LRS</v>
          </cell>
          <cell r="F220" t="str">
            <v>R</v>
          </cell>
          <cell r="G220">
            <v>215</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38.682510860181779</v>
          </cell>
          <cell r="BA220">
            <v>2.71</v>
          </cell>
          <cell r="BB220">
            <v>0.84</v>
          </cell>
          <cell r="BC220">
            <v>90.91</v>
          </cell>
          <cell r="BD220">
            <v>4</v>
          </cell>
          <cell r="BE220">
            <v>0.99</v>
          </cell>
          <cell r="BF220">
            <v>0.37</v>
          </cell>
          <cell r="BG220">
            <v>0.11</v>
          </cell>
          <cell r="BH220">
            <v>0.06</v>
          </cell>
          <cell r="BI220">
            <v>0.01</v>
          </cell>
          <cell r="BJ220">
            <v>0</v>
          </cell>
          <cell r="BK220">
            <v>100</v>
          </cell>
          <cell r="BL220">
            <v>0</v>
          </cell>
        </row>
        <row r="221">
          <cell r="A221">
            <v>270</v>
          </cell>
          <cell r="B221" t="str">
            <v>BRITISH SALT</v>
          </cell>
          <cell r="C221" t="str">
            <v>MRS</v>
          </cell>
          <cell r="D221" t="str">
            <v>MRS</v>
          </cell>
          <cell r="E221" t="str">
            <v>MRS</v>
          </cell>
          <cell r="F221" t="str">
            <v>M</v>
          </cell>
          <cell r="G221">
            <v>216</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39.480477811527798</v>
          </cell>
          <cell r="BA221">
            <v>2.0299999999999998</v>
          </cell>
          <cell r="BB221">
            <v>1.75</v>
          </cell>
          <cell r="BC221">
            <v>88.33</v>
          </cell>
          <cell r="BD221">
            <v>5.65</v>
          </cell>
          <cell r="BE221">
            <v>1.59</v>
          </cell>
          <cell r="BF221">
            <v>0.49</v>
          </cell>
          <cell r="BG221">
            <v>0.11</v>
          </cell>
          <cell r="BH221">
            <v>0.05</v>
          </cell>
          <cell r="BI221">
            <v>0</v>
          </cell>
          <cell r="BJ221">
            <v>0</v>
          </cell>
          <cell r="BK221">
            <v>100</v>
          </cell>
          <cell r="BL221">
            <v>0</v>
          </cell>
        </row>
        <row r="222">
          <cell r="A222">
            <v>271</v>
          </cell>
          <cell r="B222" t="str">
            <v>CAYTHORPE</v>
          </cell>
          <cell r="C222" t="str">
            <v>MRS</v>
          </cell>
          <cell r="D222" t="str">
            <v>MRS</v>
          </cell>
          <cell r="E222" t="str">
            <v>MRS</v>
          </cell>
          <cell r="F222" t="str">
            <v>M</v>
          </cell>
          <cell r="G222">
            <v>217</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39.994578283107572</v>
          </cell>
          <cell r="BA222">
            <v>1.01</v>
          </cell>
          <cell r="BB222">
            <v>1.45</v>
          </cell>
          <cell r="BC222">
            <v>89.59</v>
          </cell>
          <cell r="BD222">
            <v>5.75</v>
          </cell>
          <cell r="BE222">
            <v>1.56</v>
          </cell>
          <cell r="BF222">
            <v>0.46</v>
          </cell>
          <cell r="BG222">
            <v>0.11</v>
          </cell>
          <cell r="BH222">
            <v>7.0000000000000007E-2</v>
          </cell>
          <cell r="BI222">
            <v>0</v>
          </cell>
          <cell r="BJ222">
            <v>0</v>
          </cell>
          <cell r="BK222">
            <v>99.999999999999986</v>
          </cell>
          <cell r="BL222">
            <v>0</v>
          </cell>
        </row>
        <row r="223">
          <cell r="A223">
            <v>272</v>
          </cell>
          <cell r="B223" t="str">
            <v>FLEETWOOD MRS</v>
          </cell>
          <cell r="C223" t="str">
            <v>MRS</v>
          </cell>
          <cell r="D223" t="str">
            <v>MRS</v>
          </cell>
          <cell r="E223" t="str">
            <v>MRS</v>
          </cell>
          <cell r="F223" t="str">
            <v>M</v>
          </cell>
          <cell r="G223">
            <v>218</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39.512679550903037</v>
          </cell>
          <cell r="BA223">
            <v>2</v>
          </cell>
          <cell r="BB223">
            <v>1.77</v>
          </cell>
          <cell r="BC223">
            <v>88.29</v>
          </cell>
          <cell r="BD223">
            <v>5.66</v>
          </cell>
          <cell r="BE223">
            <v>1.62</v>
          </cell>
          <cell r="BF223">
            <v>0.5</v>
          </cell>
          <cell r="BG223">
            <v>0.11</v>
          </cell>
          <cell r="BH223">
            <v>0.05</v>
          </cell>
          <cell r="BI223">
            <v>0</v>
          </cell>
          <cell r="BJ223">
            <v>0</v>
          </cell>
          <cell r="BK223">
            <v>100</v>
          </cell>
          <cell r="BL223">
            <v>0</v>
          </cell>
        </row>
        <row r="224">
          <cell r="A224">
            <v>273</v>
          </cell>
          <cell r="B224" t="str">
            <v>HATFIELD MOOR</v>
          </cell>
          <cell r="C224" t="str">
            <v>MRS</v>
          </cell>
          <cell r="D224" t="str">
            <v>MRS</v>
          </cell>
          <cell r="E224" t="str">
            <v>MRS</v>
          </cell>
          <cell r="F224" t="str">
            <v>M</v>
          </cell>
          <cell r="G224">
            <v>218</v>
          </cell>
          <cell r="H224">
            <v>0.31382316313823161</v>
          </cell>
          <cell r="I224">
            <v>0.31382316313823161</v>
          </cell>
          <cell r="J224">
            <v>0.31382316313823161</v>
          </cell>
          <cell r="K224">
            <v>0.31382316313823161</v>
          </cell>
          <cell r="L224">
            <v>0.31382316313823161</v>
          </cell>
          <cell r="M224">
            <v>0.31382316313823161</v>
          </cell>
          <cell r="N224">
            <v>0.31382316313823161</v>
          </cell>
          <cell r="O224">
            <v>0.31382316313823161</v>
          </cell>
          <cell r="P224">
            <v>0.31382316313823161</v>
          </cell>
          <cell r="Q224">
            <v>0.31382316313823161</v>
          </cell>
          <cell r="R224">
            <v>0.31382316313823161</v>
          </cell>
          <cell r="S224">
            <v>0.31382316313823161</v>
          </cell>
          <cell r="T224">
            <v>0.31382316313823161</v>
          </cell>
          <cell r="U224">
            <v>0.31382316313823161</v>
          </cell>
          <cell r="V224">
            <v>0.31382316313823161</v>
          </cell>
          <cell r="W224">
            <v>0.31382316313823161</v>
          </cell>
          <cell r="X224">
            <v>0.31382316313823161</v>
          </cell>
          <cell r="Y224">
            <v>0.31382316313823161</v>
          </cell>
          <cell r="Z224">
            <v>0.31382316313823161</v>
          </cell>
          <cell r="AA224">
            <v>0.31382316313823161</v>
          </cell>
          <cell r="AB224">
            <v>0.31382316313823161</v>
          </cell>
          <cell r="AC224">
            <v>2.2727272727272729</v>
          </cell>
          <cell r="AD224">
            <v>2.2727272727272729</v>
          </cell>
          <cell r="AE224">
            <v>2.2727272727272729</v>
          </cell>
          <cell r="AF224">
            <v>2.2727272727272729</v>
          </cell>
          <cell r="AG224">
            <v>2.2727272727272729</v>
          </cell>
          <cell r="AH224">
            <v>2.2727272727272729</v>
          </cell>
          <cell r="AI224">
            <v>2.2727272727272729</v>
          </cell>
          <cell r="AJ224">
            <v>2.2727272727272729</v>
          </cell>
          <cell r="AK224">
            <v>2.2727272727272729</v>
          </cell>
          <cell r="AL224">
            <v>2.2727272727272729</v>
          </cell>
          <cell r="AM224">
            <v>2.2727272727272729</v>
          </cell>
          <cell r="AN224">
            <v>2.2727272727272729</v>
          </cell>
          <cell r="AO224">
            <v>2.2727272727272729</v>
          </cell>
          <cell r="AP224">
            <v>2.2727272727272729</v>
          </cell>
          <cell r="AQ224">
            <v>2.2727272727272729</v>
          </cell>
          <cell r="AR224">
            <v>2.2727272727272729</v>
          </cell>
          <cell r="AS224">
            <v>2.2727272727272729</v>
          </cell>
          <cell r="AT224">
            <v>2.2727272727272729</v>
          </cell>
          <cell r="AU224">
            <v>2.2727272727272729</v>
          </cell>
          <cell r="AV224">
            <v>2.2727272727272729</v>
          </cell>
          <cell r="AW224">
            <v>2.2727272727272729</v>
          </cell>
          <cell r="AX224">
            <v>7.2420634920634921</v>
          </cell>
          <cell r="AY224">
            <v>7.242063492063493</v>
          </cell>
          <cell r="AZ224">
            <v>39.58458875533637</v>
          </cell>
          <cell r="BA224">
            <v>1.54</v>
          </cell>
          <cell r="BB224">
            <v>1.4</v>
          </cell>
          <cell r="BC224">
            <v>89.7</v>
          </cell>
          <cell r="BD224">
            <v>5.32</v>
          </cell>
          <cell r="BE224">
            <v>1.43</v>
          </cell>
          <cell r="BF224">
            <v>0.44</v>
          </cell>
          <cell r="BG224">
            <v>0.11</v>
          </cell>
          <cell r="BH224">
            <v>0.06</v>
          </cell>
          <cell r="BI224">
            <v>0</v>
          </cell>
          <cell r="BJ224">
            <v>0</v>
          </cell>
          <cell r="BK224">
            <v>100.00000000000001</v>
          </cell>
          <cell r="BL224">
            <v>2.2727272727272729</v>
          </cell>
        </row>
        <row r="225">
          <cell r="A225">
            <v>274</v>
          </cell>
          <cell r="B225" t="str">
            <v>HILLTOP FARM</v>
          </cell>
          <cell r="C225" t="str">
            <v>MRS</v>
          </cell>
          <cell r="D225" t="str">
            <v>MRS</v>
          </cell>
          <cell r="E225" t="str">
            <v>MRS</v>
          </cell>
          <cell r="F225" t="str">
            <v>M</v>
          </cell>
          <cell r="G225">
            <v>219</v>
          </cell>
          <cell r="H225">
            <v>0.31382316313823161</v>
          </cell>
          <cell r="I225">
            <v>0.31382316313823161</v>
          </cell>
          <cell r="J225">
            <v>0.31382316313823161</v>
          </cell>
          <cell r="K225">
            <v>0.31382316313823161</v>
          </cell>
          <cell r="L225">
            <v>0.31382316313823161</v>
          </cell>
          <cell r="M225">
            <v>0.31382316313823161</v>
          </cell>
          <cell r="N225">
            <v>0.31382316313823161</v>
          </cell>
          <cell r="O225">
            <v>0.31382316313823161</v>
          </cell>
          <cell r="P225">
            <v>0.31382316313823161</v>
          </cell>
          <cell r="Q225">
            <v>0.31382316313823161</v>
          </cell>
          <cell r="R225">
            <v>0.31382316313823161</v>
          </cell>
          <cell r="S225">
            <v>0.31382316313823161</v>
          </cell>
          <cell r="T225">
            <v>0.31382316313823161</v>
          </cell>
          <cell r="U225">
            <v>0.31382316313823161</v>
          </cell>
          <cell r="V225">
            <v>0.31382316313823161</v>
          </cell>
          <cell r="W225">
            <v>0.31382316313823161</v>
          </cell>
          <cell r="X225">
            <v>0.31382316313823161</v>
          </cell>
          <cell r="Y225">
            <v>0.31382316313823161</v>
          </cell>
          <cell r="Z225">
            <v>0.31382316313823161</v>
          </cell>
          <cell r="AA225">
            <v>0.31382316313823161</v>
          </cell>
          <cell r="AB225">
            <v>0.31382316313823161</v>
          </cell>
          <cell r="AC225">
            <v>2.2727272727272729</v>
          </cell>
          <cell r="AD225">
            <v>2.2727272727272729</v>
          </cell>
          <cell r="AE225">
            <v>2.2727272727272729</v>
          </cell>
          <cell r="AF225">
            <v>2.2727272727272729</v>
          </cell>
          <cell r="AG225">
            <v>2.2727272727272729</v>
          </cell>
          <cell r="AH225">
            <v>2.2727272727272729</v>
          </cell>
          <cell r="AI225">
            <v>2.2727272727272729</v>
          </cell>
          <cell r="AJ225">
            <v>2.2727272727272729</v>
          </cell>
          <cell r="AK225">
            <v>2.2727272727272729</v>
          </cell>
          <cell r="AL225">
            <v>2.2727272727272729</v>
          </cell>
          <cell r="AM225">
            <v>2.2727272727272729</v>
          </cell>
          <cell r="AN225">
            <v>2.2727272727272729</v>
          </cell>
          <cell r="AO225">
            <v>2.2727272727272729</v>
          </cell>
          <cell r="AP225">
            <v>2.2727272727272729</v>
          </cell>
          <cell r="AQ225">
            <v>2.2727272727272729</v>
          </cell>
          <cell r="AR225">
            <v>2.2727272727272729</v>
          </cell>
          <cell r="AS225">
            <v>2.2727272727272729</v>
          </cell>
          <cell r="AT225">
            <v>2.2727272727272729</v>
          </cell>
          <cell r="AU225">
            <v>2.2727272727272729</v>
          </cell>
          <cell r="AV225">
            <v>2.2727272727272729</v>
          </cell>
          <cell r="AW225">
            <v>2.2727272727272729</v>
          </cell>
          <cell r="AX225">
            <v>7.2420634920634921</v>
          </cell>
          <cell r="AY225">
            <v>7.242063492063493</v>
          </cell>
          <cell r="AZ225">
            <v>39.480477811527798</v>
          </cell>
          <cell r="BA225">
            <v>2.0299999999999998</v>
          </cell>
          <cell r="BB225">
            <v>1.75</v>
          </cell>
          <cell r="BC225">
            <v>88.33</v>
          </cell>
          <cell r="BD225">
            <v>5.65</v>
          </cell>
          <cell r="BE225">
            <v>1.59</v>
          </cell>
          <cell r="BF225">
            <v>0.49</v>
          </cell>
          <cell r="BG225">
            <v>0.11</v>
          </cell>
          <cell r="BH225">
            <v>0.05</v>
          </cell>
          <cell r="BI225">
            <v>0</v>
          </cell>
          <cell r="BJ225">
            <v>0</v>
          </cell>
          <cell r="BK225">
            <v>100</v>
          </cell>
          <cell r="BL225">
            <v>14.545454545454545</v>
          </cell>
        </row>
        <row r="226">
          <cell r="A226">
            <v>275</v>
          </cell>
          <cell r="B226" t="str">
            <v>HOLEHOUSE FARM</v>
          </cell>
          <cell r="C226" t="str">
            <v>MRS</v>
          </cell>
          <cell r="D226" t="str">
            <v>MRS</v>
          </cell>
          <cell r="E226" t="str">
            <v>MRS</v>
          </cell>
          <cell r="F226" t="str">
            <v>M</v>
          </cell>
          <cell r="G226">
            <v>220</v>
          </cell>
          <cell r="H226">
            <v>1.4438356164383561</v>
          </cell>
          <cell r="I226">
            <v>1.4438356164383561</v>
          </cell>
          <cell r="J226">
            <v>1.4438356164383561</v>
          </cell>
          <cell r="K226">
            <v>1.4438356164383561</v>
          </cell>
          <cell r="L226">
            <v>1.4438356164383561</v>
          </cell>
          <cell r="M226">
            <v>1.4438356164383561</v>
          </cell>
          <cell r="N226">
            <v>1.4438356164383561</v>
          </cell>
          <cell r="O226">
            <v>1.4438356164383561</v>
          </cell>
          <cell r="P226">
            <v>1.4438356164383561</v>
          </cell>
          <cell r="Q226">
            <v>1.4438356164383561</v>
          </cell>
          <cell r="R226">
            <v>1.4438356164383561</v>
          </cell>
          <cell r="S226">
            <v>1.4438356164383561</v>
          </cell>
          <cell r="T226">
            <v>1.4438356164383561</v>
          </cell>
          <cell r="U226">
            <v>1.4438356164383561</v>
          </cell>
          <cell r="V226">
            <v>1.4438356164383561</v>
          </cell>
          <cell r="W226">
            <v>1.4438356164383561</v>
          </cell>
          <cell r="X226">
            <v>1.4438356164383561</v>
          </cell>
          <cell r="Y226">
            <v>1.4438356164383561</v>
          </cell>
          <cell r="Z226">
            <v>1.4438356164383561</v>
          </cell>
          <cell r="AA226">
            <v>1.4438356164383561</v>
          </cell>
          <cell r="AB226">
            <v>1.4438356164383561</v>
          </cell>
          <cell r="AC226">
            <v>5.3272727272727272</v>
          </cell>
          <cell r="AD226">
            <v>7.9909090909090912</v>
          </cell>
          <cell r="AE226">
            <v>10.654545454545454</v>
          </cell>
          <cell r="AF226">
            <v>10.654545454545454</v>
          </cell>
          <cell r="AG226">
            <v>10.654545454545454</v>
          </cell>
          <cell r="AH226">
            <v>10.654545454545454</v>
          </cell>
          <cell r="AI226">
            <v>10.654545454545454</v>
          </cell>
          <cell r="AJ226">
            <v>10.654545454545454</v>
          </cell>
          <cell r="AK226">
            <v>10.654545454545454</v>
          </cell>
          <cell r="AL226">
            <v>10.654545454545454</v>
          </cell>
          <cell r="AM226">
            <v>10.654545454545454</v>
          </cell>
          <cell r="AN226">
            <v>10.654545454545454</v>
          </cell>
          <cell r="AO226">
            <v>10.654545454545454</v>
          </cell>
          <cell r="AP226">
            <v>10.654545454545454</v>
          </cell>
          <cell r="AQ226">
            <v>10.654545454545454</v>
          </cell>
          <cell r="AR226">
            <v>10.654545454545454</v>
          </cell>
          <cell r="AS226">
            <v>10.654545454545454</v>
          </cell>
          <cell r="AT226">
            <v>10.654545454545454</v>
          </cell>
          <cell r="AU226">
            <v>10.654545454545454</v>
          </cell>
          <cell r="AV226">
            <v>10.654545454545454</v>
          </cell>
          <cell r="AW226">
            <v>10.654545454545454</v>
          </cell>
          <cell r="AX226">
            <v>7.0334278506123864</v>
          </cell>
          <cell r="AY226">
            <v>7.3793341383474216</v>
          </cell>
          <cell r="AZ226">
            <v>39.480477811527798</v>
          </cell>
          <cell r="BA226">
            <v>2.0299999999999998</v>
          </cell>
          <cell r="BB226">
            <v>1.75</v>
          </cell>
          <cell r="BC226">
            <v>88.33</v>
          </cell>
          <cell r="BD226">
            <v>5.65</v>
          </cell>
          <cell r="BE226">
            <v>1.59</v>
          </cell>
          <cell r="BF226">
            <v>0.49</v>
          </cell>
          <cell r="BG226">
            <v>0.11</v>
          </cell>
          <cell r="BH226">
            <v>0.05</v>
          </cell>
          <cell r="BI226">
            <v>0</v>
          </cell>
          <cell r="BJ226">
            <v>0</v>
          </cell>
          <cell r="BK226">
            <v>100</v>
          </cell>
          <cell r="BL226">
            <v>10.654545454545454</v>
          </cell>
        </row>
        <row r="227">
          <cell r="A227">
            <v>276</v>
          </cell>
          <cell r="B227" t="str">
            <v>HOLFORD</v>
          </cell>
          <cell r="C227" t="str">
            <v>MRS</v>
          </cell>
          <cell r="D227" t="str">
            <v>MRS</v>
          </cell>
          <cell r="E227" t="str">
            <v>MRS</v>
          </cell>
          <cell r="F227" t="str">
            <v>M</v>
          </cell>
          <cell r="G227">
            <v>221</v>
          </cell>
          <cell r="H227">
            <v>0</v>
          </cell>
          <cell r="I227">
            <v>0.15317559153175592</v>
          </cell>
          <cell r="J227">
            <v>0.40846824408468246</v>
          </cell>
          <cell r="K227">
            <v>0.40846824408468246</v>
          </cell>
          <cell r="L227">
            <v>0.40846824408468246</v>
          </cell>
          <cell r="M227">
            <v>0.40846824408468246</v>
          </cell>
          <cell r="N227">
            <v>0.40846824408468246</v>
          </cell>
          <cell r="O227">
            <v>0.40846824408468246</v>
          </cell>
          <cell r="P227">
            <v>0.40846824408468246</v>
          </cell>
          <cell r="Q227">
            <v>0.40846824408468246</v>
          </cell>
          <cell r="R227">
            <v>0.40846824408468246</v>
          </cell>
          <cell r="S227">
            <v>0.40846824408468246</v>
          </cell>
          <cell r="T227">
            <v>0.40846824408468246</v>
          </cell>
          <cell r="U227">
            <v>0.40846824408468246</v>
          </cell>
          <cell r="V227">
            <v>0.40846824408468246</v>
          </cell>
          <cell r="W227">
            <v>0.40846824408468246</v>
          </cell>
          <cell r="X227">
            <v>0.40846824408468246</v>
          </cell>
          <cell r="Y227">
            <v>0.40846824408468246</v>
          </cell>
          <cell r="Z227">
            <v>0.40846824408468246</v>
          </cell>
          <cell r="AA227">
            <v>0.40846824408468246</v>
          </cell>
          <cell r="AB227">
            <v>0.40846824408468246</v>
          </cell>
          <cell r="AC227">
            <v>0</v>
          </cell>
          <cell r="AD227">
            <v>8</v>
          </cell>
          <cell r="AE227">
            <v>21.272727272727273</v>
          </cell>
          <cell r="AF227">
            <v>21.272727272727273</v>
          </cell>
          <cell r="AG227">
            <v>21.272727272727273</v>
          </cell>
          <cell r="AH227">
            <v>21.272727272727273</v>
          </cell>
          <cell r="AI227">
            <v>21.272727272727273</v>
          </cell>
          <cell r="AJ227">
            <v>21.272727272727273</v>
          </cell>
          <cell r="AK227">
            <v>21.272727272727273</v>
          </cell>
          <cell r="AL227">
            <v>21.272727272727273</v>
          </cell>
          <cell r="AM227">
            <v>21.272727272727273</v>
          </cell>
          <cell r="AN227">
            <v>21.272727272727273</v>
          </cell>
          <cell r="AO227">
            <v>21.272727272727273</v>
          </cell>
          <cell r="AP227">
            <v>21.272727272727273</v>
          </cell>
          <cell r="AQ227">
            <v>21.272727272727273</v>
          </cell>
          <cell r="AR227">
            <v>21.272727272727273</v>
          </cell>
          <cell r="AS227">
            <v>21.272727272727273</v>
          </cell>
          <cell r="AT227">
            <v>21.272727272727273</v>
          </cell>
          <cell r="AU227">
            <v>21.272727272727273</v>
          </cell>
          <cell r="AV227">
            <v>21.272727272727273</v>
          </cell>
          <cell r="AW227">
            <v>21.272727272727273</v>
          </cell>
          <cell r="AX227">
            <v>52.083138918345711</v>
          </cell>
          <cell r="AY227">
            <v>52.227642276422763</v>
          </cell>
          <cell r="AZ227">
            <v>39.480477811527798</v>
          </cell>
          <cell r="BA227">
            <v>2.0299999999999998</v>
          </cell>
          <cell r="BB227">
            <v>1.75</v>
          </cell>
          <cell r="BC227">
            <v>88.33</v>
          </cell>
          <cell r="BD227">
            <v>5.65</v>
          </cell>
          <cell r="BE227">
            <v>1.59</v>
          </cell>
          <cell r="BF227">
            <v>0.49</v>
          </cell>
          <cell r="BG227">
            <v>0.11</v>
          </cell>
          <cell r="BH227">
            <v>0.05</v>
          </cell>
          <cell r="BI227">
            <v>0</v>
          </cell>
          <cell r="BJ227">
            <v>0</v>
          </cell>
          <cell r="BK227">
            <v>100</v>
          </cell>
          <cell r="BL227">
            <v>21.272727272727273</v>
          </cell>
        </row>
        <row r="228">
          <cell r="A228">
            <v>277</v>
          </cell>
          <cell r="B228" t="str">
            <v>HORNSEA</v>
          </cell>
          <cell r="C228" t="str">
            <v>MRS</v>
          </cell>
          <cell r="D228" t="str">
            <v>MRS</v>
          </cell>
          <cell r="E228" t="str">
            <v>MRS</v>
          </cell>
          <cell r="F228" t="str">
            <v>M</v>
          </cell>
          <cell r="G228">
            <v>222</v>
          </cell>
          <cell r="H228">
            <v>0.87173100871731013</v>
          </cell>
          <cell r="I228">
            <v>0.87173100871731013</v>
          </cell>
          <cell r="J228">
            <v>0.87173100871731013</v>
          </cell>
          <cell r="K228">
            <v>0.87173100871731013</v>
          </cell>
          <cell r="L228">
            <v>0.87173100871731013</v>
          </cell>
          <cell r="M228">
            <v>0.87173100871731013</v>
          </cell>
          <cell r="N228">
            <v>0.87173100871731013</v>
          </cell>
          <cell r="O228">
            <v>0.87173100871731013</v>
          </cell>
          <cell r="P228">
            <v>0.87173100871731013</v>
          </cell>
          <cell r="Q228">
            <v>0.87173100871731013</v>
          </cell>
          <cell r="R228">
            <v>0.87173100871731013</v>
          </cell>
          <cell r="S228">
            <v>0.87173100871731013</v>
          </cell>
          <cell r="T228">
            <v>0.87173100871731013</v>
          </cell>
          <cell r="U228">
            <v>0.87173100871731013</v>
          </cell>
          <cell r="V228">
            <v>0.87173100871731013</v>
          </cell>
          <cell r="W228">
            <v>0.87173100871731013</v>
          </cell>
          <cell r="X228">
            <v>0.87173100871731013</v>
          </cell>
          <cell r="Y228">
            <v>0.87173100871731013</v>
          </cell>
          <cell r="Z228">
            <v>0.87173100871731013</v>
          </cell>
          <cell r="AA228">
            <v>0.87173100871731013</v>
          </cell>
          <cell r="AB228">
            <v>0.87173100871731013</v>
          </cell>
          <cell r="AC228">
            <v>17.727272727272727</v>
          </cell>
          <cell r="AD228">
            <v>17.727272727272727</v>
          </cell>
          <cell r="AE228">
            <v>17.727272727272727</v>
          </cell>
          <cell r="AF228">
            <v>17.727272727272727</v>
          </cell>
          <cell r="AG228">
            <v>17.727272727272727</v>
          </cell>
          <cell r="AH228">
            <v>17.727272727272727</v>
          </cell>
          <cell r="AI228">
            <v>17.727272727272727</v>
          </cell>
          <cell r="AJ228">
            <v>17.727272727272727</v>
          </cell>
          <cell r="AK228">
            <v>17.727272727272727</v>
          </cell>
          <cell r="AL228">
            <v>17.727272727272727</v>
          </cell>
          <cell r="AM228">
            <v>17.727272727272727</v>
          </cell>
          <cell r="AN228">
            <v>17.727272727272727</v>
          </cell>
          <cell r="AO228">
            <v>17.727272727272727</v>
          </cell>
          <cell r="AP228">
            <v>17.727272727272727</v>
          </cell>
          <cell r="AQ228">
            <v>17.727272727272727</v>
          </cell>
          <cell r="AR228">
            <v>17.727272727272727</v>
          </cell>
          <cell r="AS228">
            <v>17.727272727272727</v>
          </cell>
          <cell r="AT228">
            <v>17.727272727272727</v>
          </cell>
          <cell r="AU228">
            <v>17.727272727272727</v>
          </cell>
          <cell r="AV228">
            <v>17.727272727272727</v>
          </cell>
          <cell r="AW228">
            <v>17.727272727272727</v>
          </cell>
          <cell r="AX228">
            <v>20.335714285714278</v>
          </cell>
          <cell r="AY228">
            <v>20.335714285714285</v>
          </cell>
          <cell r="AZ228">
            <v>39.994578283107572</v>
          </cell>
          <cell r="BA228">
            <v>1.01</v>
          </cell>
          <cell r="BB228">
            <v>1.45</v>
          </cell>
          <cell r="BC228">
            <v>89.59</v>
          </cell>
          <cell r="BD228">
            <v>5.75</v>
          </cell>
          <cell r="BE228">
            <v>1.56</v>
          </cell>
          <cell r="BF228">
            <v>0.46</v>
          </cell>
          <cell r="BG228">
            <v>0.11</v>
          </cell>
          <cell r="BH228">
            <v>7.0000000000000007E-2</v>
          </cell>
          <cell r="BI228">
            <v>0</v>
          </cell>
          <cell r="BJ228">
            <v>0</v>
          </cell>
          <cell r="BK228">
            <v>99.999999999999986</v>
          </cell>
          <cell r="BL228">
            <v>17.727272727272727</v>
          </cell>
        </row>
        <row r="229">
          <cell r="A229">
            <v>278</v>
          </cell>
          <cell r="B229" t="str">
            <v>HUMBLY GROVE</v>
          </cell>
          <cell r="C229" t="str">
            <v>MRS</v>
          </cell>
          <cell r="D229" t="str">
            <v>MRS</v>
          </cell>
          <cell r="E229" t="str">
            <v>MRS</v>
          </cell>
          <cell r="F229" t="str">
            <v>M</v>
          </cell>
          <cell r="G229">
            <v>223</v>
          </cell>
          <cell r="H229">
            <v>0.7078455790784558</v>
          </cell>
          <cell r="I229">
            <v>0.7078455790784558</v>
          </cell>
          <cell r="J229">
            <v>0.7078455790784558</v>
          </cell>
          <cell r="K229">
            <v>0.7078455790784558</v>
          </cell>
          <cell r="L229">
            <v>0.7078455790784558</v>
          </cell>
          <cell r="M229">
            <v>0.7078455790784558</v>
          </cell>
          <cell r="N229">
            <v>0.7078455790784558</v>
          </cell>
          <cell r="O229">
            <v>0.7078455790784558</v>
          </cell>
          <cell r="P229">
            <v>0.7078455790784558</v>
          </cell>
          <cell r="Q229">
            <v>0.7078455790784558</v>
          </cell>
          <cell r="R229">
            <v>0.7078455790784558</v>
          </cell>
          <cell r="S229">
            <v>0.7078455790784558</v>
          </cell>
          <cell r="T229">
            <v>0.7078455790784558</v>
          </cell>
          <cell r="U229">
            <v>0.7078455790784558</v>
          </cell>
          <cell r="V229">
            <v>0.7078455790784558</v>
          </cell>
          <cell r="W229">
            <v>0.7078455790784558</v>
          </cell>
          <cell r="X229">
            <v>0.7078455790784558</v>
          </cell>
          <cell r="Y229">
            <v>0.7078455790784558</v>
          </cell>
          <cell r="Z229">
            <v>0.7078455790784558</v>
          </cell>
          <cell r="AA229">
            <v>0.7078455790784558</v>
          </cell>
          <cell r="AB229">
            <v>0.7078455790784558</v>
          </cell>
          <cell r="AC229">
            <v>7.1818181818181817</v>
          </cell>
          <cell r="AD229">
            <v>7.1818181818181817</v>
          </cell>
          <cell r="AE229">
            <v>7.1818181818181817</v>
          </cell>
          <cell r="AF229">
            <v>7.1818181818181817</v>
          </cell>
          <cell r="AG229">
            <v>7.1818181818181817</v>
          </cell>
          <cell r="AH229">
            <v>7.1818181818181817</v>
          </cell>
          <cell r="AI229">
            <v>7.1818181818181817</v>
          </cell>
          <cell r="AJ229">
            <v>7.1818181818181817</v>
          </cell>
          <cell r="AK229">
            <v>7.1818181818181817</v>
          </cell>
          <cell r="AL229">
            <v>7.1818181818181817</v>
          </cell>
          <cell r="AM229">
            <v>7.1818181818181817</v>
          </cell>
          <cell r="AN229">
            <v>7.1818181818181817</v>
          </cell>
          <cell r="AO229">
            <v>7.1818181818181817</v>
          </cell>
          <cell r="AP229">
            <v>7.1818181818181817</v>
          </cell>
          <cell r="AQ229">
            <v>7.1818181818181817</v>
          </cell>
          <cell r="AR229">
            <v>7.1818181818181817</v>
          </cell>
          <cell r="AS229">
            <v>7.1818181818181817</v>
          </cell>
          <cell r="AT229">
            <v>7.1818181818181817</v>
          </cell>
          <cell r="AU229">
            <v>7.1818181818181817</v>
          </cell>
          <cell r="AV229">
            <v>7.1818181818181817</v>
          </cell>
          <cell r="AW229">
            <v>7.1818181818181817</v>
          </cell>
          <cell r="AX229">
            <v>10.146023926812106</v>
          </cell>
          <cell r="AY229">
            <v>10.146023926812104</v>
          </cell>
          <cell r="AZ229">
            <v>39.149764135619002</v>
          </cell>
          <cell r="BA229">
            <v>2.19</v>
          </cell>
          <cell r="BB229">
            <v>1.1000000000000001</v>
          </cell>
          <cell r="BC229">
            <v>90.05</v>
          </cell>
          <cell r="BD229">
            <v>4.92</v>
          </cell>
          <cell r="BE229">
            <v>1.19</v>
          </cell>
          <cell r="BF229">
            <v>0.39</v>
          </cell>
          <cell r="BG229">
            <v>0.09</v>
          </cell>
          <cell r="BH229">
            <v>7.0000000000000007E-2</v>
          </cell>
          <cell r="BI229">
            <v>0</v>
          </cell>
          <cell r="BJ229">
            <v>0</v>
          </cell>
          <cell r="BK229">
            <v>100</v>
          </cell>
          <cell r="BL229">
            <v>7.1818181818181817</v>
          </cell>
        </row>
        <row r="230">
          <cell r="A230">
            <v>279</v>
          </cell>
          <cell r="B230" t="str">
            <v>PORTLAND</v>
          </cell>
          <cell r="C230" t="str">
            <v>MRS</v>
          </cell>
          <cell r="D230" t="str">
            <v>MRS</v>
          </cell>
          <cell r="E230" t="str">
            <v>MRS</v>
          </cell>
          <cell r="F230" t="str">
            <v>M</v>
          </cell>
          <cell r="G230">
            <v>224</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39.207354051955107</v>
          </cell>
          <cell r="BA230">
            <v>2.2200000000000002</v>
          </cell>
          <cell r="BB230">
            <v>1.1499999999999999</v>
          </cell>
          <cell r="BC230">
            <v>89.84</v>
          </cell>
          <cell r="BD230">
            <v>4.9400000000000004</v>
          </cell>
          <cell r="BE230">
            <v>1.25</v>
          </cell>
          <cell r="BF230">
            <v>0.42</v>
          </cell>
          <cell r="BG230">
            <v>0.11</v>
          </cell>
          <cell r="BH230">
            <v>7.0000000000000007E-2</v>
          </cell>
          <cell r="BI230">
            <v>0</v>
          </cell>
          <cell r="BJ230">
            <v>0</v>
          </cell>
          <cell r="BK230">
            <v>100</v>
          </cell>
          <cell r="BL230">
            <v>0</v>
          </cell>
        </row>
        <row r="231">
          <cell r="A231">
            <v>280</v>
          </cell>
          <cell r="B231" t="str">
            <v>SALTFLEETBY</v>
          </cell>
          <cell r="C231" t="str">
            <v>MRS</v>
          </cell>
          <cell r="D231" t="str">
            <v>MRS</v>
          </cell>
          <cell r="E231" t="str">
            <v>MRS</v>
          </cell>
          <cell r="F231" t="str">
            <v>M</v>
          </cell>
          <cell r="G231">
            <v>225</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38.349205231337869</v>
          </cell>
          <cell r="BA231">
            <v>3.6</v>
          </cell>
          <cell r="BB231">
            <v>1.1299999999999999</v>
          </cell>
          <cell r="BC231">
            <v>89.58</v>
          </cell>
          <cell r="BD231">
            <v>4.07</v>
          </cell>
          <cell r="BE231">
            <v>1.02</v>
          </cell>
          <cell r="BF231">
            <v>0.38</v>
          </cell>
          <cell r="BG231">
            <v>0.11</v>
          </cell>
          <cell r="BH231">
            <v>7.0000000000000007E-2</v>
          </cell>
          <cell r="BI231">
            <v>0.03</v>
          </cell>
          <cell r="BJ231">
            <v>0.01</v>
          </cell>
          <cell r="BK231">
            <v>99.999999999999986</v>
          </cell>
          <cell r="BL231">
            <v>0</v>
          </cell>
        </row>
        <row r="232">
          <cell r="A232">
            <v>281</v>
          </cell>
          <cell r="B232" t="str">
            <v>STUBLACH</v>
          </cell>
          <cell r="C232" t="str">
            <v>MRS</v>
          </cell>
          <cell r="D232" t="str">
            <v>MRS</v>
          </cell>
          <cell r="E232" t="str">
            <v>MRS</v>
          </cell>
          <cell r="F232" t="str">
            <v>M</v>
          </cell>
          <cell r="G232">
            <v>226</v>
          </cell>
          <cell r="H232">
            <v>0</v>
          </cell>
          <cell r="I232">
            <v>0</v>
          </cell>
          <cell r="J232">
            <v>0</v>
          </cell>
          <cell r="K232">
            <v>0.18679950186799504</v>
          </cell>
          <cell r="L232">
            <v>0.37359900373599009</v>
          </cell>
          <cell r="M232">
            <v>0.37359900373599009</v>
          </cell>
          <cell r="N232">
            <v>0.37359900373599009</v>
          </cell>
          <cell r="O232">
            <v>0.37359900373599009</v>
          </cell>
          <cell r="P232">
            <v>0.37359900373599009</v>
          </cell>
          <cell r="Q232">
            <v>0.37359900373599009</v>
          </cell>
          <cell r="R232">
            <v>0.37359900373599009</v>
          </cell>
          <cell r="S232">
            <v>0.37359900373599009</v>
          </cell>
          <cell r="T232">
            <v>0.37359900373599009</v>
          </cell>
          <cell r="U232">
            <v>0.37359900373599009</v>
          </cell>
          <cell r="V232">
            <v>0.37359900373599009</v>
          </cell>
          <cell r="W232">
            <v>0.37359900373599009</v>
          </cell>
          <cell r="X232">
            <v>0.37359900373599009</v>
          </cell>
          <cell r="Y232">
            <v>0.37359900373599009</v>
          </cell>
          <cell r="Z232">
            <v>0.37359900373599009</v>
          </cell>
          <cell r="AA232">
            <v>0.37359900373599009</v>
          </cell>
          <cell r="AB232">
            <v>0.37359900373599009</v>
          </cell>
          <cell r="AC232">
            <v>0</v>
          </cell>
          <cell r="AD232">
            <v>0</v>
          </cell>
          <cell r="AE232">
            <v>0</v>
          </cell>
          <cell r="AF232">
            <v>9.0909090909090917</v>
          </cell>
          <cell r="AG232">
            <v>15.90909090909091</v>
          </cell>
          <cell r="AH232">
            <v>15.90909090909091</v>
          </cell>
          <cell r="AI232">
            <v>15.90909090909091</v>
          </cell>
          <cell r="AJ232">
            <v>15.90909090909091</v>
          </cell>
          <cell r="AK232">
            <v>15.90909090909091</v>
          </cell>
          <cell r="AL232">
            <v>15.90909090909091</v>
          </cell>
          <cell r="AM232">
            <v>15.90909090909091</v>
          </cell>
          <cell r="AN232">
            <v>15.90909090909091</v>
          </cell>
          <cell r="AO232">
            <v>15.90909090909091</v>
          </cell>
          <cell r="AP232">
            <v>15.90909090909091</v>
          </cell>
          <cell r="AQ232">
            <v>15.90909090909091</v>
          </cell>
          <cell r="AR232">
            <v>15.90909090909091</v>
          </cell>
          <cell r="AS232">
            <v>15.90909090909091</v>
          </cell>
          <cell r="AT232">
            <v>15.90909090909091</v>
          </cell>
          <cell r="AU232">
            <v>15.90909090909091</v>
          </cell>
          <cell r="AV232">
            <v>15.90909090909091</v>
          </cell>
          <cell r="AW232">
            <v>15.90909090909091</v>
          </cell>
          <cell r="AX232">
            <v>42.826666666666654</v>
          </cell>
          <cell r="AY232">
            <v>48.666666666666664</v>
          </cell>
          <cell r="AZ232">
            <v>39.480477811527798</v>
          </cell>
          <cell r="BA232">
            <v>2.0299999999999998</v>
          </cell>
          <cell r="BB232">
            <v>1.75</v>
          </cell>
          <cell r="BC232">
            <v>88.33</v>
          </cell>
          <cell r="BD232">
            <v>5.65</v>
          </cell>
          <cell r="BE232">
            <v>1.59</v>
          </cell>
          <cell r="BF232">
            <v>0.49</v>
          </cell>
          <cell r="BG232">
            <v>0.11</v>
          </cell>
          <cell r="BH232">
            <v>0.05</v>
          </cell>
          <cell r="BI232">
            <v>0</v>
          </cell>
          <cell r="BJ232">
            <v>0</v>
          </cell>
          <cell r="BK232">
            <v>100</v>
          </cell>
          <cell r="BL232">
            <v>15.909090909090908</v>
          </cell>
        </row>
        <row r="233">
          <cell r="A233">
            <v>282</v>
          </cell>
          <cell r="B233" t="str">
            <v>WHITEHILL</v>
          </cell>
          <cell r="C233" t="str">
            <v>MRS</v>
          </cell>
          <cell r="D233" t="str">
            <v>MRS</v>
          </cell>
          <cell r="E233" t="str">
            <v>MRS</v>
          </cell>
          <cell r="F233" t="str">
            <v>M</v>
          </cell>
          <cell r="G233">
            <v>227</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39.994578283107572</v>
          </cell>
          <cell r="BA233">
            <v>1.01</v>
          </cell>
          <cell r="BB233">
            <v>1.45</v>
          </cell>
          <cell r="BC233">
            <v>89.59</v>
          </cell>
          <cell r="BD233">
            <v>5.75</v>
          </cell>
          <cell r="BE233">
            <v>1.56</v>
          </cell>
          <cell r="BF233">
            <v>0.46</v>
          </cell>
          <cell r="BG233">
            <v>0.11</v>
          </cell>
          <cell r="BH233">
            <v>7.0000000000000007E-2</v>
          </cell>
          <cell r="BI233">
            <v>0</v>
          </cell>
          <cell r="BJ233">
            <v>0</v>
          </cell>
          <cell r="BK233">
            <v>99.999999999999986</v>
          </cell>
          <cell r="BL233">
            <v>0</v>
          </cell>
        </row>
        <row r="234">
          <cell r="A234">
            <v>283</v>
          </cell>
          <cell r="B234" t="str">
            <v>Central Storage</v>
          </cell>
          <cell r="C234" t="str">
            <v>MRS</v>
          </cell>
          <cell r="D234" t="str">
            <v>MRS</v>
          </cell>
          <cell r="E234" t="str">
            <v>MRS</v>
          </cell>
          <cell r="F234" t="str">
            <v>M</v>
          </cell>
          <cell r="G234">
            <v>228</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39.480477811527798</v>
          </cell>
          <cell r="BA234">
            <v>2.0299999999999998</v>
          </cell>
          <cell r="BB234">
            <v>1.75</v>
          </cell>
          <cell r="BC234">
            <v>88.33</v>
          </cell>
          <cell r="BD234">
            <v>5.65</v>
          </cell>
          <cell r="BE234">
            <v>1.59</v>
          </cell>
          <cell r="BF234">
            <v>0.49</v>
          </cell>
          <cell r="BG234">
            <v>0.11</v>
          </cell>
          <cell r="BH234">
            <v>0.05</v>
          </cell>
          <cell r="BI234">
            <v>0</v>
          </cell>
          <cell r="BJ234">
            <v>0</v>
          </cell>
          <cell r="BK234">
            <v>100</v>
          </cell>
          <cell r="BL234">
            <v>0</v>
          </cell>
        </row>
        <row r="235">
          <cell r="A235">
            <v>284</v>
          </cell>
          <cell r="B235" t="str">
            <v>East Coast Storage</v>
          </cell>
          <cell r="C235" t="str">
            <v>MRS</v>
          </cell>
          <cell r="D235" t="str">
            <v>MRS</v>
          </cell>
          <cell r="E235" t="str">
            <v>MRS</v>
          </cell>
          <cell r="F235" t="str">
            <v>M</v>
          </cell>
          <cell r="G235">
            <v>229</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39.994578283107572</v>
          </cell>
          <cell r="BA235">
            <v>1.01</v>
          </cell>
          <cell r="BB235">
            <v>1.45</v>
          </cell>
          <cell r="BC235">
            <v>89.59</v>
          </cell>
          <cell r="BD235">
            <v>5.75</v>
          </cell>
          <cell r="BE235">
            <v>1.56</v>
          </cell>
          <cell r="BF235">
            <v>0.46</v>
          </cell>
          <cell r="BG235">
            <v>0.11</v>
          </cell>
          <cell r="BH235">
            <v>7.0000000000000007E-2</v>
          </cell>
          <cell r="BI235">
            <v>0</v>
          </cell>
          <cell r="BJ235">
            <v>0</v>
          </cell>
          <cell r="BK235">
            <v>99.999999999999986</v>
          </cell>
          <cell r="BL235">
            <v>0</v>
          </cell>
        </row>
        <row r="236">
          <cell r="A236">
            <v>285</v>
          </cell>
          <cell r="B236" t="str">
            <v>Southern Storage</v>
          </cell>
          <cell r="C236" t="str">
            <v>MRS</v>
          </cell>
          <cell r="D236" t="str">
            <v>MRS</v>
          </cell>
          <cell r="E236" t="str">
            <v>MRS</v>
          </cell>
          <cell r="F236" t="str">
            <v>M</v>
          </cell>
          <cell r="G236">
            <v>230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39.456090554306513</v>
          </cell>
          <cell r="BA236">
            <v>1.87</v>
          </cell>
          <cell r="BB236">
            <v>0.84</v>
          </cell>
          <cell r="BC236">
            <v>90.08</v>
          </cell>
          <cell r="BD236">
            <v>5.56</v>
          </cell>
          <cell r="BE236">
            <v>1.2</v>
          </cell>
          <cell r="BF236">
            <v>0.33</v>
          </cell>
          <cell r="BG236">
            <v>7.0000000000000007E-2</v>
          </cell>
          <cell r="BH236">
            <v>0.05</v>
          </cell>
          <cell r="BI236">
            <v>0</v>
          </cell>
          <cell r="BJ236">
            <v>0</v>
          </cell>
          <cell r="BK236">
            <v>99.999999999999986</v>
          </cell>
          <cell r="BL236">
            <v>0</v>
          </cell>
        </row>
        <row r="237">
          <cell r="A237">
            <v>286</v>
          </cell>
          <cell r="B237" t="str">
            <v>West Coast Storage</v>
          </cell>
          <cell r="C237" t="str">
            <v>MRS</v>
          </cell>
          <cell r="D237" t="str">
            <v>MRS</v>
          </cell>
          <cell r="E237" t="str">
            <v>MRS</v>
          </cell>
          <cell r="F237" t="str">
            <v>M</v>
          </cell>
          <cell r="G237">
            <v>231</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37.958523187933302</v>
          </cell>
          <cell r="BA237">
            <v>6.87</v>
          </cell>
          <cell r="BB237">
            <v>0.51</v>
          </cell>
          <cell r="BC237">
            <v>85.95</v>
          </cell>
          <cell r="BD237">
            <v>4.4800000000000004</v>
          </cell>
          <cell r="BE237">
            <v>1.1299999999999999</v>
          </cell>
          <cell r="BF237">
            <v>0.56999999999999995</v>
          </cell>
          <cell r="BG237">
            <v>0.44</v>
          </cell>
          <cell r="BH237">
            <v>0.05</v>
          </cell>
          <cell r="BI237">
            <v>0</v>
          </cell>
          <cell r="BJ237">
            <v>0</v>
          </cell>
          <cell r="BK237">
            <v>99.999999999999986</v>
          </cell>
          <cell r="BL237">
            <v>0</v>
          </cell>
        </row>
        <row r="238">
          <cell r="A238">
            <v>287</v>
          </cell>
          <cell r="B238" t="str">
            <v>AVONMOUTH</v>
          </cell>
          <cell r="C238" t="str">
            <v>LNG</v>
          </cell>
          <cell r="D238" t="str">
            <v>LNG</v>
          </cell>
          <cell r="E238" t="str">
            <v>LNG</v>
          </cell>
          <cell r="F238" t="str">
            <v>L</v>
          </cell>
          <cell r="G238">
            <v>232</v>
          </cell>
          <cell r="H238">
            <v>0.24184308841843086</v>
          </cell>
          <cell r="I238">
            <v>0.24184308841843086</v>
          </cell>
          <cell r="J238">
            <v>0.24184308841843086</v>
          </cell>
          <cell r="K238">
            <v>0.24184308841843086</v>
          </cell>
          <cell r="L238">
            <v>0.24184308841843086</v>
          </cell>
          <cell r="M238">
            <v>0.24184308841843086</v>
          </cell>
          <cell r="N238">
            <v>0.24184308841843086</v>
          </cell>
          <cell r="O238">
            <v>0.24184308841843086</v>
          </cell>
          <cell r="P238">
            <v>0.24184308841843086</v>
          </cell>
          <cell r="Q238">
            <v>0.24184308841843086</v>
          </cell>
          <cell r="R238">
            <v>0.24184308841843086</v>
          </cell>
          <cell r="S238">
            <v>0.24184308841843086</v>
          </cell>
          <cell r="T238">
            <v>0.24184308841843086</v>
          </cell>
          <cell r="U238">
            <v>0.24184308841843086</v>
          </cell>
          <cell r="V238">
            <v>0.24184308841843086</v>
          </cell>
          <cell r="W238">
            <v>0.24184308841843086</v>
          </cell>
          <cell r="X238">
            <v>0.24184308841843086</v>
          </cell>
          <cell r="Y238">
            <v>0.24184308841843086</v>
          </cell>
          <cell r="Z238">
            <v>0.24184308841843086</v>
          </cell>
          <cell r="AA238">
            <v>0.24184308841843086</v>
          </cell>
          <cell r="AB238">
            <v>0.24184308841843086</v>
          </cell>
          <cell r="AC238">
            <v>13</v>
          </cell>
          <cell r="AD238">
            <v>13</v>
          </cell>
          <cell r="AE238">
            <v>13</v>
          </cell>
          <cell r="AF238">
            <v>13</v>
          </cell>
          <cell r="AG238">
            <v>13</v>
          </cell>
          <cell r="AH238">
            <v>13</v>
          </cell>
          <cell r="AI238">
            <v>13</v>
          </cell>
          <cell r="AJ238">
            <v>13</v>
          </cell>
          <cell r="AK238">
            <v>13</v>
          </cell>
          <cell r="AL238">
            <v>13</v>
          </cell>
          <cell r="AM238">
            <v>13</v>
          </cell>
          <cell r="AN238">
            <v>13</v>
          </cell>
          <cell r="AO238">
            <v>13</v>
          </cell>
          <cell r="AP238">
            <v>13</v>
          </cell>
          <cell r="AQ238">
            <v>13</v>
          </cell>
          <cell r="AR238">
            <v>13</v>
          </cell>
          <cell r="AS238">
            <v>13</v>
          </cell>
          <cell r="AT238">
            <v>13</v>
          </cell>
          <cell r="AU238">
            <v>13</v>
          </cell>
          <cell r="AV238">
            <v>13</v>
          </cell>
          <cell r="AW238">
            <v>13</v>
          </cell>
          <cell r="AX238">
            <v>53.753861997940255</v>
          </cell>
          <cell r="AY238">
            <v>53.753861997940277</v>
          </cell>
          <cell r="AZ238">
            <v>38.620722154379877</v>
          </cell>
          <cell r="BA238">
            <v>1.0900000000000001</v>
          </cell>
          <cell r="BB238">
            <v>0.36</v>
          </cell>
          <cell r="BC238">
            <v>94.58</v>
          </cell>
          <cell r="BD238">
            <v>3.35</v>
          </cell>
          <cell r="BE238">
            <v>0.42</v>
          </cell>
          <cell r="BF238">
            <v>0.14000000000000001</v>
          </cell>
          <cell r="BG238">
            <v>0.04</v>
          </cell>
          <cell r="BH238">
            <v>0.02</v>
          </cell>
          <cell r="BI238">
            <v>0</v>
          </cell>
          <cell r="BJ238">
            <v>0</v>
          </cell>
          <cell r="BK238">
            <v>100</v>
          </cell>
          <cell r="BL238">
            <v>13</v>
          </cell>
        </row>
        <row r="239">
          <cell r="A239">
            <v>288</v>
          </cell>
          <cell r="B239" t="str">
            <v>DYNEVOR</v>
          </cell>
          <cell r="C239" t="str">
            <v>LNG</v>
          </cell>
          <cell r="D239" t="str">
            <v>LNG</v>
          </cell>
          <cell r="E239" t="str">
            <v>LNG</v>
          </cell>
          <cell r="F239" t="str">
            <v>L</v>
          </cell>
          <cell r="G239">
            <v>233</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38.568609504589212</v>
          </cell>
          <cell r="BA239">
            <v>1.38</v>
          </cell>
          <cell r="BB239">
            <v>0.43</v>
          </cell>
          <cell r="BC239">
            <v>94.25</v>
          </cell>
          <cell r="BD239">
            <v>3.12</v>
          </cell>
          <cell r="BE239">
            <v>0.54</v>
          </cell>
          <cell r="BF239">
            <v>0.19</v>
          </cell>
          <cell r="BG239">
            <v>0.05</v>
          </cell>
          <cell r="BH239">
            <v>0.04</v>
          </cell>
          <cell r="BI239">
            <v>0</v>
          </cell>
          <cell r="BJ239">
            <v>0</v>
          </cell>
          <cell r="BK239">
            <v>100.00000000000001</v>
          </cell>
          <cell r="BL239">
            <v>0</v>
          </cell>
        </row>
        <row r="240">
          <cell r="A240">
            <v>289</v>
          </cell>
          <cell r="B240" t="str">
            <v>GLENMAVIS</v>
          </cell>
          <cell r="C240" t="str">
            <v>LNG</v>
          </cell>
          <cell r="D240" t="str">
            <v>LNG</v>
          </cell>
          <cell r="E240" t="str">
            <v>LNG</v>
          </cell>
          <cell r="F240" t="str">
            <v>L</v>
          </cell>
          <cell r="G240">
            <v>234</v>
          </cell>
          <cell r="H240">
            <v>0.13549190535491906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5.1818181818181817</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38.244485294117645</v>
          </cell>
          <cell r="AY240">
            <v>38.244485294117645</v>
          </cell>
          <cell r="AZ240">
            <v>38.819576159790337</v>
          </cell>
          <cell r="BA240">
            <v>0.12</v>
          </cell>
          <cell r="BB240">
            <v>0.05</v>
          </cell>
          <cell r="BC240">
            <v>96.2</v>
          </cell>
          <cell r="BD240">
            <v>3.45</v>
          </cell>
          <cell r="BE240">
            <v>0.14000000000000001</v>
          </cell>
          <cell r="BF240">
            <v>0.03</v>
          </cell>
          <cell r="BG240">
            <v>0.01</v>
          </cell>
          <cell r="BH240">
            <v>0</v>
          </cell>
          <cell r="BI240">
            <v>0</v>
          </cell>
          <cell r="BJ240">
            <v>0</v>
          </cell>
          <cell r="BK240">
            <v>100.00000000000001</v>
          </cell>
          <cell r="BL240">
            <v>0</v>
          </cell>
        </row>
        <row r="241">
          <cell r="A241">
            <v>290</v>
          </cell>
          <cell r="B241" t="str">
            <v>PARTINGTON</v>
          </cell>
          <cell r="C241" t="str">
            <v>LNG</v>
          </cell>
          <cell r="D241" t="str">
            <v>LNG</v>
          </cell>
          <cell r="E241" t="str">
            <v>LNG</v>
          </cell>
          <cell r="F241" t="str">
            <v>L</v>
          </cell>
          <cell r="G241">
            <v>235</v>
          </cell>
          <cell r="H241">
            <v>0.14072229140722292</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14</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99.486725663716811</v>
          </cell>
          <cell r="AY241">
            <v>99.486725663716811</v>
          </cell>
          <cell r="AZ241">
            <v>38.829006727370498</v>
          </cell>
          <cell r="BA241">
            <v>0.85</v>
          </cell>
          <cell r="BB241">
            <v>0.59</v>
          </cell>
          <cell r="BC241">
            <v>94.24</v>
          </cell>
          <cell r="BD241">
            <v>3.37</v>
          </cell>
          <cell r="BE241">
            <v>0.68</v>
          </cell>
          <cell r="BF241">
            <v>0.22</v>
          </cell>
          <cell r="BG241">
            <v>0.05</v>
          </cell>
          <cell r="BH241">
            <v>0</v>
          </cell>
          <cell r="BI241">
            <v>0</v>
          </cell>
          <cell r="BJ241">
            <v>0</v>
          </cell>
          <cell r="BK241">
            <v>100</v>
          </cell>
          <cell r="BL241">
            <v>0</v>
          </cell>
        </row>
        <row r="245">
          <cell r="H245" t="str">
            <v>10/11</v>
          </cell>
          <cell r="I245" t="str">
            <v>11/12</v>
          </cell>
          <cell r="J245" t="str">
            <v>12/13</v>
          </cell>
          <cell r="K245" t="str">
            <v>13/14</v>
          </cell>
          <cell r="L245" t="str">
            <v>14/15</v>
          </cell>
          <cell r="M245" t="str">
            <v>15/16</v>
          </cell>
          <cell r="N245" t="str">
            <v>16/17</v>
          </cell>
          <cell r="O245" t="str">
            <v>17/18</v>
          </cell>
          <cell r="P245" t="str">
            <v>18/19</v>
          </cell>
          <cell r="Q245" t="str">
            <v>19/20</v>
          </cell>
          <cell r="R245" t="str">
            <v>20/21</v>
          </cell>
          <cell r="S245" t="str">
            <v>21/22</v>
          </cell>
          <cell r="T245" t="str">
            <v>22/23</v>
          </cell>
          <cell r="U245" t="str">
            <v>23/24</v>
          </cell>
          <cell r="V245" t="str">
            <v>24/25</v>
          </cell>
          <cell r="W245" t="str">
            <v>25/26</v>
          </cell>
          <cell r="X245" t="str">
            <v>26/27</v>
          </cell>
          <cell r="Y245" t="str">
            <v>27/28</v>
          </cell>
          <cell r="Z245" t="str">
            <v>28/29</v>
          </cell>
          <cell r="AA245" t="str">
            <v>29/30</v>
          </cell>
          <cell r="AB245" t="str">
            <v>30/31</v>
          </cell>
        </row>
        <row r="246">
          <cell r="A246" t="str">
            <v>Rough</v>
          </cell>
          <cell r="B246" t="str">
            <v>Rough Max Days</v>
          </cell>
          <cell r="F246" t="str">
            <v>Rough Max Days</v>
          </cell>
          <cell r="H246">
            <v>74.747899159663859</v>
          </cell>
          <cell r="I246">
            <v>74.747899159663859</v>
          </cell>
          <cell r="J246">
            <v>74.747899159663859</v>
          </cell>
          <cell r="K246">
            <v>74.747899159663859</v>
          </cell>
          <cell r="L246">
            <v>74.747899159663859</v>
          </cell>
          <cell r="M246">
            <v>74.747899159663859</v>
          </cell>
          <cell r="N246">
            <v>74.747899159663859</v>
          </cell>
          <cell r="O246">
            <v>74.747899159663859</v>
          </cell>
          <cell r="P246">
            <v>74.747899159663859</v>
          </cell>
          <cell r="Q246">
            <v>74.747899159663859</v>
          </cell>
          <cell r="R246">
            <v>74.747899159663859</v>
          </cell>
          <cell r="S246">
            <v>74.747899159663859</v>
          </cell>
          <cell r="T246">
            <v>74.747899159663859</v>
          </cell>
          <cell r="U246">
            <v>74.747899159663859</v>
          </cell>
          <cell r="V246">
            <v>74.747899159663859</v>
          </cell>
          <cell r="W246">
            <v>74.747899159663859</v>
          </cell>
          <cell r="X246">
            <v>74.747899159663859</v>
          </cell>
          <cell r="Y246">
            <v>74.747899159663859</v>
          </cell>
          <cell r="Z246">
            <v>74.747899159663859</v>
          </cell>
          <cell r="AA246">
            <v>74.747899159663859</v>
          </cell>
          <cell r="AB246">
            <v>74.747899159663859</v>
          </cell>
        </row>
        <row r="247">
          <cell r="B247" t="str">
            <v>Rough WD (GWh/d)</v>
          </cell>
          <cell r="C247" t="str">
            <v>LRS WD</v>
          </cell>
          <cell r="D247" t="str">
            <v>LRS</v>
          </cell>
          <cell r="E247" t="str">
            <v>WD</v>
          </cell>
          <cell r="F247" t="str">
            <v>Rough WD (GWh/d)</v>
          </cell>
          <cell r="G247" t="str">
            <v>Rough</v>
          </cell>
          <cell r="H247">
            <v>476</v>
          </cell>
          <cell r="I247">
            <v>476</v>
          </cell>
          <cell r="J247">
            <v>476</v>
          </cell>
          <cell r="K247">
            <v>476</v>
          </cell>
          <cell r="L247">
            <v>476</v>
          </cell>
          <cell r="M247">
            <v>476</v>
          </cell>
          <cell r="N247">
            <v>476</v>
          </cell>
          <cell r="O247">
            <v>476</v>
          </cell>
          <cell r="P247">
            <v>476</v>
          </cell>
          <cell r="Q247">
            <v>476</v>
          </cell>
          <cell r="R247">
            <v>476</v>
          </cell>
          <cell r="S247">
            <v>476</v>
          </cell>
          <cell r="T247">
            <v>476</v>
          </cell>
          <cell r="U247">
            <v>476</v>
          </cell>
          <cell r="V247">
            <v>476</v>
          </cell>
          <cell r="W247">
            <v>476</v>
          </cell>
          <cell r="X247">
            <v>476</v>
          </cell>
          <cell r="Y247">
            <v>476</v>
          </cell>
          <cell r="Z247">
            <v>476</v>
          </cell>
          <cell r="AA247">
            <v>476</v>
          </cell>
          <cell r="AB247">
            <v>476</v>
          </cell>
        </row>
        <row r="248">
          <cell r="B248" t="str">
            <v>Rough INJ (GWh/d)</v>
          </cell>
          <cell r="C248" t="str">
            <v>LRS INJ</v>
          </cell>
          <cell r="D248" t="str">
            <v>LRS</v>
          </cell>
          <cell r="E248" t="str">
            <v>INJ</v>
          </cell>
          <cell r="F248" t="str">
            <v>Rough INJ (GWh/d)</v>
          </cell>
          <cell r="H248">
            <v>240</v>
          </cell>
          <cell r="I248">
            <v>240</v>
          </cell>
          <cell r="J248">
            <v>240</v>
          </cell>
          <cell r="K248">
            <v>240</v>
          </cell>
          <cell r="L248">
            <v>240</v>
          </cell>
          <cell r="M248">
            <v>240</v>
          </cell>
          <cell r="N248">
            <v>240</v>
          </cell>
          <cell r="O248">
            <v>240</v>
          </cell>
          <cell r="P248">
            <v>240</v>
          </cell>
          <cell r="Q248">
            <v>240</v>
          </cell>
          <cell r="R248">
            <v>240</v>
          </cell>
          <cell r="S248">
            <v>240</v>
          </cell>
          <cell r="T248">
            <v>240</v>
          </cell>
          <cell r="U248">
            <v>240</v>
          </cell>
          <cell r="V248">
            <v>240</v>
          </cell>
          <cell r="W248">
            <v>240</v>
          </cell>
          <cell r="X248">
            <v>240</v>
          </cell>
          <cell r="Y248">
            <v>240</v>
          </cell>
          <cell r="Z248">
            <v>240</v>
          </cell>
          <cell r="AA248">
            <v>240</v>
          </cell>
          <cell r="AB248">
            <v>240</v>
          </cell>
        </row>
        <row r="249">
          <cell r="B249" t="str">
            <v>Rough Store (GWh)</v>
          </cell>
          <cell r="C249" t="str">
            <v>LRS STR</v>
          </cell>
          <cell r="D249" t="str">
            <v>LRS</v>
          </cell>
          <cell r="E249" t="str">
            <v>STR</v>
          </cell>
          <cell r="F249" t="str">
            <v>Rough Store (GWh)</v>
          </cell>
          <cell r="H249">
            <v>35580</v>
          </cell>
          <cell r="I249">
            <v>35580</v>
          </cell>
          <cell r="J249">
            <v>35580</v>
          </cell>
          <cell r="K249">
            <v>35580</v>
          </cell>
          <cell r="L249">
            <v>35580</v>
          </cell>
          <cell r="M249">
            <v>35580</v>
          </cell>
          <cell r="N249">
            <v>35580</v>
          </cell>
          <cell r="O249">
            <v>35580</v>
          </cell>
          <cell r="P249">
            <v>35580</v>
          </cell>
          <cell r="Q249">
            <v>35580</v>
          </cell>
          <cell r="R249">
            <v>35580</v>
          </cell>
          <cell r="S249">
            <v>35580</v>
          </cell>
          <cell r="T249">
            <v>35580</v>
          </cell>
          <cell r="U249">
            <v>35580</v>
          </cell>
          <cell r="V249">
            <v>35580</v>
          </cell>
          <cell r="W249">
            <v>35580</v>
          </cell>
          <cell r="X249">
            <v>35580</v>
          </cell>
          <cell r="Y249">
            <v>35580</v>
          </cell>
          <cell r="Z249">
            <v>35580</v>
          </cell>
          <cell r="AA249">
            <v>35580</v>
          </cell>
          <cell r="AB249">
            <v>35580</v>
          </cell>
        </row>
        <row r="250">
          <cell r="A250" t="str">
            <v>Aldbrough</v>
          </cell>
          <cell r="B250" t="str">
            <v>Aldbrough Max Days</v>
          </cell>
          <cell r="F250" t="str">
            <v>Aldbrough Max Days</v>
          </cell>
          <cell r="H250">
            <v>5.4794520547945202</v>
          </cell>
          <cell r="I250">
            <v>11.666666666666666</v>
          </cell>
          <cell r="J250">
            <v>11.666666666666666</v>
          </cell>
          <cell r="K250">
            <v>9.6904761904761898</v>
          </cell>
          <cell r="L250">
            <v>9.6904761904761898</v>
          </cell>
          <cell r="M250">
            <v>9.6904761904761898</v>
          </cell>
          <cell r="N250">
            <v>9.6904761904761898</v>
          </cell>
          <cell r="O250">
            <v>9.6904761904761898</v>
          </cell>
          <cell r="P250">
            <v>9.6904761904761898</v>
          </cell>
          <cell r="Q250">
            <v>9.6904761904761898</v>
          </cell>
          <cell r="R250">
            <v>9.6904761904761898</v>
          </cell>
          <cell r="S250">
            <v>9.6904761904761898</v>
          </cell>
          <cell r="T250">
            <v>9.6904761904761898</v>
          </cell>
          <cell r="U250">
            <v>9.6904761904761898</v>
          </cell>
          <cell r="V250">
            <v>9.6904761904761898</v>
          </cell>
          <cell r="W250">
            <v>9.6904761904761898</v>
          </cell>
          <cell r="X250">
            <v>9.6904761904761898</v>
          </cell>
          <cell r="Y250">
            <v>9.6904761904761898</v>
          </cell>
          <cell r="Z250">
            <v>9.6904761904761898</v>
          </cell>
          <cell r="AA250">
            <v>9.6904761904761898</v>
          </cell>
          <cell r="AB250">
            <v>9.6904761904761898</v>
          </cell>
        </row>
        <row r="251">
          <cell r="B251" t="str">
            <v>Aldbrough Max WD (GWh/d)</v>
          </cell>
          <cell r="C251" t="str">
            <v>MRS WD</v>
          </cell>
          <cell r="D251" t="str">
            <v>MRS</v>
          </cell>
          <cell r="E251" t="str">
            <v>WD</v>
          </cell>
          <cell r="F251" t="str">
            <v>Aldbrough Max WD (GWh/d)</v>
          </cell>
          <cell r="G251" t="str">
            <v>ALDBOROUGH</v>
          </cell>
          <cell r="H251">
            <v>146</v>
          </cell>
          <cell r="I251">
            <v>165</v>
          </cell>
          <cell r="J251">
            <v>247.5</v>
          </cell>
          <cell r="K251">
            <v>420</v>
          </cell>
          <cell r="L251">
            <v>420</v>
          </cell>
          <cell r="M251">
            <v>420</v>
          </cell>
          <cell r="N251">
            <v>420</v>
          </cell>
          <cell r="O251">
            <v>420</v>
          </cell>
          <cell r="P251">
            <v>420</v>
          </cell>
          <cell r="Q251">
            <v>420</v>
          </cell>
          <cell r="R251">
            <v>420</v>
          </cell>
          <cell r="S251">
            <v>420</v>
          </cell>
          <cell r="T251">
            <v>420</v>
          </cell>
          <cell r="U251">
            <v>420</v>
          </cell>
          <cell r="V251">
            <v>420</v>
          </cell>
          <cell r="W251">
            <v>420</v>
          </cell>
          <cell r="X251">
            <v>420</v>
          </cell>
          <cell r="Y251">
            <v>420</v>
          </cell>
          <cell r="Z251">
            <v>420</v>
          </cell>
          <cell r="AA251">
            <v>420</v>
          </cell>
          <cell r="AB251">
            <v>420</v>
          </cell>
        </row>
        <row r="252">
          <cell r="B252" t="str">
            <v>Aldbrough Max INJ (GWh/d)</v>
          </cell>
          <cell r="C252" t="str">
            <v>MRS INJ</v>
          </cell>
          <cell r="D252" t="str">
            <v>MRS</v>
          </cell>
          <cell r="E252" t="str">
            <v>INJ</v>
          </cell>
          <cell r="F252" t="str">
            <v>Aldbrough Max INJ (GWh/d)</v>
          </cell>
          <cell r="H252">
            <v>73</v>
          </cell>
          <cell r="I252">
            <v>132</v>
          </cell>
          <cell r="J252">
            <v>198</v>
          </cell>
          <cell r="K252">
            <v>210</v>
          </cell>
          <cell r="L252">
            <v>210</v>
          </cell>
          <cell r="M252">
            <v>210</v>
          </cell>
          <cell r="N252">
            <v>210</v>
          </cell>
          <cell r="O252">
            <v>210</v>
          </cell>
          <cell r="P252">
            <v>210</v>
          </cell>
          <cell r="Q252">
            <v>210</v>
          </cell>
          <cell r="R252">
            <v>210</v>
          </cell>
          <cell r="S252">
            <v>210</v>
          </cell>
          <cell r="T252">
            <v>210</v>
          </cell>
          <cell r="U252">
            <v>210</v>
          </cell>
          <cell r="V252">
            <v>210</v>
          </cell>
          <cell r="W252">
            <v>210</v>
          </cell>
          <cell r="X252">
            <v>210</v>
          </cell>
          <cell r="Y252">
            <v>210</v>
          </cell>
          <cell r="Z252">
            <v>210</v>
          </cell>
          <cell r="AA252">
            <v>210</v>
          </cell>
          <cell r="AB252">
            <v>210</v>
          </cell>
        </row>
        <row r="253">
          <cell r="B253" t="str">
            <v>Aldbrough Store (GWh)</v>
          </cell>
          <cell r="C253" t="str">
            <v>MRS STR</v>
          </cell>
          <cell r="D253" t="str">
            <v>MRS</v>
          </cell>
          <cell r="E253" t="str">
            <v>STR</v>
          </cell>
          <cell r="F253" t="str">
            <v>Aldbrough Store (GWh)</v>
          </cell>
          <cell r="H253">
            <v>800</v>
          </cell>
          <cell r="I253">
            <v>1925</v>
          </cell>
          <cell r="J253">
            <v>2887.5</v>
          </cell>
          <cell r="K253">
            <v>4070</v>
          </cell>
          <cell r="L253">
            <v>4070</v>
          </cell>
          <cell r="M253">
            <v>4070</v>
          </cell>
          <cell r="N253">
            <v>4070</v>
          </cell>
          <cell r="O253">
            <v>4070</v>
          </cell>
          <cell r="P253">
            <v>4070</v>
          </cell>
          <cell r="Q253">
            <v>4070</v>
          </cell>
          <cell r="R253">
            <v>4070</v>
          </cell>
          <cell r="S253">
            <v>4070</v>
          </cell>
          <cell r="T253">
            <v>4070</v>
          </cell>
          <cell r="U253">
            <v>4070</v>
          </cell>
          <cell r="V253">
            <v>4070</v>
          </cell>
          <cell r="W253">
            <v>4070</v>
          </cell>
          <cell r="X253">
            <v>4070</v>
          </cell>
          <cell r="Y253">
            <v>4070</v>
          </cell>
          <cell r="Z253">
            <v>4070</v>
          </cell>
          <cell r="AA253">
            <v>4070</v>
          </cell>
          <cell r="AB253">
            <v>4070</v>
          </cell>
        </row>
        <row r="254">
          <cell r="A254" t="str">
            <v>Hatfield Moor</v>
          </cell>
          <cell r="B254" t="str">
            <v>Hatfield Moor Max Days</v>
          </cell>
          <cell r="F254" t="str">
            <v>Hatfield Moor Max Days</v>
          </cell>
          <cell r="H254">
            <v>50.4</v>
          </cell>
          <cell r="I254">
            <v>50.4</v>
          </cell>
          <cell r="J254">
            <v>50.4</v>
          </cell>
          <cell r="K254">
            <v>50.4</v>
          </cell>
          <cell r="L254">
            <v>50.4</v>
          </cell>
          <cell r="M254">
            <v>50.4</v>
          </cell>
          <cell r="N254">
            <v>50.4</v>
          </cell>
          <cell r="O254">
            <v>50.4</v>
          </cell>
          <cell r="P254">
            <v>50.4</v>
          </cell>
          <cell r="Q254">
            <v>50.4</v>
          </cell>
          <cell r="R254">
            <v>50.4</v>
          </cell>
          <cell r="S254">
            <v>50.4</v>
          </cell>
          <cell r="T254">
            <v>50.4</v>
          </cell>
          <cell r="U254">
            <v>50.4</v>
          </cell>
          <cell r="V254">
            <v>50.4</v>
          </cell>
          <cell r="W254">
            <v>50.4</v>
          </cell>
          <cell r="X254">
            <v>50.4</v>
          </cell>
          <cell r="Y254">
            <v>50.4</v>
          </cell>
          <cell r="Z254">
            <v>50.4</v>
          </cell>
          <cell r="AA254">
            <v>50.4</v>
          </cell>
          <cell r="AB254">
            <v>50.4</v>
          </cell>
        </row>
        <row r="255">
          <cell r="B255" t="str">
            <v>Hatfield Moor WD (GWh/d)</v>
          </cell>
          <cell r="C255" t="str">
            <v>MRS WD</v>
          </cell>
          <cell r="D255" t="str">
            <v>MRS</v>
          </cell>
          <cell r="E255" t="str">
            <v>WD</v>
          </cell>
          <cell r="F255" t="str">
            <v>Hatfield Moor WD (GWh/d)</v>
          </cell>
          <cell r="G255" t="str">
            <v>Hatfield Moor</v>
          </cell>
          <cell r="H255">
            <v>25</v>
          </cell>
          <cell r="I255">
            <v>25</v>
          </cell>
          <cell r="J255">
            <v>25</v>
          </cell>
          <cell r="K255">
            <v>25</v>
          </cell>
          <cell r="L255">
            <v>25</v>
          </cell>
          <cell r="M255">
            <v>25</v>
          </cell>
          <cell r="N255">
            <v>25</v>
          </cell>
          <cell r="O255">
            <v>25</v>
          </cell>
          <cell r="P255">
            <v>25</v>
          </cell>
          <cell r="Q255">
            <v>25</v>
          </cell>
          <cell r="R255">
            <v>25</v>
          </cell>
          <cell r="S255">
            <v>25</v>
          </cell>
          <cell r="T255">
            <v>25</v>
          </cell>
          <cell r="U255">
            <v>25</v>
          </cell>
          <cell r="V255">
            <v>25</v>
          </cell>
          <cell r="W255">
            <v>25</v>
          </cell>
          <cell r="X255">
            <v>25</v>
          </cell>
          <cell r="Y255">
            <v>25</v>
          </cell>
          <cell r="Z255">
            <v>25</v>
          </cell>
          <cell r="AA255">
            <v>25</v>
          </cell>
          <cell r="AB255">
            <v>25</v>
          </cell>
        </row>
        <row r="256">
          <cell r="B256" t="str">
            <v>Hatfield Moor INJ (GWh/d)</v>
          </cell>
          <cell r="C256" t="str">
            <v>MRS INJ</v>
          </cell>
          <cell r="D256" t="str">
            <v>MRS</v>
          </cell>
          <cell r="E256" t="str">
            <v>INJ</v>
          </cell>
          <cell r="F256" t="str">
            <v>Hatfield Moor INJ (GWh/d)</v>
          </cell>
          <cell r="H256">
            <v>30</v>
          </cell>
          <cell r="I256">
            <v>30</v>
          </cell>
          <cell r="J256">
            <v>30</v>
          </cell>
          <cell r="K256">
            <v>30</v>
          </cell>
          <cell r="L256">
            <v>30</v>
          </cell>
          <cell r="M256">
            <v>30</v>
          </cell>
          <cell r="N256">
            <v>30</v>
          </cell>
          <cell r="O256">
            <v>30</v>
          </cell>
          <cell r="P256">
            <v>30</v>
          </cell>
          <cell r="Q256">
            <v>30</v>
          </cell>
          <cell r="R256">
            <v>30</v>
          </cell>
          <cell r="S256">
            <v>30</v>
          </cell>
          <cell r="T256">
            <v>30</v>
          </cell>
          <cell r="U256">
            <v>30</v>
          </cell>
          <cell r="V256">
            <v>30</v>
          </cell>
          <cell r="W256">
            <v>30</v>
          </cell>
          <cell r="X256">
            <v>30</v>
          </cell>
          <cell r="Y256">
            <v>30</v>
          </cell>
          <cell r="Z256">
            <v>30</v>
          </cell>
          <cell r="AA256">
            <v>30</v>
          </cell>
          <cell r="AB256">
            <v>30</v>
          </cell>
        </row>
        <row r="257">
          <cell r="B257" t="str">
            <v>Hatfield Moor Store (GWh)</v>
          </cell>
          <cell r="C257" t="str">
            <v>MRS STR</v>
          </cell>
          <cell r="D257" t="str">
            <v>MRS</v>
          </cell>
          <cell r="E257" t="str">
            <v>STR</v>
          </cell>
          <cell r="F257" t="str">
            <v>Hatfield Moor Store (GWh)</v>
          </cell>
          <cell r="H257">
            <v>1260</v>
          </cell>
          <cell r="I257">
            <v>1260</v>
          </cell>
          <cell r="J257">
            <v>1260</v>
          </cell>
          <cell r="K257">
            <v>1260</v>
          </cell>
          <cell r="L257">
            <v>1260</v>
          </cell>
          <cell r="M257">
            <v>1260</v>
          </cell>
          <cell r="N257">
            <v>1260</v>
          </cell>
          <cell r="O257">
            <v>1260</v>
          </cell>
          <cell r="P257">
            <v>1260</v>
          </cell>
          <cell r="Q257">
            <v>1260</v>
          </cell>
          <cell r="R257">
            <v>1260</v>
          </cell>
          <cell r="S257">
            <v>1260</v>
          </cell>
          <cell r="T257">
            <v>1260</v>
          </cell>
          <cell r="U257">
            <v>1260</v>
          </cell>
          <cell r="V257">
            <v>1260</v>
          </cell>
          <cell r="W257">
            <v>1260</v>
          </cell>
          <cell r="X257">
            <v>1260</v>
          </cell>
          <cell r="Y257">
            <v>1260</v>
          </cell>
          <cell r="Z257">
            <v>1260</v>
          </cell>
          <cell r="AA257">
            <v>1260</v>
          </cell>
          <cell r="AB257">
            <v>1260</v>
          </cell>
        </row>
        <row r="258">
          <cell r="A258" t="str">
            <v>Hilltop Farm</v>
          </cell>
          <cell r="B258" t="str">
            <v>Hilltop Farm Max Days</v>
          </cell>
          <cell r="F258" t="str">
            <v>Hilltop Farm Max Days</v>
          </cell>
          <cell r="H258" t="e">
            <v>#DIV/0!</v>
          </cell>
          <cell r="I258" t="e">
            <v>#DIV/0!</v>
          </cell>
          <cell r="J258">
            <v>2.8904109589041096</v>
          </cell>
          <cell r="K258">
            <v>3.4</v>
          </cell>
          <cell r="L258">
            <v>4.6124999999999998</v>
          </cell>
          <cell r="M258">
            <v>5.9312500000000004</v>
          </cell>
          <cell r="N258">
            <v>6.6875</v>
          </cell>
          <cell r="O258">
            <v>6.6875</v>
          </cell>
          <cell r="P258">
            <v>6.6875</v>
          </cell>
          <cell r="Q258">
            <v>6.6875</v>
          </cell>
          <cell r="R258">
            <v>6.6875</v>
          </cell>
          <cell r="S258">
            <v>6.6875</v>
          </cell>
          <cell r="T258">
            <v>6.6875</v>
          </cell>
          <cell r="U258">
            <v>6.6875</v>
          </cell>
          <cell r="V258">
            <v>6.6875</v>
          </cell>
          <cell r="W258">
            <v>6.6875</v>
          </cell>
          <cell r="X258">
            <v>6.6875</v>
          </cell>
          <cell r="Y258">
            <v>6.6875</v>
          </cell>
          <cell r="Z258">
            <v>6.6875</v>
          </cell>
          <cell r="AA258">
            <v>6.6875</v>
          </cell>
          <cell r="AB258">
            <v>6.6875</v>
          </cell>
        </row>
        <row r="259">
          <cell r="B259" t="str">
            <v>Hilltop Farm WD (GWh/d)</v>
          </cell>
          <cell r="C259" t="str">
            <v>MRS WD</v>
          </cell>
          <cell r="D259" t="str">
            <v>MRS</v>
          </cell>
          <cell r="E259" t="str">
            <v>WD</v>
          </cell>
          <cell r="F259" t="str">
            <v>Hilltop Farm WD (GWh/d)</v>
          </cell>
          <cell r="G259" t="str">
            <v>Hilltop Farm</v>
          </cell>
          <cell r="H259">
            <v>0</v>
          </cell>
          <cell r="I259">
            <v>0</v>
          </cell>
          <cell r="J259">
            <v>146</v>
          </cell>
          <cell r="K259">
            <v>155</v>
          </cell>
          <cell r="L259">
            <v>160</v>
          </cell>
          <cell r="M259">
            <v>160</v>
          </cell>
          <cell r="N259">
            <v>160</v>
          </cell>
          <cell r="O259">
            <v>160</v>
          </cell>
          <cell r="P259">
            <v>160</v>
          </cell>
          <cell r="Q259">
            <v>160</v>
          </cell>
          <cell r="R259">
            <v>160</v>
          </cell>
          <cell r="S259">
            <v>160</v>
          </cell>
          <cell r="T259">
            <v>160</v>
          </cell>
          <cell r="U259">
            <v>160</v>
          </cell>
          <cell r="V259">
            <v>160</v>
          </cell>
          <cell r="W259">
            <v>160</v>
          </cell>
          <cell r="X259">
            <v>160</v>
          </cell>
          <cell r="Y259">
            <v>160</v>
          </cell>
          <cell r="Z259">
            <v>160</v>
          </cell>
          <cell r="AA259">
            <v>160</v>
          </cell>
          <cell r="AB259">
            <v>160</v>
          </cell>
        </row>
        <row r="260">
          <cell r="B260" t="str">
            <v>Hilltop Farm INJ (GWh/d)</v>
          </cell>
          <cell r="C260" t="str">
            <v>MRS INJ</v>
          </cell>
          <cell r="D260" t="str">
            <v>MRS</v>
          </cell>
          <cell r="E260" t="str">
            <v>INJ</v>
          </cell>
          <cell r="F260" t="str">
            <v>Hilltop Farm INJ (GWh/d)</v>
          </cell>
          <cell r="H260">
            <v>0</v>
          </cell>
          <cell r="I260">
            <v>0</v>
          </cell>
          <cell r="J260">
            <v>146</v>
          </cell>
          <cell r="K260">
            <v>175</v>
          </cell>
          <cell r="L260">
            <v>175</v>
          </cell>
          <cell r="M260">
            <v>175</v>
          </cell>
          <cell r="N260">
            <v>175</v>
          </cell>
          <cell r="O260">
            <v>175</v>
          </cell>
          <cell r="P260">
            <v>175</v>
          </cell>
          <cell r="Q260">
            <v>175</v>
          </cell>
          <cell r="R260">
            <v>175</v>
          </cell>
          <cell r="S260">
            <v>175</v>
          </cell>
          <cell r="T260">
            <v>175</v>
          </cell>
          <cell r="U260">
            <v>175</v>
          </cell>
          <cell r="V260">
            <v>175</v>
          </cell>
          <cell r="W260">
            <v>175</v>
          </cell>
          <cell r="X260">
            <v>175</v>
          </cell>
          <cell r="Y260">
            <v>175</v>
          </cell>
          <cell r="Z260">
            <v>175</v>
          </cell>
          <cell r="AA260">
            <v>175</v>
          </cell>
          <cell r="AB260">
            <v>175</v>
          </cell>
        </row>
        <row r="261">
          <cell r="B261" t="str">
            <v>Hilltop Farm Stor (GWh)</v>
          </cell>
          <cell r="C261" t="str">
            <v>MRS STR</v>
          </cell>
          <cell r="D261" t="str">
            <v>MRS</v>
          </cell>
          <cell r="E261" t="str">
            <v>STR</v>
          </cell>
          <cell r="F261" t="str">
            <v>Hilltop Farm Stor (GWh)</v>
          </cell>
          <cell r="H261">
            <v>0</v>
          </cell>
          <cell r="I261">
            <v>211</v>
          </cell>
          <cell r="J261">
            <v>422</v>
          </cell>
          <cell r="K261">
            <v>527</v>
          </cell>
          <cell r="L261">
            <v>738</v>
          </cell>
          <cell r="M261">
            <v>949</v>
          </cell>
          <cell r="N261">
            <v>1070</v>
          </cell>
          <cell r="O261">
            <v>1070</v>
          </cell>
          <cell r="P261">
            <v>1070</v>
          </cell>
          <cell r="Q261">
            <v>1070</v>
          </cell>
          <cell r="R261">
            <v>1070</v>
          </cell>
          <cell r="S261">
            <v>1070</v>
          </cell>
          <cell r="T261">
            <v>1070</v>
          </cell>
          <cell r="U261">
            <v>1070</v>
          </cell>
          <cell r="V261">
            <v>1070</v>
          </cell>
          <cell r="W261">
            <v>1070</v>
          </cell>
          <cell r="X261">
            <v>1070</v>
          </cell>
          <cell r="Y261">
            <v>1070</v>
          </cell>
          <cell r="Z261">
            <v>1070</v>
          </cell>
          <cell r="AA261">
            <v>1070</v>
          </cell>
          <cell r="AB261">
            <v>1070</v>
          </cell>
        </row>
        <row r="262">
          <cell r="A262" t="str">
            <v>Holehouse Farm</v>
          </cell>
          <cell r="B262" t="str">
            <v>Holehouse Max Days</v>
          </cell>
          <cell r="F262" t="str">
            <v>Holehouse Max Days</v>
          </cell>
          <cell r="H262">
            <v>8.9931740614334466</v>
          </cell>
          <cell r="I262">
            <v>5.9954493742889641</v>
          </cell>
          <cell r="J262">
            <v>4.4965870307167233</v>
          </cell>
          <cell r="K262">
            <v>4.4965870307167233</v>
          </cell>
          <cell r="L262">
            <v>4.4965870307167233</v>
          </cell>
          <cell r="M262">
            <v>4.4965870307167233</v>
          </cell>
          <cell r="N262">
            <v>4.4965870307167233</v>
          </cell>
          <cell r="O262">
            <v>4.4965870307167233</v>
          </cell>
          <cell r="P262">
            <v>4.4965870307167233</v>
          </cell>
          <cell r="Q262">
            <v>4.4965870307167233</v>
          </cell>
          <cell r="R262">
            <v>4.4965870307167233</v>
          </cell>
          <cell r="S262">
            <v>4.4965870307167233</v>
          </cell>
          <cell r="T262">
            <v>4.4965870307167233</v>
          </cell>
          <cell r="U262">
            <v>4.4965870307167233</v>
          </cell>
          <cell r="V262">
            <v>4.4965870307167233</v>
          </cell>
          <cell r="W262">
            <v>4.4965870307167233</v>
          </cell>
          <cell r="X262">
            <v>4.4965870307167233</v>
          </cell>
          <cell r="Y262">
            <v>4.4965870307167233</v>
          </cell>
          <cell r="Z262">
            <v>4.4965870307167233</v>
          </cell>
          <cell r="AA262">
            <v>4.4965870307167233</v>
          </cell>
          <cell r="AB262">
            <v>4.4965870307167233</v>
          </cell>
        </row>
        <row r="263">
          <cell r="B263" t="str">
            <v>Holehouse WD (GWh/d)</v>
          </cell>
          <cell r="C263" t="str">
            <v>MRS WD</v>
          </cell>
          <cell r="D263" t="str">
            <v>MRS</v>
          </cell>
          <cell r="E263" t="str">
            <v>WD</v>
          </cell>
          <cell r="F263" t="str">
            <v>Holehouse WD (GWh/d)</v>
          </cell>
          <cell r="G263" t="str">
            <v>Holehouse Farm</v>
          </cell>
          <cell r="H263">
            <v>58.6</v>
          </cell>
          <cell r="I263">
            <v>87.9</v>
          </cell>
          <cell r="J263">
            <v>117.2</v>
          </cell>
          <cell r="K263">
            <v>117.2</v>
          </cell>
          <cell r="L263">
            <v>117.2</v>
          </cell>
          <cell r="M263">
            <v>117.2</v>
          </cell>
          <cell r="N263">
            <v>117.2</v>
          </cell>
          <cell r="O263">
            <v>117.2</v>
          </cell>
          <cell r="P263">
            <v>117.2</v>
          </cell>
          <cell r="Q263">
            <v>117.2</v>
          </cell>
          <cell r="R263">
            <v>117.2</v>
          </cell>
          <cell r="S263">
            <v>117.2</v>
          </cell>
          <cell r="T263">
            <v>117.2</v>
          </cell>
          <cell r="U263">
            <v>117.2</v>
          </cell>
          <cell r="V263">
            <v>117.2</v>
          </cell>
          <cell r="W263">
            <v>117.2</v>
          </cell>
          <cell r="X263">
            <v>117.2</v>
          </cell>
          <cell r="Y263">
            <v>117.2</v>
          </cell>
          <cell r="Z263">
            <v>117.2</v>
          </cell>
          <cell r="AA263">
            <v>117.2</v>
          </cell>
          <cell r="AB263">
            <v>117.2</v>
          </cell>
        </row>
        <row r="264">
          <cell r="B264" t="str">
            <v>Holehouse INJ (GWh/d)</v>
          </cell>
          <cell r="C264" t="str">
            <v>MRS INJ</v>
          </cell>
          <cell r="D264" t="str">
            <v>MRS</v>
          </cell>
          <cell r="E264" t="str">
            <v>INJ</v>
          </cell>
          <cell r="F264" t="str">
            <v>Holehouse INJ (GWh/d)</v>
          </cell>
          <cell r="H264">
            <v>117.2</v>
          </cell>
          <cell r="I264">
            <v>117.2</v>
          </cell>
          <cell r="J264">
            <v>117.2</v>
          </cell>
          <cell r="K264">
            <v>117.2</v>
          </cell>
          <cell r="L264">
            <v>117.2</v>
          </cell>
          <cell r="M264">
            <v>117.2</v>
          </cell>
          <cell r="N264">
            <v>117.2</v>
          </cell>
          <cell r="O264">
            <v>117.2</v>
          </cell>
          <cell r="P264">
            <v>117.2</v>
          </cell>
          <cell r="Q264">
            <v>117.2</v>
          </cell>
          <cell r="R264">
            <v>117.2</v>
          </cell>
          <cell r="S264">
            <v>117.2</v>
          </cell>
          <cell r="T264">
            <v>117.2</v>
          </cell>
          <cell r="U264">
            <v>117.2</v>
          </cell>
          <cell r="V264">
            <v>117.2</v>
          </cell>
          <cell r="W264">
            <v>117.2</v>
          </cell>
          <cell r="X264">
            <v>117.2</v>
          </cell>
          <cell r="Y264">
            <v>117.2</v>
          </cell>
          <cell r="Z264">
            <v>117.2</v>
          </cell>
          <cell r="AA264">
            <v>117.2</v>
          </cell>
          <cell r="AB264">
            <v>117.2</v>
          </cell>
        </row>
        <row r="265">
          <cell r="B265" t="str">
            <v>Holehouse Store (GWh)</v>
          </cell>
          <cell r="C265" t="str">
            <v>MRS STR</v>
          </cell>
          <cell r="D265" t="str">
            <v>MRS</v>
          </cell>
          <cell r="E265" t="str">
            <v>STR</v>
          </cell>
          <cell r="F265" t="str">
            <v>Holehouse Store (GWh)</v>
          </cell>
          <cell r="H265">
            <v>527</v>
          </cell>
          <cell r="I265">
            <v>527</v>
          </cell>
          <cell r="J265">
            <v>527</v>
          </cell>
          <cell r="K265">
            <v>527</v>
          </cell>
          <cell r="L265">
            <v>527</v>
          </cell>
          <cell r="M265">
            <v>527</v>
          </cell>
          <cell r="N265">
            <v>527</v>
          </cell>
          <cell r="O265">
            <v>527</v>
          </cell>
          <cell r="P265">
            <v>527</v>
          </cell>
          <cell r="Q265">
            <v>527</v>
          </cell>
          <cell r="R265">
            <v>527</v>
          </cell>
          <cell r="S265">
            <v>527</v>
          </cell>
          <cell r="T265">
            <v>527</v>
          </cell>
          <cell r="U265">
            <v>527</v>
          </cell>
          <cell r="V265">
            <v>527</v>
          </cell>
          <cell r="W265">
            <v>527</v>
          </cell>
          <cell r="X265">
            <v>527</v>
          </cell>
          <cell r="Y265">
            <v>527</v>
          </cell>
          <cell r="Z265">
            <v>527</v>
          </cell>
          <cell r="AA265">
            <v>527</v>
          </cell>
          <cell r="AB265">
            <v>527</v>
          </cell>
        </row>
        <row r="266">
          <cell r="A266" t="str">
            <v>HOLFORD</v>
          </cell>
          <cell r="B266" t="str">
            <v>HOLFORD Max Days</v>
          </cell>
          <cell r="F266" t="str">
            <v>HOLFORD Max Days</v>
          </cell>
          <cell r="H266">
            <v>0</v>
          </cell>
          <cell r="I266">
            <v>6.9886363636363633</v>
          </cell>
          <cell r="J266">
            <v>7.0085470085470085</v>
          </cell>
          <cell r="K266">
            <v>7.0085470085470085</v>
          </cell>
          <cell r="L266">
            <v>7.0085470085470085</v>
          </cell>
          <cell r="M266">
            <v>7.0085470085470085</v>
          </cell>
          <cell r="N266">
            <v>7.0085470085470085</v>
          </cell>
          <cell r="O266">
            <v>7.0085470085470085</v>
          </cell>
          <cell r="P266">
            <v>7.0085470085470085</v>
          </cell>
          <cell r="Q266">
            <v>7.0085470085470085</v>
          </cell>
          <cell r="R266">
            <v>7.0085470085470085</v>
          </cell>
          <cell r="S266">
            <v>7.0085470085470085</v>
          </cell>
          <cell r="T266">
            <v>7.0085470085470085</v>
          </cell>
          <cell r="U266">
            <v>7.0085470085470085</v>
          </cell>
          <cell r="V266">
            <v>7.0085470085470085</v>
          </cell>
          <cell r="W266">
            <v>7.0085470085470085</v>
          </cell>
          <cell r="X266">
            <v>7.0085470085470085</v>
          </cell>
          <cell r="Y266">
            <v>7.0085470085470085</v>
          </cell>
          <cell r="Z266">
            <v>7.0085470085470085</v>
          </cell>
          <cell r="AA266">
            <v>7.0085470085470085</v>
          </cell>
          <cell r="AB266">
            <v>7.0085470085470085</v>
          </cell>
        </row>
        <row r="267">
          <cell r="A267" t="str">
            <v>Profile phased for forecast</v>
          </cell>
          <cell r="B267" t="str">
            <v>HOLFORD WD (GWh/d)</v>
          </cell>
          <cell r="C267" t="str">
            <v>MRS WD</v>
          </cell>
          <cell r="D267" t="str">
            <v>MRS</v>
          </cell>
          <cell r="E267" t="str">
            <v>WD</v>
          </cell>
          <cell r="F267" t="str">
            <v>HOLFORD WD (GWh/d)</v>
          </cell>
          <cell r="G267" t="str">
            <v>HOLFORD</v>
          </cell>
          <cell r="H267">
            <v>0</v>
          </cell>
          <cell r="I267">
            <v>88</v>
          </cell>
          <cell r="J267">
            <v>234</v>
          </cell>
          <cell r="K267">
            <v>234</v>
          </cell>
          <cell r="L267">
            <v>234</v>
          </cell>
          <cell r="M267">
            <v>234</v>
          </cell>
          <cell r="N267">
            <v>234</v>
          </cell>
          <cell r="O267">
            <v>234</v>
          </cell>
          <cell r="P267">
            <v>234</v>
          </cell>
          <cell r="Q267">
            <v>234</v>
          </cell>
          <cell r="R267">
            <v>234</v>
          </cell>
          <cell r="S267">
            <v>234</v>
          </cell>
          <cell r="T267">
            <v>234</v>
          </cell>
          <cell r="U267">
            <v>234</v>
          </cell>
          <cell r="V267">
            <v>234</v>
          </cell>
          <cell r="W267">
            <v>234</v>
          </cell>
          <cell r="X267">
            <v>234</v>
          </cell>
          <cell r="Y267">
            <v>234</v>
          </cell>
          <cell r="Z267">
            <v>234</v>
          </cell>
          <cell r="AA267">
            <v>234</v>
          </cell>
          <cell r="AB267">
            <v>234</v>
          </cell>
        </row>
        <row r="268">
          <cell r="B268" t="str">
            <v>HOLFORD INJ (GWh/d)</v>
          </cell>
          <cell r="C268" t="str">
            <v>MRS INJ</v>
          </cell>
          <cell r="D268" t="str">
            <v>MRS</v>
          </cell>
          <cell r="E268" t="str">
            <v>INJ</v>
          </cell>
          <cell r="F268" t="str">
            <v>HOLFORD INJ (GWh/d)</v>
          </cell>
          <cell r="H268">
            <v>0</v>
          </cell>
          <cell r="I268">
            <v>88</v>
          </cell>
          <cell r="J268">
            <v>234</v>
          </cell>
          <cell r="K268">
            <v>234</v>
          </cell>
          <cell r="L268">
            <v>234</v>
          </cell>
          <cell r="M268">
            <v>234</v>
          </cell>
          <cell r="N268">
            <v>234</v>
          </cell>
          <cell r="O268">
            <v>234</v>
          </cell>
          <cell r="P268">
            <v>234</v>
          </cell>
          <cell r="Q268">
            <v>234</v>
          </cell>
          <cell r="R268">
            <v>234</v>
          </cell>
          <cell r="S268">
            <v>234</v>
          </cell>
          <cell r="T268">
            <v>234</v>
          </cell>
          <cell r="U268">
            <v>234</v>
          </cell>
          <cell r="V268">
            <v>234</v>
          </cell>
          <cell r="W268">
            <v>234</v>
          </cell>
          <cell r="X268">
            <v>234</v>
          </cell>
          <cell r="Y268">
            <v>234</v>
          </cell>
          <cell r="Z268">
            <v>234</v>
          </cell>
          <cell r="AA268">
            <v>234</v>
          </cell>
          <cell r="AB268">
            <v>234</v>
          </cell>
        </row>
        <row r="269">
          <cell r="B269" t="str">
            <v>HOLFORD Store (GWh)</v>
          </cell>
          <cell r="C269" t="str">
            <v>MRS STR</v>
          </cell>
          <cell r="D269" t="str">
            <v>MRS</v>
          </cell>
          <cell r="E269" t="str">
            <v>STR</v>
          </cell>
          <cell r="F269" t="str">
            <v>HOLFORD Store (GWh)</v>
          </cell>
          <cell r="H269">
            <v>0</v>
          </cell>
          <cell r="I269">
            <v>615</v>
          </cell>
          <cell r="J269">
            <v>1640</v>
          </cell>
          <cell r="K269">
            <v>1640</v>
          </cell>
          <cell r="L269">
            <v>1640</v>
          </cell>
          <cell r="M269">
            <v>1640</v>
          </cell>
          <cell r="N269">
            <v>1640</v>
          </cell>
          <cell r="O269">
            <v>1640</v>
          </cell>
          <cell r="P269">
            <v>1640</v>
          </cell>
          <cell r="Q269">
            <v>1640</v>
          </cell>
          <cell r="R269">
            <v>1640</v>
          </cell>
          <cell r="S269">
            <v>1640</v>
          </cell>
          <cell r="T269">
            <v>1640</v>
          </cell>
          <cell r="U269">
            <v>1640</v>
          </cell>
          <cell r="V269">
            <v>1640</v>
          </cell>
          <cell r="W269">
            <v>1640</v>
          </cell>
          <cell r="X269">
            <v>1640</v>
          </cell>
          <cell r="Y269">
            <v>1640</v>
          </cell>
          <cell r="Z269">
            <v>1640</v>
          </cell>
          <cell r="AA269">
            <v>1640</v>
          </cell>
          <cell r="AB269">
            <v>1640</v>
          </cell>
        </row>
        <row r="270">
          <cell r="A270" t="str">
            <v>Hornsea</v>
          </cell>
          <cell r="B270" t="str">
            <v>Hornsea Max Days</v>
          </cell>
          <cell r="F270" t="str">
            <v>Hornsea Max Days</v>
          </cell>
          <cell r="H270">
            <v>17.948717948717949</v>
          </cell>
          <cell r="I270">
            <v>17.948717948717949</v>
          </cell>
          <cell r="J270">
            <v>17.948717948717949</v>
          </cell>
          <cell r="K270">
            <v>17.948717948717949</v>
          </cell>
          <cell r="L270">
            <v>17.948717948717949</v>
          </cell>
          <cell r="M270">
            <v>17.948717948717949</v>
          </cell>
          <cell r="N270">
            <v>17.948717948717949</v>
          </cell>
          <cell r="O270">
            <v>17.948717948717949</v>
          </cell>
          <cell r="P270">
            <v>17.948717948717949</v>
          </cell>
          <cell r="Q270">
            <v>17.948717948717949</v>
          </cell>
          <cell r="R270">
            <v>17.948717948717949</v>
          </cell>
          <cell r="S270">
            <v>17.948717948717949</v>
          </cell>
          <cell r="T270">
            <v>17.948717948717949</v>
          </cell>
          <cell r="U270">
            <v>17.948717948717949</v>
          </cell>
          <cell r="V270">
            <v>17.948717948717949</v>
          </cell>
          <cell r="W270">
            <v>17.948717948717949</v>
          </cell>
          <cell r="X270">
            <v>17.948717948717949</v>
          </cell>
          <cell r="Y270">
            <v>17.948717948717949</v>
          </cell>
          <cell r="Z270">
            <v>17.948717948717949</v>
          </cell>
          <cell r="AA270">
            <v>17.948717948717949</v>
          </cell>
          <cell r="AB270">
            <v>17.948717948717949</v>
          </cell>
        </row>
        <row r="271">
          <cell r="B271" t="str">
            <v>Hornsea WD (GWh/day)</v>
          </cell>
          <cell r="C271" t="str">
            <v>MRS WD</v>
          </cell>
          <cell r="D271" t="str">
            <v>MRS</v>
          </cell>
          <cell r="E271" t="str">
            <v>WD</v>
          </cell>
          <cell r="F271" t="str">
            <v>Hornsea WD (GWh/day)</v>
          </cell>
          <cell r="G271" t="str">
            <v>Hornsea</v>
          </cell>
          <cell r="H271">
            <v>195</v>
          </cell>
          <cell r="I271">
            <v>195</v>
          </cell>
          <cell r="J271">
            <v>195</v>
          </cell>
          <cell r="K271">
            <v>195</v>
          </cell>
          <cell r="L271">
            <v>195</v>
          </cell>
          <cell r="M271">
            <v>195</v>
          </cell>
          <cell r="N271">
            <v>195</v>
          </cell>
          <cell r="O271">
            <v>195</v>
          </cell>
          <cell r="P271">
            <v>195</v>
          </cell>
          <cell r="Q271">
            <v>195</v>
          </cell>
          <cell r="R271">
            <v>195</v>
          </cell>
          <cell r="S271">
            <v>195</v>
          </cell>
          <cell r="T271">
            <v>195</v>
          </cell>
          <cell r="U271">
            <v>195</v>
          </cell>
          <cell r="V271">
            <v>195</v>
          </cell>
          <cell r="W271">
            <v>195</v>
          </cell>
          <cell r="X271">
            <v>195</v>
          </cell>
          <cell r="Y271">
            <v>195</v>
          </cell>
          <cell r="Z271">
            <v>195</v>
          </cell>
          <cell r="AA271">
            <v>195</v>
          </cell>
          <cell r="AB271">
            <v>195</v>
          </cell>
        </row>
        <row r="272">
          <cell r="B272" t="str">
            <v>Hornsea INJ (GWh/day)</v>
          </cell>
          <cell r="C272" t="str">
            <v>MRS INJ</v>
          </cell>
          <cell r="D272" t="str">
            <v>MRS</v>
          </cell>
          <cell r="E272" t="str">
            <v>INJ</v>
          </cell>
          <cell r="F272" t="str">
            <v>Hornsea INJ (GWh/day)</v>
          </cell>
          <cell r="H272">
            <v>21.6</v>
          </cell>
          <cell r="I272">
            <v>21.6</v>
          </cell>
          <cell r="J272">
            <v>21.6</v>
          </cell>
          <cell r="K272">
            <v>21.6</v>
          </cell>
          <cell r="L272">
            <v>21.6</v>
          </cell>
          <cell r="M272">
            <v>21.6</v>
          </cell>
          <cell r="N272">
            <v>21.6</v>
          </cell>
          <cell r="O272">
            <v>21.6</v>
          </cell>
          <cell r="P272">
            <v>21.6</v>
          </cell>
          <cell r="Q272">
            <v>21.6</v>
          </cell>
          <cell r="R272">
            <v>21.6</v>
          </cell>
          <cell r="S272">
            <v>21.6</v>
          </cell>
          <cell r="T272">
            <v>21.6</v>
          </cell>
          <cell r="U272">
            <v>21.6</v>
          </cell>
          <cell r="V272">
            <v>21.6</v>
          </cell>
          <cell r="W272">
            <v>21.6</v>
          </cell>
          <cell r="X272">
            <v>21.6</v>
          </cell>
          <cell r="Y272">
            <v>21.6</v>
          </cell>
          <cell r="Z272">
            <v>21.6</v>
          </cell>
          <cell r="AA272">
            <v>21.6</v>
          </cell>
          <cell r="AB272">
            <v>21.6</v>
          </cell>
        </row>
        <row r="273">
          <cell r="B273" t="str">
            <v>Hornsea Store (GWh)</v>
          </cell>
          <cell r="C273" t="str">
            <v>MRS STR</v>
          </cell>
          <cell r="D273" t="str">
            <v>MRS</v>
          </cell>
          <cell r="E273" t="str">
            <v>STR</v>
          </cell>
          <cell r="F273" t="str">
            <v>Hornsea Store (GWh)</v>
          </cell>
          <cell r="H273">
            <v>3500</v>
          </cell>
          <cell r="I273">
            <v>3500</v>
          </cell>
          <cell r="J273">
            <v>3500</v>
          </cell>
          <cell r="K273">
            <v>3500</v>
          </cell>
          <cell r="L273">
            <v>3500</v>
          </cell>
          <cell r="M273">
            <v>3500</v>
          </cell>
          <cell r="N273">
            <v>3500</v>
          </cell>
          <cell r="O273">
            <v>3500</v>
          </cell>
          <cell r="P273">
            <v>3500</v>
          </cell>
          <cell r="Q273">
            <v>3500</v>
          </cell>
          <cell r="R273">
            <v>3500</v>
          </cell>
          <cell r="S273">
            <v>3500</v>
          </cell>
          <cell r="T273">
            <v>3500</v>
          </cell>
          <cell r="U273">
            <v>3500</v>
          </cell>
          <cell r="V273">
            <v>3500</v>
          </cell>
          <cell r="W273">
            <v>3500</v>
          </cell>
          <cell r="X273">
            <v>3500</v>
          </cell>
          <cell r="Y273">
            <v>3500</v>
          </cell>
          <cell r="Z273">
            <v>3500</v>
          </cell>
          <cell r="AA273">
            <v>3500</v>
          </cell>
          <cell r="AB273">
            <v>3500</v>
          </cell>
        </row>
        <row r="274">
          <cell r="A274" t="str">
            <v>Humbly Grove</v>
          </cell>
          <cell r="B274" t="str">
            <v>Humbly Grove Max Days</v>
          </cell>
          <cell r="F274" t="str">
            <v>Humbly Grove Max Days</v>
          </cell>
          <cell r="H274">
            <v>35.974683544303801</v>
          </cell>
          <cell r="I274">
            <v>35.974683544303801</v>
          </cell>
          <cell r="J274">
            <v>35.974683544303801</v>
          </cell>
          <cell r="K274">
            <v>35.974683544303801</v>
          </cell>
          <cell r="L274">
            <v>35.974683544303801</v>
          </cell>
          <cell r="M274">
            <v>35.974683544303801</v>
          </cell>
          <cell r="N274">
            <v>35.974683544303801</v>
          </cell>
          <cell r="O274">
            <v>35.974683544303801</v>
          </cell>
          <cell r="P274">
            <v>35.974683544303801</v>
          </cell>
          <cell r="Q274">
            <v>35.974683544303801</v>
          </cell>
          <cell r="R274">
            <v>35.974683544303801</v>
          </cell>
          <cell r="S274">
            <v>35.974683544303801</v>
          </cell>
          <cell r="T274">
            <v>35.974683544303801</v>
          </cell>
          <cell r="U274">
            <v>35.974683544303801</v>
          </cell>
          <cell r="V274">
            <v>35.974683544303801</v>
          </cell>
          <cell r="W274">
            <v>35.974683544303801</v>
          </cell>
          <cell r="X274">
            <v>35.974683544303801</v>
          </cell>
          <cell r="Y274">
            <v>35.974683544303801</v>
          </cell>
          <cell r="Z274">
            <v>35.974683544303801</v>
          </cell>
          <cell r="AA274">
            <v>35.974683544303801</v>
          </cell>
          <cell r="AB274">
            <v>35.974683544303801</v>
          </cell>
        </row>
        <row r="275">
          <cell r="B275" t="str">
            <v>Humbly Grove WD (GWh/d)</v>
          </cell>
          <cell r="C275" t="str">
            <v>MRS WD</v>
          </cell>
          <cell r="D275" t="str">
            <v>MRS</v>
          </cell>
          <cell r="E275" t="str">
            <v>WD</v>
          </cell>
          <cell r="F275" t="str">
            <v>Humbly Grove WD (GWh/d)</v>
          </cell>
          <cell r="G275" t="str">
            <v>Humbly Grove</v>
          </cell>
          <cell r="H275">
            <v>79</v>
          </cell>
          <cell r="I275">
            <v>79</v>
          </cell>
          <cell r="J275">
            <v>79</v>
          </cell>
          <cell r="K275">
            <v>79</v>
          </cell>
          <cell r="L275">
            <v>79</v>
          </cell>
          <cell r="M275">
            <v>79</v>
          </cell>
          <cell r="N275">
            <v>79</v>
          </cell>
          <cell r="O275">
            <v>79</v>
          </cell>
          <cell r="P275">
            <v>79</v>
          </cell>
          <cell r="Q275">
            <v>79</v>
          </cell>
          <cell r="R275">
            <v>79</v>
          </cell>
          <cell r="S275">
            <v>79</v>
          </cell>
          <cell r="T275">
            <v>79</v>
          </cell>
          <cell r="U275">
            <v>79</v>
          </cell>
          <cell r="V275">
            <v>79</v>
          </cell>
          <cell r="W275">
            <v>79</v>
          </cell>
          <cell r="X275">
            <v>79</v>
          </cell>
          <cell r="Y275">
            <v>79</v>
          </cell>
          <cell r="Z275">
            <v>79</v>
          </cell>
          <cell r="AA275">
            <v>79</v>
          </cell>
          <cell r="AB275">
            <v>79</v>
          </cell>
        </row>
        <row r="276">
          <cell r="B276" t="str">
            <v>Humbly Grove INJ (GWh/d)</v>
          </cell>
          <cell r="C276" t="str">
            <v>MRS INJ</v>
          </cell>
          <cell r="D276" t="str">
            <v>MRS</v>
          </cell>
          <cell r="E276" t="str">
            <v>INJ</v>
          </cell>
          <cell r="F276" t="str">
            <v>Humbly Grove INJ (GWh/d)</v>
          </cell>
          <cell r="H276">
            <v>89</v>
          </cell>
          <cell r="I276">
            <v>89</v>
          </cell>
          <cell r="J276">
            <v>89</v>
          </cell>
          <cell r="K276">
            <v>89</v>
          </cell>
          <cell r="L276">
            <v>89</v>
          </cell>
          <cell r="M276">
            <v>89</v>
          </cell>
          <cell r="N276">
            <v>89</v>
          </cell>
          <cell r="O276">
            <v>89</v>
          </cell>
          <cell r="P276">
            <v>89</v>
          </cell>
          <cell r="Q276">
            <v>89</v>
          </cell>
          <cell r="R276">
            <v>89</v>
          </cell>
          <cell r="S276">
            <v>89</v>
          </cell>
          <cell r="T276">
            <v>89</v>
          </cell>
          <cell r="U276">
            <v>89</v>
          </cell>
          <cell r="V276">
            <v>89</v>
          </cell>
          <cell r="W276">
            <v>89</v>
          </cell>
          <cell r="X276">
            <v>89</v>
          </cell>
          <cell r="Y276">
            <v>89</v>
          </cell>
          <cell r="Z276">
            <v>89</v>
          </cell>
          <cell r="AA276">
            <v>89</v>
          </cell>
          <cell r="AB276">
            <v>89</v>
          </cell>
        </row>
        <row r="277">
          <cell r="B277" t="str">
            <v>Humbly Grove Store (GWh)</v>
          </cell>
          <cell r="C277" t="str">
            <v>MRS STR</v>
          </cell>
          <cell r="D277" t="str">
            <v>MRS</v>
          </cell>
          <cell r="E277" t="str">
            <v>STR</v>
          </cell>
          <cell r="F277" t="str">
            <v>Humbly Grove Store (GWh)</v>
          </cell>
          <cell r="H277">
            <v>2842</v>
          </cell>
          <cell r="I277">
            <v>2842</v>
          </cell>
          <cell r="J277">
            <v>2842</v>
          </cell>
          <cell r="K277">
            <v>2842</v>
          </cell>
          <cell r="L277">
            <v>2842</v>
          </cell>
          <cell r="M277">
            <v>2842</v>
          </cell>
          <cell r="N277">
            <v>2842</v>
          </cell>
          <cell r="O277">
            <v>2842</v>
          </cell>
          <cell r="P277">
            <v>2842</v>
          </cell>
          <cell r="Q277">
            <v>2842</v>
          </cell>
          <cell r="R277">
            <v>2842</v>
          </cell>
          <cell r="S277">
            <v>2842</v>
          </cell>
          <cell r="T277">
            <v>2842</v>
          </cell>
          <cell r="U277">
            <v>2842</v>
          </cell>
          <cell r="V277">
            <v>2842</v>
          </cell>
          <cell r="W277">
            <v>2842</v>
          </cell>
          <cell r="X277">
            <v>2842</v>
          </cell>
          <cell r="Y277">
            <v>2842</v>
          </cell>
          <cell r="Z277">
            <v>2842</v>
          </cell>
          <cell r="AA277">
            <v>2842</v>
          </cell>
          <cell r="AB277">
            <v>2842</v>
          </cell>
        </row>
        <row r="278">
          <cell r="A278" t="str">
            <v>Stublach</v>
          </cell>
          <cell r="B278" t="str">
            <v>Stublach Max Days</v>
          </cell>
          <cell r="F278" t="str">
            <v>Stublach Max Days</v>
          </cell>
          <cell r="H278">
            <v>0</v>
          </cell>
          <cell r="I278">
            <v>0</v>
          </cell>
          <cell r="J278">
            <v>0</v>
          </cell>
          <cell r="K278">
            <v>7.5</v>
          </cell>
          <cell r="L278">
            <v>8.5714285714285712</v>
          </cell>
          <cell r="M278">
            <v>8.5714285714285712</v>
          </cell>
          <cell r="N278">
            <v>8.5714285714285712</v>
          </cell>
          <cell r="O278">
            <v>8.5714285714285712</v>
          </cell>
          <cell r="P278">
            <v>8.5714285714285712</v>
          </cell>
          <cell r="Q278">
            <v>8.5714285714285712</v>
          </cell>
          <cell r="R278">
            <v>8.5714285714285712</v>
          </cell>
          <cell r="S278">
            <v>8.5714285714285712</v>
          </cell>
          <cell r="T278">
            <v>8.5714285714285712</v>
          </cell>
          <cell r="U278">
            <v>8.5714285714285712</v>
          </cell>
          <cell r="V278">
            <v>8.5714285714285712</v>
          </cell>
          <cell r="W278">
            <v>8.5714285714285712</v>
          </cell>
          <cell r="X278">
            <v>8.5714285714285712</v>
          </cell>
          <cell r="Y278">
            <v>8.5714285714285712</v>
          </cell>
          <cell r="Z278">
            <v>8.5714285714285712</v>
          </cell>
          <cell r="AA278">
            <v>8.5714285714285712</v>
          </cell>
          <cell r="AB278">
            <v>8.5714285714285712</v>
          </cell>
        </row>
        <row r="279">
          <cell r="B279" t="str">
            <v>Stublach WD (GWh/d)</v>
          </cell>
          <cell r="C279" t="str">
            <v>MRS WD</v>
          </cell>
          <cell r="D279" t="str">
            <v>MRS</v>
          </cell>
          <cell r="E279" t="str">
            <v>WD</v>
          </cell>
          <cell r="F279" t="str">
            <v>Stublach WD (GWh/d)</v>
          </cell>
          <cell r="G279" t="str">
            <v>Stublach</v>
          </cell>
          <cell r="H279">
            <v>0</v>
          </cell>
          <cell r="I279">
            <v>0</v>
          </cell>
          <cell r="J279">
            <v>0</v>
          </cell>
          <cell r="K279">
            <v>100</v>
          </cell>
          <cell r="L279">
            <v>175</v>
          </cell>
          <cell r="M279">
            <v>175</v>
          </cell>
          <cell r="N279">
            <v>175</v>
          </cell>
          <cell r="O279">
            <v>175</v>
          </cell>
          <cell r="P279">
            <v>175</v>
          </cell>
          <cell r="Q279">
            <v>175</v>
          </cell>
          <cell r="R279">
            <v>175</v>
          </cell>
          <cell r="S279">
            <v>175</v>
          </cell>
          <cell r="T279">
            <v>175</v>
          </cell>
          <cell r="U279">
            <v>175</v>
          </cell>
          <cell r="V279">
            <v>175</v>
          </cell>
          <cell r="W279">
            <v>175</v>
          </cell>
          <cell r="X279">
            <v>175</v>
          </cell>
          <cell r="Y279">
            <v>175</v>
          </cell>
          <cell r="Z279">
            <v>175</v>
          </cell>
          <cell r="AA279">
            <v>175</v>
          </cell>
          <cell r="AB279">
            <v>175</v>
          </cell>
        </row>
        <row r="280">
          <cell r="B280" t="str">
            <v>Stublach INJ (GWh/d)</v>
          </cell>
          <cell r="C280" t="str">
            <v>MRS INJ</v>
          </cell>
          <cell r="D280" t="str">
            <v>MRS</v>
          </cell>
          <cell r="E280" t="str">
            <v>INJ</v>
          </cell>
          <cell r="F280" t="str">
            <v>Stublach INJ (GWh/d)</v>
          </cell>
          <cell r="H280">
            <v>0</v>
          </cell>
          <cell r="I280">
            <v>0</v>
          </cell>
          <cell r="J280">
            <v>0</v>
          </cell>
          <cell r="K280">
            <v>100</v>
          </cell>
          <cell r="L280">
            <v>175</v>
          </cell>
          <cell r="M280">
            <v>175</v>
          </cell>
          <cell r="N280">
            <v>175</v>
          </cell>
          <cell r="O280">
            <v>175</v>
          </cell>
          <cell r="P280">
            <v>175</v>
          </cell>
          <cell r="Q280">
            <v>175</v>
          </cell>
          <cell r="R280">
            <v>175</v>
          </cell>
          <cell r="S280">
            <v>175</v>
          </cell>
          <cell r="T280">
            <v>175</v>
          </cell>
          <cell r="U280">
            <v>175</v>
          </cell>
          <cell r="V280">
            <v>175</v>
          </cell>
          <cell r="W280">
            <v>175</v>
          </cell>
          <cell r="X280">
            <v>175</v>
          </cell>
          <cell r="Y280">
            <v>175</v>
          </cell>
          <cell r="Z280">
            <v>175</v>
          </cell>
          <cell r="AA280">
            <v>175</v>
          </cell>
          <cell r="AB280">
            <v>175</v>
          </cell>
        </row>
        <row r="281">
          <cell r="B281" t="str">
            <v>Stublach Store (GWh)</v>
          </cell>
          <cell r="C281" t="str">
            <v>MRS STR</v>
          </cell>
          <cell r="D281" t="str">
            <v>MRS</v>
          </cell>
          <cell r="E281" t="str">
            <v>STR</v>
          </cell>
          <cell r="F281" t="str">
            <v>Stublach Store (GWh)</v>
          </cell>
          <cell r="H281">
            <v>0</v>
          </cell>
          <cell r="I281">
            <v>0</v>
          </cell>
          <cell r="J281">
            <v>0</v>
          </cell>
          <cell r="K281">
            <v>750</v>
          </cell>
          <cell r="L281">
            <v>1500</v>
          </cell>
          <cell r="M281">
            <v>1500</v>
          </cell>
          <cell r="N281">
            <v>1500</v>
          </cell>
          <cell r="O281">
            <v>1500</v>
          </cell>
          <cell r="P281">
            <v>1500</v>
          </cell>
          <cell r="Q281">
            <v>1500</v>
          </cell>
          <cell r="R281">
            <v>1500</v>
          </cell>
          <cell r="S281">
            <v>1500</v>
          </cell>
          <cell r="T281">
            <v>1500</v>
          </cell>
          <cell r="U281">
            <v>1500</v>
          </cell>
          <cell r="V281">
            <v>1500</v>
          </cell>
          <cell r="W281">
            <v>1500</v>
          </cell>
          <cell r="X281">
            <v>1500</v>
          </cell>
          <cell r="Y281">
            <v>1500</v>
          </cell>
          <cell r="Z281">
            <v>1500</v>
          </cell>
          <cell r="AA281">
            <v>1500</v>
          </cell>
          <cell r="AB281">
            <v>1500</v>
          </cell>
        </row>
        <row r="282">
          <cell r="A282" t="str">
            <v>Bacton Offshore</v>
          </cell>
          <cell r="B282" t="str">
            <v>Bacton Offshore Max Days</v>
          </cell>
          <cell r="F282" t="str">
            <v>Bacton Offshore Max Days</v>
          </cell>
        </row>
        <row r="283">
          <cell r="B283" t="str">
            <v>Bacton Offshore Max WD (GWh/d)</v>
          </cell>
          <cell r="C283" t="str">
            <v>LRS WD</v>
          </cell>
          <cell r="D283" t="str">
            <v>LRS</v>
          </cell>
          <cell r="E283" t="str">
            <v>WD</v>
          </cell>
          <cell r="F283" t="str">
            <v>Bacton Offshore Max WD (GWh/d)</v>
          </cell>
          <cell r="G283" t="str">
            <v>Bacton Offshore</v>
          </cell>
        </row>
        <row r="284">
          <cell r="B284" t="str">
            <v>Bacton Offshore Max INJ (GWh/d)</v>
          </cell>
          <cell r="C284" t="str">
            <v>LRS INJ</v>
          </cell>
          <cell r="D284" t="str">
            <v>LRS</v>
          </cell>
          <cell r="E284" t="str">
            <v>INJ</v>
          </cell>
          <cell r="F284" t="str">
            <v>Bacton Offshore Max INJ (GWh/d)</v>
          </cell>
        </row>
        <row r="285">
          <cell r="B285" t="str">
            <v>Bacton Offshore Store (GWh)</v>
          </cell>
          <cell r="C285" t="str">
            <v>LRS STR</v>
          </cell>
          <cell r="D285" t="str">
            <v>LRS</v>
          </cell>
          <cell r="E285" t="str">
            <v>STR</v>
          </cell>
          <cell r="F285" t="str">
            <v>Bacton Offshore Store (GWh)</v>
          </cell>
        </row>
        <row r="286">
          <cell r="A286" t="str">
            <v>Central Storage</v>
          </cell>
          <cell r="B286" t="str">
            <v>Central Max Days</v>
          </cell>
          <cell r="F286" t="str">
            <v>Central Max Days</v>
          </cell>
        </row>
        <row r="287">
          <cell r="A287" t="str">
            <v>Holehouse 2/British Salt/Kings Street/Hatfield 2</v>
          </cell>
          <cell r="B287" t="str">
            <v>Central WD (GWh/d)</v>
          </cell>
          <cell r="C287" t="str">
            <v>MRS WD</v>
          </cell>
          <cell r="D287" t="str">
            <v>MRS</v>
          </cell>
          <cell r="E287" t="str">
            <v>WD</v>
          </cell>
          <cell r="F287" t="str">
            <v>Central WD (GWh/d)</v>
          </cell>
          <cell r="G287" t="str">
            <v>Central</v>
          </cell>
        </row>
        <row r="288">
          <cell r="B288" t="str">
            <v>Central INJ (GWh/d)</v>
          </cell>
          <cell r="C288" t="str">
            <v>MRS INJ</v>
          </cell>
          <cell r="D288" t="str">
            <v>MRS</v>
          </cell>
          <cell r="E288" t="str">
            <v>INJ</v>
          </cell>
          <cell r="F288" t="str">
            <v>Central INJ (GWh/d)</v>
          </cell>
        </row>
        <row r="289">
          <cell r="B289" t="str">
            <v>Central Store (GWh)</v>
          </cell>
          <cell r="C289" t="str">
            <v>MRS STR</v>
          </cell>
          <cell r="D289" t="str">
            <v>MRS</v>
          </cell>
          <cell r="E289" t="str">
            <v>STR</v>
          </cell>
          <cell r="F289" t="str">
            <v>Central Store (GWh)</v>
          </cell>
        </row>
        <row r="290">
          <cell r="A290" t="str">
            <v>East Coast Storage</v>
          </cell>
          <cell r="B290" t="str">
            <v>East Max Days</v>
          </cell>
          <cell r="F290" t="str">
            <v>East Max Days</v>
          </cell>
        </row>
        <row r="291">
          <cell r="A291" t="str">
            <v>Aldbrough 2/Caythorpe/Saltfleetby/Whitehill</v>
          </cell>
          <cell r="B291" t="str">
            <v>East WD (GWh/d)</v>
          </cell>
          <cell r="C291" t="str">
            <v>MRS WD</v>
          </cell>
          <cell r="D291" t="str">
            <v>MRS</v>
          </cell>
          <cell r="E291" t="str">
            <v>WD</v>
          </cell>
          <cell r="F291" t="str">
            <v>East WD (GWh/d)</v>
          </cell>
          <cell r="G291" t="str">
            <v>East</v>
          </cell>
        </row>
        <row r="292">
          <cell r="B292" t="str">
            <v>East INJ (GWh/d)</v>
          </cell>
          <cell r="C292" t="str">
            <v>MRS INJ</v>
          </cell>
          <cell r="D292" t="str">
            <v>MRS</v>
          </cell>
          <cell r="E292" t="str">
            <v>INJ</v>
          </cell>
          <cell r="F292" t="str">
            <v>East INJ (GWh/d)</v>
          </cell>
        </row>
        <row r="293">
          <cell r="B293" t="str">
            <v>East Store (GWh)</v>
          </cell>
          <cell r="C293" t="str">
            <v>MRS STR</v>
          </cell>
          <cell r="D293" t="str">
            <v>MRS</v>
          </cell>
          <cell r="E293" t="str">
            <v>STR</v>
          </cell>
          <cell r="F293" t="str">
            <v>East Store (GWh)</v>
          </cell>
        </row>
        <row r="294">
          <cell r="A294" t="str">
            <v>Southern Storage</v>
          </cell>
          <cell r="B294" t="str">
            <v>South Max Days</v>
          </cell>
          <cell r="F294" t="str">
            <v>South Max Days</v>
          </cell>
        </row>
        <row r="295">
          <cell r="A295" t="str">
            <v>Albury/Portland</v>
          </cell>
          <cell r="B295" t="str">
            <v>South WD (GWh/d)</v>
          </cell>
          <cell r="C295" t="str">
            <v>MRS WD</v>
          </cell>
          <cell r="D295" t="str">
            <v>MRS</v>
          </cell>
          <cell r="E295" t="str">
            <v>WD</v>
          </cell>
          <cell r="F295" t="str">
            <v>South WD (GWh/d)</v>
          </cell>
          <cell r="G295" t="str">
            <v>South</v>
          </cell>
        </row>
        <row r="296">
          <cell r="B296" t="str">
            <v>South INJ (GWh/d)</v>
          </cell>
          <cell r="C296" t="str">
            <v>MRS INJ</v>
          </cell>
          <cell r="D296" t="str">
            <v>MRS</v>
          </cell>
          <cell r="E296" t="str">
            <v>INJ</v>
          </cell>
          <cell r="F296" t="str">
            <v>South INJ (GWh/d)</v>
          </cell>
        </row>
        <row r="297">
          <cell r="B297" t="str">
            <v>South Store (GWh)</v>
          </cell>
          <cell r="C297" t="str">
            <v>MRS STR</v>
          </cell>
          <cell r="D297" t="str">
            <v>MRS</v>
          </cell>
          <cell r="E297" t="str">
            <v>STR</v>
          </cell>
          <cell r="F297" t="str">
            <v>South Store (GWh)</v>
          </cell>
        </row>
        <row r="298">
          <cell r="A298" t="str">
            <v>West Coast Storage</v>
          </cell>
          <cell r="B298" t="str">
            <v>West Max Days</v>
          </cell>
          <cell r="F298" t="str">
            <v>West Max Days</v>
          </cell>
        </row>
        <row r="299">
          <cell r="A299" t="str">
            <v>Fleetwood/Gateway/Bains</v>
          </cell>
          <cell r="B299" t="str">
            <v>West Max WD (GWh/d)</v>
          </cell>
          <cell r="C299" t="str">
            <v>MRS WD</v>
          </cell>
          <cell r="D299" t="str">
            <v>MRS</v>
          </cell>
          <cell r="E299" t="str">
            <v>WD</v>
          </cell>
          <cell r="F299" t="str">
            <v>West Max WD (GWh/d)</v>
          </cell>
          <cell r="G299" t="str">
            <v>West</v>
          </cell>
        </row>
        <row r="300">
          <cell r="B300" t="str">
            <v>West Max INJ (GWh/d)</v>
          </cell>
          <cell r="C300" t="str">
            <v>MRS INJ</v>
          </cell>
          <cell r="D300" t="str">
            <v>MRS</v>
          </cell>
          <cell r="E300" t="str">
            <v>INJ</v>
          </cell>
          <cell r="F300" t="str">
            <v>West Max INJ (GWh/d)</v>
          </cell>
        </row>
        <row r="301">
          <cell r="B301" t="str">
            <v>West Store (GWh)</v>
          </cell>
          <cell r="C301" t="str">
            <v>MRS STR</v>
          </cell>
          <cell r="D301" t="str">
            <v>MRS</v>
          </cell>
          <cell r="E301" t="str">
            <v>STR</v>
          </cell>
          <cell r="F301" t="str">
            <v>West Store (GWh)</v>
          </cell>
        </row>
        <row r="302">
          <cell r="A302" t="str">
            <v>Albury</v>
          </cell>
          <cell r="B302" t="str">
            <v>Albury Max Days</v>
          </cell>
          <cell r="F302" t="str">
            <v>Albury Max Days</v>
          </cell>
        </row>
        <row r="303">
          <cell r="B303" t="str">
            <v>Albury Max WD (GWh/d)</v>
          </cell>
          <cell r="C303" t="str">
            <v>MRS WD</v>
          </cell>
          <cell r="D303" t="str">
            <v>MRS</v>
          </cell>
          <cell r="E303" t="str">
            <v>WD</v>
          </cell>
          <cell r="F303" t="str">
            <v>Albury Max WD (GWh/d)</v>
          </cell>
          <cell r="G303" t="str">
            <v>Albury</v>
          </cell>
        </row>
        <row r="304">
          <cell r="B304" t="str">
            <v>Albury Max INJ (GWh/d)</v>
          </cell>
          <cell r="C304" t="str">
            <v>MRS INJ</v>
          </cell>
          <cell r="D304" t="str">
            <v>MRS</v>
          </cell>
          <cell r="E304" t="str">
            <v>INJ</v>
          </cell>
          <cell r="F304" t="str">
            <v>Albury Max INJ (GWh/d)</v>
          </cell>
        </row>
        <row r="305">
          <cell r="B305" t="str">
            <v>Albury Store (GWh)</v>
          </cell>
          <cell r="C305" t="str">
            <v>MRS STR</v>
          </cell>
          <cell r="D305" t="str">
            <v>MRS</v>
          </cell>
          <cell r="E305" t="str">
            <v>STR</v>
          </cell>
          <cell r="F305" t="str">
            <v>Albury Store (GWh)</v>
          </cell>
        </row>
        <row r="306">
          <cell r="A306" t="str">
            <v>Aldbrough 2</v>
          </cell>
          <cell r="B306" t="str">
            <v>Aldbrough 2 Max Days</v>
          </cell>
          <cell r="F306" t="str">
            <v>Aldbrough 2 Max Days</v>
          </cell>
        </row>
        <row r="307">
          <cell r="B307" t="str">
            <v>Aldbrough 2 Max WD (GWh/d)</v>
          </cell>
          <cell r="C307" t="str">
            <v>MRS WD</v>
          </cell>
          <cell r="D307" t="str">
            <v>MRS</v>
          </cell>
          <cell r="E307" t="str">
            <v>WD</v>
          </cell>
          <cell r="F307" t="str">
            <v>Aldbrough 2 Max WD (GWh/d)</v>
          </cell>
          <cell r="G307" t="str">
            <v>ALDBOROUGH 2</v>
          </cell>
        </row>
        <row r="308">
          <cell r="B308" t="str">
            <v>Aldbrough 2 Max INJ (GWh/d)</v>
          </cell>
          <cell r="C308" t="str">
            <v>MRS INJ</v>
          </cell>
          <cell r="D308" t="str">
            <v>MRS</v>
          </cell>
          <cell r="E308" t="str">
            <v>INJ</v>
          </cell>
          <cell r="F308" t="str">
            <v>Aldbrough 2 Max INJ (GWh/d)</v>
          </cell>
        </row>
        <row r="309">
          <cell r="B309" t="str">
            <v>Aldbrough 2 Store (GWh)</v>
          </cell>
          <cell r="C309" t="str">
            <v>MRS STR</v>
          </cell>
          <cell r="D309" t="str">
            <v>MRS</v>
          </cell>
          <cell r="E309" t="str">
            <v>STR</v>
          </cell>
          <cell r="F309" t="str">
            <v>Aldbrough 2 Store (GWh)</v>
          </cell>
        </row>
        <row r="310">
          <cell r="A310" t="str">
            <v>Bains Offshore</v>
          </cell>
          <cell r="B310" t="str">
            <v>Bains Max Days</v>
          </cell>
          <cell r="F310" t="str">
            <v>Bains Max Days</v>
          </cell>
        </row>
        <row r="311">
          <cell r="B311" t="str">
            <v>Bains Max WD (GWh/d)</v>
          </cell>
          <cell r="C311" t="str">
            <v>MRS WD</v>
          </cell>
          <cell r="D311" t="str">
            <v>MRS</v>
          </cell>
          <cell r="E311" t="str">
            <v>WD</v>
          </cell>
          <cell r="F311" t="str">
            <v>Bains Max WD (GWh/d)</v>
          </cell>
          <cell r="G311" t="str">
            <v>Bolney</v>
          </cell>
        </row>
        <row r="312">
          <cell r="B312" t="str">
            <v>Bains Max INJ (GWh/d)</v>
          </cell>
          <cell r="C312" t="str">
            <v>MRS INJ</v>
          </cell>
          <cell r="D312" t="str">
            <v>MRS</v>
          </cell>
          <cell r="E312" t="str">
            <v>INJ</v>
          </cell>
          <cell r="F312" t="str">
            <v>Bains Max INJ (GWh/d)</v>
          </cell>
        </row>
        <row r="313">
          <cell r="B313" t="str">
            <v>Bains Store (GWh)</v>
          </cell>
          <cell r="C313" t="str">
            <v>MRS STR</v>
          </cell>
          <cell r="D313" t="str">
            <v>MRS</v>
          </cell>
          <cell r="E313" t="str">
            <v>STR</v>
          </cell>
          <cell r="F313" t="str">
            <v>Bains Store (GWh)</v>
          </cell>
        </row>
        <row r="314">
          <cell r="A314" t="str">
            <v>British Salt</v>
          </cell>
          <cell r="B314" t="str">
            <v>British Salt Max Days</v>
          </cell>
          <cell r="F314" t="str">
            <v>British Salt Max Days</v>
          </cell>
        </row>
        <row r="315">
          <cell r="B315" t="str">
            <v>British Salt WD (GWh/d)</v>
          </cell>
          <cell r="C315" t="str">
            <v>MRS WD</v>
          </cell>
          <cell r="D315" t="str">
            <v>MRS</v>
          </cell>
          <cell r="E315" t="str">
            <v>WD</v>
          </cell>
          <cell r="F315" t="str">
            <v>British Salt WD (GWh/d)</v>
          </cell>
          <cell r="G315" t="str">
            <v>British Salt</v>
          </cell>
        </row>
        <row r="316">
          <cell r="B316" t="str">
            <v>British Salt INJ (GWh/d)</v>
          </cell>
          <cell r="C316" t="str">
            <v>MRS INJ</v>
          </cell>
          <cell r="D316" t="str">
            <v>MRS</v>
          </cell>
          <cell r="E316" t="str">
            <v>INJ</v>
          </cell>
          <cell r="F316" t="str">
            <v>British Salt INJ (GWh/d)</v>
          </cell>
        </row>
        <row r="317">
          <cell r="B317" t="str">
            <v>British Salt (GWh)</v>
          </cell>
          <cell r="C317" t="str">
            <v>MRS STR</v>
          </cell>
          <cell r="D317" t="str">
            <v>MRS</v>
          </cell>
          <cell r="E317" t="str">
            <v>STR</v>
          </cell>
          <cell r="F317" t="str">
            <v>British Salt (GWh)</v>
          </cell>
        </row>
        <row r="318">
          <cell r="A318" t="str">
            <v>Caythorpe</v>
          </cell>
          <cell r="B318" t="str">
            <v>Caythorpe Max Days</v>
          </cell>
          <cell r="F318" t="str">
            <v>Caythorpe Max Days</v>
          </cell>
        </row>
        <row r="319">
          <cell r="B319" t="str">
            <v>Caythorpe WD (GWh/d)</v>
          </cell>
          <cell r="C319" t="str">
            <v>MRS WD</v>
          </cell>
          <cell r="D319" t="str">
            <v>MRS</v>
          </cell>
          <cell r="E319" t="str">
            <v>WD</v>
          </cell>
          <cell r="F319" t="str">
            <v>Caythorpe WD (GWh/d)</v>
          </cell>
          <cell r="G319" t="str">
            <v>Caythorpe</v>
          </cell>
        </row>
        <row r="320">
          <cell r="B320" t="str">
            <v>Caythorpe INJ Refill (GWh/d)</v>
          </cell>
          <cell r="C320" t="str">
            <v>MRS INJ</v>
          </cell>
          <cell r="D320" t="str">
            <v>MRS</v>
          </cell>
          <cell r="E320" t="str">
            <v>INJ</v>
          </cell>
          <cell r="F320" t="str">
            <v>Caythorpe INJ Refill (GWh/d)</v>
          </cell>
        </row>
        <row r="321">
          <cell r="B321" t="str">
            <v>Caythorpe Store (GWh)</v>
          </cell>
          <cell r="C321" t="str">
            <v>MRS STR</v>
          </cell>
          <cell r="D321" t="str">
            <v>MRS</v>
          </cell>
          <cell r="E321" t="str">
            <v>STR</v>
          </cell>
          <cell r="F321" t="str">
            <v>Caythorpe Store (GWh)</v>
          </cell>
        </row>
        <row r="322">
          <cell r="A322" t="str">
            <v>Fleetwood MRS</v>
          </cell>
          <cell r="B322" t="str">
            <v>Fleetwood Max Days</v>
          </cell>
          <cell r="F322" t="str">
            <v>Fleetwood Max Days</v>
          </cell>
        </row>
        <row r="323">
          <cell r="B323" t="str">
            <v>Fleetwood WD (GWh/d)</v>
          </cell>
          <cell r="C323" t="str">
            <v>MRS WD</v>
          </cell>
          <cell r="D323" t="str">
            <v>MRS</v>
          </cell>
          <cell r="E323" t="str">
            <v>WD</v>
          </cell>
          <cell r="F323" t="str">
            <v>Fleetwood WD (GWh/d)</v>
          </cell>
          <cell r="G323" t="str">
            <v>Fleetwood MRS</v>
          </cell>
        </row>
        <row r="324">
          <cell r="B324" t="str">
            <v>Fleetwood INJ (GWh/d)</v>
          </cell>
          <cell r="C324" t="str">
            <v>MRS INJ</v>
          </cell>
          <cell r="D324" t="str">
            <v>MRS</v>
          </cell>
          <cell r="E324" t="str">
            <v>INJ</v>
          </cell>
          <cell r="F324" t="str">
            <v>Fleetwood INJ (GWh/d)</v>
          </cell>
        </row>
        <row r="325">
          <cell r="B325" t="str">
            <v>Fleetwood Store (GWh)</v>
          </cell>
          <cell r="C325" t="str">
            <v>MRS STR</v>
          </cell>
          <cell r="D325" t="str">
            <v>MRS</v>
          </cell>
          <cell r="E325" t="str">
            <v>STR</v>
          </cell>
          <cell r="F325" t="str">
            <v>Fleetwood Store (GWh)</v>
          </cell>
        </row>
        <row r="326">
          <cell r="A326" t="str">
            <v>Portland</v>
          </cell>
          <cell r="B326" t="str">
            <v>Portand Max Days</v>
          </cell>
          <cell r="F326" t="str">
            <v>Portand Max Days</v>
          </cell>
        </row>
        <row r="327">
          <cell r="B327" t="str">
            <v>Portland WD (GWh/d)</v>
          </cell>
          <cell r="C327" t="str">
            <v>MRS WD</v>
          </cell>
          <cell r="D327" t="str">
            <v>MRS</v>
          </cell>
          <cell r="E327" t="str">
            <v>WD</v>
          </cell>
          <cell r="F327" t="str">
            <v>Portland WD (GWh/d)</v>
          </cell>
          <cell r="G327" t="str">
            <v>Portland</v>
          </cell>
        </row>
        <row r="328">
          <cell r="B328" t="str">
            <v>Portland INJ (GWh/d)</v>
          </cell>
          <cell r="C328" t="str">
            <v>MRS INJ</v>
          </cell>
          <cell r="D328" t="str">
            <v>MRS</v>
          </cell>
          <cell r="E328" t="str">
            <v>INJ</v>
          </cell>
          <cell r="F328" t="str">
            <v>Portland INJ (GWh/d)</v>
          </cell>
        </row>
        <row r="329">
          <cell r="B329" t="str">
            <v>Portland Store (GWh)</v>
          </cell>
          <cell r="C329" t="str">
            <v>MRS STR</v>
          </cell>
          <cell r="D329" t="str">
            <v>MRS</v>
          </cell>
          <cell r="E329" t="str">
            <v>STR</v>
          </cell>
          <cell r="F329" t="str">
            <v>Portland Store (GWh)</v>
          </cell>
        </row>
        <row r="330">
          <cell r="A330" t="str">
            <v>Saltfleetby</v>
          </cell>
          <cell r="B330" t="str">
            <v>Saltfleetby Max Days</v>
          </cell>
          <cell r="F330" t="str">
            <v>Saltfleetby Max Days</v>
          </cell>
        </row>
        <row r="331">
          <cell r="B331" t="str">
            <v>Saltfleetby WD (GWh/d)</v>
          </cell>
          <cell r="C331" t="str">
            <v>MRS WD</v>
          </cell>
          <cell r="D331" t="str">
            <v>MRS</v>
          </cell>
          <cell r="E331" t="str">
            <v>WD</v>
          </cell>
          <cell r="F331" t="str">
            <v>Saltfleetby WD (GWh/d)</v>
          </cell>
          <cell r="G331" t="str">
            <v>Saltfleetby</v>
          </cell>
        </row>
        <row r="332">
          <cell r="B332" t="str">
            <v>Saltfleetby INJ (GWh/d)</v>
          </cell>
          <cell r="C332" t="str">
            <v>MRS INJ</v>
          </cell>
          <cell r="D332" t="str">
            <v>MRS</v>
          </cell>
          <cell r="E332" t="str">
            <v>INJ</v>
          </cell>
          <cell r="F332" t="str">
            <v>Saltfleetby INJ (GWh/d)</v>
          </cell>
        </row>
        <row r="333">
          <cell r="B333" t="str">
            <v>Saltfleetby Store (GWh)</v>
          </cell>
          <cell r="C333" t="str">
            <v>MRS STR</v>
          </cell>
          <cell r="D333" t="str">
            <v>MRS</v>
          </cell>
          <cell r="E333" t="str">
            <v>STR</v>
          </cell>
          <cell r="F333" t="str">
            <v>Saltfleetby Store (GWh)</v>
          </cell>
        </row>
        <row r="334">
          <cell r="A334" t="str">
            <v>Whitehill</v>
          </cell>
          <cell r="B334" t="str">
            <v>WHITEHILL Max Days</v>
          </cell>
          <cell r="F334" t="str">
            <v>WHITEHILL Max Days</v>
          </cell>
        </row>
        <row r="335">
          <cell r="B335" t="str">
            <v>WHITEHILL Max WD (GWh/d)</v>
          </cell>
          <cell r="C335" t="str">
            <v>MRS WD</v>
          </cell>
          <cell r="D335" t="str">
            <v>MRS</v>
          </cell>
          <cell r="E335" t="str">
            <v>WD</v>
          </cell>
          <cell r="F335" t="str">
            <v>WHITEHILL Max WD (GWh/d)</v>
          </cell>
          <cell r="G335" t="str">
            <v>WHITEHILL</v>
          </cell>
        </row>
        <row r="336">
          <cell r="B336" t="str">
            <v>WHITEHILL Max INJ (GWh/d)</v>
          </cell>
          <cell r="C336" t="str">
            <v>MRS INJ</v>
          </cell>
          <cell r="D336" t="str">
            <v>MRS</v>
          </cell>
          <cell r="E336" t="str">
            <v>INJ</v>
          </cell>
          <cell r="F336" t="str">
            <v>WHITEHILL Max INJ (GWh/d)</v>
          </cell>
        </row>
        <row r="337">
          <cell r="B337" t="str">
            <v>WHITEHILL Store (GWh)</v>
          </cell>
          <cell r="C337" t="str">
            <v>MRS STR</v>
          </cell>
          <cell r="D337" t="str">
            <v>MRS</v>
          </cell>
          <cell r="E337" t="str">
            <v>STR</v>
          </cell>
          <cell r="F337" t="str">
            <v>WHITEHILL Store (GWh)</v>
          </cell>
        </row>
        <row r="338">
          <cell r="A338" t="str">
            <v>Avonmouth</v>
          </cell>
          <cell r="B338" t="str">
            <v>Avonmouth Max Days</v>
          </cell>
          <cell r="F338" t="str">
            <v>Avonmouth Max Days</v>
          </cell>
          <cell r="H338">
            <v>6.79020979020979</v>
          </cell>
          <cell r="I338">
            <v>6.79020979020979</v>
          </cell>
          <cell r="J338">
            <v>6.79020979020979</v>
          </cell>
          <cell r="K338">
            <v>6.79020979020979</v>
          </cell>
          <cell r="L338">
            <v>6.79020979020979</v>
          </cell>
          <cell r="M338">
            <v>6.79020979020979</v>
          </cell>
          <cell r="N338">
            <v>6.79020979020979</v>
          </cell>
          <cell r="O338">
            <v>6.79020979020979</v>
          </cell>
          <cell r="P338">
            <v>6.79020979020979</v>
          </cell>
          <cell r="Q338">
            <v>6.79020979020979</v>
          </cell>
          <cell r="R338">
            <v>6.79020979020979</v>
          </cell>
          <cell r="S338">
            <v>6.79020979020979</v>
          </cell>
          <cell r="T338">
            <v>6.79020979020979</v>
          </cell>
          <cell r="U338">
            <v>6.79020979020979</v>
          </cell>
          <cell r="V338">
            <v>6.79020979020979</v>
          </cell>
          <cell r="W338">
            <v>6.79020979020979</v>
          </cell>
          <cell r="X338">
            <v>6.79020979020979</v>
          </cell>
          <cell r="Y338">
            <v>6.79020979020979</v>
          </cell>
          <cell r="Z338">
            <v>6.79020979020979</v>
          </cell>
          <cell r="AA338">
            <v>6.79020979020979</v>
          </cell>
          <cell r="AB338">
            <v>6.79020979020979</v>
          </cell>
        </row>
        <row r="339">
          <cell r="B339" t="str">
            <v>Avonmouth WD (GWh/d)</v>
          </cell>
          <cell r="C339" t="str">
            <v>SRS WD</v>
          </cell>
          <cell r="D339" t="str">
            <v>SRS</v>
          </cell>
          <cell r="E339" t="str">
            <v>WD</v>
          </cell>
          <cell r="F339" t="str">
            <v>Avonmouth WD (GWh/d)</v>
          </cell>
          <cell r="G339" t="str">
            <v>Avonmouth</v>
          </cell>
          <cell r="H339">
            <v>143</v>
          </cell>
          <cell r="I339">
            <v>143</v>
          </cell>
          <cell r="J339">
            <v>143</v>
          </cell>
          <cell r="K339">
            <v>143</v>
          </cell>
          <cell r="L339">
            <v>143</v>
          </cell>
          <cell r="M339">
            <v>143</v>
          </cell>
          <cell r="N339">
            <v>143</v>
          </cell>
          <cell r="O339">
            <v>143</v>
          </cell>
          <cell r="P339">
            <v>143</v>
          </cell>
          <cell r="Q339">
            <v>143</v>
          </cell>
          <cell r="R339">
            <v>143</v>
          </cell>
          <cell r="S339">
            <v>143</v>
          </cell>
          <cell r="T339">
            <v>143</v>
          </cell>
          <cell r="U339">
            <v>143</v>
          </cell>
          <cell r="V339">
            <v>143</v>
          </cell>
          <cell r="W339">
            <v>143</v>
          </cell>
          <cell r="X339">
            <v>143</v>
          </cell>
          <cell r="Y339">
            <v>143</v>
          </cell>
          <cell r="Z339">
            <v>143</v>
          </cell>
          <cell r="AA339">
            <v>143</v>
          </cell>
          <cell r="AB339">
            <v>143</v>
          </cell>
        </row>
        <row r="340">
          <cell r="B340" t="str">
            <v>Avonmouth INJ (GWh/d)</v>
          </cell>
          <cell r="C340" t="str">
            <v>SRS INJ</v>
          </cell>
          <cell r="D340" t="str">
            <v>SRS</v>
          </cell>
          <cell r="E340" t="str">
            <v>INJ</v>
          </cell>
          <cell r="F340" t="str">
            <v>Avonmouth INJ (GWh/d)</v>
          </cell>
          <cell r="H340">
            <v>2.6</v>
          </cell>
          <cell r="I340">
            <v>2.6</v>
          </cell>
          <cell r="J340">
            <v>2.6</v>
          </cell>
          <cell r="K340">
            <v>2.6</v>
          </cell>
          <cell r="L340">
            <v>2.6</v>
          </cell>
          <cell r="M340">
            <v>2.6</v>
          </cell>
          <cell r="N340">
            <v>2.6</v>
          </cell>
          <cell r="O340">
            <v>2.6</v>
          </cell>
          <cell r="P340">
            <v>2.6</v>
          </cell>
          <cell r="Q340">
            <v>2.6</v>
          </cell>
          <cell r="R340">
            <v>2.6</v>
          </cell>
          <cell r="S340">
            <v>2.6</v>
          </cell>
          <cell r="T340">
            <v>2.6</v>
          </cell>
          <cell r="U340">
            <v>2.6</v>
          </cell>
          <cell r="V340">
            <v>2.6</v>
          </cell>
          <cell r="W340">
            <v>2.6</v>
          </cell>
          <cell r="X340">
            <v>2.6</v>
          </cell>
          <cell r="Y340">
            <v>2.6</v>
          </cell>
          <cell r="Z340">
            <v>2.6</v>
          </cell>
          <cell r="AA340">
            <v>2.6</v>
          </cell>
          <cell r="AB340">
            <v>2.6</v>
          </cell>
        </row>
        <row r="341">
          <cell r="B341" t="str">
            <v>Avonmouth Store (GWh)</v>
          </cell>
          <cell r="C341" t="str">
            <v>SRS STR</v>
          </cell>
          <cell r="D341" t="str">
            <v>SRS</v>
          </cell>
          <cell r="E341" t="str">
            <v>STR</v>
          </cell>
          <cell r="F341" t="str">
            <v>Avonmouth Store (GWh)</v>
          </cell>
          <cell r="H341">
            <v>971</v>
          </cell>
          <cell r="I341">
            <v>971</v>
          </cell>
          <cell r="J341">
            <v>971</v>
          </cell>
          <cell r="K341">
            <v>971</v>
          </cell>
          <cell r="L341">
            <v>971</v>
          </cell>
          <cell r="M341">
            <v>971</v>
          </cell>
          <cell r="N341">
            <v>971</v>
          </cell>
          <cell r="O341">
            <v>971</v>
          </cell>
          <cell r="P341">
            <v>971</v>
          </cell>
          <cell r="Q341">
            <v>971</v>
          </cell>
          <cell r="R341">
            <v>971</v>
          </cell>
          <cell r="S341">
            <v>971</v>
          </cell>
          <cell r="T341">
            <v>971</v>
          </cell>
          <cell r="U341">
            <v>971</v>
          </cell>
          <cell r="V341">
            <v>971</v>
          </cell>
          <cell r="W341">
            <v>971</v>
          </cell>
          <cell r="X341">
            <v>971</v>
          </cell>
          <cell r="Y341">
            <v>971</v>
          </cell>
          <cell r="Z341">
            <v>971</v>
          </cell>
          <cell r="AA341">
            <v>971</v>
          </cell>
          <cell r="AB341">
            <v>971</v>
          </cell>
        </row>
        <row r="342">
          <cell r="A342" t="str">
            <v>Dynevor Arms</v>
          </cell>
          <cell r="B342" t="str">
            <v>Dynevor Max Days</v>
          </cell>
          <cell r="F342" t="str">
            <v>Dynevor Max Days</v>
          </cell>
        </row>
        <row r="343">
          <cell r="B343" t="str">
            <v>Dynevor WD (GWh/d)</v>
          </cell>
          <cell r="C343" t="str">
            <v>SRS WD</v>
          </cell>
          <cell r="D343" t="str">
            <v>SRS</v>
          </cell>
          <cell r="E343" t="str">
            <v>WD</v>
          </cell>
          <cell r="F343" t="str">
            <v>Dynevor WD (GWh/d)</v>
          </cell>
          <cell r="G343" t="str">
            <v>Dynevor</v>
          </cell>
        </row>
        <row r="344">
          <cell r="B344" t="str">
            <v>Dynevor INJ (GWh/d)</v>
          </cell>
          <cell r="C344" t="str">
            <v>SRS INJ</v>
          </cell>
          <cell r="D344" t="str">
            <v>SRS</v>
          </cell>
          <cell r="E344" t="str">
            <v>INJ</v>
          </cell>
          <cell r="F344" t="str">
            <v>Dynevor INJ (GWh/d)</v>
          </cell>
        </row>
        <row r="345">
          <cell r="B345" t="str">
            <v>Dynevor Store (GWh)</v>
          </cell>
          <cell r="C345" t="str">
            <v>SRS STR</v>
          </cell>
          <cell r="D345" t="str">
            <v>SRS</v>
          </cell>
          <cell r="E345" t="str">
            <v>STR</v>
          </cell>
          <cell r="F345" t="str">
            <v>Dynevor Store (GWh)</v>
          </cell>
        </row>
        <row r="346">
          <cell r="A346" t="str">
            <v>Glenmavis</v>
          </cell>
          <cell r="B346" t="str">
            <v>Glenmavis Max Days</v>
          </cell>
          <cell r="F346" t="str">
            <v>Glenmavis Max Days</v>
          </cell>
          <cell r="H346">
            <v>9.5438596491228065</v>
          </cell>
        </row>
        <row r="347">
          <cell r="B347" t="str">
            <v>Glenmavis WD (GWh/d)</v>
          </cell>
          <cell r="C347" t="str">
            <v>SRS WD</v>
          </cell>
          <cell r="D347" t="str">
            <v>SRS</v>
          </cell>
          <cell r="E347" t="str">
            <v>WD</v>
          </cell>
          <cell r="F347" t="str">
            <v>Glenmavis WD (GWh/d)</v>
          </cell>
          <cell r="G347" t="str">
            <v>Glenmavis</v>
          </cell>
          <cell r="H347">
            <v>57</v>
          </cell>
        </row>
        <row r="348">
          <cell r="B348" t="str">
            <v>Glenmavis INJ (GWh/d)</v>
          </cell>
          <cell r="C348" t="str">
            <v>SRS INJ</v>
          </cell>
          <cell r="D348" t="str">
            <v>SRS</v>
          </cell>
          <cell r="E348" t="str">
            <v>INJ</v>
          </cell>
          <cell r="F348" t="str">
            <v>Glenmavis INJ (GWh/d)</v>
          </cell>
          <cell r="H348">
            <v>3.2</v>
          </cell>
        </row>
        <row r="349">
          <cell r="B349" t="str">
            <v>Glenmavis Store (GWh)</v>
          </cell>
          <cell r="C349" t="str">
            <v>SRS STR</v>
          </cell>
          <cell r="D349" t="str">
            <v>SRS</v>
          </cell>
          <cell r="E349" t="str">
            <v>STR</v>
          </cell>
          <cell r="F349" t="str">
            <v>Glenmavis Store (GWh)</v>
          </cell>
          <cell r="H349">
            <v>544</v>
          </cell>
        </row>
        <row r="350">
          <cell r="A350" t="str">
            <v>Partington</v>
          </cell>
          <cell r="B350" t="str">
            <v>Partington Max Days</v>
          </cell>
          <cell r="F350" t="str">
            <v>Partington Max Days</v>
          </cell>
          <cell r="H350">
            <v>3.6640726329442286</v>
          </cell>
        </row>
        <row r="351">
          <cell r="B351" t="str">
            <v>Partington WD (GWh/d)</v>
          </cell>
          <cell r="C351" t="str">
            <v>SRS WD</v>
          </cell>
          <cell r="D351" t="str">
            <v>SRS</v>
          </cell>
          <cell r="E351" t="str">
            <v>WD</v>
          </cell>
          <cell r="F351" t="str">
            <v>Partington WD (GWh/d)</v>
          </cell>
          <cell r="G351" t="str">
            <v>Partington</v>
          </cell>
          <cell r="H351">
            <v>154.19999999999999</v>
          </cell>
        </row>
        <row r="352">
          <cell r="B352" t="str">
            <v>Partington INJ (GWh/d)</v>
          </cell>
          <cell r="C352" t="str">
            <v>SRS INJ</v>
          </cell>
          <cell r="D352" t="str">
            <v>SRS</v>
          </cell>
          <cell r="E352" t="str">
            <v>INJ</v>
          </cell>
          <cell r="F352" t="str">
            <v>Partington INJ (GWh/d)</v>
          </cell>
          <cell r="H352">
            <v>0</v>
          </cell>
        </row>
        <row r="353">
          <cell r="B353" t="str">
            <v>Partington Store (GWh)</v>
          </cell>
          <cell r="C353" t="str">
            <v>SRS STR</v>
          </cell>
          <cell r="D353" t="str">
            <v>SRS</v>
          </cell>
          <cell r="E353" t="str">
            <v>STR</v>
          </cell>
          <cell r="F353" t="str">
            <v>Partington Store (GWh)</v>
          </cell>
          <cell r="H353">
            <v>565</v>
          </cell>
        </row>
        <row r="355">
          <cell r="A355" t="str">
            <v>Sum Totals</v>
          </cell>
        </row>
        <row r="357">
          <cell r="A357" t="str">
            <v>WD</v>
          </cell>
          <cell r="B357" t="str">
            <v>Total Deliverability</v>
          </cell>
          <cell r="E357" t="str">
            <v>WD</v>
          </cell>
          <cell r="F357" t="str">
            <v>Total Deliverability</v>
          </cell>
          <cell r="H357">
            <v>1333.8</v>
          </cell>
          <cell r="I357">
            <v>1258.9000000000001</v>
          </cell>
          <cell r="J357">
            <v>1662.7</v>
          </cell>
          <cell r="K357">
            <v>1944.2</v>
          </cell>
          <cell r="L357">
            <v>2024.2</v>
          </cell>
          <cell r="M357">
            <v>2024.2</v>
          </cell>
          <cell r="N357">
            <v>2024.2</v>
          </cell>
          <cell r="O357">
            <v>2024.2</v>
          </cell>
          <cell r="P357">
            <v>2024.2</v>
          </cell>
          <cell r="Q357">
            <v>2024.2</v>
          </cell>
          <cell r="R357">
            <v>2024.2</v>
          </cell>
          <cell r="S357">
            <v>2024.2</v>
          </cell>
          <cell r="T357">
            <v>2024.2</v>
          </cell>
          <cell r="U357">
            <v>2024.2</v>
          </cell>
          <cell r="V357">
            <v>2024.2</v>
          </cell>
          <cell r="W357">
            <v>2024.2</v>
          </cell>
          <cell r="X357">
            <v>2024.2</v>
          </cell>
          <cell r="Y357">
            <v>2024.2</v>
          </cell>
          <cell r="Z357">
            <v>2024.2</v>
          </cell>
          <cell r="AA357">
            <v>2024.2</v>
          </cell>
          <cell r="AB357">
            <v>2024.2</v>
          </cell>
        </row>
        <row r="358">
          <cell r="A358" t="str">
            <v>INJ</v>
          </cell>
          <cell r="B358" t="str">
            <v>Total Injection</v>
          </cell>
          <cell r="E358" t="str">
            <v>INJ</v>
          </cell>
          <cell r="F358" t="str">
            <v>Total Injection</v>
          </cell>
          <cell r="H358">
            <v>576.6</v>
          </cell>
          <cell r="I358">
            <v>720.40000000000009</v>
          </cell>
          <cell r="J358">
            <v>1078.4000000000001</v>
          </cell>
          <cell r="K358">
            <v>1219.3999999999999</v>
          </cell>
          <cell r="L358">
            <v>1294.3999999999999</v>
          </cell>
          <cell r="M358">
            <v>1294.3999999999999</v>
          </cell>
          <cell r="N358">
            <v>1294.3999999999999</v>
          </cell>
          <cell r="O358">
            <v>1294.3999999999999</v>
          </cell>
          <cell r="P358">
            <v>1294.3999999999999</v>
          </cell>
          <cell r="Q358">
            <v>1294.3999999999999</v>
          </cell>
          <cell r="R358">
            <v>1294.3999999999999</v>
          </cell>
          <cell r="S358">
            <v>1294.3999999999999</v>
          </cell>
          <cell r="T358">
            <v>1294.3999999999999</v>
          </cell>
          <cell r="U358">
            <v>1294.3999999999999</v>
          </cell>
          <cell r="V358">
            <v>1294.3999999999999</v>
          </cell>
          <cell r="W358">
            <v>1294.3999999999999</v>
          </cell>
          <cell r="X358">
            <v>1294.3999999999999</v>
          </cell>
          <cell r="Y358">
            <v>1294.3999999999999</v>
          </cell>
          <cell r="Z358">
            <v>1294.3999999999999</v>
          </cell>
          <cell r="AA358">
            <v>1294.3999999999999</v>
          </cell>
          <cell r="AB358">
            <v>1294.3999999999999</v>
          </cell>
        </row>
        <row r="359">
          <cell r="A359" t="str">
            <v>STR</v>
          </cell>
          <cell r="B359" t="str">
            <v>Total Space (TWH)</v>
          </cell>
          <cell r="E359" t="str">
            <v>STR</v>
          </cell>
          <cell r="F359" t="str">
            <v>Total Space (TWH)</v>
          </cell>
          <cell r="H359">
            <v>46.588999999999999</v>
          </cell>
          <cell r="I359">
            <v>47.430999999999997</v>
          </cell>
          <cell r="J359">
            <v>49.6295</v>
          </cell>
          <cell r="K359">
            <v>51.667000000000002</v>
          </cell>
          <cell r="L359">
            <v>52.628</v>
          </cell>
          <cell r="M359">
            <v>52.838999999999999</v>
          </cell>
          <cell r="N359">
            <v>52.96</v>
          </cell>
          <cell r="O359">
            <v>52.96</v>
          </cell>
          <cell r="P359">
            <v>52.96</v>
          </cell>
          <cell r="Q359">
            <v>52.96</v>
          </cell>
          <cell r="R359">
            <v>52.96</v>
          </cell>
          <cell r="S359">
            <v>52.96</v>
          </cell>
          <cell r="T359">
            <v>52.96</v>
          </cell>
          <cell r="U359">
            <v>52.96</v>
          </cell>
          <cell r="V359">
            <v>52.96</v>
          </cell>
          <cell r="W359">
            <v>52.96</v>
          </cell>
          <cell r="X359">
            <v>52.96</v>
          </cell>
          <cell r="Y359">
            <v>52.96</v>
          </cell>
          <cell r="Z359">
            <v>52.96</v>
          </cell>
          <cell r="AA359">
            <v>52.96</v>
          </cell>
          <cell r="AB359">
            <v>52.96</v>
          </cell>
        </row>
        <row r="361">
          <cell r="A361" t="str">
            <v>LRS WD</v>
          </cell>
          <cell r="B361" t="str">
            <v>LRS Withdrawal</v>
          </cell>
          <cell r="E361" t="str">
            <v>LRS WD</v>
          </cell>
          <cell r="F361" t="str">
            <v>LRS Withdrawal</v>
          </cell>
          <cell r="H361">
            <v>43.272727272727273</v>
          </cell>
          <cell r="I361">
            <v>43.272727272727273</v>
          </cell>
          <cell r="J361">
            <v>43.272727272727273</v>
          </cell>
          <cell r="K361">
            <v>43.272727272727273</v>
          </cell>
          <cell r="L361">
            <v>43.272727272727273</v>
          </cell>
          <cell r="M361">
            <v>43.272727272727273</v>
          </cell>
          <cell r="N361">
            <v>43.272727272727273</v>
          </cell>
          <cell r="O361">
            <v>43.272727272727273</v>
          </cell>
          <cell r="P361">
            <v>43.272727272727273</v>
          </cell>
          <cell r="Q361">
            <v>43.272727272727273</v>
          </cell>
          <cell r="R361">
            <v>43.272727272727273</v>
          </cell>
          <cell r="S361">
            <v>43.272727272727273</v>
          </cell>
          <cell r="T361">
            <v>43.272727272727273</v>
          </cell>
          <cell r="U361">
            <v>43.272727272727273</v>
          </cell>
          <cell r="V361">
            <v>43.272727272727273</v>
          </cell>
          <cell r="W361">
            <v>43.272727272727273</v>
          </cell>
          <cell r="X361">
            <v>43.272727272727273</v>
          </cell>
          <cell r="Y361">
            <v>43.272727272727273</v>
          </cell>
          <cell r="Z361">
            <v>43.272727272727273</v>
          </cell>
          <cell r="AA361">
            <v>43.272727272727273</v>
          </cell>
          <cell r="AB361">
            <v>43.272727272727273</v>
          </cell>
        </row>
        <row r="362">
          <cell r="A362" t="str">
            <v>LRS INJ</v>
          </cell>
          <cell r="B362" t="str">
            <v>LRS Injection</v>
          </cell>
          <cell r="E362" t="str">
            <v>LRS INJ</v>
          </cell>
          <cell r="F362" t="str">
            <v>LRS Injection</v>
          </cell>
          <cell r="H362">
            <v>21.818181818181817</v>
          </cell>
          <cell r="I362">
            <v>21.818181818181817</v>
          </cell>
          <cell r="J362">
            <v>21.818181818181817</v>
          </cell>
          <cell r="K362">
            <v>21.818181818181817</v>
          </cell>
          <cell r="L362">
            <v>21.818181818181817</v>
          </cell>
          <cell r="M362">
            <v>21.818181818181817</v>
          </cell>
          <cell r="N362">
            <v>21.818181818181817</v>
          </cell>
          <cell r="O362">
            <v>21.818181818181817</v>
          </cell>
          <cell r="P362">
            <v>21.818181818181817</v>
          </cell>
          <cell r="Q362">
            <v>21.818181818181817</v>
          </cell>
          <cell r="R362">
            <v>21.818181818181817</v>
          </cell>
          <cell r="S362">
            <v>21.818181818181817</v>
          </cell>
          <cell r="T362">
            <v>21.818181818181817</v>
          </cell>
          <cell r="U362">
            <v>21.818181818181817</v>
          </cell>
          <cell r="V362">
            <v>21.818181818181817</v>
          </cell>
          <cell r="W362">
            <v>21.818181818181817</v>
          </cell>
          <cell r="X362">
            <v>21.818181818181817</v>
          </cell>
          <cell r="Y362">
            <v>21.818181818181817</v>
          </cell>
          <cell r="Z362">
            <v>21.818181818181817</v>
          </cell>
          <cell r="AA362">
            <v>21.818181818181817</v>
          </cell>
          <cell r="AB362">
            <v>21.818181818181817</v>
          </cell>
        </row>
        <row r="363">
          <cell r="A363" t="str">
            <v>LRS STR</v>
          </cell>
          <cell r="B363" t="str">
            <v>LRS Space</v>
          </cell>
          <cell r="E363" t="str">
            <v>LRS STR</v>
          </cell>
          <cell r="F363" t="str">
            <v>LRS Space</v>
          </cell>
          <cell r="H363">
            <v>3234.5454545454545</v>
          </cell>
          <cell r="I363">
            <v>3234.5454545454545</v>
          </cell>
          <cell r="J363">
            <v>3234.5454545454545</v>
          </cell>
          <cell r="K363">
            <v>3234.5454545454545</v>
          </cell>
          <cell r="L363">
            <v>3234.5454545454545</v>
          </cell>
          <cell r="M363">
            <v>3234.5454545454545</v>
          </cell>
          <cell r="N363">
            <v>3234.5454545454545</v>
          </cell>
          <cell r="O363">
            <v>3234.5454545454545</v>
          </cell>
          <cell r="P363">
            <v>3234.5454545454545</v>
          </cell>
          <cell r="Q363">
            <v>3234.5454545454545</v>
          </cell>
          <cell r="R363">
            <v>3234.5454545454545</v>
          </cell>
          <cell r="S363">
            <v>3234.5454545454545</v>
          </cell>
          <cell r="T363">
            <v>3234.5454545454545</v>
          </cell>
          <cell r="U363">
            <v>3234.5454545454545</v>
          </cell>
          <cell r="V363">
            <v>3234.5454545454545</v>
          </cell>
          <cell r="W363">
            <v>3234.5454545454545</v>
          </cell>
          <cell r="X363">
            <v>3234.5454545454545</v>
          </cell>
          <cell r="Y363">
            <v>3234.5454545454545</v>
          </cell>
          <cell r="Z363">
            <v>3234.5454545454545</v>
          </cell>
          <cell r="AA363">
            <v>3234.5454545454545</v>
          </cell>
          <cell r="AB363">
            <v>3234.5454545454545</v>
          </cell>
        </row>
      </sheetData>
      <sheetData sheetId="5"/>
      <sheetData sheetId="6"/>
      <sheetData sheetId="7"/>
      <sheetData sheetId="8"/>
      <sheetData sheetId="9"/>
      <sheetData sheetId="10"/>
      <sheetData sheetId="11"/>
      <sheetData sheetId="12"/>
      <sheetData sheetId="13"/>
      <sheetData sheetId="14">
        <row r="4">
          <cell r="A4" t="str">
            <v>Field</v>
          </cell>
          <cell r="B4" t="str">
            <v>No.</v>
          </cell>
          <cell r="C4" t="str">
            <v>Mods Applied</v>
          </cell>
          <cell r="D4" t="str">
            <v>Swing Applied</v>
          </cell>
          <cell r="E4" t="str">
            <v>Comments</v>
          </cell>
          <cell r="F4" t="str">
            <v>Pipeline</v>
          </cell>
          <cell r="G4" t="str">
            <v>Sub Terminal</v>
          </cell>
          <cell r="H4" t="str">
            <v>Terminal</v>
          </cell>
          <cell r="I4" t="str">
            <v>Status</v>
          </cell>
          <cell r="J4" t="str">
            <v>Source</v>
          </cell>
          <cell r="K4" t="str">
            <v>10/11</v>
          </cell>
          <cell r="L4" t="str">
            <v>11/12</v>
          </cell>
          <cell r="M4" t="str">
            <v>12/13</v>
          </cell>
          <cell r="N4" t="str">
            <v>13/14</v>
          </cell>
          <cell r="O4" t="str">
            <v>14/15</v>
          </cell>
          <cell r="P4" t="str">
            <v>15/16</v>
          </cell>
          <cell r="Q4" t="str">
            <v>16/17</v>
          </cell>
          <cell r="R4" t="str">
            <v>17/18</v>
          </cell>
          <cell r="S4" t="str">
            <v>18/19</v>
          </cell>
          <cell r="T4" t="str">
            <v>19/20</v>
          </cell>
          <cell r="U4" t="str">
            <v>20/21</v>
          </cell>
          <cell r="V4" t="str">
            <v>21/22</v>
          </cell>
          <cell r="W4" t="str">
            <v>22/23</v>
          </cell>
          <cell r="X4" t="str">
            <v>23/24</v>
          </cell>
          <cell r="Y4" t="str">
            <v>24/25</v>
          </cell>
          <cell r="Z4" t="str">
            <v>25/26</v>
          </cell>
          <cell r="AA4" t="str">
            <v>26/27</v>
          </cell>
          <cell r="AB4" t="str">
            <v>27/28</v>
          </cell>
          <cell r="AC4" t="str">
            <v>28/29</v>
          </cell>
          <cell r="AD4" t="str">
            <v>29/30</v>
          </cell>
          <cell r="AE4" t="str">
            <v>30/31</v>
          </cell>
          <cell r="AF4" t="str">
            <v>10/11</v>
          </cell>
          <cell r="AG4" t="str">
            <v>11/12</v>
          </cell>
          <cell r="AH4" t="str">
            <v>12/13</v>
          </cell>
          <cell r="AI4" t="str">
            <v>13/14</v>
          </cell>
          <cell r="AJ4" t="str">
            <v>14/15</v>
          </cell>
          <cell r="AK4" t="str">
            <v>15/16</v>
          </cell>
          <cell r="AL4" t="str">
            <v>16/17</v>
          </cell>
          <cell r="AM4" t="str">
            <v>17/18</v>
          </cell>
          <cell r="AN4" t="str">
            <v>18/19</v>
          </cell>
          <cell r="AO4" t="str">
            <v>19/20</v>
          </cell>
          <cell r="AP4" t="str">
            <v>20/21</v>
          </cell>
          <cell r="AQ4" t="str">
            <v>21/22</v>
          </cell>
          <cell r="AR4" t="str">
            <v>22/23</v>
          </cell>
          <cell r="AS4" t="str">
            <v>23/24</v>
          </cell>
          <cell r="AT4" t="str">
            <v>24/25</v>
          </cell>
          <cell r="AU4" t="str">
            <v>25/26</v>
          </cell>
          <cell r="AV4" t="str">
            <v>26/27</v>
          </cell>
          <cell r="AW4" t="str">
            <v>27/28</v>
          </cell>
          <cell r="AX4" t="str">
            <v>28/29</v>
          </cell>
          <cell r="AY4" t="str">
            <v>29/30</v>
          </cell>
          <cell r="AZ4" t="str">
            <v>30/31</v>
          </cell>
          <cell r="BA4" t="str">
            <v>10/11</v>
          </cell>
          <cell r="BB4" t="str">
            <v>11/12</v>
          </cell>
          <cell r="BC4" t="str">
            <v>12/13</v>
          </cell>
          <cell r="BD4" t="str">
            <v>13/14</v>
          </cell>
          <cell r="BE4" t="str">
            <v>14/15</v>
          </cell>
          <cell r="BF4" t="str">
            <v>15/16</v>
          </cell>
          <cell r="BG4" t="str">
            <v>16/17</v>
          </cell>
          <cell r="BH4" t="str">
            <v>17/18</v>
          </cell>
          <cell r="BI4" t="str">
            <v>18/19</v>
          </cell>
          <cell r="BJ4" t="str">
            <v>19/20</v>
          </cell>
          <cell r="BK4" t="str">
            <v>20/21</v>
          </cell>
          <cell r="BL4" t="str">
            <v>21/22</v>
          </cell>
          <cell r="BM4" t="str">
            <v>22/23</v>
          </cell>
          <cell r="BN4" t="str">
            <v>23/24</v>
          </cell>
          <cell r="BO4" t="str">
            <v>24/25</v>
          </cell>
          <cell r="BP4" t="str">
            <v>25/26</v>
          </cell>
          <cell r="BQ4" t="str">
            <v>26/27</v>
          </cell>
          <cell r="BR4" t="str">
            <v>27/28</v>
          </cell>
          <cell r="BS4" t="str">
            <v>28/29</v>
          </cell>
          <cell r="BT4" t="str">
            <v>29/30</v>
          </cell>
          <cell r="BU4" t="str">
            <v>30/31</v>
          </cell>
          <cell r="BV4" t="str">
            <v>CV</v>
          </cell>
          <cell r="BW4" t="str">
            <v>N2</v>
          </cell>
          <cell r="BX4" t="str">
            <v>CO2</v>
          </cell>
          <cell r="BY4" t="str">
            <v>C1</v>
          </cell>
          <cell r="BZ4" t="str">
            <v>C2</v>
          </cell>
          <cell r="CA4" t="str">
            <v>C3</v>
          </cell>
          <cell r="CB4" t="str">
            <v>C4</v>
          </cell>
          <cell r="CC4" t="str">
            <v>C5</v>
          </cell>
          <cell r="CD4" t="str">
            <v>C6</v>
          </cell>
          <cell r="CE4" t="str">
            <v>C7</v>
          </cell>
          <cell r="CF4" t="str">
            <v>C8</v>
          </cell>
          <cell r="CG4" t="str">
            <v>H2S</v>
          </cell>
          <cell r="CH4" t="str">
            <v>Sulphur</v>
          </cell>
          <cell r="CI4" t="str">
            <v>Others</v>
          </cell>
          <cell r="CJ4" t="str">
            <v>Total</v>
          </cell>
          <cell r="CK4" t="str">
            <v>m</v>
          </cell>
          <cell r="CL4" t="str">
            <v>c</v>
          </cell>
          <cell r="CM4" t="str">
            <v>y=0</v>
          </cell>
          <cell r="CN4" t="str">
            <v>triangle</v>
          </cell>
          <cell r="CO4" t="str">
            <v>reservoir</v>
          </cell>
        </row>
        <row r="5">
          <cell r="A5" t="str">
            <v>Affleck</v>
          </cell>
          <cell r="B5">
            <v>1</v>
          </cell>
          <cell r="E5" t="str">
            <v>Profile Good, 40% 10/11 (Terminal)</v>
          </cell>
          <cell r="G5" t="str">
            <v>Shell/Esso SF</v>
          </cell>
          <cell r="H5" t="str">
            <v>St Fergus</v>
          </cell>
          <cell r="I5" t="str">
            <v>P</v>
          </cell>
          <cell r="J5">
            <v>2</v>
          </cell>
          <cell r="K5">
            <v>2</v>
          </cell>
          <cell r="L5">
            <v>1.125</v>
          </cell>
          <cell r="M5">
            <v>1.125</v>
          </cell>
          <cell r="N5">
            <v>1.125</v>
          </cell>
          <cell r="O5">
            <v>1.1428571428571428</v>
          </cell>
          <cell r="P5">
            <v>1.1428571428571428</v>
          </cell>
          <cell r="Q5">
            <v>1.1666666666666667</v>
          </cell>
          <cell r="R5">
            <v>1.2</v>
          </cell>
          <cell r="S5">
            <v>1.25</v>
          </cell>
          <cell r="T5">
            <v>0</v>
          </cell>
          <cell r="U5">
            <v>0</v>
          </cell>
          <cell r="V5">
            <v>0</v>
          </cell>
          <cell r="W5">
            <v>0</v>
          </cell>
          <cell r="X5">
            <v>0</v>
          </cell>
          <cell r="Y5">
            <v>0</v>
          </cell>
          <cell r="Z5">
            <v>0</v>
          </cell>
          <cell r="AA5">
            <v>0</v>
          </cell>
          <cell r="AB5">
            <v>0</v>
          </cell>
          <cell r="AC5">
            <v>0</v>
          </cell>
          <cell r="AD5">
            <v>0</v>
          </cell>
          <cell r="AE5">
            <v>0</v>
          </cell>
          <cell r="AF5">
            <v>0.02</v>
          </cell>
          <cell r="AG5">
            <v>0.08</v>
          </cell>
          <cell r="AH5">
            <v>0.08</v>
          </cell>
          <cell r="AI5">
            <v>0.08</v>
          </cell>
          <cell r="AJ5">
            <v>7.0000000000000007E-2</v>
          </cell>
          <cell r="AK5">
            <v>7.0000000000000007E-2</v>
          </cell>
          <cell r="AL5">
            <v>0.06</v>
          </cell>
          <cell r="AM5">
            <v>0.05</v>
          </cell>
          <cell r="AN5">
            <v>0.04</v>
          </cell>
          <cell r="AO5">
            <v>0</v>
          </cell>
          <cell r="AP5">
            <v>0</v>
          </cell>
          <cell r="AQ5">
            <v>0</v>
          </cell>
          <cell r="AR5">
            <v>0</v>
          </cell>
          <cell r="AS5">
            <v>0</v>
          </cell>
          <cell r="AT5">
            <v>0</v>
          </cell>
          <cell r="AU5">
            <v>0</v>
          </cell>
          <cell r="AV5">
            <v>0</v>
          </cell>
          <cell r="AW5">
            <v>0</v>
          </cell>
          <cell r="AX5">
            <v>0</v>
          </cell>
          <cell r="AY5">
            <v>0</v>
          </cell>
          <cell r="AZ5">
            <v>0</v>
          </cell>
          <cell r="BA5">
            <v>0.04</v>
          </cell>
          <cell r="BB5">
            <v>0.09</v>
          </cell>
          <cell r="BC5">
            <v>0.09</v>
          </cell>
          <cell r="BD5">
            <v>0.09</v>
          </cell>
          <cell r="BE5">
            <v>0.08</v>
          </cell>
          <cell r="BF5">
            <v>0.08</v>
          </cell>
          <cell r="BG5">
            <v>7.0000000000000007E-2</v>
          </cell>
          <cell r="BH5">
            <v>0.06</v>
          </cell>
          <cell r="BI5">
            <v>0.05</v>
          </cell>
          <cell r="BJ5">
            <v>0</v>
          </cell>
          <cell r="BK5">
            <v>0</v>
          </cell>
          <cell r="BL5">
            <v>0</v>
          </cell>
          <cell r="BM5">
            <v>0</v>
          </cell>
          <cell r="BN5">
            <v>0</v>
          </cell>
          <cell r="BO5">
            <v>0</v>
          </cell>
          <cell r="BP5">
            <v>0</v>
          </cell>
          <cell r="BQ5">
            <v>0</v>
          </cell>
          <cell r="BR5">
            <v>0</v>
          </cell>
          <cell r="BS5">
            <v>0</v>
          </cell>
          <cell r="BT5">
            <v>0</v>
          </cell>
          <cell r="BU5">
            <v>0</v>
          </cell>
          <cell r="BV5">
            <v>37.723350089053945</v>
          </cell>
          <cell r="BW5">
            <v>1.02</v>
          </cell>
          <cell r="BX5">
            <v>0.88</v>
          </cell>
          <cell r="BY5">
            <v>95.89</v>
          </cell>
          <cell r="BZ5">
            <v>2.11</v>
          </cell>
          <cell r="CA5">
            <v>0.1</v>
          </cell>
          <cell r="CG5" t="str">
            <v>1ppm</v>
          </cell>
          <cell r="CJ5">
            <v>100</v>
          </cell>
          <cell r="CK5">
            <v>-0.02</v>
          </cell>
          <cell r="CL5">
            <v>0.18</v>
          </cell>
          <cell r="CM5">
            <v>9</v>
          </cell>
          <cell r="CN5">
            <v>0</v>
          </cell>
          <cell r="CO5">
            <v>0.20075000000000001</v>
          </cell>
        </row>
        <row r="6">
          <cell r="A6" t="str">
            <v>Alba</v>
          </cell>
          <cell r="B6">
            <v>2</v>
          </cell>
          <cell r="E6" t="str">
            <v>Profile Modified x4</v>
          </cell>
          <cell r="G6" t="str">
            <v>Mobil SF</v>
          </cell>
          <cell r="H6" t="str">
            <v>St Fergus</v>
          </cell>
          <cell r="I6" t="str">
            <v>P</v>
          </cell>
          <cell r="J6">
            <v>1</v>
          </cell>
          <cell r="K6">
            <v>1.2857142857142856</v>
          </cell>
          <cell r="L6">
            <v>1.2857142857142856</v>
          </cell>
          <cell r="M6">
            <v>1.2857142857142856</v>
          </cell>
          <cell r="N6">
            <v>1.25</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0.14000000000000001</v>
          </cell>
          <cell r="AG6">
            <v>0.14000000000000001</v>
          </cell>
          <cell r="AH6">
            <v>7.0000000000000007E-2</v>
          </cell>
          <cell r="AI6">
            <v>0.04</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0.18</v>
          </cell>
          <cell r="BB6">
            <v>0.18</v>
          </cell>
          <cell r="BC6">
            <v>0.09</v>
          </cell>
          <cell r="BD6">
            <v>0.05</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40.950209030535341</v>
          </cell>
          <cell r="BW6">
            <v>0.78</v>
          </cell>
          <cell r="BX6">
            <v>2.96</v>
          </cell>
          <cell r="BY6">
            <v>84.99</v>
          </cell>
          <cell r="BZ6">
            <v>7.74</v>
          </cell>
          <cell r="CA6">
            <v>2.56</v>
          </cell>
          <cell r="CB6">
            <v>0.73</v>
          </cell>
          <cell r="CC6">
            <v>0.18</v>
          </cell>
          <cell r="CD6">
            <v>0.04</v>
          </cell>
          <cell r="CE6">
            <v>0.02</v>
          </cell>
          <cell r="CG6" t="str">
            <v>1.6ppm</v>
          </cell>
          <cell r="CJ6">
            <v>100</v>
          </cell>
          <cell r="CK6">
            <v>0</v>
          </cell>
          <cell r="CL6">
            <v>0</v>
          </cell>
          <cell r="CM6">
            <v>20</v>
          </cell>
          <cell r="CN6">
            <v>0</v>
          </cell>
          <cell r="CO6">
            <v>0.14235</v>
          </cell>
        </row>
        <row r="7">
          <cell r="A7" t="str">
            <v>Alder</v>
          </cell>
          <cell r="B7">
            <v>3</v>
          </cell>
          <cell r="E7" t="str">
            <v>90% Wet profile, slip 3</v>
          </cell>
          <cell r="G7" t="str">
            <v>Mobil SF</v>
          </cell>
          <cell r="H7" t="str">
            <v>St Fergus</v>
          </cell>
          <cell r="I7" t="str">
            <v>A</v>
          </cell>
          <cell r="J7">
            <v>1</v>
          </cell>
          <cell r="K7">
            <v>0</v>
          </cell>
          <cell r="L7">
            <v>0</v>
          </cell>
          <cell r="M7">
            <v>0</v>
          </cell>
          <cell r="N7">
            <v>0</v>
          </cell>
          <cell r="O7">
            <v>0</v>
          </cell>
          <cell r="P7">
            <v>0</v>
          </cell>
          <cell r="Q7">
            <v>1.1015625</v>
          </cell>
          <cell r="R7">
            <v>1.102439024390244</v>
          </cell>
          <cell r="S7">
            <v>1.0999999999999999</v>
          </cell>
          <cell r="T7">
            <v>1.1048387096774195</v>
          </cell>
          <cell r="U7">
            <v>1.0975609756097562</v>
          </cell>
          <cell r="V7">
            <v>1.096153846153846</v>
          </cell>
          <cell r="W7">
            <v>1.1000000000000001</v>
          </cell>
          <cell r="X7">
            <v>1.1666666666666667</v>
          </cell>
          <cell r="Y7">
            <v>0</v>
          </cell>
          <cell r="Z7">
            <v>0</v>
          </cell>
          <cell r="AA7">
            <v>0</v>
          </cell>
          <cell r="AB7">
            <v>0</v>
          </cell>
          <cell r="AC7">
            <v>0</v>
          </cell>
          <cell r="AD7">
            <v>0</v>
          </cell>
          <cell r="AE7">
            <v>0</v>
          </cell>
          <cell r="AF7">
            <v>0</v>
          </cell>
          <cell r="AG7">
            <v>0</v>
          </cell>
          <cell r="AH7">
            <v>0</v>
          </cell>
          <cell r="AI7">
            <v>0</v>
          </cell>
          <cell r="AJ7">
            <v>0</v>
          </cell>
          <cell r="AK7">
            <v>0</v>
          </cell>
          <cell r="AL7">
            <v>1.28</v>
          </cell>
          <cell r="AM7">
            <v>2.0499999999999998</v>
          </cell>
          <cell r="AN7">
            <v>1.8</v>
          </cell>
          <cell r="AO7">
            <v>1.24</v>
          </cell>
          <cell r="AP7">
            <v>0.82</v>
          </cell>
          <cell r="AQ7">
            <v>0.52</v>
          </cell>
          <cell r="AR7">
            <v>0.3</v>
          </cell>
          <cell r="AS7">
            <v>0.06</v>
          </cell>
          <cell r="AT7">
            <v>0</v>
          </cell>
          <cell r="AU7">
            <v>0</v>
          </cell>
          <cell r="AV7">
            <v>0</v>
          </cell>
          <cell r="AW7">
            <v>0</v>
          </cell>
          <cell r="AX7">
            <v>0</v>
          </cell>
          <cell r="AY7">
            <v>0</v>
          </cell>
          <cell r="AZ7">
            <v>0</v>
          </cell>
          <cell r="BA7">
            <v>0</v>
          </cell>
          <cell r="BB7">
            <v>0</v>
          </cell>
          <cell r="BC7">
            <v>0</v>
          </cell>
          <cell r="BD7">
            <v>0</v>
          </cell>
          <cell r="BE7">
            <v>0</v>
          </cell>
          <cell r="BF7">
            <v>0</v>
          </cell>
          <cell r="BG7">
            <v>1.41</v>
          </cell>
          <cell r="BH7">
            <v>2.2599999999999998</v>
          </cell>
          <cell r="BI7">
            <v>1.98</v>
          </cell>
          <cell r="BJ7">
            <v>1.37</v>
          </cell>
          <cell r="BK7">
            <v>0.9</v>
          </cell>
          <cell r="BL7">
            <v>0.56999999999999995</v>
          </cell>
          <cell r="BM7">
            <v>0.33</v>
          </cell>
          <cell r="BN7">
            <v>7.0000000000000007E-2</v>
          </cell>
          <cell r="BO7">
            <v>0</v>
          </cell>
          <cell r="BP7">
            <v>0</v>
          </cell>
          <cell r="BQ7">
            <v>0</v>
          </cell>
          <cell r="BR7">
            <v>0</v>
          </cell>
          <cell r="BS7">
            <v>0</v>
          </cell>
          <cell r="BT7">
            <v>0</v>
          </cell>
          <cell r="BU7">
            <v>0</v>
          </cell>
          <cell r="BV7">
            <v>40.950209030535341</v>
          </cell>
          <cell r="BW7">
            <v>0.78</v>
          </cell>
          <cell r="BX7">
            <v>2.96</v>
          </cell>
          <cell r="BY7">
            <v>84.99</v>
          </cell>
          <cell r="BZ7">
            <v>7.74</v>
          </cell>
          <cell r="CA7">
            <v>2.56</v>
          </cell>
          <cell r="CB7">
            <v>0.73</v>
          </cell>
          <cell r="CC7">
            <v>0.18</v>
          </cell>
          <cell r="CD7">
            <v>0.04</v>
          </cell>
          <cell r="CE7">
            <v>0.02</v>
          </cell>
          <cell r="CG7" t="str">
            <v>1.6ppm</v>
          </cell>
          <cell r="CJ7">
            <v>100</v>
          </cell>
          <cell r="CK7">
            <v>-0.49000000000000005</v>
          </cell>
          <cell r="CL7">
            <v>5.23</v>
          </cell>
          <cell r="CM7">
            <v>10.673469387755102</v>
          </cell>
          <cell r="CN7">
            <v>0.68612244897959163</v>
          </cell>
          <cell r="CO7">
            <v>2.874784693877551</v>
          </cell>
        </row>
        <row r="8">
          <cell r="A8" t="str">
            <v>Alison</v>
          </cell>
          <cell r="B8">
            <v>4</v>
          </cell>
          <cell r="E8" t="str">
            <v>Field Depleted</v>
          </cell>
          <cell r="G8" t="str">
            <v>Theddlethorpe</v>
          </cell>
          <cell r="H8" t="str">
            <v>Theddlethorpe</v>
          </cell>
          <cell r="I8" t="str">
            <v>P</v>
          </cell>
          <cell r="J8">
            <v>1</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38.349205231337869</v>
          </cell>
          <cell r="BW8">
            <v>3.6</v>
          </cell>
          <cell r="BX8">
            <v>1.1299999999999999</v>
          </cell>
          <cell r="BY8">
            <v>89.58</v>
          </cell>
          <cell r="BZ8">
            <v>4.07</v>
          </cell>
          <cell r="CA8">
            <v>1.02</v>
          </cell>
          <cell r="CB8">
            <v>0.38</v>
          </cell>
          <cell r="CC8">
            <v>0.11</v>
          </cell>
          <cell r="CD8">
            <v>7.0000000000000007E-2</v>
          </cell>
          <cell r="CE8">
            <v>0.03</v>
          </cell>
          <cell r="CF8">
            <v>0.01</v>
          </cell>
          <cell r="CJ8">
            <v>99.999999999999986</v>
          </cell>
          <cell r="CK8">
            <v>0</v>
          </cell>
          <cell r="CL8">
            <v>0</v>
          </cell>
          <cell r="CM8">
            <v>20</v>
          </cell>
          <cell r="CN8">
            <v>0</v>
          </cell>
          <cell r="CO8">
            <v>0</v>
          </cell>
        </row>
        <row r="9">
          <cell r="A9" t="str">
            <v>Alwyn Area</v>
          </cell>
          <cell r="B9">
            <v>5</v>
          </cell>
          <cell r="E9" t="str">
            <v>Annual good. 120% swing added</v>
          </cell>
          <cell r="G9" t="str">
            <v>Total SF</v>
          </cell>
          <cell r="H9" t="str">
            <v>St Fergus</v>
          </cell>
          <cell r="I9" t="str">
            <v>P</v>
          </cell>
          <cell r="J9">
            <v>1</v>
          </cell>
          <cell r="K9">
            <v>1.2996515679442509</v>
          </cell>
          <cell r="L9">
            <v>1.3</v>
          </cell>
          <cell r="M9">
            <v>1.300486618004866</v>
          </cell>
          <cell r="N9">
            <v>1.3004926108374386</v>
          </cell>
          <cell r="O9">
            <v>1.2997159090909092</v>
          </cell>
          <cell r="P9">
            <v>1.3003194888178915</v>
          </cell>
          <cell r="Q9">
            <v>1.3007246376811594</v>
          </cell>
          <cell r="R9">
            <v>1.3009049773755657</v>
          </cell>
          <cell r="S9">
            <v>1.3008849557522124</v>
          </cell>
          <cell r="T9">
            <v>1.2990936555891237</v>
          </cell>
          <cell r="U9">
            <v>1.2996742671009773</v>
          </cell>
          <cell r="V9">
            <v>1.3007246376811594</v>
          </cell>
          <cell r="W9">
            <v>1.2971887550200802</v>
          </cell>
          <cell r="X9">
            <v>1.2991071428571428</v>
          </cell>
          <cell r="Y9">
            <v>1.3034825870646769</v>
          </cell>
          <cell r="Z9">
            <v>1.3038674033149171</v>
          </cell>
          <cell r="AA9">
            <v>1.3006134969325154</v>
          </cell>
          <cell r="AB9">
            <v>1.2993197278911564</v>
          </cell>
          <cell r="AC9">
            <v>1.303030303030303</v>
          </cell>
          <cell r="AD9">
            <v>1.3025210084033614</v>
          </cell>
          <cell r="AE9">
            <v>1.2990654205607475</v>
          </cell>
          <cell r="AF9">
            <v>8.61</v>
          </cell>
          <cell r="AG9">
            <v>8.5</v>
          </cell>
          <cell r="AH9">
            <v>8.2200000000000006</v>
          </cell>
          <cell r="AI9">
            <v>8.1199999999999992</v>
          </cell>
          <cell r="AJ9">
            <v>7.04</v>
          </cell>
          <cell r="AK9">
            <v>6.26</v>
          </cell>
          <cell r="AL9">
            <v>5.52</v>
          </cell>
          <cell r="AM9">
            <v>4.42</v>
          </cell>
          <cell r="AN9">
            <v>3.39</v>
          </cell>
          <cell r="AO9">
            <v>3.31</v>
          </cell>
          <cell r="AP9">
            <v>3.07</v>
          </cell>
          <cell r="AQ9">
            <v>2.76</v>
          </cell>
          <cell r="AR9">
            <v>2.4900000000000002</v>
          </cell>
          <cell r="AS9">
            <v>2.2400000000000002</v>
          </cell>
          <cell r="AT9">
            <v>2.0099999999999998</v>
          </cell>
          <cell r="AU9">
            <v>1.81</v>
          </cell>
          <cell r="AV9">
            <v>1.63</v>
          </cell>
          <cell r="AW9">
            <v>1.47</v>
          </cell>
          <cell r="AX9">
            <v>1.32</v>
          </cell>
          <cell r="AY9">
            <v>1.19</v>
          </cell>
          <cell r="AZ9">
            <v>1.07</v>
          </cell>
          <cell r="BA9">
            <v>11.19</v>
          </cell>
          <cell r="BB9">
            <v>11.05</v>
          </cell>
          <cell r="BC9">
            <v>10.69</v>
          </cell>
          <cell r="BD9">
            <v>10.56</v>
          </cell>
          <cell r="BE9">
            <v>9.15</v>
          </cell>
          <cell r="BF9">
            <v>8.14</v>
          </cell>
          <cell r="BG9">
            <v>7.18</v>
          </cell>
          <cell r="BH9">
            <v>5.75</v>
          </cell>
          <cell r="BI9">
            <v>4.41</v>
          </cell>
          <cell r="BJ9">
            <v>4.3</v>
          </cell>
          <cell r="BK9">
            <v>3.99</v>
          </cell>
          <cell r="BL9">
            <v>3.59</v>
          </cell>
          <cell r="BM9">
            <v>3.23</v>
          </cell>
          <cell r="BN9">
            <v>2.91</v>
          </cell>
          <cell r="BO9">
            <v>2.62</v>
          </cell>
          <cell r="BP9">
            <v>2.36</v>
          </cell>
          <cell r="BQ9">
            <v>2.12</v>
          </cell>
          <cell r="BR9">
            <v>1.91</v>
          </cell>
          <cell r="BS9">
            <v>1.72</v>
          </cell>
          <cell r="BT9">
            <v>1.55</v>
          </cell>
          <cell r="BU9">
            <v>1.39</v>
          </cell>
          <cell r="BV9">
            <v>38.869398658158993</v>
          </cell>
          <cell r="BW9">
            <v>0.57999999999999996</v>
          </cell>
          <cell r="BX9">
            <v>3.65</v>
          </cell>
          <cell r="BY9">
            <v>88.53</v>
          </cell>
          <cell r="BZ9">
            <v>5.43</v>
          </cell>
          <cell r="CA9">
            <v>1.5</v>
          </cell>
          <cell r="CB9">
            <v>0.26</v>
          </cell>
          <cell r="CC9">
            <v>0.04</v>
          </cell>
          <cell r="CD9">
            <v>0.01</v>
          </cell>
          <cell r="CG9" t="str">
            <v>1.2ppm</v>
          </cell>
          <cell r="CJ9">
            <v>100.00000000000001</v>
          </cell>
          <cell r="CK9">
            <v>-0.16000000000000014</v>
          </cell>
          <cell r="CL9">
            <v>4.5100000000000016</v>
          </cell>
          <cell r="CM9">
            <v>20</v>
          </cell>
          <cell r="CN9">
            <v>16.884999999999998</v>
          </cell>
          <cell r="CO9">
            <v>30.420925</v>
          </cell>
        </row>
        <row r="10">
          <cell r="A10" t="str">
            <v>Amethyst</v>
          </cell>
          <cell r="B10">
            <v>6</v>
          </cell>
          <cell r="E10" t="str">
            <v>Profile good</v>
          </cell>
          <cell r="G10" t="str">
            <v>Dimlington E</v>
          </cell>
          <cell r="H10" t="str">
            <v>Easington</v>
          </cell>
          <cell r="I10" t="str">
            <v>P</v>
          </cell>
          <cell r="J10">
            <v>1</v>
          </cell>
          <cell r="K10">
            <v>1.3068181818181817</v>
          </cell>
          <cell r="L10">
            <v>1.2926829268292683</v>
          </cell>
          <cell r="M10">
            <v>1.3013698630136985</v>
          </cell>
          <cell r="N10">
            <v>1.2978723404255319</v>
          </cell>
          <cell r="O10">
            <v>1.2903225806451615</v>
          </cell>
          <cell r="P10">
            <v>1.2941176470588234</v>
          </cell>
          <cell r="Q10">
            <v>1.2666666666666668</v>
          </cell>
          <cell r="R10">
            <v>1.2727272727272729</v>
          </cell>
          <cell r="S10">
            <v>1.2857142857142856</v>
          </cell>
          <cell r="T10">
            <v>1.3333333333333335</v>
          </cell>
          <cell r="U10">
            <v>0</v>
          </cell>
          <cell r="V10">
            <v>0</v>
          </cell>
          <cell r="W10">
            <v>0</v>
          </cell>
          <cell r="X10">
            <v>0</v>
          </cell>
          <cell r="Y10">
            <v>0</v>
          </cell>
          <cell r="Z10">
            <v>0</v>
          </cell>
          <cell r="AA10">
            <v>0</v>
          </cell>
          <cell r="AB10">
            <v>0</v>
          </cell>
          <cell r="AC10">
            <v>0</v>
          </cell>
          <cell r="AD10">
            <v>0</v>
          </cell>
          <cell r="AE10">
            <v>0</v>
          </cell>
          <cell r="AF10">
            <v>0.88</v>
          </cell>
          <cell r="AG10">
            <v>0.82</v>
          </cell>
          <cell r="AH10">
            <v>0.73</v>
          </cell>
          <cell r="AI10">
            <v>0.47</v>
          </cell>
          <cell r="AJ10">
            <v>0.31</v>
          </cell>
          <cell r="AK10">
            <v>0.17</v>
          </cell>
          <cell r="AL10">
            <v>0.15</v>
          </cell>
          <cell r="AM10">
            <v>0.11</v>
          </cell>
          <cell r="AN10">
            <v>7.0000000000000007E-2</v>
          </cell>
          <cell r="AO10">
            <v>0.03</v>
          </cell>
          <cell r="AP10">
            <v>0</v>
          </cell>
          <cell r="AQ10">
            <v>0</v>
          </cell>
          <cell r="AR10">
            <v>0</v>
          </cell>
          <cell r="AS10">
            <v>0</v>
          </cell>
          <cell r="AT10">
            <v>0</v>
          </cell>
          <cell r="AU10">
            <v>0</v>
          </cell>
          <cell r="AV10">
            <v>0</v>
          </cell>
          <cell r="AW10">
            <v>0</v>
          </cell>
          <cell r="AX10">
            <v>0</v>
          </cell>
          <cell r="AY10">
            <v>0</v>
          </cell>
          <cell r="AZ10">
            <v>0</v>
          </cell>
          <cell r="BA10">
            <v>1.1499999999999999</v>
          </cell>
          <cell r="BB10">
            <v>1.06</v>
          </cell>
          <cell r="BC10">
            <v>0.95</v>
          </cell>
          <cell r="BD10">
            <v>0.61</v>
          </cell>
          <cell r="BE10">
            <v>0.4</v>
          </cell>
          <cell r="BF10">
            <v>0.22</v>
          </cell>
          <cell r="BG10">
            <v>0.19</v>
          </cell>
          <cell r="BH10">
            <v>0.14000000000000001</v>
          </cell>
          <cell r="BI10">
            <v>0.09</v>
          </cell>
          <cell r="BJ10">
            <v>0.04</v>
          </cell>
          <cell r="BK10">
            <v>0</v>
          </cell>
          <cell r="BL10">
            <v>0</v>
          </cell>
          <cell r="BM10">
            <v>0</v>
          </cell>
          <cell r="BN10">
            <v>0</v>
          </cell>
          <cell r="BO10">
            <v>0</v>
          </cell>
          <cell r="BP10">
            <v>0</v>
          </cell>
          <cell r="BQ10">
            <v>0</v>
          </cell>
          <cell r="BR10">
            <v>0</v>
          </cell>
          <cell r="BS10">
            <v>0</v>
          </cell>
          <cell r="BT10">
            <v>0</v>
          </cell>
          <cell r="BU10">
            <v>0</v>
          </cell>
          <cell r="BV10">
            <v>38.513007941387826</v>
          </cell>
          <cell r="BW10">
            <v>1.89</v>
          </cell>
          <cell r="BX10">
            <v>0.81</v>
          </cell>
          <cell r="BY10">
            <v>92.84</v>
          </cell>
          <cell r="BZ10">
            <v>3.41</v>
          </cell>
          <cell r="CA10">
            <v>0.65</v>
          </cell>
          <cell r="CB10">
            <v>0.25</v>
          </cell>
          <cell r="CC10">
            <v>7.0000000000000007E-2</v>
          </cell>
          <cell r="CD10">
            <v>0.06</v>
          </cell>
          <cell r="CE10">
            <v>0.02</v>
          </cell>
          <cell r="CJ10">
            <v>100</v>
          </cell>
          <cell r="CK10">
            <v>-3.5000000000000003E-2</v>
          </cell>
          <cell r="CL10">
            <v>0.31500000000000006</v>
          </cell>
          <cell r="CM10">
            <v>9</v>
          </cell>
          <cell r="CN10">
            <v>0</v>
          </cell>
          <cell r="CO10">
            <v>1.3650999999999995</v>
          </cell>
        </row>
        <row r="11">
          <cell r="A11" t="str">
            <v>Anasuria (Guilemots&amp;Teals,excl. Cook)</v>
          </cell>
          <cell r="B11">
            <v>7</v>
          </cell>
          <cell r="E11" t="str">
            <v>Profile Good, 40% 10/11 (Terminal)</v>
          </cell>
          <cell r="G11" t="str">
            <v>Shell/Esso SF</v>
          </cell>
          <cell r="H11" t="str">
            <v>St Fergus</v>
          </cell>
          <cell r="I11" t="str">
            <v>P</v>
          </cell>
          <cell r="J11">
            <v>1</v>
          </cell>
          <cell r="K11">
            <v>2.5</v>
          </cell>
          <cell r="L11">
            <v>1.1428571428571428</v>
          </cell>
          <cell r="M11">
            <v>1.1666666666666667</v>
          </cell>
          <cell r="N11">
            <v>1.2</v>
          </cell>
          <cell r="O11">
            <v>1.25</v>
          </cell>
          <cell r="P11">
            <v>1.3333333333333335</v>
          </cell>
          <cell r="Q11">
            <v>1.3333333333333335</v>
          </cell>
          <cell r="R11">
            <v>1.25</v>
          </cell>
          <cell r="S11">
            <v>1.25</v>
          </cell>
          <cell r="T11">
            <v>0</v>
          </cell>
          <cell r="U11">
            <v>0</v>
          </cell>
          <cell r="V11">
            <v>0</v>
          </cell>
          <cell r="W11">
            <v>0</v>
          </cell>
          <cell r="X11">
            <v>0</v>
          </cell>
          <cell r="Y11">
            <v>0</v>
          </cell>
          <cell r="Z11">
            <v>0</v>
          </cell>
          <cell r="AA11">
            <v>0</v>
          </cell>
          <cell r="AB11">
            <v>0</v>
          </cell>
          <cell r="AC11">
            <v>0</v>
          </cell>
          <cell r="AD11">
            <v>0</v>
          </cell>
          <cell r="AE11">
            <v>0</v>
          </cell>
          <cell r="AF11">
            <v>0.02</v>
          </cell>
          <cell r="AG11">
            <v>7.0000000000000007E-2</v>
          </cell>
          <cell r="AH11">
            <v>0.06</v>
          </cell>
          <cell r="AI11">
            <v>0.05</v>
          </cell>
          <cell r="AJ11">
            <v>0.04</v>
          </cell>
          <cell r="AK11">
            <v>0.03</v>
          </cell>
          <cell r="AL11">
            <v>0.03</v>
          </cell>
          <cell r="AM11">
            <v>0.04</v>
          </cell>
          <cell r="AN11">
            <v>0.04</v>
          </cell>
          <cell r="AO11">
            <v>0</v>
          </cell>
          <cell r="AP11">
            <v>0</v>
          </cell>
          <cell r="AQ11">
            <v>0</v>
          </cell>
          <cell r="AR11">
            <v>0</v>
          </cell>
          <cell r="AS11">
            <v>0</v>
          </cell>
          <cell r="AT11">
            <v>0</v>
          </cell>
          <cell r="AU11">
            <v>0</v>
          </cell>
          <cell r="AV11">
            <v>0</v>
          </cell>
          <cell r="AW11">
            <v>0</v>
          </cell>
          <cell r="AX11">
            <v>0</v>
          </cell>
          <cell r="AY11">
            <v>0</v>
          </cell>
          <cell r="AZ11">
            <v>0</v>
          </cell>
          <cell r="BA11">
            <v>0.05</v>
          </cell>
          <cell r="BB11">
            <v>0.08</v>
          </cell>
          <cell r="BC11">
            <v>7.0000000000000007E-2</v>
          </cell>
          <cell r="BD11">
            <v>0.06</v>
          </cell>
          <cell r="BE11">
            <v>0.05</v>
          </cell>
          <cell r="BF11">
            <v>0.04</v>
          </cell>
          <cell r="BG11">
            <v>0.04</v>
          </cell>
          <cell r="BH11">
            <v>0.05</v>
          </cell>
          <cell r="BI11">
            <v>0.05</v>
          </cell>
          <cell r="BJ11">
            <v>0</v>
          </cell>
          <cell r="BK11">
            <v>0</v>
          </cell>
          <cell r="BL11">
            <v>0</v>
          </cell>
          <cell r="BM11">
            <v>0</v>
          </cell>
          <cell r="BN11">
            <v>0</v>
          </cell>
          <cell r="BO11">
            <v>0</v>
          </cell>
          <cell r="BP11">
            <v>0</v>
          </cell>
          <cell r="BQ11">
            <v>0</v>
          </cell>
          <cell r="BR11">
            <v>0</v>
          </cell>
          <cell r="BS11">
            <v>0</v>
          </cell>
          <cell r="BT11">
            <v>0</v>
          </cell>
          <cell r="BU11">
            <v>0</v>
          </cell>
          <cell r="BV11">
            <v>37.723350089053945</v>
          </cell>
          <cell r="BW11">
            <v>1.02</v>
          </cell>
          <cell r="BX11">
            <v>0.88</v>
          </cell>
          <cell r="BY11">
            <v>95.89</v>
          </cell>
          <cell r="BZ11">
            <v>2.11</v>
          </cell>
          <cell r="CA11">
            <v>0.1</v>
          </cell>
          <cell r="CG11" t="str">
            <v>1ppm</v>
          </cell>
          <cell r="CJ11">
            <v>100</v>
          </cell>
          <cell r="CK11">
            <v>-0.02</v>
          </cell>
          <cell r="CL11">
            <v>0.18</v>
          </cell>
          <cell r="CM11">
            <v>9</v>
          </cell>
          <cell r="CN11">
            <v>0</v>
          </cell>
          <cell r="CO11">
            <v>0.13869999999999999</v>
          </cell>
        </row>
        <row r="12">
          <cell r="A12" t="str">
            <v>Andrew, Cyrus, Farragon</v>
          </cell>
          <cell r="B12">
            <v>8</v>
          </cell>
          <cell r="E12" t="str">
            <v>Profile good, swing added</v>
          </cell>
          <cell r="G12" t="str">
            <v>PX T</v>
          </cell>
          <cell r="H12" t="str">
            <v>Teesside</v>
          </cell>
          <cell r="I12" t="str">
            <v>P</v>
          </cell>
          <cell r="J12">
            <v>1</v>
          </cell>
          <cell r="K12">
            <v>1.3008130081300815</v>
          </cell>
          <cell r="L12">
            <v>1.306451612903226</v>
          </cell>
          <cell r="M12">
            <v>1.2980769230769231</v>
          </cell>
          <cell r="N12">
            <v>1.3033707865168538</v>
          </cell>
          <cell r="O12">
            <v>1.303030303030303</v>
          </cell>
          <cell r="P12">
            <v>1.3039999999999998</v>
          </cell>
          <cell r="Q12">
            <v>1.3025641025641026</v>
          </cell>
          <cell r="R12">
            <v>1.3020134228187918</v>
          </cell>
          <cell r="S12">
            <v>1.3009259259259258</v>
          </cell>
          <cell r="T12">
            <v>1.3037974683544304</v>
          </cell>
          <cell r="U12">
            <v>1.2948717948717949</v>
          </cell>
          <cell r="V12">
            <v>1.296</v>
          </cell>
          <cell r="W12">
            <v>1.3</v>
          </cell>
          <cell r="X12">
            <v>1.3</v>
          </cell>
          <cell r="Y12">
            <v>1.296875</v>
          </cell>
          <cell r="Z12">
            <v>1.2941176470588236</v>
          </cell>
          <cell r="AA12">
            <v>1.2926829268292683</v>
          </cell>
          <cell r="AB12">
            <v>1.2727272727272727</v>
          </cell>
          <cell r="AC12">
            <v>1.3076923076923077</v>
          </cell>
          <cell r="AD12">
            <v>1.2857142857142858</v>
          </cell>
          <cell r="AE12">
            <v>1.2941176470588234</v>
          </cell>
          <cell r="AF12">
            <v>1.23</v>
          </cell>
          <cell r="AG12">
            <v>0.62</v>
          </cell>
          <cell r="AH12">
            <v>1.04</v>
          </cell>
          <cell r="AI12">
            <v>0.89</v>
          </cell>
          <cell r="AJ12">
            <v>0.99</v>
          </cell>
          <cell r="AK12">
            <v>1.25</v>
          </cell>
          <cell r="AL12">
            <v>1.95</v>
          </cell>
          <cell r="AM12">
            <v>1.49</v>
          </cell>
          <cell r="AN12">
            <v>2.16</v>
          </cell>
          <cell r="AO12">
            <v>1.58</v>
          </cell>
          <cell r="AP12">
            <v>1.56</v>
          </cell>
          <cell r="AQ12">
            <v>1.25</v>
          </cell>
          <cell r="AR12">
            <v>1</v>
          </cell>
          <cell r="AS12">
            <v>0.8</v>
          </cell>
          <cell r="AT12">
            <v>0.64</v>
          </cell>
          <cell r="AU12">
            <v>0.51</v>
          </cell>
          <cell r="AV12">
            <v>0.41</v>
          </cell>
          <cell r="AW12">
            <v>0.33</v>
          </cell>
          <cell r="AX12">
            <v>0.26</v>
          </cell>
          <cell r="AY12">
            <v>0.21</v>
          </cell>
          <cell r="AZ12">
            <v>0.17</v>
          </cell>
          <cell r="BA12">
            <v>1.6</v>
          </cell>
          <cell r="BB12">
            <v>0.81</v>
          </cell>
          <cell r="BC12">
            <v>1.35</v>
          </cell>
          <cell r="BD12">
            <v>1.1599999999999999</v>
          </cell>
          <cell r="BE12">
            <v>1.29</v>
          </cell>
          <cell r="BF12">
            <v>1.63</v>
          </cell>
          <cell r="BG12">
            <v>2.54</v>
          </cell>
          <cell r="BH12">
            <v>1.94</v>
          </cell>
          <cell r="BI12">
            <v>2.81</v>
          </cell>
          <cell r="BJ12">
            <v>2.06</v>
          </cell>
          <cell r="BK12">
            <v>2.02</v>
          </cell>
          <cell r="BL12">
            <v>1.62</v>
          </cell>
          <cell r="BM12">
            <v>1.3</v>
          </cell>
          <cell r="BN12">
            <v>1.04</v>
          </cell>
          <cell r="BO12">
            <v>0.83</v>
          </cell>
          <cell r="BP12">
            <v>0.66</v>
          </cell>
          <cell r="BQ12">
            <v>0.53</v>
          </cell>
          <cell r="BR12">
            <v>0.42</v>
          </cell>
          <cell r="BS12">
            <v>0.34</v>
          </cell>
          <cell r="BT12">
            <v>0.27</v>
          </cell>
          <cell r="BU12">
            <v>0.22</v>
          </cell>
          <cell r="BV12">
            <v>39.979588664894038</v>
          </cell>
          <cell r="BW12">
            <v>0.93</v>
          </cell>
          <cell r="BX12">
            <v>2.19</v>
          </cell>
          <cell r="BY12">
            <v>86.67</v>
          </cell>
          <cell r="BZ12">
            <v>8.82</v>
          </cell>
          <cell r="CA12">
            <v>1.19</v>
          </cell>
          <cell r="CB12">
            <v>0.17</v>
          </cell>
          <cell r="CC12">
            <v>0.03</v>
          </cell>
          <cell r="CG12" t="str">
            <v>Trace</v>
          </cell>
          <cell r="CJ12">
            <v>100.00000000000001</v>
          </cell>
          <cell r="CK12">
            <v>-0.30000000000000004</v>
          </cell>
          <cell r="CL12">
            <v>4.26</v>
          </cell>
          <cell r="CM12">
            <v>14.199999999999998</v>
          </cell>
          <cell r="CN12">
            <v>4.0559999999999983</v>
          </cell>
          <cell r="CO12">
            <v>6.8678399999999993</v>
          </cell>
        </row>
        <row r="13">
          <cell r="A13" t="str">
            <v>Anglia</v>
          </cell>
          <cell r="B13">
            <v>9</v>
          </cell>
          <cell r="E13" t="str">
            <v>Profile Good</v>
          </cell>
          <cell r="G13" t="str">
            <v>Theddlethorpe</v>
          </cell>
          <cell r="H13" t="str">
            <v>Theddlethorpe</v>
          </cell>
          <cell r="I13" t="str">
            <v>P</v>
          </cell>
          <cell r="J13">
            <v>1</v>
          </cell>
          <cell r="K13">
            <v>1.1923076923076923</v>
          </cell>
          <cell r="L13">
            <v>1.2105263157894737</v>
          </cell>
          <cell r="M13">
            <v>1.2727272727272729</v>
          </cell>
          <cell r="N13">
            <v>1.1428571428571428</v>
          </cell>
          <cell r="O13">
            <v>1.5</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0.26</v>
          </cell>
          <cell r="AG13">
            <v>0.19</v>
          </cell>
          <cell r="AH13">
            <v>0.11</v>
          </cell>
          <cell r="AI13">
            <v>7.0000000000000007E-2</v>
          </cell>
          <cell r="AJ13">
            <v>0.02</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0.31</v>
          </cell>
          <cell r="BB13">
            <v>0.23</v>
          </cell>
          <cell r="BC13">
            <v>0.14000000000000001</v>
          </cell>
          <cell r="BD13">
            <v>0.08</v>
          </cell>
          <cell r="BE13">
            <v>0.03</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38.349205231337869</v>
          </cell>
          <cell r="BW13">
            <v>3.6</v>
          </cell>
          <cell r="BX13">
            <v>1.1299999999999999</v>
          </cell>
          <cell r="BY13">
            <v>89.58</v>
          </cell>
          <cell r="BZ13">
            <v>4.07</v>
          </cell>
          <cell r="CA13">
            <v>1.02</v>
          </cell>
          <cell r="CB13">
            <v>0.38</v>
          </cell>
          <cell r="CC13">
            <v>0.11</v>
          </cell>
          <cell r="CD13">
            <v>7.0000000000000007E-2</v>
          </cell>
          <cell r="CE13">
            <v>0.03</v>
          </cell>
          <cell r="CF13">
            <v>0.01</v>
          </cell>
          <cell r="CJ13">
            <v>99.999999999999986</v>
          </cell>
          <cell r="CK13">
            <v>0</v>
          </cell>
          <cell r="CL13">
            <v>0</v>
          </cell>
          <cell r="CM13">
            <v>20</v>
          </cell>
          <cell r="CN13">
            <v>0</v>
          </cell>
          <cell r="CO13">
            <v>0.23725000000000004</v>
          </cell>
        </row>
        <row r="14">
          <cell r="A14" t="str">
            <v>Ann</v>
          </cell>
          <cell r="B14">
            <v>10</v>
          </cell>
          <cell r="E14" t="str">
            <v>Profile Good</v>
          </cell>
          <cell r="G14" t="str">
            <v>Theddlethorpe</v>
          </cell>
          <cell r="H14" t="str">
            <v>Theddlethorpe</v>
          </cell>
          <cell r="I14" t="str">
            <v>P</v>
          </cell>
          <cell r="J14">
            <v>1</v>
          </cell>
          <cell r="K14">
            <v>1.25</v>
          </cell>
          <cell r="L14">
            <v>1.1111111111111112</v>
          </cell>
          <cell r="M14">
            <v>1.5</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0.12</v>
          </cell>
          <cell r="AG14">
            <v>0.09</v>
          </cell>
          <cell r="AH14">
            <v>0.02</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0.15</v>
          </cell>
          <cell r="BB14">
            <v>0.1</v>
          </cell>
          <cell r="BC14">
            <v>0.03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38.349205231337869</v>
          </cell>
          <cell r="BW14">
            <v>3.6</v>
          </cell>
          <cell r="BX14">
            <v>1.1299999999999999</v>
          </cell>
          <cell r="BY14">
            <v>89.58</v>
          </cell>
          <cell r="BZ14">
            <v>4.07</v>
          </cell>
          <cell r="CA14">
            <v>1.02</v>
          </cell>
          <cell r="CB14">
            <v>0.38</v>
          </cell>
          <cell r="CC14">
            <v>0.11</v>
          </cell>
          <cell r="CD14">
            <v>7.0000000000000007E-2</v>
          </cell>
          <cell r="CE14">
            <v>0.03</v>
          </cell>
          <cell r="CF14">
            <v>0.01</v>
          </cell>
          <cell r="CJ14">
            <v>99.999999999999986</v>
          </cell>
          <cell r="CK14">
            <v>0</v>
          </cell>
          <cell r="CL14">
            <v>0</v>
          </cell>
          <cell r="CM14">
            <v>20</v>
          </cell>
          <cell r="CN14">
            <v>0</v>
          </cell>
          <cell r="CO14">
            <v>8.3949999999999997E-2</v>
          </cell>
        </row>
        <row r="15">
          <cell r="A15" t="str">
            <v>Annabel</v>
          </cell>
          <cell r="B15">
            <v>11</v>
          </cell>
          <cell r="E15" t="str">
            <v>Profile Good</v>
          </cell>
          <cell r="G15" t="str">
            <v>Theddlethorpe</v>
          </cell>
          <cell r="H15" t="str">
            <v>Theddlethorpe</v>
          </cell>
          <cell r="I15" t="str">
            <v>P</v>
          </cell>
          <cell r="J15">
            <v>1</v>
          </cell>
          <cell r="K15">
            <v>1.2115384615384615</v>
          </cell>
          <cell r="L15">
            <v>1.1860465116279071</v>
          </cell>
          <cell r="M15">
            <v>1.1724137931034484</v>
          </cell>
          <cell r="N15">
            <v>1.2142857142857142</v>
          </cell>
          <cell r="O15">
            <v>1.2</v>
          </cell>
          <cell r="P15">
            <v>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0.52</v>
          </cell>
          <cell r="AG15">
            <v>0.43</v>
          </cell>
          <cell r="AH15">
            <v>0.28999999999999998</v>
          </cell>
          <cell r="AI15">
            <v>0.14000000000000001</v>
          </cell>
          <cell r="AJ15">
            <v>0.05</v>
          </cell>
          <cell r="AK15">
            <v>0.01</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0.63</v>
          </cell>
          <cell r="BB15">
            <v>0.51</v>
          </cell>
          <cell r="BC15">
            <v>0.34</v>
          </cell>
          <cell r="BD15">
            <v>0.17</v>
          </cell>
          <cell r="BE15">
            <v>0.06</v>
          </cell>
          <cell r="BF15">
            <v>0.02</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38.349205231337869</v>
          </cell>
          <cell r="BW15">
            <v>3.6</v>
          </cell>
          <cell r="BX15">
            <v>1.1299999999999999</v>
          </cell>
          <cell r="BY15">
            <v>89.58</v>
          </cell>
          <cell r="BZ15">
            <v>4.07</v>
          </cell>
          <cell r="CA15">
            <v>1.02</v>
          </cell>
          <cell r="CB15">
            <v>0.38</v>
          </cell>
          <cell r="CC15">
            <v>0.11</v>
          </cell>
          <cell r="CD15">
            <v>7.0000000000000007E-2</v>
          </cell>
          <cell r="CE15">
            <v>0.03</v>
          </cell>
          <cell r="CF15">
            <v>0.01</v>
          </cell>
          <cell r="CJ15">
            <v>99.999999999999986</v>
          </cell>
          <cell r="CK15">
            <v>0</v>
          </cell>
          <cell r="CL15">
            <v>0</v>
          </cell>
          <cell r="CM15">
            <v>20</v>
          </cell>
          <cell r="CN15">
            <v>0</v>
          </cell>
          <cell r="CO15">
            <v>0.52559999999999996</v>
          </cell>
        </row>
        <row r="16">
          <cell r="A16" t="str">
            <v>Apollo/Minerva</v>
          </cell>
          <cell r="B16">
            <v>12</v>
          </cell>
          <cell r="E16" t="str">
            <v>Profile good, halved after yr 1</v>
          </cell>
          <cell r="G16" t="str">
            <v>Dimlington E</v>
          </cell>
          <cell r="H16" t="str">
            <v>Easington</v>
          </cell>
          <cell r="I16" t="str">
            <v>P</v>
          </cell>
          <cell r="J16">
            <v>1</v>
          </cell>
          <cell r="K16">
            <v>1.3076923076923077</v>
          </cell>
          <cell r="L16">
            <v>1.3157894736842106</v>
          </cell>
          <cell r="M16">
            <v>1.2857142857142858</v>
          </cell>
          <cell r="N16">
            <v>1.2941176470588234</v>
          </cell>
          <cell r="O16">
            <v>1.3214285714285714</v>
          </cell>
          <cell r="P16">
            <v>1.3043478260869563</v>
          </cell>
          <cell r="Q16">
            <v>1.3157894736842106</v>
          </cell>
          <cell r="R16">
            <v>1.3846153846153846</v>
          </cell>
          <cell r="S16">
            <v>1.3333333333333335</v>
          </cell>
          <cell r="T16">
            <v>1.2727272727272729</v>
          </cell>
          <cell r="U16">
            <v>1.3</v>
          </cell>
          <cell r="V16">
            <v>1.2857142857142856</v>
          </cell>
          <cell r="W16">
            <v>1.2</v>
          </cell>
          <cell r="X16">
            <v>1.3333333333333335</v>
          </cell>
          <cell r="Y16">
            <v>0</v>
          </cell>
          <cell r="Z16">
            <v>0</v>
          </cell>
          <cell r="AA16">
            <v>0</v>
          </cell>
          <cell r="AB16">
            <v>0</v>
          </cell>
          <cell r="AC16">
            <v>0</v>
          </cell>
          <cell r="AD16">
            <v>0</v>
          </cell>
          <cell r="AE16">
            <v>0</v>
          </cell>
          <cell r="AF16">
            <v>0.52</v>
          </cell>
          <cell r="AG16">
            <v>0.38</v>
          </cell>
          <cell r="AH16">
            <v>0.42</v>
          </cell>
          <cell r="AI16">
            <v>0.34</v>
          </cell>
          <cell r="AJ16">
            <v>0.28000000000000003</v>
          </cell>
          <cell r="AK16">
            <v>0.23</v>
          </cell>
          <cell r="AL16">
            <v>0.19</v>
          </cell>
          <cell r="AM16">
            <v>0.13</v>
          </cell>
          <cell r="AN16">
            <v>0.12</v>
          </cell>
          <cell r="AO16">
            <v>0.11</v>
          </cell>
          <cell r="AP16">
            <v>0.1</v>
          </cell>
          <cell r="AQ16">
            <v>7.0000000000000007E-2</v>
          </cell>
          <cell r="AR16">
            <v>0.05</v>
          </cell>
          <cell r="AS16">
            <v>0.03</v>
          </cell>
          <cell r="AT16">
            <v>0</v>
          </cell>
          <cell r="AU16">
            <v>0</v>
          </cell>
          <cell r="AV16">
            <v>0</v>
          </cell>
          <cell r="AW16">
            <v>0</v>
          </cell>
          <cell r="AX16">
            <v>0</v>
          </cell>
          <cell r="AY16">
            <v>0</v>
          </cell>
          <cell r="AZ16">
            <v>0</v>
          </cell>
          <cell r="BA16">
            <v>0.68</v>
          </cell>
          <cell r="BB16">
            <v>0.5</v>
          </cell>
          <cell r="BC16">
            <v>0.54</v>
          </cell>
          <cell r="BD16">
            <v>0.44</v>
          </cell>
          <cell r="BE16">
            <v>0.37</v>
          </cell>
          <cell r="BF16">
            <v>0.3</v>
          </cell>
          <cell r="BG16">
            <v>0.25</v>
          </cell>
          <cell r="BH16">
            <v>0.18</v>
          </cell>
          <cell r="BI16">
            <v>0.16</v>
          </cell>
          <cell r="BJ16">
            <v>0.14000000000000001</v>
          </cell>
          <cell r="BK16">
            <v>0.13</v>
          </cell>
          <cell r="BL16">
            <v>0.09</v>
          </cell>
          <cell r="BM16">
            <v>0.06</v>
          </cell>
          <cell r="BN16">
            <v>0.04</v>
          </cell>
          <cell r="BO16">
            <v>0</v>
          </cell>
          <cell r="BP16">
            <v>0</v>
          </cell>
          <cell r="BQ16">
            <v>0</v>
          </cell>
          <cell r="BR16">
            <v>0</v>
          </cell>
          <cell r="BS16">
            <v>0</v>
          </cell>
          <cell r="BT16">
            <v>0</v>
          </cell>
          <cell r="BU16">
            <v>0</v>
          </cell>
          <cell r="BV16">
            <v>38.513007941387826</v>
          </cell>
          <cell r="BW16">
            <v>1.89</v>
          </cell>
          <cell r="BX16">
            <v>0.81</v>
          </cell>
          <cell r="BY16">
            <v>92.84</v>
          </cell>
          <cell r="BZ16">
            <v>3.41</v>
          </cell>
          <cell r="CA16">
            <v>0.65</v>
          </cell>
          <cell r="CB16">
            <v>0.25</v>
          </cell>
          <cell r="CC16">
            <v>7.0000000000000007E-2</v>
          </cell>
          <cell r="CD16">
            <v>0.06</v>
          </cell>
          <cell r="CE16">
            <v>0.02</v>
          </cell>
          <cell r="CJ16">
            <v>100</v>
          </cell>
          <cell r="CK16">
            <v>-9.999999999999995E-3</v>
          </cell>
          <cell r="CL16">
            <v>0.18999999999999995</v>
          </cell>
          <cell r="CM16">
            <v>19.000000000000004</v>
          </cell>
          <cell r="CN16">
            <v>0.50000000000000022</v>
          </cell>
          <cell r="CO16">
            <v>1.2118</v>
          </cell>
        </row>
        <row r="17">
          <cell r="A17" t="str">
            <v>Armada Hub Area</v>
          </cell>
          <cell r="B17">
            <v>13</v>
          </cell>
          <cell r="E17" t="str">
            <v>Profile Good</v>
          </cell>
          <cell r="G17" t="str">
            <v>Amoco T</v>
          </cell>
          <cell r="H17" t="str">
            <v>Teesside</v>
          </cell>
          <cell r="I17" t="str">
            <v>P</v>
          </cell>
          <cell r="J17">
            <v>1</v>
          </cell>
          <cell r="K17">
            <v>1.3014705882352939</v>
          </cell>
          <cell r="L17">
            <v>1.3018867924528301</v>
          </cell>
          <cell r="M17">
            <v>1.3033707865168538</v>
          </cell>
          <cell r="N17">
            <v>1.3</v>
          </cell>
          <cell r="O17">
            <v>1.2941176470588234</v>
          </cell>
          <cell r="P17">
            <v>1.2931034482758621</v>
          </cell>
          <cell r="Q17">
            <v>1.32</v>
          </cell>
          <cell r="R17">
            <v>1.2954545454545454</v>
          </cell>
          <cell r="S17">
            <v>1.2926829268292683</v>
          </cell>
          <cell r="T17">
            <v>1.3125</v>
          </cell>
          <cell r="U17">
            <v>1.3076923076923077</v>
          </cell>
          <cell r="V17">
            <v>1.2857142857142858</v>
          </cell>
          <cell r="W17">
            <v>1.2941176470588234</v>
          </cell>
          <cell r="X17">
            <v>1.3076923076923077</v>
          </cell>
          <cell r="Y17">
            <v>1.2727272727272729</v>
          </cell>
          <cell r="Z17">
            <v>1.375</v>
          </cell>
          <cell r="AA17">
            <v>1.2857142857142856</v>
          </cell>
          <cell r="AB17">
            <v>1.4000000000000001</v>
          </cell>
          <cell r="AC17">
            <v>1.5</v>
          </cell>
          <cell r="AD17">
            <v>0</v>
          </cell>
          <cell r="AE17">
            <v>0</v>
          </cell>
          <cell r="AF17">
            <v>1.36</v>
          </cell>
          <cell r="AG17">
            <v>1.06</v>
          </cell>
          <cell r="AH17">
            <v>0.89</v>
          </cell>
          <cell r="AI17">
            <v>0.8</v>
          </cell>
          <cell r="AJ17">
            <v>0.68</v>
          </cell>
          <cell r="AK17">
            <v>0.57999999999999996</v>
          </cell>
          <cell r="AL17">
            <v>0.5</v>
          </cell>
          <cell r="AM17">
            <v>0.44</v>
          </cell>
          <cell r="AN17">
            <v>0.41</v>
          </cell>
          <cell r="AO17">
            <v>0.32</v>
          </cell>
          <cell r="AP17">
            <v>0.26</v>
          </cell>
          <cell r="AQ17">
            <v>0.21</v>
          </cell>
          <cell r="AR17">
            <v>0.17</v>
          </cell>
          <cell r="AS17">
            <v>0.13</v>
          </cell>
          <cell r="AT17">
            <v>0.11</v>
          </cell>
          <cell r="AU17">
            <v>0.08</v>
          </cell>
          <cell r="AV17">
            <v>7.0000000000000007E-2</v>
          </cell>
          <cell r="AW17">
            <v>0.05</v>
          </cell>
          <cell r="AX17">
            <v>0.04</v>
          </cell>
          <cell r="AY17">
            <v>0</v>
          </cell>
          <cell r="AZ17">
            <v>0</v>
          </cell>
          <cell r="BA17">
            <v>1.77</v>
          </cell>
          <cell r="BB17">
            <v>1.38</v>
          </cell>
          <cell r="BC17">
            <v>1.1599999999999999</v>
          </cell>
          <cell r="BD17">
            <v>1.04</v>
          </cell>
          <cell r="BE17">
            <v>0.88</v>
          </cell>
          <cell r="BF17">
            <v>0.75</v>
          </cell>
          <cell r="BG17">
            <v>0.66</v>
          </cell>
          <cell r="BH17">
            <v>0.56999999999999995</v>
          </cell>
          <cell r="BI17">
            <v>0.53</v>
          </cell>
          <cell r="BJ17">
            <v>0.42</v>
          </cell>
          <cell r="BK17">
            <v>0.34</v>
          </cell>
          <cell r="BL17">
            <v>0.27</v>
          </cell>
          <cell r="BM17">
            <v>0.22</v>
          </cell>
          <cell r="BN17">
            <v>0.17</v>
          </cell>
          <cell r="BO17">
            <v>0.14000000000000001</v>
          </cell>
          <cell r="BP17">
            <v>0.11</v>
          </cell>
          <cell r="BQ17">
            <v>0.09</v>
          </cell>
          <cell r="BR17">
            <v>7.0000000000000007E-2</v>
          </cell>
          <cell r="BS17">
            <v>0.06</v>
          </cell>
          <cell r="BT17">
            <v>0</v>
          </cell>
          <cell r="BU17">
            <v>0</v>
          </cell>
          <cell r="BV17">
            <v>41.018425144672889</v>
          </cell>
          <cell r="BW17">
            <v>0.88</v>
          </cell>
          <cell r="BX17">
            <v>2.1800000000000002</v>
          </cell>
          <cell r="BY17">
            <v>85.5</v>
          </cell>
          <cell r="BZ17">
            <v>8.39</v>
          </cell>
          <cell r="CA17">
            <v>2.2799999999999998</v>
          </cell>
          <cell r="CB17">
            <v>0.63</v>
          </cell>
          <cell r="CC17">
            <v>0.12</v>
          </cell>
          <cell r="CD17">
            <v>0.02</v>
          </cell>
          <cell r="CG17" t="str">
            <v>2.9ppm</v>
          </cell>
          <cell r="CJ17">
            <v>100</v>
          </cell>
          <cell r="CK17">
            <v>-7.4999999999999983E-2</v>
          </cell>
          <cell r="CL17">
            <v>0.93499999999999983</v>
          </cell>
          <cell r="CM17">
            <v>12.466666666666667</v>
          </cell>
          <cell r="CN17">
            <v>0.45066666666666672</v>
          </cell>
          <cell r="CO17">
            <v>2.8289933333333335</v>
          </cell>
        </row>
        <row r="18">
          <cell r="A18" t="str">
            <v>Arran (Barbara/Phyllis)</v>
          </cell>
          <cell r="B18">
            <v>14</v>
          </cell>
          <cell r="E18" t="str">
            <v>90% Under construction, 2012</v>
          </cell>
          <cell r="G18" t="str">
            <v>Amoco T</v>
          </cell>
          <cell r="H18" t="str">
            <v>Teesside</v>
          </cell>
          <cell r="I18" t="str">
            <v>D</v>
          </cell>
          <cell r="J18">
            <v>2</v>
          </cell>
          <cell r="K18">
            <v>0</v>
          </cell>
          <cell r="L18">
            <v>1.0970873786407767</v>
          </cell>
          <cell r="M18">
            <v>1.0975609756097562</v>
          </cell>
          <cell r="N18">
            <v>1.0909090909090908</v>
          </cell>
          <cell r="O18">
            <v>1.1153846153846152</v>
          </cell>
          <cell r="P18">
            <v>1.0810810810810811</v>
          </cell>
          <cell r="Q18">
            <v>1.0769230769230771</v>
          </cell>
          <cell r="R18">
            <v>1.1111111111111112</v>
          </cell>
          <cell r="S18">
            <v>1.0769230769230771</v>
          </cell>
          <cell r="T18">
            <v>1.1111111111111112</v>
          </cell>
          <cell r="U18">
            <v>1.1666666666666667</v>
          </cell>
          <cell r="V18">
            <v>1.25</v>
          </cell>
          <cell r="W18">
            <v>0.75</v>
          </cell>
          <cell r="X18">
            <v>0.66666666666666674</v>
          </cell>
          <cell r="Y18">
            <v>0</v>
          </cell>
          <cell r="Z18">
            <v>0</v>
          </cell>
          <cell r="AA18">
            <v>0</v>
          </cell>
          <cell r="AB18">
            <v>0</v>
          </cell>
          <cell r="AC18">
            <v>0</v>
          </cell>
          <cell r="AD18">
            <v>0</v>
          </cell>
          <cell r="AE18">
            <v>0</v>
          </cell>
          <cell r="AF18">
            <v>0</v>
          </cell>
          <cell r="AG18">
            <v>1.03</v>
          </cell>
          <cell r="AH18">
            <v>0.82</v>
          </cell>
          <cell r="AI18">
            <v>0.66</v>
          </cell>
          <cell r="AJ18">
            <v>0.52</v>
          </cell>
          <cell r="AK18">
            <v>0.37</v>
          </cell>
          <cell r="AL18">
            <v>0.26</v>
          </cell>
          <cell r="AM18">
            <v>0.18</v>
          </cell>
          <cell r="AN18">
            <v>0.13</v>
          </cell>
          <cell r="AO18">
            <v>0.09</v>
          </cell>
          <cell r="AP18">
            <v>0.06</v>
          </cell>
          <cell r="AQ18">
            <v>0.04</v>
          </cell>
          <cell r="AR18">
            <v>0.04</v>
          </cell>
          <cell r="AS18">
            <v>0.03</v>
          </cell>
          <cell r="AT18">
            <v>0</v>
          </cell>
          <cell r="AU18">
            <v>0</v>
          </cell>
          <cell r="AV18">
            <v>0</v>
          </cell>
          <cell r="AW18">
            <v>0</v>
          </cell>
          <cell r="AX18">
            <v>0</v>
          </cell>
          <cell r="AY18">
            <v>0</v>
          </cell>
          <cell r="AZ18">
            <v>0</v>
          </cell>
          <cell r="BA18">
            <v>0</v>
          </cell>
          <cell r="BB18">
            <v>1.1299999999999999</v>
          </cell>
          <cell r="BC18">
            <v>0.9</v>
          </cell>
          <cell r="BD18">
            <v>0.72</v>
          </cell>
          <cell r="BE18">
            <v>0.57999999999999996</v>
          </cell>
          <cell r="BF18">
            <v>0.4</v>
          </cell>
          <cell r="BG18">
            <v>0.28000000000000003</v>
          </cell>
          <cell r="BH18">
            <v>0.2</v>
          </cell>
          <cell r="BI18">
            <v>0.14000000000000001</v>
          </cell>
          <cell r="BJ18">
            <v>0.1</v>
          </cell>
          <cell r="BK18">
            <v>7.0000000000000007E-2</v>
          </cell>
          <cell r="BL18">
            <v>0.05</v>
          </cell>
          <cell r="BM18">
            <v>0.03</v>
          </cell>
          <cell r="BN18">
            <v>0.02</v>
          </cell>
          <cell r="BO18">
            <v>0</v>
          </cell>
          <cell r="BP18">
            <v>0</v>
          </cell>
          <cell r="BQ18">
            <v>0</v>
          </cell>
          <cell r="BR18">
            <v>0</v>
          </cell>
          <cell r="BS18">
            <v>0</v>
          </cell>
          <cell r="BT18">
            <v>0</v>
          </cell>
          <cell r="BU18">
            <v>0</v>
          </cell>
          <cell r="BV18">
            <v>41.018425144672889</v>
          </cell>
          <cell r="BW18">
            <v>0.88</v>
          </cell>
          <cell r="BX18">
            <v>2.1800000000000002</v>
          </cell>
          <cell r="BY18">
            <v>85.5</v>
          </cell>
          <cell r="BZ18">
            <v>8.39</v>
          </cell>
          <cell r="CA18">
            <v>2.2799999999999998</v>
          </cell>
          <cell r="CB18">
            <v>0.63</v>
          </cell>
          <cell r="CC18">
            <v>0.12</v>
          </cell>
          <cell r="CD18">
            <v>0.02</v>
          </cell>
          <cell r="CG18" t="str">
            <v>2.9ppm</v>
          </cell>
          <cell r="CJ18">
            <v>100</v>
          </cell>
          <cell r="CK18">
            <v>-3.5000000000000003E-2</v>
          </cell>
          <cell r="CL18">
            <v>0.37500000000000006</v>
          </cell>
          <cell r="CM18">
            <v>10.714285714285715</v>
          </cell>
          <cell r="CN18">
            <v>5.1428571428571455E-2</v>
          </cell>
          <cell r="CO18">
            <v>1.5225714285714287</v>
          </cell>
        </row>
        <row r="19">
          <cell r="A19" t="str">
            <v>Arthur</v>
          </cell>
          <cell r="B19">
            <v>15</v>
          </cell>
          <cell r="E19" t="str">
            <v>Profile ok</v>
          </cell>
          <cell r="G19" t="str">
            <v>Tullow B</v>
          </cell>
          <cell r="H19" t="str">
            <v>Bacton</v>
          </cell>
          <cell r="I19" t="str">
            <v>P</v>
          </cell>
          <cell r="J19">
            <v>2</v>
          </cell>
          <cell r="K19">
            <v>1.25</v>
          </cell>
          <cell r="L19">
            <v>1.5</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0.08</v>
          </cell>
          <cell r="AG19">
            <v>0.04</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0.1</v>
          </cell>
          <cell r="BB19">
            <v>0.06</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38.862938360348444</v>
          </cell>
          <cell r="BW19">
            <v>2.84</v>
          </cell>
          <cell r="BX19">
            <v>0.53</v>
          </cell>
          <cell r="BY19">
            <v>91.02</v>
          </cell>
          <cell r="BZ19">
            <v>4.01</v>
          </cell>
          <cell r="CA19">
            <v>0.95</v>
          </cell>
          <cell r="CB19">
            <v>0.4</v>
          </cell>
          <cell r="CC19">
            <v>0.14000000000000001</v>
          </cell>
          <cell r="CD19">
            <v>0.05</v>
          </cell>
          <cell r="CE19">
            <v>0.05</v>
          </cell>
          <cell r="CF19">
            <v>0.01</v>
          </cell>
          <cell r="CJ19">
            <v>100.00000000000001</v>
          </cell>
          <cell r="CK19">
            <v>0</v>
          </cell>
          <cell r="CL19">
            <v>0</v>
          </cell>
          <cell r="CM19">
            <v>20</v>
          </cell>
          <cell r="CN19">
            <v>0</v>
          </cell>
          <cell r="CO19">
            <v>4.3799999999999999E-2</v>
          </cell>
        </row>
        <row r="20">
          <cell r="A20" t="str">
            <v>Arundel</v>
          </cell>
          <cell r="B20">
            <v>16</v>
          </cell>
          <cell r="E20" t="str">
            <v>Near to Andrew &amp; Britannia</v>
          </cell>
          <cell r="G20" t="str">
            <v>Amoco T</v>
          </cell>
          <cell r="H20" t="str">
            <v>Teesside</v>
          </cell>
          <cell r="I20" t="str">
            <v>A</v>
          </cell>
          <cell r="J20">
            <v>1</v>
          </cell>
          <cell r="K20">
            <v>0</v>
          </cell>
          <cell r="L20">
            <v>0</v>
          </cell>
          <cell r="M20">
            <v>0</v>
          </cell>
          <cell r="N20">
            <v>0</v>
          </cell>
          <cell r="O20">
            <v>0</v>
          </cell>
          <cell r="P20">
            <v>0</v>
          </cell>
          <cell r="Q20">
            <v>0</v>
          </cell>
          <cell r="R20">
            <v>1.25</v>
          </cell>
          <cell r="S20">
            <v>1.0714285714285714</v>
          </cell>
          <cell r="T20">
            <v>1.2</v>
          </cell>
          <cell r="U20">
            <v>1.2</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0.04</v>
          </cell>
          <cell r="AN20">
            <v>0.14000000000000001</v>
          </cell>
          <cell r="AO20">
            <v>0.05</v>
          </cell>
          <cell r="AP20">
            <v>0.05</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0.05</v>
          </cell>
          <cell r="BI20">
            <v>0.15</v>
          </cell>
          <cell r="BJ20">
            <v>0.06</v>
          </cell>
          <cell r="BK20">
            <v>0.06</v>
          </cell>
          <cell r="BL20">
            <v>0</v>
          </cell>
          <cell r="BM20">
            <v>0</v>
          </cell>
          <cell r="BN20">
            <v>0</v>
          </cell>
          <cell r="BO20">
            <v>0</v>
          </cell>
          <cell r="BP20">
            <v>0</v>
          </cell>
          <cell r="BQ20">
            <v>0</v>
          </cell>
          <cell r="BR20">
            <v>0</v>
          </cell>
          <cell r="BS20">
            <v>0</v>
          </cell>
          <cell r="BT20">
            <v>0</v>
          </cell>
          <cell r="BU20">
            <v>0</v>
          </cell>
          <cell r="BV20">
            <v>41.018425144672889</v>
          </cell>
          <cell r="BW20">
            <v>0.88</v>
          </cell>
          <cell r="BX20">
            <v>2.1800000000000002</v>
          </cell>
          <cell r="BY20">
            <v>85.5</v>
          </cell>
          <cell r="BZ20">
            <v>8.39</v>
          </cell>
          <cell r="CA20">
            <v>2.2799999999999998</v>
          </cell>
          <cell r="CB20">
            <v>0.63</v>
          </cell>
          <cell r="CC20">
            <v>0.12</v>
          </cell>
          <cell r="CD20">
            <v>0.02</v>
          </cell>
          <cell r="CG20" t="str">
            <v>2.9ppm</v>
          </cell>
          <cell r="CJ20">
            <v>100</v>
          </cell>
          <cell r="CK20">
            <v>-4.5000000000000005E-2</v>
          </cell>
          <cell r="CL20">
            <v>0.45500000000000002</v>
          </cell>
          <cell r="CM20">
            <v>10.111111111111111</v>
          </cell>
          <cell r="CN20">
            <v>2.7777777777777769E-2</v>
          </cell>
          <cell r="CO20">
            <v>0.1123388888888889</v>
          </cell>
        </row>
        <row r="21">
          <cell r="A21" t="str">
            <v>Audrey</v>
          </cell>
          <cell r="B21">
            <v>17</v>
          </cell>
          <cell r="E21" t="str">
            <v>Profile Good</v>
          </cell>
          <cell r="G21" t="str">
            <v>Theddlethorpe</v>
          </cell>
          <cell r="H21" t="str">
            <v>Theddlethorpe</v>
          </cell>
          <cell r="I21" t="str">
            <v>P</v>
          </cell>
          <cell r="J21">
            <v>1</v>
          </cell>
          <cell r="K21">
            <v>1.25</v>
          </cell>
          <cell r="L21">
            <v>1.125</v>
          </cell>
          <cell r="M21">
            <v>1.2</v>
          </cell>
          <cell r="N21">
            <v>1.3333333333333335</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0.12</v>
          </cell>
          <cell r="AG21">
            <v>0.08</v>
          </cell>
          <cell r="AH21">
            <v>0.05</v>
          </cell>
          <cell r="AI21">
            <v>0.03</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0.15</v>
          </cell>
          <cell r="BB21">
            <v>0.09</v>
          </cell>
          <cell r="BC21">
            <v>0.06</v>
          </cell>
          <cell r="BD21">
            <v>0.04</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38.349205231337869</v>
          </cell>
          <cell r="BW21">
            <v>3.6</v>
          </cell>
          <cell r="BX21">
            <v>1.1299999999999999</v>
          </cell>
          <cell r="BY21">
            <v>89.58</v>
          </cell>
          <cell r="BZ21">
            <v>4.07</v>
          </cell>
          <cell r="CA21">
            <v>1.02</v>
          </cell>
          <cell r="CB21">
            <v>0.38</v>
          </cell>
          <cell r="CC21">
            <v>0.11</v>
          </cell>
          <cell r="CD21">
            <v>7.0000000000000007E-2</v>
          </cell>
          <cell r="CE21">
            <v>0.03</v>
          </cell>
          <cell r="CF21">
            <v>0.01</v>
          </cell>
          <cell r="CJ21">
            <v>99.999999999999986</v>
          </cell>
          <cell r="CK21">
            <v>0</v>
          </cell>
          <cell r="CL21">
            <v>0</v>
          </cell>
          <cell r="CM21">
            <v>20</v>
          </cell>
          <cell r="CN21">
            <v>0</v>
          </cell>
          <cell r="CO21">
            <v>0.10220000000000001</v>
          </cell>
        </row>
        <row r="22">
          <cell r="A22" t="str">
            <v>Babbage</v>
          </cell>
          <cell r="B22">
            <v>18</v>
          </cell>
          <cell r="E22" t="str">
            <v>New Field, profile halved</v>
          </cell>
          <cell r="G22" t="str">
            <v>Theddlethorpe</v>
          </cell>
          <cell r="H22" t="str">
            <v>Theddlethorpe</v>
          </cell>
          <cell r="I22" t="str">
            <v>D</v>
          </cell>
          <cell r="J22">
            <v>2</v>
          </cell>
          <cell r="K22">
            <v>1.2105263157894737</v>
          </cell>
          <cell r="L22">
            <v>1.2075471698113207</v>
          </cell>
          <cell r="M22">
            <v>1.2045454545454546</v>
          </cell>
          <cell r="N22">
            <v>1.2068965517241379</v>
          </cell>
          <cell r="O22">
            <v>1.1951219512195121</v>
          </cell>
          <cell r="P22">
            <v>1.2051282051282051</v>
          </cell>
          <cell r="Q22">
            <v>1.2121212121212122</v>
          </cell>
          <cell r="R22">
            <v>1.1914893617021278</v>
          </cell>
          <cell r="S22">
            <v>1.1724137931034484</v>
          </cell>
          <cell r="T22">
            <v>1.1875</v>
          </cell>
          <cell r="U22">
            <v>1.2</v>
          </cell>
          <cell r="V22">
            <v>1.2857142857142856</v>
          </cell>
          <cell r="W22">
            <v>1.2</v>
          </cell>
          <cell r="X22">
            <v>1.25</v>
          </cell>
          <cell r="Y22">
            <v>0</v>
          </cell>
          <cell r="Z22">
            <v>0</v>
          </cell>
          <cell r="AA22">
            <v>0</v>
          </cell>
          <cell r="AB22">
            <v>0</v>
          </cell>
          <cell r="AC22">
            <v>0</v>
          </cell>
          <cell r="AD22">
            <v>0</v>
          </cell>
          <cell r="AE22">
            <v>0</v>
          </cell>
          <cell r="AF22">
            <v>0.19</v>
          </cell>
          <cell r="AG22">
            <v>0.53</v>
          </cell>
          <cell r="AH22">
            <v>0.88</v>
          </cell>
          <cell r="AI22">
            <v>0.87</v>
          </cell>
          <cell r="AJ22">
            <v>0.82</v>
          </cell>
          <cell r="AK22">
            <v>0.78</v>
          </cell>
          <cell r="AL22">
            <v>0.66</v>
          </cell>
          <cell r="AM22">
            <v>0.47</v>
          </cell>
          <cell r="AN22">
            <v>0.28999999999999998</v>
          </cell>
          <cell r="AO22">
            <v>0.16</v>
          </cell>
          <cell r="AP22">
            <v>0.1</v>
          </cell>
          <cell r="AQ22">
            <v>7.0000000000000007E-2</v>
          </cell>
          <cell r="AR22">
            <v>0.05</v>
          </cell>
          <cell r="AS22">
            <v>0.04</v>
          </cell>
          <cell r="AT22">
            <v>0</v>
          </cell>
          <cell r="AU22">
            <v>0</v>
          </cell>
          <cell r="AV22">
            <v>0</v>
          </cell>
          <cell r="AW22">
            <v>0</v>
          </cell>
          <cell r="AX22">
            <v>0</v>
          </cell>
          <cell r="AY22">
            <v>0</v>
          </cell>
          <cell r="AZ22">
            <v>0</v>
          </cell>
          <cell r="BA22">
            <v>0.23</v>
          </cell>
          <cell r="BB22">
            <v>0.64</v>
          </cell>
          <cell r="BC22">
            <v>1.06</v>
          </cell>
          <cell r="BD22">
            <v>1.05</v>
          </cell>
          <cell r="BE22">
            <v>0.98</v>
          </cell>
          <cell r="BF22">
            <v>0.94</v>
          </cell>
          <cell r="BG22">
            <v>0.8</v>
          </cell>
          <cell r="BH22">
            <v>0.56000000000000005</v>
          </cell>
          <cell r="BI22">
            <v>0.34</v>
          </cell>
          <cell r="BJ22">
            <v>0.19</v>
          </cell>
          <cell r="BK22">
            <v>0.12</v>
          </cell>
          <cell r="BL22">
            <v>0.09</v>
          </cell>
          <cell r="BM22">
            <v>0.06</v>
          </cell>
          <cell r="BN22">
            <v>0.05</v>
          </cell>
          <cell r="BO22">
            <v>0</v>
          </cell>
          <cell r="BP22">
            <v>0</v>
          </cell>
          <cell r="BQ22">
            <v>0</v>
          </cell>
          <cell r="BR22">
            <v>0</v>
          </cell>
          <cell r="BS22">
            <v>0</v>
          </cell>
          <cell r="BT22">
            <v>0</v>
          </cell>
          <cell r="BU22">
            <v>0</v>
          </cell>
          <cell r="BV22">
            <v>38.349205231337869</v>
          </cell>
          <cell r="BW22">
            <v>3.6</v>
          </cell>
          <cell r="BX22">
            <v>1.1299999999999999</v>
          </cell>
          <cell r="BY22">
            <v>89.58</v>
          </cell>
          <cell r="BZ22">
            <v>4.07</v>
          </cell>
          <cell r="CA22">
            <v>1.02</v>
          </cell>
          <cell r="CB22">
            <v>0.38</v>
          </cell>
          <cell r="CC22">
            <v>0.11</v>
          </cell>
          <cell r="CD22">
            <v>7.0000000000000007E-2</v>
          </cell>
          <cell r="CE22">
            <v>0.03</v>
          </cell>
          <cell r="CF22">
            <v>0.01</v>
          </cell>
          <cell r="CJ22">
            <v>99.999999999999986</v>
          </cell>
          <cell r="CK22">
            <v>-9.4999999999999987E-2</v>
          </cell>
          <cell r="CL22">
            <v>0.95499999999999985</v>
          </cell>
          <cell r="CM22">
            <v>10.052631578947368</v>
          </cell>
          <cell r="CN22">
            <v>5.2631578947368411E-2</v>
          </cell>
          <cell r="CO22">
            <v>2.1179605263157892</v>
          </cell>
        </row>
        <row r="23">
          <cell r="A23" t="str">
            <v>Bains</v>
          </cell>
          <cell r="B23">
            <v>19</v>
          </cell>
          <cell r="E23" t="str">
            <v>Production restart?</v>
          </cell>
          <cell r="G23" t="str">
            <v>Morecambe N</v>
          </cell>
          <cell r="H23" t="str">
            <v>Barrow</v>
          </cell>
          <cell r="I23" t="str">
            <v>D</v>
          </cell>
          <cell r="J23">
            <v>2</v>
          </cell>
          <cell r="K23">
            <v>0</v>
          </cell>
          <cell r="L23">
            <v>1.0999999999999999</v>
          </cell>
          <cell r="M23">
            <v>1.25</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0.1</v>
          </cell>
          <cell r="AH23">
            <v>0.04</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0.11</v>
          </cell>
          <cell r="BC23">
            <v>0.05</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38.565514814721787</v>
          </cell>
          <cell r="BW23">
            <v>4.8099999999999996</v>
          </cell>
          <cell r="BX23">
            <v>0</v>
          </cell>
          <cell r="BY23">
            <v>89.15</v>
          </cell>
          <cell r="BZ23">
            <v>4.0999999999999996</v>
          </cell>
          <cell r="CA23">
            <v>1.1100000000000001</v>
          </cell>
          <cell r="CB23">
            <v>0.54</v>
          </cell>
          <cell r="CC23">
            <v>0.22</v>
          </cell>
          <cell r="CD23">
            <v>7.0000000000000007E-2</v>
          </cell>
          <cell r="CG23" t="str">
            <v>&lt;3.3ppm</v>
          </cell>
          <cell r="CJ23">
            <v>100</v>
          </cell>
          <cell r="CK23">
            <v>0</v>
          </cell>
          <cell r="CL23">
            <v>0</v>
          </cell>
          <cell r="CM23">
            <v>20</v>
          </cell>
          <cell r="CN23">
            <v>0</v>
          </cell>
          <cell r="CO23">
            <v>5.1100000000000007E-2</v>
          </cell>
        </row>
        <row r="24">
          <cell r="A24" t="str">
            <v>Baird</v>
          </cell>
          <cell r="B24">
            <v>20</v>
          </cell>
          <cell r="E24" t="str">
            <v>Profile modified</v>
          </cell>
          <cell r="G24" t="str">
            <v>Perenco B</v>
          </cell>
          <cell r="H24" t="str">
            <v>Bacton</v>
          </cell>
          <cell r="I24" t="str">
            <v>P</v>
          </cell>
          <cell r="J24">
            <v>2</v>
          </cell>
          <cell r="K24">
            <v>1.1842105263157894</v>
          </cell>
          <cell r="L24">
            <v>1.2352941176470587</v>
          </cell>
          <cell r="M24">
            <v>1.1666666666666667</v>
          </cell>
          <cell r="N24">
            <v>1.2</v>
          </cell>
          <cell r="O24">
            <v>1.4000000000000001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0.38</v>
          </cell>
          <cell r="AG24">
            <v>0.17</v>
          </cell>
          <cell r="AH24">
            <v>0.06</v>
          </cell>
          <cell r="AI24">
            <v>0.1</v>
          </cell>
          <cell r="AJ24">
            <v>0.05</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0.45</v>
          </cell>
          <cell r="BB24">
            <v>0.21</v>
          </cell>
          <cell r="BC24">
            <v>7.0000000000000007E-2</v>
          </cell>
          <cell r="BD24">
            <v>0.12</v>
          </cell>
          <cell r="BE24">
            <v>7.0000000000000007E-2</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38.317805599588745</v>
          </cell>
          <cell r="BW24">
            <v>3.06</v>
          </cell>
          <cell r="BX24">
            <v>0.72</v>
          </cell>
          <cell r="BY24">
            <v>91.64</v>
          </cell>
          <cell r="BZ24">
            <v>3.25</v>
          </cell>
          <cell r="CA24">
            <v>0.67</v>
          </cell>
          <cell r="CB24">
            <v>0.48</v>
          </cell>
          <cell r="CC24">
            <v>0.08</v>
          </cell>
          <cell r="CD24">
            <v>0.04</v>
          </cell>
          <cell r="CE24">
            <v>0.05</v>
          </cell>
          <cell r="CF24">
            <v>0.01</v>
          </cell>
          <cell r="CG24" t="str">
            <v>.3ppm</v>
          </cell>
          <cell r="CJ24">
            <v>100.00000000000001</v>
          </cell>
          <cell r="CK24">
            <v>0</v>
          </cell>
          <cell r="CL24">
            <v>0</v>
          </cell>
          <cell r="CM24">
            <v>20</v>
          </cell>
          <cell r="CN24">
            <v>0</v>
          </cell>
          <cell r="CO24">
            <v>0.27740000000000004</v>
          </cell>
        </row>
        <row r="25">
          <cell r="A25" t="str">
            <v>Banff</v>
          </cell>
          <cell r="B25">
            <v>21</v>
          </cell>
          <cell r="E25" t="str">
            <v>No data, profile created</v>
          </cell>
          <cell r="G25" t="str">
            <v>Amoco T</v>
          </cell>
          <cell r="H25" t="str">
            <v>Teesside</v>
          </cell>
          <cell r="I25" t="str">
            <v>P</v>
          </cell>
          <cell r="J25">
            <v>2</v>
          </cell>
          <cell r="K25">
            <v>1.2987012987012987</v>
          </cell>
          <cell r="L25">
            <v>1.3008130081300815</v>
          </cell>
          <cell r="M25">
            <v>1.306122448979592</v>
          </cell>
          <cell r="N25">
            <v>1.2911392405063291</v>
          </cell>
          <cell r="O25">
            <v>1.3015873015873014</v>
          </cell>
          <cell r="P25">
            <v>1.32</v>
          </cell>
          <cell r="Q25">
            <v>1.3</v>
          </cell>
          <cell r="R25">
            <v>1.3125</v>
          </cell>
          <cell r="S25">
            <v>1.3076923076923077</v>
          </cell>
          <cell r="T25">
            <v>1.2857142857142858</v>
          </cell>
          <cell r="U25">
            <v>1.2352941176470587</v>
          </cell>
          <cell r="V25">
            <v>1.3076923076923077</v>
          </cell>
          <cell r="W25">
            <v>1.2727272727272729</v>
          </cell>
          <cell r="X25">
            <v>1.375</v>
          </cell>
          <cell r="Y25">
            <v>1.2857142857142856</v>
          </cell>
          <cell r="Z25">
            <v>1.4000000000000001</v>
          </cell>
          <cell r="AA25">
            <v>1.5</v>
          </cell>
          <cell r="AB25">
            <v>0</v>
          </cell>
          <cell r="AC25">
            <v>0</v>
          </cell>
          <cell r="AD25">
            <v>0</v>
          </cell>
          <cell r="AE25">
            <v>0</v>
          </cell>
          <cell r="AF25">
            <v>1.54</v>
          </cell>
          <cell r="AG25">
            <v>1.23</v>
          </cell>
          <cell r="AH25">
            <v>0.98</v>
          </cell>
          <cell r="AI25">
            <v>0.79</v>
          </cell>
          <cell r="AJ25">
            <v>0.63</v>
          </cell>
          <cell r="AK25">
            <v>0.5</v>
          </cell>
          <cell r="AL25">
            <v>0.4</v>
          </cell>
          <cell r="AM25">
            <v>0.32</v>
          </cell>
          <cell r="AN25">
            <v>0.26</v>
          </cell>
          <cell r="AO25">
            <v>0.21</v>
          </cell>
          <cell r="AP25">
            <v>0.17</v>
          </cell>
          <cell r="AQ25">
            <v>0.13</v>
          </cell>
          <cell r="AR25">
            <v>0.11</v>
          </cell>
          <cell r="AS25">
            <v>0.08</v>
          </cell>
          <cell r="AT25">
            <v>7.0000000000000007E-2</v>
          </cell>
          <cell r="AU25">
            <v>0.05</v>
          </cell>
          <cell r="AV25">
            <v>0.04</v>
          </cell>
          <cell r="AW25">
            <v>0</v>
          </cell>
          <cell r="AX25">
            <v>0</v>
          </cell>
          <cell r="AY25">
            <v>0</v>
          </cell>
          <cell r="AZ25">
            <v>0</v>
          </cell>
          <cell r="BA25">
            <v>2</v>
          </cell>
          <cell r="BB25">
            <v>1.6</v>
          </cell>
          <cell r="BC25">
            <v>1.28</v>
          </cell>
          <cell r="BD25">
            <v>1.02</v>
          </cell>
          <cell r="BE25">
            <v>0.82</v>
          </cell>
          <cell r="BF25">
            <v>0.66</v>
          </cell>
          <cell r="BG25">
            <v>0.52</v>
          </cell>
          <cell r="BH25">
            <v>0.42</v>
          </cell>
          <cell r="BI25">
            <v>0.34</v>
          </cell>
          <cell r="BJ25">
            <v>0.27</v>
          </cell>
          <cell r="BK25">
            <v>0.21</v>
          </cell>
          <cell r="BL25">
            <v>0.17</v>
          </cell>
          <cell r="BM25">
            <v>0.14000000000000001</v>
          </cell>
          <cell r="BN25">
            <v>0.11</v>
          </cell>
          <cell r="BO25">
            <v>0.09</v>
          </cell>
          <cell r="BP25">
            <v>7.0000000000000007E-2</v>
          </cell>
          <cell r="BQ25">
            <v>0.06</v>
          </cell>
          <cell r="BR25">
            <v>0</v>
          </cell>
          <cell r="BS25">
            <v>0</v>
          </cell>
          <cell r="BT25">
            <v>0</v>
          </cell>
          <cell r="BU25">
            <v>0</v>
          </cell>
          <cell r="BV25">
            <v>41.018425144672889</v>
          </cell>
          <cell r="BW25">
            <v>0.88</v>
          </cell>
          <cell r="BX25">
            <v>2.1800000000000002</v>
          </cell>
          <cell r="BY25">
            <v>85.5</v>
          </cell>
          <cell r="BZ25">
            <v>8.39</v>
          </cell>
          <cell r="CA25">
            <v>2.2799999999999998</v>
          </cell>
          <cell r="CB25">
            <v>0.63</v>
          </cell>
          <cell r="CC25">
            <v>0.12</v>
          </cell>
          <cell r="CD25">
            <v>0.02</v>
          </cell>
          <cell r="CG25" t="str">
            <v>2.9ppm</v>
          </cell>
          <cell r="CJ25">
            <v>100</v>
          </cell>
          <cell r="CK25">
            <v>-4.4999999999999998E-2</v>
          </cell>
          <cell r="CL25">
            <v>0.57499999999999996</v>
          </cell>
          <cell r="CM25">
            <v>12.777777777777777</v>
          </cell>
          <cell r="CN25">
            <v>0.32111111111111107</v>
          </cell>
          <cell r="CO25">
            <v>2.6831555555555555</v>
          </cell>
        </row>
        <row r="26">
          <cell r="A26" t="str">
            <v>Barque</v>
          </cell>
          <cell r="B26">
            <v>22</v>
          </cell>
          <cell r="E26" t="str">
            <v>Profile ok</v>
          </cell>
          <cell r="G26" t="str">
            <v>Shell/Esso B</v>
          </cell>
          <cell r="H26" t="str">
            <v>Bacton</v>
          </cell>
          <cell r="I26" t="str">
            <v>P</v>
          </cell>
          <cell r="J26">
            <v>1</v>
          </cell>
          <cell r="K26">
            <v>1.2987804878048781</v>
          </cell>
          <cell r="L26">
            <v>1.3012820512820511</v>
          </cell>
          <cell r="M26">
            <v>1.2999999999999998</v>
          </cell>
          <cell r="N26">
            <v>1.2972972972972971</v>
          </cell>
          <cell r="O26">
            <v>1.3017241379310345</v>
          </cell>
          <cell r="P26">
            <v>1.2980769230769231</v>
          </cell>
          <cell r="Q26">
            <v>1.2990654205607475</v>
          </cell>
          <cell r="R26">
            <v>1.2970297029702971</v>
          </cell>
          <cell r="S26">
            <v>1.3023255813953489</v>
          </cell>
          <cell r="T26">
            <v>1.3023255813953489</v>
          </cell>
          <cell r="U26">
            <v>1.3026315789473684</v>
          </cell>
          <cell r="V26">
            <v>1.3018867924528301</v>
          </cell>
          <cell r="W26">
            <v>1.2972972972972974</v>
          </cell>
          <cell r="X26">
            <v>1.3076923076923077</v>
          </cell>
          <cell r="Y26">
            <v>1.3333333333333333</v>
          </cell>
          <cell r="Z26">
            <v>1.3076923076923077</v>
          </cell>
          <cell r="AA26">
            <v>1.3333333333333333</v>
          </cell>
          <cell r="AB26">
            <v>1.3333333333333335</v>
          </cell>
          <cell r="AC26">
            <v>1.5</v>
          </cell>
          <cell r="AD26">
            <v>0</v>
          </cell>
          <cell r="AE26">
            <v>0</v>
          </cell>
          <cell r="AF26">
            <v>1.64</v>
          </cell>
          <cell r="AG26">
            <v>1.56</v>
          </cell>
          <cell r="AH26">
            <v>1.3</v>
          </cell>
          <cell r="AI26">
            <v>1.1100000000000001</v>
          </cell>
          <cell r="AJ26">
            <v>1.1599999999999999</v>
          </cell>
          <cell r="AK26">
            <v>1.04</v>
          </cell>
          <cell r="AL26">
            <v>1.07</v>
          </cell>
          <cell r="AM26">
            <v>1.01</v>
          </cell>
          <cell r="AN26">
            <v>0.86</v>
          </cell>
          <cell r="AO26">
            <v>0.86</v>
          </cell>
          <cell r="AP26">
            <v>0.76</v>
          </cell>
          <cell r="AQ26">
            <v>0.53</v>
          </cell>
          <cell r="AR26">
            <v>0.37</v>
          </cell>
          <cell r="AS26">
            <v>0.26</v>
          </cell>
          <cell r="AT26">
            <v>0.18</v>
          </cell>
          <cell r="AU26">
            <v>0.13</v>
          </cell>
          <cell r="AV26">
            <v>0.09</v>
          </cell>
          <cell r="AW26">
            <v>0.06</v>
          </cell>
          <cell r="AX26">
            <v>0.04</v>
          </cell>
          <cell r="AY26">
            <v>0</v>
          </cell>
          <cell r="AZ26">
            <v>0</v>
          </cell>
          <cell r="BA26">
            <v>2.13</v>
          </cell>
          <cell r="BB26">
            <v>2.0299999999999998</v>
          </cell>
          <cell r="BC26">
            <v>1.69</v>
          </cell>
          <cell r="BD26">
            <v>1.44</v>
          </cell>
          <cell r="BE26">
            <v>1.51</v>
          </cell>
          <cell r="BF26">
            <v>1.35</v>
          </cell>
          <cell r="BG26">
            <v>1.39</v>
          </cell>
          <cell r="BH26">
            <v>1.31</v>
          </cell>
          <cell r="BI26">
            <v>1.1200000000000001</v>
          </cell>
          <cell r="BJ26">
            <v>1.1200000000000001</v>
          </cell>
          <cell r="BK26">
            <v>0.99</v>
          </cell>
          <cell r="BL26">
            <v>0.69</v>
          </cell>
          <cell r="BM26">
            <v>0.48</v>
          </cell>
          <cell r="BN26">
            <v>0.34</v>
          </cell>
          <cell r="BO26">
            <v>0.24</v>
          </cell>
          <cell r="BP26">
            <v>0.17</v>
          </cell>
          <cell r="BQ26">
            <v>0.12</v>
          </cell>
          <cell r="BR26">
            <v>0.08</v>
          </cell>
          <cell r="BS26">
            <v>0.06</v>
          </cell>
          <cell r="BT26">
            <v>0</v>
          </cell>
          <cell r="BU26">
            <v>0</v>
          </cell>
          <cell r="BV26">
            <v>38.694400237546851</v>
          </cell>
          <cell r="BW26">
            <v>2.83</v>
          </cell>
          <cell r="BX26">
            <v>0.56000000000000005</v>
          </cell>
          <cell r="BY26">
            <v>91.13</v>
          </cell>
          <cell r="BZ26">
            <v>3.92</v>
          </cell>
          <cell r="CA26">
            <v>1</v>
          </cell>
          <cell r="CB26">
            <v>0.45</v>
          </cell>
          <cell r="CC26">
            <v>0.1</v>
          </cell>
          <cell r="CD26">
            <v>0.01</v>
          </cell>
          <cell r="CG26" t="str">
            <v>.3ppm</v>
          </cell>
          <cell r="CJ26">
            <v>100</v>
          </cell>
          <cell r="CK26">
            <v>-4.9999999999999989E-2</v>
          </cell>
          <cell r="CL26">
            <v>1.21</v>
          </cell>
          <cell r="CM26">
            <v>20</v>
          </cell>
          <cell r="CN26">
            <v>4.18</v>
          </cell>
          <cell r="CO26">
            <v>6.0407499999999992</v>
          </cell>
        </row>
        <row r="27">
          <cell r="A27" t="str">
            <v>Beinn</v>
          </cell>
          <cell r="B27">
            <v>23</v>
          </cell>
          <cell r="E27" t="str">
            <v>Profile Modified /2</v>
          </cell>
          <cell r="G27" t="str">
            <v>Mobil SF</v>
          </cell>
          <cell r="H27" t="str">
            <v>St Fergus</v>
          </cell>
          <cell r="I27" t="str">
            <v>P</v>
          </cell>
          <cell r="J27">
            <v>2</v>
          </cell>
          <cell r="K27">
            <v>1.263157894736842</v>
          </cell>
          <cell r="L27">
            <v>1.2580645161290323</v>
          </cell>
          <cell r="M27">
            <v>1.2608695652173911</v>
          </cell>
          <cell r="N27">
            <v>1.2352941176470587</v>
          </cell>
          <cell r="O27">
            <v>1.2727272727272729</v>
          </cell>
          <cell r="P27">
            <v>1.25</v>
          </cell>
          <cell r="Q27">
            <v>1.1428571428571428</v>
          </cell>
          <cell r="R27">
            <v>1.4000000000000001</v>
          </cell>
          <cell r="S27">
            <v>1.25</v>
          </cell>
          <cell r="T27">
            <v>1.3333333333333335</v>
          </cell>
          <cell r="U27">
            <v>0</v>
          </cell>
          <cell r="V27">
            <v>0</v>
          </cell>
          <cell r="W27">
            <v>0</v>
          </cell>
          <cell r="X27">
            <v>0</v>
          </cell>
          <cell r="Y27">
            <v>0</v>
          </cell>
          <cell r="Z27">
            <v>0</v>
          </cell>
          <cell r="AA27">
            <v>0</v>
          </cell>
          <cell r="AB27">
            <v>0</v>
          </cell>
          <cell r="AC27">
            <v>0</v>
          </cell>
          <cell r="AD27">
            <v>0</v>
          </cell>
          <cell r="AE27">
            <v>0</v>
          </cell>
          <cell r="AF27">
            <v>0.38</v>
          </cell>
          <cell r="AG27">
            <v>0.31</v>
          </cell>
          <cell r="AH27">
            <v>0.23</v>
          </cell>
          <cell r="AI27">
            <v>0.17</v>
          </cell>
          <cell r="AJ27">
            <v>0.11</v>
          </cell>
          <cell r="AK27">
            <v>0.08</v>
          </cell>
          <cell r="AL27">
            <v>7.0000000000000007E-2</v>
          </cell>
          <cell r="AM27">
            <v>0.05</v>
          </cell>
          <cell r="AN27">
            <v>0.04</v>
          </cell>
          <cell r="AO27">
            <v>0.03</v>
          </cell>
          <cell r="AP27">
            <v>0</v>
          </cell>
          <cell r="AQ27">
            <v>0</v>
          </cell>
          <cell r="AR27">
            <v>0</v>
          </cell>
          <cell r="AS27">
            <v>0</v>
          </cell>
          <cell r="AT27">
            <v>0</v>
          </cell>
          <cell r="AU27">
            <v>0</v>
          </cell>
          <cell r="AV27">
            <v>0</v>
          </cell>
          <cell r="AW27">
            <v>0</v>
          </cell>
          <cell r="AX27">
            <v>0</v>
          </cell>
          <cell r="AY27">
            <v>0</v>
          </cell>
          <cell r="AZ27">
            <v>0</v>
          </cell>
          <cell r="BA27">
            <v>0.48</v>
          </cell>
          <cell r="BB27">
            <v>0.39</v>
          </cell>
          <cell r="BC27">
            <v>0.28999999999999998</v>
          </cell>
          <cell r="BD27">
            <v>0.21</v>
          </cell>
          <cell r="BE27">
            <v>0.14000000000000001</v>
          </cell>
          <cell r="BF27">
            <v>0.1</v>
          </cell>
          <cell r="BG27">
            <v>0.08</v>
          </cell>
          <cell r="BH27">
            <v>7.0000000000000007E-2</v>
          </cell>
          <cell r="BI27">
            <v>0.05</v>
          </cell>
          <cell r="BJ27">
            <v>0.04</v>
          </cell>
          <cell r="BK27">
            <v>0</v>
          </cell>
          <cell r="BL27">
            <v>0</v>
          </cell>
          <cell r="BM27">
            <v>0</v>
          </cell>
          <cell r="BN27">
            <v>0</v>
          </cell>
          <cell r="BO27">
            <v>0</v>
          </cell>
          <cell r="BP27">
            <v>0</v>
          </cell>
          <cell r="BQ27">
            <v>0</v>
          </cell>
          <cell r="BR27">
            <v>0</v>
          </cell>
          <cell r="BS27">
            <v>0</v>
          </cell>
          <cell r="BT27">
            <v>0</v>
          </cell>
          <cell r="BU27">
            <v>0</v>
          </cell>
          <cell r="BV27">
            <v>40.950209030535341</v>
          </cell>
          <cell r="BW27">
            <v>0.78</v>
          </cell>
          <cell r="BX27">
            <v>2.96</v>
          </cell>
          <cell r="BY27">
            <v>84.99</v>
          </cell>
          <cell r="BZ27">
            <v>7.74</v>
          </cell>
          <cell r="CA27">
            <v>2.56</v>
          </cell>
          <cell r="CB27">
            <v>0.73</v>
          </cell>
          <cell r="CC27">
            <v>0.18</v>
          </cell>
          <cell r="CD27">
            <v>0.04</v>
          </cell>
          <cell r="CE27">
            <v>0.02</v>
          </cell>
          <cell r="CG27" t="str">
            <v>1.6ppm</v>
          </cell>
          <cell r="CJ27">
            <v>100</v>
          </cell>
          <cell r="CK27">
            <v>-0.02</v>
          </cell>
          <cell r="CL27">
            <v>0.18</v>
          </cell>
          <cell r="CM27">
            <v>9</v>
          </cell>
          <cell r="CN27">
            <v>0</v>
          </cell>
          <cell r="CO27">
            <v>0.53655000000000008</v>
          </cell>
        </row>
        <row r="28">
          <cell r="A28" t="str">
            <v>Bell</v>
          </cell>
          <cell r="B28">
            <v>24</v>
          </cell>
          <cell r="E28" t="str">
            <v>Profile modified</v>
          </cell>
          <cell r="G28" t="str">
            <v>Perenco B</v>
          </cell>
          <cell r="H28" t="str">
            <v>Bacton</v>
          </cell>
          <cell r="I28" t="str">
            <v>P</v>
          </cell>
          <cell r="J28">
            <v>2</v>
          </cell>
          <cell r="K28">
            <v>1.1818181818181819</v>
          </cell>
          <cell r="L28">
            <v>1.2222222222222221</v>
          </cell>
          <cell r="M28">
            <v>1.2380952380952381</v>
          </cell>
          <cell r="N28">
            <v>1.25</v>
          </cell>
          <cell r="O28">
            <v>1.1428571428571428</v>
          </cell>
          <cell r="P28">
            <v>1.1666666666666667</v>
          </cell>
          <cell r="Q28">
            <v>1.25</v>
          </cell>
          <cell r="R28">
            <v>1.1666666666666667</v>
          </cell>
          <cell r="S28">
            <v>1.25</v>
          </cell>
          <cell r="T28">
            <v>0</v>
          </cell>
          <cell r="U28">
            <v>0</v>
          </cell>
          <cell r="V28">
            <v>0</v>
          </cell>
          <cell r="W28">
            <v>0</v>
          </cell>
          <cell r="X28">
            <v>0</v>
          </cell>
          <cell r="Y28">
            <v>0</v>
          </cell>
          <cell r="Z28">
            <v>0</v>
          </cell>
          <cell r="AA28">
            <v>0</v>
          </cell>
          <cell r="AB28">
            <v>0</v>
          </cell>
          <cell r="AC28">
            <v>0</v>
          </cell>
          <cell r="AD28">
            <v>0</v>
          </cell>
          <cell r="AE28">
            <v>0</v>
          </cell>
          <cell r="AF28">
            <v>0.33</v>
          </cell>
          <cell r="AG28">
            <v>0.27</v>
          </cell>
          <cell r="AH28">
            <v>0.21</v>
          </cell>
          <cell r="AI28">
            <v>0.16</v>
          </cell>
          <cell r="AJ28">
            <v>0.14000000000000001</v>
          </cell>
          <cell r="AK28">
            <v>0.12</v>
          </cell>
          <cell r="AL28">
            <v>0.08</v>
          </cell>
          <cell r="AM28">
            <v>0.06</v>
          </cell>
          <cell r="AN28">
            <v>0.04</v>
          </cell>
          <cell r="AO28">
            <v>0</v>
          </cell>
          <cell r="AP28">
            <v>0</v>
          </cell>
          <cell r="AQ28">
            <v>0</v>
          </cell>
          <cell r="AR28">
            <v>0</v>
          </cell>
          <cell r="AS28">
            <v>0</v>
          </cell>
          <cell r="AT28">
            <v>0</v>
          </cell>
          <cell r="AU28">
            <v>0</v>
          </cell>
          <cell r="AV28">
            <v>0</v>
          </cell>
          <cell r="AW28">
            <v>0</v>
          </cell>
          <cell r="AX28">
            <v>0</v>
          </cell>
          <cell r="AY28">
            <v>0</v>
          </cell>
          <cell r="AZ28">
            <v>0</v>
          </cell>
          <cell r="BA28">
            <v>0.39</v>
          </cell>
          <cell r="BB28">
            <v>0.33</v>
          </cell>
          <cell r="BC28">
            <v>0.26</v>
          </cell>
          <cell r="BD28">
            <v>0.2</v>
          </cell>
          <cell r="BE28">
            <v>0.16</v>
          </cell>
          <cell r="BF28">
            <v>0.14000000000000001</v>
          </cell>
          <cell r="BG28">
            <v>0.1</v>
          </cell>
          <cell r="BH28">
            <v>7.0000000000000007E-2</v>
          </cell>
          <cell r="BI28">
            <v>0.05</v>
          </cell>
          <cell r="BJ28">
            <v>0</v>
          </cell>
          <cell r="BK28">
            <v>0</v>
          </cell>
          <cell r="BL28">
            <v>0</v>
          </cell>
          <cell r="BM28">
            <v>0</v>
          </cell>
          <cell r="BN28">
            <v>0</v>
          </cell>
          <cell r="BO28">
            <v>0</v>
          </cell>
          <cell r="BP28">
            <v>0</v>
          </cell>
          <cell r="BQ28">
            <v>0</v>
          </cell>
          <cell r="BR28">
            <v>0</v>
          </cell>
          <cell r="BS28">
            <v>0</v>
          </cell>
          <cell r="BT28">
            <v>0</v>
          </cell>
          <cell r="BU28">
            <v>0</v>
          </cell>
          <cell r="BV28">
            <v>38.317805599588745</v>
          </cell>
          <cell r="BW28">
            <v>3.06</v>
          </cell>
          <cell r="BX28">
            <v>0.72</v>
          </cell>
          <cell r="BY28">
            <v>91.64</v>
          </cell>
          <cell r="BZ28">
            <v>3.25</v>
          </cell>
          <cell r="CA28">
            <v>0.67</v>
          </cell>
          <cell r="CB28">
            <v>0.48</v>
          </cell>
          <cell r="CC28">
            <v>0.08</v>
          </cell>
          <cell r="CD28">
            <v>0.04</v>
          </cell>
          <cell r="CE28">
            <v>0.05</v>
          </cell>
          <cell r="CF28">
            <v>0.01</v>
          </cell>
          <cell r="CG28" t="str">
            <v>.3ppm</v>
          </cell>
          <cell r="CJ28">
            <v>100.00000000000001</v>
          </cell>
          <cell r="CK28">
            <v>-0.02</v>
          </cell>
          <cell r="CL28">
            <v>0.18</v>
          </cell>
          <cell r="CM28">
            <v>9</v>
          </cell>
          <cell r="CN28">
            <v>0</v>
          </cell>
          <cell r="CO28">
            <v>0.51465000000000005</v>
          </cell>
        </row>
        <row r="29">
          <cell r="A29" t="str">
            <v>Beryl Alpha</v>
          </cell>
          <cell r="B29">
            <v>25</v>
          </cell>
          <cell r="G29" t="str">
            <v>Mobil SF</v>
          </cell>
          <cell r="H29" t="str">
            <v>St Fergus</v>
          </cell>
          <cell r="I29" t="str">
            <v>P</v>
          </cell>
          <cell r="J29">
            <v>1</v>
          </cell>
          <cell r="K29">
            <v>1.2467532467532467</v>
          </cell>
          <cell r="L29">
            <v>1.2467532467532467</v>
          </cell>
          <cell r="M29">
            <v>1.2580645161290323</v>
          </cell>
          <cell r="N29">
            <v>1.2708333333333333</v>
          </cell>
          <cell r="O29">
            <v>1.26</v>
          </cell>
          <cell r="P29">
            <v>1.25</v>
          </cell>
          <cell r="Q29">
            <v>1.2571428571428573</v>
          </cell>
          <cell r="R29">
            <v>1.2333333333333334</v>
          </cell>
          <cell r="S29">
            <v>1.25</v>
          </cell>
          <cell r="T29">
            <v>1.2857142857142856</v>
          </cell>
          <cell r="U29">
            <v>1.25</v>
          </cell>
          <cell r="V29">
            <v>1.2</v>
          </cell>
          <cell r="W29">
            <v>1.25</v>
          </cell>
          <cell r="X29">
            <v>1.3333333333333335</v>
          </cell>
          <cell r="Y29">
            <v>1.2</v>
          </cell>
          <cell r="Z29">
            <v>1.25</v>
          </cell>
          <cell r="AA29">
            <v>1.3333333333333335</v>
          </cell>
          <cell r="AB29">
            <v>0</v>
          </cell>
          <cell r="AC29">
            <v>0</v>
          </cell>
          <cell r="AD29">
            <v>0</v>
          </cell>
          <cell r="AE29">
            <v>0</v>
          </cell>
          <cell r="AF29">
            <v>0.77</v>
          </cell>
          <cell r="AG29">
            <v>0.77</v>
          </cell>
          <cell r="AH29">
            <v>0.62</v>
          </cell>
          <cell r="AI29">
            <v>0.48</v>
          </cell>
          <cell r="AJ29">
            <v>0.5</v>
          </cell>
          <cell r="AK29">
            <v>0.44</v>
          </cell>
          <cell r="AL29">
            <v>0.35</v>
          </cell>
          <cell r="AM29">
            <v>0.3</v>
          </cell>
          <cell r="AN29">
            <v>0.2</v>
          </cell>
          <cell r="AO29">
            <v>0.14000000000000001</v>
          </cell>
          <cell r="AP29">
            <v>0.12</v>
          </cell>
          <cell r="AQ29">
            <v>0.1</v>
          </cell>
          <cell r="AR29">
            <v>0.08</v>
          </cell>
          <cell r="AS29">
            <v>0.06</v>
          </cell>
          <cell r="AT29">
            <v>0.05</v>
          </cell>
          <cell r="AU29">
            <v>0.04</v>
          </cell>
          <cell r="AV29">
            <v>0.03</v>
          </cell>
          <cell r="AW29">
            <v>0</v>
          </cell>
          <cell r="AX29">
            <v>0</v>
          </cell>
          <cell r="AY29">
            <v>0</v>
          </cell>
          <cell r="AZ29">
            <v>0</v>
          </cell>
          <cell r="BA29">
            <v>0.96</v>
          </cell>
          <cell r="BB29">
            <v>0.96</v>
          </cell>
          <cell r="BC29">
            <v>0.78</v>
          </cell>
          <cell r="BD29">
            <v>0.61</v>
          </cell>
          <cell r="BE29">
            <v>0.63</v>
          </cell>
          <cell r="BF29">
            <v>0.55000000000000004</v>
          </cell>
          <cell r="BG29">
            <v>0.44</v>
          </cell>
          <cell r="BH29">
            <v>0.37</v>
          </cell>
          <cell r="BI29">
            <v>0.25</v>
          </cell>
          <cell r="BJ29">
            <v>0.18</v>
          </cell>
          <cell r="BK29">
            <v>0.15</v>
          </cell>
          <cell r="BL29">
            <v>0.12</v>
          </cell>
          <cell r="BM29">
            <v>0.1</v>
          </cell>
          <cell r="BN29">
            <v>0.08</v>
          </cell>
          <cell r="BO29">
            <v>0.06</v>
          </cell>
          <cell r="BP29">
            <v>0.05</v>
          </cell>
          <cell r="BQ29">
            <v>0.04</v>
          </cell>
          <cell r="BR29">
            <v>0</v>
          </cell>
          <cell r="BS29">
            <v>0</v>
          </cell>
          <cell r="BT29">
            <v>0</v>
          </cell>
          <cell r="BU29">
            <v>0</v>
          </cell>
          <cell r="BV29">
            <v>40.950209030535341</v>
          </cell>
          <cell r="BW29">
            <v>0.78</v>
          </cell>
          <cell r="BX29">
            <v>2.96</v>
          </cell>
          <cell r="BY29">
            <v>84.99</v>
          </cell>
          <cell r="BZ29">
            <v>7.74</v>
          </cell>
          <cell r="CA29">
            <v>2.56</v>
          </cell>
          <cell r="CB29">
            <v>0.73</v>
          </cell>
          <cell r="CC29">
            <v>0.18</v>
          </cell>
          <cell r="CD29">
            <v>0.04</v>
          </cell>
          <cell r="CE29">
            <v>0.02</v>
          </cell>
          <cell r="CG29" t="str">
            <v>1.6ppm</v>
          </cell>
          <cell r="CJ29">
            <v>100</v>
          </cell>
          <cell r="CK29">
            <v>-4.0000000000000008E-2</v>
          </cell>
          <cell r="CL29">
            <v>0.48000000000000009</v>
          </cell>
          <cell r="CM29">
            <v>12</v>
          </cell>
          <cell r="CN29">
            <v>0.18</v>
          </cell>
          <cell r="CO29">
            <v>1.77755</v>
          </cell>
        </row>
        <row r="30">
          <cell r="A30" t="str">
            <v>Beryl Bravo</v>
          </cell>
          <cell r="B30">
            <v>26</v>
          </cell>
          <cell r="G30" t="str">
            <v>Mobil SF</v>
          </cell>
          <cell r="H30" t="str">
            <v>St Fergus</v>
          </cell>
          <cell r="I30" t="str">
            <v>P</v>
          </cell>
          <cell r="J30">
            <v>1</v>
          </cell>
          <cell r="K30">
            <v>1.2545454545454544</v>
          </cell>
          <cell r="L30">
            <v>1.2522522522522521</v>
          </cell>
          <cell r="M30">
            <v>1.2521008403361344</v>
          </cell>
          <cell r="N30">
            <v>1.2547169811320755</v>
          </cell>
          <cell r="O30">
            <v>1.2474226804123711</v>
          </cell>
          <cell r="P30">
            <v>1.2619047619047621</v>
          </cell>
          <cell r="Q30">
            <v>1.2574257425742574</v>
          </cell>
          <cell r="R30">
            <v>1.2499999999999998</v>
          </cell>
          <cell r="S30">
            <v>1.2542372881355932</v>
          </cell>
          <cell r="T30">
            <v>1.2499999999999998</v>
          </cell>
          <cell r="U30">
            <v>1.2647058823529411</v>
          </cell>
          <cell r="V30">
            <v>1.2592592592592593</v>
          </cell>
          <cell r="W30">
            <v>1.2272727272727273</v>
          </cell>
          <cell r="X30">
            <v>1.2222222222222223</v>
          </cell>
          <cell r="Y30">
            <v>1.2857142857142856</v>
          </cell>
          <cell r="Z30">
            <v>1.2727272727272729</v>
          </cell>
          <cell r="AA30">
            <v>1.2222222222222223</v>
          </cell>
          <cell r="AB30">
            <v>1.2857142857142856</v>
          </cell>
          <cell r="AC30">
            <v>1.1666666666666667</v>
          </cell>
          <cell r="AD30">
            <v>1.2</v>
          </cell>
          <cell r="AE30">
            <v>1.25</v>
          </cell>
          <cell r="AF30">
            <v>1.1000000000000001</v>
          </cell>
          <cell r="AG30">
            <v>1.1100000000000001</v>
          </cell>
          <cell r="AH30">
            <v>1.19</v>
          </cell>
          <cell r="AI30">
            <v>1.06</v>
          </cell>
          <cell r="AJ30">
            <v>0.97</v>
          </cell>
          <cell r="AK30">
            <v>0.84</v>
          </cell>
          <cell r="AL30">
            <v>1.01</v>
          </cell>
          <cell r="AM30">
            <v>0.68</v>
          </cell>
          <cell r="AN30">
            <v>0.59</v>
          </cell>
          <cell r="AO30">
            <v>0.56000000000000005</v>
          </cell>
          <cell r="AP30">
            <v>0.34</v>
          </cell>
          <cell r="AQ30">
            <v>0.27</v>
          </cell>
          <cell r="AR30">
            <v>0.22</v>
          </cell>
          <cell r="AS30">
            <v>0.18</v>
          </cell>
          <cell r="AT30">
            <v>0.14000000000000001</v>
          </cell>
          <cell r="AU30">
            <v>0.11</v>
          </cell>
          <cell r="AV30">
            <v>0.09</v>
          </cell>
          <cell r="AW30">
            <v>7.0000000000000007E-2</v>
          </cell>
          <cell r="AX30">
            <v>0.06</v>
          </cell>
          <cell r="AY30">
            <v>0.05</v>
          </cell>
          <cell r="AZ30">
            <v>0.04</v>
          </cell>
          <cell r="BA30">
            <v>1.38</v>
          </cell>
          <cell r="BB30">
            <v>1.39</v>
          </cell>
          <cell r="BC30">
            <v>1.49</v>
          </cell>
          <cell r="BD30">
            <v>1.33</v>
          </cell>
          <cell r="BE30">
            <v>1.21</v>
          </cell>
          <cell r="BF30">
            <v>1.06</v>
          </cell>
          <cell r="BG30">
            <v>1.27</v>
          </cell>
          <cell r="BH30">
            <v>0.85</v>
          </cell>
          <cell r="BI30">
            <v>0.74</v>
          </cell>
          <cell r="BJ30">
            <v>0.7</v>
          </cell>
          <cell r="BK30">
            <v>0.43</v>
          </cell>
          <cell r="BL30">
            <v>0.34</v>
          </cell>
          <cell r="BM30">
            <v>0.27</v>
          </cell>
          <cell r="BN30">
            <v>0.22</v>
          </cell>
          <cell r="BO30">
            <v>0.18</v>
          </cell>
          <cell r="BP30">
            <v>0.14000000000000001</v>
          </cell>
          <cell r="BQ30">
            <v>0.11</v>
          </cell>
          <cell r="BR30">
            <v>0.09</v>
          </cell>
          <cell r="BS30">
            <v>7.0000000000000007E-2</v>
          </cell>
          <cell r="BT30">
            <v>0.06</v>
          </cell>
          <cell r="BU30">
            <v>0.05</v>
          </cell>
          <cell r="BV30">
            <v>40.950209030535341</v>
          </cell>
          <cell r="BW30">
            <v>0.78</v>
          </cell>
          <cell r="BX30">
            <v>2.96</v>
          </cell>
          <cell r="BY30">
            <v>84.99</v>
          </cell>
          <cell r="BZ30">
            <v>7.74</v>
          </cell>
          <cell r="CA30">
            <v>2.56</v>
          </cell>
          <cell r="CB30">
            <v>0.73</v>
          </cell>
          <cell r="CC30">
            <v>0.18</v>
          </cell>
          <cell r="CD30">
            <v>0.04</v>
          </cell>
          <cell r="CE30">
            <v>0.02</v>
          </cell>
          <cell r="CG30" t="str">
            <v>1.6ppm</v>
          </cell>
          <cell r="CJ30">
            <v>100</v>
          </cell>
          <cell r="CK30">
            <v>-0.12499999999999997</v>
          </cell>
          <cell r="CL30">
            <v>1.4649999999999999</v>
          </cell>
          <cell r="CM30">
            <v>11.72</v>
          </cell>
          <cell r="CN30">
            <v>0.46240000000000014</v>
          </cell>
          <cell r="CO30">
            <v>3.618026</v>
          </cell>
        </row>
        <row r="31">
          <cell r="A31" t="str">
            <v>Biogas</v>
          </cell>
          <cell r="B31">
            <v>27</v>
          </cell>
          <cell r="E31" t="str">
            <v>Biogas</v>
          </cell>
          <cell r="G31" t="str">
            <v>Onshore BIO</v>
          </cell>
          <cell r="H31" t="str">
            <v>Onshore</v>
          </cell>
          <cell r="I31" t="str">
            <v>b</v>
          </cell>
          <cell r="J31">
            <v>2</v>
          </cell>
          <cell r="K31">
            <v>0</v>
          </cell>
          <cell r="L31">
            <v>0</v>
          </cell>
          <cell r="M31">
            <v>1.0999999999999999</v>
          </cell>
          <cell r="N31">
            <v>1.0999999999999999</v>
          </cell>
          <cell r="O31">
            <v>1.098360655737705</v>
          </cell>
          <cell r="P31">
            <v>1.0987654320987654</v>
          </cell>
          <cell r="Q31">
            <v>1.0990099009900991</v>
          </cell>
          <cell r="R31">
            <v>1.0991735537190084</v>
          </cell>
          <cell r="S31">
            <v>1.0992907801418441</v>
          </cell>
          <cell r="T31">
            <v>1.0987654320987654</v>
          </cell>
          <cell r="U31">
            <v>1.0989010989010988</v>
          </cell>
          <cell r="V31">
            <v>1.1027027027027028</v>
          </cell>
          <cell r="W31">
            <v>1.1005291005291007</v>
          </cell>
          <cell r="X31">
            <v>1.0984455958549224</v>
          </cell>
          <cell r="Y31">
            <v>1.101522842639594</v>
          </cell>
          <cell r="Z31">
            <v>1.099502487562189</v>
          </cell>
          <cell r="AA31">
            <v>1.102439024390244</v>
          </cell>
          <cell r="AB31">
            <v>1.1004784688995215</v>
          </cell>
          <cell r="AC31">
            <v>1.0985915492957747</v>
          </cell>
          <cell r="AD31">
            <v>1.1013824884792627</v>
          </cell>
          <cell r="AE31">
            <v>1.099099099099099</v>
          </cell>
          <cell r="AF31">
            <v>0</v>
          </cell>
          <cell r="AG31">
            <v>0</v>
          </cell>
          <cell r="AH31">
            <v>0.2</v>
          </cell>
          <cell r="AI31">
            <v>0.4</v>
          </cell>
          <cell r="AJ31">
            <v>0.61</v>
          </cell>
          <cell r="AK31">
            <v>0.81</v>
          </cell>
          <cell r="AL31">
            <v>1.01</v>
          </cell>
          <cell r="AM31">
            <v>1.21</v>
          </cell>
          <cell r="AN31">
            <v>1.41</v>
          </cell>
          <cell r="AO31">
            <v>1.62</v>
          </cell>
          <cell r="AP31">
            <v>1.82</v>
          </cell>
          <cell r="AQ31">
            <v>1.85</v>
          </cell>
          <cell r="AR31">
            <v>1.89</v>
          </cell>
          <cell r="AS31">
            <v>1.93</v>
          </cell>
          <cell r="AT31">
            <v>1.97</v>
          </cell>
          <cell r="AU31">
            <v>2.0099999999999998</v>
          </cell>
          <cell r="AV31">
            <v>2.0499999999999998</v>
          </cell>
          <cell r="AW31">
            <v>2.09</v>
          </cell>
          <cell r="AX31">
            <v>2.13</v>
          </cell>
          <cell r="AY31">
            <v>2.17</v>
          </cell>
          <cell r="AZ31">
            <v>2.2200000000000002</v>
          </cell>
          <cell r="BA31">
            <v>0</v>
          </cell>
          <cell r="BB31">
            <v>0</v>
          </cell>
          <cell r="BC31">
            <v>0.22</v>
          </cell>
          <cell r="BD31">
            <v>0.44</v>
          </cell>
          <cell r="BE31">
            <v>0.67</v>
          </cell>
          <cell r="BF31">
            <v>0.89</v>
          </cell>
          <cell r="BG31">
            <v>1.1100000000000001</v>
          </cell>
          <cell r="BH31">
            <v>1.33</v>
          </cell>
          <cell r="BI31">
            <v>1.55</v>
          </cell>
          <cell r="BJ31">
            <v>1.78</v>
          </cell>
          <cell r="BK31">
            <v>2</v>
          </cell>
          <cell r="BL31">
            <v>2.04</v>
          </cell>
          <cell r="BM31">
            <v>2.08</v>
          </cell>
          <cell r="BN31">
            <v>2.12</v>
          </cell>
          <cell r="BO31">
            <v>2.17</v>
          </cell>
          <cell r="BP31">
            <v>2.21</v>
          </cell>
          <cell r="BQ31">
            <v>2.2599999999999998</v>
          </cell>
          <cell r="BR31">
            <v>2.2999999999999998</v>
          </cell>
          <cell r="BS31">
            <v>2.34</v>
          </cell>
          <cell r="BT31">
            <v>2.39</v>
          </cell>
          <cell r="BU31">
            <v>2.44</v>
          </cell>
          <cell r="BV31">
            <v>38.317805599588745</v>
          </cell>
          <cell r="BW31">
            <v>3.06</v>
          </cell>
          <cell r="BX31">
            <v>0.72</v>
          </cell>
          <cell r="BY31">
            <v>91.64</v>
          </cell>
          <cell r="BZ31">
            <v>3.25</v>
          </cell>
          <cell r="CA31">
            <v>0.67</v>
          </cell>
          <cell r="CB31">
            <v>0.48</v>
          </cell>
          <cell r="CC31">
            <v>0.08</v>
          </cell>
          <cell r="CD31">
            <v>0.04</v>
          </cell>
          <cell r="CE31">
            <v>0.05</v>
          </cell>
          <cell r="CF31">
            <v>0.01</v>
          </cell>
          <cell r="CG31" t="str">
            <v>.3ppm</v>
          </cell>
          <cell r="CJ31">
            <v>100.00000000000001</v>
          </cell>
          <cell r="CK31">
            <v>0</v>
          </cell>
          <cell r="CL31">
            <v>1.82</v>
          </cell>
          <cell r="CM31">
            <v>20</v>
          </cell>
          <cell r="CN31">
            <v>10.01</v>
          </cell>
          <cell r="CO31">
            <v>6.9715000000000007</v>
          </cell>
        </row>
        <row r="32">
          <cell r="A32" t="str">
            <v>Birch</v>
          </cell>
          <cell r="B32">
            <v>28</v>
          </cell>
          <cell r="E32" t="str">
            <v>Profile Created</v>
          </cell>
          <cell r="G32" t="str">
            <v>Mobil SF</v>
          </cell>
          <cell r="H32" t="str">
            <v>St Fergus</v>
          </cell>
          <cell r="I32" t="str">
            <v>P</v>
          </cell>
          <cell r="J32">
            <v>2</v>
          </cell>
          <cell r="K32">
            <v>1.25</v>
          </cell>
          <cell r="L32">
            <v>1.25</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0.08</v>
          </cell>
          <cell r="AG32">
            <v>0.08</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0.1</v>
          </cell>
          <cell r="BB32">
            <v>0.1</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40.950209030535341</v>
          </cell>
          <cell r="BW32">
            <v>0.78</v>
          </cell>
          <cell r="BX32">
            <v>2.96</v>
          </cell>
          <cell r="BY32">
            <v>84.99</v>
          </cell>
          <cell r="BZ32">
            <v>7.74</v>
          </cell>
          <cell r="CA32">
            <v>2.56</v>
          </cell>
          <cell r="CB32">
            <v>0.73</v>
          </cell>
          <cell r="CC32">
            <v>0.18</v>
          </cell>
          <cell r="CD32">
            <v>0.04</v>
          </cell>
          <cell r="CE32">
            <v>0.02</v>
          </cell>
          <cell r="CG32" t="str">
            <v>1.6ppm</v>
          </cell>
          <cell r="CJ32">
            <v>100</v>
          </cell>
          <cell r="CK32">
            <v>0</v>
          </cell>
          <cell r="CL32">
            <v>0</v>
          </cell>
          <cell r="CM32">
            <v>20</v>
          </cell>
          <cell r="CN32">
            <v>0</v>
          </cell>
          <cell r="CO32">
            <v>5.8400000000000001E-2</v>
          </cell>
        </row>
        <row r="33">
          <cell r="A33" t="str">
            <v>Bittern</v>
          </cell>
          <cell r="B33">
            <v>29</v>
          </cell>
          <cell r="E33" t="str">
            <v>Profile Good, 40% 10/11 (Terminal)</v>
          </cell>
          <cell r="G33" t="str">
            <v>Shell/Esso SF</v>
          </cell>
          <cell r="H33" t="str">
            <v>St Fergus</v>
          </cell>
          <cell r="I33" t="str">
            <v>P</v>
          </cell>
          <cell r="J33">
            <v>1</v>
          </cell>
          <cell r="K33">
            <v>2.0714285714285712</v>
          </cell>
          <cell r="L33">
            <v>1.1142857142857143</v>
          </cell>
          <cell r="M33">
            <v>1.107142857142857</v>
          </cell>
          <cell r="N33">
            <v>1.0952380952380953</v>
          </cell>
          <cell r="O33">
            <v>1.0714285714285714</v>
          </cell>
          <cell r="P33">
            <v>1.1111111111111112</v>
          </cell>
          <cell r="Q33">
            <v>1.2</v>
          </cell>
          <cell r="R33">
            <v>1.3333333333333335</v>
          </cell>
          <cell r="S33">
            <v>1.2</v>
          </cell>
          <cell r="T33">
            <v>1.5</v>
          </cell>
          <cell r="U33">
            <v>0</v>
          </cell>
          <cell r="V33">
            <v>0</v>
          </cell>
          <cell r="W33">
            <v>0</v>
          </cell>
          <cell r="X33">
            <v>0</v>
          </cell>
          <cell r="Y33">
            <v>0</v>
          </cell>
          <cell r="Z33">
            <v>0</v>
          </cell>
          <cell r="AA33">
            <v>0</v>
          </cell>
          <cell r="AB33">
            <v>0</v>
          </cell>
          <cell r="AC33">
            <v>0</v>
          </cell>
          <cell r="AD33">
            <v>0</v>
          </cell>
          <cell r="AE33">
            <v>0</v>
          </cell>
          <cell r="AF33">
            <v>0.14000000000000001</v>
          </cell>
          <cell r="AG33">
            <v>0.35</v>
          </cell>
          <cell r="AH33">
            <v>0.28000000000000003</v>
          </cell>
          <cell r="AI33">
            <v>0.21</v>
          </cell>
          <cell r="AJ33">
            <v>0.14000000000000001</v>
          </cell>
          <cell r="AK33">
            <v>0.09</v>
          </cell>
          <cell r="AL33">
            <v>0.05</v>
          </cell>
          <cell r="AM33">
            <v>0.03</v>
          </cell>
          <cell r="AN33">
            <v>0.05</v>
          </cell>
          <cell r="AO33">
            <v>0.02</v>
          </cell>
          <cell r="AP33">
            <v>0</v>
          </cell>
          <cell r="AQ33">
            <v>0</v>
          </cell>
          <cell r="AR33">
            <v>0</v>
          </cell>
          <cell r="AS33">
            <v>0</v>
          </cell>
          <cell r="AT33">
            <v>0</v>
          </cell>
          <cell r="AU33">
            <v>0</v>
          </cell>
          <cell r="AV33">
            <v>0</v>
          </cell>
          <cell r="AW33">
            <v>0</v>
          </cell>
          <cell r="AX33">
            <v>0</v>
          </cell>
          <cell r="AY33">
            <v>0</v>
          </cell>
          <cell r="AZ33">
            <v>0</v>
          </cell>
          <cell r="BA33">
            <v>0.28999999999999998</v>
          </cell>
          <cell r="BB33">
            <v>0.39</v>
          </cell>
          <cell r="BC33">
            <v>0.31</v>
          </cell>
          <cell r="BD33">
            <v>0.23</v>
          </cell>
          <cell r="BE33">
            <v>0.15</v>
          </cell>
          <cell r="BF33">
            <v>0.1</v>
          </cell>
          <cell r="BG33">
            <v>0.06</v>
          </cell>
          <cell r="BH33">
            <v>0.04</v>
          </cell>
          <cell r="BI33">
            <v>0.06</v>
          </cell>
          <cell r="BJ33">
            <v>0.03</v>
          </cell>
          <cell r="BK33">
            <v>0</v>
          </cell>
          <cell r="BL33">
            <v>0</v>
          </cell>
          <cell r="BM33">
            <v>0</v>
          </cell>
          <cell r="BN33">
            <v>0</v>
          </cell>
          <cell r="BO33">
            <v>0</v>
          </cell>
          <cell r="BP33">
            <v>0</v>
          </cell>
          <cell r="BQ33">
            <v>0</v>
          </cell>
          <cell r="BR33">
            <v>0</v>
          </cell>
          <cell r="BS33">
            <v>0</v>
          </cell>
          <cell r="BT33">
            <v>0</v>
          </cell>
          <cell r="BU33">
            <v>0</v>
          </cell>
          <cell r="BV33">
            <v>37.723350089053945</v>
          </cell>
          <cell r="BW33">
            <v>1.02</v>
          </cell>
          <cell r="BX33">
            <v>0.88</v>
          </cell>
          <cell r="BY33">
            <v>95.89</v>
          </cell>
          <cell r="BZ33">
            <v>2.11</v>
          </cell>
          <cell r="CA33">
            <v>0.1</v>
          </cell>
          <cell r="CG33" t="str">
            <v>1ppm</v>
          </cell>
          <cell r="CJ33">
            <v>100</v>
          </cell>
          <cell r="CK33">
            <v>-2.5000000000000001E-2</v>
          </cell>
          <cell r="CL33">
            <v>0.22500000000000001</v>
          </cell>
          <cell r="CM33">
            <v>9</v>
          </cell>
          <cell r="CN33">
            <v>0</v>
          </cell>
          <cell r="CO33">
            <v>0.49640000000000012</v>
          </cell>
        </row>
        <row r="34">
          <cell r="A34" t="str">
            <v>Blackbird</v>
          </cell>
          <cell r="B34">
            <v>30</v>
          </cell>
          <cell r="E34" t="str">
            <v>90% Under construction Jan 2012</v>
          </cell>
          <cell r="G34" t="str">
            <v>Mobil SF</v>
          </cell>
          <cell r="H34" t="str">
            <v>St Fergus</v>
          </cell>
          <cell r="I34" t="str">
            <v>D</v>
          </cell>
          <cell r="J34">
            <v>2</v>
          </cell>
          <cell r="K34">
            <v>0</v>
          </cell>
          <cell r="L34">
            <v>1.1666666666666667</v>
          </cell>
          <cell r="M34">
            <v>1.1666666666666667</v>
          </cell>
          <cell r="N34">
            <v>1.125</v>
          </cell>
          <cell r="O34">
            <v>1.25</v>
          </cell>
          <cell r="P34">
            <v>1.5</v>
          </cell>
          <cell r="Q34">
            <v>1.5</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0.06</v>
          </cell>
          <cell r="AH34">
            <v>0.06</v>
          </cell>
          <cell r="AI34">
            <v>0.08</v>
          </cell>
          <cell r="AJ34">
            <v>0.04</v>
          </cell>
          <cell r="AK34">
            <v>0.02</v>
          </cell>
          <cell r="AL34">
            <v>0.02</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7.0000000000000007E-2</v>
          </cell>
          <cell r="BC34">
            <v>7.0000000000000007E-2</v>
          </cell>
          <cell r="BD34">
            <v>0.09</v>
          </cell>
          <cell r="BE34">
            <v>0.05</v>
          </cell>
          <cell r="BF34">
            <v>0.03</v>
          </cell>
          <cell r="BG34">
            <v>0.03</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40.950209030535341</v>
          </cell>
          <cell r="BW34">
            <v>0.78</v>
          </cell>
          <cell r="BX34">
            <v>2.96</v>
          </cell>
          <cell r="BY34">
            <v>84.99</v>
          </cell>
          <cell r="BZ34">
            <v>7.74</v>
          </cell>
          <cell r="CA34">
            <v>2.56</v>
          </cell>
          <cell r="CB34">
            <v>0.73</v>
          </cell>
          <cell r="CC34">
            <v>0.18</v>
          </cell>
          <cell r="CD34">
            <v>0.04</v>
          </cell>
          <cell r="CE34">
            <v>0.02</v>
          </cell>
          <cell r="CG34" t="str">
            <v>1.6ppm</v>
          </cell>
          <cell r="CJ34">
            <v>100</v>
          </cell>
          <cell r="CK34">
            <v>0</v>
          </cell>
          <cell r="CL34">
            <v>0</v>
          </cell>
          <cell r="CM34">
            <v>20</v>
          </cell>
          <cell r="CN34">
            <v>0</v>
          </cell>
          <cell r="CO34">
            <v>0.10220000000000001</v>
          </cell>
        </row>
        <row r="35">
          <cell r="A35" t="str">
            <v>Boulton</v>
          </cell>
          <cell r="B35">
            <v>31</v>
          </cell>
          <cell r="E35" t="str">
            <v>Too high Profile halved</v>
          </cell>
          <cell r="G35" t="str">
            <v>Theddlethorpe</v>
          </cell>
          <cell r="H35" t="str">
            <v>Theddlethorpe</v>
          </cell>
          <cell r="I35" t="str">
            <v>P</v>
          </cell>
          <cell r="J35">
            <v>1</v>
          </cell>
          <cell r="K35">
            <v>1.2</v>
          </cell>
          <cell r="L35">
            <v>1.2045454545454546</v>
          </cell>
          <cell r="M35">
            <v>1.2063492063492063</v>
          </cell>
          <cell r="N35">
            <v>1.2063492063492063</v>
          </cell>
          <cell r="O35">
            <v>1.1886792452830188</v>
          </cell>
          <cell r="P35">
            <v>1.1891891891891893</v>
          </cell>
          <cell r="Q35">
            <v>1.2</v>
          </cell>
          <cell r="R35">
            <v>1.1666666666666667</v>
          </cell>
          <cell r="S35">
            <v>0</v>
          </cell>
          <cell r="T35">
            <v>0</v>
          </cell>
          <cell r="U35">
            <v>0</v>
          </cell>
          <cell r="V35">
            <v>0</v>
          </cell>
          <cell r="W35">
            <v>0</v>
          </cell>
          <cell r="X35">
            <v>0</v>
          </cell>
          <cell r="Y35">
            <v>0</v>
          </cell>
          <cell r="Z35">
            <v>0</v>
          </cell>
          <cell r="AA35">
            <v>0</v>
          </cell>
          <cell r="AB35">
            <v>0</v>
          </cell>
          <cell r="AC35">
            <v>0</v>
          </cell>
          <cell r="AD35">
            <v>0</v>
          </cell>
          <cell r="AE35">
            <v>0</v>
          </cell>
          <cell r="AF35">
            <v>0.5</v>
          </cell>
          <cell r="AG35">
            <v>0.44</v>
          </cell>
          <cell r="AH35">
            <v>0.63</v>
          </cell>
          <cell r="AI35">
            <v>0.63</v>
          </cell>
          <cell r="AJ35">
            <v>0.53</v>
          </cell>
          <cell r="AK35">
            <v>0.37</v>
          </cell>
          <cell r="AL35">
            <v>0.25</v>
          </cell>
          <cell r="AM35">
            <v>0.06</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0.6</v>
          </cell>
          <cell r="BB35">
            <v>0.53</v>
          </cell>
          <cell r="BC35">
            <v>0.76</v>
          </cell>
          <cell r="BD35">
            <v>0.76</v>
          </cell>
          <cell r="BE35">
            <v>0.63</v>
          </cell>
          <cell r="BF35">
            <v>0.44</v>
          </cell>
          <cell r="BG35">
            <v>0.3</v>
          </cell>
          <cell r="BH35">
            <v>7.0000000000000007E-2</v>
          </cell>
          <cell r="BI35">
            <v>0</v>
          </cell>
          <cell r="BJ35">
            <v>0</v>
          </cell>
          <cell r="BK35">
            <v>0</v>
          </cell>
          <cell r="BL35">
            <v>0</v>
          </cell>
          <cell r="BM35">
            <v>0</v>
          </cell>
          <cell r="BN35">
            <v>0</v>
          </cell>
          <cell r="BO35">
            <v>0</v>
          </cell>
          <cell r="BP35">
            <v>0</v>
          </cell>
          <cell r="BQ35">
            <v>0</v>
          </cell>
          <cell r="BR35">
            <v>0</v>
          </cell>
          <cell r="BS35">
            <v>0</v>
          </cell>
          <cell r="BT35">
            <v>0</v>
          </cell>
          <cell r="BU35">
            <v>0</v>
          </cell>
          <cell r="BV35">
            <v>38.349205231337869</v>
          </cell>
          <cell r="BW35">
            <v>3.6</v>
          </cell>
          <cell r="BX35">
            <v>1.1299999999999999</v>
          </cell>
          <cell r="BY35">
            <v>89.58</v>
          </cell>
          <cell r="BZ35">
            <v>4.07</v>
          </cell>
          <cell r="CA35">
            <v>1.02</v>
          </cell>
          <cell r="CB35">
            <v>0.38</v>
          </cell>
          <cell r="CC35">
            <v>0.11</v>
          </cell>
          <cell r="CD35">
            <v>7.0000000000000007E-2</v>
          </cell>
          <cell r="CE35">
            <v>0.03</v>
          </cell>
          <cell r="CF35">
            <v>0.01</v>
          </cell>
          <cell r="CJ35">
            <v>99.999999999999986</v>
          </cell>
          <cell r="CK35">
            <v>0</v>
          </cell>
          <cell r="CL35">
            <v>0</v>
          </cell>
          <cell r="CM35">
            <v>20</v>
          </cell>
          <cell r="CN35">
            <v>0</v>
          </cell>
          <cell r="CO35">
            <v>1.2446499999999998</v>
          </cell>
        </row>
        <row r="36">
          <cell r="A36" t="str">
            <v>Boyle</v>
          </cell>
          <cell r="B36">
            <v>32</v>
          </cell>
          <cell r="E36" t="str">
            <v>Profile good</v>
          </cell>
          <cell r="G36" t="str">
            <v>Perenco B</v>
          </cell>
          <cell r="H36" t="str">
            <v>Bacton</v>
          </cell>
          <cell r="I36" t="str">
            <v>P</v>
          </cell>
          <cell r="J36">
            <v>2</v>
          </cell>
          <cell r="K36">
            <v>1.25</v>
          </cell>
          <cell r="L36">
            <v>1.25</v>
          </cell>
          <cell r="M36">
            <v>1.3333333333333335</v>
          </cell>
          <cell r="N36">
            <v>1.5</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0.08</v>
          </cell>
          <cell r="AG36">
            <v>0.04</v>
          </cell>
          <cell r="AH36">
            <v>0.03</v>
          </cell>
          <cell r="AI36">
            <v>0.02</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0.1</v>
          </cell>
          <cell r="BB36">
            <v>0.05</v>
          </cell>
          <cell r="BC36">
            <v>0.04</v>
          </cell>
          <cell r="BD36">
            <v>0.03</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38.317805599588745</v>
          </cell>
          <cell r="BW36">
            <v>3.06</v>
          </cell>
          <cell r="BX36">
            <v>0.72</v>
          </cell>
          <cell r="BY36">
            <v>91.64</v>
          </cell>
          <cell r="BZ36">
            <v>3.25</v>
          </cell>
          <cell r="CA36">
            <v>0.67</v>
          </cell>
          <cell r="CB36">
            <v>0.48</v>
          </cell>
          <cell r="CC36">
            <v>0.08</v>
          </cell>
          <cell r="CD36">
            <v>0.04</v>
          </cell>
          <cell r="CE36">
            <v>0.05</v>
          </cell>
          <cell r="CF36">
            <v>0.01</v>
          </cell>
          <cell r="CG36" t="str">
            <v>.3ppm</v>
          </cell>
          <cell r="CJ36">
            <v>100.00000000000001</v>
          </cell>
          <cell r="CK36">
            <v>0</v>
          </cell>
          <cell r="CL36">
            <v>0</v>
          </cell>
          <cell r="CM36">
            <v>20</v>
          </cell>
          <cell r="CN36">
            <v>0</v>
          </cell>
          <cell r="CO36">
            <v>6.2049999999999994E-2</v>
          </cell>
        </row>
        <row r="37">
          <cell r="A37" t="str">
            <v>Braemar</v>
          </cell>
          <cell r="B37">
            <v>33</v>
          </cell>
          <cell r="E37" t="str">
            <v>Profile Good, 40% 10/11 (Terminal)</v>
          </cell>
          <cell r="G37" t="str">
            <v>Mobil SF</v>
          </cell>
          <cell r="H37" t="str">
            <v>St Fergus</v>
          </cell>
          <cell r="I37" t="str">
            <v>P</v>
          </cell>
          <cell r="J37">
            <v>2</v>
          </cell>
          <cell r="K37">
            <v>2</v>
          </cell>
          <cell r="L37">
            <v>1.0975609756097562</v>
          </cell>
          <cell r="M37">
            <v>1.0985915492957747</v>
          </cell>
          <cell r="N37">
            <v>1.0862068965517242</v>
          </cell>
          <cell r="O37">
            <v>1.0909090909090908</v>
          </cell>
          <cell r="P37">
            <v>1.09375</v>
          </cell>
          <cell r="Q37">
            <v>1.0909090909090908</v>
          </cell>
          <cell r="R37">
            <v>1.1333333333333335</v>
          </cell>
          <cell r="S37">
            <v>1.0909090909090908</v>
          </cell>
          <cell r="T37">
            <v>1.125</v>
          </cell>
          <cell r="U37">
            <v>1.1666666666666667</v>
          </cell>
          <cell r="V37">
            <v>1.2</v>
          </cell>
          <cell r="W37">
            <v>1.25</v>
          </cell>
          <cell r="X37">
            <v>0</v>
          </cell>
          <cell r="Y37">
            <v>0</v>
          </cell>
          <cell r="Z37">
            <v>0</v>
          </cell>
          <cell r="AA37">
            <v>0</v>
          </cell>
          <cell r="AB37">
            <v>0</v>
          </cell>
          <cell r="AC37">
            <v>0</v>
          </cell>
          <cell r="AD37">
            <v>0</v>
          </cell>
          <cell r="AE37">
            <v>0</v>
          </cell>
          <cell r="AF37">
            <v>0.34</v>
          </cell>
          <cell r="AG37">
            <v>0.82</v>
          </cell>
          <cell r="AH37">
            <v>0.71</v>
          </cell>
          <cell r="AI37">
            <v>0.57999999999999996</v>
          </cell>
          <cell r="AJ37">
            <v>0.44</v>
          </cell>
          <cell r="AK37">
            <v>0.32</v>
          </cell>
          <cell r="AL37">
            <v>0.22</v>
          </cell>
          <cell r="AM37">
            <v>0.15</v>
          </cell>
          <cell r="AN37">
            <v>0.11</v>
          </cell>
          <cell r="AO37">
            <v>0.08</v>
          </cell>
          <cell r="AP37">
            <v>0.06</v>
          </cell>
          <cell r="AQ37">
            <v>0.05</v>
          </cell>
          <cell r="AR37">
            <v>0.04</v>
          </cell>
          <cell r="AS37">
            <v>0</v>
          </cell>
          <cell r="AT37">
            <v>0</v>
          </cell>
          <cell r="AU37">
            <v>0</v>
          </cell>
          <cell r="AV37">
            <v>0</v>
          </cell>
          <cell r="AW37">
            <v>0</v>
          </cell>
          <cell r="AX37">
            <v>0</v>
          </cell>
          <cell r="AY37">
            <v>0</v>
          </cell>
          <cell r="AZ37">
            <v>0</v>
          </cell>
          <cell r="BA37">
            <v>0.68</v>
          </cell>
          <cell r="BB37">
            <v>0.9</v>
          </cell>
          <cell r="BC37">
            <v>0.78</v>
          </cell>
          <cell r="BD37">
            <v>0.63</v>
          </cell>
          <cell r="BE37">
            <v>0.48</v>
          </cell>
          <cell r="BF37">
            <v>0.35</v>
          </cell>
          <cell r="BG37">
            <v>0.24</v>
          </cell>
          <cell r="BH37">
            <v>0.17</v>
          </cell>
          <cell r="BI37">
            <v>0.12</v>
          </cell>
          <cell r="BJ37">
            <v>0.09</v>
          </cell>
          <cell r="BK37">
            <v>7.0000000000000007E-2</v>
          </cell>
          <cell r="BL37">
            <v>0.06</v>
          </cell>
          <cell r="BM37">
            <v>0.05</v>
          </cell>
          <cell r="BN37">
            <v>0</v>
          </cell>
          <cell r="BO37">
            <v>0</v>
          </cell>
          <cell r="BP37">
            <v>0</v>
          </cell>
          <cell r="BQ37">
            <v>0</v>
          </cell>
          <cell r="BR37">
            <v>0</v>
          </cell>
          <cell r="BS37">
            <v>0</v>
          </cell>
          <cell r="BT37">
            <v>0</v>
          </cell>
          <cell r="BU37">
            <v>0</v>
          </cell>
          <cell r="BV37">
            <v>37.723350089053945</v>
          </cell>
          <cell r="BW37">
            <v>1.02</v>
          </cell>
          <cell r="BX37">
            <v>0.88</v>
          </cell>
          <cell r="BY37">
            <v>95.89</v>
          </cell>
          <cell r="BZ37">
            <v>2.11</v>
          </cell>
          <cell r="CA37">
            <v>0.1</v>
          </cell>
          <cell r="CG37" t="str">
            <v>1ppm</v>
          </cell>
          <cell r="CJ37">
            <v>100</v>
          </cell>
          <cell r="CK37">
            <v>-2.5000000000000001E-2</v>
          </cell>
          <cell r="CL37">
            <v>0.28500000000000003</v>
          </cell>
          <cell r="CM37">
            <v>11.4</v>
          </cell>
          <cell r="CN37">
            <v>7.2000000000000008E-2</v>
          </cell>
          <cell r="CO37">
            <v>1.4242299999999999</v>
          </cell>
        </row>
        <row r="38">
          <cell r="A38" t="str">
            <v>Braes</v>
          </cell>
          <cell r="B38">
            <v>34</v>
          </cell>
          <cell r="E38" t="str">
            <v>Profile Good, 40% 10/11 (Terminal)</v>
          </cell>
          <cell r="G38" t="str">
            <v>Mobil SF</v>
          </cell>
          <cell r="H38" t="str">
            <v>St Fergus</v>
          </cell>
          <cell r="I38" t="str">
            <v>P</v>
          </cell>
          <cell r="J38">
            <v>1</v>
          </cell>
          <cell r="K38">
            <v>2</v>
          </cell>
          <cell r="L38">
            <v>1.1009615384615385</v>
          </cell>
          <cell r="M38">
            <v>1.0992907801418441</v>
          </cell>
          <cell r="N38">
            <v>1.096774193548387</v>
          </cell>
          <cell r="O38">
            <v>1.1090909090909089</v>
          </cell>
          <cell r="P38">
            <v>1.1111111111111112</v>
          </cell>
          <cell r="Q38">
            <v>1.1025641025641024</v>
          </cell>
          <cell r="R38">
            <v>1.0909090909090908</v>
          </cell>
          <cell r="S38">
            <v>1.1034482758620692</v>
          </cell>
          <cell r="T38">
            <v>1.1153846153846152</v>
          </cell>
          <cell r="U38">
            <v>1.1200000000000001</v>
          </cell>
          <cell r="V38">
            <v>1.0999999999999999</v>
          </cell>
          <cell r="W38">
            <v>1.125</v>
          </cell>
          <cell r="X38">
            <v>1.0769230769230771</v>
          </cell>
          <cell r="Y38">
            <v>1.0999999999999999</v>
          </cell>
          <cell r="Z38">
            <v>1.125</v>
          </cell>
          <cell r="AA38">
            <v>1.1428571428571428</v>
          </cell>
          <cell r="AB38">
            <v>1.2</v>
          </cell>
          <cell r="AC38">
            <v>1.25</v>
          </cell>
          <cell r="AD38">
            <v>0</v>
          </cell>
          <cell r="AE38">
            <v>0</v>
          </cell>
          <cell r="AF38">
            <v>1.1399999999999999</v>
          </cell>
          <cell r="AG38">
            <v>2.08</v>
          </cell>
          <cell r="AH38">
            <v>1.41</v>
          </cell>
          <cell r="AI38">
            <v>0.93</v>
          </cell>
          <cell r="AJ38">
            <v>0.55000000000000004</v>
          </cell>
          <cell r="AK38">
            <v>0.45</v>
          </cell>
          <cell r="AL38">
            <v>0.39</v>
          </cell>
          <cell r="AM38">
            <v>0.33</v>
          </cell>
          <cell r="AN38">
            <v>0.28999999999999998</v>
          </cell>
          <cell r="AO38">
            <v>0.26</v>
          </cell>
          <cell r="AP38">
            <v>0.25</v>
          </cell>
          <cell r="AQ38">
            <v>0.2</v>
          </cell>
          <cell r="AR38">
            <v>0.16</v>
          </cell>
          <cell r="AS38">
            <v>0.13</v>
          </cell>
          <cell r="AT38">
            <v>0.1</v>
          </cell>
          <cell r="AU38">
            <v>0.08</v>
          </cell>
          <cell r="AV38">
            <v>7.0000000000000007E-2</v>
          </cell>
          <cell r="AW38">
            <v>0.05</v>
          </cell>
          <cell r="AX38">
            <v>0.04</v>
          </cell>
          <cell r="AY38">
            <v>0</v>
          </cell>
          <cell r="AZ38">
            <v>0</v>
          </cell>
          <cell r="BA38">
            <v>2.2799999999999998</v>
          </cell>
          <cell r="BB38">
            <v>2.29</v>
          </cell>
          <cell r="BC38">
            <v>1.55</v>
          </cell>
          <cell r="BD38">
            <v>1.02</v>
          </cell>
          <cell r="BE38">
            <v>0.61</v>
          </cell>
          <cell r="BF38">
            <v>0.5</v>
          </cell>
          <cell r="BG38">
            <v>0.43</v>
          </cell>
          <cell r="BH38">
            <v>0.36</v>
          </cell>
          <cell r="BI38">
            <v>0.32</v>
          </cell>
          <cell r="BJ38">
            <v>0.28999999999999998</v>
          </cell>
          <cell r="BK38">
            <v>0.28000000000000003</v>
          </cell>
          <cell r="BL38">
            <v>0.22</v>
          </cell>
          <cell r="BM38">
            <v>0.18</v>
          </cell>
          <cell r="BN38">
            <v>0.14000000000000001</v>
          </cell>
          <cell r="BO38">
            <v>0.11</v>
          </cell>
          <cell r="BP38">
            <v>0.09</v>
          </cell>
          <cell r="BQ38">
            <v>0.08</v>
          </cell>
          <cell r="BR38">
            <v>0.06</v>
          </cell>
          <cell r="BS38">
            <v>0.05</v>
          </cell>
          <cell r="BT38">
            <v>0</v>
          </cell>
          <cell r="BU38">
            <v>0</v>
          </cell>
          <cell r="BV38">
            <v>37.723350089053945</v>
          </cell>
          <cell r="BW38">
            <v>1.02</v>
          </cell>
          <cell r="BX38">
            <v>0.88</v>
          </cell>
          <cell r="BY38">
            <v>95.89</v>
          </cell>
          <cell r="BZ38">
            <v>2.11</v>
          </cell>
          <cell r="CA38">
            <v>0.1</v>
          </cell>
          <cell r="CG38" t="str">
            <v>1ppm</v>
          </cell>
          <cell r="CJ38">
            <v>100</v>
          </cell>
          <cell r="CK38">
            <v>-1.999999999999999E-2</v>
          </cell>
          <cell r="CL38">
            <v>0.42999999999999994</v>
          </cell>
          <cell r="CM38">
            <v>20</v>
          </cell>
          <cell r="CN38">
            <v>1.375</v>
          </cell>
          <cell r="CO38">
            <v>3.4510749999999994</v>
          </cell>
        </row>
        <row r="39">
          <cell r="A39" t="str">
            <v>Breagh</v>
          </cell>
          <cell r="B39">
            <v>35</v>
          </cell>
          <cell r="E39" t="str">
            <v>Under construction, Mid 2012</v>
          </cell>
          <cell r="G39" t="str">
            <v>PX T</v>
          </cell>
          <cell r="H39" t="str">
            <v>Teesside</v>
          </cell>
          <cell r="I39" t="str">
            <v>D</v>
          </cell>
          <cell r="J39">
            <v>2</v>
          </cell>
          <cell r="K39">
            <v>0</v>
          </cell>
          <cell r="L39">
            <v>0</v>
          </cell>
          <cell r="M39">
            <v>1.1005586592178771</v>
          </cell>
          <cell r="N39">
            <v>1.1029411764705881</v>
          </cell>
          <cell r="O39">
            <v>1.0999999999999999</v>
          </cell>
          <cell r="P39">
            <v>1.1035856573705181</v>
          </cell>
          <cell r="Q39">
            <v>1.103286384976526</v>
          </cell>
          <cell r="R39">
            <v>1.1049723756906078</v>
          </cell>
          <cell r="S39">
            <v>1.1038961038961039</v>
          </cell>
          <cell r="T39">
            <v>1.0992366412213739</v>
          </cell>
          <cell r="U39">
            <v>1.1081081081081079</v>
          </cell>
          <cell r="V39">
            <v>1.0947368421052632</v>
          </cell>
          <cell r="W39">
            <v>1.1125</v>
          </cell>
          <cell r="X39">
            <v>1.1029411764705881</v>
          </cell>
          <cell r="Y39">
            <v>1.1034482758620692</v>
          </cell>
          <cell r="Z39">
            <v>1.1020408163265307</v>
          </cell>
          <cell r="AA39">
            <v>1.0952380952380953</v>
          </cell>
          <cell r="AB39">
            <v>1.0833333333333335</v>
          </cell>
          <cell r="AC39">
            <v>1.1000000000000001</v>
          </cell>
          <cell r="AD39">
            <v>1.0769230769230771</v>
          </cell>
          <cell r="AE39">
            <v>1.0909090909090908</v>
          </cell>
          <cell r="AF39">
            <v>0</v>
          </cell>
          <cell r="AG39">
            <v>0</v>
          </cell>
          <cell r="AH39">
            <v>1.79</v>
          </cell>
          <cell r="AI39">
            <v>1.36</v>
          </cell>
          <cell r="AJ39">
            <v>2.2000000000000002</v>
          </cell>
          <cell r="AK39">
            <v>2.5099999999999998</v>
          </cell>
          <cell r="AL39">
            <v>2.13</v>
          </cell>
          <cell r="AM39">
            <v>1.81</v>
          </cell>
          <cell r="AN39">
            <v>1.54</v>
          </cell>
          <cell r="AO39">
            <v>1.31</v>
          </cell>
          <cell r="AP39">
            <v>1.1100000000000001</v>
          </cell>
          <cell r="AQ39">
            <v>0.95</v>
          </cell>
          <cell r="AR39">
            <v>0.8</v>
          </cell>
          <cell r="AS39">
            <v>0.68</v>
          </cell>
          <cell r="AT39">
            <v>0.57999999999999996</v>
          </cell>
          <cell r="AU39">
            <v>0.49</v>
          </cell>
          <cell r="AV39">
            <v>0.42</v>
          </cell>
          <cell r="AW39">
            <v>0.36</v>
          </cell>
          <cell r="AX39">
            <v>0.3</v>
          </cell>
          <cell r="AY39">
            <v>0.26</v>
          </cell>
          <cell r="AZ39">
            <v>0.22</v>
          </cell>
          <cell r="BA39">
            <v>0</v>
          </cell>
          <cell r="BB39">
            <v>0</v>
          </cell>
          <cell r="BC39">
            <v>1.97</v>
          </cell>
          <cell r="BD39">
            <v>1.5</v>
          </cell>
          <cell r="BE39">
            <v>2.42</v>
          </cell>
          <cell r="BF39">
            <v>2.77</v>
          </cell>
          <cell r="BG39">
            <v>2.35</v>
          </cell>
          <cell r="BH39">
            <v>2</v>
          </cell>
          <cell r="BI39">
            <v>1.7</v>
          </cell>
          <cell r="BJ39">
            <v>1.44</v>
          </cell>
          <cell r="BK39">
            <v>1.23</v>
          </cell>
          <cell r="BL39">
            <v>1.04</v>
          </cell>
          <cell r="BM39">
            <v>0.89</v>
          </cell>
          <cell r="BN39">
            <v>0.75</v>
          </cell>
          <cell r="BO39">
            <v>0.64</v>
          </cell>
          <cell r="BP39">
            <v>0.54</v>
          </cell>
          <cell r="BQ39">
            <v>0.46</v>
          </cell>
          <cell r="BR39">
            <v>0.39</v>
          </cell>
          <cell r="BS39">
            <v>0.33</v>
          </cell>
          <cell r="BT39">
            <v>0.28000000000000003</v>
          </cell>
          <cell r="BU39">
            <v>0.24</v>
          </cell>
          <cell r="BV39">
            <v>39.979588664894038</v>
          </cell>
          <cell r="BW39">
            <v>0.93</v>
          </cell>
          <cell r="BX39">
            <v>2.19</v>
          </cell>
          <cell r="BY39">
            <v>86.67</v>
          </cell>
          <cell r="BZ39">
            <v>8.82</v>
          </cell>
          <cell r="CA39">
            <v>1.19</v>
          </cell>
          <cell r="CB39">
            <v>0.17</v>
          </cell>
          <cell r="CC39">
            <v>0.03</v>
          </cell>
          <cell r="CG39" t="str">
            <v>Trace</v>
          </cell>
          <cell r="CJ39">
            <v>100.00000000000001</v>
          </cell>
          <cell r="CK39">
            <v>-0.21499999999999997</v>
          </cell>
          <cell r="CL39">
            <v>3.0449999999999999</v>
          </cell>
          <cell r="CM39">
            <v>14.162790697674421</v>
          </cell>
          <cell r="CN39">
            <v>2.8653488372093037</v>
          </cell>
          <cell r="CO39">
            <v>6.7982523255813954</v>
          </cell>
        </row>
        <row r="40">
          <cell r="A40" t="str">
            <v>Brenda</v>
          </cell>
          <cell r="B40">
            <v>36</v>
          </cell>
          <cell r="E40" t="str">
            <v>Almost depleted</v>
          </cell>
          <cell r="G40" t="str">
            <v>Shell/Esso SF</v>
          </cell>
          <cell r="H40" t="str">
            <v>St Fergus</v>
          </cell>
          <cell r="I40" t="str">
            <v>P</v>
          </cell>
          <cell r="J40">
            <v>2</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37.723350089053945</v>
          </cell>
          <cell r="BW40">
            <v>1.02</v>
          </cell>
          <cell r="BX40">
            <v>0.88</v>
          </cell>
          <cell r="BY40">
            <v>95.89</v>
          </cell>
          <cell r="BZ40">
            <v>2.11</v>
          </cell>
          <cell r="CA40">
            <v>0.1</v>
          </cell>
          <cell r="CG40" t="str">
            <v>1ppm</v>
          </cell>
          <cell r="CJ40">
            <v>100</v>
          </cell>
          <cell r="CK40">
            <v>0</v>
          </cell>
          <cell r="CL40">
            <v>0</v>
          </cell>
          <cell r="CM40">
            <v>20</v>
          </cell>
          <cell r="CN40">
            <v>0</v>
          </cell>
          <cell r="CO40">
            <v>0</v>
          </cell>
        </row>
        <row r="41">
          <cell r="A41" t="str">
            <v>Brent Penguins</v>
          </cell>
          <cell r="B41">
            <v>37</v>
          </cell>
          <cell r="E41" t="str">
            <v>Profile Good, 40% 10/11 (Terminal)</v>
          </cell>
          <cell r="G41" t="str">
            <v>Shell/Esso SF</v>
          </cell>
          <cell r="H41" t="str">
            <v>St Fergus</v>
          </cell>
          <cell r="I41" t="str">
            <v>P</v>
          </cell>
          <cell r="J41">
            <v>1</v>
          </cell>
          <cell r="K41">
            <v>2</v>
          </cell>
          <cell r="L41">
            <v>1.0999999999999999</v>
          </cell>
          <cell r="M41">
            <v>1.0967741935483872</v>
          </cell>
          <cell r="N41">
            <v>1.0999999999999999</v>
          </cell>
          <cell r="O41">
            <v>1.25</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0.19</v>
          </cell>
          <cell r="AG41">
            <v>0.4</v>
          </cell>
          <cell r="AH41">
            <v>0.31</v>
          </cell>
          <cell r="AI41">
            <v>0.2</v>
          </cell>
          <cell r="AJ41">
            <v>0.04</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0.38</v>
          </cell>
          <cell r="BB41">
            <v>0.44</v>
          </cell>
          <cell r="BC41">
            <v>0.34</v>
          </cell>
          <cell r="BD41">
            <v>0.22</v>
          </cell>
          <cell r="BE41">
            <v>0.05</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37.723350089053945</v>
          </cell>
          <cell r="BW41">
            <v>1.02</v>
          </cell>
          <cell r="BX41">
            <v>0.88</v>
          </cell>
          <cell r="BY41">
            <v>95.89</v>
          </cell>
          <cell r="BZ41">
            <v>2.11</v>
          </cell>
          <cell r="CA41">
            <v>0.1</v>
          </cell>
          <cell r="CG41" t="str">
            <v>1ppm</v>
          </cell>
          <cell r="CJ41">
            <v>100</v>
          </cell>
          <cell r="CK41">
            <v>0</v>
          </cell>
          <cell r="CL41">
            <v>0</v>
          </cell>
          <cell r="CM41">
            <v>20</v>
          </cell>
          <cell r="CN41">
            <v>0</v>
          </cell>
          <cell r="CO41">
            <v>0.41610000000000003</v>
          </cell>
        </row>
        <row r="42">
          <cell r="A42" t="str">
            <v>Brent Total</v>
          </cell>
          <cell r="B42">
            <v>38</v>
          </cell>
          <cell r="E42" t="str">
            <v>Profile Good, 40% 10/11 (Terminal)</v>
          </cell>
          <cell r="G42" t="str">
            <v>Shell/Esso SF</v>
          </cell>
          <cell r="H42" t="str">
            <v>St Fergus</v>
          </cell>
          <cell r="I42" t="str">
            <v>P</v>
          </cell>
          <cell r="J42">
            <v>1</v>
          </cell>
          <cell r="K42">
            <v>2</v>
          </cell>
          <cell r="L42">
            <v>1.0985915492957747</v>
          </cell>
          <cell r="M42">
            <v>1.0977443609022555</v>
          </cell>
          <cell r="N42">
            <v>1.1014492753623188</v>
          </cell>
          <cell r="O42">
            <v>1.0769230769230771</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1.45</v>
          </cell>
          <cell r="AG42">
            <v>2.13</v>
          </cell>
          <cell r="AH42">
            <v>1.33</v>
          </cell>
          <cell r="AI42">
            <v>0.69</v>
          </cell>
          <cell r="AJ42">
            <v>0.13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2.9</v>
          </cell>
          <cell r="BB42">
            <v>2.34</v>
          </cell>
          <cell r="BC42">
            <v>1.46</v>
          </cell>
          <cell r="BD42">
            <v>0.76</v>
          </cell>
          <cell r="BE42">
            <v>0.14000000000000001</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37.723350089053945</v>
          </cell>
          <cell r="BW42">
            <v>1.02</v>
          </cell>
          <cell r="BX42">
            <v>0.88</v>
          </cell>
          <cell r="BY42">
            <v>95.89</v>
          </cell>
          <cell r="BZ42">
            <v>2.11</v>
          </cell>
          <cell r="CA42">
            <v>0.1</v>
          </cell>
          <cell r="CG42" t="str">
            <v>1ppm</v>
          </cell>
          <cell r="CJ42">
            <v>100</v>
          </cell>
          <cell r="CK42">
            <v>0</v>
          </cell>
          <cell r="CL42">
            <v>0</v>
          </cell>
          <cell r="CM42">
            <v>20</v>
          </cell>
          <cell r="CN42">
            <v>0</v>
          </cell>
          <cell r="CO42">
            <v>2.0914499999999996</v>
          </cell>
        </row>
        <row r="43">
          <cell r="A43" t="str">
            <v>Brigantine A</v>
          </cell>
          <cell r="B43">
            <v>39</v>
          </cell>
          <cell r="E43" t="str">
            <v>Late life extension</v>
          </cell>
          <cell r="G43" t="str">
            <v>Shell/Esso B</v>
          </cell>
          <cell r="H43" t="str">
            <v>Bacton</v>
          </cell>
          <cell r="I43" t="str">
            <v>D</v>
          </cell>
          <cell r="J43">
            <v>1</v>
          </cell>
          <cell r="K43">
            <v>0</v>
          </cell>
          <cell r="L43">
            <v>0</v>
          </cell>
          <cell r="M43">
            <v>0</v>
          </cell>
          <cell r="N43">
            <v>1.1666666666666667</v>
          </cell>
          <cell r="O43">
            <v>1.1764705882352942</v>
          </cell>
          <cell r="P43">
            <v>1.2222222222222223</v>
          </cell>
          <cell r="Q43">
            <v>1.1764705882352942</v>
          </cell>
          <cell r="R43">
            <v>1.1764705882352942</v>
          </cell>
          <cell r="S43">
            <v>1.2142857142857142</v>
          </cell>
          <cell r="T43">
            <v>1.2307692307692308</v>
          </cell>
          <cell r="U43">
            <v>1.2</v>
          </cell>
          <cell r="V43">
            <v>1.1428571428571428</v>
          </cell>
          <cell r="W43">
            <v>1.2</v>
          </cell>
          <cell r="X43">
            <v>1.3333333333333335</v>
          </cell>
          <cell r="Y43">
            <v>0</v>
          </cell>
          <cell r="Z43">
            <v>0</v>
          </cell>
          <cell r="AA43">
            <v>0</v>
          </cell>
          <cell r="AB43">
            <v>0</v>
          </cell>
          <cell r="AC43">
            <v>0</v>
          </cell>
          <cell r="AD43">
            <v>0</v>
          </cell>
          <cell r="AE43">
            <v>0</v>
          </cell>
          <cell r="AF43">
            <v>0</v>
          </cell>
          <cell r="AG43">
            <v>0</v>
          </cell>
          <cell r="AH43">
            <v>0</v>
          </cell>
          <cell r="AI43">
            <v>0.12</v>
          </cell>
          <cell r="AJ43">
            <v>0.17</v>
          </cell>
          <cell r="AK43">
            <v>0.18</v>
          </cell>
          <cell r="AL43">
            <v>0.17</v>
          </cell>
          <cell r="AM43">
            <v>0.17</v>
          </cell>
          <cell r="AN43">
            <v>0.14000000000000001</v>
          </cell>
          <cell r="AO43">
            <v>0.13</v>
          </cell>
          <cell r="AP43">
            <v>0.1</v>
          </cell>
          <cell r="AQ43">
            <v>7.0000000000000007E-2</v>
          </cell>
          <cell r="AR43">
            <v>0.05</v>
          </cell>
          <cell r="AS43">
            <v>0.03</v>
          </cell>
          <cell r="AT43">
            <v>0</v>
          </cell>
          <cell r="AU43">
            <v>0</v>
          </cell>
          <cell r="AV43">
            <v>0</v>
          </cell>
          <cell r="AW43">
            <v>0</v>
          </cell>
          <cell r="AX43">
            <v>0</v>
          </cell>
          <cell r="AY43">
            <v>0</v>
          </cell>
          <cell r="AZ43">
            <v>0</v>
          </cell>
          <cell r="BA43">
            <v>0</v>
          </cell>
          <cell r="BB43">
            <v>0</v>
          </cell>
          <cell r="BC43">
            <v>0</v>
          </cell>
          <cell r="BD43">
            <v>0.14000000000000001</v>
          </cell>
          <cell r="BE43">
            <v>0.2</v>
          </cell>
          <cell r="BF43">
            <v>0.22</v>
          </cell>
          <cell r="BG43">
            <v>0.2</v>
          </cell>
          <cell r="BH43">
            <v>0.2</v>
          </cell>
          <cell r="BI43">
            <v>0.17</v>
          </cell>
          <cell r="BJ43">
            <v>0.16</v>
          </cell>
          <cell r="BK43">
            <v>0.12</v>
          </cell>
          <cell r="BL43">
            <v>0.08</v>
          </cell>
          <cell r="BM43">
            <v>0.06</v>
          </cell>
          <cell r="BN43">
            <v>0.04</v>
          </cell>
          <cell r="BO43">
            <v>0</v>
          </cell>
          <cell r="BP43">
            <v>0</v>
          </cell>
          <cell r="BQ43">
            <v>0</v>
          </cell>
          <cell r="BR43">
            <v>0</v>
          </cell>
          <cell r="BS43">
            <v>0</v>
          </cell>
          <cell r="BT43">
            <v>0</v>
          </cell>
          <cell r="BU43">
            <v>0</v>
          </cell>
          <cell r="BV43">
            <v>38.694400237546851</v>
          </cell>
          <cell r="BW43">
            <v>2.83</v>
          </cell>
          <cell r="BX43">
            <v>0.56000000000000005</v>
          </cell>
          <cell r="BY43">
            <v>91.13</v>
          </cell>
          <cell r="BZ43">
            <v>3.92</v>
          </cell>
          <cell r="CA43">
            <v>1</v>
          </cell>
          <cell r="CB43">
            <v>0.45</v>
          </cell>
          <cell r="CC43">
            <v>0.1</v>
          </cell>
          <cell r="CD43">
            <v>0.01</v>
          </cell>
          <cell r="CG43" t="str">
            <v>.3ppm</v>
          </cell>
          <cell r="CJ43">
            <v>100</v>
          </cell>
          <cell r="CK43">
            <v>-2.0000000000000004E-2</v>
          </cell>
          <cell r="CL43">
            <v>0.28000000000000003</v>
          </cell>
          <cell r="CM43">
            <v>13.999999999999998</v>
          </cell>
          <cell r="CN43">
            <v>0.24999999999999992</v>
          </cell>
          <cell r="CO43">
            <v>0.52195000000000003</v>
          </cell>
        </row>
        <row r="44">
          <cell r="A44" t="str">
            <v>Brigantine B</v>
          </cell>
          <cell r="B44">
            <v>40</v>
          </cell>
          <cell r="E44" t="str">
            <v>Late life extension</v>
          </cell>
          <cell r="G44" t="str">
            <v>Shell/Esso B</v>
          </cell>
          <cell r="H44" t="str">
            <v>Bacton</v>
          </cell>
          <cell r="I44" t="str">
            <v>D</v>
          </cell>
          <cell r="J44">
            <v>1</v>
          </cell>
          <cell r="K44">
            <v>0</v>
          </cell>
          <cell r="L44">
            <v>0</v>
          </cell>
          <cell r="M44">
            <v>0</v>
          </cell>
          <cell r="N44">
            <v>1.3333333333333335</v>
          </cell>
          <cell r="O44">
            <v>1.2142857142857142</v>
          </cell>
          <cell r="P44">
            <v>1.2307692307692308</v>
          </cell>
          <cell r="Q44">
            <v>1.1666666666666667</v>
          </cell>
          <cell r="R44">
            <v>1.1818181818181819</v>
          </cell>
          <cell r="S44">
            <v>1.25</v>
          </cell>
          <cell r="T44">
            <v>1.2</v>
          </cell>
          <cell r="U44">
            <v>1.25</v>
          </cell>
          <cell r="V44">
            <v>0</v>
          </cell>
          <cell r="W44">
            <v>0</v>
          </cell>
          <cell r="X44">
            <v>0</v>
          </cell>
          <cell r="Y44">
            <v>0</v>
          </cell>
          <cell r="Z44">
            <v>0</v>
          </cell>
          <cell r="AA44">
            <v>0</v>
          </cell>
          <cell r="AB44">
            <v>0</v>
          </cell>
          <cell r="AC44">
            <v>0</v>
          </cell>
          <cell r="AD44">
            <v>0</v>
          </cell>
          <cell r="AE44">
            <v>0</v>
          </cell>
          <cell r="AF44">
            <v>0</v>
          </cell>
          <cell r="AG44">
            <v>0</v>
          </cell>
          <cell r="AH44">
            <v>0</v>
          </cell>
          <cell r="AI44">
            <v>0.03</v>
          </cell>
          <cell r="AJ44">
            <v>0.14000000000000001</v>
          </cell>
          <cell r="AK44">
            <v>0.13</v>
          </cell>
          <cell r="AL44">
            <v>0.12</v>
          </cell>
          <cell r="AM44">
            <v>0.11</v>
          </cell>
          <cell r="AN44">
            <v>0.08</v>
          </cell>
          <cell r="AO44">
            <v>0.05</v>
          </cell>
          <cell r="AP44">
            <v>0.04</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0.04</v>
          </cell>
          <cell r="BE44">
            <v>0.17</v>
          </cell>
          <cell r="BF44">
            <v>0.16</v>
          </cell>
          <cell r="BG44">
            <v>0.14000000000000001</v>
          </cell>
          <cell r="BH44">
            <v>0.13</v>
          </cell>
          <cell r="BI44">
            <v>0.1</v>
          </cell>
          <cell r="BJ44">
            <v>0.06</v>
          </cell>
          <cell r="BK44">
            <v>0.05</v>
          </cell>
          <cell r="BL44">
            <v>0</v>
          </cell>
          <cell r="BM44">
            <v>0</v>
          </cell>
          <cell r="BN44">
            <v>0</v>
          </cell>
          <cell r="BO44">
            <v>0</v>
          </cell>
          <cell r="BP44">
            <v>0</v>
          </cell>
          <cell r="BQ44">
            <v>0</v>
          </cell>
          <cell r="BR44">
            <v>0</v>
          </cell>
          <cell r="BS44">
            <v>0</v>
          </cell>
          <cell r="BT44">
            <v>0</v>
          </cell>
          <cell r="BU44">
            <v>0</v>
          </cell>
          <cell r="BV44">
            <v>38.694400237546851</v>
          </cell>
          <cell r="BW44">
            <v>2.83</v>
          </cell>
          <cell r="BX44">
            <v>0.56000000000000005</v>
          </cell>
          <cell r="BY44">
            <v>91.13</v>
          </cell>
          <cell r="BZ44">
            <v>3.92</v>
          </cell>
          <cell r="CA44">
            <v>1</v>
          </cell>
          <cell r="CB44">
            <v>0.45</v>
          </cell>
          <cell r="CC44">
            <v>0.1</v>
          </cell>
          <cell r="CD44">
            <v>0.01</v>
          </cell>
          <cell r="CG44" t="str">
            <v>.3ppm</v>
          </cell>
          <cell r="CJ44">
            <v>100</v>
          </cell>
          <cell r="CK44">
            <v>-0.02</v>
          </cell>
          <cell r="CL44">
            <v>0.22</v>
          </cell>
          <cell r="CM44">
            <v>11</v>
          </cell>
          <cell r="CN44">
            <v>0.04</v>
          </cell>
          <cell r="CO44">
            <v>0.27010000000000001</v>
          </cell>
        </row>
        <row r="45">
          <cell r="A45" t="str">
            <v>Brigantine C</v>
          </cell>
          <cell r="B45">
            <v>41</v>
          </cell>
          <cell r="E45" t="str">
            <v>Late life extension</v>
          </cell>
          <cell r="G45" t="str">
            <v>Shell/Esso B</v>
          </cell>
          <cell r="H45" t="str">
            <v>Bacton</v>
          </cell>
          <cell r="I45" t="str">
            <v>D</v>
          </cell>
          <cell r="J45">
            <v>1</v>
          </cell>
          <cell r="K45">
            <v>0</v>
          </cell>
          <cell r="L45">
            <v>0</v>
          </cell>
          <cell r="M45">
            <v>1.1935483870967742</v>
          </cell>
          <cell r="N45">
            <v>1.2045454545454546</v>
          </cell>
          <cell r="O45">
            <v>1.2</v>
          </cell>
          <cell r="P45">
            <v>1.2058823529411764</v>
          </cell>
          <cell r="Q45">
            <v>1.2068965517241379</v>
          </cell>
          <cell r="R45">
            <v>1.1851851851851851</v>
          </cell>
          <cell r="S45">
            <v>1.2173913043478262</v>
          </cell>
          <cell r="T45">
            <v>1.2142857142857142</v>
          </cell>
          <cell r="U45">
            <v>1.1666666666666667</v>
          </cell>
          <cell r="V45">
            <v>1.25</v>
          </cell>
          <cell r="W45">
            <v>1.1666666666666667</v>
          </cell>
          <cell r="X45">
            <v>1.25</v>
          </cell>
          <cell r="Y45">
            <v>0</v>
          </cell>
          <cell r="Z45">
            <v>0</v>
          </cell>
          <cell r="AA45">
            <v>0</v>
          </cell>
          <cell r="AB45">
            <v>0</v>
          </cell>
          <cell r="AC45">
            <v>0</v>
          </cell>
          <cell r="AD45">
            <v>0</v>
          </cell>
          <cell r="AE45">
            <v>0</v>
          </cell>
          <cell r="AF45">
            <v>0</v>
          </cell>
          <cell r="AG45">
            <v>0</v>
          </cell>
          <cell r="AH45">
            <v>0.31</v>
          </cell>
          <cell r="AI45">
            <v>0.44</v>
          </cell>
          <cell r="AJ45">
            <v>0.4</v>
          </cell>
          <cell r="AK45">
            <v>0.34</v>
          </cell>
          <cell r="AL45">
            <v>0.28999999999999998</v>
          </cell>
          <cell r="AM45">
            <v>0.27</v>
          </cell>
          <cell r="AN45">
            <v>0.23</v>
          </cell>
          <cell r="AO45">
            <v>0.14000000000000001</v>
          </cell>
          <cell r="AP45">
            <v>0.12</v>
          </cell>
          <cell r="AQ45">
            <v>0.08</v>
          </cell>
          <cell r="AR45">
            <v>0.06</v>
          </cell>
          <cell r="AS45">
            <v>0.04</v>
          </cell>
          <cell r="AT45">
            <v>0</v>
          </cell>
          <cell r="AU45">
            <v>0</v>
          </cell>
          <cell r="AV45">
            <v>0</v>
          </cell>
          <cell r="AW45">
            <v>0</v>
          </cell>
          <cell r="AX45">
            <v>0</v>
          </cell>
          <cell r="AY45">
            <v>0</v>
          </cell>
          <cell r="AZ45">
            <v>0</v>
          </cell>
          <cell r="BA45">
            <v>0</v>
          </cell>
          <cell r="BB45">
            <v>0</v>
          </cell>
          <cell r="BC45">
            <v>0.37</v>
          </cell>
          <cell r="BD45">
            <v>0.53</v>
          </cell>
          <cell r="BE45">
            <v>0.48</v>
          </cell>
          <cell r="BF45">
            <v>0.41</v>
          </cell>
          <cell r="BG45">
            <v>0.35</v>
          </cell>
          <cell r="BH45">
            <v>0.32</v>
          </cell>
          <cell r="BI45">
            <v>0.28000000000000003</v>
          </cell>
          <cell r="BJ45">
            <v>0.17</v>
          </cell>
          <cell r="BK45">
            <v>0.14000000000000001</v>
          </cell>
          <cell r="BL45">
            <v>0.1</v>
          </cell>
          <cell r="BM45">
            <v>7.0000000000000007E-2</v>
          </cell>
          <cell r="BN45">
            <v>0.05</v>
          </cell>
          <cell r="BO45">
            <v>0</v>
          </cell>
          <cell r="BP45">
            <v>0</v>
          </cell>
          <cell r="BQ45">
            <v>0</v>
          </cell>
          <cell r="BR45">
            <v>0</v>
          </cell>
          <cell r="BS45">
            <v>0</v>
          </cell>
          <cell r="BT45">
            <v>0</v>
          </cell>
          <cell r="BU45">
            <v>0</v>
          </cell>
          <cell r="BV45">
            <v>38.694400237546851</v>
          </cell>
          <cell r="BW45">
            <v>2.83</v>
          </cell>
          <cell r="BX45">
            <v>0.56000000000000005</v>
          </cell>
          <cell r="BY45">
            <v>91.13</v>
          </cell>
          <cell r="BZ45">
            <v>3.92</v>
          </cell>
          <cell r="CA45">
            <v>1</v>
          </cell>
          <cell r="CB45">
            <v>0.45</v>
          </cell>
          <cell r="CC45">
            <v>0.1</v>
          </cell>
          <cell r="CD45">
            <v>0.01</v>
          </cell>
          <cell r="CG45" t="str">
            <v>.3ppm</v>
          </cell>
          <cell r="CJ45">
            <v>100</v>
          </cell>
          <cell r="CK45">
            <v>-5.5000000000000007E-2</v>
          </cell>
          <cell r="CL45">
            <v>0.61499999999999999</v>
          </cell>
          <cell r="CM45">
            <v>11.18181818181818</v>
          </cell>
          <cell r="CN45">
            <v>0.13090909090909078</v>
          </cell>
          <cell r="CO45">
            <v>0.97488181818181818</v>
          </cell>
        </row>
        <row r="46">
          <cell r="A46" t="str">
            <v>Brigantine D</v>
          </cell>
          <cell r="B46">
            <v>42</v>
          </cell>
          <cell r="E46" t="str">
            <v>Late life extension</v>
          </cell>
          <cell r="G46" t="str">
            <v>Shell/Esso B</v>
          </cell>
          <cell r="H46" t="str">
            <v>Bacton</v>
          </cell>
          <cell r="I46" t="str">
            <v>D</v>
          </cell>
          <cell r="J46">
            <v>1</v>
          </cell>
          <cell r="K46">
            <v>0</v>
          </cell>
          <cell r="L46">
            <v>0</v>
          </cell>
          <cell r="M46">
            <v>0</v>
          </cell>
          <cell r="N46">
            <v>0</v>
          </cell>
          <cell r="O46">
            <v>0</v>
          </cell>
          <cell r="P46">
            <v>1.1428571428571428</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7.0000000000000007E-2</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0.08</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38.694400237546851</v>
          </cell>
          <cell r="BW46">
            <v>2.83</v>
          </cell>
          <cell r="BX46">
            <v>0.56000000000000005</v>
          </cell>
          <cell r="BY46">
            <v>91.13</v>
          </cell>
          <cell r="BZ46">
            <v>3.92</v>
          </cell>
          <cell r="CA46">
            <v>1</v>
          </cell>
          <cell r="CB46">
            <v>0.45</v>
          </cell>
          <cell r="CC46">
            <v>0.1</v>
          </cell>
          <cell r="CD46">
            <v>0.01</v>
          </cell>
          <cell r="CG46" t="str">
            <v>.3ppm</v>
          </cell>
          <cell r="CJ46">
            <v>100</v>
          </cell>
          <cell r="CK46">
            <v>0</v>
          </cell>
          <cell r="CL46">
            <v>0</v>
          </cell>
          <cell r="CM46">
            <v>20</v>
          </cell>
          <cell r="CN46">
            <v>0</v>
          </cell>
          <cell r="CO46">
            <v>2.5550000000000003E-2</v>
          </cell>
        </row>
        <row r="47">
          <cell r="A47" t="str">
            <v>Britannia</v>
          </cell>
          <cell r="B47">
            <v>43</v>
          </cell>
          <cell r="G47" t="str">
            <v>Mobil SF</v>
          </cell>
          <cell r="H47" t="str">
            <v>St Fergus</v>
          </cell>
          <cell r="I47" t="str">
            <v>P</v>
          </cell>
          <cell r="J47">
            <v>1</v>
          </cell>
          <cell r="K47">
            <v>1.2492537313432834</v>
          </cell>
          <cell r="L47">
            <v>1.2491408934707902</v>
          </cell>
          <cell r="M47">
            <v>1.250909090909091</v>
          </cell>
          <cell r="N47">
            <v>1.2513368983957218</v>
          </cell>
          <cell r="O47">
            <v>1.252049180327869</v>
          </cell>
          <cell r="P47">
            <v>1.2506527415143602</v>
          </cell>
          <cell r="Q47">
            <v>1.2491349480968856</v>
          </cell>
          <cell r="R47">
            <v>1.2546296296296295</v>
          </cell>
          <cell r="S47">
            <v>1.2469135802469136</v>
          </cell>
          <cell r="T47">
            <v>1.2440944881889764</v>
          </cell>
          <cell r="U47">
            <v>1.2526315789473683</v>
          </cell>
          <cell r="V47">
            <v>1.25</v>
          </cell>
          <cell r="W47">
            <v>1.2459016393442623</v>
          </cell>
          <cell r="X47">
            <v>1.2448979591836735</v>
          </cell>
          <cell r="Y47">
            <v>1.2564102564102564</v>
          </cell>
          <cell r="Z47">
            <v>1.2580645161290323</v>
          </cell>
          <cell r="AA47">
            <v>1.24</v>
          </cell>
          <cell r="AB47">
            <v>1.25</v>
          </cell>
          <cell r="AC47">
            <v>1.25</v>
          </cell>
          <cell r="AD47">
            <v>1.2307692307692308</v>
          </cell>
          <cell r="AE47">
            <v>1.3</v>
          </cell>
          <cell r="AF47">
            <v>6.7</v>
          </cell>
          <cell r="AG47">
            <v>5.82</v>
          </cell>
          <cell r="AH47">
            <v>5.5</v>
          </cell>
          <cell r="AI47">
            <v>5.61</v>
          </cell>
          <cell r="AJ47">
            <v>4.88</v>
          </cell>
          <cell r="AK47">
            <v>3.83</v>
          </cell>
          <cell r="AL47">
            <v>2.89</v>
          </cell>
          <cell r="AM47">
            <v>2.16</v>
          </cell>
          <cell r="AN47">
            <v>1.62</v>
          </cell>
          <cell r="AO47">
            <v>1.27</v>
          </cell>
          <cell r="AP47">
            <v>0.95</v>
          </cell>
          <cell r="AQ47">
            <v>0.76</v>
          </cell>
          <cell r="AR47">
            <v>0.61</v>
          </cell>
          <cell r="AS47">
            <v>0.49</v>
          </cell>
          <cell r="AT47">
            <v>0.39</v>
          </cell>
          <cell r="AU47">
            <v>0.31</v>
          </cell>
          <cell r="AV47">
            <v>0.25</v>
          </cell>
          <cell r="AW47">
            <v>0.2</v>
          </cell>
          <cell r="AX47">
            <v>0.16</v>
          </cell>
          <cell r="AY47">
            <v>0.13</v>
          </cell>
          <cell r="AZ47">
            <v>0.1</v>
          </cell>
          <cell r="BA47">
            <v>8.3699999999999992</v>
          </cell>
          <cell r="BB47">
            <v>7.27</v>
          </cell>
          <cell r="BC47">
            <v>6.88</v>
          </cell>
          <cell r="BD47">
            <v>7.02</v>
          </cell>
          <cell r="BE47">
            <v>6.11</v>
          </cell>
          <cell r="BF47">
            <v>4.79</v>
          </cell>
          <cell r="BG47">
            <v>3.61</v>
          </cell>
          <cell r="BH47">
            <v>2.71</v>
          </cell>
          <cell r="BI47">
            <v>2.02</v>
          </cell>
          <cell r="BJ47">
            <v>1.58</v>
          </cell>
          <cell r="BK47">
            <v>1.19</v>
          </cell>
          <cell r="BL47">
            <v>0.95</v>
          </cell>
          <cell r="BM47">
            <v>0.76</v>
          </cell>
          <cell r="BN47">
            <v>0.61</v>
          </cell>
          <cell r="BO47">
            <v>0.49</v>
          </cell>
          <cell r="BP47">
            <v>0.39</v>
          </cell>
          <cell r="BQ47">
            <v>0.31</v>
          </cell>
          <cell r="BR47">
            <v>0.25</v>
          </cell>
          <cell r="BS47">
            <v>0.2</v>
          </cell>
          <cell r="BT47">
            <v>0.16</v>
          </cell>
          <cell r="BU47">
            <v>0.13</v>
          </cell>
          <cell r="BV47">
            <v>40.950209030535341</v>
          </cell>
          <cell r="BW47">
            <v>0.78</v>
          </cell>
          <cell r="BX47">
            <v>2.96</v>
          </cell>
          <cell r="BY47">
            <v>84.99</v>
          </cell>
          <cell r="BZ47">
            <v>7.74</v>
          </cell>
          <cell r="CA47">
            <v>2.56</v>
          </cell>
          <cell r="CB47">
            <v>0.73</v>
          </cell>
          <cell r="CC47">
            <v>0.18</v>
          </cell>
          <cell r="CD47">
            <v>0.04</v>
          </cell>
          <cell r="CE47">
            <v>0.02</v>
          </cell>
          <cell r="CG47" t="str">
            <v>1.6ppm</v>
          </cell>
          <cell r="CJ47">
            <v>100</v>
          </cell>
          <cell r="CK47">
            <v>-0.33500000000000008</v>
          </cell>
          <cell r="CL47">
            <v>3.9650000000000007</v>
          </cell>
          <cell r="CM47">
            <v>11.835820895522387</v>
          </cell>
          <cell r="CN47">
            <v>1.3470149253731338</v>
          </cell>
          <cell r="CO47">
            <v>15.540610447761194</v>
          </cell>
        </row>
        <row r="48">
          <cell r="A48" t="str">
            <v>Brodgar</v>
          </cell>
          <cell r="B48">
            <v>44</v>
          </cell>
          <cell r="G48" t="str">
            <v>Mobil SF</v>
          </cell>
          <cell r="H48" t="str">
            <v>St Fergus</v>
          </cell>
          <cell r="I48" t="str">
            <v>P</v>
          </cell>
          <cell r="J48">
            <v>1</v>
          </cell>
          <cell r="K48">
            <v>1.250620347394541</v>
          </cell>
          <cell r="L48">
            <v>1.2483443708609272</v>
          </cell>
          <cell r="M48">
            <v>1.2528735632183909</v>
          </cell>
          <cell r="N48">
            <v>1.2478260869565219</v>
          </cell>
          <cell r="O48">
            <v>1.2517985611510791</v>
          </cell>
          <cell r="P48">
            <v>1.25</v>
          </cell>
          <cell r="Q48">
            <v>1.25</v>
          </cell>
          <cell r="R48">
            <v>1.25</v>
          </cell>
          <cell r="S48">
            <v>1.2432432432432432</v>
          </cell>
          <cell r="T48">
            <v>1.2333333333333334</v>
          </cell>
          <cell r="U48">
            <v>1.25</v>
          </cell>
          <cell r="V48">
            <v>1.263157894736842</v>
          </cell>
          <cell r="W48">
            <v>1.2666666666666668</v>
          </cell>
          <cell r="X48">
            <v>1.25</v>
          </cell>
          <cell r="Y48">
            <v>1.2</v>
          </cell>
          <cell r="Z48">
            <v>1.25</v>
          </cell>
          <cell r="AA48">
            <v>1.3333333333333335</v>
          </cell>
          <cell r="AB48">
            <v>1.2</v>
          </cell>
          <cell r="AC48">
            <v>1.25</v>
          </cell>
          <cell r="AD48">
            <v>1.3333333333333335</v>
          </cell>
          <cell r="AE48">
            <v>0</v>
          </cell>
          <cell r="AF48">
            <v>4.03</v>
          </cell>
          <cell r="AG48">
            <v>3.02</v>
          </cell>
          <cell r="AH48">
            <v>3.48</v>
          </cell>
          <cell r="AI48">
            <v>2.2999999999999998</v>
          </cell>
          <cell r="AJ48">
            <v>1.39</v>
          </cell>
          <cell r="AK48">
            <v>0.96</v>
          </cell>
          <cell r="AL48">
            <v>0.72</v>
          </cell>
          <cell r="AM48">
            <v>0.52</v>
          </cell>
          <cell r="AN48">
            <v>0.37</v>
          </cell>
          <cell r="AO48">
            <v>0.3</v>
          </cell>
          <cell r="AP48">
            <v>0.24</v>
          </cell>
          <cell r="AQ48">
            <v>0.19</v>
          </cell>
          <cell r="AR48">
            <v>0.15</v>
          </cell>
          <cell r="AS48">
            <v>0.12</v>
          </cell>
          <cell r="AT48">
            <v>0.1</v>
          </cell>
          <cell r="AU48">
            <v>0.08</v>
          </cell>
          <cell r="AV48">
            <v>0.06</v>
          </cell>
          <cell r="AW48">
            <v>0.05</v>
          </cell>
          <cell r="AX48">
            <v>0.04</v>
          </cell>
          <cell r="AY48">
            <v>0.03</v>
          </cell>
          <cell r="AZ48">
            <v>0</v>
          </cell>
          <cell r="BA48">
            <v>5.04</v>
          </cell>
          <cell r="BB48">
            <v>3.77</v>
          </cell>
          <cell r="BC48">
            <v>4.3600000000000003</v>
          </cell>
          <cell r="BD48">
            <v>2.87</v>
          </cell>
          <cell r="BE48">
            <v>1.74</v>
          </cell>
          <cell r="BF48">
            <v>1.2</v>
          </cell>
          <cell r="BG48">
            <v>0.9</v>
          </cell>
          <cell r="BH48">
            <v>0.65</v>
          </cell>
          <cell r="BI48">
            <v>0.46</v>
          </cell>
          <cell r="BJ48">
            <v>0.37</v>
          </cell>
          <cell r="BK48">
            <v>0.3</v>
          </cell>
          <cell r="BL48">
            <v>0.24</v>
          </cell>
          <cell r="BM48">
            <v>0.19</v>
          </cell>
          <cell r="BN48">
            <v>0.15</v>
          </cell>
          <cell r="BO48">
            <v>0.12</v>
          </cell>
          <cell r="BP48">
            <v>0.1</v>
          </cell>
          <cell r="BQ48">
            <v>0.08</v>
          </cell>
          <cell r="BR48">
            <v>0.06</v>
          </cell>
          <cell r="BS48">
            <v>0.05</v>
          </cell>
          <cell r="BT48">
            <v>0.04</v>
          </cell>
          <cell r="BU48">
            <v>0</v>
          </cell>
          <cell r="BV48">
            <v>40.950209030535341</v>
          </cell>
          <cell r="BW48">
            <v>0.78</v>
          </cell>
          <cell r="BX48">
            <v>2.96</v>
          </cell>
          <cell r="BY48">
            <v>84.99</v>
          </cell>
          <cell r="BZ48">
            <v>7.74</v>
          </cell>
          <cell r="CA48">
            <v>2.56</v>
          </cell>
          <cell r="CB48">
            <v>0.73</v>
          </cell>
          <cell r="CC48">
            <v>0.18</v>
          </cell>
          <cell r="CD48">
            <v>0.04</v>
          </cell>
          <cell r="CE48">
            <v>0.02</v>
          </cell>
          <cell r="CG48" t="str">
            <v>1.6ppm</v>
          </cell>
          <cell r="CJ48">
            <v>100</v>
          </cell>
          <cell r="CK48">
            <v>-6.5000000000000002E-2</v>
          </cell>
          <cell r="CL48">
            <v>0.82499999999999996</v>
          </cell>
          <cell r="CM48">
            <v>12.692307692307692</v>
          </cell>
          <cell r="CN48">
            <v>0.44307692307692298</v>
          </cell>
          <cell r="CO48">
            <v>6.4871730769230789</v>
          </cell>
        </row>
        <row r="49">
          <cell r="A49" t="str">
            <v>Bruce</v>
          </cell>
          <cell r="B49">
            <v>45</v>
          </cell>
          <cell r="E49" t="str">
            <v>Profile good, peak 120%</v>
          </cell>
          <cell r="G49" t="str">
            <v>Total SF</v>
          </cell>
          <cell r="H49" t="str">
            <v>St Fergus</v>
          </cell>
          <cell r="I49" t="str">
            <v>P</v>
          </cell>
          <cell r="J49">
            <v>1</v>
          </cell>
          <cell r="K49">
            <v>1.2</v>
          </cell>
          <cell r="L49">
            <v>1.2</v>
          </cell>
          <cell r="M49">
            <v>1.2</v>
          </cell>
          <cell r="N49">
            <v>1.2008196721311477</v>
          </cell>
          <cell r="O49">
            <v>1.2008196721311477</v>
          </cell>
          <cell r="P49">
            <v>1.1989528795811519</v>
          </cell>
          <cell r="Q49">
            <v>1.2</v>
          </cell>
          <cell r="R49">
            <v>1.2</v>
          </cell>
          <cell r="S49">
            <v>1.1948051948051948</v>
          </cell>
          <cell r="T49">
            <v>1.1935483870967742</v>
          </cell>
          <cell r="U49">
            <v>1.2075471698113207</v>
          </cell>
          <cell r="V49">
            <v>1.1875</v>
          </cell>
          <cell r="W49">
            <v>1.2093023255813955</v>
          </cell>
          <cell r="X49">
            <v>1.1794871794871795</v>
          </cell>
          <cell r="Y49">
            <v>1.2</v>
          </cell>
          <cell r="Z49">
            <v>1.2258064516129032</v>
          </cell>
          <cell r="AA49">
            <v>1.2142857142857142</v>
          </cell>
          <cell r="AB49">
            <v>1.2</v>
          </cell>
          <cell r="AC49">
            <v>1.173913043478261</v>
          </cell>
          <cell r="AD49">
            <v>1.1904761904761905</v>
          </cell>
          <cell r="AE49">
            <v>1.2222222222222223</v>
          </cell>
          <cell r="AF49">
            <v>3.45</v>
          </cell>
          <cell r="AG49">
            <v>2.95</v>
          </cell>
          <cell r="AH49">
            <v>2.9</v>
          </cell>
          <cell r="AI49">
            <v>2.44</v>
          </cell>
          <cell r="AJ49">
            <v>2.44</v>
          </cell>
          <cell r="AK49">
            <v>1.91</v>
          </cell>
          <cell r="AL49">
            <v>1.45</v>
          </cell>
          <cell r="AM49">
            <v>1.1000000000000001</v>
          </cell>
          <cell r="AN49">
            <v>0.77</v>
          </cell>
          <cell r="AO49">
            <v>0.62</v>
          </cell>
          <cell r="AP49">
            <v>0.53</v>
          </cell>
          <cell r="AQ49">
            <v>0.48</v>
          </cell>
          <cell r="AR49">
            <v>0.43</v>
          </cell>
          <cell r="AS49">
            <v>0.39</v>
          </cell>
          <cell r="AT49">
            <v>0.35</v>
          </cell>
          <cell r="AU49">
            <v>0.31</v>
          </cell>
          <cell r="AV49">
            <v>0.28000000000000003</v>
          </cell>
          <cell r="AW49">
            <v>0.25</v>
          </cell>
          <cell r="AX49">
            <v>0.23</v>
          </cell>
          <cell r="AY49">
            <v>0.21</v>
          </cell>
          <cell r="AZ49">
            <v>0.18</v>
          </cell>
          <cell r="BA49">
            <v>4.1399999999999997</v>
          </cell>
          <cell r="BB49">
            <v>3.54</v>
          </cell>
          <cell r="BC49">
            <v>3.48</v>
          </cell>
          <cell r="BD49">
            <v>2.93</v>
          </cell>
          <cell r="BE49">
            <v>2.93</v>
          </cell>
          <cell r="BF49">
            <v>2.29</v>
          </cell>
          <cell r="BG49">
            <v>1.74</v>
          </cell>
          <cell r="BH49">
            <v>1.32</v>
          </cell>
          <cell r="BI49">
            <v>0.92</v>
          </cell>
          <cell r="BJ49">
            <v>0.74</v>
          </cell>
          <cell r="BK49">
            <v>0.64</v>
          </cell>
          <cell r="BL49">
            <v>0.56999999999999995</v>
          </cell>
          <cell r="BM49">
            <v>0.52</v>
          </cell>
          <cell r="BN49">
            <v>0.46</v>
          </cell>
          <cell r="BO49">
            <v>0.42</v>
          </cell>
          <cell r="BP49">
            <v>0.38</v>
          </cell>
          <cell r="BQ49">
            <v>0.34</v>
          </cell>
          <cell r="BR49">
            <v>0.3</v>
          </cell>
          <cell r="BS49">
            <v>0.27</v>
          </cell>
          <cell r="BT49">
            <v>0.25</v>
          </cell>
          <cell r="BU49">
            <v>0.22</v>
          </cell>
          <cell r="BV49">
            <v>38.869398658158993</v>
          </cell>
          <cell r="BW49">
            <v>0.57999999999999996</v>
          </cell>
          <cell r="BX49">
            <v>3.65</v>
          </cell>
          <cell r="BY49">
            <v>88.53</v>
          </cell>
          <cell r="BZ49">
            <v>5.43</v>
          </cell>
          <cell r="CA49">
            <v>1.5</v>
          </cell>
          <cell r="CB49">
            <v>0.26</v>
          </cell>
          <cell r="CC49">
            <v>0.04</v>
          </cell>
          <cell r="CD49">
            <v>0.01</v>
          </cell>
          <cell r="CG49" t="str">
            <v>1.2ppm</v>
          </cell>
          <cell r="CJ49">
            <v>100.00000000000001</v>
          </cell>
          <cell r="CK49">
            <v>-0.12</v>
          </cell>
          <cell r="CL49">
            <v>1.61</v>
          </cell>
          <cell r="CM49">
            <v>13.416666666666668</v>
          </cell>
          <cell r="CN49">
            <v>1.1704166666666671</v>
          </cell>
          <cell r="CO49">
            <v>7.9316020833333347</v>
          </cell>
        </row>
        <row r="50">
          <cell r="A50" t="str">
            <v>Buckland</v>
          </cell>
          <cell r="B50">
            <v>46</v>
          </cell>
          <cell r="G50" t="str">
            <v>Mobil SF</v>
          </cell>
          <cell r="H50" t="str">
            <v>St Fergus</v>
          </cell>
          <cell r="I50" t="str">
            <v>P</v>
          </cell>
          <cell r="J50">
            <v>1</v>
          </cell>
          <cell r="K50">
            <v>1.2</v>
          </cell>
          <cell r="L50">
            <v>1.1818181818181819</v>
          </cell>
          <cell r="M50">
            <v>1.2</v>
          </cell>
          <cell r="N50">
            <v>1.25</v>
          </cell>
          <cell r="O50">
            <v>1.3333333333333335</v>
          </cell>
          <cell r="P50">
            <v>1.5</v>
          </cell>
          <cell r="Q50">
            <v>1.25</v>
          </cell>
          <cell r="R50">
            <v>1.3333333333333335</v>
          </cell>
          <cell r="S50">
            <v>1.3333333333333335</v>
          </cell>
          <cell r="T50">
            <v>1.5</v>
          </cell>
          <cell r="U50">
            <v>0</v>
          </cell>
          <cell r="V50">
            <v>0</v>
          </cell>
          <cell r="W50">
            <v>0</v>
          </cell>
          <cell r="X50">
            <v>0</v>
          </cell>
          <cell r="Y50">
            <v>0</v>
          </cell>
          <cell r="Z50">
            <v>0</v>
          </cell>
          <cell r="AA50">
            <v>0</v>
          </cell>
          <cell r="AB50">
            <v>0</v>
          </cell>
          <cell r="AC50">
            <v>0</v>
          </cell>
          <cell r="AD50">
            <v>0</v>
          </cell>
          <cell r="AE50">
            <v>0</v>
          </cell>
          <cell r="AF50">
            <v>0.1</v>
          </cell>
          <cell r="AG50">
            <v>0.11</v>
          </cell>
          <cell r="AH50">
            <v>0.1</v>
          </cell>
          <cell r="AI50">
            <v>0.08</v>
          </cell>
          <cell r="AJ50">
            <v>0.06</v>
          </cell>
          <cell r="AK50">
            <v>0.04</v>
          </cell>
          <cell r="AL50">
            <v>0.04</v>
          </cell>
          <cell r="AM50">
            <v>0.03</v>
          </cell>
          <cell r="AN50">
            <v>0.03</v>
          </cell>
          <cell r="AO50">
            <v>0.02</v>
          </cell>
          <cell r="AP50">
            <v>0</v>
          </cell>
          <cell r="AQ50">
            <v>0</v>
          </cell>
          <cell r="AR50">
            <v>0</v>
          </cell>
          <cell r="AS50">
            <v>0</v>
          </cell>
          <cell r="AT50">
            <v>0</v>
          </cell>
          <cell r="AU50">
            <v>0</v>
          </cell>
          <cell r="AV50">
            <v>0</v>
          </cell>
          <cell r="AW50">
            <v>0</v>
          </cell>
          <cell r="AX50">
            <v>0</v>
          </cell>
          <cell r="AY50">
            <v>0</v>
          </cell>
          <cell r="AZ50">
            <v>0</v>
          </cell>
          <cell r="BA50">
            <v>0.12</v>
          </cell>
          <cell r="BB50">
            <v>0.13</v>
          </cell>
          <cell r="BC50">
            <v>0.12</v>
          </cell>
          <cell r="BD50">
            <v>0.1</v>
          </cell>
          <cell r="BE50">
            <v>0.08</v>
          </cell>
          <cell r="BF50">
            <v>0.06</v>
          </cell>
          <cell r="BG50">
            <v>0.05</v>
          </cell>
          <cell r="BH50">
            <v>0.04</v>
          </cell>
          <cell r="BI50">
            <v>0.04</v>
          </cell>
          <cell r="BJ50">
            <v>0.03</v>
          </cell>
          <cell r="BK50">
            <v>0</v>
          </cell>
          <cell r="BL50">
            <v>0</v>
          </cell>
          <cell r="BM50">
            <v>0</v>
          </cell>
          <cell r="BN50">
            <v>0</v>
          </cell>
          <cell r="BO50">
            <v>0</v>
          </cell>
          <cell r="BP50">
            <v>0</v>
          </cell>
          <cell r="BQ50">
            <v>0</v>
          </cell>
          <cell r="BR50">
            <v>0</v>
          </cell>
          <cell r="BS50">
            <v>0</v>
          </cell>
          <cell r="BT50">
            <v>0</v>
          </cell>
          <cell r="BU50">
            <v>0</v>
          </cell>
          <cell r="BV50">
            <v>40.950209030535341</v>
          </cell>
          <cell r="BW50">
            <v>0.78</v>
          </cell>
          <cell r="BX50">
            <v>2.96</v>
          </cell>
          <cell r="BY50">
            <v>84.99</v>
          </cell>
          <cell r="BZ50">
            <v>7.74</v>
          </cell>
          <cell r="CA50">
            <v>2.56</v>
          </cell>
          <cell r="CB50">
            <v>0.73</v>
          </cell>
          <cell r="CC50">
            <v>0.18</v>
          </cell>
          <cell r="CD50">
            <v>0.04</v>
          </cell>
          <cell r="CE50">
            <v>0.02</v>
          </cell>
          <cell r="CG50" t="str">
            <v>1.6ppm</v>
          </cell>
          <cell r="CJ50">
            <v>100</v>
          </cell>
          <cell r="CK50">
            <v>-1.4999999999999999E-2</v>
          </cell>
          <cell r="CL50">
            <v>0.13500000000000001</v>
          </cell>
          <cell r="CM50">
            <v>9.0000000000000018</v>
          </cell>
          <cell r="CN50">
            <v>0</v>
          </cell>
          <cell r="CO50">
            <v>0.22265000000000004</v>
          </cell>
        </row>
        <row r="51">
          <cell r="A51" t="str">
            <v>Buzzard</v>
          </cell>
          <cell r="B51">
            <v>47</v>
          </cell>
          <cell r="E51" t="str">
            <v>Profile good, yrs 1/2 mod</v>
          </cell>
          <cell r="G51" t="str">
            <v>Total SF</v>
          </cell>
          <cell r="H51" t="str">
            <v>St Fergus</v>
          </cell>
          <cell r="I51" t="str">
            <v>P</v>
          </cell>
          <cell r="J51">
            <v>1</v>
          </cell>
          <cell r="K51">
            <v>1.2976190476190477</v>
          </cell>
          <cell r="L51">
            <v>1.2982456140350878</v>
          </cell>
          <cell r="M51">
            <v>1.2970297029702971</v>
          </cell>
          <cell r="N51">
            <v>1.3</v>
          </cell>
          <cell r="O51">
            <v>1.3035714285714284</v>
          </cell>
          <cell r="P51">
            <v>1.3095238095238098</v>
          </cell>
          <cell r="Q51">
            <v>1.2857142857142856</v>
          </cell>
          <cell r="R51">
            <v>1.2857142857142856</v>
          </cell>
          <cell r="S51">
            <v>1.2857142857142856</v>
          </cell>
          <cell r="T51">
            <v>1.25</v>
          </cell>
          <cell r="U51">
            <v>0</v>
          </cell>
          <cell r="V51">
            <v>0</v>
          </cell>
          <cell r="W51">
            <v>0</v>
          </cell>
          <cell r="X51">
            <v>0</v>
          </cell>
          <cell r="Y51">
            <v>0</v>
          </cell>
          <cell r="Z51">
            <v>0</v>
          </cell>
          <cell r="AA51">
            <v>0</v>
          </cell>
          <cell r="AB51">
            <v>0</v>
          </cell>
          <cell r="AC51">
            <v>0</v>
          </cell>
          <cell r="AD51">
            <v>0</v>
          </cell>
          <cell r="AE51">
            <v>0</v>
          </cell>
          <cell r="AF51">
            <v>0.84</v>
          </cell>
          <cell r="AG51">
            <v>1.1399999999999999</v>
          </cell>
          <cell r="AH51">
            <v>1.01</v>
          </cell>
          <cell r="AI51">
            <v>1</v>
          </cell>
          <cell r="AJ51">
            <v>0.56000000000000005</v>
          </cell>
          <cell r="AK51">
            <v>0.42</v>
          </cell>
          <cell r="AL51">
            <v>0.28000000000000003</v>
          </cell>
          <cell r="AM51">
            <v>0.14000000000000001</v>
          </cell>
          <cell r="AN51">
            <v>7.0000000000000007E-2</v>
          </cell>
          <cell r="AO51">
            <v>0.04</v>
          </cell>
          <cell r="AP51">
            <v>0</v>
          </cell>
          <cell r="AQ51">
            <v>0</v>
          </cell>
          <cell r="AR51">
            <v>0</v>
          </cell>
          <cell r="AS51">
            <v>0</v>
          </cell>
          <cell r="AT51">
            <v>0</v>
          </cell>
          <cell r="AU51">
            <v>0</v>
          </cell>
          <cell r="AV51">
            <v>0</v>
          </cell>
          <cell r="AW51">
            <v>0</v>
          </cell>
          <cell r="AX51">
            <v>0</v>
          </cell>
          <cell r="AY51">
            <v>0</v>
          </cell>
          <cell r="AZ51">
            <v>0</v>
          </cell>
          <cell r="BA51">
            <v>1.0900000000000001</v>
          </cell>
          <cell r="BB51">
            <v>1.48</v>
          </cell>
          <cell r="BC51">
            <v>1.31</v>
          </cell>
          <cell r="BD51">
            <v>1.3</v>
          </cell>
          <cell r="BE51">
            <v>0.73</v>
          </cell>
          <cell r="BF51">
            <v>0.55000000000000004</v>
          </cell>
          <cell r="BG51">
            <v>0.36</v>
          </cell>
          <cell r="BH51">
            <v>0.18</v>
          </cell>
          <cell r="BI51">
            <v>0.09</v>
          </cell>
          <cell r="BJ51">
            <v>0.05</v>
          </cell>
          <cell r="BK51">
            <v>0</v>
          </cell>
          <cell r="BL51">
            <v>0</v>
          </cell>
          <cell r="BM51">
            <v>0</v>
          </cell>
          <cell r="BN51">
            <v>0</v>
          </cell>
          <cell r="BO51">
            <v>0</v>
          </cell>
          <cell r="BP51">
            <v>0</v>
          </cell>
          <cell r="BQ51">
            <v>0</v>
          </cell>
          <cell r="BR51">
            <v>0</v>
          </cell>
          <cell r="BS51">
            <v>0</v>
          </cell>
          <cell r="BT51">
            <v>0</v>
          </cell>
          <cell r="BU51">
            <v>0</v>
          </cell>
          <cell r="BV51">
            <v>38.869398658158993</v>
          </cell>
          <cell r="BW51">
            <v>0.57999999999999996</v>
          </cell>
          <cell r="BX51">
            <v>3.65</v>
          </cell>
          <cell r="BY51">
            <v>88.53</v>
          </cell>
          <cell r="BZ51">
            <v>5.43</v>
          </cell>
          <cell r="CA51">
            <v>1.5</v>
          </cell>
          <cell r="CB51">
            <v>0.26</v>
          </cell>
          <cell r="CC51">
            <v>0.04</v>
          </cell>
          <cell r="CD51">
            <v>0.01</v>
          </cell>
          <cell r="CG51" t="str">
            <v>1.2ppm</v>
          </cell>
          <cell r="CJ51">
            <v>100.00000000000001</v>
          </cell>
          <cell r="CK51">
            <v>-3.5000000000000003E-2</v>
          </cell>
          <cell r="CL51">
            <v>0.31500000000000006</v>
          </cell>
          <cell r="CM51">
            <v>9</v>
          </cell>
          <cell r="CN51">
            <v>0</v>
          </cell>
          <cell r="CO51">
            <v>2.0075000000000003</v>
          </cell>
        </row>
        <row r="52">
          <cell r="A52" t="str">
            <v>Caister</v>
          </cell>
          <cell r="B52">
            <v>48</v>
          </cell>
          <cell r="E52" t="str">
            <v>Profile Good, halved after yr 1</v>
          </cell>
          <cell r="G52" t="str">
            <v>Theddlethorpe</v>
          </cell>
          <cell r="H52" t="str">
            <v>Theddlethorpe</v>
          </cell>
          <cell r="I52" t="str">
            <v>P</v>
          </cell>
          <cell r="J52">
            <v>1</v>
          </cell>
          <cell r="K52">
            <v>1.2352941176470587</v>
          </cell>
          <cell r="L52">
            <v>1.2142857142857142</v>
          </cell>
          <cell r="M52">
            <v>1.2142857142857142</v>
          </cell>
          <cell r="N52">
            <v>1.1666666666666667</v>
          </cell>
          <cell r="O52">
            <v>2</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0.17</v>
          </cell>
          <cell r="AG52">
            <v>0.14000000000000001</v>
          </cell>
          <cell r="AH52">
            <v>0.14000000000000001</v>
          </cell>
          <cell r="AI52">
            <v>0.06</v>
          </cell>
          <cell r="AJ52">
            <v>0.01</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0.21</v>
          </cell>
          <cell r="BB52">
            <v>0.17</v>
          </cell>
          <cell r="BC52">
            <v>0.17</v>
          </cell>
          <cell r="BD52">
            <v>7.0000000000000007E-2</v>
          </cell>
          <cell r="BE52">
            <v>0.02</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38.349205231337869</v>
          </cell>
          <cell r="BW52">
            <v>3.6</v>
          </cell>
          <cell r="BX52">
            <v>1.1299999999999999</v>
          </cell>
          <cell r="BY52">
            <v>89.58</v>
          </cell>
          <cell r="BZ52">
            <v>4.07</v>
          </cell>
          <cell r="CA52">
            <v>1.02</v>
          </cell>
          <cell r="CB52">
            <v>0.38</v>
          </cell>
          <cell r="CC52">
            <v>0.11</v>
          </cell>
          <cell r="CD52">
            <v>7.0000000000000007E-2</v>
          </cell>
          <cell r="CE52">
            <v>0.03</v>
          </cell>
          <cell r="CF52">
            <v>0.01</v>
          </cell>
          <cell r="CJ52">
            <v>99.999999999999986</v>
          </cell>
          <cell r="CK52">
            <v>0</v>
          </cell>
          <cell r="CL52">
            <v>0</v>
          </cell>
          <cell r="CM52">
            <v>20</v>
          </cell>
          <cell r="CN52">
            <v>0</v>
          </cell>
          <cell r="CO52">
            <v>0.1898</v>
          </cell>
        </row>
        <row r="53">
          <cell r="A53" t="str">
            <v>Calder</v>
          </cell>
          <cell r="B53">
            <v>49</v>
          </cell>
          <cell r="E53" t="str">
            <v>Profile good, halved after yr 1</v>
          </cell>
          <cell r="G53" t="str">
            <v>Morecambe N</v>
          </cell>
          <cell r="H53" t="str">
            <v>Barrow</v>
          </cell>
          <cell r="I53" t="str">
            <v>P</v>
          </cell>
          <cell r="J53">
            <v>1</v>
          </cell>
          <cell r="K53">
            <v>1.1970802919708028</v>
          </cell>
          <cell r="L53">
            <v>1.1951219512195121</v>
          </cell>
          <cell r="M53">
            <v>1.202247191011236</v>
          </cell>
          <cell r="N53">
            <v>1.1951219512195121</v>
          </cell>
          <cell r="O53">
            <v>1.1884057971014492</v>
          </cell>
          <cell r="P53">
            <v>1.2083333333333333</v>
          </cell>
          <cell r="Q53">
            <v>1.2058823529411764</v>
          </cell>
          <cell r="R53">
            <v>1.1904761904761905</v>
          </cell>
          <cell r="S53">
            <v>1.0999999999999999</v>
          </cell>
          <cell r="T53">
            <v>1.2</v>
          </cell>
          <cell r="U53">
            <v>1.5</v>
          </cell>
          <cell r="V53">
            <v>2</v>
          </cell>
          <cell r="W53">
            <v>0</v>
          </cell>
          <cell r="X53">
            <v>0</v>
          </cell>
          <cell r="Y53">
            <v>0</v>
          </cell>
          <cell r="Z53">
            <v>0</v>
          </cell>
          <cell r="AA53">
            <v>0</v>
          </cell>
          <cell r="AB53">
            <v>0</v>
          </cell>
          <cell r="AC53">
            <v>0</v>
          </cell>
          <cell r="AD53">
            <v>0</v>
          </cell>
          <cell r="AE53">
            <v>0</v>
          </cell>
          <cell r="AF53">
            <v>1.37</v>
          </cell>
          <cell r="AG53">
            <v>0.82</v>
          </cell>
          <cell r="AH53">
            <v>0.89</v>
          </cell>
          <cell r="AI53">
            <v>0.82</v>
          </cell>
          <cell r="AJ53">
            <v>0.69</v>
          </cell>
          <cell r="AK53">
            <v>0.48</v>
          </cell>
          <cell r="AL53">
            <v>0.34</v>
          </cell>
          <cell r="AM53">
            <v>0.21</v>
          </cell>
          <cell r="AN53">
            <v>0.1</v>
          </cell>
          <cell r="AO53">
            <v>0.05</v>
          </cell>
          <cell r="AP53">
            <v>0.02</v>
          </cell>
          <cell r="AQ53">
            <v>0.01</v>
          </cell>
          <cell r="AR53">
            <v>0</v>
          </cell>
          <cell r="AS53">
            <v>0</v>
          </cell>
          <cell r="AT53">
            <v>0</v>
          </cell>
          <cell r="AU53">
            <v>0</v>
          </cell>
          <cell r="AV53">
            <v>0</v>
          </cell>
          <cell r="AW53">
            <v>0</v>
          </cell>
          <cell r="AX53">
            <v>0</v>
          </cell>
          <cell r="AY53">
            <v>0</v>
          </cell>
          <cell r="AZ53">
            <v>0</v>
          </cell>
          <cell r="BA53">
            <v>1.64</v>
          </cell>
          <cell r="BB53">
            <v>0.98</v>
          </cell>
          <cell r="BC53">
            <v>1.07</v>
          </cell>
          <cell r="BD53">
            <v>0.98</v>
          </cell>
          <cell r="BE53">
            <v>0.82</v>
          </cell>
          <cell r="BF53">
            <v>0.57999999999999996</v>
          </cell>
          <cell r="BG53">
            <v>0.41</v>
          </cell>
          <cell r="BH53">
            <v>0.25</v>
          </cell>
          <cell r="BI53">
            <v>0.11</v>
          </cell>
          <cell r="BJ53">
            <v>0.06</v>
          </cell>
          <cell r="BK53">
            <v>0.03</v>
          </cell>
          <cell r="BL53">
            <v>0.02</v>
          </cell>
          <cell r="BM53">
            <v>0</v>
          </cell>
          <cell r="BN53">
            <v>0</v>
          </cell>
          <cell r="BO53">
            <v>0</v>
          </cell>
          <cell r="BP53">
            <v>0</v>
          </cell>
          <cell r="BQ53">
            <v>0</v>
          </cell>
          <cell r="BR53">
            <v>0</v>
          </cell>
          <cell r="BS53">
            <v>0</v>
          </cell>
          <cell r="BT53">
            <v>0</v>
          </cell>
          <cell r="BU53">
            <v>0</v>
          </cell>
          <cell r="BV53">
            <v>38.565514814721787</v>
          </cell>
          <cell r="BW53">
            <v>4.8099999999999996</v>
          </cell>
          <cell r="BX53">
            <v>0</v>
          </cell>
          <cell r="BY53">
            <v>89.15</v>
          </cell>
          <cell r="BZ53">
            <v>4.0999999999999996</v>
          </cell>
          <cell r="CA53">
            <v>1.1100000000000001</v>
          </cell>
          <cell r="CB53">
            <v>0.54</v>
          </cell>
          <cell r="CC53">
            <v>0.22</v>
          </cell>
          <cell r="CD53">
            <v>7.0000000000000007E-2</v>
          </cell>
          <cell r="CG53" t="str">
            <v>&lt;3.3ppm</v>
          </cell>
          <cell r="CJ53">
            <v>100</v>
          </cell>
          <cell r="CK53">
            <v>-0.04</v>
          </cell>
          <cell r="CL53">
            <v>0.38</v>
          </cell>
          <cell r="CM53">
            <v>9.5</v>
          </cell>
          <cell r="CN53">
            <v>5.0000000000000001E-3</v>
          </cell>
          <cell r="CO53">
            <v>2.1151749999999998</v>
          </cell>
        </row>
        <row r="54">
          <cell r="A54" t="str">
            <v>Callanish</v>
          </cell>
          <cell r="B54">
            <v>50</v>
          </cell>
          <cell r="G54" t="str">
            <v>Mobil SF</v>
          </cell>
          <cell r="H54" t="str">
            <v>St Fergus</v>
          </cell>
          <cell r="I54" t="str">
            <v>P</v>
          </cell>
          <cell r="J54">
            <v>1</v>
          </cell>
          <cell r="K54">
            <v>1.2499999999999998</v>
          </cell>
          <cell r="L54">
            <v>1.26</v>
          </cell>
          <cell r="M54">
            <v>1.2727272727272727</v>
          </cell>
          <cell r="N54">
            <v>1.25</v>
          </cell>
          <cell r="O54">
            <v>1.2</v>
          </cell>
          <cell r="P54">
            <v>1.3333333333333335</v>
          </cell>
          <cell r="Q54">
            <v>1.25</v>
          </cell>
          <cell r="R54">
            <v>1.3333333333333335</v>
          </cell>
          <cell r="S54">
            <v>1.5</v>
          </cell>
          <cell r="T54">
            <v>2</v>
          </cell>
          <cell r="U54">
            <v>0</v>
          </cell>
          <cell r="V54">
            <v>0</v>
          </cell>
          <cell r="W54">
            <v>0</v>
          </cell>
          <cell r="X54">
            <v>0</v>
          </cell>
          <cell r="Y54">
            <v>0</v>
          </cell>
          <cell r="Z54">
            <v>0</v>
          </cell>
          <cell r="AA54">
            <v>0</v>
          </cell>
          <cell r="AB54">
            <v>0</v>
          </cell>
          <cell r="AC54">
            <v>0</v>
          </cell>
          <cell r="AD54">
            <v>0</v>
          </cell>
          <cell r="AE54">
            <v>0</v>
          </cell>
          <cell r="AF54">
            <v>0.68</v>
          </cell>
          <cell r="AG54">
            <v>0.5</v>
          </cell>
          <cell r="AH54">
            <v>0.33</v>
          </cell>
          <cell r="AI54">
            <v>0.16</v>
          </cell>
          <cell r="AJ54">
            <v>0.1</v>
          </cell>
          <cell r="AK54">
            <v>0.06</v>
          </cell>
          <cell r="AL54">
            <v>0.04</v>
          </cell>
          <cell r="AM54">
            <v>0.03</v>
          </cell>
          <cell r="AN54">
            <v>0.02</v>
          </cell>
          <cell r="AO54">
            <v>0.01</v>
          </cell>
          <cell r="AP54">
            <v>0</v>
          </cell>
          <cell r="AQ54">
            <v>0</v>
          </cell>
          <cell r="AR54">
            <v>0</v>
          </cell>
          <cell r="AS54">
            <v>0</v>
          </cell>
          <cell r="AT54">
            <v>0</v>
          </cell>
          <cell r="AU54">
            <v>0</v>
          </cell>
          <cell r="AV54">
            <v>0</v>
          </cell>
          <cell r="AW54">
            <v>0</v>
          </cell>
          <cell r="AX54">
            <v>0</v>
          </cell>
          <cell r="AY54">
            <v>0</v>
          </cell>
          <cell r="AZ54">
            <v>0</v>
          </cell>
          <cell r="BA54">
            <v>0.85</v>
          </cell>
          <cell r="BB54">
            <v>0.63</v>
          </cell>
          <cell r="BC54">
            <v>0.42</v>
          </cell>
          <cell r="BD54">
            <v>0.2</v>
          </cell>
          <cell r="BE54">
            <v>0.12</v>
          </cell>
          <cell r="BF54">
            <v>0.08</v>
          </cell>
          <cell r="BG54">
            <v>0.05</v>
          </cell>
          <cell r="BH54">
            <v>0.04</v>
          </cell>
          <cell r="BI54">
            <v>0.03</v>
          </cell>
          <cell r="BJ54">
            <v>0.02</v>
          </cell>
          <cell r="BK54">
            <v>0</v>
          </cell>
          <cell r="BL54">
            <v>0</v>
          </cell>
          <cell r="BM54">
            <v>0</v>
          </cell>
          <cell r="BN54">
            <v>0</v>
          </cell>
          <cell r="BO54">
            <v>0</v>
          </cell>
          <cell r="BP54">
            <v>0</v>
          </cell>
          <cell r="BQ54">
            <v>0</v>
          </cell>
          <cell r="BR54">
            <v>0</v>
          </cell>
          <cell r="BS54">
            <v>0</v>
          </cell>
          <cell r="BT54">
            <v>0</v>
          </cell>
          <cell r="BU54">
            <v>0</v>
          </cell>
          <cell r="BV54">
            <v>40.950209030535341</v>
          </cell>
          <cell r="BW54">
            <v>0.78</v>
          </cell>
          <cell r="BX54">
            <v>2.96</v>
          </cell>
          <cell r="BY54">
            <v>84.99</v>
          </cell>
          <cell r="BZ54">
            <v>7.74</v>
          </cell>
          <cell r="CA54">
            <v>2.56</v>
          </cell>
          <cell r="CB54">
            <v>0.73</v>
          </cell>
          <cell r="CC54">
            <v>0.18</v>
          </cell>
          <cell r="CD54">
            <v>0.04</v>
          </cell>
          <cell r="CE54">
            <v>0.02</v>
          </cell>
          <cell r="CG54" t="str">
            <v>1.6ppm</v>
          </cell>
          <cell r="CJ54">
            <v>100</v>
          </cell>
          <cell r="CK54">
            <v>-0.01</v>
          </cell>
          <cell r="CL54">
            <v>0.09</v>
          </cell>
          <cell r="CM54">
            <v>9</v>
          </cell>
          <cell r="CN54">
            <v>0</v>
          </cell>
          <cell r="CO54">
            <v>0.70445000000000013</v>
          </cell>
        </row>
        <row r="55">
          <cell r="A55" t="str">
            <v>Camelots</v>
          </cell>
          <cell r="B55">
            <v>51</v>
          </cell>
          <cell r="E55" t="str">
            <v>Depleted</v>
          </cell>
          <cell r="G55" t="str">
            <v>Perenco B</v>
          </cell>
          <cell r="H55" t="str">
            <v>Bacton</v>
          </cell>
          <cell r="I55" t="str">
            <v>P</v>
          </cell>
          <cell r="J55">
            <v>2</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38.317805599588745</v>
          </cell>
          <cell r="BW55">
            <v>3.06</v>
          </cell>
          <cell r="BX55">
            <v>0.72</v>
          </cell>
          <cell r="BY55">
            <v>91.64</v>
          </cell>
          <cell r="BZ55">
            <v>3.25</v>
          </cell>
          <cell r="CA55">
            <v>0.67</v>
          </cell>
          <cell r="CB55">
            <v>0.48</v>
          </cell>
          <cell r="CC55">
            <v>0.08</v>
          </cell>
          <cell r="CD55">
            <v>0.04</v>
          </cell>
          <cell r="CE55">
            <v>0.05</v>
          </cell>
          <cell r="CF55">
            <v>0.01</v>
          </cell>
          <cell r="CG55" t="str">
            <v>.3ppm</v>
          </cell>
          <cell r="CJ55">
            <v>100.00000000000001</v>
          </cell>
          <cell r="CK55">
            <v>0</v>
          </cell>
          <cell r="CL55">
            <v>0</v>
          </cell>
          <cell r="CM55">
            <v>20</v>
          </cell>
          <cell r="CN55">
            <v>0</v>
          </cell>
          <cell r="CO55">
            <v>0</v>
          </cell>
        </row>
        <row r="56">
          <cell r="A56" t="str">
            <v>Canonbie CBM</v>
          </cell>
          <cell r="B56">
            <v>52</v>
          </cell>
          <cell r="E56" t="str">
            <v>Canonbie meeting 2008</v>
          </cell>
          <cell r="G56" t="str">
            <v>Onshore UNC</v>
          </cell>
          <cell r="H56" t="str">
            <v>Onshore</v>
          </cell>
          <cell r="I56" t="str">
            <v>b</v>
          </cell>
          <cell r="J56">
            <v>2</v>
          </cell>
          <cell r="K56">
            <v>0</v>
          </cell>
          <cell r="L56">
            <v>0</v>
          </cell>
          <cell r="M56">
            <v>0</v>
          </cell>
          <cell r="N56">
            <v>1.0909090909090908</v>
          </cell>
          <cell r="O56">
            <v>1.1044776119402984</v>
          </cell>
          <cell r="P56">
            <v>1.1000000000000001</v>
          </cell>
          <cell r="Q56">
            <v>1.0977443609022555</v>
          </cell>
          <cell r="R56">
            <v>1.1017964071856288</v>
          </cell>
          <cell r="S56">
            <v>1.1017964071856288</v>
          </cell>
          <cell r="T56">
            <v>1.1017964071856288</v>
          </cell>
          <cell r="U56">
            <v>1.1017964071856288</v>
          </cell>
          <cell r="V56">
            <v>1.1017964071856288</v>
          </cell>
          <cell r="W56">
            <v>1.1017964071856288</v>
          </cell>
          <cell r="X56">
            <v>1.1017964071856288</v>
          </cell>
          <cell r="Y56">
            <v>1.1017964071856288</v>
          </cell>
          <cell r="Z56">
            <v>1.1017964071856288</v>
          </cell>
          <cell r="AA56">
            <v>1.1017964071856288</v>
          </cell>
          <cell r="AB56">
            <v>1.1017964071856288</v>
          </cell>
          <cell r="AC56">
            <v>1.1017964071856288</v>
          </cell>
          <cell r="AD56">
            <v>1.1017964071856288</v>
          </cell>
          <cell r="AE56">
            <v>1.1017964071856288</v>
          </cell>
          <cell r="AF56">
            <v>0</v>
          </cell>
          <cell r="AG56">
            <v>0</v>
          </cell>
          <cell r="AH56">
            <v>0</v>
          </cell>
          <cell r="AI56">
            <v>0.33</v>
          </cell>
          <cell r="AJ56">
            <v>0.67</v>
          </cell>
          <cell r="AK56">
            <v>1</v>
          </cell>
          <cell r="AL56">
            <v>1.33</v>
          </cell>
          <cell r="AM56">
            <v>1.67</v>
          </cell>
          <cell r="AN56">
            <v>1.67</v>
          </cell>
          <cell r="AO56">
            <v>1.67</v>
          </cell>
          <cell r="AP56">
            <v>1.67</v>
          </cell>
          <cell r="AQ56">
            <v>1.67</v>
          </cell>
          <cell r="AR56">
            <v>1.67</v>
          </cell>
          <cell r="AS56">
            <v>1.67</v>
          </cell>
          <cell r="AT56">
            <v>1.67</v>
          </cell>
          <cell r="AU56">
            <v>1.67</v>
          </cell>
          <cell r="AV56">
            <v>1.67</v>
          </cell>
          <cell r="AW56">
            <v>1.67</v>
          </cell>
          <cell r="AX56">
            <v>1.67</v>
          </cell>
          <cell r="AY56">
            <v>1.67</v>
          </cell>
          <cell r="AZ56">
            <v>1.67</v>
          </cell>
          <cell r="BA56">
            <v>0</v>
          </cell>
          <cell r="BB56">
            <v>0</v>
          </cell>
          <cell r="BC56">
            <v>0</v>
          </cell>
          <cell r="BD56">
            <v>0.36</v>
          </cell>
          <cell r="BE56">
            <v>0.74</v>
          </cell>
          <cell r="BF56">
            <v>1.1000000000000001</v>
          </cell>
          <cell r="BG56">
            <v>1.46</v>
          </cell>
          <cell r="BH56">
            <v>1.84</v>
          </cell>
          <cell r="BI56">
            <v>1.84</v>
          </cell>
          <cell r="BJ56">
            <v>1.84</v>
          </cell>
          <cell r="BK56">
            <v>1.84</v>
          </cell>
          <cell r="BL56">
            <v>1.84</v>
          </cell>
          <cell r="BM56">
            <v>1.84</v>
          </cell>
          <cell r="BN56">
            <v>1.84</v>
          </cell>
          <cell r="BO56">
            <v>1.84</v>
          </cell>
          <cell r="BP56">
            <v>1.84</v>
          </cell>
          <cell r="BQ56">
            <v>1.84</v>
          </cell>
          <cell r="BR56">
            <v>1.84</v>
          </cell>
          <cell r="BS56">
            <v>1.84</v>
          </cell>
          <cell r="BT56">
            <v>1.84</v>
          </cell>
          <cell r="BU56">
            <v>1.84</v>
          </cell>
          <cell r="BV56">
            <v>38.317805599588745</v>
          </cell>
          <cell r="BW56">
            <v>3.06</v>
          </cell>
          <cell r="BX56">
            <v>0.72</v>
          </cell>
          <cell r="BY56">
            <v>91.64</v>
          </cell>
          <cell r="BZ56">
            <v>3.25</v>
          </cell>
          <cell r="CA56">
            <v>0.67</v>
          </cell>
          <cell r="CB56">
            <v>0.48</v>
          </cell>
          <cell r="CC56">
            <v>0.08</v>
          </cell>
          <cell r="CD56">
            <v>0.04</v>
          </cell>
          <cell r="CE56">
            <v>0.05</v>
          </cell>
          <cell r="CF56">
            <v>0.01</v>
          </cell>
          <cell r="CG56" t="str">
            <v>.3ppm</v>
          </cell>
          <cell r="CJ56">
            <v>100.00000000000001</v>
          </cell>
          <cell r="CK56">
            <v>0</v>
          </cell>
          <cell r="CL56">
            <v>1.67</v>
          </cell>
          <cell r="CM56">
            <v>20</v>
          </cell>
          <cell r="CN56">
            <v>9.1849999999999987</v>
          </cell>
          <cell r="CO56">
            <v>7.0061749999999998</v>
          </cell>
        </row>
        <row r="57">
          <cell r="A57" t="str">
            <v>Captain</v>
          </cell>
          <cell r="B57">
            <v>53</v>
          </cell>
          <cell r="E57" t="str">
            <v>No gas</v>
          </cell>
          <cell r="G57" t="str">
            <v>Total SF</v>
          </cell>
          <cell r="H57" t="str">
            <v>St Fergus</v>
          </cell>
          <cell r="I57" t="str">
            <v>P</v>
          </cell>
          <cell r="J57">
            <v>2</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38.869398658158993</v>
          </cell>
          <cell r="BW57">
            <v>0.57999999999999996</v>
          </cell>
          <cell r="BX57">
            <v>3.65</v>
          </cell>
          <cell r="BY57">
            <v>88.53</v>
          </cell>
          <cell r="BZ57">
            <v>5.43</v>
          </cell>
          <cell r="CA57">
            <v>1.5</v>
          </cell>
          <cell r="CB57">
            <v>0.26</v>
          </cell>
          <cell r="CC57">
            <v>0.04</v>
          </cell>
          <cell r="CD57">
            <v>0.01</v>
          </cell>
          <cell r="CG57" t="str">
            <v>1.2ppm</v>
          </cell>
          <cell r="CJ57">
            <v>100.00000000000001</v>
          </cell>
          <cell r="CK57">
            <v>0</v>
          </cell>
          <cell r="CL57">
            <v>0</v>
          </cell>
          <cell r="CM57">
            <v>20</v>
          </cell>
          <cell r="CN57">
            <v>0</v>
          </cell>
          <cell r="CO57">
            <v>0</v>
          </cell>
        </row>
        <row r="58">
          <cell r="A58" t="str">
            <v>Caravel</v>
          </cell>
          <cell r="B58">
            <v>54</v>
          </cell>
          <cell r="E58" t="str">
            <v>Profile modified</v>
          </cell>
          <cell r="G58" t="str">
            <v>Shell/Esso B</v>
          </cell>
          <cell r="H58" t="str">
            <v>Bacton</v>
          </cell>
          <cell r="I58" t="str">
            <v>P</v>
          </cell>
          <cell r="J58">
            <v>1</v>
          </cell>
          <cell r="K58">
            <v>1.6982248520710059</v>
          </cell>
          <cell r="L58">
            <v>1.7000000000000002</v>
          </cell>
          <cell r="M58">
            <v>1.7049180327868854</v>
          </cell>
          <cell r="N58">
            <v>1.7021276595744683</v>
          </cell>
          <cell r="O58">
            <v>1.6935483870967742</v>
          </cell>
          <cell r="P58">
            <v>1.7234042553191491</v>
          </cell>
          <cell r="Q58">
            <v>1.6923076923076923</v>
          </cell>
          <cell r="R58">
            <v>1.7142857142857144</v>
          </cell>
          <cell r="S58">
            <v>1.6785714285714284</v>
          </cell>
          <cell r="T58">
            <v>1.7222222222222223</v>
          </cell>
          <cell r="U58">
            <v>1.6428571428571428</v>
          </cell>
          <cell r="V58">
            <v>1.5999999999999999</v>
          </cell>
          <cell r="W58">
            <v>1.5714285714285714</v>
          </cell>
          <cell r="X58">
            <v>1.5999999999999999</v>
          </cell>
          <cell r="Y58">
            <v>2</v>
          </cell>
          <cell r="Z58">
            <v>0</v>
          </cell>
          <cell r="AA58">
            <v>0</v>
          </cell>
          <cell r="AB58">
            <v>0</v>
          </cell>
          <cell r="AC58">
            <v>0</v>
          </cell>
          <cell r="AD58">
            <v>0</v>
          </cell>
          <cell r="AE58">
            <v>0</v>
          </cell>
          <cell r="AF58">
            <v>1.69</v>
          </cell>
          <cell r="AG58">
            <v>1.7</v>
          </cell>
          <cell r="AH58">
            <v>1.22</v>
          </cell>
          <cell r="AI58">
            <v>0.94</v>
          </cell>
          <cell r="AJ58">
            <v>0.62</v>
          </cell>
          <cell r="AK58">
            <v>0.47</v>
          </cell>
          <cell r="AL58">
            <v>0.39</v>
          </cell>
          <cell r="AM58">
            <v>0.35</v>
          </cell>
          <cell r="AN58">
            <v>0.28000000000000003</v>
          </cell>
          <cell r="AO58">
            <v>0.18</v>
          </cell>
          <cell r="AP58">
            <v>0.14000000000000001</v>
          </cell>
          <cell r="AQ58">
            <v>0.1</v>
          </cell>
          <cell r="AR58">
            <v>7.0000000000000007E-2</v>
          </cell>
          <cell r="AS58">
            <v>0.05</v>
          </cell>
          <cell r="AT58">
            <v>0.03</v>
          </cell>
          <cell r="AU58">
            <v>0</v>
          </cell>
          <cell r="AV58">
            <v>0</v>
          </cell>
          <cell r="AW58">
            <v>0</v>
          </cell>
          <cell r="AX58">
            <v>0</v>
          </cell>
          <cell r="AY58">
            <v>0</v>
          </cell>
          <cell r="AZ58">
            <v>0</v>
          </cell>
          <cell r="BA58">
            <v>2.87</v>
          </cell>
          <cell r="BB58">
            <v>2.89</v>
          </cell>
          <cell r="BC58">
            <v>2.08</v>
          </cell>
          <cell r="BD58">
            <v>1.6</v>
          </cell>
          <cell r="BE58">
            <v>1.05</v>
          </cell>
          <cell r="BF58">
            <v>0.81</v>
          </cell>
          <cell r="BG58">
            <v>0.66</v>
          </cell>
          <cell r="BH58">
            <v>0.6</v>
          </cell>
          <cell r="BI58">
            <v>0.47</v>
          </cell>
          <cell r="BJ58">
            <v>0.31</v>
          </cell>
          <cell r="BK58">
            <v>0.23</v>
          </cell>
          <cell r="BL58">
            <v>0.16</v>
          </cell>
          <cell r="BM58">
            <v>0.11</v>
          </cell>
          <cell r="BN58">
            <v>0.08</v>
          </cell>
          <cell r="BO58">
            <v>0.06</v>
          </cell>
          <cell r="BP58">
            <v>0</v>
          </cell>
          <cell r="BQ58">
            <v>0</v>
          </cell>
          <cell r="BR58">
            <v>0</v>
          </cell>
          <cell r="BS58">
            <v>0</v>
          </cell>
          <cell r="BT58">
            <v>0</v>
          </cell>
          <cell r="BU58">
            <v>0</v>
          </cell>
          <cell r="BV58">
            <v>38.694400237546851</v>
          </cell>
          <cell r="BW58">
            <v>2.83</v>
          </cell>
          <cell r="BX58">
            <v>0.56000000000000005</v>
          </cell>
          <cell r="BY58">
            <v>91.13</v>
          </cell>
          <cell r="BZ58">
            <v>3.92</v>
          </cell>
          <cell r="CA58">
            <v>1</v>
          </cell>
          <cell r="CB58">
            <v>0.45</v>
          </cell>
          <cell r="CC58">
            <v>0.1</v>
          </cell>
          <cell r="CD58">
            <v>0.01</v>
          </cell>
          <cell r="CG58" t="str">
            <v>.3ppm</v>
          </cell>
          <cell r="CJ58">
            <v>100</v>
          </cell>
          <cell r="CK58">
            <v>-7.0000000000000007E-2</v>
          </cell>
          <cell r="CL58">
            <v>0.77000000000000013</v>
          </cell>
          <cell r="CM58">
            <v>11</v>
          </cell>
          <cell r="CN58">
            <v>0.14000000000000001</v>
          </cell>
          <cell r="CO58">
            <v>2.9637999999999991</v>
          </cell>
        </row>
        <row r="59">
          <cell r="A59" t="str">
            <v>Carrack</v>
          </cell>
          <cell r="B59">
            <v>55</v>
          </cell>
          <cell r="E59" t="str">
            <v>Profile modified</v>
          </cell>
          <cell r="G59" t="str">
            <v>Shell/Esso B</v>
          </cell>
          <cell r="H59" t="str">
            <v>Bacton</v>
          </cell>
          <cell r="I59" t="str">
            <v>P</v>
          </cell>
          <cell r="J59">
            <v>1</v>
          </cell>
          <cell r="K59">
            <v>1.4090909090909089</v>
          </cell>
          <cell r="L59">
            <v>1.4069767441860466</v>
          </cell>
          <cell r="M59">
            <v>1.3857142857142857</v>
          </cell>
          <cell r="N59">
            <v>1.393939393939394</v>
          </cell>
          <cell r="O59">
            <v>1.4098360655737705</v>
          </cell>
          <cell r="P59">
            <v>1.4047619047619047</v>
          </cell>
          <cell r="Q59">
            <v>1.375</v>
          </cell>
          <cell r="R59">
            <v>1.4210526315789473</v>
          </cell>
          <cell r="S59">
            <v>1.4054054054054055</v>
          </cell>
          <cell r="T59">
            <v>1.4000000000000001</v>
          </cell>
          <cell r="U59">
            <v>1.4166666666666667</v>
          </cell>
          <cell r="V59">
            <v>1.4117647058823528</v>
          </cell>
          <cell r="W59">
            <v>1.4166666666666667</v>
          </cell>
          <cell r="X59">
            <v>1.5</v>
          </cell>
          <cell r="Y59">
            <v>1.3333333333333335</v>
          </cell>
          <cell r="Z59">
            <v>1.5</v>
          </cell>
          <cell r="AA59">
            <v>1.3333333333333335</v>
          </cell>
          <cell r="AB59">
            <v>1.5</v>
          </cell>
          <cell r="AC59">
            <v>0</v>
          </cell>
          <cell r="AD59">
            <v>0</v>
          </cell>
          <cell r="AE59">
            <v>0</v>
          </cell>
          <cell r="AF59">
            <v>1.1000000000000001</v>
          </cell>
          <cell r="AG59">
            <v>0.86</v>
          </cell>
          <cell r="AH59">
            <v>0.7</v>
          </cell>
          <cell r="AI59">
            <v>0.66</v>
          </cell>
          <cell r="AJ59">
            <v>0.61</v>
          </cell>
          <cell r="AK59">
            <v>0.42</v>
          </cell>
          <cell r="AL59">
            <v>0.4</v>
          </cell>
          <cell r="AM59">
            <v>0.38</v>
          </cell>
          <cell r="AN59">
            <v>0.37</v>
          </cell>
          <cell r="AO59">
            <v>0.35</v>
          </cell>
          <cell r="AP59">
            <v>0.24</v>
          </cell>
          <cell r="AQ59">
            <v>0.17</v>
          </cell>
          <cell r="AR59">
            <v>0.12</v>
          </cell>
          <cell r="AS59">
            <v>0.08</v>
          </cell>
          <cell r="AT59">
            <v>0.06</v>
          </cell>
          <cell r="AU59">
            <v>0.04</v>
          </cell>
          <cell r="AV59">
            <v>0.03</v>
          </cell>
          <cell r="AW59">
            <v>0.02</v>
          </cell>
          <cell r="AX59">
            <v>0</v>
          </cell>
          <cell r="AY59">
            <v>0</v>
          </cell>
          <cell r="AZ59">
            <v>0</v>
          </cell>
          <cell r="BA59">
            <v>1.55</v>
          </cell>
          <cell r="BB59">
            <v>1.21</v>
          </cell>
          <cell r="BC59">
            <v>0.97</v>
          </cell>
          <cell r="BD59">
            <v>0.92</v>
          </cell>
          <cell r="BE59">
            <v>0.86</v>
          </cell>
          <cell r="BF59">
            <v>0.59</v>
          </cell>
          <cell r="BG59">
            <v>0.55000000000000004</v>
          </cell>
          <cell r="BH59">
            <v>0.54</v>
          </cell>
          <cell r="BI59">
            <v>0.52</v>
          </cell>
          <cell r="BJ59">
            <v>0.49</v>
          </cell>
          <cell r="BK59">
            <v>0.34</v>
          </cell>
          <cell r="BL59">
            <v>0.24</v>
          </cell>
          <cell r="BM59">
            <v>0.17</v>
          </cell>
          <cell r="BN59">
            <v>0.12</v>
          </cell>
          <cell r="BO59">
            <v>0.08</v>
          </cell>
          <cell r="BP59">
            <v>0.06</v>
          </cell>
          <cell r="BQ59">
            <v>0.04</v>
          </cell>
          <cell r="BR59">
            <v>0.03</v>
          </cell>
          <cell r="BS59">
            <v>0</v>
          </cell>
          <cell r="BT59">
            <v>0</v>
          </cell>
          <cell r="BU59">
            <v>0</v>
          </cell>
          <cell r="BV59">
            <v>38.694400237546851</v>
          </cell>
          <cell r="BW59">
            <v>2.83</v>
          </cell>
          <cell r="BX59">
            <v>0.56000000000000005</v>
          </cell>
          <cell r="BY59">
            <v>91.13</v>
          </cell>
          <cell r="BZ59">
            <v>3.92</v>
          </cell>
          <cell r="CA59">
            <v>1</v>
          </cell>
          <cell r="CB59">
            <v>0.45</v>
          </cell>
          <cell r="CC59">
            <v>0.1</v>
          </cell>
          <cell r="CD59">
            <v>0.01</v>
          </cell>
          <cell r="CG59" t="str">
            <v>.3ppm</v>
          </cell>
          <cell r="CJ59">
            <v>100</v>
          </cell>
          <cell r="CK59">
            <v>-6.5000000000000002E-2</v>
          </cell>
          <cell r="CL59">
            <v>0.82499999999999996</v>
          </cell>
          <cell r="CM59">
            <v>12.692307692307692</v>
          </cell>
          <cell r="CN59">
            <v>0.44307692307692298</v>
          </cell>
          <cell r="CO59">
            <v>2.3845730769230773</v>
          </cell>
        </row>
        <row r="60">
          <cell r="A60" t="str">
            <v>Carrack East</v>
          </cell>
          <cell r="B60">
            <v>56</v>
          </cell>
          <cell r="E60" t="str">
            <v>Redev, yr 1 zero</v>
          </cell>
          <cell r="G60" t="str">
            <v>Shell/Esso B</v>
          </cell>
          <cell r="H60" t="str">
            <v>Bacton</v>
          </cell>
          <cell r="I60" t="str">
            <v>D</v>
          </cell>
          <cell r="J60">
            <v>1</v>
          </cell>
          <cell r="K60">
            <v>0</v>
          </cell>
          <cell r="L60">
            <v>0</v>
          </cell>
          <cell r="M60">
            <v>0</v>
          </cell>
          <cell r="N60">
            <v>1.2051282051282051</v>
          </cell>
          <cell r="O60">
            <v>1.192982456140351</v>
          </cell>
          <cell r="P60">
            <v>1.1956521739130435</v>
          </cell>
          <cell r="Q60">
            <v>1.2105263157894737</v>
          </cell>
          <cell r="R60">
            <v>1.2058823529411764</v>
          </cell>
          <cell r="S60">
            <v>1.2083333333333333</v>
          </cell>
          <cell r="T60">
            <v>1.2222222222222223</v>
          </cell>
          <cell r="U60">
            <v>1.2</v>
          </cell>
          <cell r="V60">
            <v>1.1818181818181819</v>
          </cell>
          <cell r="W60">
            <v>1.2857142857142856</v>
          </cell>
          <cell r="X60">
            <v>1.2</v>
          </cell>
          <cell r="Y60">
            <v>1.25</v>
          </cell>
          <cell r="Z60">
            <v>0</v>
          </cell>
          <cell r="AA60">
            <v>0</v>
          </cell>
          <cell r="AB60">
            <v>0</v>
          </cell>
          <cell r="AC60">
            <v>0</v>
          </cell>
          <cell r="AD60">
            <v>0</v>
          </cell>
          <cell r="AE60">
            <v>0</v>
          </cell>
          <cell r="AF60">
            <v>0</v>
          </cell>
          <cell r="AG60">
            <v>0</v>
          </cell>
          <cell r="AH60">
            <v>0</v>
          </cell>
          <cell r="AI60">
            <v>0.78</v>
          </cell>
          <cell r="AJ60">
            <v>0.56999999999999995</v>
          </cell>
          <cell r="AK60">
            <v>0.46</v>
          </cell>
          <cell r="AL60">
            <v>0.38</v>
          </cell>
          <cell r="AM60">
            <v>0.34</v>
          </cell>
          <cell r="AN60">
            <v>0.24</v>
          </cell>
          <cell r="AO60">
            <v>0.18</v>
          </cell>
          <cell r="AP60">
            <v>0.15</v>
          </cell>
          <cell r="AQ60">
            <v>0.11</v>
          </cell>
          <cell r="AR60">
            <v>7.0000000000000007E-2</v>
          </cell>
          <cell r="AS60">
            <v>0.05</v>
          </cell>
          <cell r="AT60">
            <v>0.04</v>
          </cell>
          <cell r="AU60">
            <v>0</v>
          </cell>
          <cell r="AV60">
            <v>0</v>
          </cell>
          <cell r="AW60">
            <v>0</v>
          </cell>
          <cell r="AX60">
            <v>0</v>
          </cell>
          <cell r="AY60">
            <v>0</v>
          </cell>
          <cell r="AZ60">
            <v>0</v>
          </cell>
          <cell r="BA60">
            <v>0</v>
          </cell>
          <cell r="BB60">
            <v>0</v>
          </cell>
          <cell r="BC60">
            <v>0</v>
          </cell>
          <cell r="BD60">
            <v>0.94</v>
          </cell>
          <cell r="BE60">
            <v>0.68</v>
          </cell>
          <cell r="BF60">
            <v>0.55000000000000004</v>
          </cell>
          <cell r="BG60">
            <v>0.46</v>
          </cell>
          <cell r="BH60">
            <v>0.41</v>
          </cell>
          <cell r="BI60">
            <v>0.28999999999999998</v>
          </cell>
          <cell r="BJ60">
            <v>0.22</v>
          </cell>
          <cell r="BK60">
            <v>0.18</v>
          </cell>
          <cell r="BL60">
            <v>0.13</v>
          </cell>
          <cell r="BM60">
            <v>0.09</v>
          </cell>
          <cell r="BN60">
            <v>0.06</v>
          </cell>
          <cell r="BO60">
            <v>0.05</v>
          </cell>
          <cell r="BP60">
            <v>0</v>
          </cell>
          <cell r="BQ60">
            <v>0</v>
          </cell>
          <cell r="BR60">
            <v>0</v>
          </cell>
          <cell r="BS60">
            <v>0</v>
          </cell>
          <cell r="BT60">
            <v>0</v>
          </cell>
          <cell r="BU60">
            <v>0</v>
          </cell>
          <cell r="BV60">
            <v>38.694400237546851</v>
          </cell>
          <cell r="BW60">
            <v>2.83</v>
          </cell>
          <cell r="BX60">
            <v>0.56000000000000005</v>
          </cell>
          <cell r="BY60">
            <v>91.13</v>
          </cell>
          <cell r="BZ60">
            <v>3.92</v>
          </cell>
          <cell r="CA60">
            <v>1</v>
          </cell>
          <cell r="CB60">
            <v>0.45</v>
          </cell>
          <cell r="CC60">
            <v>0.1</v>
          </cell>
          <cell r="CD60">
            <v>0.01</v>
          </cell>
          <cell r="CG60" t="str">
            <v>.3ppm</v>
          </cell>
          <cell r="CJ60">
            <v>100</v>
          </cell>
          <cell r="CK60">
            <v>-4.4999999999999998E-2</v>
          </cell>
          <cell r="CL60">
            <v>0.55499999999999994</v>
          </cell>
          <cell r="CM60">
            <v>12.333333333333332</v>
          </cell>
          <cell r="CN60">
            <v>0.24999999999999989</v>
          </cell>
          <cell r="CO60">
            <v>1.2227499999999998</v>
          </cell>
        </row>
        <row r="61">
          <cell r="A61" t="str">
            <v>Carrack West</v>
          </cell>
          <cell r="B61">
            <v>57</v>
          </cell>
          <cell r="E61" t="str">
            <v>Redev, yr 1 zero</v>
          </cell>
          <cell r="G61" t="str">
            <v>Shell/Esso B</v>
          </cell>
          <cell r="H61" t="str">
            <v>Bacton</v>
          </cell>
          <cell r="I61" t="str">
            <v>D</v>
          </cell>
          <cell r="J61">
            <v>1</v>
          </cell>
          <cell r="K61">
            <v>0</v>
          </cell>
          <cell r="L61">
            <v>0</v>
          </cell>
          <cell r="M61">
            <v>0</v>
          </cell>
          <cell r="N61">
            <v>1.2045454545454546</v>
          </cell>
          <cell r="O61">
            <v>1.2105263157894737</v>
          </cell>
          <cell r="P61">
            <v>1.2121212121212122</v>
          </cell>
          <cell r="Q61">
            <v>1.1875</v>
          </cell>
          <cell r="R61">
            <v>1.2142857142857142</v>
          </cell>
          <cell r="S61">
            <v>1.2142857142857142</v>
          </cell>
          <cell r="T61">
            <v>1.2173913043478262</v>
          </cell>
          <cell r="U61">
            <v>1.1818181818181819</v>
          </cell>
          <cell r="V61">
            <v>1.2</v>
          </cell>
          <cell r="W61">
            <v>1.1818181818181819</v>
          </cell>
          <cell r="X61">
            <v>1.125</v>
          </cell>
          <cell r="Y61">
            <v>1.2</v>
          </cell>
          <cell r="Z61">
            <v>1.25</v>
          </cell>
          <cell r="AA61">
            <v>0</v>
          </cell>
          <cell r="AB61">
            <v>0</v>
          </cell>
          <cell r="AC61">
            <v>0</v>
          </cell>
          <cell r="AD61">
            <v>0</v>
          </cell>
          <cell r="AE61">
            <v>0</v>
          </cell>
          <cell r="AF61">
            <v>0</v>
          </cell>
          <cell r="AG61">
            <v>0</v>
          </cell>
          <cell r="AH61">
            <v>0</v>
          </cell>
          <cell r="AI61">
            <v>0.44</v>
          </cell>
          <cell r="AJ61">
            <v>0.38</v>
          </cell>
          <cell r="AK61">
            <v>0.33</v>
          </cell>
          <cell r="AL61">
            <v>0.32</v>
          </cell>
          <cell r="AM61">
            <v>0.28000000000000003</v>
          </cell>
          <cell r="AN61">
            <v>0.28000000000000003</v>
          </cell>
          <cell r="AO61">
            <v>0.23</v>
          </cell>
          <cell r="AP61">
            <v>0.22</v>
          </cell>
          <cell r="AQ61">
            <v>0.15</v>
          </cell>
          <cell r="AR61">
            <v>0.11</v>
          </cell>
          <cell r="AS61">
            <v>0.08</v>
          </cell>
          <cell r="AT61">
            <v>0.05</v>
          </cell>
          <cell r="AU61">
            <v>0.04</v>
          </cell>
          <cell r="AV61">
            <v>0</v>
          </cell>
          <cell r="AW61">
            <v>0</v>
          </cell>
          <cell r="AX61">
            <v>0</v>
          </cell>
          <cell r="AY61">
            <v>0</v>
          </cell>
          <cell r="AZ61">
            <v>0</v>
          </cell>
          <cell r="BA61">
            <v>0</v>
          </cell>
          <cell r="BB61">
            <v>0</v>
          </cell>
          <cell r="BC61">
            <v>0</v>
          </cell>
          <cell r="BD61">
            <v>0.53</v>
          </cell>
          <cell r="BE61">
            <v>0.46</v>
          </cell>
          <cell r="BF61">
            <v>0.4</v>
          </cell>
          <cell r="BG61">
            <v>0.38</v>
          </cell>
          <cell r="BH61">
            <v>0.34</v>
          </cell>
          <cell r="BI61">
            <v>0.34</v>
          </cell>
          <cell r="BJ61">
            <v>0.28000000000000003</v>
          </cell>
          <cell r="BK61">
            <v>0.26</v>
          </cell>
          <cell r="BL61">
            <v>0.18</v>
          </cell>
          <cell r="BM61">
            <v>0.13</v>
          </cell>
          <cell r="BN61">
            <v>0.09</v>
          </cell>
          <cell r="BO61">
            <v>0.06</v>
          </cell>
          <cell r="BP61">
            <v>0.05</v>
          </cell>
          <cell r="BQ61">
            <v>0</v>
          </cell>
          <cell r="BR61">
            <v>0</v>
          </cell>
          <cell r="BS61">
            <v>0</v>
          </cell>
          <cell r="BT61">
            <v>0</v>
          </cell>
          <cell r="BU61">
            <v>0</v>
          </cell>
          <cell r="BV61">
            <v>38.694400237546851</v>
          </cell>
          <cell r="BW61">
            <v>2.83</v>
          </cell>
          <cell r="BX61">
            <v>0.56000000000000005</v>
          </cell>
          <cell r="BY61">
            <v>91.13</v>
          </cell>
          <cell r="BZ61">
            <v>3.92</v>
          </cell>
          <cell r="CA61">
            <v>1</v>
          </cell>
          <cell r="CB61">
            <v>0.45</v>
          </cell>
          <cell r="CC61">
            <v>0.1</v>
          </cell>
          <cell r="CD61">
            <v>0.01</v>
          </cell>
          <cell r="CG61" t="str">
            <v>.3ppm</v>
          </cell>
          <cell r="CJ61">
            <v>100</v>
          </cell>
          <cell r="CK61">
            <v>-3.0000000000000013E-2</v>
          </cell>
          <cell r="CL61">
            <v>0.4900000000000001</v>
          </cell>
          <cell r="CM61">
            <v>16.333333333333329</v>
          </cell>
          <cell r="CN61">
            <v>0.8066666666666662</v>
          </cell>
          <cell r="CO61">
            <v>1.1996333333333333</v>
          </cell>
        </row>
        <row r="62">
          <cell r="A62" t="str">
            <v>Cavendish</v>
          </cell>
          <cell r="B62">
            <v>58</v>
          </cell>
          <cell r="E62" t="str">
            <v>Profile Good</v>
          </cell>
          <cell r="G62" t="str">
            <v>Theddlethorpe</v>
          </cell>
          <cell r="H62" t="str">
            <v>Theddlethorpe</v>
          </cell>
          <cell r="I62" t="str">
            <v>P</v>
          </cell>
          <cell r="J62">
            <v>1</v>
          </cell>
          <cell r="K62">
            <v>1.2025316455696202</v>
          </cell>
          <cell r="L62">
            <v>1.192982456140351</v>
          </cell>
          <cell r="M62">
            <v>1.1860465116279071</v>
          </cell>
          <cell r="N62">
            <v>1.2</v>
          </cell>
          <cell r="O62">
            <v>1.2105263157894737</v>
          </cell>
          <cell r="P62">
            <v>1.25</v>
          </cell>
          <cell r="Q62">
            <v>1.1428571428571428</v>
          </cell>
          <cell r="R62">
            <v>2</v>
          </cell>
          <cell r="S62">
            <v>0</v>
          </cell>
          <cell r="T62">
            <v>0</v>
          </cell>
          <cell r="U62">
            <v>0</v>
          </cell>
          <cell r="V62">
            <v>0</v>
          </cell>
          <cell r="W62">
            <v>0</v>
          </cell>
          <cell r="X62">
            <v>0</v>
          </cell>
          <cell r="Y62">
            <v>0</v>
          </cell>
          <cell r="Z62">
            <v>0</v>
          </cell>
          <cell r="AA62">
            <v>0</v>
          </cell>
          <cell r="AB62">
            <v>0</v>
          </cell>
          <cell r="AC62">
            <v>0</v>
          </cell>
          <cell r="AD62">
            <v>0</v>
          </cell>
          <cell r="AE62">
            <v>0</v>
          </cell>
          <cell r="AF62">
            <v>0.79</v>
          </cell>
          <cell r="AG62">
            <v>0.56999999999999995</v>
          </cell>
          <cell r="AH62">
            <v>0.43</v>
          </cell>
          <cell r="AI62">
            <v>0.3</v>
          </cell>
          <cell r="AJ62">
            <v>0.19</v>
          </cell>
          <cell r="AK62">
            <v>0.12</v>
          </cell>
          <cell r="AL62">
            <v>7.0000000000000007E-2</v>
          </cell>
          <cell r="AM62">
            <v>0.01</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0.95</v>
          </cell>
          <cell r="BB62">
            <v>0.68</v>
          </cell>
          <cell r="BC62">
            <v>0.51</v>
          </cell>
          <cell r="BD62">
            <v>0.36</v>
          </cell>
          <cell r="BE62">
            <v>0.23</v>
          </cell>
          <cell r="BF62">
            <v>0.15</v>
          </cell>
          <cell r="BG62">
            <v>0.08</v>
          </cell>
          <cell r="BH62">
            <v>0.02</v>
          </cell>
          <cell r="BI62">
            <v>0</v>
          </cell>
          <cell r="BJ62">
            <v>0</v>
          </cell>
          <cell r="BK62">
            <v>0</v>
          </cell>
          <cell r="BL62">
            <v>0</v>
          </cell>
          <cell r="BM62">
            <v>0</v>
          </cell>
          <cell r="BN62">
            <v>0</v>
          </cell>
          <cell r="BO62">
            <v>0</v>
          </cell>
          <cell r="BP62">
            <v>0</v>
          </cell>
          <cell r="BQ62">
            <v>0</v>
          </cell>
          <cell r="BR62">
            <v>0</v>
          </cell>
          <cell r="BS62">
            <v>0</v>
          </cell>
          <cell r="BT62">
            <v>0</v>
          </cell>
          <cell r="BU62">
            <v>0</v>
          </cell>
          <cell r="BV62">
            <v>38.349205231337869</v>
          </cell>
          <cell r="BW62">
            <v>3.6</v>
          </cell>
          <cell r="BX62">
            <v>1.1299999999999999</v>
          </cell>
          <cell r="BY62">
            <v>89.58</v>
          </cell>
          <cell r="BZ62">
            <v>4.07</v>
          </cell>
          <cell r="CA62">
            <v>1.02</v>
          </cell>
          <cell r="CB62">
            <v>0.38</v>
          </cell>
          <cell r="CC62">
            <v>0.11</v>
          </cell>
          <cell r="CD62">
            <v>7.0000000000000007E-2</v>
          </cell>
          <cell r="CE62">
            <v>0.03</v>
          </cell>
          <cell r="CF62">
            <v>0.01</v>
          </cell>
          <cell r="CJ62">
            <v>99.999999999999986</v>
          </cell>
          <cell r="CK62">
            <v>0</v>
          </cell>
          <cell r="CL62">
            <v>0</v>
          </cell>
          <cell r="CM62">
            <v>20</v>
          </cell>
          <cell r="CN62">
            <v>0</v>
          </cell>
          <cell r="CO62">
            <v>0.90519999999999978</v>
          </cell>
        </row>
        <row r="63">
          <cell r="A63" t="str">
            <v>Ceres</v>
          </cell>
          <cell r="B63">
            <v>59</v>
          </cell>
          <cell r="E63" t="str">
            <v>Profile/10</v>
          </cell>
          <cell r="G63" t="str">
            <v>Dimlington E</v>
          </cell>
          <cell r="H63" t="str">
            <v>Easington</v>
          </cell>
          <cell r="I63" t="str">
            <v>P</v>
          </cell>
          <cell r="J63">
            <v>2</v>
          </cell>
          <cell r="K63">
            <v>1.3333333333333335</v>
          </cell>
          <cell r="L63">
            <v>1.5</v>
          </cell>
          <cell r="M63">
            <v>1.5</v>
          </cell>
          <cell r="N63">
            <v>1.5</v>
          </cell>
          <cell r="O63">
            <v>2</v>
          </cell>
          <cell r="P63">
            <v>2</v>
          </cell>
          <cell r="Q63">
            <v>2</v>
          </cell>
          <cell r="R63">
            <v>2</v>
          </cell>
          <cell r="S63">
            <v>2</v>
          </cell>
          <cell r="T63">
            <v>0</v>
          </cell>
          <cell r="U63">
            <v>0</v>
          </cell>
          <cell r="V63">
            <v>0</v>
          </cell>
          <cell r="W63">
            <v>0</v>
          </cell>
          <cell r="X63">
            <v>0</v>
          </cell>
          <cell r="Y63">
            <v>0</v>
          </cell>
          <cell r="Z63">
            <v>0</v>
          </cell>
          <cell r="AA63">
            <v>0</v>
          </cell>
          <cell r="AB63">
            <v>0</v>
          </cell>
          <cell r="AC63">
            <v>0</v>
          </cell>
          <cell r="AD63">
            <v>0</v>
          </cell>
          <cell r="AE63">
            <v>0</v>
          </cell>
          <cell r="AF63">
            <v>0.03</v>
          </cell>
          <cell r="AG63">
            <v>0.02</v>
          </cell>
          <cell r="AH63">
            <v>0.02</v>
          </cell>
          <cell r="AI63">
            <v>0.02</v>
          </cell>
          <cell r="AJ63">
            <v>0.01</v>
          </cell>
          <cell r="AK63">
            <v>0.01</v>
          </cell>
          <cell r="AL63">
            <v>0.01</v>
          </cell>
          <cell r="AM63">
            <v>0.01</v>
          </cell>
          <cell r="AN63">
            <v>0.01</v>
          </cell>
          <cell r="AO63">
            <v>0</v>
          </cell>
          <cell r="AP63">
            <v>0</v>
          </cell>
          <cell r="AQ63">
            <v>0</v>
          </cell>
          <cell r="AR63">
            <v>0</v>
          </cell>
          <cell r="AS63">
            <v>0</v>
          </cell>
          <cell r="AT63">
            <v>0</v>
          </cell>
          <cell r="AU63">
            <v>0</v>
          </cell>
          <cell r="AV63">
            <v>0</v>
          </cell>
          <cell r="AW63">
            <v>0</v>
          </cell>
          <cell r="AX63">
            <v>0</v>
          </cell>
          <cell r="AY63">
            <v>0</v>
          </cell>
          <cell r="AZ63">
            <v>0</v>
          </cell>
          <cell r="BA63">
            <v>0.04</v>
          </cell>
          <cell r="BB63">
            <v>0.03</v>
          </cell>
          <cell r="BC63">
            <v>0.03</v>
          </cell>
          <cell r="BD63">
            <v>0.03</v>
          </cell>
          <cell r="BE63">
            <v>0.02</v>
          </cell>
          <cell r="BF63">
            <v>0.02</v>
          </cell>
          <cell r="BG63">
            <v>0.02</v>
          </cell>
          <cell r="BH63">
            <v>0.02</v>
          </cell>
          <cell r="BI63">
            <v>0.02</v>
          </cell>
          <cell r="BJ63">
            <v>0</v>
          </cell>
          <cell r="BK63">
            <v>0</v>
          </cell>
          <cell r="BL63">
            <v>0</v>
          </cell>
          <cell r="BM63">
            <v>0</v>
          </cell>
          <cell r="BN63">
            <v>0</v>
          </cell>
          <cell r="BO63">
            <v>0</v>
          </cell>
          <cell r="BP63">
            <v>0</v>
          </cell>
          <cell r="BQ63">
            <v>0</v>
          </cell>
          <cell r="BR63">
            <v>0</v>
          </cell>
          <cell r="BS63">
            <v>0</v>
          </cell>
          <cell r="BT63">
            <v>0</v>
          </cell>
          <cell r="BU63">
            <v>0</v>
          </cell>
          <cell r="BV63">
            <v>38.513007941387826</v>
          </cell>
          <cell r="BW63">
            <v>1.89</v>
          </cell>
          <cell r="BX63">
            <v>0.81</v>
          </cell>
          <cell r="BY63">
            <v>92.84</v>
          </cell>
          <cell r="BZ63">
            <v>3.41</v>
          </cell>
          <cell r="CA63">
            <v>0.65</v>
          </cell>
          <cell r="CB63">
            <v>0.25</v>
          </cell>
          <cell r="CC63">
            <v>7.0000000000000007E-2</v>
          </cell>
          <cell r="CD63">
            <v>0.06</v>
          </cell>
          <cell r="CE63">
            <v>0.02</v>
          </cell>
          <cell r="CJ63">
            <v>100</v>
          </cell>
          <cell r="CK63">
            <v>-5.0000000000000001E-3</v>
          </cell>
          <cell r="CL63">
            <v>4.4999999999999998E-2</v>
          </cell>
          <cell r="CM63">
            <v>9</v>
          </cell>
          <cell r="CN63">
            <v>0</v>
          </cell>
          <cell r="CO63">
            <v>5.1100000000000007E-2</v>
          </cell>
        </row>
        <row r="64">
          <cell r="A64" t="str">
            <v>Cheviot</v>
          </cell>
          <cell r="B64">
            <v>60</v>
          </cell>
          <cell r="E64" t="str">
            <v>90% Under construction, due 2012</v>
          </cell>
          <cell r="G64" t="str">
            <v>Total SF</v>
          </cell>
          <cell r="H64" t="str">
            <v>St Fergus</v>
          </cell>
          <cell r="I64" t="str">
            <v>D</v>
          </cell>
          <cell r="J64">
            <v>2</v>
          </cell>
          <cell r="K64">
            <v>0</v>
          </cell>
          <cell r="L64">
            <v>0</v>
          </cell>
          <cell r="M64">
            <v>1.1034482758620692</v>
          </cell>
          <cell r="N64">
            <v>1.107142857142857</v>
          </cell>
          <cell r="O64">
            <v>1.0934579439252334</v>
          </cell>
          <cell r="P64">
            <v>1.0927835051546393</v>
          </cell>
          <cell r="Q64">
            <v>1.10126582278481</v>
          </cell>
          <cell r="R64">
            <v>1.0967741935483872</v>
          </cell>
          <cell r="S64">
            <v>1.0975609756097562</v>
          </cell>
          <cell r="T64">
            <v>1.0909090909090908</v>
          </cell>
          <cell r="U64">
            <v>1.0909090909090908</v>
          </cell>
          <cell r="V64">
            <v>0</v>
          </cell>
          <cell r="W64">
            <v>0</v>
          </cell>
          <cell r="X64">
            <v>0</v>
          </cell>
          <cell r="Y64">
            <v>0</v>
          </cell>
          <cell r="Z64">
            <v>0</v>
          </cell>
          <cell r="AA64">
            <v>0</v>
          </cell>
          <cell r="AB64">
            <v>0</v>
          </cell>
          <cell r="AC64">
            <v>0</v>
          </cell>
          <cell r="AD64">
            <v>0</v>
          </cell>
          <cell r="AE64">
            <v>0</v>
          </cell>
          <cell r="AF64">
            <v>0</v>
          </cell>
          <cell r="AG64">
            <v>0</v>
          </cell>
          <cell r="AH64">
            <v>0.57999999999999996</v>
          </cell>
          <cell r="AI64">
            <v>0.56000000000000005</v>
          </cell>
          <cell r="AJ64">
            <v>1.07</v>
          </cell>
          <cell r="AK64">
            <v>0.97</v>
          </cell>
          <cell r="AL64">
            <v>0.79</v>
          </cell>
          <cell r="AM64">
            <v>0.62</v>
          </cell>
          <cell r="AN64">
            <v>0.41</v>
          </cell>
          <cell r="AO64">
            <v>0.22</v>
          </cell>
          <cell r="AP64">
            <v>0.11</v>
          </cell>
          <cell r="AQ64">
            <v>0</v>
          </cell>
          <cell r="AR64">
            <v>0</v>
          </cell>
          <cell r="AS64">
            <v>0</v>
          </cell>
          <cell r="AT64">
            <v>0</v>
          </cell>
          <cell r="AU64">
            <v>0</v>
          </cell>
          <cell r="AV64">
            <v>0</v>
          </cell>
          <cell r="AW64">
            <v>0</v>
          </cell>
          <cell r="AX64">
            <v>0</v>
          </cell>
          <cell r="AY64">
            <v>0</v>
          </cell>
          <cell r="AZ64">
            <v>0</v>
          </cell>
          <cell r="BA64">
            <v>0</v>
          </cell>
          <cell r="BB64">
            <v>0</v>
          </cell>
          <cell r="BC64">
            <v>0.64</v>
          </cell>
          <cell r="BD64">
            <v>0.62</v>
          </cell>
          <cell r="BE64">
            <v>1.17</v>
          </cell>
          <cell r="BF64">
            <v>1.06</v>
          </cell>
          <cell r="BG64">
            <v>0.87</v>
          </cell>
          <cell r="BH64">
            <v>0.68</v>
          </cell>
          <cell r="BI64">
            <v>0.45</v>
          </cell>
          <cell r="BJ64">
            <v>0.24</v>
          </cell>
          <cell r="BK64">
            <v>0.12</v>
          </cell>
          <cell r="BL64">
            <v>0</v>
          </cell>
          <cell r="BM64">
            <v>0</v>
          </cell>
          <cell r="BN64">
            <v>0</v>
          </cell>
          <cell r="BO64">
            <v>0</v>
          </cell>
          <cell r="BP64">
            <v>0</v>
          </cell>
          <cell r="BQ64">
            <v>0</v>
          </cell>
          <cell r="BR64">
            <v>0</v>
          </cell>
          <cell r="BS64">
            <v>0</v>
          </cell>
          <cell r="BT64">
            <v>0</v>
          </cell>
          <cell r="BU64">
            <v>0</v>
          </cell>
          <cell r="BV64">
            <v>38.869398658158993</v>
          </cell>
          <cell r="BW64">
            <v>0.57999999999999996</v>
          </cell>
          <cell r="BX64">
            <v>3.65</v>
          </cell>
          <cell r="BY64">
            <v>88.53</v>
          </cell>
          <cell r="BZ64">
            <v>5.43</v>
          </cell>
          <cell r="CA64">
            <v>1.5</v>
          </cell>
          <cell r="CB64">
            <v>0.26</v>
          </cell>
          <cell r="CC64">
            <v>0.04</v>
          </cell>
          <cell r="CD64">
            <v>0.01</v>
          </cell>
          <cell r="CG64" t="str">
            <v>1.2ppm</v>
          </cell>
          <cell r="CJ64">
            <v>100.00000000000001</v>
          </cell>
          <cell r="CK64">
            <v>-0.15</v>
          </cell>
          <cell r="CL64">
            <v>1.46</v>
          </cell>
          <cell r="CM64">
            <v>9.7333333333333343</v>
          </cell>
          <cell r="CN64">
            <v>4.0333333333333388E-2</v>
          </cell>
          <cell r="CO64">
            <v>1.9601716666666669</v>
          </cell>
        </row>
        <row r="65">
          <cell r="A65" t="str">
            <v>Clipper</v>
          </cell>
          <cell r="B65">
            <v>61</v>
          </cell>
          <cell r="E65" t="str">
            <v>Profile increased 50%</v>
          </cell>
          <cell r="G65" t="str">
            <v>Shell/Esso B</v>
          </cell>
          <cell r="H65" t="str">
            <v>Bacton</v>
          </cell>
          <cell r="I65" t="str">
            <v>P</v>
          </cell>
          <cell r="J65">
            <v>1</v>
          </cell>
          <cell r="K65">
            <v>1.3043478260869568</v>
          </cell>
          <cell r="L65">
            <v>1.3043478260869568</v>
          </cell>
          <cell r="M65">
            <v>1.2982456140350878</v>
          </cell>
          <cell r="N65">
            <v>1.3015873015873014</v>
          </cell>
          <cell r="O65">
            <v>1.2830188679245282</v>
          </cell>
          <cell r="P65">
            <v>1.2941176470588234</v>
          </cell>
          <cell r="Q65">
            <v>1.28</v>
          </cell>
          <cell r="R65">
            <v>1.303030303030303</v>
          </cell>
          <cell r="S65">
            <v>1.2857142857142856</v>
          </cell>
          <cell r="T65">
            <v>1.3076923076923077</v>
          </cell>
          <cell r="U65">
            <v>1.3</v>
          </cell>
          <cell r="V65">
            <v>1.2857142857142858</v>
          </cell>
          <cell r="W65">
            <v>1.2666666666666668</v>
          </cell>
          <cell r="X65">
            <v>1.3</v>
          </cell>
          <cell r="Y65">
            <v>1.2857142857142856</v>
          </cell>
          <cell r="Z65">
            <v>1.4000000000000001</v>
          </cell>
          <cell r="AA65">
            <v>1.25</v>
          </cell>
          <cell r="AB65">
            <v>1.5</v>
          </cell>
          <cell r="AC65">
            <v>0</v>
          </cell>
          <cell r="AD65">
            <v>0</v>
          </cell>
          <cell r="AE65">
            <v>0</v>
          </cell>
          <cell r="AF65">
            <v>0.69</v>
          </cell>
          <cell r="AG65">
            <v>0.69</v>
          </cell>
          <cell r="AH65">
            <v>0.56999999999999995</v>
          </cell>
          <cell r="AI65">
            <v>0.63</v>
          </cell>
          <cell r="AJ65">
            <v>0.53</v>
          </cell>
          <cell r="AK65">
            <v>0.68</v>
          </cell>
          <cell r="AL65">
            <v>0.5</v>
          </cell>
          <cell r="AM65">
            <v>0.33</v>
          </cell>
          <cell r="AN65">
            <v>0.56000000000000005</v>
          </cell>
          <cell r="AO65">
            <v>0.39</v>
          </cell>
          <cell r="AP65">
            <v>0.3</v>
          </cell>
          <cell r="AQ65">
            <v>0.21</v>
          </cell>
          <cell r="AR65">
            <v>0.15</v>
          </cell>
          <cell r="AS65">
            <v>0.1</v>
          </cell>
          <cell r="AT65">
            <v>7.0000000000000007E-2</v>
          </cell>
          <cell r="AU65">
            <v>0.05</v>
          </cell>
          <cell r="AV65">
            <v>0.04</v>
          </cell>
          <cell r="AW65">
            <v>0.02</v>
          </cell>
          <cell r="AX65">
            <v>0</v>
          </cell>
          <cell r="AY65">
            <v>0</v>
          </cell>
          <cell r="AZ65">
            <v>0</v>
          </cell>
          <cell r="BA65">
            <v>0.9</v>
          </cell>
          <cell r="BB65">
            <v>0.9</v>
          </cell>
          <cell r="BC65">
            <v>0.74</v>
          </cell>
          <cell r="BD65">
            <v>0.82</v>
          </cell>
          <cell r="BE65">
            <v>0.68</v>
          </cell>
          <cell r="BF65">
            <v>0.88</v>
          </cell>
          <cell r="BG65">
            <v>0.64</v>
          </cell>
          <cell r="BH65">
            <v>0.43</v>
          </cell>
          <cell r="BI65">
            <v>0.72</v>
          </cell>
          <cell r="BJ65">
            <v>0.51</v>
          </cell>
          <cell r="BK65">
            <v>0.39</v>
          </cell>
          <cell r="BL65">
            <v>0.27</v>
          </cell>
          <cell r="BM65">
            <v>0.19</v>
          </cell>
          <cell r="BN65">
            <v>0.13</v>
          </cell>
          <cell r="BO65">
            <v>0.09</v>
          </cell>
          <cell r="BP65">
            <v>7.0000000000000007E-2</v>
          </cell>
          <cell r="BQ65">
            <v>0.05</v>
          </cell>
          <cell r="BR65">
            <v>0.03</v>
          </cell>
          <cell r="BS65">
            <v>0</v>
          </cell>
          <cell r="BT65">
            <v>0</v>
          </cell>
          <cell r="BU65">
            <v>0</v>
          </cell>
          <cell r="BV65">
            <v>38.694400237546851</v>
          </cell>
          <cell r="BW65">
            <v>2.83</v>
          </cell>
          <cell r="BX65">
            <v>0.56000000000000005</v>
          </cell>
          <cell r="BY65">
            <v>91.13</v>
          </cell>
          <cell r="BZ65">
            <v>3.92</v>
          </cell>
          <cell r="CA65">
            <v>1</v>
          </cell>
          <cell r="CB65">
            <v>0.45</v>
          </cell>
          <cell r="CC65">
            <v>0.1</v>
          </cell>
          <cell r="CD65">
            <v>0.01</v>
          </cell>
          <cell r="CG65" t="str">
            <v>.3ppm</v>
          </cell>
          <cell r="CJ65">
            <v>100</v>
          </cell>
          <cell r="CK65">
            <v>-0.13000000000000003</v>
          </cell>
          <cell r="CL65">
            <v>1.4700000000000004</v>
          </cell>
          <cell r="CM65">
            <v>11.307692307692308</v>
          </cell>
          <cell r="CN65">
            <v>0.34615384615384626</v>
          </cell>
          <cell r="CO65">
            <v>2.2688961538461538</v>
          </cell>
        </row>
        <row r="66">
          <cell r="A66" t="str">
            <v>Clipper South</v>
          </cell>
          <cell r="B66">
            <v>62</v>
          </cell>
          <cell r="E66" t="str">
            <v>90% Under construction 2012 (Q1?) Slip 1</v>
          </cell>
          <cell r="G66" t="str">
            <v>Shell/Esso B</v>
          </cell>
          <cell r="H66" t="str">
            <v>Bacton</v>
          </cell>
          <cell r="I66" t="str">
            <v>D</v>
          </cell>
          <cell r="J66">
            <v>2</v>
          </cell>
          <cell r="K66">
            <v>0</v>
          </cell>
          <cell r="L66">
            <v>0</v>
          </cell>
          <cell r="M66">
            <v>1.1078431372549018</v>
          </cell>
          <cell r="N66">
            <v>1.0952380952380953</v>
          </cell>
          <cell r="O66">
            <v>1.0955882352941175</v>
          </cell>
          <cell r="P66">
            <v>1.0948275862068966</v>
          </cell>
          <cell r="Q66">
            <v>1.1041666666666667</v>
          </cell>
          <cell r="R66">
            <v>1.1111111111111112</v>
          </cell>
          <cell r="S66">
            <v>1.1029411764705881</v>
          </cell>
          <cell r="T66">
            <v>1.1111111111111109</v>
          </cell>
          <cell r="U66">
            <v>1.0952380952380953</v>
          </cell>
          <cell r="V66">
            <v>1.0857142857142859</v>
          </cell>
          <cell r="W66">
            <v>1.1000000000000001</v>
          </cell>
          <cell r="X66">
            <v>1.1111111111111109</v>
          </cell>
          <cell r="Y66">
            <v>1.08</v>
          </cell>
          <cell r="Z66">
            <v>1.0999999999999999</v>
          </cell>
          <cell r="AA66">
            <v>1.0625</v>
          </cell>
          <cell r="AB66">
            <v>1.0769230769230771</v>
          </cell>
          <cell r="AC66">
            <v>1.0999999999999999</v>
          </cell>
          <cell r="AD66">
            <v>1.125</v>
          </cell>
          <cell r="AE66">
            <v>1.1666666666666667</v>
          </cell>
          <cell r="AF66">
            <v>0</v>
          </cell>
          <cell r="AG66">
            <v>0</v>
          </cell>
          <cell r="AH66">
            <v>1.02</v>
          </cell>
          <cell r="AI66">
            <v>0.84</v>
          </cell>
          <cell r="AJ66">
            <v>1.36</v>
          </cell>
          <cell r="AK66">
            <v>1.1599999999999999</v>
          </cell>
          <cell r="AL66">
            <v>0.96</v>
          </cell>
          <cell r="AM66">
            <v>0.81</v>
          </cell>
          <cell r="AN66">
            <v>0.68</v>
          </cell>
          <cell r="AO66">
            <v>0.54</v>
          </cell>
          <cell r="AP66">
            <v>0.42</v>
          </cell>
          <cell r="AQ66">
            <v>0.35</v>
          </cell>
          <cell r="AR66">
            <v>0.3</v>
          </cell>
          <cell r="AS66">
            <v>0.27</v>
          </cell>
          <cell r="AT66">
            <v>0.25</v>
          </cell>
          <cell r="AU66">
            <v>0.2</v>
          </cell>
          <cell r="AV66">
            <v>0.16</v>
          </cell>
          <cell r="AW66">
            <v>0.13</v>
          </cell>
          <cell r="AX66">
            <v>0.1</v>
          </cell>
          <cell r="AY66">
            <v>0.08</v>
          </cell>
          <cell r="AZ66">
            <v>0.06</v>
          </cell>
          <cell r="BA66">
            <v>0</v>
          </cell>
          <cell r="BB66">
            <v>0</v>
          </cell>
          <cell r="BC66">
            <v>1.1299999999999999</v>
          </cell>
          <cell r="BD66">
            <v>0.92</v>
          </cell>
          <cell r="BE66">
            <v>1.49</v>
          </cell>
          <cell r="BF66">
            <v>1.27</v>
          </cell>
          <cell r="BG66">
            <v>1.06</v>
          </cell>
          <cell r="BH66">
            <v>0.9</v>
          </cell>
          <cell r="BI66">
            <v>0.75</v>
          </cell>
          <cell r="BJ66">
            <v>0.6</v>
          </cell>
          <cell r="BK66">
            <v>0.46</v>
          </cell>
          <cell r="BL66">
            <v>0.38</v>
          </cell>
          <cell r="BM66">
            <v>0.33</v>
          </cell>
          <cell r="BN66">
            <v>0.3</v>
          </cell>
          <cell r="BO66">
            <v>0.27</v>
          </cell>
          <cell r="BP66">
            <v>0.22</v>
          </cell>
          <cell r="BQ66">
            <v>0.17</v>
          </cell>
          <cell r="BR66">
            <v>0.14000000000000001</v>
          </cell>
          <cell r="BS66">
            <v>0.11</v>
          </cell>
          <cell r="BT66">
            <v>0.09</v>
          </cell>
          <cell r="BU66">
            <v>7.0000000000000007E-2</v>
          </cell>
          <cell r="BV66">
            <v>38.694400237546851</v>
          </cell>
          <cell r="BW66">
            <v>2.83</v>
          </cell>
          <cell r="BX66">
            <v>0.56000000000000005</v>
          </cell>
          <cell r="BY66">
            <v>91.13</v>
          </cell>
          <cell r="BZ66">
            <v>3.92</v>
          </cell>
          <cell r="CA66">
            <v>1</v>
          </cell>
          <cell r="CB66">
            <v>0.45</v>
          </cell>
          <cell r="CC66">
            <v>0.1</v>
          </cell>
          <cell r="CD66">
            <v>0.01</v>
          </cell>
          <cell r="CG66" t="str">
            <v>.3ppm</v>
          </cell>
          <cell r="CJ66">
            <v>100</v>
          </cell>
          <cell r="CK66">
            <v>-0.13000000000000003</v>
          </cell>
          <cell r="CL66">
            <v>1.5900000000000003</v>
          </cell>
          <cell r="CM66">
            <v>12.23076923076923</v>
          </cell>
          <cell r="CN66">
            <v>0.67846153846153823</v>
          </cell>
          <cell r="CO66">
            <v>3.0909884615384615</v>
          </cell>
        </row>
        <row r="67">
          <cell r="A67" t="str">
            <v>CMS III</v>
          </cell>
          <cell r="B67">
            <v>63</v>
          </cell>
          <cell r="E67" t="str">
            <v>Profile Good</v>
          </cell>
          <cell r="G67" t="str">
            <v>Theddlethorpe</v>
          </cell>
          <cell r="H67" t="str">
            <v>Theddlethorpe</v>
          </cell>
          <cell r="I67" t="str">
            <v>P</v>
          </cell>
          <cell r="J67">
            <v>1</v>
          </cell>
          <cell r="K67">
            <v>1.2</v>
          </cell>
          <cell r="L67">
            <v>1.2121212121212122</v>
          </cell>
          <cell r="M67">
            <v>1.2083333333333333</v>
          </cell>
          <cell r="N67">
            <v>1.2105263157894737</v>
          </cell>
          <cell r="O67">
            <v>1.196969696969697</v>
          </cell>
          <cell r="P67">
            <v>1.2040816326530612</v>
          </cell>
          <cell r="Q67">
            <v>1.2068965517241379</v>
          </cell>
          <cell r="R67">
            <v>1.1428571428571428</v>
          </cell>
          <cell r="S67">
            <v>0</v>
          </cell>
          <cell r="T67">
            <v>0</v>
          </cell>
          <cell r="U67">
            <v>0</v>
          </cell>
          <cell r="V67">
            <v>0</v>
          </cell>
          <cell r="W67">
            <v>0</v>
          </cell>
          <cell r="X67">
            <v>0</v>
          </cell>
          <cell r="Y67">
            <v>0</v>
          </cell>
          <cell r="Z67">
            <v>0</v>
          </cell>
          <cell r="AA67">
            <v>0</v>
          </cell>
          <cell r="AB67">
            <v>0</v>
          </cell>
          <cell r="AC67">
            <v>0</v>
          </cell>
          <cell r="AD67">
            <v>0</v>
          </cell>
          <cell r="AE67">
            <v>0</v>
          </cell>
          <cell r="AF67">
            <v>0.55000000000000004</v>
          </cell>
          <cell r="AG67">
            <v>0.33</v>
          </cell>
          <cell r="AH67">
            <v>0.24</v>
          </cell>
          <cell r="AI67">
            <v>0.38</v>
          </cell>
          <cell r="AJ67">
            <v>0.66</v>
          </cell>
          <cell r="AK67">
            <v>0.49</v>
          </cell>
          <cell r="AL67">
            <v>0.28999999999999998</v>
          </cell>
          <cell r="AM67">
            <v>7.0000000000000007E-2</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0.66</v>
          </cell>
          <cell r="BB67">
            <v>0.4</v>
          </cell>
          <cell r="BC67">
            <v>0.28999999999999998</v>
          </cell>
          <cell r="BD67">
            <v>0.46</v>
          </cell>
          <cell r="BE67">
            <v>0.79</v>
          </cell>
          <cell r="BF67">
            <v>0.59</v>
          </cell>
          <cell r="BG67">
            <v>0.35</v>
          </cell>
          <cell r="BH67">
            <v>0.08</v>
          </cell>
          <cell r="BI67">
            <v>0</v>
          </cell>
          <cell r="BJ67">
            <v>0</v>
          </cell>
          <cell r="BK67">
            <v>0</v>
          </cell>
          <cell r="BL67">
            <v>0</v>
          </cell>
          <cell r="BM67">
            <v>0</v>
          </cell>
          <cell r="BN67">
            <v>0</v>
          </cell>
          <cell r="BO67">
            <v>0</v>
          </cell>
          <cell r="BP67">
            <v>0</v>
          </cell>
          <cell r="BQ67">
            <v>0</v>
          </cell>
          <cell r="BR67">
            <v>0</v>
          </cell>
          <cell r="BS67">
            <v>0</v>
          </cell>
          <cell r="BT67">
            <v>0</v>
          </cell>
          <cell r="BU67">
            <v>0</v>
          </cell>
          <cell r="BV67">
            <v>38.349205231337869</v>
          </cell>
          <cell r="BW67">
            <v>3.6</v>
          </cell>
          <cell r="BX67">
            <v>1.1299999999999999</v>
          </cell>
          <cell r="BY67">
            <v>89.58</v>
          </cell>
          <cell r="BZ67">
            <v>4.07</v>
          </cell>
          <cell r="CA67">
            <v>1.02</v>
          </cell>
          <cell r="CB67">
            <v>0.38</v>
          </cell>
          <cell r="CC67">
            <v>0.11</v>
          </cell>
          <cell r="CD67">
            <v>7.0000000000000007E-2</v>
          </cell>
          <cell r="CE67">
            <v>0.03</v>
          </cell>
          <cell r="CF67">
            <v>0.01</v>
          </cell>
          <cell r="CJ67">
            <v>99.999999999999986</v>
          </cell>
          <cell r="CK67">
            <v>0</v>
          </cell>
          <cell r="CL67">
            <v>0</v>
          </cell>
          <cell r="CM67">
            <v>20</v>
          </cell>
          <cell r="CN67">
            <v>0</v>
          </cell>
          <cell r="CO67">
            <v>1.0986500000000001</v>
          </cell>
        </row>
        <row r="68">
          <cell r="A68" t="str">
            <v>Cook</v>
          </cell>
          <cell r="B68">
            <v>64</v>
          </cell>
          <cell r="E68" t="str">
            <v>Profile Good, 40% 10/11 (Terminal)</v>
          </cell>
          <cell r="G68" t="str">
            <v>Shell/Esso SF</v>
          </cell>
          <cell r="H68" t="str">
            <v>St Fergus</v>
          </cell>
          <cell r="I68" t="str">
            <v>P</v>
          </cell>
          <cell r="J68">
            <v>1</v>
          </cell>
          <cell r="K68">
            <v>1.8333333333333335</v>
          </cell>
          <cell r="L68">
            <v>1.125</v>
          </cell>
          <cell r="M68">
            <v>1.1333333333333335</v>
          </cell>
          <cell r="N68">
            <v>1.0769230769230771</v>
          </cell>
          <cell r="O68">
            <v>1.0833333333333335</v>
          </cell>
          <cell r="P68">
            <v>1.0909090909090908</v>
          </cell>
          <cell r="Q68">
            <v>1.1111111111111112</v>
          </cell>
          <cell r="R68">
            <v>1.125</v>
          </cell>
          <cell r="S68">
            <v>1.5</v>
          </cell>
          <cell r="T68">
            <v>0</v>
          </cell>
          <cell r="U68">
            <v>0</v>
          </cell>
          <cell r="V68">
            <v>0</v>
          </cell>
          <cell r="W68">
            <v>0</v>
          </cell>
          <cell r="X68">
            <v>0</v>
          </cell>
          <cell r="Y68">
            <v>0</v>
          </cell>
          <cell r="Z68">
            <v>0</v>
          </cell>
          <cell r="AA68">
            <v>0</v>
          </cell>
          <cell r="AB68">
            <v>0</v>
          </cell>
          <cell r="AC68">
            <v>0</v>
          </cell>
          <cell r="AD68">
            <v>0</v>
          </cell>
          <cell r="AE68">
            <v>0</v>
          </cell>
          <cell r="AF68">
            <v>0.06</v>
          </cell>
          <cell r="AG68">
            <v>0.16</v>
          </cell>
          <cell r="AH68">
            <v>0.15</v>
          </cell>
          <cell r="AI68">
            <v>0.13</v>
          </cell>
          <cell r="AJ68">
            <v>0.12</v>
          </cell>
          <cell r="AK68">
            <v>0.11</v>
          </cell>
          <cell r="AL68">
            <v>0.09</v>
          </cell>
          <cell r="AM68">
            <v>0.08</v>
          </cell>
          <cell r="AN68">
            <v>0.02</v>
          </cell>
          <cell r="AO68">
            <v>0</v>
          </cell>
          <cell r="AP68">
            <v>0</v>
          </cell>
          <cell r="AQ68">
            <v>0</v>
          </cell>
          <cell r="AR68">
            <v>0</v>
          </cell>
          <cell r="AS68">
            <v>0</v>
          </cell>
          <cell r="AT68">
            <v>0</v>
          </cell>
          <cell r="AU68">
            <v>0</v>
          </cell>
          <cell r="AV68">
            <v>0</v>
          </cell>
          <cell r="AW68">
            <v>0</v>
          </cell>
          <cell r="AX68">
            <v>0</v>
          </cell>
          <cell r="AY68">
            <v>0</v>
          </cell>
          <cell r="AZ68">
            <v>0</v>
          </cell>
          <cell r="BA68">
            <v>0.11</v>
          </cell>
          <cell r="BB68">
            <v>0.18</v>
          </cell>
          <cell r="BC68">
            <v>0.17</v>
          </cell>
          <cell r="BD68">
            <v>0.14000000000000001</v>
          </cell>
          <cell r="BE68">
            <v>0.13</v>
          </cell>
          <cell r="BF68">
            <v>0.12</v>
          </cell>
          <cell r="BG68">
            <v>0.1</v>
          </cell>
          <cell r="BH68">
            <v>0.09</v>
          </cell>
          <cell r="BI68">
            <v>0.03</v>
          </cell>
          <cell r="BJ68">
            <v>0</v>
          </cell>
          <cell r="BK68">
            <v>0</v>
          </cell>
          <cell r="BL68">
            <v>0</v>
          </cell>
          <cell r="BM68">
            <v>0</v>
          </cell>
          <cell r="BN68">
            <v>0</v>
          </cell>
          <cell r="BO68">
            <v>0</v>
          </cell>
          <cell r="BP68">
            <v>0</v>
          </cell>
          <cell r="BQ68">
            <v>0</v>
          </cell>
          <cell r="BR68">
            <v>0</v>
          </cell>
          <cell r="BS68">
            <v>0</v>
          </cell>
          <cell r="BT68">
            <v>0</v>
          </cell>
          <cell r="BU68">
            <v>0</v>
          </cell>
          <cell r="BV68">
            <v>37.723350089053945</v>
          </cell>
          <cell r="BW68">
            <v>1.02</v>
          </cell>
          <cell r="BX68">
            <v>0.88</v>
          </cell>
          <cell r="BY68">
            <v>95.89</v>
          </cell>
          <cell r="BZ68">
            <v>2.11</v>
          </cell>
          <cell r="CA68">
            <v>0.1</v>
          </cell>
          <cell r="CG68" t="str">
            <v>1ppm</v>
          </cell>
          <cell r="CJ68">
            <v>100</v>
          </cell>
          <cell r="CK68">
            <v>-0.01</v>
          </cell>
          <cell r="CL68">
            <v>0.09</v>
          </cell>
          <cell r="CM68">
            <v>9</v>
          </cell>
          <cell r="CN68">
            <v>0</v>
          </cell>
          <cell r="CO68">
            <v>0.33579999999999999</v>
          </cell>
        </row>
        <row r="69">
          <cell r="A69" t="str">
            <v>Cormorants</v>
          </cell>
          <cell r="B69">
            <v>65</v>
          </cell>
          <cell r="E69" t="str">
            <v>Profile Good, 40% 10/11 (Terminal)</v>
          </cell>
          <cell r="G69" t="str">
            <v>Shell/Esso SF</v>
          </cell>
          <cell r="H69" t="str">
            <v>St Fergus</v>
          </cell>
          <cell r="I69" t="str">
            <v>P</v>
          </cell>
          <cell r="J69">
            <v>2</v>
          </cell>
          <cell r="K69">
            <v>1.8888888888888891</v>
          </cell>
          <cell r="L69">
            <v>1.1153846153846152</v>
          </cell>
          <cell r="M69">
            <v>1.107142857142857</v>
          </cell>
          <cell r="N69">
            <v>1.09375</v>
          </cell>
          <cell r="O69">
            <v>1.1000000000000001</v>
          </cell>
          <cell r="P69">
            <v>1.1250000000000002</v>
          </cell>
          <cell r="Q69">
            <v>1.1052631578947367</v>
          </cell>
          <cell r="R69">
            <v>1.1333333333333335</v>
          </cell>
          <cell r="S69">
            <v>1.1666666666666667</v>
          </cell>
          <cell r="T69">
            <v>1.0999999999999999</v>
          </cell>
          <cell r="U69">
            <v>1.125</v>
          </cell>
          <cell r="V69">
            <v>1.1666666666666667</v>
          </cell>
          <cell r="W69">
            <v>1.2</v>
          </cell>
          <cell r="X69">
            <v>1.25</v>
          </cell>
          <cell r="Y69">
            <v>0</v>
          </cell>
          <cell r="Z69">
            <v>0</v>
          </cell>
          <cell r="AA69">
            <v>0</v>
          </cell>
          <cell r="AB69">
            <v>0</v>
          </cell>
          <cell r="AC69">
            <v>0</v>
          </cell>
          <cell r="AD69">
            <v>0</v>
          </cell>
          <cell r="AE69">
            <v>0</v>
          </cell>
          <cell r="AF69">
            <v>0.09</v>
          </cell>
          <cell r="AG69">
            <v>0.26</v>
          </cell>
          <cell r="AH69">
            <v>0.28000000000000003</v>
          </cell>
          <cell r="AI69">
            <v>0.32</v>
          </cell>
          <cell r="AJ69">
            <v>0.3</v>
          </cell>
          <cell r="AK69">
            <v>0.24</v>
          </cell>
          <cell r="AL69">
            <v>0.19</v>
          </cell>
          <cell r="AM69">
            <v>0.15</v>
          </cell>
          <cell r="AN69">
            <v>0.12</v>
          </cell>
          <cell r="AO69">
            <v>0.1</v>
          </cell>
          <cell r="AP69">
            <v>0.08</v>
          </cell>
          <cell r="AQ69">
            <v>0.06</v>
          </cell>
          <cell r="AR69">
            <v>0.05</v>
          </cell>
          <cell r="AS69">
            <v>0.04</v>
          </cell>
          <cell r="AT69">
            <v>0</v>
          </cell>
          <cell r="AU69">
            <v>0</v>
          </cell>
          <cell r="AV69">
            <v>0</v>
          </cell>
          <cell r="AW69">
            <v>0</v>
          </cell>
          <cell r="AX69">
            <v>0</v>
          </cell>
          <cell r="AY69">
            <v>0</v>
          </cell>
          <cell r="AZ69">
            <v>0</v>
          </cell>
          <cell r="BA69">
            <v>0.17</v>
          </cell>
          <cell r="BB69">
            <v>0.28999999999999998</v>
          </cell>
          <cell r="BC69">
            <v>0.31</v>
          </cell>
          <cell r="BD69">
            <v>0.35</v>
          </cell>
          <cell r="BE69">
            <v>0.33</v>
          </cell>
          <cell r="BF69">
            <v>0.27</v>
          </cell>
          <cell r="BG69">
            <v>0.21</v>
          </cell>
          <cell r="BH69">
            <v>0.17</v>
          </cell>
          <cell r="BI69">
            <v>0.14000000000000001</v>
          </cell>
          <cell r="BJ69">
            <v>0.11</v>
          </cell>
          <cell r="BK69">
            <v>0.09</v>
          </cell>
          <cell r="BL69">
            <v>7.0000000000000007E-2</v>
          </cell>
          <cell r="BM69">
            <v>0.06</v>
          </cell>
          <cell r="BN69">
            <v>0.05</v>
          </cell>
          <cell r="BO69">
            <v>0</v>
          </cell>
          <cell r="BP69">
            <v>0</v>
          </cell>
          <cell r="BQ69">
            <v>0</v>
          </cell>
          <cell r="BR69">
            <v>0</v>
          </cell>
          <cell r="BS69">
            <v>0</v>
          </cell>
          <cell r="BT69">
            <v>0</v>
          </cell>
          <cell r="BU69">
            <v>0</v>
          </cell>
          <cell r="BV69">
            <v>37.723350089053945</v>
          </cell>
          <cell r="BW69">
            <v>1.02</v>
          </cell>
          <cell r="BX69">
            <v>0.88</v>
          </cell>
          <cell r="BY69">
            <v>95.89</v>
          </cell>
          <cell r="BZ69">
            <v>2.11</v>
          </cell>
          <cell r="CA69">
            <v>0.1</v>
          </cell>
          <cell r="CG69" t="str">
            <v>1ppm</v>
          </cell>
          <cell r="CJ69">
            <v>100</v>
          </cell>
          <cell r="CK69">
            <v>-1.9999999999999997E-2</v>
          </cell>
          <cell r="CL69">
            <v>0.25999999999999995</v>
          </cell>
          <cell r="CM69">
            <v>13</v>
          </cell>
          <cell r="CN69">
            <v>0.16</v>
          </cell>
          <cell r="CO69">
            <v>0.83584999999999998</v>
          </cell>
        </row>
        <row r="70">
          <cell r="A70" t="str">
            <v>Corvette</v>
          </cell>
          <cell r="B70">
            <v>66</v>
          </cell>
          <cell r="E70" t="str">
            <v>Late life extension</v>
          </cell>
          <cell r="G70" t="str">
            <v>Shell/Esso B</v>
          </cell>
          <cell r="H70" t="str">
            <v>Bacton</v>
          </cell>
          <cell r="I70" t="str">
            <v>D</v>
          </cell>
          <cell r="J70">
            <v>1</v>
          </cell>
          <cell r="K70">
            <v>0</v>
          </cell>
          <cell r="L70">
            <v>0</v>
          </cell>
          <cell r="M70">
            <v>0</v>
          </cell>
          <cell r="N70">
            <v>0</v>
          </cell>
          <cell r="O70">
            <v>0</v>
          </cell>
          <cell r="P70">
            <v>0</v>
          </cell>
          <cell r="Q70">
            <v>1.2222222222222223</v>
          </cell>
          <cell r="R70">
            <v>1.2058823529411764</v>
          </cell>
          <cell r="S70">
            <v>1.1904761904761905</v>
          </cell>
          <cell r="T70">
            <v>1.2142857142857142</v>
          </cell>
          <cell r="U70">
            <v>1.1428571428571428</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0.18</v>
          </cell>
          <cell r="AM70">
            <v>0.34</v>
          </cell>
          <cell r="AN70">
            <v>0.21</v>
          </cell>
          <cell r="AO70">
            <v>0.14000000000000001</v>
          </cell>
          <cell r="AP70">
            <v>7.0000000000000007E-2</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0.22</v>
          </cell>
          <cell r="BH70">
            <v>0.41</v>
          </cell>
          <cell r="BI70">
            <v>0.25</v>
          </cell>
          <cell r="BJ70">
            <v>0.17</v>
          </cell>
          <cell r="BK70">
            <v>0.08</v>
          </cell>
          <cell r="BL70">
            <v>0</v>
          </cell>
          <cell r="BM70">
            <v>0</v>
          </cell>
          <cell r="BN70">
            <v>0</v>
          </cell>
          <cell r="BO70">
            <v>0</v>
          </cell>
          <cell r="BP70">
            <v>0</v>
          </cell>
          <cell r="BQ70">
            <v>0</v>
          </cell>
          <cell r="BR70">
            <v>0</v>
          </cell>
          <cell r="BS70">
            <v>0</v>
          </cell>
          <cell r="BT70">
            <v>0</v>
          </cell>
          <cell r="BU70">
            <v>0</v>
          </cell>
          <cell r="BV70">
            <v>38.694400237546851</v>
          </cell>
          <cell r="BW70">
            <v>2.83</v>
          </cell>
          <cell r="BX70">
            <v>0.56000000000000005</v>
          </cell>
          <cell r="BY70">
            <v>91.13</v>
          </cell>
          <cell r="BZ70">
            <v>3.92</v>
          </cell>
          <cell r="CA70">
            <v>1</v>
          </cell>
          <cell r="CB70">
            <v>0.45</v>
          </cell>
          <cell r="CC70">
            <v>0.1</v>
          </cell>
          <cell r="CD70">
            <v>0.01</v>
          </cell>
          <cell r="CG70" t="str">
            <v>.3ppm</v>
          </cell>
          <cell r="CJ70">
            <v>100</v>
          </cell>
          <cell r="CK70">
            <v>-6.9999999999999993E-2</v>
          </cell>
          <cell r="CL70">
            <v>0.7</v>
          </cell>
          <cell r="CM70">
            <v>10</v>
          </cell>
          <cell r="CN70">
            <v>3.5000000000000003E-2</v>
          </cell>
          <cell r="CO70">
            <v>0.355875</v>
          </cell>
        </row>
        <row r="71">
          <cell r="A71" t="str">
            <v>Crossans</v>
          </cell>
          <cell r="B71">
            <v>67</v>
          </cell>
          <cell r="E71" t="str">
            <v>No FID, slip 3</v>
          </cell>
          <cell r="G71" t="str">
            <v>Morecambe N</v>
          </cell>
          <cell r="H71" t="str">
            <v>Barrow</v>
          </cell>
          <cell r="I71" t="str">
            <v>A</v>
          </cell>
          <cell r="J71">
            <v>1</v>
          </cell>
          <cell r="K71">
            <v>0</v>
          </cell>
          <cell r="L71">
            <v>0</v>
          </cell>
          <cell r="M71">
            <v>0</v>
          </cell>
          <cell r="N71">
            <v>0</v>
          </cell>
          <cell r="O71">
            <v>0</v>
          </cell>
          <cell r="P71">
            <v>0</v>
          </cell>
          <cell r="Q71">
            <v>0</v>
          </cell>
          <cell r="R71">
            <v>1.1111111111111109</v>
          </cell>
          <cell r="S71">
            <v>1.1090909090909089</v>
          </cell>
          <cell r="T71">
            <v>1.106060606060606</v>
          </cell>
          <cell r="U71">
            <v>1.106060606060606</v>
          </cell>
          <cell r="V71">
            <v>1.1090909090909089</v>
          </cell>
          <cell r="W71">
            <v>1.1020408163265307</v>
          </cell>
          <cell r="X71">
            <v>1.0909090909090908</v>
          </cell>
          <cell r="Y71">
            <v>1.0869565217391304</v>
          </cell>
          <cell r="Z71">
            <v>1.125</v>
          </cell>
          <cell r="AA71">
            <v>1.0909090909090908</v>
          </cell>
          <cell r="AB71">
            <v>1.125</v>
          </cell>
          <cell r="AC71">
            <v>1.1666666666666667</v>
          </cell>
          <cell r="AD71">
            <v>1.25</v>
          </cell>
          <cell r="AE71">
            <v>0</v>
          </cell>
          <cell r="AF71">
            <v>0</v>
          </cell>
          <cell r="AG71">
            <v>0</v>
          </cell>
          <cell r="AH71">
            <v>0</v>
          </cell>
          <cell r="AI71">
            <v>0</v>
          </cell>
          <cell r="AJ71">
            <v>0</v>
          </cell>
          <cell r="AK71">
            <v>0</v>
          </cell>
          <cell r="AL71">
            <v>0</v>
          </cell>
          <cell r="AM71">
            <v>0.27</v>
          </cell>
          <cell r="AN71">
            <v>0.55000000000000004</v>
          </cell>
          <cell r="AO71">
            <v>0.66</v>
          </cell>
          <cell r="AP71">
            <v>0.66</v>
          </cell>
          <cell r="AQ71">
            <v>0.55000000000000004</v>
          </cell>
          <cell r="AR71">
            <v>0.49</v>
          </cell>
          <cell r="AS71">
            <v>0.33</v>
          </cell>
          <cell r="AT71">
            <v>0.23</v>
          </cell>
          <cell r="AU71">
            <v>0.16</v>
          </cell>
          <cell r="AV71">
            <v>0.11</v>
          </cell>
          <cell r="AW71">
            <v>0.08</v>
          </cell>
          <cell r="AX71">
            <v>0.06</v>
          </cell>
          <cell r="AY71">
            <v>0.04</v>
          </cell>
          <cell r="AZ71">
            <v>0</v>
          </cell>
          <cell r="BA71">
            <v>0</v>
          </cell>
          <cell r="BB71">
            <v>0</v>
          </cell>
          <cell r="BC71">
            <v>0</v>
          </cell>
          <cell r="BD71">
            <v>0</v>
          </cell>
          <cell r="BE71">
            <v>0</v>
          </cell>
          <cell r="BF71">
            <v>0</v>
          </cell>
          <cell r="BG71">
            <v>0</v>
          </cell>
          <cell r="BH71">
            <v>0.3</v>
          </cell>
          <cell r="BI71">
            <v>0.61</v>
          </cell>
          <cell r="BJ71">
            <v>0.73</v>
          </cell>
          <cell r="BK71">
            <v>0.73</v>
          </cell>
          <cell r="BL71">
            <v>0.61</v>
          </cell>
          <cell r="BM71">
            <v>0.54</v>
          </cell>
          <cell r="BN71">
            <v>0.36</v>
          </cell>
          <cell r="BO71">
            <v>0.25</v>
          </cell>
          <cell r="BP71">
            <v>0.18</v>
          </cell>
          <cell r="BQ71">
            <v>0.12</v>
          </cell>
          <cell r="BR71">
            <v>0.09</v>
          </cell>
          <cell r="BS71">
            <v>7.0000000000000007E-2</v>
          </cell>
          <cell r="BT71">
            <v>0.05</v>
          </cell>
          <cell r="BU71">
            <v>0</v>
          </cell>
          <cell r="BV71">
            <v>38.565514814721787</v>
          </cell>
          <cell r="BW71">
            <v>4.8099999999999996</v>
          </cell>
          <cell r="BX71">
            <v>0</v>
          </cell>
          <cell r="BY71">
            <v>89.15</v>
          </cell>
          <cell r="BZ71">
            <v>4.0999999999999996</v>
          </cell>
          <cell r="CA71">
            <v>1.1100000000000001</v>
          </cell>
          <cell r="CB71">
            <v>0.54</v>
          </cell>
          <cell r="CC71">
            <v>0.22</v>
          </cell>
          <cell r="CD71">
            <v>7.0000000000000007E-2</v>
          </cell>
          <cell r="CG71" t="str">
            <v>&lt;3.3ppm</v>
          </cell>
          <cell r="CJ71">
            <v>100</v>
          </cell>
          <cell r="CK71">
            <v>0</v>
          </cell>
          <cell r="CL71">
            <v>0.66</v>
          </cell>
          <cell r="CM71">
            <v>20</v>
          </cell>
          <cell r="CN71">
            <v>3.6300000000000003</v>
          </cell>
          <cell r="CO71">
            <v>2.1060500000000002</v>
          </cell>
        </row>
        <row r="72">
          <cell r="A72" t="str">
            <v>Curlews</v>
          </cell>
          <cell r="B72">
            <v>68</v>
          </cell>
          <cell r="E72" t="str">
            <v>Profile Good, 40% 10/11 (Terminal)</v>
          </cell>
          <cell r="G72" t="str">
            <v>Shell/Esso SF</v>
          </cell>
          <cell r="H72" t="str">
            <v>St Fergus</v>
          </cell>
          <cell r="I72" t="str">
            <v>P</v>
          </cell>
          <cell r="J72">
            <v>1</v>
          </cell>
          <cell r="K72">
            <v>1.96875</v>
          </cell>
          <cell r="L72">
            <v>1.2083333333333333</v>
          </cell>
          <cell r="M72">
            <v>1.2121212121212122</v>
          </cell>
          <cell r="N72">
            <v>1.1935483870967742</v>
          </cell>
          <cell r="O72">
            <v>1.1935483870967742</v>
          </cell>
          <cell r="P72">
            <v>1.2</v>
          </cell>
          <cell r="Q72">
            <v>1.1904761904761905</v>
          </cell>
          <cell r="R72">
            <v>1.1818181818181819</v>
          </cell>
          <cell r="S72">
            <v>1.2</v>
          </cell>
          <cell r="T72">
            <v>1.3333333333333335</v>
          </cell>
          <cell r="U72">
            <v>0</v>
          </cell>
          <cell r="V72">
            <v>0</v>
          </cell>
          <cell r="W72">
            <v>0</v>
          </cell>
          <cell r="X72">
            <v>0</v>
          </cell>
          <cell r="Y72">
            <v>0</v>
          </cell>
          <cell r="Z72">
            <v>0</v>
          </cell>
          <cell r="AA72">
            <v>0</v>
          </cell>
          <cell r="AB72">
            <v>0</v>
          </cell>
          <cell r="AC72">
            <v>0</v>
          </cell>
          <cell r="AD72">
            <v>0</v>
          </cell>
          <cell r="AE72">
            <v>0</v>
          </cell>
          <cell r="AF72">
            <v>0.32</v>
          </cell>
          <cell r="AG72">
            <v>0.24</v>
          </cell>
          <cell r="AH72">
            <v>0.33</v>
          </cell>
          <cell r="AI72">
            <v>0.31</v>
          </cell>
          <cell r="AJ72">
            <v>0.31</v>
          </cell>
          <cell r="AK72">
            <v>0.25</v>
          </cell>
          <cell r="AL72">
            <v>0.21</v>
          </cell>
          <cell r="AM72">
            <v>0.11</v>
          </cell>
          <cell r="AN72">
            <v>0.05</v>
          </cell>
          <cell r="AO72">
            <v>0.03</v>
          </cell>
          <cell r="AP72">
            <v>0</v>
          </cell>
          <cell r="AQ72">
            <v>0</v>
          </cell>
          <cell r="AR72">
            <v>0</v>
          </cell>
          <cell r="AS72">
            <v>0</v>
          </cell>
          <cell r="AT72">
            <v>0</v>
          </cell>
          <cell r="AU72">
            <v>0</v>
          </cell>
          <cell r="AV72">
            <v>0</v>
          </cell>
          <cell r="AW72">
            <v>0</v>
          </cell>
          <cell r="AX72">
            <v>0</v>
          </cell>
          <cell r="AY72">
            <v>0</v>
          </cell>
          <cell r="AZ72">
            <v>0</v>
          </cell>
          <cell r="BA72">
            <v>0.63</v>
          </cell>
          <cell r="BB72">
            <v>0.28999999999999998</v>
          </cell>
          <cell r="BC72">
            <v>0.4</v>
          </cell>
          <cell r="BD72">
            <v>0.37</v>
          </cell>
          <cell r="BE72">
            <v>0.37</v>
          </cell>
          <cell r="BF72">
            <v>0.3</v>
          </cell>
          <cell r="BG72">
            <v>0.25</v>
          </cell>
          <cell r="BH72">
            <v>0.13</v>
          </cell>
          <cell r="BI72">
            <v>0.06</v>
          </cell>
          <cell r="BJ72">
            <v>0.04</v>
          </cell>
          <cell r="BK72">
            <v>0</v>
          </cell>
          <cell r="BL72">
            <v>0</v>
          </cell>
          <cell r="BM72">
            <v>0</v>
          </cell>
          <cell r="BN72">
            <v>0</v>
          </cell>
          <cell r="BO72">
            <v>0</v>
          </cell>
          <cell r="BP72">
            <v>0</v>
          </cell>
          <cell r="BQ72">
            <v>0</v>
          </cell>
          <cell r="BR72">
            <v>0</v>
          </cell>
          <cell r="BS72">
            <v>0</v>
          </cell>
          <cell r="BT72">
            <v>0</v>
          </cell>
          <cell r="BU72">
            <v>0</v>
          </cell>
          <cell r="BV72">
            <v>37.723350089053945</v>
          </cell>
          <cell r="BW72">
            <v>1.02</v>
          </cell>
          <cell r="BX72">
            <v>0.88</v>
          </cell>
          <cell r="BY72">
            <v>95.89</v>
          </cell>
          <cell r="BZ72">
            <v>2.11</v>
          </cell>
          <cell r="CA72">
            <v>0.1</v>
          </cell>
          <cell r="CG72" t="str">
            <v>1ppm</v>
          </cell>
          <cell r="CJ72">
            <v>100</v>
          </cell>
          <cell r="CK72">
            <v>-2.5000000000000001E-2</v>
          </cell>
          <cell r="CL72">
            <v>0.22500000000000001</v>
          </cell>
          <cell r="CM72">
            <v>9</v>
          </cell>
          <cell r="CN72">
            <v>0</v>
          </cell>
          <cell r="CO72">
            <v>0.78839999999999988</v>
          </cell>
        </row>
        <row r="73">
          <cell r="A73" t="str">
            <v>Cutter</v>
          </cell>
          <cell r="B73">
            <v>69</v>
          </cell>
          <cell r="E73" t="str">
            <v>Profile reduced 20%</v>
          </cell>
          <cell r="G73" t="str">
            <v>Shell/Esso B</v>
          </cell>
          <cell r="H73" t="str">
            <v>Bacton</v>
          </cell>
          <cell r="I73" t="str">
            <v>P</v>
          </cell>
          <cell r="J73">
            <v>1</v>
          </cell>
          <cell r="K73">
            <v>1.2096774193548387</v>
          </cell>
          <cell r="L73">
            <v>1.2</v>
          </cell>
          <cell r="M73">
            <v>1.2142857142857144</v>
          </cell>
          <cell r="N73">
            <v>1.1944444444444444</v>
          </cell>
          <cell r="O73">
            <v>1.1935483870967742</v>
          </cell>
          <cell r="P73">
            <v>1.2307692307692308</v>
          </cell>
          <cell r="Q73">
            <v>1.2173913043478262</v>
          </cell>
          <cell r="R73">
            <v>1.2</v>
          </cell>
          <cell r="S73">
            <v>1.1666666666666667</v>
          </cell>
          <cell r="T73">
            <v>1.1875</v>
          </cell>
          <cell r="U73">
            <v>1.1818181818181819</v>
          </cell>
          <cell r="V73">
            <v>1.125</v>
          </cell>
          <cell r="W73">
            <v>1.4000000000000001</v>
          </cell>
          <cell r="X73">
            <v>1.25</v>
          </cell>
          <cell r="Y73">
            <v>0</v>
          </cell>
          <cell r="Z73">
            <v>0</v>
          </cell>
          <cell r="AA73">
            <v>0</v>
          </cell>
          <cell r="AB73">
            <v>0</v>
          </cell>
          <cell r="AC73">
            <v>0</v>
          </cell>
          <cell r="AD73">
            <v>0</v>
          </cell>
          <cell r="AE73">
            <v>0</v>
          </cell>
          <cell r="AF73">
            <v>0.62</v>
          </cell>
          <cell r="AG73">
            <v>0.5</v>
          </cell>
          <cell r="AH73">
            <v>0.42</v>
          </cell>
          <cell r="AI73">
            <v>0.36</v>
          </cell>
          <cell r="AJ73">
            <v>0.31</v>
          </cell>
          <cell r="AK73">
            <v>0.26</v>
          </cell>
          <cell r="AL73">
            <v>0.23</v>
          </cell>
          <cell r="AM73">
            <v>0.2</v>
          </cell>
          <cell r="AN73">
            <v>0.18</v>
          </cell>
          <cell r="AO73">
            <v>0.16</v>
          </cell>
          <cell r="AP73">
            <v>0.11</v>
          </cell>
          <cell r="AQ73">
            <v>0.08</v>
          </cell>
          <cell r="AR73">
            <v>0.05</v>
          </cell>
          <cell r="AS73">
            <v>0.04</v>
          </cell>
          <cell r="AT73">
            <v>0</v>
          </cell>
          <cell r="AU73">
            <v>0</v>
          </cell>
          <cell r="AV73">
            <v>0</v>
          </cell>
          <cell r="AW73">
            <v>0</v>
          </cell>
          <cell r="AX73">
            <v>0</v>
          </cell>
          <cell r="AY73">
            <v>0</v>
          </cell>
          <cell r="AZ73">
            <v>0</v>
          </cell>
          <cell r="BA73">
            <v>0.75</v>
          </cell>
          <cell r="BB73">
            <v>0.6</v>
          </cell>
          <cell r="BC73">
            <v>0.51</v>
          </cell>
          <cell r="BD73">
            <v>0.43</v>
          </cell>
          <cell r="BE73">
            <v>0.37</v>
          </cell>
          <cell r="BF73">
            <v>0.32</v>
          </cell>
          <cell r="BG73">
            <v>0.28000000000000003</v>
          </cell>
          <cell r="BH73">
            <v>0.24</v>
          </cell>
          <cell r="BI73">
            <v>0.21</v>
          </cell>
          <cell r="BJ73">
            <v>0.19</v>
          </cell>
          <cell r="BK73">
            <v>0.13</v>
          </cell>
          <cell r="BL73">
            <v>0.09</v>
          </cell>
          <cell r="BM73">
            <v>7.0000000000000007E-2</v>
          </cell>
          <cell r="BN73">
            <v>0.05</v>
          </cell>
          <cell r="BO73">
            <v>0</v>
          </cell>
          <cell r="BP73">
            <v>0</v>
          </cell>
          <cell r="BQ73">
            <v>0</v>
          </cell>
          <cell r="BR73">
            <v>0</v>
          </cell>
          <cell r="BS73">
            <v>0</v>
          </cell>
          <cell r="BT73">
            <v>0</v>
          </cell>
          <cell r="BU73">
            <v>0</v>
          </cell>
          <cell r="BV73">
            <v>38.694400237546851</v>
          </cell>
          <cell r="BW73">
            <v>2.83</v>
          </cell>
          <cell r="BX73">
            <v>0.56000000000000005</v>
          </cell>
          <cell r="BY73">
            <v>91.13</v>
          </cell>
          <cell r="BZ73">
            <v>3.92</v>
          </cell>
          <cell r="CA73">
            <v>1</v>
          </cell>
          <cell r="CB73">
            <v>0.45</v>
          </cell>
          <cell r="CC73">
            <v>0.1</v>
          </cell>
          <cell r="CD73">
            <v>0.01</v>
          </cell>
          <cell r="CG73" t="str">
            <v>.3ppm</v>
          </cell>
          <cell r="CJ73">
            <v>100</v>
          </cell>
          <cell r="CK73">
            <v>-3.4999999999999996E-2</v>
          </cell>
          <cell r="CL73">
            <v>0.42499999999999993</v>
          </cell>
          <cell r="CM73">
            <v>12.142857142857142</v>
          </cell>
          <cell r="CN73">
            <v>0.17285714285714282</v>
          </cell>
          <cell r="CO73">
            <v>1.2858428571428573</v>
          </cell>
        </row>
        <row r="74">
          <cell r="A74" t="str">
            <v>Cygnus</v>
          </cell>
          <cell r="B74">
            <v>70</v>
          </cell>
          <cell r="E74" t="str">
            <v>Due 2015/16</v>
          </cell>
          <cell r="G74" t="str">
            <v>Perenco B</v>
          </cell>
          <cell r="H74" t="str">
            <v>Bacton</v>
          </cell>
          <cell r="I74" t="str">
            <v>A</v>
          </cell>
          <cell r="J74">
            <v>2</v>
          </cell>
          <cell r="K74">
            <v>0</v>
          </cell>
          <cell r="L74">
            <v>0</v>
          </cell>
          <cell r="M74">
            <v>0</v>
          </cell>
          <cell r="N74">
            <v>0</v>
          </cell>
          <cell r="O74">
            <v>0</v>
          </cell>
          <cell r="P74">
            <v>1.0987841945288754</v>
          </cell>
          <cell r="Q74">
            <v>1.0998439937597504</v>
          </cell>
          <cell r="R74">
            <v>1.099836333878887</v>
          </cell>
          <cell r="S74">
            <v>1.0996441281138789</v>
          </cell>
          <cell r="T74">
            <v>1.0993914807302232</v>
          </cell>
          <cell r="U74">
            <v>1.0989583333333333</v>
          </cell>
          <cell r="V74">
            <v>1.0985401459854014</v>
          </cell>
          <cell r="W74">
            <v>1.0989583333333333</v>
          </cell>
          <cell r="X74">
            <v>1.1044776119402984</v>
          </cell>
          <cell r="Y74">
            <v>1.096774193548387</v>
          </cell>
          <cell r="Z74">
            <v>1.0952380952380951</v>
          </cell>
          <cell r="AA74">
            <v>1.0975609756097562</v>
          </cell>
          <cell r="AB74">
            <v>1.1034482758620692</v>
          </cell>
          <cell r="AC74">
            <v>1.0999999999999999</v>
          </cell>
          <cell r="AD74">
            <v>1.1428571428571428</v>
          </cell>
          <cell r="AE74">
            <v>1.0999999999999999</v>
          </cell>
          <cell r="AF74">
            <v>0</v>
          </cell>
          <cell r="AG74">
            <v>0</v>
          </cell>
          <cell r="AH74">
            <v>0</v>
          </cell>
          <cell r="AI74">
            <v>0</v>
          </cell>
          <cell r="AJ74">
            <v>0</v>
          </cell>
          <cell r="AK74">
            <v>6.58</v>
          </cell>
          <cell r="AL74">
            <v>6.41</v>
          </cell>
          <cell r="AM74">
            <v>6.11</v>
          </cell>
          <cell r="AN74">
            <v>5.62</v>
          </cell>
          <cell r="AO74">
            <v>4.93</v>
          </cell>
          <cell r="AP74">
            <v>3.84</v>
          </cell>
          <cell r="AQ74">
            <v>2.74</v>
          </cell>
          <cell r="AR74">
            <v>1.92</v>
          </cell>
          <cell r="AS74">
            <v>1.34</v>
          </cell>
          <cell r="AT74">
            <v>0.93</v>
          </cell>
          <cell r="AU74">
            <v>0.63</v>
          </cell>
          <cell r="AV74">
            <v>0.41</v>
          </cell>
          <cell r="AW74">
            <v>0.28999999999999998</v>
          </cell>
          <cell r="AX74">
            <v>0.2</v>
          </cell>
          <cell r="AY74">
            <v>0.14000000000000001</v>
          </cell>
          <cell r="AZ74">
            <v>0.1</v>
          </cell>
          <cell r="BA74">
            <v>0</v>
          </cell>
          <cell r="BB74">
            <v>0</v>
          </cell>
          <cell r="BC74">
            <v>0</v>
          </cell>
          <cell r="BD74">
            <v>0</v>
          </cell>
          <cell r="BE74">
            <v>0</v>
          </cell>
          <cell r="BF74">
            <v>7.23</v>
          </cell>
          <cell r="BG74">
            <v>7.05</v>
          </cell>
          <cell r="BH74">
            <v>6.72</v>
          </cell>
          <cell r="BI74">
            <v>6.18</v>
          </cell>
          <cell r="BJ74">
            <v>5.42</v>
          </cell>
          <cell r="BK74">
            <v>4.22</v>
          </cell>
          <cell r="BL74">
            <v>3.01</v>
          </cell>
          <cell r="BM74">
            <v>2.11</v>
          </cell>
          <cell r="BN74">
            <v>1.48</v>
          </cell>
          <cell r="BO74">
            <v>1.02</v>
          </cell>
          <cell r="BP74">
            <v>0.69</v>
          </cell>
          <cell r="BQ74">
            <v>0.45</v>
          </cell>
          <cell r="BR74">
            <v>0.32</v>
          </cell>
          <cell r="BS74">
            <v>0.22</v>
          </cell>
          <cell r="BT74">
            <v>0.16</v>
          </cell>
          <cell r="BU74">
            <v>0.11</v>
          </cell>
          <cell r="BV74">
            <v>38.317805599588745</v>
          </cell>
          <cell r="BW74">
            <v>3.06</v>
          </cell>
          <cell r="BX74">
            <v>0.72</v>
          </cell>
          <cell r="BY74">
            <v>91.64</v>
          </cell>
          <cell r="BZ74">
            <v>3.25</v>
          </cell>
          <cell r="CA74">
            <v>0.67</v>
          </cell>
          <cell r="CB74">
            <v>0.48</v>
          </cell>
          <cell r="CC74">
            <v>0.08</v>
          </cell>
          <cell r="CD74">
            <v>0.04</v>
          </cell>
          <cell r="CE74">
            <v>0.05</v>
          </cell>
          <cell r="CF74">
            <v>0.01</v>
          </cell>
          <cell r="CG74" t="str">
            <v>.3ppm</v>
          </cell>
          <cell r="CJ74">
            <v>100.00000000000001</v>
          </cell>
          <cell r="CK74">
            <v>-0.89000000000000012</v>
          </cell>
          <cell r="CL74">
            <v>11.850000000000001</v>
          </cell>
          <cell r="CM74">
            <v>13.314606741573034</v>
          </cell>
          <cell r="CN74">
            <v>8.2840449438202235</v>
          </cell>
          <cell r="CO74">
            <v>15.247526404494383</v>
          </cell>
        </row>
        <row r="75">
          <cell r="A75" t="str">
            <v>Dalton</v>
          </cell>
          <cell r="B75">
            <v>71</v>
          </cell>
          <cell r="E75" t="str">
            <v>Profile good, forward 1</v>
          </cell>
          <cell r="G75" t="str">
            <v>Morecambe N</v>
          </cell>
          <cell r="H75" t="str">
            <v>Barrow</v>
          </cell>
          <cell r="I75" t="str">
            <v>P</v>
          </cell>
          <cell r="J75">
            <v>2</v>
          </cell>
          <cell r="K75">
            <v>1.125</v>
          </cell>
          <cell r="L75">
            <v>1.2</v>
          </cell>
          <cell r="M75">
            <v>1.3333333333333335</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0.08</v>
          </cell>
          <cell r="AG75">
            <v>0.05</v>
          </cell>
          <cell r="AH75">
            <v>0.03</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0.09</v>
          </cell>
          <cell r="BB75">
            <v>0.06</v>
          </cell>
          <cell r="BC75">
            <v>0.04</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38.565514814721787</v>
          </cell>
          <cell r="BW75">
            <v>4.8099999999999996</v>
          </cell>
          <cell r="BX75">
            <v>0</v>
          </cell>
          <cell r="BY75">
            <v>89.15</v>
          </cell>
          <cell r="BZ75">
            <v>4.0999999999999996</v>
          </cell>
          <cell r="CA75">
            <v>1.1100000000000001</v>
          </cell>
          <cell r="CB75">
            <v>0.54</v>
          </cell>
          <cell r="CC75">
            <v>0.22</v>
          </cell>
          <cell r="CD75">
            <v>7.0000000000000007E-2</v>
          </cell>
          <cell r="CG75" t="str">
            <v>&lt;3.3ppm</v>
          </cell>
          <cell r="CJ75">
            <v>100</v>
          </cell>
          <cell r="CK75">
            <v>0</v>
          </cell>
          <cell r="CL75">
            <v>0</v>
          </cell>
          <cell r="CM75">
            <v>20</v>
          </cell>
          <cell r="CN75">
            <v>0</v>
          </cell>
          <cell r="CO75">
            <v>5.8400000000000001E-2</v>
          </cell>
        </row>
        <row r="76">
          <cell r="A76" t="str">
            <v>Darwen</v>
          </cell>
          <cell r="B76">
            <v>72</v>
          </cell>
          <cell r="E76" t="str">
            <v>No FID, slip 3</v>
          </cell>
          <cell r="G76" t="str">
            <v>Morecambe N</v>
          </cell>
          <cell r="H76" t="str">
            <v>Barrow</v>
          </cell>
          <cell r="I76" t="str">
            <v>A</v>
          </cell>
          <cell r="J76">
            <v>1</v>
          </cell>
          <cell r="K76">
            <v>0</v>
          </cell>
          <cell r="L76">
            <v>0</v>
          </cell>
          <cell r="M76">
            <v>0</v>
          </cell>
          <cell r="N76">
            <v>0</v>
          </cell>
          <cell r="O76">
            <v>0</v>
          </cell>
          <cell r="P76">
            <v>0</v>
          </cell>
          <cell r="Q76">
            <v>0</v>
          </cell>
          <cell r="R76">
            <v>0</v>
          </cell>
          <cell r="S76">
            <v>1.0909090909090908</v>
          </cell>
          <cell r="T76">
            <v>1.1029411764705881</v>
          </cell>
          <cell r="U76">
            <v>1.0999999999999999</v>
          </cell>
          <cell r="V76">
            <v>1.0982142857142856</v>
          </cell>
          <cell r="W76">
            <v>1.1022727272727273</v>
          </cell>
          <cell r="X76">
            <v>1.09375</v>
          </cell>
          <cell r="Y76">
            <v>1.0888888888888888</v>
          </cell>
          <cell r="Z76">
            <v>1.0967741935483872</v>
          </cell>
          <cell r="AA76">
            <v>1.0909090909090908</v>
          </cell>
          <cell r="AB76">
            <v>1.1333333333333335</v>
          </cell>
          <cell r="AC76">
            <v>1.0909090909090908</v>
          </cell>
          <cell r="AD76">
            <v>1.125</v>
          </cell>
          <cell r="AE76">
            <v>1.2</v>
          </cell>
          <cell r="AF76">
            <v>0</v>
          </cell>
          <cell r="AG76">
            <v>0</v>
          </cell>
          <cell r="AH76">
            <v>0</v>
          </cell>
          <cell r="AI76">
            <v>0</v>
          </cell>
          <cell r="AJ76">
            <v>0</v>
          </cell>
          <cell r="AK76">
            <v>0</v>
          </cell>
          <cell r="AL76">
            <v>0</v>
          </cell>
          <cell r="AM76">
            <v>0</v>
          </cell>
          <cell r="AN76">
            <v>0.33</v>
          </cell>
          <cell r="AO76">
            <v>0.68</v>
          </cell>
          <cell r="AP76">
            <v>0.9</v>
          </cell>
          <cell r="AQ76">
            <v>1.1200000000000001</v>
          </cell>
          <cell r="AR76">
            <v>0.88</v>
          </cell>
          <cell r="AS76">
            <v>0.64</v>
          </cell>
          <cell r="AT76">
            <v>0.45</v>
          </cell>
          <cell r="AU76">
            <v>0.31</v>
          </cell>
          <cell r="AV76">
            <v>0.22</v>
          </cell>
          <cell r="AW76">
            <v>0.15</v>
          </cell>
          <cell r="AX76">
            <v>0.11</v>
          </cell>
          <cell r="AY76">
            <v>0.08</v>
          </cell>
          <cell r="AZ76">
            <v>0.05</v>
          </cell>
          <cell r="BA76">
            <v>0</v>
          </cell>
          <cell r="BB76">
            <v>0</v>
          </cell>
          <cell r="BC76">
            <v>0</v>
          </cell>
          <cell r="BD76">
            <v>0</v>
          </cell>
          <cell r="BE76">
            <v>0</v>
          </cell>
          <cell r="BF76">
            <v>0</v>
          </cell>
          <cell r="BG76">
            <v>0</v>
          </cell>
          <cell r="BH76">
            <v>0</v>
          </cell>
          <cell r="BI76">
            <v>0.36</v>
          </cell>
          <cell r="BJ76">
            <v>0.75</v>
          </cell>
          <cell r="BK76">
            <v>0.99</v>
          </cell>
          <cell r="BL76">
            <v>1.23</v>
          </cell>
          <cell r="BM76">
            <v>0.97</v>
          </cell>
          <cell r="BN76">
            <v>0.7</v>
          </cell>
          <cell r="BO76">
            <v>0.49</v>
          </cell>
          <cell r="BP76">
            <v>0.34</v>
          </cell>
          <cell r="BQ76">
            <v>0.24</v>
          </cell>
          <cell r="BR76">
            <v>0.17</v>
          </cell>
          <cell r="BS76">
            <v>0.12</v>
          </cell>
          <cell r="BT76">
            <v>0.09</v>
          </cell>
          <cell r="BU76">
            <v>0.06</v>
          </cell>
          <cell r="BV76">
            <v>38.565514814721787</v>
          </cell>
          <cell r="BW76">
            <v>4.8099999999999996</v>
          </cell>
          <cell r="BX76">
            <v>0</v>
          </cell>
          <cell r="BY76">
            <v>89.15</v>
          </cell>
          <cell r="BZ76">
            <v>4.0999999999999996</v>
          </cell>
          <cell r="CA76">
            <v>1.1100000000000001</v>
          </cell>
          <cell r="CB76">
            <v>0.54</v>
          </cell>
          <cell r="CC76">
            <v>0.22</v>
          </cell>
          <cell r="CD76">
            <v>7.0000000000000007E-2</v>
          </cell>
          <cell r="CG76" t="str">
            <v>&lt;3.3ppm</v>
          </cell>
          <cell r="CJ76">
            <v>100</v>
          </cell>
          <cell r="CK76">
            <v>0</v>
          </cell>
          <cell r="CL76">
            <v>0.9</v>
          </cell>
          <cell r="CM76">
            <v>20</v>
          </cell>
          <cell r="CN76">
            <v>4.95</v>
          </cell>
          <cell r="CO76">
            <v>2.5039000000000002</v>
          </cell>
        </row>
        <row r="77">
          <cell r="A77" t="str">
            <v>Davy Group</v>
          </cell>
          <cell r="B77">
            <v>73</v>
          </cell>
          <cell r="E77" t="str">
            <v>Profile modified</v>
          </cell>
          <cell r="G77" t="str">
            <v>Perenco B</v>
          </cell>
          <cell r="H77" t="str">
            <v>Bacton</v>
          </cell>
          <cell r="I77" t="str">
            <v>P</v>
          </cell>
          <cell r="J77">
            <v>2</v>
          </cell>
          <cell r="K77">
            <v>1.1875</v>
          </cell>
          <cell r="L77">
            <v>1.1428571428571428</v>
          </cell>
          <cell r="M77">
            <v>1.2</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0.16</v>
          </cell>
          <cell r="AG77">
            <v>7.0000000000000007E-2</v>
          </cell>
          <cell r="AH77">
            <v>0.05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0.19</v>
          </cell>
          <cell r="BB77">
            <v>0.08</v>
          </cell>
          <cell r="BC77">
            <v>0.06</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38.317805599588745</v>
          </cell>
          <cell r="BW77">
            <v>3.06</v>
          </cell>
          <cell r="BX77">
            <v>0.72</v>
          </cell>
          <cell r="BY77">
            <v>91.64</v>
          </cell>
          <cell r="BZ77">
            <v>3.25</v>
          </cell>
          <cell r="CA77">
            <v>0.67</v>
          </cell>
          <cell r="CB77">
            <v>0.48</v>
          </cell>
          <cell r="CC77">
            <v>0.08</v>
          </cell>
          <cell r="CD77">
            <v>0.04</v>
          </cell>
          <cell r="CE77">
            <v>0.05</v>
          </cell>
          <cell r="CF77">
            <v>0.01</v>
          </cell>
          <cell r="CG77" t="str">
            <v>.3ppm</v>
          </cell>
          <cell r="CJ77">
            <v>100.00000000000001</v>
          </cell>
          <cell r="CK77">
            <v>0</v>
          </cell>
          <cell r="CL77">
            <v>0</v>
          </cell>
          <cell r="CM77">
            <v>20</v>
          </cell>
          <cell r="CN77">
            <v>0</v>
          </cell>
          <cell r="CO77">
            <v>0.10220000000000001</v>
          </cell>
        </row>
        <row r="78">
          <cell r="A78" t="str">
            <v>Delilah</v>
          </cell>
          <cell r="B78">
            <v>74</v>
          </cell>
          <cell r="E78" t="str">
            <v>Profile ok</v>
          </cell>
          <cell r="G78" t="str">
            <v>Tullow B</v>
          </cell>
          <cell r="H78" t="str">
            <v>Bacton</v>
          </cell>
          <cell r="I78" t="str">
            <v>P</v>
          </cell>
          <cell r="J78">
            <v>2</v>
          </cell>
          <cell r="K78">
            <v>1.2857142857142856</v>
          </cell>
          <cell r="L78">
            <v>1.5</v>
          </cell>
          <cell r="M78">
            <v>1.3333333333333335</v>
          </cell>
          <cell r="N78">
            <v>1.3333333333333335</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7.0000000000000007E-2</v>
          </cell>
          <cell r="AG78">
            <v>0.04</v>
          </cell>
          <cell r="AH78">
            <v>0.03</v>
          </cell>
          <cell r="AI78">
            <v>0.03</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0.09</v>
          </cell>
          <cell r="BB78">
            <v>0.06</v>
          </cell>
          <cell r="BC78">
            <v>0.04</v>
          </cell>
          <cell r="BD78">
            <v>0.04</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38.862938360348444</v>
          </cell>
          <cell r="BW78">
            <v>2.84</v>
          </cell>
          <cell r="BX78">
            <v>0.53</v>
          </cell>
          <cell r="BY78">
            <v>91.02</v>
          </cell>
          <cell r="BZ78">
            <v>4.01</v>
          </cell>
          <cell r="CA78">
            <v>0.95</v>
          </cell>
          <cell r="CB78">
            <v>0.4</v>
          </cell>
          <cell r="CC78">
            <v>0.14000000000000001</v>
          </cell>
          <cell r="CD78">
            <v>0.05</v>
          </cell>
          <cell r="CE78">
            <v>0.05</v>
          </cell>
          <cell r="CF78">
            <v>0.01</v>
          </cell>
          <cell r="CJ78">
            <v>100.00000000000001</v>
          </cell>
          <cell r="CK78">
            <v>0</v>
          </cell>
          <cell r="CL78">
            <v>0</v>
          </cell>
          <cell r="CM78">
            <v>20</v>
          </cell>
          <cell r="CN78">
            <v>0</v>
          </cell>
          <cell r="CO78">
            <v>6.2050000000000001E-2</v>
          </cell>
        </row>
        <row r="79">
          <cell r="A79" t="str">
            <v>Devenick</v>
          </cell>
          <cell r="B79">
            <v>75</v>
          </cell>
          <cell r="E79" t="str">
            <v>90% Wet, 2 yr from FID, Slip 3</v>
          </cell>
          <cell r="G79" t="str">
            <v>Mobil SF</v>
          </cell>
          <cell r="H79" t="str">
            <v>St Fergus</v>
          </cell>
          <cell r="I79" t="str">
            <v>A</v>
          </cell>
          <cell r="J79">
            <v>1</v>
          </cell>
          <cell r="K79">
            <v>0</v>
          </cell>
          <cell r="L79">
            <v>0</v>
          </cell>
          <cell r="M79">
            <v>0</v>
          </cell>
          <cell r="N79">
            <v>0</v>
          </cell>
          <cell r="O79">
            <v>0</v>
          </cell>
          <cell r="P79">
            <v>1.0985074626865672</v>
          </cell>
          <cell r="Q79">
            <v>1.0996015936254979</v>
          </cell>
          <cell r="R79">
            <v>1.0990099009900991</v>
          </cell>
          <cell r="S79">
            <v>1.0994152046783625</v>
          </cell>
          <cell r="T79">
            <v>1.0965517241379312</v>
          </cell>
          <cell r="U79">
            <v>1.1023622047244093</v>
          </cell>
          <cell r="V79">
            <v>1.0999999999999999</v>
          </cell>
          <cell r="W79">
            <v>1.0999999999999999</v>
          </cell>
          <cell r="X79">
            <v>1.0972222222222223</v>
          </cell>
          <cell r="Y79">
            <v>1.0862068965517242</v>
          </cell>
          <cell r="Z79">
            <v>1.1086956521739131</v>
          </cell>
          <cell r="AA79">
            <v>1.1081081081081081</v>
          </cell>
          <cell r="AB79">
            <v>1.1034482758620692</v>
          </cell>
          <cell r="AC79">
            <v>1.0833333333333335</v>
          </cell>
          <cell r="AD79">
            <v>1.1052631578947367</v>
          </cell>
          <cell r="AE79">
            <v>1.1333333333333335</v>
          </cell>
          <cell r="AF79">
            <v>0</v>
          </cell>
          <cell r="AG79">
            <v>0</v>
          </cell>
          <cell r="AH79">
            <v>0</v>
          </cell>
          <cell r="AI79">
            <v>0</v>
          </cell>
          <cell r="AJ79">
            <v>0</v>
          </cell>
          <cell r="AK79">
            <v>3.35</v>
          </cell>
          <cell r="AL79">
            <v>2.5099999999999998</v>
          </cell>
          <cell r="AM79">
            <v>2.02</v>
          </cell>
          <cell r="AN79">
            <v>1.71</v>
          </cell>
          <cell r="AO79">
            <v>1.45</v>
          </cell>
          <cell r="AP79">
            <v>1.27</v>
          </cell>
          <cell r="AQ79">
            <v>1.1000000000000001</v>
          </cell>
          <cell r="AR79">
            <v>0.9</v>
          </cell>
          <cell r="AS79">
            <v>0.72</v>
          </cell>
          <cell r="AT79">
            <v>0.57999999999999996</v>
          </cell>
          <cell r="AU79">
            <v>0.46</v>
          </cell>
          <cell r="AV79">
            <v>0.37</v>
          </cell>
          <cell r="AW79">
            <v>0.28999999999999998</v>
          </cell>
          <cell r="AX79">
            <v>0.24</v>
          </cell>
          <cell r="AY79">
            <v>0.19</v>
          </cell>
          <cell r="AZ79">
            <v>0.15</v>
          </cell>
          <cell r="BA79">
            <v>0</v>
          </cell>
          <cell r="BB79">
            <v>0</v>
          </cell>
          <cell r="BC79">
            <v>0</v>
          </cell>
          <cell r="BD79">
            <v>0</v>
          </cell>
          <cell r="BE79">
            <v>0</v>
          </cell>
          <cell r="BF79">
            <v>3.68</v>
          </cell>
          <cell r="BG79">
            <v>2.76</v>
          </cell>
          <cell r="BH79">
            <v>2.2200000000000002</v>
          </cell>
          <cell r="BI79">
            <v>1.88</v>
          </cell>
          <cell r="BJ79">
            <v>1.59</v>
          </cell>
          <cell r="BK79">
            <v>1.4</v>
          </cell>
          <cell r="BL79">
            <v>1.21</v>
          </cell>
          <cell r="BM79">
            <v>0.99</v>
          </cell>
          <cell r="BN79">
            <v>0.79</v>
          </cell>
          <cell r="BO79">
            <v>0.63</v>
          </cell>
          <cell r="BP79">
            <v>0.51</v>
          </cell>
          <cell r="BQ79">
            <v>0.41</v>
          </cell>
          <cell r="BR79">
            <v>0.32</v>
          </cell>
          <cell r="BS79">
            <v>0.26</v>
          </cell>
          <cell r="BT79">
            <v>0.21</v>
          </cell>
          <cell r="BU79">
            <v>0.17</v>
          </cell>
          <cell r="BV79">
            <v>40.950209030535341</v>
          </cell>
          <cell r="BW79">
            <v>0.78</v>
          </cell>
          <cell r="BX79">
            <v>2.96</v>
          </cell>
          <cell r="BY79">
            <v>84.99</v>
          </cell>
          <cell r="BZ79">
            <v>7.74</v>
          </cell>
          <cell r="CA79">
            <v>2.56</v>
          </cell>
          <cell r="CB79">
            <v>0.73</v>
          </cell>
          <cell r="CC79">
            <v>0.18</v>
          </cell>
          <cell r="CD79">
            <v>0.04</v>
          </cell>
          <cell r="CE79">
            <v>0.02</v>
          </cell>
          <cell r="CG79" t="str">
            <v>1.6ppm</v>
          </cell>
          <cell r="CJ79">
            <v>100</v>
          </cell>
          <cell r="CK79">
            <v>-0.21999999999999997</v>
          </cell>
          <cell r="CL79">
            <v>3.25</v>
          </cell>
          <cell r="CM79">
            <v>14.772727272727275</v>
          </cell>
          <cell r="CN79">
            <v>3.6656818181818198</v>
          </cell>
          <cell r="CO79">
            <v>5.831123863636364</v>
          </cell>
        </row>
        <row r="80">
          <cell r="A80" t="str">
            <v>Douglas</v>
          </cell>
          <cell r="B80">
            <v>76</v>
          </cell>
          <cell r="E80" t="str">
            <v>Profile good</v>
          </cell>
          <cell r="G80" t="str">
            <v>Burton Point</v>
          </cell>
          <cell r="H80" t="str">
            <v>Burton Point</v>
          </cell>
          <cell r="I80" t="str">
            <v>P</v>
          </cell>
          <cell r="J80">
            <v>2</v>
          </cell>
          <cell r="K80">
            <v>1.2</v>
          </cell>
          <cell r="L80">
            <v>1.3333333333333335</v>
          </cell>
          <cell r="M80">
            <v>1.5</v>
          </cell>
          <cell r="N80">
            <v>1.5</v>
          </cell>
          <cell r="O80">
            <v>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0.05</v>
          </cell>
          <cell r="AG80">
            <v>0.03</v>
          </cell>
          <cell r="AH80">
            <v>0.02</v>
          </cell>
          <cell r="AI80">
            <v>0.02</v>
          </cell>
          <cell r="AJ80">
            <v>0.01</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0.06</v>
          </cell>
          <cell r="BB80">
            <v>0.04</v>
          </cell>
          <cell r="BC80">
            <v>0.03</v>
          </cell>
          <cell r="BD80">
            <v>0.03</v>
          </cell>
          <cell r="BE80">
            <v>0.02</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38.513007941387826</v>
          </cell>
          <cell r="BW80">
            <v>1.89</v>
          </cell>
          <cell r="BX80">
            <v>0.81</v>
          </cell>
          <cell r="BY80">
            <v>92.84</v>
          </cell>
          <cell r="BZ80">
            <v>3.41</v>
          </cell>
          <cell r="CA80">
            <v>0.65</v>
          </cell>
          <cell r="CB80">
            <v>0.25</v>
          </cell>
          <cell r="CC80">
            <v>7.0000000000000007E-2</v>
          </cell>
          <cell r="CD80">
            <v>0.06</v>
          </cell>
          <cell r="CE80">
            <v>0.02</v>
          </cell>
          <cell r="CJ80">
            <v>100</v>
          </cell>
          <cell r="CK80">
            <v>0</v>
          </cell>
          <cell r="CL80">
            <v>0</v>
          </cell>
          <cell r="CM80">
            <v>20</v>
          </cell>
          <cell r="CN80">
            <v>0</v>
          </cell>
          <cell r="CO80">
            <v>4.7449999999999999E-2</v>
          </cell>
        </row>
        <row r="81">
          <cell r="A81" t="str">
            <v>Douglas West</v>
          </cell>
          <cell r="B81">
            <v>77</v>
          </cell>
          <cell r="E81" t="str">
            <v>Profile good</v>
          </cell>
          <cell r="G81" t="str">
            <v>Burton Point</v>
          </cell>
          <cell r="H81" t="str">
            <v>Burton Point</v>
          </cell>
          <cell r="I81" t="str">
            <v>P</v>
          </cell>
          <cell r="J81">
            <v>2</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38.513007941387826</v>
          </cell>
          <cell r="BW81">
            <v>1.89</v>
          </cell>
          <cell r="BX81">
            <v>0.81</v>
          </cell>
          <cell r="BY81">
            <v>92.84</v>
          </cell>
          <cell r="BZ81">
            <v>3.41</v>
          </cell>
          <cell r="CA81">
            <v>0.65</v>
          </cell>
          <cell r="CB81">
            <v>0.25</v>
          </cell>
          <cell r="CC81">
            <v>7.0000000000000007E-2</v>
          </cell>
          <cell r="CD81">
            <v>0.06</v>
          </cell>
          <cell r="CE81">
            <v>0.02</v>
          </cell>
          <cell r="CJ81">
            <v>100</v>
          </cell>
          <cell r="CK81">
            <v>0</v>
          </cell>
          <cell r="CL81">
            <v>0</v>
          </cell>
          <cell r="CM81">
            <v>20</v>
          </cell>
          <cell r="CN81">
            <v>0</v>
          </cell>
          <cell r="CO81">
            <v>0</v>
          </cell>
        </row>
        <row r="82">
          <cell r="A82" t="str">
            <v>Enoch UK</v>
          </cell>
          <cell r="B82">
            <v>78</v>
          </cell>
          <cell r="G82" t="str">
            <v>Mobil SF</v>
          </cell>
          <cell r="H82" t="str">
            <v>St Fergus</v>
          </cell>
          <cell r="I82" t="str">
            <v>P</v>
          </cell>
          <cell r="J82">
            <v>2</v>
          </cell>
          <cell r="K82">
            <v>1.25</v>
          </cell>
          <cell r="L82">
            <v>1.5</v>
          </cell>
          <cell r="M82">
            <v>2</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0.04</v>
          </cell>
          <cell r="AG82">
            <v>0.02</v>
          </cell>
          <cell r="AH82">
            <v>0.01</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0.05</v>
          </cell>
          <cell r="BB82">
            <v>0.03</v>
          </cell>
          <cell r="BC82">
            <v>0.02</v>
          </cell>
          <cell r="BD82">
            <v>0.01</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40.950209030535341</v>
          </cell>
          <cell r="BW82">
            <v>0.78</v>
          </cell>
          <cell r="BX82">
            <v>2.96</v>
          </cell>
          <cell r="BY82">
            <v>84.99</v>
          </cell>
          <cell r="BZ82">
            <v>7.74</v>
          </cell>
          <cell r="CA82">
            <v>2.56</v>
          </cell>
          <cell r="CB82">
            <v>0.73</v>
          </cell>
          <cell r="CC82">
            <v>0.18</v>
          </cell>
          <cell r="CD82">
            <v>0.04</v>
          </cell>
          <cell r="CE82">
            <v>0.02</v>
          </cell>
          <cell r="CG82" t="str">
            <v>1.6ppm</v>
          </cell>
          <cell r="CJ82">
            <v>100</v>
          </cell>
          <cell r="CK82">
            <v>0</v>
          </cell>
          <cell r="CL82">
            <v>0</v>
          </cell>
          <cell r="CM82">
            <v>20</v>
          </cell>
          <cell r="CN82">
            <v>0</v>
          </cell>
          <cell r="CO82">
            <v>2.5549999999999996E-2</v>
          </cell>
        </row>
        <row r="83">
          <cell r="A83" t="str">
            <v>Ensign</v>
          </cell>
          <cell r="B83">
            <v>79</v>
          </cell>
          <cell r="E83" t="str">
            <v>Under construction, due Q4 2011, max 2.3mcm</v>
          </cell>
          <cell r="G83" t="str">
            <v>Theddlethorpe</v>
          </cell>
          <cell r="H83" t="str">
            <v>Theddlethorpe</v>
          </cell>
          <cell r="I83" t="str">
            <v>D</v>
          </cell>
          <cell r="J83">
            <v>1</v>
          </cell>
          <cell r="K83">
            <v>0</v>
          </cell>
          <cell r="L83">
            <v>1.093220338983051</v>
          </cell>
          <cell r="M83">
            <v>1.1037735849056602</v>
          </cell>
          <cell r="N83">
            <v>1.0986842105263157</v>
          </cell>
          <cell r="O83">
            <v>1.0999999999999999</v>
          </cell>
          <cell r="P83">
            <v>1.0972222222222223</v>
          </cell>
          <cell r="Q83">
            <v>1.1014492753623188</v>
          </cell>
          <cell r="R83">
            <v>1.0984848484848484</v>
          </cell>
          <cell r="S83">
            <v>1.1023622047244093</v>
          </cell>
          <cell r="T83">
            <v>1.0991735537190084</v>
          </cell>
          <cell r="U83">
            <v>1.1043478260869566</v>
          </cell>
          <cell r="V83">
            <v>1.0978260869565217</v>
          </cell>
          <cell r="W83">
            <v>1.0945945945945947</v>
          </cell>
          <cell r="X83">
            <v>1.1016949152542375</v>
          </cell>
          <cell r="Y83">
            <v>1.1063829787234043</v>
          </cell>
          <cell r="Z83">
            <v>1.0789473684210527</v>
          </cell>
          <cell r="AA83">
            <v>1.1000000000000001</v>
          </cell>
          <cell r="AB83">
            <v>1.1250000000000002</v>
          </cell>
          <cell r="AC83">
            <v>1.1052631578947367</v>
          </cell>
          <cell r="AD83">
            <v>1.1333333333333335</v>
          </cell>
          <cell r="AE83">
            <v>1.1666666666666667</v>
          </cell>
          <cell r="AF83">
            <v>0</v>
          </cell>
          <cell r="AG83">
            <v>1.18</v>
          </cell>
          <cell r="AH83">
            <v>1.06</v>
          </cell>
          <cell r="AI83">
            <v>1.52</v>
          </cell>
          <cell r="AJ83">
            <v>1.5</v>
          </cell>
          <cell r="AK83">
            <v>1.44</v>
          </cell>
          <cell r="AL83">
            <v>1.38</v>
          </cell>
          <cell r="AM83">
            <v>1.32</v>
          </cell>
          <cell r="AN83">
            <v>1.27</v>
          </cell>
          <cell r="AO83">
            <v>1.21</v>
          </cell>
          <cell r="AP83">
            <v>1.1499999999999999</v>
          </cell>
          <cell r="AQ83">
            <v>0.92</v>
          </cell>
          <cell r="AR83">
            <v>0.74</v>
          </cell>
          <cell r="AS83">
            <v>0.59</v>
          </cell>
          <cell r="AT83">
            <v>0.47</v>
          </cell>
          <cell r="AU83">
            <v>0.38</v>
          </cell>
          <cell r="AV83">
            <v>0.3</v>
          </cell>
          <cell r="AW83">
            <v>0.24</v>
          </cell>
          <cell r="AX83">
            <v>0.19</v>
          </cell>
          <cell r="AY83">
            <v>0.15</v>
          </cell>
          <cell r="AZ83">
            <v>0.12</v>
          </cell>
          <cell r="BA83">
            <v>0</v>
          </cell>
          <cell r="BB83">
            <v>1.29</v>
          </cell>
          <cell r="BC83">
            <v>1.17</v>
          </cell>
          <cell r="BD83">
            <v>1.67</v>
          </cell>
          <cell r="BE83">
            <v>1.65</v>
          </cell>
          <cell r="BF83">
            <v>1.58</v>
          </cell>
          <cell r="BG83">
            <v>1.52</v>
          </cell>
          <cell r="BH83">
            <v>1.45</v>
          </cell>
          <cell r="BI83">
            <v>1.4</v>
          </cell>
          <cell r="BJ83">
            <v>1.33</v>
          </cell>
          <cell r="BK83">
            <v>1.27</v>
          </cell>
          <cell r="BL83">
            <v>1.01</v>
          </cell>
          <cell r="BM83">
            <v>0.81</v>
          </cell>
          <cell r="BN83">
            <v>0.65</v>
          </cell>
          <cell r="BO83">
            <v>0.52</v>
          </cell>
          <cell r="BP83">
            <v>0.41</v>
          </cell>
          <cell r="BQ83">
            <v>0.33</v>
          </cell>
          <cell r="BR83">
            <v>0.27</v>
          </cell>
          <cell r="BS83">
            <v>0.21</v>
          </cell>
          <cell r="BT83">
            <v>0.17</v>
          </cell>
          <cell r="BU83">
            <v>0.14000000000000001</v>
          </cell>
          <cell r="BV83">
            <v>38.349205231337869</v>
          </cell>
          <cell r="BW83">
            <v>3.6</v>
          </cell>
          <cell r="BX83">
            <v>1.1299999999999999</v>
          </cell>
          <cell r="BY83">
            <v>89.58</v>
          </cell>
          <cell r="BZ83">
            <v>4.07</v>
          </cell>
          <cell r="CA83">
            <v>1.02</v>
          </cell>
          <cell r="CB83">
            <v>0.38</v>
          </cell>
          <cell r="CC83">
            <v>0.11</v>
          </cell>
          <cell r="CD83">
            <v>7.0000000000000007E-2</v>
          </cell>
          <cell r="CE83">
            <v>0.03</v>
          </cell>
          <cell r="CF83">
            <v>0.01</v>
          </cell>
          <cell r="CJ83">
            <v>99.999999999999986</v>
          </cell>
          <cell r="CK83">
            <v>-6.0000000000000053E-2</v>
          </cell>
          <cell r="CL83">
            <v>1.6900000000000004</v>
          </cell>
          <cell r="CM83">
            <v>20</v>
          </cell>
          <cell r="CN83">
            <v>6.3249999999999993</v>
          </cell>
          <cell r="CO83">
            <v>7.0645749999999987</v>
          </cell>
        </row>
        <row r="84">
          <cell r="A84" t="str">
            <v>Eris</v>
          </cell>
          <cell r="B84">
            <v>80</v>
          </cell>
          <cell r="E84" t="str">
            <v>Profile/10</v>
          </cell>
          <cell r="G84" t="str">
            <v>Dimlington E</v>
          </cell>
          <cell r="H84" t="str">
            <v>Easington</v>
          </cell>
          <cell r="I84" t="str">
            <v>P</v>
          </cell>
          <cell r="J84">
            <v>2</v>
          </cell>
          <cell r="K84">
            <v>1.375</v>
          </cell>
          <cell r="L84">
            <v>1.3333333333333335</v>
          </cell>
          <cell r="M84">
            <v>1.2</v>
          </cell>
          <cell r="N84">
            <v>1.25</v>
          </cell>
          <cell r="O84">
            <v>1.3333333333333335</v>
          </cell>
          <cell r="P84">
            <v>1.5</v>
          </cell>
          <cell r="Q84">
            <v>1.5</v>
          </cell>
          <cell r="R84">
            <v>1.5</v>
          </cell>
          <cell r="S84">
            <v>2</v>
          </cell>
          <cell r="T84">
            <v>0</v>
          </cell>
          <cell r="U84">
            <v>0</v>
          </cell>
          <cell r="V84">
            <v>0</v>
          </cell>
          <cell r="W84">
            <v>0</v>
          </cell>
          <cell r="X84">
            <v>0</v>
          </cell>
          <cell r="Y84">
            <v>0</v>
          </cell>
          <cell r="Z84">
            <v>0</v>
          </cell>
          <cell r="AA84">
            <v>0</v>
          </cell>
          <cell r="AB84">
            <v>0</v>
          </cell>
          <cell r="AC84">
            <v>0</v>
          </cell>
          <cell r="AD84">
            <v>0</v>
          </cell>
          <cell r="AE84">
            <v>0</v>
          </cell>
          <cell r="AF84">
            <v>0.08</v>
          </cell>
          <cell r="AG84">
            <v>0.06</v>
          </cell>
          <cell r="AH84">
            <v>0.05</v>
          </cell>
          <cell r="AI84">
            <v>0.04</v>
          </cell>
          <cell r="AJ84">
            <v>0.03</v>
          </cell>
          <cell r="AK84">
            <v>0.02</v>
          </cell>
          <cell r="AL84">
            <v>0.02</v>
          </cell>
          <cell r="AM84">
            <v>0.02</v>
          </cell>
          <cell r="AN84">
            <v>0.01</v>
          </cell>
          <cell r="AO84">
            <v>0</v>
          </cell>
          <cell r="AP84">
            <v>0</v>
          </cell>
          <cell r="AQ84">
            <v>0</v>
          </cell>
          <cell r="AR84">
            <v>0</v>
          </cell>
          <cell r="AS84">
            <v>0</v>
          </cell>
          <cell r="AT84">
            <v>0</v>
          </cell>
          <cell r="AU84">
            <v>0</v>
          </cell>
          <cell r="AV84">
            <v>0</v>
          </cell>
          <cell r="AW84">
            <v>0</v>
          </cell>
          <cell r="AX84">
            <v>0</v>
          </cell>
          <cell r="AY84">
            <v>0</v>
          </cell>
          <cell r="AZ84">
            <v>0</v>
          </cell>
          <cell r="BA84">
            <v>0.11</v>
          </cell>
          <cell r="BB84">
            <v>0.08</v>
          </cell>
          <cell r="BC84">
            <v>0.06</v>
          </cell>
          <cell r="BD84">
            <v>0.05</v>
          </cell>
          <cell r="BE84">
            <v>0.04</v>
          </cell>
          <cell r="BF84">
            <v>0.03</v>
          </cell>
          <cell r="BG84">
            <v>0.03</v>
          </cell>
          <cell r="BH84">
            <v>0.03</v>
          </cell>
          <cell r="BI84">
            <v>0.02</v>
          </cell>
          <cell r="BJ84">
            <v>0</v>
          </cell>
          <cell r="BK84">
            <v>0</v>
          </cell>
          <cell r="BL84">
            <v>0</v>
          </cell>
          <cell r="BM84">
            <v>0</v>
          </cell>
          <cell r="BN84">
            <v>0</v>
          </cell>
          <cell r="BO84">
            <v>0</v>
          </cell>
          <cell r="BP84">
            <v>0</v>
          </cell>
          <cell r="BQ84">
            <v>0</v>
          </cell>
          <cell r="BR84">
            <v>0</v>
          </cell>
          <cell r="BS84">
            <v>0</v>
          </cell>
          <cell r="BT84">
            <v>0</v>
          </cell>
          <cell r="BU84">
            <v>0</v>
          </cell>
          <cell r="BV84">
            <v>38.513007941387826</v>
          </cell>
          <cell r="BW84">
            <v>1.89</v>
          </cell>
          <cell r="BX84">
            <v>0.81</v>
          </cell>
          <cell r="BY84">
            <v>92.84</v>
          </cell>
          <cell r="BZ84">
            <v>3.41</v>
          </cell>
          <cell r="CA84">
            <v>0.65</v>
          </cell>
          <cell r="CB84">
            <v>0.25</v>
          </cell>
          <cell r="CC84">
            <v>7.0000000000000007E-2</v>
          </cell>
          <cell r="CD84">
            <v>0.06</v>
          </cell>
          <cell r="CE84">
            <v>0.02</v>
          </cell>
          <cell r="CJ84">
            <v>100</v>
          </cell>
          <cell r="CK84">
            <v>-5.0000000000000001E-3</v>
          </cell>
          <cell r="CL84">
            <v>4.4999999999999998E-2</v>
          </cell>
          <cell r="CM84">
            <v>9</v>
          </cell>
          <cell r="CN84">
            <v>0</v>
          </cell>
          <cell r="CO84">
            <v>0.12045000000000003</v>
          </cell>
        </row>
        <row r="85">
          <cell r="A85" t="str">
            <v>Erskine</v>
          </cell>
          <cell r="B85">
            <v>81</v>
          </cell>
          <cell r="E85" t="str">
            <v>Profile Good</v>
          </cell>
          <cell r="G85" t="str">
            <v>Amoco T</v>
          </cell>
          <cell r="H85" t="str">
            <v>Teesside</v>
          </cell>
          <cell r="I85" t="str">
            <v>P</v>
          </cell>
          <cell r="J85">
            <v>1</v>
          </cell>
          <cell r="K85">
            <v>1.2857142857142856</v>
          </cell>
          <cell r="L85">
            <v>1.2909090909090908</v>
          </cell>
          <cell r="M85">
            <v>1.3114754098360657</v>
          </cell>
          <cell r="N85">
            <v>1.3076923076923077</v>
          </cell>
          <cell r="O85">
            <v>1.2978723404255319</v>
          </cell>
          <cell r="P85">
            <v>1.2978723404255319</v>
          </cell>
          <cell r="Q85">
            <v>1.3043478260869563</v>
          </cell>
          <cell r="R85">
            <v>1.3095238095238098</v>
          </cell>
          <cell r="S85">
            <v>1.2894736842105263</v>
          </cell>
          <cell r="T85">
            <v>1.2941176470588234</v>
          </cell>
          <cell r="U85">
            <v>1.2903225806451615</v>
          </cell>
          <cell r="V85">
            <v>1.3333333333333335</v>
          </cell>
          <cell r="W85">
            <v>1.25</v>
          </cell>
          <cell r="X85">
            <v>1.25</v>
          </cell>
          <cell r="Y85">
            <v>1.2307692307692308</v>
          </cell>
          <cell r="Z85">
            <v>1.3</v>
          </cell>
          <cell r="AA85">
            <v>1.25</v>
          </cell>
          <cell r="AB85">
            <v>1.3333333333333335</v>
          </cell>
          <cell r="AC85">
            <v>1.4000000000000001</v>
          </cell>
          <cell r="AD85">
            <v>1.25</v>
          </cell>
          <cell r="AE85">
            <v>0</v>
          </cell>
          <cell r="AF85">
            <v>7.0000000000000007E-2</v>
          </cell>
          <cell r="AG85">
            <v>0.55000000000000004</v>
          </cell>
          <cell r="AH85">
            <v>0.61</v>
          </cell>
          <cell r="AI85">
            <v>0.52</v>
          </cell>
          <cell r="AJ85">
            <v>0.47</v>
          </cell>
          <cell r="AK85">
            <v>0.47</v>
          </cell>
          <cell r="AL85">
            <v>0.46</v>
          </cell>
          <cell r="AM85">
            <v>0.42</v>
          </cell>
          <cell r="AN85">
            <v>0.38</v>
          </cell>
          <cell r="AO85">
            <v>0.34</v>
          </cell>
          <cell r="AP85">
            <v>0.31</v>
          </cell>
          <cell r="AQ85">
            <v>0.24</v>
          </cell>
          <cell r="AR85">
            <v>0.2</v>
          </cell>
          <cell r="AS85">
            <v>0.16</v>
          </cell>
          <cell r="AT85">
            <v>0.13</v>
          </cell>
          <cell r="AU85">
            <v>0.1</v>
          </cell>
          <cell r="AV85">
            <v>0.08</v>
          </cell>
          <cell r="AW85">
            <v>0.06</v>
          </cell>
          <cell r="AX85">
            <v>0.05</v>
          </cell>
          <cell r="AY85">
            <v>0.04</v>
          </cell>
          <cell r="AZ85">
            <v>0</v>
          </cell>
          <cell r="BA85">
            <v>0.09</v>
          </cell>
          <cell r="BB85">
            <v>0.71</v>
          </cell>
          <cell r="BC85">
            <v>0.8</v>
          </cell>
          <cell r="BD85">
            <v>0.68</v>
          </cell>
          <cell r="BE85">
            <v>0.61</v>
          </cell>
          <cell r="BF85">
            <v>0.61</v>
          </cell>
          <cell r="BG85">
            <v>0.6</v>
          </cell>
          <cell r="BH85">
            <v>0.55000000000000004</v>
          </cell>
          <cell r="BI85">
            <v>0.49</v>
          </cell>
          <cell r="BJ85">
            <v>0.44</v>
          </cell>
          <cell r="BK85">
            <v>0.4</v>
          </cell>
          <cell r="BL85">
            <v>0.32</v>
          </cell>
          <cell r="BM85">
            <v>0.25</v>
          </cell>
          <cell r="BN85">
            <v>0.2</v>
          </cell>
          <cell r="BO85">
            <v>0.16</v>
          </cell>
          <cell r="BP85">
            <v>0.13</v>
          </cell>
          <cell r="BQ85">
            <v>0.1</v>
          </cell>
          <cell r="BR85">
            <v>0.08</v>
          </cell>
          <cell r="BS85">
            <v>7.0000000000000007E-2</v>
          </cell>
          <cell r="BT85">
            <v>0.05</v>
          </cell>
          <cell r="BU85">
            <v>0</v>
          </cell>
          <cell r="BV85">
            <v>41.018425144672889</v>
          </cell>
          <cell r="BW85">
            <v>0.88</v>
          </cell>
          <cell r="BX85">
            <v>2.1800000000000002</v>
          </cell>
          <cell r="BY85">
            <v>85.5</v>
          </cell>
          <cell r="BZ85">
            <v>8.39</v>
          </cell>
          <cell r="CA85">
            <v>2.2799999999999998</v>
          </cell>
          <cell r="CB85">
            <v>0.63</v>
          </cell>
          <cell r="CC85">
            <v>0.12</v>
          </cell>
          <cell r="CD85">
            <v>0.02</v>
          </cell>
          <cell r="CG85" t="str">
            <v>2.9ppm</v>
          </cell>
          <cell r="CJ85">
            <v>100</v>
          </cell>
          <cell r="CK85">
            <v>-3.5000000000000003E-2</v>
          </cell>
          <cell r="CL85">
            <v>0.625</v>
          </cell>
          <cell r="CM85">
            <v>17.857142857142854</v>
          </cell>
          <cell r="CN85">
            <v>1.3728571428571423</v>
          </cell>
          <cell r="CO85">
            <v>2.1800928571428564</v>
          </cell>
        </row>
        <row r="86">
          <cell r="A86" t="str">
            <v>ETAP Machar</v>
          </cell>
          <cell r="B86">
            <v>82</v>
          </cell>
          <cell r="E86" t="str">
            <v>90% Wet profile</v>
          </cell>
          <cell r="G86" t="str">
            <v>Amoco T</v>
          </cell>
          <cell r="H86" t="str">
            <v>Teesside</v>
          </cell>
          <cell r="I86" t="str">
            <v>P</v>
          </cell>
          <cell r="J86">
            <v>1</v>
          </cell>
          <cell r="K86">
            <v>1.2857142857142858</v>
          </cell>
          <cell r="L86">
            <v>1.2608695652173911</v>
          </cell>
          <cell r="M86">
            <v>1.2608695652173911</v>
          </cell>
          <cell r="N86">
            <v>1.32</v>
          </cell>
          <cell r="O86">
            <v>1.3214285714285714</v>
          </cell>
          <cell r="P86">
            <v>1.2777777777777779</v>
          </cell>
          <cell r="Q86">
            <v>1.2950819672131149</v>
          </cell>
          <cell r="R86">
            <v>1.3023255813953489</v>
          </cell>
          <cell r="S86">
            <v>1.2878787878787878</v>
          </cell>
          <cell r="T86">
            <v>1.3</v>
          </cell>
          <cell r="U86">
            <v>1.3</v>
          </cell>
          <cell r="V86">
            <v>1.2916666666666667</v>
          </cell>
          <cell r="W86">
            <v>1.3157894736842106</v>
          </cell>
          <cell r="X86">
            <v>1.2903225806451615</v>
          </cell>
          <cell r="Y86">
            <v>1.28</v>
          </cell>
          <cell r="Z86">
            <v>1.3</v>
          </cell>
          <cell r="AA86">
            <v>1.25</v>
          </cell>
          <cell r="AB86">
            <v>1.2307692307692308</v>
          </cell>
          <cell r="AC86">
            <v>1.3</v>
          </cell>
          <cell r="AD86">
            <v>1.25</v>
          </cell>
          <cell r="AE86">
            <v>1.3333333333333335</v>
          </cell>
          <cell r="AF86">
            <v>0.21</v>
          </cell>
          <cell r="AG86">
            <v>0.23</v>
          </cell>
          <cell r="AH86">
            <v>0.23</v>
          </cell>
          <cell r="AI86">
            <v>0.25</v>
          </cell>
          <cell r="AJ86">
            <v>0.28000000000000003</v>
          </cell>
          <cell r="AK86">
            <v>0.36</v>
          </cell>
          <cell r="AL86">
            <v>0.61</v>
          </cell>
          <cell r="AM86">
            <v>0.43</v>
          </cell>
          <cell r="AN86">
            <v>0.66</v>
          </cell>
          <cell r="AO86">
            <v>0.6</v>
          </cell>
          <cell r="AP86">
            <v>0.6</v>
          </cell>
          <cell r="AQ86">
            <v>0.48</v>
          </cell>
          <cell r="AR86">
            <v>0.38</v>
          </cell>
          <cell r="AS86">
            <v>0.31</v>
          </cell>
          <cell r="AT86">
            <v>0.25</v>
          </cell>
          <cell r="AU86">
            <v>0.2</v>
          </cell>
          <cell r="AV86">
            <v>0.16</v>
          </cell>
          <cell r="AW86">
            <v>0.13</v>
          </cell>
          <cell r="AX86">
            <v>0.1</v>
          </cell>
          <cell r="AY86">
            <v>0.08</v>
          </cell>
          <cell r="AZ86">
            <v>0.06</v>
          </cell>
          <cell r="BA86">
            <v>0.27</v>
          </cell>
          <cell r="BB86">
            <v>0.28999999999999998</v>
          </cell>
          <cell r="BC86">
            <v>0.28999999999999998</v>
          </cell>
          <cell r="BD86">
            <v>0.33</v>
          </cell>
          <cell r="BE86">
            <v>0.37</v>
          </cell>
          <cell r="BF86">
            <v>0.46</v>
          </cell>
          <cell r="BG86">
            <v>0.79</v>
          </cell>
          <cell r="BH86">
            <v>0.56000000000000005</v>
          </cell>
          <cell r="BI86">
            <v>0.85</v>
          </cell>
          <cell r="BJ86">
            <v>0.78</v>
          </cell>
          <cell r="BK86">
            <v>0.78</v>
          </cell>
          <cell r="BL86">
            <v>0.62</v>
          </cell>
          <cell r="BM86">
            <v>0.5</v>
          </cell>
          <cell r="BN86">
            <v>0.4</v>
          </cell>
          <cell r="BO86">
            <v>0.32</v>
          </cell>
          <cell r="BP86">
            <v>0.26</v>
          </cell>
          <cell r="BQ86">
            <v>0.2</v>
          </cell>
          <cell r="BR86">
            <v>0.16</v>
          </cell>
          <cell r="BS86">
            <v>0.13</v>
          </cell>
          <cell r="BT86">
            <v>0.1</v>
          </cell>
          <cell r="BU86">
            <v>0.08</v>
          </cell>
          <cell r="BV86">
            <v>41.018425144672889</v>
          </cell>
          <cell r="BW86">
            <v>0.88</v>
          </cell>
          <cell r="BX86">
            <v>2.1800000000000002</v>
          </cell>
          <cell r="BY86">
            <v>85.5</v>
          </cell>
          <cell r="BZ86">
            <v>8.39</v>
          </cell>
          <cell r="CA86">
            <v>2.2799999999999998</v>
          </cell>
          <cell r="CB86">
            <v>0.63</v>
          </cell>
          <cell r="CC86">
            <v>0.12</v>
          </cell>
          <cell r="CD86">
            <v>0.02</v>
          </cell>
          <cell r="CG86" t="str">
            <v>2.9ppm</v>
          </cell>
          <cell r="CJ86">
            <v>100</v>
          </cell>
          <cell r="CK86">
            <v>-3.0000000000000027E-2</v>
          </cell>
          <cell r="CL86">
            <v>0.87000000000000022</v>
          </cell>
          <cell r="CM86">
            <v>20</v>
          </cell>
          <cell r="CN86">
            <v>3.3</v>
          </cell>
          <cell r="CO86">
            <v>2.8323999999999998</v>
          </cell>
        </row>
        <row r="87">
          <cell r="A87" t="str">
            <v>ETAP Madoes</v>
          </cell>
          <cell r="B87">
            <v>83</v>
          </cell>
          <cell r="E87" t="str">
            <v>Profile good</v>
          </cell>
          <cell r="G87" t="str">
            <v>Amoco T</v>
          </cell>
          <cell r="H87" t="str">
            <v>Teesside</v>
          </cell>
          <cell r="I87" t="str">
            <v>P</v>
          </cell>
          <cell r="J87">
            <v>1</v>
          </cell>
          <cell r="K87">
            <v>1.3333333333333335</v>
          </cell>
          <cell r="L87">
            <v>1.3333333333333335</v>
          </cell>
          <cell r="M87">
            <v>1.4000000000000001</v>
          </cell>
          <cell r="N87">
            <v>1.357142857142857</v>
          </cell>
          <cell r="O87">
            <v>1.2727272727272729</v>
          </cell>
          <cell r="P87">
            <v>1.3333333333333335</v>
          </cell>
          <cell r="Q87">
            <v>1.3333333333333335</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0.06</v>
          </cell>
          <cell r="AG87">
            <v>0.06</v>
          </cell>
          <cell r="AH87">
            <v>0.05</v>
          </cell>
          <cell r="AI87">
            <v>0.14000000000000001</v>
          </cell>
          <cell r="AJ87">
            <v>0.11</v>
          </cell>
          <cell r="AK87">
            <v>0.06</v>
          </cell>
          <cell r="AL87">
            <v>0.03</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0.08</v>
          </cell>
          <cell r="BB87">
            <v>0.08</v>
          </cell>
          <cell r="BC87">
            <v>7.0000000000000007E-2</v>
          </cell>
          <cell r="BD87">
            <v>0.19</v>
          </cell>
          <cell r="BE87">
            <v>0.14000000000000001</v>
          </cell>
          <cell r="BF87">
            <v>0.08</v>
          </cell>
          <cell r="BG87">
            <v>0.04</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41.018425144672889</v>
          </cell>
          <cell r="BW87">
            <v>0.88</v>
          </cell>
          <cell r="BX87">
            <v>2.1800000000000002</v>
          </cell>
          <cell r="BY87">
            <v>85.5</v>
          </cell>
          <cell r="BZ87">
            <v>8.39</v>
          </cell>
          <cell r="CA87">
            <v>2.2799999999999998</v>
          </cell>
          <cell r="CB87">
            <v>0.63</v>
          </cell>
          <cell r="CC87">
            <v>0.12</v>
          </cell>
          <cell r="CD87">
            <v>0.02</v>
          </cell>
          <cell r="CG87" t="str">
            <v>2.9ppm</v>
          </cell>
          <cell r="CJ87">
            <v>100</v>
          </cell>
          <cell r="CK87">
            <v>0</v>
          </cell>
          <cell r="CL87">
            <v>0</v>
          </cell>
          <cell r="CM87">
            <v>20</v>
          </cell>
          <cell r="CN87">
            <v>0</v>
          </cell>
          <cell r="CO87">
            <v>0.18615000000000001</v>
          </cell>
        </row>
        <row r="88">
          <cell r="A88" t="str">
            <v>ETAP Marnock</v>
          </cell>
          <cell r="B88">
            <v>84</v>
          </cell>
          <cell r="E88" t="str">
            <v>90% Wet profile</v>
          </cell>
          <cell r="G88" t="str">
            <v>Amoco T</v>
          </cell>
          <cell r="H88" t="str">
            <v>Teesside</v>
          </cell>
          <cell r="I88" t="str">
            <v>P</v>
          </cell>
          <cell r="J88">
            <v>1</v>
          </cell>
          <cell r="K88">
            <v>1.3068181818181817</v>
          </cell>
          <cell r="L88">
            <v>1.2948717948717949</v>
          </cell>
          <cell r="M88">
            <v>1.3015873015873014</v>
          </cell>
          <cell r="N88">
            <v>1.3037974683544304</v>
          </cell>
          <cell r="O88">
            <v>1.2948717948717949</v>
          </cell>
          <cell r="P88">
            <v>1.2950819672131149</v>
          </cell>
          <cell r="Q88">
            <v>1.3095238095238098</v>
          </cell>
          <cell r="R88">
            <v>1.2878787878787878</v>
          </cell>
          <cell r="S88">
            <v>1.3018867924528301</v>
          </cell>
          <cell r="T88">
            <v>1.2888888888888888</v>
          </cell>
          <cell r="U88">
            <v>1.3055555555555556</v>
          </cell>
          <cell r="V88">
            <v>1.3103448275862071</v>
          </cell>
          <cell r="W88">
            <v>1.3043478260869563</v>
          </cell>
          <cell r="X88">
            <v>1.263157894736842</v>
          </cell>
          <cell r="Y88">
            <v>1.2666666666666668</v>
          </cell>
          <cell r="Z88">
            <v>1.3333333333333335</v>
          </cell>
          <cell r="AA88">
            <v>1.2</v>
          </cell>
          <cell r="AB88">
            <v>1.25</v>
          </cell>
          <cell r="AC88">
            <v>1.3333333333333335</v>
          </cell>
          <cell r="AD88">
            <v>1.2</v>
          </cell>
          <cell r="AE88">
            <v>1.25</v>
          </cell>
          <cell r="AF88">
            <v>0.88</v>
          </cell>
          <cell r="AG88">
            <v>0.78</v>
          </cell>
          <cell r="AH88">
            <v>0.63</v>
          </cell>
          <cell r="AI88">
            <v>0.79</v>
          </cell>
          <cell r="AJ88">
            <v>1.56</v>
          </cell>
          <cell r="AK88">
            <v>1.22</v>
          </cell>
          <cell r="AL88">
            <v>0.84</v>
          </cell>
          <cell r="AM88">
            <v>0.66</v>
          </cell>
          <cell r="AN88">
            <v>0.53</v>
          </cell>
          <cell r="AO88">
            <v>0.45</v>
          </cell>
          <cell r="AP88">
            <v>0.36</v>
          </cell>
          <cell r="AQ88">
            <v>0.28999999999999998</v>
          </cell>
          <cell r="AR88">
            <v>0.23</v>
          </cell>
          <cell r="AS88">
            <v>0.19</v>
          </cell>
          <cell r="AT88">
            <v>0.15</v>
          </cell>
          <cell r="AU88">
            <v>0.12</v>
          </cell>
          <cell r="AV88">
            <v>0.1</v>
          </cell>
          <cell r="AW88">
            <v>0.08</v>
          </cell>
          <cell r="AX88">
            <v>0.06</v>
          </cell>
          <cell r="AY88">
            <v>0.05</v>
          </cell>
          <cell r="AZ88">
            <v>0.04</v>
          </cell>
          <cell r="BA88">
            <v>1.1499999999999999</v>
          </cell>
          <cell r="BB88">
            <v>1.01</v>
          </cell>
          <cell r="BC88">
            <v>0.82</v>
          </cell>
          <cell r="BD88">
            <v>1.03</v>
          </cell>
          <cell r="BE88">
            <v>2.02</v>
          </cell>
          <cell r="BF88">
            <v>1.58</v>
          </cell>
          <cell r="BG88">
            <v>1.1000000000000001</v>
          </cell>
          <cell r="BH88">
            <v>0.85</v>
          </cell>
          <cell r="BI88">
            <v>0.69</v>
          </cell>
          <cell r="BJ88">
            <v>0.57999999999999996</v>
          </cell>
          <cell r="BK88">
            <v>0.47</v>
          </cell>
          <cell r="BL88">
            <v>0.38</v>
          </cell>
          <cell r="BM88">
            <v>0.3</v>
          </cell>
          <cell r="BN88">
            <v>0.24</v>
          </cell>
          <cell r="BO88">
            <v>0.19</v>
          </cell>
          <cell r="BP88">
            <v>0.16</v>
          </cell>
          <cell r="BQ88">
            <v>0.12</v>
          </cell>
          <cell r="BR88">
            <v>0.1</v>
          </cell>
          <cell r="BS88">
            <v>0.08</v>
          </cell>
          <cell r="BT88">
            <v>0.06</v>
          </cell>
          <cell r="BU88">
            <v>0.05</v>
          </cell>
          <cell r="BV88">
            <v>41.018425144672889</v>
          </cell>
          <cell r="BW88">
            <v>0.88</v>
          </cell>
          <cell r="BX88">
            <v>2.1800000000000002</v>
          </cell>
          <cell r="BY88">
            <v>85.5</v>
          </cell>
          <cell r="BZ88">
            <v>8.39</v>
          </cell>
          <cell r="CA88">
            <v>2.2799999999999998</v>
          </cell>
          <cell r="CB88">
            <v>0.63</v>
          </cell>
          <cell r="CC88">
            <v>0.12</v>
          </cell>
          <cell r="CD88">
            <v>0.02</v>
          </cell>
          <cell r="CG88" t="str">
            <v>2.9ppm</v>
          </cell>
          <cell r="CJ88">
            <v>100</v>
          </cell>
          <cell r="CK88">
            <v>-8.500000000000002E-2</v>
          </cell>
          <cell r="CL88">
            <v>1.125</v>
          </cell>
          <cell r="CM88">
            <v>13.235294117647056</v>
          </cell>
          <cell r="CN88">
            <v>0.76235294117647012</v>
          </cell>
          <cell r="CO88">
            <v>3.453758823529411</v>
          </cell>
        </row>
        <row r="89">
          <cell r="A89" t="str">
            <v>ETAP Mirren</v>
          </cell>
          <cell r="B89">
            <v>85</v>
          </cell>
          <cell r="E89" t="str">
            <v>90% Wet profile</v>
          </cell>
          <cell r="G89" t="str">
            <v>Amoco T</v>
          </cell>
          <cell r="H89" t="str">
            <v>Teesside</v>
          </cell>
          <cell r="I89" t="str">
            <v>P</v>
          </cell>
          <cell r="J89">
            <v>1</v>
          </cell>
          <cell r="K89">
            <v>1.3018867924528301</v>
          </cell>
          <cell r="L89">
            <v>1.2916666666666667</v>
          </cell>
          <cell r="M89">
            <v>1.2926829268292683</v>
          </cell>
          <cell r="N89">
            <v>1.2888888888888888</v>
          </cell>
          <cell r="O89">
            <v>1.2954545454545454</v>
          </cell>
          <cell r="P89">
            <v>1.2894736842105263</v>
          </cell>
          <cell r="Q89">
            <v>1.28125</v>
          </cell>
          <cell r="R89">
            <v>1.2962962962962961</v>
          </cell>
          <cell r="S89">
            <v>1.2727272727272729</v>
          </cell>
          <cell r="T89">
            <v>1.2777777777777779</v>
          </cell>
          <cell r="U89">
            <v>1.3076923076923077</v>
          </cell>
          <cell r="V89">
            <v>1.3</v>
          </cell>
          <cell r="W89">
            <v>1.375</v>
          </cell>
          <cell r="X89">
            <v>1.2857142857142856</v>
          </cell>
          <cell r="Y89">
            <v>1.4000000000000001</v>
          </cell>
          <cell r="Z89">
            <v>1.5</v>
          </cell>
          <cell r="AA89">
            <v>0</v>
          </cell>
          <cell r="AB89">
            <v>0</v>
          </cell>
          <cell r="AC89">
            <v>0</v>
          </cell>
          <cell r="AD89">
            <v>0</v>
          </cell>
          <cell r="AE89">
            <v>0</v>
          </cell>
          <cell r="AF89">
            <v>0.53</v>
          </cell>
          <cell r="AG89">
            <v>0.48</v>
          </cell>
          <cell r="AH89">
            <v>0.41</v>
          </cell>
          <cell r="AI89">
            <v>0.45</v>
          </cell>
          <cell r="AJ89">
            <v>0.44</v>
          </cell>
          <cell r="AK89">
            <v>0.38</v>
          </cell>
          <cell r="AL89">
            <v>0.32</v>
          </cell>
          <cell r="AM89">
            <v>0.27</v>
          </cell>
          <cell r="AN89">
            <v>0.22</v>
          </cell>
          <cell r="AO89">
            <v>0.18</v>
          </cell>
          <cell r="AP89">
            <v>0.13</v>
          </cell>
          <cell r="AQ89">
            <v>0.1</v>
          </cell>
          <cell r="AR89">
            <v>0.08</v>
          </cell>
          <cell r="AS89">
            <v>7.0000000000000007E-2</v>
          </cell>
          <cell r="AT89">
            <v>0.05</v>
          </cell>
          <cell r="AU89">
            <v>0.04</v>
          </cell>
          <cell r="AV89">
            <v>0</v>
          </cell>
          <cell r="AW89">
            <v>0</v>
          </cell>
          <cell r="AX89">
            <v>0</v>
          </cell>
          <cell r="AY89">
            <v>0</v>
          </cell>
          <cell r="AZ89">
            <v>0</v>
          </cell>
          <cell r="BA89">
            <v>0.69</v>
          </cell>
          <cell r="BB89">
            <v>0.62</v>
          </cell>
          <cell r="BC89">
            <v>0.53</v>
          </cell>
          <cell r="BD89">
            <v>0.57999999999999996</v>
          </cell>
          <cell r="BE89">
            <v>0.56999999999999995</v>
          </cell>
          <cell r="BF89">
            <v>0.49</v>
          </cell>
          <cell r="BG89">
            <v>0.41</v>
          </cell>
          <cell r="BH89">
            <v>0.35</v>
          </cell>
          <cell r="BI89">
            <v>0.28000000000000003</v>
          </cell>
          <cell r="BJ89">
            <v>0.23</v>
          </cell>
          <cell r="BK89">
            <v>0.17</v>
          </cell>
          <cell r="BL89">
            <v>0.13</v>
          </cell>
          <cell r="BM89">
            <v>0.11</v>
          </cell>
          <cell r="BN89">
            <v>0.09</v>
          </cell>
          <cell r="BO89">
            <v>7.0000000000000007E-2</v>
          </cell>
          <cell r="BP89">
            <v>0.06</v>
          </cell>
          <cell r="BQ89">
            <v>0</v>
          </cell>
          <cell r="BR89">
            <v>0</v>
          </cell>
          <cell r="BS89">
            <v>0</v>
          </cell>
          <cell r="BT89">
            <v>0</v>
          </cell>
          <cell r="BU89">
            <v>0</v>
          </cell>
          <cell r="BV89">
            <v>41.018425144672889</v>
          </cell>
          <cell r="BW89">
            <v>0.88</v>
          </cell>
          <cell r="BX89">
            <v>2.1800000000000002</v>
          </cell>
          <cell r="BY89">
            <v>85.5</v>
          </cell>
          <cell r="BZ89">
            <v>8.39</v>
          </cell>
          <cell r="CA89">
            <v>2.2799999999999998</v>
          </cell>
          <cell r="CB89">
            <v>0.63</v>
          </cell>
          <cell r="CC89">
            <v>0.12</v>
          </cell>
          <cell r="CD89">
            <v>0.02</v>
          </cell>
          <cell r="CG89" t="str">
            <v>2.9ppm</v>
          </cell>
          <cell r="CJ89">
            <v>100</v>
          </cell>
          <cell r="CK89">
            <v>-4.4999999999999998E-2</v>
          </cell>
          <cell r="CL89">
            <v>0.53499999999999992</v>
          </cell>
          <cell r="CM89">
            <v>11.888888888888888</v>
          </cell>
          <cell r="CN89">
            <v>0.18777777777777768</v>
          </cell>
          <cell r="CO89">
            <v>1.4591888888888889</v>
          </cell>
        </row>
        <row r="90">
          <cell r="A90" t="str">
            <v>ETAP Mungo</v>
          </cell>
          <cell r="B90">
            <v>86</v>
          </cell>
          <cell r="E90" t="str">
            <v>Profile good</v>
          </cell>
          <cell r="G90" t="str">
            <v>Amoco T</v>
          </cell>
          <cell r="H90" t="str">
            <v>Teesside</v>
          </cell>
          <cell r="I90" t="str">
            <v>P</v>
          </cell>
          <cell r="J90">
            <v>1</v>
          </cell>
          <cell r="K90">
            <v>1.2954545454545454</v>
          </cell>
          <cell r="L90">
            <v>1.28125</v>
          </cell>
          <cell r="M90">
            <v>1.3</v>
          </cell>
          <cell r="N90">
            <v>1.306451612903226</v>
          </cell>
          <cell r="O90">
            <v>1.2967032967032965</v>
          </cell>
          <cell r="P90">
            <v>1.2962962962962961</v>
          </cell>
          <cell r="Q90">
            <v>1.2954545454545454</v>
          </cell>
          <cell r="R90">
            <v>1.2965116279069768</v>
          </cell>
          <cell r="S90">
            <v>1.298913043478261</v>
          </cell>
          <cell r="T90">
            <v>1.3026315789473684</v>
          </cell>
          <cell r="U90">
            <v>1.3039999999999998</v>
          </cell>
          <cell r="V90">
            <v>1.3</v>
          </cell>
          <cell r="W90">
            <v>1.3</v>
          </cell>
          <cell r="X90">
            <v>1.296875</v>
          </cell>
          <cell r="Y90">
            <v>1.3137254901960784</v>
          </cell>
          <cell r="Z90">
            <v>1.2926829268292683</v>
          </cell>
          <cell r="AA90">
            <v>1.303030303030303</v>
          </cell>
          <cell r="AB90">
            <v>1.3076923076923077</v>
          </cell>
          <cell r="AC90">
            <v>1.2857142857142858</v>
          </cell>
          <cell r="AD90">
            <v>1.2941176470588234</v>
          </cell>
          <cell r="AE90">
            <v>1.3076923076923077</v>
          </cell>
          <cell r="AF90">
            <v>0.44</v>
          </cell>
          <cell r="AG90">
            <v>0.32</v>
          </cell>
          <cell r="AH90">
            <v>0.6</v>
          </cell>
          <cell r="AI90">
            <v>0.62</v>
          </cell>
          <cell r="AJ90">
            <v>0.91</v>
          </cell>
          <cell r="AK90">
            <v>1.08</v>
          </cell>
          <cell r="AL90">
            <v>1.76</v>
          </cell>
          <cell r="AM90">
            <v>1.72</v>
          </cell>
          <cell r="AN90">
            <v>1.84</v>
          </cell>
          <cell r="AO90">
            <v>1.52</v>
          </cell>
          <cell r="AP90">
            <v>1.25</v>
          </cell>
          <cell r="AQ90">
            <v>1</v>
          </cell>
          <cell r="AR90">
            <v>0.8</v>
          </cell>
          <cell r="AS90">
            <v>0.64</v>
          </cell>
          <cell r="AT90">
            <v>0.51</v>
          </cell>
          <cell r="AU90">
            <v>0.41</v>
          </cell>
          <cell r="AV90">
            <v>0.33</v>
          </cell>
          <cell r="AW90">
            <v>0.26</v>
          </cell>
          <cell r="AX90">
            <v>0.21</v>
          </cell>
          <cell r="AY90">
            <v>0.17</v>
          </cell>
          <cell r="AZ90">
            <v>0.13</v>
          </cell>
          <cell r="BA90">
            <v>0.56999999999999995</v>
          </cell>
          <cell r="BB90">
            <v>0.41</v>
          </cell>
          <cell r="BC90">
            <v>0.78</v>
          </cell>
          <cell r="BD90">
            <v>0.81</v>
          </cell>
          <cell r="BE90">
            <v>1.18</v>
          </cell>
          <cell r="BF90">
            <v>1.4</v>
          </cell>
          <cell r="BG90">
            <v>2.2799999999999998</v>
          </cell>
          <cell r="BH90">
            <v>2.23</v>
          </cell>
          <cell r="BI90">
            <v>2.39</v>
          </cell>
          <cell r="BJ90">
            <v>1.98</v>
          </cell>
          <cell r="BK90">
            <v>1.63</v>
          </cell>
          <cell r="BL90">
            <v>1.3</v>
          </cell>
          <cell r="BM90">
            <v>1.04</v>
          </cell>
          <cell r="BN90">
            <v>0.83</v>
          </cell>
          <cell r="BO90">
            <v>0.67</v>
          </cell>
          <cell r="BP90">
            <v>0.53</v>
          </cell>
          <cell r="BQ90">
            <v>0.43</v>
          </cell>
          <cell r="BR90">
            <v>0.34</v>
          </cell>
          <cell r="BS90">
            <v>0.27</v>
          </cell>
          <cell r="BT90">
            <v>0.22</v>
          </cell>
          <cell r="BU90">
            <v>0.17</v>
          </cell>
          <cell r="BV90">
            <v>41.018425144672889</v>
          </cell>
          <cell r="BW90">
            <v>0.88</v>
          </cell>
          <cell r="BX90">
            <v>2.1800000000000002</v>
          </cell>
          <cell r="BY90">
            <v>85.5</v>
          </cell>
          <cell r="BZ90">
            <v>8.39</v>
          </cell>
          <cell r="CA90">
            <v>2.2799999999999998</v>
          </cell>
          <cell r="CB90">
            <v>0.63</v>
          </cell>
          <cell r="CC90">
            <v>0.12</v>
          </cell>
          <cell r="CD90">
            <v>0.02</v>
          </cell>
          <cell r="CG90" t="str">
            <v>2.9ppm</v>
          </cell>
          <cell r="CJ90">
            <v>100</v>
          </cell>
          <cell r="CK90">
            <v>-0.29500000000000004</v>
          </cell>
          <cell r="CL90">
            <v>3.9050000000000002</v>
          </cell>
          <cell r="CM90">
            <v>13.23728813559322</v>
          </cell>
          <cell r="CN90">
            <v>2.6483050847457621</v>
          </cell>
          <cell r="CO90">
            <v>5.3685313559322037</v>
          </cell>
        </row>
        <row r="91">
          <cell r="A91" t="str">
            <v>Ettrick</v>
          </cell>
          <cell r="B91">
            <v>87</v>
          </cell>
          <cell r="E91" t="str">
            <v>Profile halved from yr 1</v>
          </cell>
          <cell r="G91" t="str">
            <v>Mobil SF</v>
          </cell>
          <cell r="H91" t="str">
            <v>St Fergus</v>
          </cell>
          <cell r="I91" t="str">
            <v>P</v>
          </cell>
          <cell r="J91">
            <v>2</v>
          </cell>
          <cell r="K91">
            <v>1.1250000000000002</v>
          </cell>
          <cell r="L91">
            <v>0.70833333333333337</v>
          </cell>
          <cell r="M91">
            <v>0.58333333333333337</v>
          </cell>
          <cell r="N91">
            <v>0.5</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0.24</v>
          </cell>
          <cell r="AG91">
            <v>0.24</v>
          </cell>
          <cell r="AH91">
            <v>0.12</v>
          </cell>
          <cell r="AI91">
            <v>0.08</v>
          </cell>
          <cell r="AJ91">
            <v>0.05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0.27</v>
          </cell>
          <cell r="BB91">
            <v>0.17</v>
          </cell>
          <cell r="BC91">
            <v>7.0000000000000007E-2</v>
          </cell>
          <cell r="BD91">
            <v>0.04</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40.950209030535341</v>
          </cell>
          <cell r="BW91">
            <v>0.78</v>
          </cell>
          <cell r="BX91">
            <v>2.96</v>
          </cell>
          <cell r="BY91">
            <v>84.99</v>
          </cell>
          <cell r="BZ91">
            <v>7.74</v>
          </cell>
          <cell r="CA91">
            <v>2.56</v>
          </cell>
          <cell r="CB91">
            <v>0.73</v>
          </cell>
          <cell r="CC91">
            <v>0.18</v>
          </cell>
          <cell r="CD91">
            <v>0.04</v>
          </cell>
          <cell r="CE91">
            <v>0.02</v>
          </cell>
          <cell r="CG91" t="str">
            <v>1.6ppm</v>
          </cell>
          <cell r="CJ91">
            <v>100</v>
          </cell>
          <cell r="CK91">
            <v>0</v>
          </cell>
          <cell r="CL91">
            <v>0</v>
          </cell>
          <cell r="CM91">
            <v>20</v>
          </cell>
          <cell r="CN91">
            <v>0</v>
          </cell>
          <cell r="CO91">
            <v>0.26644999999999996</v>
          </cell>
        </row>
        <row r="92">
          <cell r="A92" t="str">
            <v>Everest</v>
          </cell>
          <cell r="B92">
            <v>88</v>
          </cell>
          <cell r="E92" t="str">
            <v>Too high, profile halved</v>
          </cell>
          <cell r="G92" t="str">
            <v>PX T</v>
          </cell>
          <cell r="H92" t="str">
            <v>Teesside</v>
          </cell>
          <cell r="I92" t="str">
            <v>P</v>
          </cell>
          <cell r="J92">
            <v>1</v>
          </cell>
          <cell r="K92">
            <v>1.3018867924528301</v>
          </cell>
          <cell r="L92">
            <v>1.2941176470588236</v>
          </cell>
          <cell r="M92">
            <v>1.3013698630136985</v>
          </cell>
          <cell r="N92">
            <v>1.2977099236641221</v>
          </cell>
          <cell r="O92">
            <v>1.2972972972972971</v>
          </cell>
          <cell r="P92">
            <v>1.3012048192771086</v>
          </cell>
          <cell r="Q92">
            <v>1.2941176470588236</v>
          </cell>
          <cell r="R92">
            <v>1.3125</v>
          </cell>
          <cell r="S92">
            <v>1.2727272727272729</v>
          </cell>
          <cell r="T92">
            <v>1.25</v>
          </cell>
          <cell r="U92">
            <v>1.2307692307692308</v>
          </cell>
          <cell r="V92">
            <v>1.3</v>
          </cell>
          <cell r="W92">
            <v>1.25</v>
          </cell>
          <cell r="X92">
            <v>1.3333333333333335</v>
          </cell>
          <cell r="Y92">
            <v>1.4000000000000001</v>
          </cell>
          <cell r="Z92">
            <v>1.25</v>
          </cell>
          <cell r="AA92">
            <v>0</v>
          </cell>
          <cell r="AB92">
            <v>0</v>
          </cell>
          <cell r="AC92">
            <v>0</v>
          </cell>
          <cell r="AD92">
            <v>0</v>
          </cell>
          <cell r="AE92">
            <v>0</v>
          </cell>
          <cell r="AF92">
            <v>1.59</v>
          </cell>
          <cell r="AG92">
            <v>1.53</v>
          </cell>
          <cell r="AH92">
            <v>1.46</v>
          </cell>
          <cell r="AI92">
            <v>1.31</v>
          </cell>
          <cell r="AJ92">
            <v>1.1100000000000001</v>
          </cell>
          <cell r="AK92">
            <v>0.83</v>
          </cell>
          <cell r="AL92">
            <v>0.51</v>
          </cell>
          <cell r="AM92">
            <v>0.32</v>
          </cell>
          <cell r="AN92">
            <v>0.22</v>
          </cell>
          <cell r="AO92">
            <v>0.16</v>
          </cell>
          <cell r="AP92">
            <v>0.13</v>
          </cell>
          <cell r="AQ92">
            <v>0.1</v>
          </cell>
          <cell r="AR92">
            <v>0.08</v>
          </cell>
          <cell r="AS92">
            <v>0.06</v>
          </cell>
          <cell r="AT92">
            <v>0.05</v>
          </cell>
          <cell r="AU92">
            <v>0.04</v>
          </cell>
          <cell r="AV92">
            <v>0</v>
          </cell>
          <cell r="AW92">
            <v>0</v>
          </cell>
          <cell r="AX92">
            <v>0</v>
          </cell>
          <cell r="AY92">
            <v>0</v>
          </cell>
          <cell r="AZ92">
            <v>0</v>
          </cell>
          <cell r="BA92">
            <v>2.0699999999999998</v>
          </cell>
          <cell r="BB92">
            <v>1.98</v>
          </cell>
          <cell r="BC92">
            <v>1.9</v>
          </cell>
          <cell r="BD92">
            <v>1.7</v>
          </cell>
          <cell r="BE92">
            <v>1.44</v>
          </cell>
          <cell r="BF92">
            <v>1.08</v>
          </cell>
          <cell r="BG92">
            <v>0.66</v>
          </cell>
          <cell r="BH92">
            <v>0.42</v>
          </cell>
          <cell r="BI92">
            <v>0.28000000000000003</v>
          </cell>
          <cell r="BJ92">
            <v>0.2</v>
          </cell>
          <cell r="BK92">
            <v>0.16</v>
          </cell>
          <cell r="BL92">
            <v>0.13</v>
          </cell>
          <cell r="BM92">
            <v>0.1</v>
          </cell>
          <cell r="BN92">
            <v>0.08</v>
          </cell>
          <cell r="BO92">
            <v>7.0000000000000007E-2</v>
          </cell>
          <cell r="BP92">
            <v>0.05</v>
          </cell>
          <cell r="BQ92">
            <v>0</v>
          </cell>
          <cell r="BR92">
            <v>0</v>
          </cell>
          <cell r="BS92">
            <v>0</v>
          </cell>
          <cell r="BT92">
            <v>0</v>
          </cell>
          <cell r="BU92">
            <v>0</v>
          </cell>
          <cell r="BV92">
            <v>39.979588664894038</v>
          </cell>
          <cell r="BW92">
            <v>0.93</v>
          </cell>
          <cell r="BX92">
            <v>2.19</v>
          </cell>
          <cell r="BY92">
            <v>86.67</v>
          </cell>
          <cell r="BZ92">
            <v>8.82</v>
          </cell>
          <cell r="CA92">
            <v>1.19</v>
          </cell>
          <cell r="CB92">
            <v>0.17</v>
          </cell>
          <cell r="CC92">
            <v>0.03</v>
          </cell>
          <cell r="CG92" t="str">
            <v>Trace</v>
          </cell>
          <cell r="CJ92">
            <v>100.00000000000001</v>
          </cell>
          <cell r="CK92">
            <v>-4.4999999999999998E-2</v>
          </cell>
          <cell r="CL92">
            <v>0.53499999999999992</v>
          </cell>
          <cell r="CM92">
            <v>11.888888888888888</v>
          </cell>
          <cell r="CN92">
            <v>0.18777777777777768</v>
          </cell>
          <cell r="CO92">
            <v>3.4155888888888897</v>
          </cell>
        </row>
        <row r="93">
          <cell r="A93" t="str">
            <v>Excalibur</v>
          </cell>
          <cell r="B93">
            <v>89</v>
          </cell>
          <cell r="E93" t="str">
            <v>Profile div 5</v>
          </cell>
          <cell r="G93" t="str">
            <v>Tullow B</v>
          </cell>
          <cell r="H93" t="str">
            <v>Bacton</v>
          </cell>
          <cell r="I93" t="str">
            <v>P</v>
          </cell>
          <cell r="J93">
            <v>2</v>
          </cell>
          <cell r="K93">
            <v>1.2</v>
          </cell>
          <cell r="L93">
            <v>1.25</v>
          </cell>
          <cell r="M93">
            <v>1.3333333333333335</v>
          </cell>
          <cell r="N93">
            <v>1.3333333333333335</v>
          </cell>
          <cell r="O93">
            <v>1.5</v>
          </cell>
          <cell r="P93">
            <v>1.5</v>
          </cell>
          <cell r="Q93">
            <v>2</v>
          </cell>
          <cell r="R93">
            <v>2</v>
          </cell>
          <cell r="S93">
            <v>0</v>
          </cell>
          <cell r="T93">
            <v>0</v>
          </cell>
          <cell r="U93">
            <v>0</v>
          </cell>
          <cell r="V93">
            <v>0</v>
          </cell>
          <cell r="W93">
            <v>0</v>
          </cell>
          <cell r="X93">
            <v>0</v>
          </cell>
          <cell r="Y93">
            <v>0</v>
          </cell>
          <cell r="Z93">
            <v>0</v>
          </cell>
          <cell r="AA93">
            <v>0</v>
          </cell>
          <cell r="AB93">
            <v>0</v>
          </cell>
          <cell r="AC93">
            <v>0</v>
          </cell>
          <cell r="AD93">
            <v>0</v>
          </cell>
          <cell r="AE93">
            <v>0</v>
          </cell>
          <cell r="AF93">
            <v>0.05</v>
          </cell>
          <cell r="AG93">
            <v>0.04</v>
          </cell>
          <cell r="AH93">
            <v>0.03</v>
          </cell>
          <cell r="AI93">
            <v>0.03</v>
          </cell>
          <cell r="AJ93">
            <v>0.02</v>
          </cell>
          <cell r="AK93">
            <v>0.02</v>
          </cell>
          <cell r="AL93">
            <v>0.01</v>
          </cell>
          <cell r="AM93">
            <v>0.01</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0.06</v>
          </cell>
          <cell r="BB93">
            <v>0.05</v>
          </cell>
          <cell r="BC93">
            <v>0.04</v>
          </cell>
          <cell r="BD93">
            <v>0.04</v>
          </cell>
          <cell r="BE93">
            <v>0.03</v>
          </cell>
          <cell r="BF93">
            <v>0.03</v>
          </cell>
          <cell r="BG93">
            <v>0.02</v>
          </cell>
          <cell r="BH93">
            <v>0.02</v>
          </cell>
          <cell r="BI93">
            <v>0</v>
          </cell>
          <cell r="BJ93">
            <v>0</v>
          </cell>
          <cell r="BK93">
            <v>0</v>
          </cell>
          <cell r="BL93">
            <v>0</v>
          </cell>
          <cell r="BM93">
            <v>0</v>
          </cell>
          <cell r="BN93">
            <v>0</v>
          </cell>
          <cell r="BO93">
            <v>0</v>
          </cell>
          <cell r="BP93">
            <v>0</v>
          </cell>
          <cell r="BQ93">
            <v>0</v>
          </cell>
          <cell r="BR93">
            <v>0</v>
          </cell>
          <cell r="BS93">
            <v>0</v>
          </cell>
          <cell r="BT93">
            <v>0</v>
          </cell>
          <cell r="BU93">
            <v>0</v>
          </cell>
          <cell r="BV93">
            <v>38.862938360348444</v>
          </cell>
          <cell r="BW93">
            <v>2.84</v>
          </cell>
          <cell r="BX93">
            <v>0.53</v>
          </cell>
          <cell r="BY93">
            <v>91.02</v>
          </cell>
          <cell r="BZ93">
            <v>4.01</v>
          </cell>
          <cell r="CA93">
            <v>0.95</v>
          </cell>
          <cell r="CB93">
            <v>0.4</v>
          </cell>
          <cell r="CC93">
            <v>0.14000000000000001</v>
          </cell>
          <cell r="CD93">
            <v>0.05</v>
          </cell>
          <cell r="CE93">
            <v>0.05</v>
          </cell>
          <cell r="CF93">
            <v>0.01</v>
          </cell>
          <cell r="CJ93">
            <v>100.00000000000001</v>
          </cell>
          <cell r="CK93">
            <v>0</v>
          </cell>
          <cell r="CL93">
            <v>0</v>
          </cell>
          <cell r="CM93">
            <v>20</v>
          </cell>
          <cell r="CN93">
            <v>0</v>
          </cell>
          <cell r="CO93">
            <v>7.6649999999999996E-2</v>
          </cell>
        </row>
        <row r="94">
          <cell r="A94" t="str">
            <v>Forties</v>
          </cell>
          <cell r="B94">
            <v>90</v>
          </cell>
          <cell r="G94" t="str">
            <v>Mobil SF</v>
          </cell>
          <cell r="H94" t="str">
            <v>St Fergus</v>
          </cell>
          <cell r="I94" t="str">
            <v>P</v>
          </cell>
          <cell r="J94">
            <v>1</v>
          </cell>
          <cell r="K94">
            <v>1.25</v>
          </cell>
          <cell r="L94">
            <v>1.2857142857142856</v>
          </cell>
          <cell r="M94">
            <v>1.3333333333333335</v>
          </cell>
          <cell r="N94">
            <v>1.4000000000000001</v>
          </cell>
          <cell r="O94">
            <v>1.5</v>
          </cell>
          <cell r="P94">
            <v>1.25</v>
          </cell>
          <cell r="Q94">
            <v>1.3333333333333335</v>
          </cell>
          <cell r="R94">
            <v>1.3333333333333335</v>
          </cell>
          <cell r="S94">
            <v>2</v>
          </cell>
          <cell r="T94">
            <v>0</v>
          </cell>
          <cell r="U94">
            <v>0</v>
          </cell>
          <cell r="V94">
            <v>0</v>
          </cell>
          <cell r="W94">
            <v>0</v>
          </cell>
          <cell r="X94">
            <v>0</v>
          </cell>
          <cell r="Y94">
            <v>0</v>
          </cell>
          <cell r="Z94">
            <v>0</v>
          </cell>
          <cell r="AA94">
            <v>0</v>
          </cell>
          <cell r="AB94">
            <v>0</v>
          </cell>
          <cell r="AC94">
            <v>0</v>
          </cell>
          <cell r="AD94">
            <v>0</v>
          </cell>
          <cell r="AE94">
            <v>0</v>
          </cell>
          <cell r="AF94">
            <v>0.08</v>
          </cell>
          <cell r="AG94">
            <v>7.0000000000000007E-2</v>
          </cell>
          <cell r="AH94">
            <v>0.06</v>
          </cell>
          <cell r="AI94">
            <v>0.05</v>
          </cell>
          <cell r="AJ94">
            <v>0.04</v>
          </cell>
          <cell r="AK94">
            <v>0.04</v>
          </cell>
          <cell r="AL94">
            <v>0.03</v>
          </cell>
          <cell r="AM94">
            <v>0.03</v>
          </cell>
          <cell r="AN94">
            <v>0.01</v>
          </cell>
          <cell r="AO94">
            <v>0</v>
          </cell>
          <cell r="AP94">
            <v>0</v>
          </cell>
          <cell r="AQ94">
            <v>0</v>
          </cell>
          <cell r="AR94">
            <v>0</v>
          </cell>
          <cell r="AS94">
            <v>0</v>
          </cell>
          <cell r="AT94">
            <v>0</v>
          </cell>
          <cell r="AU94">
            <v>0</v>
          </cell>
          <cell r="AV94">
            <v>0</v>
          </cell>
          <cell r="AW94">
            <v>0</v>
          </cell>
          <cell r="AX94">
            <v>0</v>
          </cell>
          <cell r="AY94">
            <v>0</v>
          </cell>
          <cell r="AZ94">
            <v>0</v>
          </cell>
          <cell r="BA94">
            <v>0.1</v>
          </cell>
          <cell r="BB94">
            <v>0.09</v>
          </cell>
          <cell r="BC94">
            <v>0.08</v>
          </cell>
          <cell r="BD94">
            <v>7.0000000000000007E-2</v>
          </cell>
          <cell r="BE94">
            <v>0.06</v>
          </cell>
          <cell r="BF94">
            <v>0.05</v>
          </cell>
          <cell r="BG94">
            <v>0.04</v>
          </cell>
          <cell r="BH94">
            <v>0.04</v>
          </cell>
          <cell r="BI94">
            <v>0.02</v>
          </cell>
          <cell r="BJ94">
            <v>0</v>
          </cell>
          <cell r="BK94">
            <v>0</v>
          </cell>
          <cell r="BL94">
            <v>0</v>
          </cell>
          <cell r="BM94">
            <v>0</v>
          </cell>
          <cell r="BN94">
            <v>0</v>
          </cell>
          <cell r="BO94">
            <v>0</v>
          </cell>
          <cell r="BP94">
            <v>0</v>
          </cell>
          <cell r="BQ94">
            <v>0</v>
          </cell>
          <cell r="BR94">
            <v>0</v>
          </cell>
          <cell r="BS94">
            <v>0</v>
          </cell>
          <cell r="BT94">
            <v>0</v>
          </cell>
          <cell r="BU94">
            <v>0</v>
          </cell>
          <cell r="BV94">
            <v>40.950209030535341</v>
          </cell>
          <cell r="BW94">
            <v>0.78</v>
          </cell>
          <cell r="BX94">
            <v>2.96</v>
          </cell>
          <cell r="BY94">
            <v>84.99</v>
          </cell>
          <cell r="BZ94">
            <v>7.74</v>
          </cell>
          <cell r="CA94">
            <v>2.56</v>
          </cell>
          <cell r="CB94">
            <v>0.73</v>
          </cell>
          <cell r="CC94">
            <v>0.18</v>
          </cell>
          <cell r="CD94">
            <v>0.04</v>
          </cell>
          <cell r="CE94">
            <v>0.02</v>
          </cell>
          <cell r="CG94" t="str">
            <v>1.6ppm</v>
          </cell>
          <cell r="CJ94">
            <v>100</v>
          </cell>
          <cell r="CK94">
            <v>-5.0000000000000001E-3</v>
          </cell>
          <cell r="CL94">
            <v>4.4999999999999998E-2</v>
          </cell>
          <cell r="CM94">
            <v>9</v>
          </cell>
          <cell r="CN94">
            <v>0</v>
          </cell>
          <cell r="CO94">
            <v>0.14965000000000001</v>
          </cell>
        </row>
        <row r="95">
          <cell r="A95" t="str">
            <v>Fram</v>
          </cell>
          <cell r="B95">
            <v>91</v>
          </cell>
          <cell r="E95" t="str">
            <v>90% Wet Profile, slip 3</v>
          </cell>
          <cell r="G95" t="str">
            <v>Shell/Esso SF</v>
          </cell>
          <cell r="H95" t="str">
            <v>St Fergus</v>
          </cell>
          <cell r="I95" t="str">
            <v>A</v>
          </cell>
          <cell r="J95">
            <v>1</v>
          </cell>
          <cell r="K95">
            <v>0</v>
          </cell>
          <cell r="L95">
            <v>0</v>
          </cell>
          <cell r="M95">
            <v>0</v>
          </cell>
          <cell r="N95">
            <v>0</v>
          </cell>
          <cell r="O95">
            <v>0</v>
          </cell>
          <cell r="P95">
            <v>0</v>
          </cell>
          <cell r="Q95">
            <v>0</v>
          </cell>
          <cell r="R95">
            <v>1.0993377483443707</v>
          </cell>
          <cell r="S95">
            <v>1.0987124463519313</v>
          </cell>
          <cell r="T95">
            <v>1.1036036036036037</v>
          </cell>
          <cell r="U95">
            <v>1.0989583333333333</v>
          </cell>
          <cell r="V95">
            <v>1.0987654320987654</v>
          </cell>
          <cell r="W95">
            <v>1.0942028985507248</v>
          </cell>
          <cell r="X95">
            <v>1.0991735537190084</v>
          </cell>
          <cell r="Y95">
            <v>1.1041666666666667</v>
          </cell>
          <cell r="Z95">
            <v>1.1038961038961039</v>
          </cell>
          <cell r="AA95">
            <v>1.0967741935483872</v>
          </cell>
          <cell r="AB95">
            <v>1.1020408163265307</v>
          </cell>
          <cell r="AC95">
            <v>1.075</v>
          </cell>
          <cell r="AD95">
            <v>1.09375</v>
          </cell>
          <cell r="AE95">
            <v>1.1200000000000001</v>
          </cell>
          <cell r="AF95">
            <v>0</v>
          </cell>
          <cell r="AG95">
            <v>0</v>
          </cell>
          <cell r="AH95">
            <v>0</v>
          </cell>
          <cell r="AI95">
            <v>0</v>
          </cell>
          <cell r="AJ95">
            <v>0</v>
          </cell>
          <cell r="AK95">
            <v>0</v>
          </cell>
          <cell r="AL95">
            <v>0</v>
          </cell>
          <cell r="AM95">
            <v>1.51</v>
          </cell>
          <cell r="AN95">
            <v>2.33</v>
          </cell>
          <cell r="AO95">
            <v>2.2200000000000002</v>
          </cell>
          <cell r="AP95">
            <v>1.92</v>
          </cell>
          <cell r="AQ95">
            <v>1.62</v>
          </cell>
          <cell r="AR95">
            <v>1.38</v>
          </cell>
          <cell r="AS95">
            <v>1.21</v>
          </cell>
          <cell r="AT95">
            <v>0.96</v>
          </cell>
          <cell r="AU95">
            <v>0.77</v>
          </cell>
          <cell r="AV95">
            <v>0.62</v>
          </cell>
          <cell r="AW95">
            <v>0.49</v>
          </cell>
          <cell r="AX95">
            <v>0.4</v>
          </cell>
          <cell r="AY95">
            <v>0.32</v>
          </cell>
          <cell r="AZ95">
            <v>0.25</v>
          </cell>
          <cell r="BA95">
            <v>0</v>
          </cell>
          <cell r="BB95">
            <v>0</v>
          </cell>
          <cell r="BC95">
            <v>0</v>
          </cell>
          <cell r="BD95">
            <v>0</v>
          </cell>
          <cell r="BE95">
            <v>0</v>
          </cell>
          <cell r="BF95">
            <v>0</v>
          </cell>
          <cell r="BG95">
            <v>0</v>
          </cell>
          <cell r="BH95">
            <v>1.66</v>
          </cell>
          <cell r="BI95">
            <v>2.56</v>
          </cell>
          <cell r="BJ95">
            <v>2.4500000000000002</v>
          </cell>
          <cell r="BK95">
            <v>2.11</v>
          </cell>
          <cell r="BL95">
            <v>1.78</v>
          </cell>
          <cell r="BM95">
            <v>1.51</v>
          </cell>
          <cell r="BN95">
            <v>1.33</v>
          </cell>
          <cell r="BO95">
            <v>1.06</v>
          </cell>
          <cell r="BP95">
            <v>0.85</v>
          </cell>
          <cell r="BQ95">
            <v>0.68</v>
          </cell>
          <cell r="BR95">
            <v>0.54</v>
          </cell>
          <cell r="BS95">
            <v>0.43</v>
          </cell>
          <cell r="BT95">
            <v>0.35</v>
          </cell>
          <cell r="BU95">
            <v>0.28000000000000003</v>
          </cell>
          <cell r="BV95">
            <v>37.723350089053945</v>
          </cell>
          <cell r="BW95">
            <v>1.02</v>
          </cell>
          <cell r="BX95">
            <v>0.88</v>
          </cell>
          <cell r="BY95">
            <v>95.89</v>
          </cell>
          <cell r="BZ95">
            <v>2.11</v>
          </cell>
          <cell r="CA95">
            <v>0.1</v>
          </cell>
          <cell r="CG95" t="str">
            <v>1ppm</v>
          </cell>
          <cell r="CJ95">
            <v>100</v>
          </cell>
          <cell r="CK95">
            <v>-0.20500000000000007</v>
          </cell>
          <cell r="CL95">
            <v>3.7650000000000006</v>
          </cell>
          <cell r="CM95">
            <v>18.365853658536583</v>
          </cell>
          <cell r="CN95">
            <v>8.9912195121951193</v>
          </cell>
          <cell r="CO95">
            <v>6.1944951219512188</v>
          </cell>
        </row>
        <row r="96">
          <cell r="A96" t="str">
            <v>Franklin West</v>
          </cell>
          <cell r="B96">
            <v>92</v>
          </cell>
          <cell r="E96" t="str">
            <v>Under construction End 2013</v>
          </cell>
          <cell r="G96" t="str">
            <v>Shell/Esso B</v>
          </cell>
          <cell r="H96" t="str">
            <v>Bacton</v>
          </cell>
          <cell r="I96" t="str">
            <v>D</v>
          </cell>
          <cell r="J96">
            <v>1</v>
          </cell>
          <cell r="K96">
            <v>0</v>
          </cell>
          <cell r="L96">
            <v>0</v>
          </cell>
          <cell r="M96">
            <v>0</v>
          </cell>
          <cell r="N96">
            <v>1.0994475138121547</v>
          </cell>
          <cell r="O96">
            <v>1.1002710027100271</v>
          </cell>
          <cell r="P96">
            <v>1.1008064516129032</v>
          </cell>
          <cell r="Q96">
            <v>1.0982658959537572</v>
          </cell>
          <cell r="R96">
            <v>1.103174603174603</v>
          </cell>
          <cell r="S96">
            <v>1.0999999999999999</v>
          </cell>
          <cell r="T96">
            <v>1.1052631578947369</v>
          </cell>
          <cell r="U96">
            <v>1.0999999999999999</v>
          </cell>
          <cell r="V96">
            <v>1.107142857142857</v>
          </cell>
          <cell r="W96">
            <v>1.0999999999999999</v>
          </cell>
          <cell r="X96">
            <v>1.0714285714285714</v>
          </cell>
          <cell r="Y96">
            <v>1.0999999999999999</v>
          </cell>
          <cell r="Z96">
            <v>1.1428571428571428</v>
          </cell>
          <cell r="AA96">
            <v>1.2</v>
          </cell>
          <cell r="AB96">
            <v>1.3333333333333335</v>
          </cell>
          <cell r="AC96">
            <v>0</v>
          </cell>
          <cell r="AD96">
            <v>0</v>
          </cell>
          <cell r="AE96">
            <v>0</v>
          </cell>
          <cell r="AF96">
            <v>0</v>
          </cell>
          <cell r="AG96">
            <v>0</v>
          </cell>
          <cell r="AH96">
            <v>0</v>
          </cell>
          <cell r="AI96">
            <v>3.62</v>
          </cell>
          <cell r="AJ96">
            <v>3.69</v>
          </cell>
          <cell r="AK96">
            <v>2.48</v>
          </cell>
          <cell r="AL96">
            <v>1.73</v>
          </cell>
          <cell r="AM96">
            <v>1.26</v>
          </cell>
          <cell r="AN96">
            <v>0.9</v>
          </cell>
          <cell r="AO96">
            <v>0.56999999999999995</v>
          </cell>
          <cell r="AP96">
            <v>0.4</v>
          </cell>
          <cell r="AQ96">
            <v>0.28000000000000003</v>
          </cell>
          <cell r="AR96">
            <v>0.2</v>
          </cell>
          <cell r="AS96">
            <v>0.14000000000000001</v>
          </cell>
          <cell r="AT96">
            <v>0.1</v>
          </cell>
          <cell r="AU96">
            <v>7.0000000000000007E-2</v>
          </cell>
          <cell r="AV96">
            <v>0.05</v>
          </cell>
          <cell r="AW96">
            <v>0.03</v>
          </cell>
          <cell r="AX96">
            <v>0</v>
          </cell>
          <cell r="AY96">
            <v>0</v>
          </cell>
          <cell r="AZ96">
            <v>0</v>
          </cell>
          <cell r="BA96">
            <v>0</v>
          </cell>
          <cell r="BB96">
            <v>0</v>
          </cell>
          <cell r="BC96">
            <v>0</v>
          </cell>
          <cell r="BD96">
            <v>3.98</v>
          </cell>
          <cell r="BE96">
            <v>4.0599999999999996</v>
          </cell>
          <cell r="BF96">
            <v>2.73</v>
          </cell>
          <cell r="BG96">
            <v>1.9</v>
          </cell>
          <cell r="BH96">
            <v>1.39</v>
          </cell>
          <cell r="BI96">
            <v>0.99</v>
          </cell>
          <cell r="BJ96">
            <v>0.63</v>
          </cell>
          <cell r="BK96">
            <v>0.44</v>
          </cell>
          <cell r="BL96">
            <v>0.31</v>
          </cell>
          <cell r="BM96">
            <v>0.22</v>
          </cell>
          <cell r="BN96">
            <v>0.15</v>
          </cell>
          <cell r="BO96">
            <v>0.11</v>
          </cell>
          <cell r="BP96">
            <v>0.08</v>
          </cell>
          <cell r="BQ96">
            <v>0.06</v>
          </cell>
          <cell r="BR96">
            <v>0.04</v>
          </cell>
          <cell r="BS96">
            <v>0</v>
          </cell>
          <cell r="BT96">
            <v>0</v>
          </cell>
          <cell r="BU96">
            <v>0</v>
          </cell>
          <cell r="BV96">
            <v>38.694400237546851</v>
          </cell>
          <cell r="BW96">
            <v>2.83</v>
          </cell>
          <cell r="BX96">
            <v>0.56000000000000005</v>
          </cell>
          <cell r="BY96">
            <v>91.13</v>
          </cell>
          <cell r="BZ96">
            <v>3.92</v>
          </cell>
          <cell r="CA96">
            <v>1</v>
          </cell>
          <cell r="CB96">
            <v>0.45</v>
          </cell>
          <cell r="CC96">
            <v>0.1</v>
          </cell>
          <cell r="CD96">
            <v>0.01</v>
          </cell>
          <cell r="CG96" t="str">
            <v>.3ppm</v>
          </cell>
          <cell r="CJ96">
            <v>100</v>
          </cell>
          <cell r="CK96">
            <v>-0.25</v>
          </cell>
          <cell r="CL96">
            <v>2.65</v>
          </cell>
          <cell r="CM96">
            <v>10.6</v>
          </cell>
          <cell r="CN96">
            <v>0.31999999999999995</v>
          </cell>
          <cell r="CO96">
            <v>5.4640500000000012</v>
          </cell>
        </row>
        <row r="97">
          <cell r="A97" t="str">
            <v>Franklin/Elgin</v>
          </cell>
          <cell r="B97">
            <v>93</v>
          </cell>
          <cell r="E97" t="str">
            <v>annual reduced 10%</v>
          </cell>
          <cell r="G97" t="str">
            <v>SEAL B</v>
          </cell>
          <cell r="H97" t="str">
            <v>Bacton</v>
          </cell>
          <cell r="I97" t="str">
            <v>P</v>
          </cell>
          <cell r="J97">
            <v>1</v>
          </cell>
          <cell r="K97">
            <v>1.1993769470404985</v>
          </cell>
          <cell r="L97">
            <v>1.1997874601487777</v>
          </cell>
          <cell r="M97">
            <v>1.1995332555425904</v>
          </cell>
          <cell r="N97">
            <v>1.2002652519893899</v>
          </cell>
          <cell r="O97">
            <v>1.200603318250377</v>
          </cell>
          <cell r="P97">
            <v>1.2003424657534247</v>
          </cell>
          <cell r="Q97">
            <v>1.2003891050583657</v>
          </cell>
          <cell r="R97">
            <v>1.1986754966887416</v>
          </cell>
          <cell r="S97">
            <v>1.2010050251256281</v>
          </cell>
          <cell r="T97">
            <v>1.2</v>
          </cell>
          <cell r="U97">
            <v>1.2012987012987013</v>
          </cell>
          <cell r="V97">
            <v>1.1983805668016194</v>
          </cell>
          <cell r="W97">
            <v>1.203045685279188</v>
          </cell>
          <cell r="X97">
            <v>1.1962025316455696</v>
          </cell>
          <cell r="Y97">
            <v>1.2063492063492063</v>
          </cell>
          <cell r="Z97">
            <v>1.198019801980198</v>
          </cell>
          <cell r="AA97">
            <v>1.1975308641975309</v>
          </cell>
          <cell r="AB97">
            <v>1.2</v>
          </cell>
          <cell r="AC97">
            <v>1.1923076923076923</v>
          </cell>
          <cell r="AD97">
            <v>1.2195121951219512</v>
          </cell>
          <cell r="AE97">
            <v>1.2121212121212122</v>
          </cell>
          <cell r="AF97">
            <v>9.6300000000000008</v>
          </cell>
          <cell r="AG97">
            <v>9.41</v>
          </cell>
          <cell r="AH97">
            <v>8.57</v>
          </cell>
          <cell r="AI97">
            <v>7.54</v>
          </cell>
          <cell r="AJ97">
            <v>6.63</v>
          </cell>
          <cell r="AK97">
            <v>5.84</v>
          </cell>
          <cell r="AL97">
            <v>5.14</v>
          </cell>
          <cell r="AM97">
            <v>4.53</v>
          </cell>
          <cell r="AN97">
            <v>3.98</v>
          </cell>
          <cell r="AO97">
            <v>3.5</v>
          </cell>
          <cell r="AP97">
            <v>3.08</v>
          </cell>
          <cell r="AQ97">
            <v>2.4700000000000002</v>
          </cell>
          <cell r="AR97">
            <v>1.97</v>
          </cell>
          <cell r="AS97">
            <v>1.58</v>
          </cell>
          <cell r="AT97">
            <v>1.26</v>
          </cell>
          <cell r="AU97">
            <v>1.01</v>
          </cell>
          <cell r="AV97">
            <v>0.81</v>
          </cell>
          <cell r="AW97">
            <v>0.65</v>
          </cell>
          <cell r="AX97">
            <v>0.52</v>
          </cell>
          <cell r="AY97">
            <v>0.41</v>
          </cell>
          <cell r="AZ97">
            <v>0.33</v>
          </cell>
          <cell r="BA97">
            <v>11.55</v>
          </cell>
          <cell r="BB97">
            <v>11.29</v>
          </cell>
          <cell r="BC97">
            <v>10.28</v>
          </cell>
          <cell r="BD97">
            <v>9.0500000000000007</v>
          </cell>
          <cell r="BE97">
            <v>7.96</v>
          </cell>
          <cell r="BF97">
            <v>7.01</v>
          </cell>
          <cell r="BG97">
            <v>6.17</v>
          </cell>
          <cell r="BH97">
            <v>5.43</v>
          </cell>
          <cell r="BI97">
            <v>4.78</v>
          </cell>
          <cell r="BJ97">
            <v>4.2</v>
          </cell>
          <cell r="BK97">
            <v>3.7</v>
          </cell>
          <cell r="BL97">
            <v>2.96</v>
          </cell>
          <cell r="BM97">
            <v>2.37</v>
          </cell>
          <cell r="BN97">
            <v>1.89</v>
          </cell>
          <cell r="BO97">
            <v>1.52</v>
          </cell>
          <cell r="BP97">
            <v>1.21</v>
          </cell>
          <cell r="BQ97">
            <v>0.97</v>
          </cell>
          <cell r="BR97">
            <v>0.78</v>
          </cell>
          <cell r="BS97">
            <v>0.62</v>
          </cell>
          <cell r="BT97">
            <v>0.5</v>
          </cell>
          <cell r="BU97">
            <v>0.4</v>
          </cell>
          <cell r="BV97">
            <v>40.428204096303205</v>
          </cell>
          <cell r="BW97">
            <v>0.48</v>
          </cell>
          <cell r="BX97">
            <v>1.84</v>
          </cell>
          <cell r="BY97">
            <v>88.04</v>
          </cell>
          <cell r="BZ97">
            <v>7.39</v>
          </cell>
          <cell r="CA97">
            <v>1.84</v>
          </cell>
          <cell r="CB97">
            <v>0.36</v>
          </cell>
          <cell r="CC97">
            <v>0.04</v>
          </cell>
          <cell r="CD97">
            <v>0.01</v>
          </cell>
          <cell r="CJ97">
            <v>100.00000000000003</v>
          </cell>
          <cell r="CK97">
            <v>-0.44999999999999996</v>
          </cell>
          <cell r="CL97">
            <v>7.13</v>
          </cell>
          <cell r="CM97">
            <v>15.844444444444445</v>
          </cell>
          <cell r="CN97">
            <v>10.540444444444445</v>
          </cell>
          <cell r="CO97">
            <v>28.612512222222225</v>
          </cell>
        </row>
        <row r="98">
          <cell r="A98" t="str">
            <v>Franklin/Elgin:Glenelg</v>
          </cell>
          <cell r="B98">
            <v>94</v>
          </cell>
          <cell r="E98" t="str">
            <v>Profile good, profile halved after yr 1</v>
          </cell>
          <cell r="G98" t="str">
            <v>SEAL B</v>
          </cell>
          <cell r="H98" t="str">
            <v>Bacton</v>
          </cell>
          <cell r="I98" t="str">
            <v>P</v>
          </cell>
          <cell r="J98">
            <v>1</v>
          </cell>
          <cell r="K98">
            <v>1.2941176470588234</v>
          </cell>
          <cell r="L98">
            <v>1.2941176470588234</v>
          </cell>
          <cell r="M98">
            <v>1.25</v>
          </cell>
          <cell r="N98">
            <v>1.2222222222222223</v>
          </cell>
          <cell r="O98">
            <v>1.2857142857142856</v>
          </cell>
          <cell r="P98">
            <v>1.1428571428571428</v>
          </cell>
          <cell r="Q98">
            <v>1.4000000000000001</v>
          </cell>
          <cell r="R98">
            <v>1.25</v>
          </cell>
          <cell r="S98">
            <v>1.3333333333333335</v>
          </cell>
          <cell r="T98">
            <v>0</v>
          </cell>
          <cell r="U98">
            <v>0</v>
          </cell>
          <cell r="V98">
            <v>0</v>
          </cell>
          <cell r="W98">
            <v>0</v>
          </cell>
          <cell r="X98">
            <v>0</v>
          </cell>
          <cell r="Y98">
            <v>0</v>
          </cell>
          <cell r="Z98">
            <v>0</v>
          </cell>
          <cell r="AA98">
            <v>0</v>
          </cell>
          <cell r="AB98">
            <v>0</v>
          </cell>
          <cell r="AC98">
            <v>0</v>
          </cell>
          <cell r="AD98">
            <v>0</v>
          </cell>
          <cell r="AE98">
            <v>0</v>
          </cell>
          <cell r="AF98">
            <v>0.17</v>
          </cell>
          <cell r="AG98">
            <v>0.17</v>
          </cell>
          <cell r="AH98">
            <v>0.12</v>
          </cell>
          <cell r="AI98">
            <v>0.09</v>
          </cell>
          <cell r="AJ98">
            <v>7.0000000000000007E-2</v>
          </cell>
          <cell r="AK98">
            <v>7.0000000000000007E-2</v>
          </cell>
          <cell r="AL98">
            <v>0.05</v>
          </cell>
          <cell r="AM98">
            <v>0.04</v>
          </cell>
          <cell r="AN98">
            <v>0.03</v>
          </cell>
          <cell r="AO98">
            <v>0</v>
          </cell>
          <cell r="AP98">
            <v>0</v>
          </cell>
          <cell r="AQ98">
            <v>0</v>
          </cell>
          <cell r="AR98">
            <v>0</v>
          </cell>
          <cell r="AS98">
            <v>0</v>
          </cell>
          <cell r="AT98">
            <v>0</v>
          </cell>
          <cell r="AU98">
            <v>0</v>
          </cell>
          <cell r="AV98">
            <v>0</v>
          </cell>
          <cell r="AW98">
            <v>0</v>
          </cell>
          <cell r="AX98">
            <v>0</v>
          </cell>
          <cell r="AY98">
            <v>0</v>
          </cell>
          <cell r="AZ98">
            <v>0</v>
          </cell>
          <cell r="BA98">
            <v>0.22</v>
          </cell>
          <cell r="BB98">
            <v>0.22</v>
          </cell>
          <cell r="BC98">
            <v>0.15</v>
          </cell>
          <cell r="BD98">
            <v>0.11</v>
          </cell>
          <cell r="BE98">
            <v>0.09</v>
          </cell>
          <cell r="BF98">
            <v>0.08</v>
          </cell>
          <cell r="BG98">
            <v>7.0000000000000007E-2</v>
          </cell>
          <cell r="BH98">
            <v>0.05</v>
          </cell>
          <cell r="BI98">
            <v>0.04</v>
          </cell>
          <cell r="BJ98">
            <v>0</v>
          </cell>
          <cell r="BK98">
            <v>0</v>
          </cell>
          <cell r="BL98">
            <v>0</v>
          </cell>
          <cell r="BM98">
            <v>0</v>
          </cell>
          <cell r="BN98">
            <v>0</v>
          </cell>
          <cell r="BO98">
            <v>0</v>
          </cell>
          <cell r="BP98">
            <v>0</v>
          </cell>
          <cell r="BQ98">
            <v>0</v>
          </cell>
          <cell r="BR98">
            <v>0</v>
          </cell>
          <cell r="BS98">
            <v>0</v>
          </cell>
          <cell r="BT98">
            <v>0</v>
          </cell>
          <cell r="BU98">
            <v>0</v>
          </cell>
          <cell r="BV98">
            <v>40.428204096303205</v>
          </cell>
          <cell r="BW98">
            <v>0.48</v>
          </cell>
          <cell r="BX98">
            <v>1.84</v>
          </cell>
          <cell r="BY98">
            <v>88.04</v>
          </cell>
          <cell r="BZ98">
            <v>7.39</v>
          </cell>
          <cell r="CA98">
            <v>1.84</v>
          </cell>
          <cell r="CB98">
            <v>0.36</v>
          </cell>
          <cell r="CC98">
            <v>0.04</v>
          </cell>
          <cell r="CD98">
            <v>0.01</v>
          </cell>
          <cell r="CJ98">
            <v>100.00000000000003</v>
          </cell>
          <cell r="CK98">
            <v>-1.4999999999999999E-2</v>
          </cell>
          <cell r="CL98">
            <v>0.13500000000000001</v>
          </cell>
          <cell r="CM98">
            <v>9.0000000000000018</v>
          </cell>
          <cell r="CN98">
            <v>0</v>
          </cell>
          <cell r="CO98">
            <v>0.29565000000000008</v>
          </cell>
        </row>
        <row r="99">
          <cell r="A99" t="str">
            <v>Galahad</v>
          </cell>
          <cell r="B99">
            <v>95</v>
          </cell>
          <cell r="E99" t="str">
            <v>Profile modified</v>
          </cell>
          <cell r="G99" t="str">
            <v>Tullow B</v>
          </cell>
          <cell r="H99" t="str">
            <v>Bacton</v>
          </cell>
          <cell r="I99" t="str">
            <v>P</v>
          </cell>
          <cell r="J99">
            <v>2</v>
          </cell>
          <cell r="K99">
            <v>1.3333333333333335</v>
          </cell>
          <cell r="L99">
            <v>1.3076923076923077</v>
          </cell>
          <cell r="M99">
            <v>1.2727272727272729</v>
          </cell>
          <cell r="N99">
            <v>1.2</v>
          </cell>
          <cell r="O99">
            <v>1.2857142857142856</v>
          </cell>
          <cell r="P99">
            <v>1.4000000000000001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0.15</v>
          </cell>
          <cell r="AG99">
            <v>0.13</v>
          </cell>
          <cell r="AH99">
            <v>0.11</v>
          </cell>
          <cell r="AI99">
            <v>0.1</v>
          </cell>
          <cell r="AJ99">
            <v>7.0000000000000007E-2</v>
          </cell>
          <cell r="AK99">
            <v>0.05</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0.2</v>
          </cell>
          <cell r="BB99">
            <v>0.17</v>
          </cell>
          <cell r="BC99">
            <v>0.14000000000000001</v>
          </cell>
          <cell r="BD99">
            <v>0.12</v>
          </cell>
          <cell r="BE99">
            <v>0.09</v>
          </cell>
          <cell r="BF99">
            <v>7.0000000000000007E-2</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38.862938360348444</v>
          </cell>
          <cell r="BW99">
            <v>2.84</v>
          </cell>
          <cell r="BX99">
            <v>0.53</v>
          </cell>
          <cell r="BY99">
            <v>91.02</v>
          </cell>
          <cell r="BZ99">
            <v>4.01</v>
          </cell>
          <cell r="CA99">
            <v>0.95</v>
          </cell>
          <cell r="CB99">
            <v>0.4</v>
          </cell>
          <cell r="CC99">
            <v>0.14000000000000001</v>
          </cell>
          <cell r="CD99">
            <v>0.05</v>
          </cell>
          <cell r="CE99">
            <v>0.05</v>
          </cell>
          <cell r="CF99">
            <v>0.01</v>
          </cell>
          <cell r="CJ99">
            <v>100.00000000000001</v>
          </cell>
          <cell r="CK99">
            <v>0</v>
          </cell>
          <cell r="CL99">
            <v>0</v>
          </cell>
          <cell r="CM99">
            <v>20</v>
          </cell>
          <cell r="CN99">
            <v>0</v>
          </cell>
          <cell r="CO99">
            <v>0.22265000000000004</v>
          </cell>
        </row>
        <row r="100">
          <cell r="A100" t="str">
            <v>Galleon</v>
          </cell>
          <cell r="B100">
            <v>96</v>
          </cell>
          <cell r="E100" t="str">
            <v>Profile reduced</v>
          </cell>
          <cell r="G100" t="str">
            <v>Shell/Esso B</v>
          </cell>
          <cell r="H100" t="str">
            <v>Bacton</v>
          </cell>
          <cell r="I100" t="str">
            <v>P</v>
          </cell>
          <cell r="J100">
            <v>1</v>
          </cell>
          <cell r="K100">
            <v>1.0992366412213739</v>
          </cell>
          <cell r="L100">
            <v>1.098360655737705</v>
          </cell>
          <cell r="M100">
            <v>1.1026785714285714</v>
          </cell>
          <cell r="N100">
            <v>1.1025641025641026</v>
          </cell>
          <cell r="O100">
            <v>1.0986842105263157</v>
          </cell>
          <cell r="P100">
            <v>1.1007751937984496</v>
          </cell>
          <cell r="Q100">
            <v>1.097345132743363</v>
          </cell>
          <cell r="R100">
            <v>1.0952380952380953</v>
          </cell>
          <cell r="S100">
            <v>1.0909090909090908</v>
          </cell>
          <cell r="T100">
            <v>1.0847457627118644</v>
          </cell>
          <cell r="U100">
            <v>1.0975609756097562</v>
          </cell>
          <cell r="V100">
            <v>1.1034482758620692</v>
          </cell>
          <cell r="W100">
            <v>1.0999999999999999</v>
          </cell>
          <cell r="X100">
            <v>1.0714285714285714</v>
          </cell>
          <cell r="Y100">
            <v>1.0999999999999999</v>
          </cell>
          <cell r="Z100">
            <v>1.1428571428571428</v>
          </cell>
          <cell r="AA100">
            <v>1.2</v>
          </cell>
          <cell r="AB100">
            <v>1.3333333333333335</v>
          </cell>
          <cell r="AC100">
            <v>0</v>
          </cell>
          <cell r="AD100">
            <v>0</v>
          </cell>
          <cell r="AE100">
            <v>0</v>
          </cell>
          <cell r="AF100">
            <v>1.31</v>
          </cell>
          <cell r="AG100">
            <v>1.22</v>
          </cell>
          <cell r="AH100">
            <v>2.2400000000000002</v>
          </cell>
          <cell r="AI100">
            <v>1.95</v>
          </cell>
          <cell r="AJ100">
            <v>1.52</v>
          </cell>
          <cell r="AK100">
            <v>1.29</v>
          </cell>
          <cell r="AL100">
            <v>1.1299999999999999</v>
          </cell>
          <cell r="AM100">
            <v>0.84</v>
          </cell>
          <cell r="AN100">
            <v>0.77</v>
          </cell>
          <cell r="AO100">
            <v>0.59</v>
          </cell>
          <cell r="AP100">
            <v>0.41</v>
          </cell>
          <cell r="AQ100">
            <v>0.28999999999999998</v>
          </cell>
          <cell r="AR100">
            <v>0.2</v>
          </cell>
          <cell r="AS100">
            <v>0.14000000000000001</v>
          </cell>
          <cell r="AT100">
            <v>0.1</v>
          </cell>
          <cell r="AU100">
            <v>7.0000000000000007E-2</v>
          </cell>
          <cell r="AV100">
            <v>0.05</v>
          </cell>
          <cell r="AW100">
            <v>0.03</v>
          </cell>
          <cell r="AX100">
            <v>0</v>
          </cell>
          <cell r="AY100">
            <v>0</v>
          </cell>
          <cell r="AZ100">
            <v>0</v>
          </cell>
          <cell r="BA100">
            <v>1.44</v>
          </cell>
          <cell r="BB100">
            <v>1.34</v>
          </cell>
          <cell r="BC100">
            <v>2.4700000000000002</v>
          </cell>
          <cell r="BD100">
            <v>2.15</v>
          </cell>
          <cell r="BE100">
            <v>1.67</v>
          </cell>
          <cell r="BF100">
            <v>1.42</v>
          </cell>
          <cell r="BG100">
            <v>1.24</v>
          </cell>
          <cell r="BH100">
            <v>0.92</v>
          </cell>
          <cell r="BI100">
            <v>0.84</v>
          </cell>
          <cell r="BJ100">
            <v>0.64</v>
          </cell>
          <cell r="BK100">
            <v>0.45</v>
          </cell>
          <cell r="BL100">
            <v>0.32</v>
          </cell>
          <cell r="BM100">
            <v>0.22</v>
          </cell>
          <cell r="BN100">
            <v>0.15</v>
          </cell>
          <cell r="BO100">
            <v>0.11</v>
          </cell>
          <cell r="BP100">
            <v>0.08</v>
          </cell>
          <cell r="BQ100">
            <v>0.06</v>
          </cell>
          <cell r="BR100">
            <v>0.04</v>
          </cell>
          <cell r="BS100">
            <v>0</v>
          </cell>
          <cell r="BT100">
            <v>0</v>
          </cell>
          <cell r="BU100">
            <v>0</v>
          </cell>
          <cell r="BV100">
            <v>38.694400237546851</v>
          </cell>
          <cell r="BW100">
            <v>2.83</v>
          </cell>
          <cell r="BX100">
            <v>0.56000000000000005</v>
          </cell>
          <cell r="BY100">
            <v>91.13</v>
          </cell>
          <cell r="BZ100">
            <v>3.92</v>
          </cell>
          <cell r="CA100">
            <v>1</v>
          </cell>
          <cell r="CB100">
            <v>0.45</v>
          </cell>
          <cell r="CC100">
            <v>0.1</v>
          </cell>
          <cell r="CD100">
            <v>0.01</v>
          </cell>
          <cell r="CG100" t="str">
            <v>.3ppm</v>
          </cell>
          <cell r="CJ100">
            <v>100</v>
          </cell>
          <cell r="CK100">
            <v>-0.18000000000000002</v>
          </cell>
          <cell r="CL100">
            <v>2.0300000000000002</v>
          </cell>
          <cell r="CM100">
            <v>11.277777777777779</v>
          </cell>
          <cell r="CN100">
            <v>0.46694444444444455</v>
          </cell>
          <cell r="CO100">
            <v>5.0139847222222214</v>
          </cell>
        </row>
        <row r="101">
          <cell r="A101" t="str">
            <v>Galley</v>
          </cell>
          <cell r="B101">
            <v>97</v>
          </cell>
          <cell r="E101" t="str">
            <v>No gas</v>
          </cell>
          <cell r="G101" t="str">
            <v>Total SF</v>
          </cell>
          <cell r="H101" t="str">
            <v>St Fergus</v>
          </cell>
          <cell r="I101" t="str">
            <v>P</v>
          </cell>
          <cell r="J101">
            <v>2</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38.869398658158993</v>
          </cell>
          <cell r="BW101">
            <v>0.57999999999999996</v>
          </cell>
          <cell r="BX101">
            <v>3.65</v>
          </cell>
          <cell r="BY101">
            <v>88.53</v>
          </cell>
          <cell r="BZ101">
            <v>5.43</v>
          </cell>
          <cell r="CA101">
            <v>1.5</v>
          </cell>
          <cell r="CB101">
            <v>0.26</v>
          </cell>
          <cell r="CC101">
            <v>0.04</v>
          </cell>
          <cell r="CD101">
            <v>0.01</v>
          </cell>
          <cell r="CG101" t="str">
            <v>1.2ppm</v>
          </cell>
          <cell r="CJ101">
            <v>100.00000000000001</v>
          </cell>
          <cell r="CK101">
            <v>0</v>
          </cell>
          <cell r="CL101">
            <v>0</v>
          </cell>
          <cell r="CM101">
            <v>20</v>
          </cell>
          <cell r="CN101">
            <v>0</v>
          </cell>
          <cell r="CO101">
            <v>0</v>
          </cell>
        </row>
        <row r="102">
          <cell r="A102" t="str">
            <v>Gannet</v>
          </cell>
          <cell r="B102">
            <v>98</v>
          </cell>
          <cell r="E102" t="str">
            <v>Profile Good, 40% 10/11 (Terminal)</v>
          </cell>
          <cell r="G102" t="str">
            <v>Shell/Esso SF</v>
          </cell>
          <cell r="H102" t="str">
            <v>St Fergus</v>
          </cell>
          <cell r="I102" t="str">
            <v>P</v>
          </cell>
          <cell r="J102">
            <v>1</v>
          </cell>
          <cell r="K102">
            <v>1.9761904761904763</v>
          </cell>
          <cell r="L102">
            <v>1.1008403361344539</v>
          </cell>
          <cell r="M102">
            <v>1.1016949152542375</v>
          </cell>
          <cell r="N102">
            <v>1.0975609756097562</v>
          </cell>
          <cell r="O102">
            <v>1.098360655737705</v>
          </cell>
          <cell r="P102">
            <v>1.0967741935483872</v>
          </cell>
          <cell r="Q102">
            <v>1.1176470588235294</v>
          </cell>
          <cell r="R102">
            <v>1.0769230769230771</v>
          </cell>
          <cell r="S102">
            <v>1.0999999999999999</v>
          </cell>
          <cell r="T102">
            <v>1.125</v>
          </cell>
          <cell r="U102">
            <v>1.1666666666666667</v>
          </cell>
          <cell r="V102">
            <v>1.2</v>
          </cell>
          <cell r="W102">
            <v>1.25</v>
          </cell>
          <cell r="X102">
            <v>0</v>
          </cell>
          <cell r="Y102">
            <v>0</v>
          </cell>
          <cell r="Z102">
            <v>0</v>
          </cell>
          <cell r="AA102">
            <v>0</v>
          </cell>
          <cell r="AB102">
            <v>0</v>
          </cell>
          <cell r="AC102">
            <v>0</v>
          </cell>
          <cell r="AD102">
            <v>0</v>
          </cell>
          <cell r="AE102">
            <v>0</v>
          </cell>
          <cell r="AF102">
            <v>0.42</v>
          </cell>
          <cell r="AG102">
            <v>1.19</v>
          </cell>
          <cell r="AH102">
            <v>1.18</v>
          </cell>
          <cell r="AI102">
            <v>0.82</v>
          </cell>
          <cell r="AJ102">
            <v>0.61</v>
          </cell>
          <cell r="AK102">
            <v>0.31</v>
          </cell>
          <cell r="AL102">
            <v>0.17</v>
          </cell>
          <cell r="AM102">
            <v>0.13</v>
          </cell>
          <cell r="AN102">
            <v>0.1</v>
          </cell>
          <cell r="AO102">
            <v>0.08</v>
          </cell>
          <cell r="AP102">
            <v>0.06</v>
          </cell>
          <cell r="AQ102">
            <v>0.05</v>
          </cell>
          <cell r="AR102">
            <v>0.04</v>
          </cell>
          <cell r="AS102">
            <v>0</v>
          </cell>
          <cell r="AT102">
            <v>0</v>
          </cell>
          <cell r="AU102">
            <v>0</v>
          </cell>
          <cell r="AV102">
            <v>0</v>
          </cell>
          <cell r="AW102">
            <v>0</v>
          </cell>
          <cell r="AX102">
            <v>0</v>
          </cell>
          <cell r="AY102">
            <v>0</v>
          </cell>
          <cell r="AZ102">
            <v>0</v>
          </cell>
          <cell r="BA102">
            <v>0.83</v>
          </cell>
          <cell r="BB102">
            <v>1.31</v>
          </cell>
          <cell r="BC102">
            <v>1.3</v>
          </cell>
          <cell r="BD102">
            <v>0.9</v>
          </cell>
          <cell r="BE102">
            <v>0.67</v>
          </cell>
          <cell r="BF102">
            <v>0.34</v>
          </cell>
          <cell r="BG102">
            <v>0.19</v>
          </cell>
          <cell r="BH102">
            <v>0.14000000000000001</v>
          </cell>
          <cell r="BI102">
            <v>0.11</v>
          </cell>
          <cell r="BJ102">
            <v>0.09</v>
          </cell>
          <cell r="BK102">
            <v>7.0000000000000007E-2</v>
          </cell>
          <cell r="BL102">
            <v>0.06</v>
          </cell>
          <cell r="BM102">
            <v>0.05</v>
          </cell>
          <cell r="BN102">
            <v>0</v>
          </cell>
          <cell r="BO102">
            <v>0</v>
          </cell>
          <cell r="BP102">
            <v>0</v>
          </cell>
          <cell r="BQ102">
            <v>0</v>
          </cell>
          <cell r="BR102">
            <v>0</v>
          </cell>
          <cell r="BS102">
            <v>0</v>
          </cell>
          <cell r="BT102">
            <v>0</v>
          </cell>
          <cell r="BU102">
            <v>0</v>
          </cell>
          <cell r="BV102">
            <v>37.723350089053945</v>
          </cell>
          <cell r="BW102">
            <v>1.02</v>
          </cell>
          <cell r="BX102">
            <v>0.88</v>
          </cell>
          <cell r="BY102">
            <v>95.89</v>
          </cell>
          <cell r="BZ102">
            <v>2.11</v>
          </cell>
          <cell r="CA102">
            <v>0.1</v>
          </cell>
          <cell r="CG102" t="str">
            <v>1ppm</v>
          </cell>
          <cell r="CJ102">
            <v>100</v>
          </cell>
          <cell r="CK102">
            <v>-2.0000000000000004E-2</v>
          </cell>
          <cell r="CL102">
            <v>0.24000000000000005</v>
          </cell>
          <cell r="CM102">
            <v>12</v>
          </cell>
          <cell r="CN102">
            <v>0.09</v>
          </cell>
          <cell r="CO102">
            <v>1.8833999999999993</v>
          </cell>
        </row>
        <row r="103">
          <cell r="A103" t="str">
            <v>Ganymede</v>
          </cell>
          <cell r="B103">
            <v>99</v>
          </cell>
          <cell r="E103" t="str">
            <v>Profile Good</v>
          </cell>
          <cell r="G103" t="str">
            <v>Theddlethorpe</v>
          </cell>
          <cell r="H103" t="str">
            <v>Theddlethorpe</v>
          </cell>
          <cell r="I103" t="str">
            <v>P</v>
          </cell>
          <cell r="J103">
            <v>2</v>
          </cell>
          <cell r="K103">
            <v>1.2307692307692308</v>
          </cell>
          <cell r="L103">
            <v>1.2222222222222223</v>
          </cell>
          <cell r="M103">
            <v>1.2</v>
          </cell>
          <cell r="N103">
            <v>1.3333333333333335</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0.13</v>
          </cell>
          <cell r="AG103">
            <v>0.09</v>
          </cell>
          <cell r="AH103">
            <v>0.05</v>
          </cell>
          <cell r="AI103">
            <v>0.03</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0.16</v>
          </cell>
          <cell r="BB103">
            <v>0.11</v>
          </cell>
          <cell r="BC103">
            <v>0.06</v>
          </cell>
          <cell r="BD103">
            <v>0.04</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38.349205231337869</v>
          </cell>
          <cell r="BW103">
            <v>3.6</v>
          </cell>
          <cell r="BX103">
            <v>1.1299999999999999</v>
          </cell>
          <cell r="BY103">
            <v>89.58</v>
          </cell>
          <cell r="BZ103">
            <v>4.07</v>
          </cell>
          <cell r="CA103">
            <v>1.02</v>
          </cell>
          <cell r="CB103">
            <v>0.38</v>
          </cell>
          <cell r="CC103">
            <v>0.11</v>
          </cell>
          <cell r="CD103">
            <v>7.0000000000000007E-2</v>
          </cell>
          <cell r="CE103">
            <v>0.03</v>
          </cell>
          <cell r="CF103">
            <v>0.01</v>
          </cell>
          <cell r="CJ103">
            <v>99.999999999999986</v>
          </cell>
          <cell r="CK103">
            <v>0</v>
          </cell>
          <cell r="CL103">
            <v>0</v>
          </cell>
          <cell r="CM103">
            <v>20</v>
          </cell>
          <cell r="CN103">
            <v>0</v>
          </cell>
          <cell r="CO103">
            <v>0.10950000000000001</v>
          </cell>
        </row>
        <row r="104">
          <cell r="A104" t="str">
            <v>Gawain</v>
          </cell>
          <cell r="B104">
            <v>100</v>
          </cell>
          <cell r="E104" t="str">
            <v>Profile ok</v>
          </cell>
          <cell r="G104" t="str">
            <v>Shell/Esso B</v>
          </cell>
          <cell r="H104" t="str">
            <v>Bacton</v>
          </cell>
          <cell r="I104" t="str">
            <v>P</v>
          </cell>
          <cell r="J104">
            <v>2</v>
          </cell>
          <cell r="K104">
            <v>1.125</v>
          </cell>
          <cell r="L104">
            <v>1.0909090909090908</v>
          </cell>
          <cell r="M104">
            <v>1.125</v>
          </cell>
          <cell r="N104">
            <v>1.2</v>
          </cell>
          <cell r="O104">
            <v>1.25</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0.16</v>
          </cell>
          <cell r="AG104">
            <v>0.11</v>
          </cell>
          <cell r="AH104">
            <v>0.08</v>
          </cell>
          <cell r="AI104">
            <v>0.05</v>
          </cell>
          <cell r="AJ104">
            <v>0.04</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0.18</v>
          </cell>
          <cell r="BB104">
            <v>0.12</v>
          </cell>
          <cell r="BC104">
            <v>0.09</v>
          </cell>
          <cell r="BD104">
            <v>0.06</v>
          </cell>
          <cell r="BE104">
            <v>0.05</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38.694400237546851</v>
          </cell>
          <cell r="BW104">
            <v>2.83</v>
          </cell>
          <cell r="BX104">
            <v>0.56000000000000005</v>
          </cell>
          <cell r="BY104">
            <v>91.13</v>
          </cell>
          <cell r="BZ104">
            <v>3.92</v>
          </cell>
          <cell r="CA104">
            <v>1</v>
          </cell>
          <cell r="CB104">
            <v>0.45</v>
          </cell>
          <cell r="CC104">
            <v>0.1</v>
          </cell>
          <cell r="CD104">
            <v>0.01</v>
          </cell>
          <cell r="CG104" t="str">
            <v>.3ppm</v>
          </cell>
          <cell r="CJ104">
            <v>100</v>
          </cell>
          <cell r="CK104">
            <v>0</v>
          </cell>
          <cell r="CL104">
            <v>0</v>
          </cell>
          <cell r="CM104">
            <v>20</v>
          </cell>
          <cell r="CN104">
            <v>0</v>
          </cell>
          <cell r="CO104">
            <v>0.16059999999999999</v>
          </cell>
        </row>
        <row r="105">
          <cell r="A105" t="str">
            <v>Golden Eagle</v>
          </cell>
          <cell r="B105">
            <v>101</v>
          </cell>
          <cell r="E105" t="str">
            <v>90% 2013 $3bn</v>
          </cell>
          <cell r="G105" t="str">
            <v>Mobil SF</v>
          </cell>
          <cell r="H105" t="str">
            <v>St Fergus</v>
          </cell>
          <cell r="I105" t="str">
            <v>A</v>
          </cell>
          <cell r="J105">
            <v>2</v>
          </cell>
          <cell r="K105">
            <v>0</v>
          </cell>
          <cell r="L105">
            <v>0</v>
          </cell>
          <cell r="M105">
            <v>0</v>
          </cell>
          <cell r="N105">
            <v>0</v>
          </cell>
          <cell r="O105">
            <v>1.0999999999999999</v>
          </cell>
          <cell r="P105">
            <v>1.0999999999999999</v>
          </cell>
          <cell r="Q105">
            <v>1.0999999999999999</v>
          </cell>
          <cell r="R105">
            <v>1.0999999999999999</v>
          </cell>
          <cell r="S105">
            <v>1.0999999999999999</v>
          </cell>
          <cell r="T105">
            <v>1.0999999999999999</v>
          </cell>
          <cell r="U105">
            <v>1.0999999999999999</v>
          </cell>
          <cell r="V105">
            <v>1.0999999999999999</v>
          </cell>
          <cell r="W105">
            <v>1.0999999999999999</v>
          </cell>
          <cell r="X105">
            <v>1.0999999999999999</v>
          </cell>
          <cell r="Y105">
            <v>0</v>
          </cell>
          <cell r="Z105">
            <v>0</v>
          </cell>
          <cell r="AA105">
            <v>0</v>
          </cell>
          <cell r="AB105">
            <v>0</v>
          </cell>
          <cell r="AC105">
            <v>0</v>
          </cell>
          <cell r="AD105">
            <v>0</v>
          </cell>
          <cell r="AE105">
            <v>0</v>
          </cell>
          <cell r="AF105">
            <v>0</v>
          </cell>
          <cell r="AG105">
            <v>0</v>
          </cell>
          <cell r="AH105">
            <v>0</v>
          </cell>
          <cell r="AI105">
            <v>0</v>
          </cell>
          <cell r="AJ105">
            <v>0.1</v>
          </cell>
          <cell r="AK105">
            <v>0.1</v>
          </cell>
          <cell r="AL105">
            <v>0.1</v>
          </cell>
          <cell r="AM105">
            <v>0.1</v>
          </cell>
          <cell r="AN105">
            <v>0.1</v>
          </cell>
          <cell r="AO105">
            <v>0.1</v>
          </cell>
          <cell r="AP105">
            <v>0.1</v>
          </cell>
          <cell r="AQ105">
            <v>0.1</v>
          </cell>
          <cell r="AR105">
            <v>0.1</v>
          </cell>
          <cell r="AS105">
            <v>0.1</v>
          </cell>
          <cell r="AT105">
            <v>0</v>
          </cell>
          <cell r="AU105">
            <v>0</v>
          </cell>
          <cell r="AV105">
            <v>0</v>
          </cell>
          <cell r="AW105">
            <v>0</v>
          </cell>
          <cell r="AX105">
            <v>0</v>
          </cell>
          <cell r="AY105">
            <v>0</v>
          </cell>
          <cell r="AZ105">
            <v>0</v>
          </cell>
          <cell r="BA105">
            <v>0</v>
          </cell>
          <cell r="BB105">
            <v>0</v>
          </cell>
          <cell r="BC105">
            <v>0</v>
          </cell>
          <cell r="BD105">
            <v>0</v>
          </cell>
          <cell r="BE105">
            <v>0.11</v>
          </cell>
          <cell r="BF105">
            <v>0.11</v>
          </cell>
          <cell r="BG105">
            <v>0.11</v>
          </cell>
          <cell r="BH105">
            <v>0.11</v>
          </cell>
          <cell r="BI105">
            <v>0.11</v>
          </cell>
          <cell r="BJ105">
            <v>0.11</v>
          </cell>
          <cell r="BK105">
            <v>0.11</v>
          </cell>
          <cell r="BL105">
            <v>0.11</v>
          </cell>
          <cell r="BM105">
            <v>0.11</v>
          </cell>
          <cell r="BN105">
            <v>0.11</v>
          </cell>
          <cell r="BO105">
            <v>0</v>
          </cell>
          <cell r="BP105">
            <v>0</v>
          </cell>
          <cell r="BQ105">
            <v>0</v>
          </cell>
          <cell r="BR105">
            <v>0</v>
          </cell>
          <cell r="BS105">
            <v>0</v>
          </cell>
          <cell r="BT105">
            <v>0</v>
          </cell>
          <cell r="BU105">
            <v>0</v>
          </cell>
          <cell r="BV105">
            <v>40.950209030535341</v>
          </cell>
          <cell r="BW105">
            <v>0.78</v>
          </cell>
          <cell r="BX105">
            <v>2.96</v>
          </cell>
          <cell r="BY105">
            <v>84.99</v>
          </cell>
          <cell r="BZ105">
            <v>7.74</v>
          </cell>
          <cell r="CA105">
            <v>2.56</v>
          </cell>
          <cell r="CB105">
            <v>0.73</v>
          </cell>
          <cell r="CC105">
            <v>0.18</v>
          </cell>
          <cell r="CD105">
            <v>0.04</v>
          </cell>
          <cell r="CE105">
            <v>0.02</v>
          </cell>
          <cell r="CG105" t="str">
            <v>1.6ppm</v>
          </cell>
          <cell r="CJ105">
            <v>100</v>
          </cell>
          <cell r="CK105">
            <v>0</v>
          </cell>
          <cell r="CL105">
            <v>0.1</v>
          </cell>
          <cell r="CM105">
            <v>20</v>
          </cell>
          <cell r="CN105">
            <v>0.55000000000000004</v>
          </cell>
          <cell r="CO105">
            <v>0.45624999999999999</v>
          </cell>
        </row>
        <row r="106">
          <cell r="A106" t="str">
            <v>Goldeneye in Rewheel</v>
          </cell>
          <cell r="B106">
            <v>102</v>
          </cell>
          <cell r="E106" t="str">
            <v>Profile Good, 40% 10/11 (Terminal)</v>
          </cell>
          <cell r="G106" t="str">
            <v>Shell/Esso SF</v>
          </cell>
          <cell r="H106" t="str">
            <v>St Fergus</v>
          </cell>
          <cell r="I106" t="str">
            <v>P</v>
          </cell>
          <cell r="J106">
            <v>1</v>
          </cell>
          <cell r="K106">
            <v>2.0217391304347827</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0.46</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0.93</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37.723350089053945</v>
          </cell>
          <cell r="BW106">
            <v>1.02</v>
          </cell>
          <cell r="BX106">
            <v>0.88</v>
          </cell>
          <cell r="BY106">
            <v>95.89</v>
          </cell>
          <cell r="BZ106">
            <v>2.11</v>
          </cell>
          <cell r="CA106">
            <v>0.1</v>
          </cell>
          <cell r="CG106" t="str">
            <v>1ppm</v>
          </cell>
          <cell r="CJ106">
            <v>100</v>
          </cell>
          <cell r="CK106">
            <v>0</v>
          </cell>
          <cell r="CL106">
            <v>0</v>
          </cell>
          <cell r="CM106">
            <v>20</v>
          </cell>
          <cell r="CN106">
            <v>0</v>
          </cell>
          <cell r="CO106">
            <v>0.16789999999999999</v>
          </cell>
        </row>
        <row r="107">
          <cell r="A107" t="str">
            <v>Gryphon</v>
          </cell>
          <cell r="B107">
            <v>103</v>
          </cell>
          <cell r="E107" t="str">
            <v>Injection</v>
          </cell>
          <cell r="G107" t="str">
            <v>Mobil SF</v>
          </cell>
          <cell r="H107" t="str">
            <v>St Fergus</v>
          </cell>
          <cell r="I107" t="str">
            <v>A</v>
          </cell>
          <cell r="J107">
            <v>2</v>
          </cell>
          <cell r="K107">
            <v>0</v>
          </cell>
          <cell r="L107">
            <v>0</v>
          </cell>
          <cell r="M107">
            <v>0</v>
          </cell>
          <cell r="N107">
            <v>0</v>
          </cell>
          <cell r="O107">
            <v>0</v>
          </cell>
          <cell r="P107">
            <v>0</v>
          </cell>
          <cell r="Q107">
            <v>0</v>
          </cell>
          <cell r="R107">
            <v>0</v>
          </cell>
          <cell r="S107">
            <v>0</v>
          </cell>
          <cell r="T107">
            <v>0</v>
          </cell>
          <cell r="U107">
            <v>1.1021897810218977</v>
          </cell>
          <cell r="V107">
            <v>1.1021897810218977</v>
          </cell>
          <cell r="W107">
            <v>1.1021897810218977</v>
          </cell>
          <cell r="X107">
            <v>1.1021897810218977</v>
          </cell>
          <cell r="Y107">
            <v>1.1056910569105691</v>
          </cell>
          <cell r="Z107">
            <v>1.0999999999999999</v>
          </cell>
          <cell r="AA107">
            <v>1.0975609756097562</v>
          </cell>
          <cell r="AB107">
            <v>1.0909090909090908</v>
          </cell>
          <cell r="AC107">
            <v>1.0909090909090908</v>
          </cell>
          <cell r="AD107">
            <v>1.1142857142857143</v>
          </cell>
          <cell r="AE107">
            <v>1.107142857142857</v>
          </cell>
          <cell r="AF107">
            <v>0</v>
          </cell>
          <cell r="AG107">
            <v>0</v>
          </cell>
          <cell r="AH107">
            <v>0</v>
          </cell>
          <cell r="AI107">
            <v>0</v>
          </cell>
          <cell r="AJ107">
            <v>0</v>
          </cell>
          <cell r="AK107">
            <v>0</v>
          </cell>
          <cell r="AL107">
            <v>0</v>
          </cell>
          <cell r="AM107">
            <v>0</v>
          </cell>
          <cell r="AN107">
            <v>0</v>
          </cell>
          <cell r="AO107">
            <v>0</v>
          </cell>
          <cell r="AP107">
            <v>1.37</v>
          </cell>
          <cell r="AQ107">
            <v>1.37</v>
          </cell>
          <cell r="AR107">
            <v>1.37</v>
          </cell>
          <cell r="AS107">
            <v>1.37</v>
          </cell>
          <cell r="AT107">
            <v>1.23</v>
          </cell>
          <cell r="AU107">
            <v>1.1000000000000001</v>
          </cell>
          <cell r="AV107">
            <v>0.82</v>
          </cell>
          <cell r="AW107">
            <v>0.55000000000000004</v>
          </cell>
          <cell r="AX107">
            <v>0.44</v>
          </cell>
          <cell r="AY107">
            <v>0.35</v>
          </cell>
          <cell r="AZ107">
            <v>0.28000000000000003</v>
          </cell>
          <cell r="BA107">
            <v>0</v>
          </cell>
          <cell r="BB107">
            <v>0</v>
          </cell>
          <cell r="BC107">
            <v>0</v>
          </cell>
          <cell r="BD107">
            <v>0</v>
          </cell>
          <cell r="BE107">
            <v>0</v>
          </cell>
          <cell r="BF107">
            <v>0</v>
          </cell>
          <cell r="BG107">
            <v>0</v>
          </cell>
          <cell r="BH107">
            <v>0</v>
          </cell>
          <cell r="BI107">
            <v>0</v>
          </cell>
          <cell r="BJ107">
            <v>0</v>
          </cell>
          <cell r="BK107">
            <v>1.51</v>
          </cell>
          <cell r="BL107">
            <v>1.51</v>
          </cell>
          <cell r="BM107">
            <v>1.51</v>
          </cell>
          <cell r="BN107">
            <v>1.51</v>
          </cell>
          <cell r="BO107">
            <v>1.36</v>
          </cell>
          <cell r="BP107">
            <v>1.21</v>
          </cell>
          <cell r="BQ107">
            <v>0.9</v>
          </cell>
          <cell r="BR107">
            <v>0.6</v>
          </cell>
          <cell r="BS107">
            <v>0.48</v>
          </cell>
          <cell r="BT107">
            <v>0.39</v>
          </cell>
          <cell r="BU107">
            <v>0.31</v>
          </cell>
          <cell r="BV107">
            <v>40.950209030535341</v>
          </cell>
          <cell r="BW107">
            <v>0.78</v>
          </cell>
          <cell r="BX107">
            <v>2.96</v>
          </cell>
          <cell r="BY107">
            <v>84.99</v>
          </cell>
          <cell r="BZ107">
            <v>7.74</v>
          </cell>
          <cell r="CA107">
            <v>2.56</v>
          </cell>
          <cell r="CB107">
            <v>0.73</v>
          </cell>
          <cell r="CC107">
            <v>0.18</v>
          </cell>
          <cell r="CD107">
            <v>0.04</v>
          </cell>
          <cell r="CE107">
            <v>0.02</v>
          </cell>
          <cell r="CG107" t="str">
            <v>1.6ppm</v>
          </cell>
          <cell r="CJ107">
            <v>100</v>
          </cell>
          <cell r="CK107">
            <v>0</v>
          </cell>
          <cell r="CL107">
            <v>1.37</v>
          </cell>
          <cell r="CM107">
            <v>20</v>
          </cell>
          <cell r="CN107">
            <v>7.5350000000000001</v>
          </cell>
          <cell r="CO107">
            <v>3.2503250000000001</v>
          </cell>
        </row>
        <row r="108">
          <cell r="A108" t="str">
            <v>Hamilton</v>
          </cell>
          <cell r="B108">
            <v>104</v>
          </cell>
          <cell r="E108" t="str">
            <v>Profile good</v>
          </cell>
          <cell r="G108" t="str">
            <v>Burton Point</v>
          </cell>
          <cell r="H108" t="str">
            <v>Burton Point</v>
          </cell>
          <cell r="I108" t="str">
            <v>P</v>
          </cell>
          <cell r="J108">
            <v>2</v>
          </cell>
          <cell r="K108">
            <v>1.2</v>
          </cell>
          <cell r="L108">
            <v>1.2058823529411764</v>
          </cell>
          <cell r="M108">
            <v>1.173913043478261</v>
          </cell>
          <cell r="N108">
            <v>1.1875</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0.55000000000000004</v>
          </cell>
          <cell r="AG108">
            <v>0.34</v>
          </cell>
          <cell r="AH108">
            <v>0.23</v>
          </cell>
          <cell r="AI108">
            <v>0.16</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0.66</v>
          </cell>
          <cell r="BB108">
            <v>0.41</v>
          </cell>
          <cell r="BC108">
            <v>0.27</v>
          </cell>
          <cell r="BD108">
            <v>0.19</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38.513007941387826</v>
          </cell>
          <cell r="BW108">
            <v>1.89</v>
          </cell>
          <cell r="BX108">
            <v>0.81</v>
          </cell>
          <cell r="BY108">
            <v>92.84</v>
          </cell>
          <cell r="BZ108">
            <v>3.41</v>
          </cell>
          <cell r="CA108">
            <v>0.65</v>
          </cell>
          <cell r="CB108">
            <v>0.25</v>
          </cell>
          <cell r="CC108">
            <v>7.0000000000000007E-2</v>
          </cell>
          <cell r="CD108">
            <v>0.06</v>
          </cell>
          <cell r="CE108">
            <v>0.02</v>
          </cell>
          <cell r="CJ108">
            <v>100</v>
          </cell>
          <cell r="CK108">
            <v>0</v>
          </cell>
          <cell r="CL108">
            <v>0</v>
          </cell>
          <cell r="CM108">
            <v>20</v>
          </cell>
          <cell r="CN108">
            <v>0</v>
          </cell>
          <cell r="CO108">
            <v>0.4672</v>
          </cell>
        </row>
        <row r="109">
          <cell r="A109" t="str">
            <v>Hamilton East</v>
          </cell>
          <cell r="B109">
            <v>105</v>
          </cell>
          <cell r="E109" t="str">
            <v>Profile good</v>
          </cell>
          <cell r="G109" t="str">
            <v>Burton Point</v>
          </cell>
          <cell r="H109" t="str">
            <v>Burton Point</v>
          </cell>
          <cell r="I109" t="str">
            <v>P</v>
          </cell>
          <cell r="J109">
            <v>2</v>
          </cell>
          <cell r="K109">
            <v>2</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0.01</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0.02</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38.513007941387826</v>
          </cell>
          <cell r="BW109">
            <v>1.89</v>
          </cell>
          <cell r="BX109">
            <v>0.81</v>
          </cell>
          <cell r="BY109">
            <v>92.84</v>
          </cell>
          <cell r="BZ109">
            <v>3.41</v>
          </cell>
          <cell r="CA109">
            <v>0.65</v>
          </cell>
          <cell r="CB109">
            <v>0.25</v>
          </cell>
          <cell r="CC109">
            <v>7.0000000000000007E-2</v>
          </cell>
          <cell r="CD109">
            <v>0.06</v>
          </cell>
          <cell r="CE109">
            <v>0.02</v>
          </cell>
          <cell r="CJ109">
            <v>100</v>
          </cell>
          <cell r="CK109">
            <v>0</v>
          </cell>
          <cell r="CL109">
            <v>0</v>
          </cell>
          <cell r="CM109">
            <v>20</v>
          </cell>
          <cell r="CN109">
            <v>0</v>
          </cell>
          <cell r="CO109">
            <v>3.65E-3</v>
          </cell>
        </row>
        <row r="110">
          <cell r="A110" t="str">
            <v>Hamilton North</v>
          </cell>
          <cell r="B110">
            <v>106</v>
          </cell>
          <cell r="E110" t="str">
            <v>Profile good</v>
          </cell>
          <cell r="G110" t="str">
            <v>Burton Point</v>
          </cell>
          <cell r="H110" t="str">
            <v>Burton Point</v>
          </cell>
          <cell r="I110" t="str">
            <v>P</v>
          </cell>
          <cell r="J110">
            <v>2</v>
          </cell>
          <cell r="K110">
            <v>1.1875</v>
          </cell>
          <cell r="L110">
            <v>1.2727272727272729</v>
          </cell>
          <cell r="M110">
            <v>1.2222222222222223</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0.16</v>
          </cell>
          <cell r="AG110">
            <v>0.11</v>
          </cell>
          <cell r="AH110">
            <v>0.09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0.19</v>
          </cell>
          <cell r="BB110">
            <v>0.14000000000000001</v>
          </cell>
          <cell r="BC110">
            <v>0.11</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38.513007941387826</v>
          </cell>
          <cell r="BW110">
            <v>1.89</v>
          </cell>
          <cell r="BX110">
            <v>0.81</v>
          </cell>
          <cell r="BY110">
            <v>92.84</v>
          </cell>
          <cell r="BZ110">
            <v>3.41</v>
          </cell>
          <cell r="CA110">
            <v>0.65</v>
          </cell>
          <cell r="CB110">
            <v>0.25</v>
          </cell>
          <cell r="CC110">
            <v>7.0000000000000007E-2</v>
          </cell>
          <cell r="CD110">
            <v>0.06</v>
          </cell>
          <cell r="CE110">
            <v>0.02</v>
          </cell>
          <cell r="CJ110">
            <v>100</v>
          </cell>
          <cell r="CK110">
            <v>0</v>
          </cell>
          <cell r="CL110">
            <v>0</v>
          </cell>
          <cell r="CM110">
            <v>20</v>
          </cell>
          <cell r="CN110">
            <v>0</v>
          </cell>
          <cell r="CO110">
            <v>0.13139999999999999</v>
          </cell>
        </row>
        <row r="111">
          <cell r="A111" t="str">
            <v>Harding</v>
          </cell>
          <cell r="B111">
            <v>107</v>
          </cell>
          <cell r="E111" t="str">
            <v>90% Wet profile, slip 3</v>
          </cell>
          <cell r="G111" t="str">
            <v>Amoco T</v>
          </cell>
          <cell r="H111" t="str">
            <v>Teesside</v>
          </cell>
          <cell r="I111" t="str">
            <v>A</v>
          </cell>
          <cell r="J111">
            <v>1</v>
          </cell>
          <cell r="K111">
            <v>0</v>
          </cell>
          <cell r="L111">
            <v>0</v>
          </cell>
          <cell r="M111">
            <v>0</v>
          </cell>
          <cell r="N111">
            <v>0</v>
          </cell>
          <cell r="O111">
            <v>0</v>
          </cell>
          <cell r="P111">
            <v>0</v>
          </cell>
          <cell r="Q111">
            <v>0</v>
          </cell>
          <cell r="R111">
            <v>0</v>
          </cell>
          <cell r="S111">
            <v>0</v>
          </cell>
          <cell r="T111">
            <v>0</v>
          </cell>
          <cell r="U111">
            <v>1.1004709576138147</v>
          </cell>
          <cell r="V111">
            <v>1.0994940978077572</v>
          </cell>
          <cell r="W111">
            <v>1.0998185117967332</v>
          </cell>
          <cell r="X111">
            <v>1.1006160164271048</v>
          </cell>
          <cell r="Y111">
            <v>1.0974358974358975</v>
          </cell>
          <cell r="Z111">
            <v>1.0993589743589745</v>
          </cell>
          <cell r="AA111">
            <v>1.1004016064257027</v>
          </cell>
          <cell r="AB111">
            <v>1.1005025125628141</v>
          </cell>
          <cell r="AC111">
            <v>1.0999999999999999</v>
          </cell>
          <cell r="AD111">
            <v>1.09375</v>
          </cell>
          <cell r="AE111">
            <v>1.0980392156862746</v>
          </cell>
          <cell r="AF111">
            <v>0</v>
          </cell>
          <cell r="AG111">
            <v>0</v>
          </cell>
          <cell r="AH111">
            <v>0</v>
          </cell>
          <cell r="AI111">
            <v>0</v>
          </cell>
          <cell r="AJ111">
            <v>0</v>
          </cell>
          <cell r="AK111">
            <v>0</v>
          </cell>
          <cell r="AL111">
            <v>0</v>
          </cell>
          <cell r="AM111">
            <v>0</v>
          </cell>
          <cell r="AN111">
            <v>0</v>
          </cell>
          <cell r="AO111">
            <v>0</v>
          </cell>
          <cell r="AP111">
            <v>6.37</v>
          </cell>
          <cell r="AQ111">
            <v>5.93</v>
          </cell>
          <cell r="AR111">
            <v>5.51</v>
          </cell>
          <cell r="AS111">
            <v>4.87</v>
          </cell>
          <cell r="AT111">
            <v>3.9</v>
          </cell>
          <cell r="AU111">
            <v>3.12</v>
          </cell>
          <cell r="AV111">
            <v>2.4900000000000002</v>
          </cell>
          <cell r="AW111">
            <v>1.99</v>
          </cell>
          <cell r="AX111">
            <v>1.6</v>
          </cell>
          <cell r="AY111">
            <v>1.28</v>
          </cell>
          <cell r="AZ111">
            <v>1.02</v>
          </cell>
          <cell r="BA111">
            <v>0</v>
          </cell>
          <cell r="BB111">
            <v>0</v>
          </cell>
          <cell r="BC111">
            <v>0</v>
          </cell>
          <cell r="BD111">
            <v>0</v>
          </cell>
          <cell r="BE111">
            <v>0</v>
          </cell>
          <cell r="BF111">
            <v>0</v>
          </cell>
          <cell r="BG111">
            <v>0</v>
          </cell>
          <cell r="BH111">
            <v>0</v>
          </cell>
          <cell r="BI111">
            <v>0</v>
          </cell>
          <cell r="BJ111">
            <v>0</v>
          </cell>
          <cell r="BK111">
            <v>7.01</v>
          </cell>
          <cell r="BL111">
            <v>6.52</v>
          </cell>
          <cell r="BM111">
            <v>6.06</v>
          </cell>
          <cell r="BN111">
            <v>5.36</v>
          </cell>
          <cell r="BO111">
            <v>4.28</v>
          </cell>
          <cell r="BP111">
            <v>3.43</v>
          </cell>
          <cell r="BQ111">
            <v>2.74</v>
          </cell>
          <cell r="BR111">
            <v>2.19</v>
          </cell>
          <cell r="BS111">
            <v>1.76</v>
          </cell>
          <cell r="BT111">
            <v>1.4</v>
          </cell>
          <cell r="BU111">
            <v>1.1200000000000001</v>
          </cell>
          <cell r="BV111">
            <v>41.018425144672889</v>
          </cell>
          <cell r="BW111">
            <v>0.88</v>
          </cell>
          <cell r="BX111">
            <v>2.1800000000000002</v>
          </cell>
          <cell r="BY111">
            <v>85.5</v>
          </cell>
          <cell r="BZ111">
            <v>8.39</v>
          </cell>
          <cell r="CA111">
            <v>2.2799999999999998</v>
          </cell>
          <cell r="CB111">
            <v>0.63</v>
          </cell>
          <cell r="CC111">
            <v>0.12</v>
          </cell>
          <cell r="CD111">
            <v>0.02</v>
          </cell>
          <cell r="CG111" t="str">
            <v>2.9ppm</v>
          </cell>
          <cell r="CJ111">
            <v>100</v>
          </cell>
          <cell r="CK111">
            <v>0</v>
          </cell>
          <cell r="CL111">
            <v>6.37</v>
          </cell>
          <cell r="CM111">
            <v>20</v>
          </cell>
          <cell r="CN111">
            <v>35.035000000000004</v>
          </cell>
          <cell r="CO111">
            <v>15.112825000000001</v>
          </cell>
        </row>
        <row r="112">
          <cell r="A112" t="str">
            <v>Harrison</v>
          </cell>
          <cell r="B112">
            <v>108</v>
          </cell>
          <cell r="E112" t="str">
            <v>No FID, slip 3</v>
          </cell>
          <cell r="G112" t="str">
            <v>Theddlethorpe</v>
          </cell>
          <cell r="H112" t="str">
            <v>Theddlethorpe</v>
          </cell>
          <cell r="I112" t="str">
            <v>A</v>
          </cell>
          <cell r="J112">
            <v>2</v>
          </cell>
          <cell r="K112">
            <v>0</v>
          </cell>
          <cell r="L112">
            <v>0</v>
          </cell>
          <cell r="M112">
            <v>0</v>
          </cell>
          <cell r="N112">
            <v>0</v>
          </cell>
          <cell r="O112">
            <v>0</v>
          </cell>
          <cell r="P112">
            <v>1.0909090909090908</v>
          </cell>
          <cell r="Q112">
            <v>1.1036585365853659</v>
          </cell>
          <cell r="R112">
            <v>1.0999999999999999</v>
          </cell>
          <cell r="S112">
            <v>1.1029411764705881</v>
          </cell>
          <cell r="T112">
            <v>1.0909090909090908</v>
          </cell>
          <cell r="U112">
            <v>1.1111111111111109</v>
          </cell>
          <cell r="V112">
            <v>1.125</v>
          </cell>
          <cell r="W112">
            <v>1.0909090909090908</v>
          </cell>
          <cell r="X112">
            <v>1.125</v>
          </cell>
          <cell r="Y112">
            <v>1.2</v>
          </cell>
          <cell r="Z112">
            <v>1.25</v>
          </cell>
          <cell r="AA112">
            <v>0</v>
          </cell>
          <cell r="AB112">
            <v>0</v>
          </cell>
          <cell r="AC112">
            <v>0</v>
          </cell>
          <cell r="AD112">
            <v>0</v>
          </cell>
          <cell r="AE112">
            <v>0</v>
          </cell>
          <cell r="AF112">
            <v>0</v>
          </cell>
          <cell r="AG112">
            <v>0</v>
          </cell>
          <cell r="AH112">
            <v>0</v>
          </cell>
          <cell r="AI112">
            <v>0</v>
          </cell>
          <cell r="AJ112">
            <v>0</v>
          </cell>
          <cell r="AK112">
            <v>0.22</v>
          </cell>
          <cell r="AL112">
            <v>1.64</v>
          </cell>
          <cell r="AM112">
            <v>1.1000000000000001</v>
          </cell>
          <cell r="AN112">
            <v>0.68</v>
          </cell>
          <cell r="AO112">
            <v>0.44</v>
          </cell>
          <cell r="AP112">
            <v>0.27</v>
          </cell>
          <cell r="AQ112">
            <v>0.16</v>
          </cell>
          <cell r="AR112">
            <v>0.11</v>
          </cell>
          <cell r="AS112">
            <v>0.08</v>
          </cell>
          <cell r="AT112">
            <v>0.05</v>
          </cell>
          <cell r="AU112">
            <v>0.04</v>
          </cell>
          <cell r="AV112">
            <v>0</v>
          </cell>
          <cell r="AW112">
            <v>0</v>
          </cell>
          <cell r="AX112">
            <v>0</v>
          </cell>
          <cell r="AY112">
            <v>0</v>
          </cell>
          <cell r="AZ112">
            <v>0</v>
          </cell>
          <cell r="BA112">
            <v>0</v>
          </cell>
          <cell r="BB112">
            <v>0</v>
          </cell>
          <cell r="BC112">
            <v>0</v>
          </cell>
          <cell r="BD112">
            <v>0</v>
          </cell>
          <cell r="BE112">
            <v>0</v>
          </cell>
          <cell r="BF112">
            <v>0.24</v>
          </cell>
          <cell r="BG112">
            <v>1.81</v>
          </cell>
          <cell r="BH112">
            <v>1.21</v>
          </cell>
          <cell r="BI112">
            <v>0.75</v>
          </cell>
          <cell r="BJ112">
            <v>0.48</v>
          </cell>
          <cell r="BK112">
            <v>0.3</v>
          </cell>
          <cell r="BL112">
            <v>0.18</v>
          </cell>
          <cell r="BM112">
            <v>0.12</v>
          </cell>
          <cell r="BN112">
            <v>0.09</v>
          </cell>
          <cell r="BO112">
            <v>0.06</v>
          </cell>
          <cell r="BP112">
            <v>0.05</v>
          </cell>
          <cell r="BQ112">
            <v>0</v>
          </cell>
          <cell r="BR112">
            <v>0</v>
          </cell>
          <cell r="BS112">
            <v>0</v>
          </cell>
          <cell r="BT112">
            <v>0</v>
          </cell>
          <cell r="BU112">
            <v>0</v>
          </cell>
          <cell r="BV112">
            <v>38.349205231337869</v>
          </cell>
          <cell r="BW112">
            <v>3.6</v>
          </cell>
          <cell r="BX112">
            <v>1.1299999999999999</v>
          </cell>
          <cell r="BY112">
            <v>89.58</v>
          </cell>
          <cell r="BZ112">
            <v>4.07</v>
          </cell>
          <cell r="CA112">
            <v>1.02</v>
          </cell>
          <cell r="CB112">
            <v>0.38</v>
          </cell>
          <cell r="CC112">
            <v>0.11</v>
          </cell>
          <cell r="CD112">
            <v>7.0000000000000007E-2</v>
          </cell>
          <cell r="CE112">
            <v>0.03</v>
          </cell>
          <cell r="CF112">
            <v>0.01</v>
          </cell>
          <cell r="CJ112">
            <v>99.999999999999986</v>
          </cell>
          <cell r="CK112">
            <v>-0.20500000000000002</v>
          </cell>
          <cell r="CL112">
            <v>2.1150000000000002</v>
          </cell>
          <cell r="CM112">
            <v>10.317073170731707</v>
          </cell>
          <cell r="CN112">
            <v>0.17780487804878042</v>
          </cell>
          <cell r="CO112">
            <v>1.6526487804878047</v>
          </cell>
        </row>
        <row r="113">
          <cell r="A113" t="str">
            <v>Heron</v>
          </cell>
          <cell r="B113">
            <v>109</v>
          </cell>
          <cell r="E113" t="str">
            <v>Too high, profile halved</v>
          </cell>
          <cell r="G113" t="str">
            <v>Amoco T</v>
          </cell>
          <cell r="H113" t="str">
            <v>Teesside</v>
          </cell>
          <cell r="I113" t="str">
            <v>P</v>
          </cell>
          <cell r="J113">
            <v>2</v>
          </cell>
          <cell r="K113">
            <v>1.2820512820512819</v>
          </cell>
          <cell r="L113">
            <v>1.3125</v>
          </cell>
          <cell r="M113">
            <v>1.3076923076923077</v>
          </cell>
          <cell r="N113">
            <v>1.3</v>
          </cell>
          <cell r="O113">
            <v>1.3333333333333335</v>
          </cell>
          <cell r="P113">
            <v>1.2727272727272729</v>
          </cell>
          <cell r="Q113">
            <v>1.4285714285714286</v>
          </cell>
          <cell r="R113">
            <v>1.5</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0.39</v>
          </cell>
          <cell r="AG113">
            <v>0.32</v>
          </cell>
          <cell r="AH113">
            <v>0.26</v>
          </cell>
          <cell r="AI113">
            <v>0.2</v>
          </cell>
          <cell r="AJ113">
            <v>0.15</v>
          </cell>
          <cell r="AK113">
            <v>0.11</v>
          </cell>
          <cell r="AL113">
            <v>7.0000000000000007E-2</v>
          </cell>
          <cell r="AM113">
            <v>0.04</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0.5</v>
          </cell>
          <cell r="BB113">
            <v>0.42</v>
          </cell>
          <cell r="BC113">
            <v>0.34</v>
          </cell>
          <cell r="BD113">
            <v>0.26</v>
          </cell>
          <cell r="BE113">
            <v>0.2</v>
          </cell>
          <cell r="BF113">
            <v>0.14000000000000001</v>
          </cell>
          <cell r="BG113">
            <v>0.1</v>
          </cell>
          <cell r="BH113">
            <v>0.06</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41.018425144672889</v>
          </cell>
          <cell r="BW113">
            <v>0.88</v>
          </cell>
          <cell r="BX113">
            <v>2.1800000000000002</v>
          </cell>
          <cell r="BY113">
            <v>85.5</v>
          </cell>
          <cell r="BZ113">
            <v>8.39</v>
          </cell>
          <cell r="CA113">
            <v>2.2799999999999998</v>
          </cell>
          <cell r="CB113">
            <v>0.63</v>
          </cell>
          <cell r="CC113">
            <v>0.12</v>
          </cell>
          <cell r="CD113">
            <v>0.02</v>
          </cell>
          <cell r="CG113" t="str">
            <v>2.9ppm</v>
          </cell>
          <cell r="CJ113">
            <v>100</v>
          </cell>
          <cell r="CK113">
            <v>0</v>
          </cell>
          <cell r="CL113">
            <v>0</v>
          </cell>
          <cell r="CM113">
            <v>20</v>
          </cell>
          <cell r="CN113">
            <v>0</v>
          </cell>
          <cell r="CO113">
            <v>0.56210000000000004</v>
          </cell>
        </row>
        <row r="114">
          <cell r="A114" t="str">
            <v>Hewett</v>
          </cell>
          <cell r="B114">
            <v>110</v>
          </cell>
          <cell r="E114" t="str">
            <v>Profile inc 1.4</v>
          </cell>
          <cell r="G114" t="str">
            <v>Tullow B</v>
          </cell>
          <cell r="H114" t="str">
            <v>Bacton</v>
          </cell>
          <cell r="I114" t="str">
            <v>P</v>
          </cell>
          <cell r="J114">
            <v>2</v>
          </cell>
          <cell r="K114">
            <v>1.3043478260869563</v>
          </cell>
          <cell r="L114">
            <v>1.2903225806451615</v>
          </cell>
          <cell r="M114">
            <v>1.2916666666666667</v>
          </cell>
          <cell r="N114">
            <v>1.3181818181818181</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0.46</v>
          </cell>
          <cell r="AG114">
            <v>0.31</v>
          </cell>
          <cell r="AH114">
            <v>0.24</v>
          </cell>
          <cell r="AI114">
            <v>0.22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0.6</v>
          </cell>
          <cell r="BB114">
            <v>0.4</v>
          </cell>
          <cell r="BC114">
            <v>0.31</v>
          </cell>
          <cell r="BD114">
            <v>0.28999999999999998</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38.862938360348444</v>
          </cell>
          <cell r="BW114">
            <v>2.84</v>
          </cell>
          <cell r="BX114">
            <v>0.53</v>
          </cell>
          <cell r="BY114">
            <v>91.02</v>
          </cell>
          <cell r="BZ114">
            <v>4.01</v>
          </cell>
          <cell r="CA114">
            <v>0.95</v>
          </cell>
          <cell r="CB114">
            <v>0.4</v>
          </cell>
          <cell r="CC114">
            <v>0.14000000000000001</v>
          </cell>
          <cell r="CD114">
            <v>0.05</v>
          </cell>
          <cell r="CE114">
            <v>0.05</v>
          </cell>
          <cell r="CF114">
            <v>0.01</v>
          </cell>
          <cell r="CJ114">
            <v>100.00000000000001</v>
          </cell>
          <cell r="CK114">
            <v>0</v>
          </cell>
          <cell r="CL114">
            <v>0</v>
          </cell>
          <cell r="CM114">
            <v>20</v>
          </cell>
          <cell r="CN114">
            <v>0</v>
          </cell>
          <cell r="CO114">
            <v>0.44894999999999996</v>
          </cell>
        </row>
        <row r="115">
          <cell r="A115" t="str">
            <v>Horne</v>
          </cell>
          <cell r="B115">
            <v>111</v>
          </cell>
          <cell r="E115" t="str">
            <v>Profile ok</v>
          </cell>
          <cell r="G115" t="str">
            <v>Tullow B</v>
          </cell>
          <cell r="H115" t="str">
            <v>Bacton</v>
          </cell>
          <cell r="I115" t="str">
            <v>P</v>
          </cell>
          <cell r="J115">
            <v>2</v>
          </cell>
          <cell r="K115">
            <v>1.25</v>
          </cell>
          <cell r="L115">
            <v>1.25</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0.16</v>
          </cell>
          <cell r="AG115">
            <v>0.08</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0.2</v>
          </cell>
          <cell r="BB115">
            <v>0.1</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38.862938360348444</v>
          </cell>
          <cell r="BW115">
            <v>2.84</v>
          </cell>
          <cell r="BX115">
            <v>0.53</v>
          </cell>
          <cell r="BY115">
            <v>91.02</v>
          </cell>
          <cell r="BZ115">
            <v>4.01</v>
          </cell>
          <cell r="CA115">
            <v>0.95</v>
          </cell>
          <cell r="CB115">
            <v>0.4</v>
          </cell>
          <cell r="CC115">
            <v>0.14000000000000001</v>
          </cell>
          <cell r="CD115">
            <v>0.05</v>
          </cell>
          <cell r="CE115">
            <v>0.05</v>
          </cell>
          <cell r="CF115">
            <v>0.01</v>
          </cell>
          <cell r="CJ115">
            <v>100.00000000000001</v>
          </cell>
          <cell r="CK115">
            <v>0</v>
          </cell>
          <cell r="CL115">
            <v>0</v>
          </cell>
          <cell r="CM115">
            <v>20</v>
          </cell>
          <cell r="CN115">
            <v>0</v>
          </cell>
          <cell r="CO115">
            <v>8.7599999999999997E-2</v>
          </cell>
        </row>
        <row r="116">
          <cell r="A116" t="str">
            <v>Hoton</v>
          </cell>
          <cell r="B116">
            <v>112</v>
          </cell>
          <cell r="E116" t="str">
            <v>Profile good. Swing added</v>
          </cell>
          <cell r="G116" t="str">
            <v>Dimlington E</v>
          </cell>
          <cell r="H116" t="str">
            <v>Easington</v>
          </cell>
          <cell r="I116" t="str">
            <v>P</v>
          </cell>
          <cell r="J116">
            <v>2</v>
          </cell>
          <cell r="K116">
            <v>2.9655172413793105</v>
          </cell>
          <cell r="L116">
            <v>3</v>
          </cell>
          <cell r="M116">
            <v>3.043478260869565</v>
          </cell>
          <cell r="N116">
            <v>3</v>
          </cell>
          <cell r="O116">
            <v>2.9999999999999996</v>
          </cell>
          <cell r="P116">
            <v>3</v>
          </cell>
          <cell r="Q116">
            <v>3.0666666666666669</v>
          </cell>
          <cell r="R116">
            <v>2.9285714285714279</v>
          </cell>
          <cell r="S116">
            <v>3.0833333333333335</v>
          </cell>
          <cell r="T116">
            <v>3</v>
          </cell>
          <cell r="U116">
            <v>2.875</v>
          </cell>
          <cell r="V116">
            <v>3.1999999999999997</v>
          </cell>
          <cell r="W116">
            <v>2.75</v>
          </cell>
          <cell r="X116">
            <v>2.666666666666667</v>
          </cell>
          <cell r="Y116">
            <v>0</v>
          </cell>
          <cell r="Z116">
            <v>0</v>
          </cell>
          <cell r="AA116">
            <v>0</v>
          </cell>
          <cell r="AB116">
            <v>0</v>
          </cell>
          <cell r="AC116">
            <v>0</v>
          </cell>
          <cell r="AD116">
            <v>0</v>
          </cell>
          <cell r="AE116">
            <v>0</v>
          </cell>
          <cell r="AF116">
            <v>0.28999999999999998</v>
          </cell>
          <cell r="AG116">
            <v>0.26</v>
          </cell>
          <cell r="AH116">
            <v>0.23</v>
          </cell>
          <cell r="AI116">
            <v>0.21</v>
          </cell>
          <cell r="AJ116">
            <v>0.19</v>
          </cell>
          <cell r="AK116">
            <v>0.17</v>
          </cell>
          <cell r="AL116">
            <v>0.15</v>
          </cell>
          <cell r="AM116">
            <v>0.14000000000000001</v>
          </cell>
          <cell r="AN116">
            <v>0.12</v>
          </cell>
          <cell r="AO116">
            <v>0.11</v>
          </cell>
          <cell r="AP116">
            <v>0.08</v>
          </cell>
          <cell r="AQ116">
            <v>0.05</v>
          </cell>
          <cell r="AR116">
            <v>0.04</v>
          </cell>
          <cell r="AS116">
            <v>0.03</v>
          </cell>
          <cell r="AT116">
            <v>0</v>
          </cell>
          <cell r="AU116">
            <v>0</v>
          </cell>
          <cell r="AV116">
            <v>0</v>
          </cell>
          <cell r="AW116">
            <v>0</v>
          </cell>
          <cell r="AX116">
            <v>0</v>
          </cell>
          <cell r="AY116">
            <v>0</v>
          </cell>
          <cell r="AZ116">
            <v>0</v>
          </cell>
          <cell r="BA116">
            <v>0.86</v>
          </cell>
          <cell r="BB116">
            <v>0.78</v>
          </cell>
          <cell r="BC116">
            <v>0.7</v>
          </cell>
          <cell r="BD116">
            <v>0.63</v>
          </cell>
          <cell r="BE116">
            <v>0.56999999999999995</v>
          </cell>
          <cell r="BF116">
            <v>0.51</v>
          </cell>
          <cell r="BG116">
            <v>0.46</v>
          </cell>
          <cell r="BH116">
            <v>0.41</v>
          </cell>
          <cell r="BI116">
            <v>0.37</v>
          </cell>
          <cell r="BJ116">
            <v>0.33</v>
          </cell>
          <cell r="BK116">
            <v>0.23</v>
          </cell>
          <cell r="BL116">
            <v>0.16</v>
          </cell>
          <cell r="BM116">
            <v>0.11</v>
          </cell>
          <cell r="BN116">
            <v>0.08</v>
          </cell>
          <cell r="BO116">
            <v>0</v>
          </cell>
          <cell r="BP116">
            <v>0</v>
          </cell>
          <cell r="BQ116">
            <v>0</v>
          </cell>
          <cell r="BR116">
            <v>0</v>
          </cell>
          <cell r="BS116">
            <v>0</v>
          </cell>
          <cell r="BT116">
            <v>0</v>
          </cell>
          <cell r="BU116">
            <v>0</v>
          </cell>
          <cell r="BV116">
            <v>38.513007941387826</v>
          </cell>
          <cell r="BW116">
            <v>1.89</v>
          </cell>
          <cell r="BX116">
            <v>0.81</v>
          </cell>
          <cell r="BY116">
            <v>92.84</v>
          </cell>
          <cell r="BZ116">
            <v>3.41</v>
          </cell>
          <cell r="CA116">
            <v>0.65</v>
          </cell>
          <cell r="CB116">
            <v>0.25</v>
          </cell>
          <cell r="CC116">
            <v>7.0000000000000007E-2</v>
          </cell>
          <cell r="CD116">
            <v>0.06</v>
          </cell>
          <cell r="CE116">
            <v>0.02</v>
          </cell>
          <cell r="CJ116">
            <v>100</v>
          </cell>
          <cell r="CK116">
            <v>-1.9999999999999997E-2</v>
          </cell>
          <cell r="CL116">
            <v>0.25999999999999995</v>
          </cell>
          <cell r="CM116">
            <v>13</v>
          </cell>
          <cell r="CN116">
            <v>0.16</v>
          </cell>
          <cell r="CO116">
            <v>0.77014999999999989</v>
          </cell>
        </row>
        <row r="117">
          <cell r="A117" t="str">
            <v>Howe</v>
          </cell>
          <cell r="B117">
            <v>113</v>
          </cell>
          <cell r="E117" t="str">
            <v>Profile Good, 40% 10/11 (Terminal)</v>
          </cell>
          <cell r="G117" t="str">
            <v>Shell/Esso SF</v>
          </cell>
          <cell r="H117" t="str">
            <v>St Fergus</v>
          </cell>
          <cell r="I117" t="str">
            <v>P</v>
          </cell>
          <cell r="J117">
            <v>1</v>
          </cell>
          <cell r="K117">
            <v>2.5</v>
          </cell>
          <cell r="L117">
            <v>1.1666666666666667</v>
          </cell>
          <cell r="M117">
            <v>1.2</v>
          </cell>
          <cell r="N117">
            <v>1.1666666666666667</v>
          </cell>
          <cell r="O117">
            <v>1.2</v>
          </cell>
          <cell r="P117">
            <v>1.1666666666666667</v>
          </cell>
          <cell r="Q117">
            <v>1.2</v>
          </cell>
          <cell r="R117">
            <v>1.1666666666666667</v>
          </cell>
          <cell r="S117">
            <v>1.2</v>
          </cell>
          <cell r="T117">
            <v>1.1666666666666667</v>
          </cell>
          <cell r="U117">
            <v>1.2</v>
          </cell>
          <cell r="V117">
            <v>1.25</v>
          </cell>
          <cell r="W117">
            <v>0</v>
          </cell>
          <cell r="X117">
            <v>0</v>
          </cell>
          <cell r="Y117">
            <v>0</v>
          </cell>
          <cell r="Z117">
            <v>0</v>
          </cell>
          <cell r="AA117">
            <v>0</v>
          </cell>
          <cell r="AB117">
            <v>0</v>
          </cell>
          <cell r="AC117">
            <v>0</v>
          </cell>
          <cell r="AD117">
            <v>0</v>
          </cell>
          <cell r="AE117">
            <v>0</v>
          </cell>
          <cell r="AF117">
            <v>0.02</v>
          </cell>
          <cell r="AG117">
            <v>0.06</v>
          </cell>
          <cell r="AH117">
            <v>0.05</v>
          </cell>
          <cell r="AI117">
            <v>0.06</v>
          </cell>
          <cell r="AJ117">
            <v>0.05</v>
          </cell>
          <cell r="AK117">
            <v>0.06</v>
          </cell>
          <cell r="AL117">
            <v>0.05</v>
          </cell>
          <cell r="AM117">
            <v>0.06</v>
          </cell>
          <cell r="AN117">
            <v>0.05</v>
          </cell>
          <cell r="AO117">
            <v>0.06</v>
          </cell>
          <cell r="AP117">
            <v>0.05</v>
          </cell>
          <cell r="AQ117">
            <v>0.04</v>
          </cell>
          <cell r="AR117">
            <v>0</v>
          </cell>
          <cell r="AS117">
            <v>0</v>
          </cell>
          <cell r="AT117">
            <v>0</v>
          </cell>
          <cell r="AU117">
            <v>0</v>
          </cell>
          <cell r="AV117">
            <v>0</v>
          </cell>
          <cell r="AW117">
            <v>0</v>
          </cell>
          <cell r="AX117">
            <v>0</v>
          </cell>
          <cell r="AY117">
            <v>0</v>
          </cell>
          <cell r="AZ117">
            <v>0</v>
          </cell>
          <cell r="BA117">
            <v>0.05</v>
          </cell>
          <cell r="BB117">
            <v>7.0000000000000007E-2</v>
          </cell>
          <cell r="BC117">
            <v>0.06</v>
          </cell>
          <cell r="BD117">
            <v>7.0000000000000007E-2</v>
          </cell>
          <cell r="BE117">
            <v>0.06</v>
          </cell>
          <cell r="BF117">
            <v>7.0000000000000007E-2</v>
          </cell>
          <cell r="BG117">
            <v>0.06</v>
          </cell>
          <cell r="BH117">
            <v>7.0000000000000007E-2</v>
          </cell>
          <cell r="BI117">
            <v>0.06</v>
          </cell>
          <cell r="BJ117">
            <v>7.0000000000000007E-2</v>
          </cell>
          <cell r="BK117">
            <v>0.06</v>
          </cell>
          <cell r="BL117">
            <v>0.05</v>
          </cell>
          <cell r="BM117">
            <v>0</v>
          </cell>
          <cell r="BN117">
            <v>0</v>
          </cell>
          <cell r="BO117">
            <v>0</v>
          </cell>
          <cell r="BP117">
            <v>0</v>
          </cell>
          <cell r="BQ117">
            <v>0</v>
          </cell>
          <cell r="BR117">
            <v>0</v>
          </cell>
          <cell r="BS117">
            <v>0</v>
          </cell>
          <cell r="BT117">
            <v>0</v>
          </cell>
          <cell r="BU117">
            <v>0</v>
          </cell>
          <cell r="BV117">
            <v>37.723350089053945</v>
          </cell>
          <cell r="BW117">
            <v>1.02</v>
          </cell>
          <cell r="BX117">
            <v>0.88</v>
          </cell>
          <cell r="BY117">
            <v>95.89</v>
          </cell>
          <cell r="BZ117">
            <v>2.11</v>
          </cell>
          <cell r="CA117">
            <v>0.1</v>
          </cell>
          <cell r="CG117" t="str">
            <v>1ppm</v>
          </cell>
          <cell r="CJ117">
            <v>100</v>
          </cell>
          <cell r="CK117">
            <v>0</v>
          </cell>
          <cell r="CL117">
            <v>0.05</v>
          </cell>
          <cell r="CM117">
            <v>20</v>
          </cell>
          <cell r="CN117">
            <v>0.27500000000000002</v>
          </cell>
          <cell r="CO117">
            <v>0.308425</v>
          </cell>
        </row>
        <row r="118">
          <cell r="A118" t="str">
            <v>Hunter</v>
          </cell>
          <cell r="B118">
            <v>114</v>
          </cell>
          <cell r="E118" t="str">
            <v>Field Depleted</v>
          </cell>
          <cell r="G118" t="str">
            <v>Theddlethorpe</v>
          </cell>
          <cell r="H118" t="str">
            <v>Theddlethorpe</v>
          </cell>
          <cell r="I118" t="str">
            <v>P</v>
          </cell>
          <cell r="J118">
            <v>1</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38.349205231337869</v>
          </cell>
          <cell r="BW118">
            <v>3.6</v>
          </cell>
          <cell r="BX118">
            <v>1.1299999999999999</v>
          </cell>
          <cell r="BY118">
            <v>89.58</v>
          </cell>
          <cell r="BZ118">
            <v>4.07</v>
          </cell>
          <cell r="CA118">
            <v>1.02</v>
          </cell>
          <cell r="CB118">
            <v>0.38</v>
          </cell>
          <cell r="CC118">
            <v>0.11</v>
          </cell>
          <cell r="CD118">
            <v>7.0000000000000007E-2</v>
          </cell>
          <cell r="CE118">
            <v>0.03</v>
          </cell>
          <cell r="CF118">
            <v>0.01</v>
          </cell>
          <cell r="CJ118">
            <v>99.999999999999986</v>
          </cell>
          <cell r="CK118">
            <v>0</v>
          </cell>
          <cell r="CL118">
            <v>0</v>
          </cell>
          <cell r="CM118">
            <v>20</v>
          </cell>
          <cell r="CN118">
            <v>0</v>
          </cell>
          <cell r="CO118">
            <v>0</v>
          </cell>
        </row>
        <row r="119">
          <cell r="A119" t="str">
            <v>Huntingdon</v>
          </cell>
          <cell r="B119">
            <v>115</v>
          </cell>
          <cell r="E119" t="str">
            <v>90% Under construction Q1 2012, slip 1</v>
          </cell>
          <cell r="G119" t="str">
            <v>Amoco T</v>
          </cell>
          <cell r="H119" t="str">
            <v>Teesside</v>
          </cell>
          <cell r="I119" t="str">
            <v>D</v>
          </cell>
          <cell r="J119">
            <v>2</v>
          </cell>
          <cell r="K119">
            <v>0</v>
          </cell>
          <cell r="L119">
            <v>0</v>
          </cell>
          <cell r="M119">
            <v>1.1000000000000001</v>
          </cell>
          <cell r="N119">
            <v>1.0769230769230771</v>
          </cell>
          <cell r="O119">
            <v>1.08</v>
          </cell>
          <cell r="P119">
            <v>1.1176470588235294</v>
          </cell>
          <cell r="Q119">
            <v>1.1666666666666667</v>
          </cell>
          <cell r="R119">
            <v>1.0999999999999999</v>
          </cell>
          <cell r="S119">
            <v>1.1428571428571428</v>
          </cell>
          <cell r="T119">
            <v>1.2</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0.3</v>
          </cell>
          <cell r="AI119">
            <v>0.26</v>
          </cell>
          <cell r="AJ119">
            <v>0.25</v>
          </cell>
          <cell r="AK119">
            <v>0.17</v>
          </cell>
          <cell r="AL119">
            <v>0.12</v>
          </cell>
          <cell r="AM119">
            <v>0.1</v>
          </cell>
          <cell r="AN119">
            <v>7.0000000000000007E-2</v>
          </cell>
          <cell r="AO119">
            <v>0.05</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0.33</v>
          </cell>
          <cell r="BD119">
            <v>0.28000000000000003</v>
          </cell>
          <cell r="BE119">
            <v>0.27</v>
          </cell>
          <cell r="BF119">
            <v>0.19</v>
          </cell>
          <cell r="BG119">
            <v>0.14000000000000001</v>
          </cell>
          <cell r="BH119">
            <v>0.11</v>
          </cell>
          <cell r="BI119">
            <v>0.08</v>
          </cell>
          <cell r="BJ119">
            <v>0.06</v>
          </cell>
          <cell r="BK119">
            <v>0</v>
          </cell>
          <cell r="BL119">
            <v>0</v>
          </cell>
          <cell r="BM119">
            <v>0</v>
          </cell>
          <cell r="BN119">
            <v>0</v>
          </cell>
          <cell r="BO119">
            <v>0</v>
          </cell>
          <cell r="BP119">
            <v>0</v>
          </cell>
          <cell r="BQ119">
            <v>0</v>
          </cell>
          <cell r="BR119">
            <v>0</v>
          </cell>
          <cell r="BS119">
            <v>0</v>
          </cell>
          <cell r="BT119">
            <v>0</v>
          </cell>
          <cell r="BU119">
            <v>0</v>
          </cell>
          <cell r="BV119">
            <v>41.018425144672889</v>
          </cell>
          <cell r="BW119">
            <v>0.88</v>
          </cell>
          <cell r="BX119">
            <v>2.1800000000000002</v>
          </cell>
          <cell r="BY119">
            <v>85.5</v>
          </cell>
          <cell r="BZ119">
            <v>8.39</v>
          </cell>
          <cell r="CA119">
            <v>2.2799999999999998</v>
          </cell>
          <cell r="CB119">
            <v>0.63</v>
          </cell>
          <cell r="CC119">
            <v>0.12</v>
          </cell>
          <cell r="CD119">
            <v>0.02</v>
          </cell>
          <cell r="CG119" t="str">
            <v>2.9ppm</v>
          </cell>
          <cell r="CJ119">
            <v>100</v>
          </cell>
          <cell r="CK119">
            <v>-3.5000000000000003E-2</v>
          </cell>
          <cell r="CL119">
            <v>0.31500000000000006</v>
          </cell>
          <cell r="CM119">
            <v>9</v>
          </cell>
          <cell r="CN119">
            <v>0</v>
          </cell>
          <cell r="CO119">
            <v>0.48180000000000012</v>
          </cell>
        </row>
        <row r="120">
          <cell r="A120" t="str">
            <v>Hyde</v>
          </cell>
          <cell r="B120">
            <v>116</v>
          </cell>
          <cell r="E120" t="str">
            <v>Profile halved</v>
          </cell>
          <cell r="G120" t="str">
            <v>Dimlington E</v>
          </cell>
          <cell r="H120" t="str">
            <v>Easington</v>
          </cell>
          <cell r="I120" t="str">
            <v>P</v>
          </cell>
          <cell r="J120">
            <v>2</v>
          </cell>
          <cell r="K120">
            <v>1.4285714285714286</v>
          </cell>
          <cell r="L120">
            <v>1.3333333333333335</v>
          </cell>
          <cell r="M120">
            <v>1.3333333333333335</v>
          </cell>
          <cell r="N120">
            <v>1.5</v>
          </cell>
          <cell r="O120">
            <v>1.5</v>
          </cell>
          <cell r="P120">
            <v>1.5</v>
          </cell>
          <cell r="Q120">
            <v>1.5</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7.0000000000000007E-2</v>
          </cell>
          <cell r="AG120">
            <v>0.03</v>
          </cell>
          <cell r="AH120">
            <v>0.03</v>
          </cell>
          <cell r="AI120">
            <v>0.02</v>
          </cell>
          <cell r="AJ120">
            <v>0.02</v>
          </cell>
          <cell r="AK120">
            <v>0.02</v>
          </cell>
          <cell r="AL120">
            <v>0.02</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0.1</v>
          </cell>
          <cell r="BB120">
            <v>0.04</v>
          </cell>
          <cell r="BC120">
            <v>0.04</v>
          </cell>
          <cell r="BD120">
            <v>0.03</v>
          </cell>
          <cell r="BE120">
            <v>0.03</v>
          </cell>
          <cell r="BF120">
            <v>0.03</v>
          </cell>
          <cell r="BG120">
            <v>0.03</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38.513007941387826</v>
          </cell>
          <cell r="BW120">
            <v>1.89</v>
          </cell>
          <cell r="BX120">
            <v>0.81</v>
          </cell>
          <cell r="BY120">
            <v>92.84</v>
          </cell>
          <cell r="BZ120">
            <v>3.41</v>
          </cell>
          <cell r="CA120">
            <v>0.65</v>
          </cell>
          <cell r="CB120">
            <v>0.25</v>
          </cell>
          <cell r="CC120">
            <v>7.0000000000000007E-2</v>
          </cell>
          <cell r="CD120">
            <v>0.06</v>
          </cell>
          <cell r="CE120">
            <v>0.02</v>
          </cell>
          <cell r="CJ120">
            <v>100</v>
          </cell>
          <cell r="CK120">
            <v>0</v>
          </cell>
          <cell r="CL120">
            <v>0</v>
          </cell>
          <cell r="CM120">
            <v>20</v>
          </cell>
          <cell r="CN120">
            <v>0</v>
          </cell>
          <cell r="CO120">
            <v>7.6649999999999982E-2</v>
          </cell>
        </row>
        <row r="121">
          <cell r="A121" t="str">
            <v>Inde</v>
          </cell>
          <cell r="B121">
            <v>117</v>
          </cell>
          <cell r="G121" t="str">
            <v>Shell/Esso B</v>
          </cell>
          <cell r="H121" t="str">
            <v>Bacton</v>
          </cell>
          <cell r="I121" t="str">
            <v>Decom</v>
          </cell>
          <cell r="J121">
            <v>1</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38.694400237546851</v>
          </cell>
          <cell r="BW121">
            <v>2.83</v>
          </cell>
          <cell r="BX121">
            <v>0.56000000000000005</v>
          </cell>
          <cell r="BY121">
            <v>91.13</v>
          </cell>
          <cell r="BZ121">
            <v>3.92</v>
          </cell>
          <cell r="CA121">
            <v>1</v>
          </cell>
          <cell r="CB121">
            <v>0.45</v>
          </cell>
          <cell r="CC121">
            <v>0.1</v>
          </cell>
          <cell r="CD121">
            <v>0.01</v>
          </cell>
          <cell r="CG121" t="str">
            <v>.3ppm</v>
          </cell>
          <cell r="CJ121">
            <v>100</v>
          </cell>
          <cell r="CK121">
            <v>0</v>
          </cell>
          <cell r="CL121">
            <v>0</v>
          </cell>
          <cell r="CM121">
            <v>20</v>
          </cell>
          <cell r="CN121">
            <v>0</v>
          </cell>
          <cell r="CO121">
            <v>0</v>
          </cell>
        </row>
        <row r="122">
          <cell r="A122" t="str">
            <v>Inde Perenco B</v>
          </cell>
          <cell r="B122">
            <v>118</v>
          </cell>
          <cell r="E122" t="str">
            <v>Profile modified</v>
          </cell>
          <cell r="G122" t="str">
            <v>Perenco B</v>
          </cell>
          <cell r="H122" t="str">
            <v>Bacton</v>
          </cell>
          <cell r="I122" t="str">
            <v>P</v>
          </cell>
          <cell r="J122">
            <v>2</v>
          </cell>
          <cell r="K122">
            <v>1.4935064935064934</v>
          </cell>
          <cell r="L122">
            <v>1.5000000000000002</v>
          </cell>
          <cell r="M122">
            <v>1.5</v>
          </cell>
          <cell r="N122">
            <v>1.4722222222222223</v>
          </cell>
          <cell r="O122">
            <v>1.5</v>
          </cell>
          <cell r="P122">
            <v>1.5625</v>
          </cell>
          <cell r="Q122">
            <v>1.4999999999999998</v>
          </cell>
          <cell r="R122">
            <v>1.4545454545454546</v>
          </cell>
          <cell r="S122">
            <v>1.5</v>
          </cell>
          <cell r="T122">
            <v>1.5999999999999999</v>
          </cell>
          <cell r="U122">
            <v>1.5</v>
          </cell>
          <cell r="V122">
            <v>0</v>
          </cell>
          <cell r="W122">
            <v>0</v>
          </cell>
          <cell r="X122">
            <v>0</v>
          </cell>
          <cell r="Y122">
            <v>0</v>
          </cell>
          <cell r="Z122">
            <v>0</v>
          </cell>
          <cell r="AA122">
            <v>0</v>
          </cell>
          <cell r="AB122">
            <v>0</v>
          </cell>
          <cell r="AC122">
            <v>0</v>
          </cell>
          <cell r="AD122">
            <v>0</v>
          </cell>
          <cell r="AE122">
            <v>0</v>
          </cell>
          <cell r="AF122">
            <v>0.77</v>
          </cell>
          <cell r="AG122">
            <v>0.74</v>
          </cell>
          <cell r="AH122">
            <v>0.6</v>
          </cell>
          <cell r="AI122">
            <v>0.36</v>
          </cell>
          <cell r="AJ122">
            <v>0.22</v>
          </cell>
          <cell r="AK122">
            <v>0.16</v>
          </cell>
          <cell r="AL122">
            <v>0.14000000000000001</v>
          </cell>
          <cell r="AM122">
            <v>0.11</v>
          </cell>
          <cell r="AN122">
            <v>0.08</v>
          </cell>
          <cell r="AO122">
            <v>0.05</v>
          </cell>
          <cell r="AP122">
            <v>0.04</v>
          </cell>
          <cell r="AQ122">
            <v>0</v>
          </cell>
          <cell r="AR122">
            <v>0</v>
          </cell>
          <cell r="AS122">
            <v>0</v>
          </cell>
          <cell r="AT122">
            <v>0</v>
          </cell>
          <cell r="AU122">
            <v>0</v>
          </cell>
          <cell r="AV122">
            <v>0</v>
          </cell>
          <cell r="AW122">
            <v>0</v>
          </cell>
          <cell r="AX122">
            <v>0</v>
          </cell>
          <cell r="AY122">
            <v>0</v>
          </cell>
          <cell r="AZ122">
            <v>0</v>
          </cell>
          <cell r="BA122">
            <v>1.1499999999999999</v>
          </cell>
          <cell r="BB122">
            <v>1.1100000000000001</v>
          </cell>
          <cell r="BC122">
            <v>0.9</v>
          </cell>
          <cell r="BD122">
            <v>0.53</v>
          </cell>
          <cell r="BE122">
            <v>0.33</v>
          </cell>
          <cell r="BF122">
            <v>0.25</v>
          </cell>
          <cell r="BG122">
            <v>0.21</v>
          </cell>
          <cell r="BH122">
            <v>0.16</v>
          </cell>
          <cell r="BI122">
            <v>0.12</v>
          </cell>
          <cell r="BJ122">
            <v>0.08</v>
          </cell>
          <cell r="BK122">
            <v>0.06</v>
          </cell>
          <cell r="BL122">
            <v>0</v>
          </cell>
          <cell r="BM122">
            <v>0</v>
          </cell>
          <cell r="BN122">
            <v>0</v>
          </cell>
          <cell r="BO122">
            <v>0</v>
          </cell>
          <cell r="BP122">
            <v>0</v>
          </cell>
          <cell r="BQ122">
            <v>0</v>
          </cell>
          <cell r="BR122">
            <v>0</v>
          </cell>
          <cell r="BS122">
            <v>0</v>
          </cell>
          <cell r="BT122">
            <v>0</v>
          </cell>
          <cell r="BU122">
            <v>0</v>
          </cell>
          <cell r="BV122">
            <v>38.317805599588745</v>
          </cell>
          <cell r="BW122">
            <v>3.06</v>
          </cell>
          <cell r="BX122">
            <v>0.72</v>
          </cell>
          <cell r="BY122">
            <v>91.64</v>
          </cell>
          <cell r="BZ122">
            <v>3.25</v>
          </cell>
          <cell r="CA122">
            <v>0.67</v>
          </cell>
          <cell r="CB122">
            <v>0.48</v>
          </cell>
          <cell r="CC122">
            <v>0.08</v>
          </cell>
          <cell r="CD122">
            <v>0.04</v>
          </cell>
          <cell r="CE122">
            <v>0.05</v>
          </cell>
          <cell r="CF122">
            <v>0.01</v>
          </cell>
          <cell r="CG122" t="str">
            <v>.3ppm</v>
          </cell>
          <cell r="CJ122">
            <v>100.00000000000001</v>
          </cell>
          <cell r="CK122">
            <v>-0.02</v>
          </cell>
          <cell r="CL122">
            <v>0.22</v>
          </cell>
          <cell r="CM122">
            <v>11</v>
          </cell>
          <cell r="CN122">
            <v>0.04</v>
          </cell>
          <cell r="CO122">
            <v>1.2081500000000001</v>
          </cell>
        </row>
        <row r="123">
          <cell r="A123" t="str">
            <v>Inde SW</v>
          </cell>
          <cell r="B123">
            <v>119</v>
          </cell>
          <cell r="E123" t="str">
            <v>Profile good, halved from yr 2</v>
          </cell>
          <cell r="G123" t="str">
            <v>Perenco B</v>
          </cell>
          <cell r="H123" t="str">
            <v>Bacton</v>
          </cell>
          <cell r="I123" t="str">
            <v>P</v>
          </cell>
          <cell r="J123">
            <v>2</v>
          </cell>
          <cell r="K123">
            <v>1.2</v>
          </cell>
          <cell r="L123">
            <v>1.2</v>
          </cell>
          <cell r="M123">
            <v>1.25</v>
          </cell>
          <cell r="N123">
            <v>1.2</v>
          </cell>
          <cell r="O123">
            <v>1.3333333333333335</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0.1</v>
          </cell>
          <cell r="AG123">
            <v>0.1</v>
          </cell>
          <cell r="AH123">
            <v>0.08</v>
          </cell>
          <cell r="AI123">
            <v>0.05</v>
          </cell>
          <cell r="AJ123">
            <v>0.03</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0.12</v>
          </cell>
          <cell r="BB123">
            <v>0.12</v>
          </cell>
          <cell r="BC123">
            <v>0.1</v>
          </cell>
          <cell r="BD123">
            <v>0.06</v>
          </cell>
          <cell r="BE123">
            <v>0.04</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38.317805599588745</v>
          </cell>
          <cell r="BW123">
            <v>3.06</v>
          </cell>
          <cell r="BX123">
            <v>0.72</v>
          </cell>
          <cell r="BY123">
            <v>91.64</v>
          </cell>
          <cell r="BZ123">
            <v>3.25</v>
          </cell>
          <cell r="CA123">
            <v>0.67</v>
          </cell>
          <cell r="CB123">
            <v>0.48</v>
          </cell>
          <cell r="CC123">
            <v>0.08</v>
          </cell>
          <cell r="CD123">
            <v>0.04</v>
          </cell>
          <cell r="CE123">
            <v>0.05</v>
          </cell>
          <cell r="CF123">
            <v>0.01</v>
          </cell>
          <cell r="CG123" t="str">
            <v>.3ppm</v>
          </cell>
          <cell r="CJ123">
            <v>100.00000000000001</v>
          </cell>
          <cell r="CK123">
            <v>0</v>
          </cell>
          <cell r="CL123">
            <v>0</v>
          </cell>
          <cell r="CM123">
            <v>20</v>
          </cell>
          <cell r="CN123">
            <v>0</v>
          </cell>
          <cell r="CO123">
            <v>0.13139999999999999</v>
          </cell>
        </row>
        <row r="124">
          <cell r="A124" t="str">
            <v>Jackdaw</v>
          </cell>
          <cell r="B124">
            <v>120</v>
          </cell>
          <cell r="E124" t="str">
            <v>90% Wet Profile, slip 3</v>
          </cell>
          <cell r="G124" t="str">
            <v>SEAL B</v>
          </cell>
          <cell r="H124" t="str">
            <v>Bacton</v>
          </cell>
          <cell r="I124" t="str">
            <v>A</v>
          </cell>
          <cell r="J124">
            <v>1</v>
          </cell>
          <cell r="K124">
            <v>0</v>
          </cell>
          <cell r="L124">
            <v>0</v>
          </cell>
          <cell r="M124">
            <v>0</v>
          </cell>
          <cell r="N124">
            <v>0</v>
          </cell>
          <cell r="O124">
            <v>0</v>
          </cell>
          <cell r="P124">
            <v>0</v>
          </cell>
          <cell r="Q124">
            <v>0</v>
          </cell>
          <cell r="R124">
            <v>0</v>
          </cell>
          <cell r="S124">
            <v>1.2978723404255319</v>
          </cell>
          <cell r="T124">
            <v>1.2941176470588236</v>
          </cell>
          <cell r="U124">
            <v>1.2966101694915255</v>
          </cell>
          <cell r="V124">
            <v>1.2975206611570249</v>
          </cell>
          <cell r="W124">
            <v>1.3039999999999998</v>
          </cell>
          <cell r="X124">
            <v>1.2941176470588236</v>
          </cell>
          <cell r="Y124">
            <v>1.3052631578947369</v>
          </cell>
          <cell r="Z124">
            <v>1.3026315789473684</v>
          </cell>
          <cell r="AA124">
            <v>1.2950819672131149</v>
          </cell>
          <cell r="AB124">
            <v>1.2857142857142858</v>
          </cell>
          <cell r="AC124">
            <v>1.3076923076923077</v>
          </cell>
          <cell r="AD124">
            <v>1.2903225806451615</v>
          </cell>
          <cell r="AE124">
            <v>1.28</v>
          </cell>
          <cell r="AF124">
            <v>0</v>
          </cell>
          <cell r="AG124">
            <v>0</v>
          </cell>
          <cell r="AH124">
            <v>0</v>
          </cell>
          <cell r="AI124">
            <v>0</v>
          </cell>
          <cell r="AJ124">
            <v>0</v>
          </cell>
          <cell r="AK124">
            <v>0</v>
          </cell>
          <cell r="AL124">
            <v>0</v>
          </cell>
          <cell r="AM124">
            <v>0</v>
          </cell>
          <cell r="AN124">
            <v>0.47</v>
          </cell>
          <cell r="AO124">
            <v>1.02</v>
          </cell>
          <cell r="AP124">
            <v>1.18</v>
          </cell>
          <cell r="AQ124">
            <v>1.21</v>
          </cell>
          <cell r="AR124">
            <v>1.25</v>
          </cell>
          <cell r="AS124">
            <v>1.19</v>
          </cell>
          <cell r="AT124">
            <v>0.95</v>
          </cell>
          <cell r="AU124">
            <v>0.76</v>
          </cell>
          <cell r="AV124">
            <v>0.61</v>
          </cell>
          <cell r="AW124">
            <v>0.49</v>
          </cell>
          <cell r="AX124">
            <v>0.39</v>
          </cell>
          <cell r="AY124">
            <v>0.31</v>
          </cell>
          <cell r="AZ124">
            <v>0.25</v>
          </cell>
          <cell r="BA124">
            <v>0</v>
          </cell>
          <cell r="BB124">
            <v>0</v>
          </cell>
          <cell r="BC124">
            <v>0</v>
          </cell>
          <cell r="BD124">
            <v>0</v>
          </cell>
          <cell r="BE124">
            <v>0</v>
          </cell>
          <cell r="BF124">
            <v>0</v>
          </cell>
          <cell r="BG124">
            <v>0</v>
          </cell>
          <cell r="BH124">
            <v>0</v>
          </cell>
          <cell r="BI124">
            <v>0.61</v>
          </cell>
          <cell r="BJ124">
            <v>1.32</v>
          </cell>
          <cell r="BK124">
            <v>1.53</v>
          </cell>
          <cell r="BL124">
            <v>1.57</v>
          </cell>
          <cell r="BM124">
            <v>1.63</v>
          </cell>
          <cell r="BN124">
            <v>1.54</v>
          </cell>
          <cell r="BO124">
            <v>1.24</v>
          </cell>
          <cell r="BP124">
            <v>0.99</v>
          </cell>
          <cell r="BQ124">
            <v>0.79</v>
          </cell>
          <cell r="BR124">
            <v>0.63</v>
          </cell>
          <cell r="BS124">
            <v>0.51</v>
          </cell>
          <cell r="BT124">
            <v>0.4</v>
          </cell>
          <cell r="BU124">
            <v>0.32</v>
          </cell>
          <cell r="BV124">
            <v>40.428204096303205</v>
          </cell>
          <cell r="BW124">
            <v>0.48</v>
          </cell>
          <cell r="BX124">
            <v>1.84</v>
          </cell>
          <cell r="BY124">
            <v>88.04</v>
          </cell>
          <cell r="BZ124">
            <v>7.39</v>
          </cell>
          <cell r="CA124">
            <v>1.84</v>
          </cell>
          <cell r="CB124">
            <v>0.36</v>
          </cell>
          <cell r="CC124">
            <v>0.04</v>
          </cell>
          <cell r="CD124">
            <v>0.01</v>
          </cell>
          <cell r="CJ124">
            <v>100.00000000000003</v>
          </cell>
          <cell r="CK124">
            <v>0</v>
          </cell>
          <cell r="CL124">
            <v>1.18</v>
          </cell>
          <cell r="CM124">
            <v>20</v>
          </cell>
          <cell r="CN124">
            <v>6.4899999999999993</v>
          </cell>
          <cell r="CO124">
            <v>3.3433999999999999</v>
          </cell>
        </row>
        <row r="125">
          <cell r="A125" t="str">
            <v>Jade Area</v>
          </cell>
          <cell r="B125">
            <v>121</v>
          </cell>
          <cell r="E125" t="str">
            <v>Profile good, forward 1, swing added</v>
          </cell>
          <cell r="G125" t="str">
            <v>PX T</v>
          </cell>
          <cell r="H125" t="str">
            <v>Teesside</v>
          </cell>
          <cell r="I125" t="str">
            <v>P</v>
          </cell>
          <cell r="J125">
            <v>1</v>
          </cell>
          <cell r="K125">
            <v>1.3016393442622953</v>
          </cell>
          <cell r="L125">
            <v>1.2969432314410481</v>
          </cell>
          <cell r="M125">
            <v>1.2928571428571429</v>
          </cell>
          <cell r="N125">
            <v>1.3023255813953489</v>
          </cell>
          <cell r="O125">
            <v>1.32</v>
          </cell>
          <cell r="P125">
            <v>1.3055555555555556</v>
          </cell>
          <cell r="Q125">
            <v>1.2857142857142856</v>
          </cell>
          <cell r="R125">
            <v>1.2608695652173911</v>
          </cell>
          <cell r="S125">
            <v>1.2777777777777779</v>
          </cell>
          <cell r="T125">
            <v>1.357142857142857</v>
          </cell>
          <cell r="U125">
            <v>1.25</v>
          </cell>
          <cell r="V125">
            <v>1.3333333333333333</v>
          </cell>
          <cell r="W125">
            <v>1.4285714285714286</v>
          </cell>
          <cell r="X125">
            <v>1.3333333333333335</v>
          </cell>
          <cell r="Y125">
            <v>1.2</v>
          </cell>
          <cell r="Z125">
            <v>1.25</v>
          </cell>
          <cell r="AA125">
            <v>0</v>
          </cell>
          <cell r="AB125">
            <v>0</v>
          </cell>
          <cell r="AC125">
            <v>0</v>
          </cell>
          <cell r="AD125">
            <v>0</v>
          </cell>
          <cell r="AE125">
            <v>0</v>
          </cell>
          <cell r="AF125">
            <v>3.05</v>
          </cell>
          <cell r="AG125">
            <v>2.29</v>
          </cell>
          <cell r="AH125">
            <v>1.4</v>
          </cell>
          <cell r="AI125">
            <v>0.86</v>
          </cell>
          <cell r="AJ125">
            <v>0.5</v>
          </cell>
          <cell r="AK125">
            <v>0.36</v>
          </cell>
          <cell r="AL125">
            <v>0.28000000000000003</v>
          </cell>
          <cell r="AM125">
            <v>0.23</v>
          </cell>
          <cell r="AN125">
            <v>0.18</v>
          </cell>
          <cell r="AO125">
            <v>0.14000000000000001</v>
          </cell>
          <cell r="AP125">
            <v>0.12</v>
          </cell>
          <cell r="AQ125">
            <v>0.09</v>
          </cell>
          <cell r="AR125">
            <v>7.0000000000000007E-2</v>
          </cell>
          <cell r="AS125">
            <v>0.06</v>
          </cell>
          <cell r="AT125">
            <v>0.05</v>
          </cell>
          <cell r="AU125">
            <v>0.04</v>
          </cell>
          <cell r="AV125">
            <v>0</v>
          </cell>
          <cell r="AW125">
            <v>0</v>
          </cell>
          <cell r="AX125">
            <v>0</v>
          </cell>
          <cell r="AY125">
            <v>0</v>
          </cell>
          <cell r="AZ125">
            <v>0</v>
          </cell>
          <cell r="BA125">
            <v>3.97</v>
          </cell>
          <cell r="BB125">
            <v>2.97</v>
          </cell>
          <cell r="BC125">
            <v>1.81</v>
          </cell>
          <cell r="BD125">
            <v>1.1200000000000001</v>
          </cell>
          <cell r="BE125">
            <v>0.66</v>
          </cell>
          <cell r="BF125">
            <v>0.47</v>
          </cell>
          <cell r="BG125">
            <v>0.36</v>
          </cell>
          <cell r="BH125">
            <v>0.28999999999999998</v>
          </cell>
          <cell r="BI125">
            <v>0.23</v>
          </cell>
          <cell r="BJ125">
            <v>0.19</v>
          </cell>
          <cell r="BK125">
            <v>0.15</v>
          </cell>
          <cell r="BL125">
            <v>0.12</v>
          </cell>
          <cell r="BM125">
            <v>0.1</v>
          </cell>
          <cell r="BN125">
            <v>0.08</v>
          </cell>
          <cell r="BO125">
            <v>0.06</v>
          </cell>
          <cell r="BP125">
            <v>0.05</v>
          </cell>
          <cell r="BQ125">
            <v>0</v>
          </cell>
          <cell r="BR125">
            <v>0</v>
          </cell>
          <cell r="BS125">
            <v>0</v>
          </cell>
          <cell r="BT125">
            <v>0</v>
          </cell>
          <cell r="BU125">
            <v>0</v>
          </cell>
          <cell r="BV125">
            <v>39.979588664894038</v>
          </cell>
          <cell r="BW125">
            <v>0.93</v>
          </cell>
          <cell r="BX125">
            <v>2.19</v>
          </cell>
          <cell r="BY125">
            <v>86.67</v>
          </cell>
          <cell r="BZ125">
            <v>8.82</v>
          </cell>
          <cell r="CA125">
            <v>1.19</v>
          </cell>
          <cell r="CB125">
            <v>0.17</v>
          </cell>
          <cell r="CC125">
            <v>0.03</v>
          </cell>
          <cell r="CG125" t="str">
            <v>Trace</v>
          </cell>
          <cell r="CJ125">
            <v>100.00000000000001</v>
          </cell>
          <cell r="CK125">
            <v>-0.03</v>
          </cell>
          <cell r="CL125">
            <v>0.39</v>
          </cell>
          <cell r="CM125">
            <v>13.000000000000002</v>
          </cell>
          <cell r="CN125">
            <v>0.2400000000000001</v>
          </cell>
          <cell r="CO125">
            <v>3.5222500000000001</v>
          </cell>
        </row>
        <row r="126">
          <cell r="A126" t="str">
            <v>J-block inc Jasmine</v>
          </cell>
          <cell r="B126">
            <v>122</v>
          </cell>
          <cell r="E126" t="str">
            <v>90% Wet profile</v>
          </cell>
          <cell r="G126" t="str">
            <v>PX T</v>
          </cell>
          <cell r="H126" t="str">
            <v>Teesside</v>
          </cell>
          <cell r="I126" t="str">
            <v>P</v>
          </cell>
          <cell r="J126">
            <v>1</v>
          </cell>
          <cell r="K126">
            <v>1.2987421383647797</v>
          </cell>
          <cell r="L126">
            <v>1.3006993006993008</v>
          </cell>
          <cell r="M126">
            <v>1.3016949152542372</v>
          </cell>
          <cell r="N126">
            <v>1.3005698005698008</v>
          </cell>
          <cell r="O126">
            <v>1.3003003003003002</v>
          </cell>
          <cell r="P126">
            <v>1.2996632996632995</v>
          </cell>
          <cell r="Q126">
            <v>1.2998137802607077</v>
          </cell>
          <cell r="R126">
            <v>1.2994923857868022</v>
          </cell>
          <cell r="S126">
            <v>1.3018181818181818</v>
          </cell>
          <cell r="T126">
            <v>1.2961165048543688</v>
          </cell>
          <cell r="U126">
            <v>1.3020134228187918</v>
          </cell>
          <cell r="V126">
            <v>1.3025210084033614</v>
          </cell>
          <cell r="W126">
            <v>1.3052631578947369</v>
          </cell>
          <cell r="X126">
            <v>1.3026315789473684</v>
          </cell>
          <cell r="Y126">
            <v>1.2950819672131149</v>
          </cell>
          <cell r="Z126">
            <v>1.2857142857142858</v>
          </cell>
          <cell r="AA126">
            <v>1.3076923076923077</v>
          </cell>
          <cell r="AB126">
            <v>1.3225806451612903</v>
          </cell>
          <cell r="AC126">
            <v>1.32</v>
          </cell>
          <cell r="AD126">
            <v>1.3</v>
          </cell>
          <cell r="AE126">
            <v>1.3125</v>
          </cell>
          <cell r="AF126">
            <v>3.18</v>
          </cell>
          <cell r="AG126">
            <v>2.86</v>
          </cell>
          <cell r="AH126">
            <v>5.9</v>
          </cell>
          <cell r="AI126">
            <v>7.02</v>
          </cell>
          <cell r="AJ126">
            <v>6.66</v>
          </cell>
          <cell r="AK126">
            <v>5.94</v>
          </cell>
          <cell r="AL126">
            <v>5.37</v>
          </cell>
          <cell r="AM126">
            <v>3.94</v>
          </cell>
          <cell r="AN126">
            <v>2.75</v>
          </cell>
          <cell r="AO126">
            <v>2.06</v>
          </cell>
          <cell r="AP126">
            <v>1.49</v>
          </cell>
          <cell r="AQ126">
            <v>1.19</v>
          </cell>
          <cell r="AR126">
            <v>0.95</v>
          </cell>
          <cell r="AS126">
            <v>0.76</v>
          </cell>
          <cell r="AT126">
            <v>0.61</v>
          </cell>
          <cell r="AU126">
            <v>0.49</v>
          </cell>
          <cell r="AV126">
            <v>0.39</v>
          </cell>
          <cell r="AW126">
            <v>0.31</v>
          </cell>
          <cell r="AX126">
            <v>0.25</v>
          </cell>
          <cell r="AY126">
            <v>0.2</v>
          </cell>
          <cell r="AZ126">
            <v>0.16</v>
          </cell>
          <cell r="BA126">
            <v>4.13</v>
          </cell>
          <cell r="BB126">
            <v>3.72</v>
          </cell>
          <cell r="BC126">
            <v>7.68</v>
          </cell>
          <cell r="BD126">
            <v>9.1300000000000008</v>
          </cell>
          <cell r="BE126">
            <v>8.66</v>
          </cell>
          <cell r="BF126">
            <v>7.72</v>
          </cell>
          <cell r="BG126">
            <v>6.98</v>
          </cell>
          <cell r="BH126">
            <v>5.12</v>
          </cell>
          <cell r="BI126">
            <v>3.58</v>
          </cell>
          <cell r="BJ126">
            <v>2.67</v>
          </cell>
          <cell r="BK126">
            <v>1.94</v>
          </cell>
          <cell r="BL126">
            <v>1.55</v>
          </cell>
          <cell r="BM126">
            <v>1.24</v>
          </cell>
          <cell r="BN126">
            <v>0.99</v>
          </cell>
          <cell r="BO126">
            <v>0.79</v>
          </cell>
          <cell r="BP126">
            <v>0.63</v>
          </cell>
          <cell r="BQ126">
            <v>0.51</v>
          </cell>
          <cell r="BR126">
            <v>0.41</v>
          </cell>
          <cell r="BS126">
            <v>0.33</v>
          </cell>
          <cell r="BT126">
            <v>0.26</v>
          </cell>
          <cell r="BU126">
            <v>0.21</v>
          </cell>
          <cell r="BV126">
            <v>39.979588664894038</v>
          </cell>
          <cell r="BW126">
            <v>0.93</v>
          </cell>
          <cell r="BX126">
            <v>2.19</v>
          </cell>
          <cell r="BY126">
            <v>86.67</v>
          </cell>
          <cell r="BZ126">
            <v>8.82</v>
          </cell>
          <cell r="CA126">
            <v>1.19</v>
          </cell>
          <cell r="CB126">
            <v>0.17</v>
          </cell>
          <cell r="CC126">
            <v>0.03</v>
          </cell>
          <cell r="CG126" t="str">
            <v>Trace</v>
          </cell>
          <cell r="CJ126">
            <v>100.00000000000001</v>
          </cell>
          <cell r="CK126">
            <v>-0.63</v>
          </cell>
          <cell r="CL126">
            <v>7.16</v>
          </cell>
          <cell r="CM126">
            <v>11.365079365079366</v>
          </cell>
          <cell r="CN126">
            <v>1.7619841269841274</v>
          </cell>
          <cell r="CO126">
            <v>17.860174206349207</v>
          </cell>
        </row>
        <row r="127">
          <cell r="A127" t="str">
            <v>Johnston</v>
          </cell>
          <cell r="B127">
            <v>123</v>
          </cell>
          <cell r="E127" t="str">
            <v>Profile good</v>
          </cell>
          <cell r="G127" t="str">
            <v>Dimlington E</v>
          </cell>
          <cell r="H127" t="str">
            <v>Easington</v>
          </cell>
          <cell r="I127" t="str">
            <v>P</v>
          </cell>
          <cell r="J127">
            <v>2</v>
          </cell>
          <cell r="K127">
            <v>1.2972972972972974</v>
          </cell>
          <cell r="L127">
            <v>1.3055555555555556</v>
          </cell>
          <cell r="M127">
            <v>1.2830188679245282</v>
          </cell>
          <cell r="N127">
            <v>1.3095238095238098</v>
          </cell>
          <cell r="O127">
            <v>1.3055555555555556</v>
          </cell>
          <cell r="P127">
            <v>1.2903225806451615</v>
          </cell>
          <cell r="Q127">
            <v>1.32</v>
          </cell>
          <cell r="R127">
            <v>1.2857142857142858</v>
          </cell>
          <cell r="S127">
            <v>1.2777777777777779</v>
          </cell>
          <cell r="T127">
            <v>1.3125</v>
          </cell>
          <cell r="U127">
            <v>1.2727272727272729</v>
          </cell>
          <cell r="V127">
            <v>1.25</v>
          </cell>
          <cell r="W127">
            <v>1.4000000000000001</v>
          </cell>
          <cell r="X127">
            <v>1.25</v>
          </cell>
          <cell r="Y127">
            <v>0</v>
          </cell>
          <cell r="Z127">
            <v>0</v>
          </cell>
          <cell r="AA127">
            <v>0</v>
          </cell>
          <cell r="AB127">
            <v>0</v>
          </cell>
          <cell r="AC127">
            <v>0</v>
          </cell>
          <cell r="AD127">
            <v>0</v>
          </cell>
          <cell r="AE127">
            <v>0</v>
          </cell>
          <cell r="AF127">
            <v>0.37</v>
          </cell>
          <cell r="AG127">
            <v>0.36</v>
          </cell>
          <cell r="AH127">
            <v>0.53</v>
          </cell>
          <cell r="AI127">
            <v>0.42</v>
          </cell>
          <cell r="AJ127">
            <v>0.36</v>
          </cell>
          <cell r="AK127">
            <v>0.31</v>
          </cell>
          <cell r="AL127">
            <v>0.25</v>
          </cell>
          <cell r="AM127">
            <v>0.21</v>
          </cell>
          <cell r="AN127">
            <v>0.18</v>
          </cell>
          <cell r="AO127">
            <v>0.16</v>
          </cell>
          <cell r="AP127">
            <v>0.11</v>
          </cell>
          <cell r="AQ127">
            <v>0.08</v>
          </cell>
          <cell r="AR127">
            <v>0.05</v>
          </cell>
          <cell r="AS127">
            <v>0.04</v>
          </cell>
          <cell r="AT127">
            <v>0</v>
          </cell>
          <cell r="AU127">
            <v>0</v>
          </cell>
          <cell r="AV127">
            <v>0</v>
          </cell>
          <cell r="AW127">
            <v>0</v>
          </cell>
          <cell r="AX127">
            <v>0</v>
          </cell>
          <cell r="AY127">
            <v>0</v>
          </cell>
          <cell r="AZ127">
            <v>0</v>
          </cell>
          <cell r="BA127">
            <v>0.48</v>
          </cell>
          <cell r="BB127">
            <v>0.47</v>
          </cell>
          <cell r="BC127">
            <v>0.68</v>
          </cell>
          <cell r="BD127">
            <v>0.55000000000000004</v>
          </cell>
          <cell r="BE127">
            <v>0.47</v>
          </cell>
          <cell r="BF127">
            <v>0.4</v>
          </cell>
          <cell r="BG127">
            <v>0.33</v>
          </cell>
          <cell r="BH127">
            <v>0.27</v>
          </cell>
          <cell r="BI127">
            <v>0.23</v>
          </cell>
          <cell r="BJ127">
            <v>0.21</v>
          </cell>
          <cell r="BK127">
            <v>0.14000000000000001</v>
          </cell>
          <cell r="BL127">
            <v>0.1</v>
          </cell>
          <cell r="BM127">
            <v>7.0000000000000007E-2</v>
          </cell>
          <cell r="BN127">
            <v>0.05</v>
          </cell>
          <cell r="BO127">
            <v>0</v>
          </cell>
          <cell r="BP127">
            <v>0</v>
          </cell>
          <cell r="BQ127">
            <v>0</v>
          </cell>
          <cell r="BR127">
            <v>0</v>
          </cell>
          <cell r="BS127">
            <v>0</v>
          </cell>
          <cell r="BT127">
            <v>0</v>
          </cell>
          <cell r="BU127">
            <v>0</v>
          </cell>
          <cell r="BV127">
            <v>38.513007941387826</v>
          </cell>
          <cell r="BW127">
            <v>1.89</v>
          </cell>
          <cell r="BX127">
            <v>0.81</v>
          </cell>
          <cell r="BY127">
            <v>92.84</v>
          </cell>
          <cell r="BZ127">
            <v>3.41</v>
          </cell>
          <cell r="CA127">
            <v>0.65</v>
          </cell>
          <cell r="CB127">
            <v>0.25</v>
          </cell>
          <cell r="CC127">
            <v>7.0000000000000007E-2</v>
          </cell>
          <cell r="CD127">
            <v>0.06</v>
          </cell>
          <cell r="CE127">
            <v>0.02</v>
          </cell>
          <cell r="CJ127">
            <v>100</v>
          </cell>
          <cell r="CK127">
            <v>-3.4999999999999996E-2</v>
          </cell>
          <cell r="CL127">
            <v>0.42499999999999993</v>
          </cell>
          <cell r="CM127">
            <v>12.142857142857142</v>
          </cell>
          <cell r="CN127">
            <v>0.17285714285714282</v>
          </cell>
          <cell r="CO127">
            <v>1.2529928571428572</v>
          </cell>
        </row>
        <row r="128">
          <cell r="A128" t="str">
            <v>Juliet</v>
          </cell>
          <cell r="B128">
            <v>124</v>
          </cell>
          <cell r="E128" t="str">
            <v>90% Under construction Jan 2012</v>
          </cell>
          <cell r="G128" t="str">
            <v>Dimlington E</v>
          </cell>
          <cell r="H128" t="str">
            <v>Easington</v>
          </cell>
          <cell r="I128" t="str">
            <v>D</v>
          </cell>
          <cell r="J128">
            <v>2</v>
          </cell>
          <cell r="K128">
            <v>0</v>
          </cell>
          <cell r="L128">
            <v>1.1046511627906976</v>
          </cell>
          <cell r="M128">
            <v>1.1063829787234043</v>
          </cell>
          <cell r="N128">
            <v>1.1020408163265307</v>
          </cell>
          <cell r="O128">
            <v>1.1111111111111109</v>
          </cell>
          <cell r="P128">
            <v>1.1052631578947367</v>
          </cell>
          <cell r="Q128">
            <v>1.1538461538461537</v>
          </cell>
          <cell r="R128">
            <v>1.1111111111111112</v>
          </cell>
          <cell r="S128">
            <v>1.1428571428571428</v>
          </cell>
          <cell r="T128">
            <v>1.2</v>
          </cell>
          <cell r="U128">
            <v>1.3333333333333335</v>
          </cell>
          <cell r="V128">
            <v>0</v>
          </cell>
          <cell r="W128">
            <v>0</v>
          </cell>
          <cell r="X128">
            <v>0</v>
          </cell>
          <cell r="Y128">
            <v>0</v>
          </cell>
          <cell r="Z128">
            <v>0</v>
          </cell>
          <cell r="AA128">
            <v>0</v>
          </cell>
          <cell r="AB128">
            <v>0</v>
          </cell>
          <cell r="AC128">
            <v>0</v>
          </cell>
          <cell r="AD128">
            <v>0</v>
          </cell>
          <cell r="AE128">
            <v>0</v>
          </cell>
          <cell r="AF128">
            <v>0</v>
          </cell>
          <cell r="AG128">
            <v>0.86</v>
          </cell>
          <cell r="AH128">
            <v>0.47</v>
          </cell>
          <cell r="AI128">
            <v>0.49</v>
          </cell>
          <cell r="AJ128">
            <v>0.27</v>
          </cell>
          <cell r="AK128">
            <v>0.19</v>
          </cell>
          <cell r="AL128">
            <v>0.13</v>
          </cell>
          <cell r="AM128">
            <v>0.09</v>
          </cell>
          <cell r="AN128">
            <v>7.0000000000000007E-2</v>
          </cell>
          <cell r="AO128">
            <v>0.05</v>
          </cell>
          <cell r="AP128">
            <v>0.03</v>
          </cell>
          <cell r="AQ128">
            <v>0</v>
          </cell>
          <cell r="AR128">
            <v>0</v>
          </cell>
          <cell r="AS128">
            <v>0</v>
          </cell>
          <cell r="AT128">
            <v>0</v>
          </cell>
          <cell r="AU128">
            <v>0</v>
          </cell>
          <cell r="AV128">
            <v>0</v>
          </cell>
          <cell r="AW128">
            <v>0</v>
          </cell>
          <cell r="AX128">
            <v>0</v>
          </cell>
          <cell r="AY128">
            <v>0</v>
          </cell>
          <cell r="AZ128">
            <v>0</v>
          </cell>
          <cell r="BA128">
            <v>0</v>
          </cell>
          <cell r="BB128">
            <v>0.95</v>
          </cell>
          <cell r="BC128">
            <v>0.52</v>
          </cell>
          <cell r="BD128">
            <v>0.54</v>
          </cell>
          <cell r="BE128">
            <v>0.3</v>
          </cell>
          <cell r="BF128">
            <v>0.21</v>
          </cell>
          <cell r="BG128">
            <v>0.15</v>
          </cell>
          <cell r="BH128">
            <v>0.1</v>
          </cell>
          <cell r="BI128">
            <v>0.08</v>
          </cell>
          <cell r="BJ128">
            <v>0.06</v>
          </cell>
          <cell r="BK128">
            <v>0.04</v>
          </cell>
          <cell r="BL128">
            <v>0</v>
          </cell>
          <cell r="BM128">
            <v>0</v>
          </cell>
          <cell r="BN128">
            <v>0</v>
          </cell>
          <cell r="BO128">
            <v>0</v>
          </cell>
          <cell r="BP128">
            <v>0</v>
          </cell>
          <cell r="BQ128">
            <v>0</v>
          </cell>
          <cell r="BR128">
            <v>0</v>
          </cell>
          <cell r="BS128">
            <v>0</v>
          </cell>
          <cell r="BT128">
            <v>0</v>
          </cell>
          <cell r="BU128">
            <v>0</v>
          </cell>
          <cell r="BV128">
            <v>38.513007941387826</v>
          </cell>
          <cell r="BW128">
            <v>1.89</v>
          </cell>
          <cell r="BX128">
            <v>0.81</v>
          </cell>
          <cell r="BY128">
            <v>92.84</v>
          </cell>
          <cell r="BZ128">
            <v>3.41</v>
          </cell>
          <cell r="CA128">
            <v>0.65</v>
          </cell>
          <cell r="CB128">
            <v>0.25</v>
          </cell>
          <cell r="CC128">
            <v>7.0000000000000007E-2</v>
          </cell>
          <cell r="CD128">
            <v>0.06</v>
          </cell>
          <cell r="CE128">
            <v>0.02</v>
          </cell>
          <cell r="CJ128">
            <v>100</v>
          </cell>
          <cell r="CK128">
            <v>-2.0000000000000004E-2</v>
          </cell>
          <cell r="CL128">
            <v>0.21000000000000005</v>
          </cell>
          <cell r="CM128">
            <v>10.5</v>
          </cell>
          <cell r="CN128">
            <v>2.2499999999999999E-2</v>
          </cell>
          <cell r="CO128">
            <v>0.97546249999999957</v>
          </cell>
        </row>
        <row r="129">
          <cell r="A129" t="str">
            <v>Jupiter</v>
          </cell>
          <cell r="B129">
            <v>125</v>
          </cell>
          <cell r="E129" t="str">
            <v>Profile Good</v>
          </cell>
          <cell r="G129" t="str">
            <v>Theddlethorpe</v>
          </cell>
          <cell r="H129" t="str">
            <v>Theddlethorpe</v>
          </cell>
          <cell r="I129" t="str">
            <v>P</v>
          </cell>
          <cell r="J129">
            <v>1</v>
          </cell>
          <cell r="K129">
            <v>1.208955223880597</v>
          </cell>
          <cell r="L129">
            <v>1.1944444444444444</v>
          </cell>
          <cell r="M129">
            <v>1.1428571428571428</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0.67</v>
          </cell>
          <cell r="AG129">
            <v>0.36</v>
          </cell>
          <cell r="AH129">
            <v>7.0000000000000007E-2</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0.81</v>
          </cell>
          <cell r="BB129">
            <v>0.43</v>
          </cell>
          <cell r="BC129">
            <v>0.08</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38.349205231337869</v>
          </cell>
          <cell r="BW129">
            <v>3.6</v>
          </cell>
          <cell r="BX129">
            <v>1.1299999999999999</v>
          </cell>
          <cell r="BY129">
            <v>89.58</v>
          </cell>
          <cell r="BZ129">
            <v>4.07</v>
          </cell>
          <cell r="CA129">
            <v>1.02</v>
          </cell>
          <cell r="CB129">
            <v>0.38</v>
          </cell>
          <cell r="CC129">
            <v>0.11</v>
          </cell>
          <cell r="CD129">
            <v>7.0000000000000007E-2</v>
          </cell>
          <cell r="CE129">
            <v>0.03</v>
          </cell>
          <cell r="CF129">
            <v>0.01</v>
          </cell>
          <cell r="CJ129">
            <v>99.999999999999986</v>
          </cell>
          <cell r="CK129">
            <v>0</v>
          </cell>
          <cell r="CL129">
            <v>0</v>
          </cell>
          <cell r="CM129">
            <v>20</v>
          </cell>
          <cell r="CN129">
            <v>0</v>
          </cell>
          <cell r="CO129">
            <v>0.40150000000000002</v>
          </cell>
        </row>
        <row r="130">
          <cell r="A130" t="str">
            <v>K4</v>
          </cell>
          <cell r="B130">
            <v>126</v>
          </cell>
          <cell r="E130" t="str">
            <v>On hold?</v>
          </cell>
          <cell r="G130" t="str">
            <v>Theddlethorpe</v>
          </cell>
          <cell r="H130" t="str">
            <v>Theddlethorpe</v>
          </cell>
          <cell r="I130" t="str">
            <v>P</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38.349205231337869</v>
          </cell>
          <cell r="BW130">
            <v>3.6</v>
          </cell>
          <cell r="BX130">
            <v>1.1299999999999999</v>
          </cell>
          <cell r="BY130">
            <v>89.58</v>
          </cell>
          <cell r="BZ130">
            <v>4.07</v>
          </cell>
          <cell r="CA130">
            <v>1.02</v>
          </cell>
          <cell r="CB130">
            <v>0.38</v>
          </cell>
          <cell r="CC130">
            <v>0.11</v>
          </cell>
          <cell r="CD130">
            <v>7.0000000000000007E-2</v>
          </cell>
          <cell r="CE130">
            <v>0.03</v>
          </cell>
          <cell r="CF130">
            <v>0.01</v>
          </cell>
          <cell r="CJ130">
            <v>99.999999999999986</v>
          </cell>
          <cell r="CK130">
            <v>0</v>
          </cell>
          <cell r="CL130">
            <v>0</v>
          </cell>
          <cell r="CM130">
            <v>20</v>
          </cell>
          <cell r="CN130">
            <v>0</v>
          </cell>
          <cell r="CO130">
            <v>0</v>
          </cell>
        </row>
        <row r="131">
          <cell r="A131" t="str">
            <v>Keith</v>
          </cell>
          <cell r="B131">
            <v>127</v>
          </cell>
          <cell r="E131" t="str">
            <v>Profile good</v>
          </cell>
          <cell r="G131" t="str">
            <v>Total SF</v>
          </cell>
          <cell r="H131" t="str">
            <v>St Fergus</v>
          </cell>
          <cell r="I131" t="str">
            <v>P</v>
          </cell>
          <cell r="J131">
            <v>1</v>
          </cell>
          <cell r="K131">
            <v>1.2</v>
          </cell>
          <cell r="L131">
            <v>1.1428571428571428</v>
          </cell>
          <cell r="M131">
            <v>1.2</v>
          </cell>
          <cell r="N131">
            <v>2</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0.1</v>
          </cell>
          <cell r="AG131">
            <v>7.0000000000000007E-2</v>
          </cell>
          <cell r="AH131">
            <v>0.05</v>
          </cell>
          <cell r="AI131">
            <v>0.01</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0.12</v>
          </cell>
          <cell r="BB131">
            <v>0.08</v>
          </cell>
          <cell r="BC131">
            <v>0.06</v>
          </cell>
          <cell r="BD131">
            <v>0.02</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38.869398658158993</v>
          </cell>
          <cell r="BW131">
            <v>0.57999999999999996</v>
          </cell>
          <cell r="BX131">
            <v>3.65</v>
          </cell>
          <cell r="BY131">
            <v>88.53</v>
          </cell>
          <cell r="BZ131">
            <v>5.43</v>
          </cell>
          <cell r="CA131">
            <v>1.5</v>
          </cell>
          <cell r="CB131">
            <v>0.26</v>
          </cell>
          <cell r="CC131">
            <v>0.04</v>
          </cell>
          <cell r="CD131">
            <v>0.01</v>
          </cell>
          <cell r="CG131" t="str">
            <v>1.2ppm</v>
          </cell>
          <cell r="CJ131">
            <v>100.00000000000001</v>
          </cell>
          <cell r="CK131">
            <v>0</v>
          </cell>
          <cell r="CL131">
            <v>0</v>
          </cell>
          <cell r="CM131">
            <v>20</v>
          </cell>
          <cell r="CN131">
            <v>0</v>
          </cell>
          <cell r="CO131">
            <v>8.3950000000000011E-2</v>
          </cell>
        </row>
        <row r="132">
          <cell r="A132" t="str">
            <v>Kelvin</v>
          </cell>
          <cell r="B132">
            <v>128</v>
          </cell>
          <cell r="E132" t="str">
            <v>Issues Profile halved</v>
          </cell>
          <cell r="G132" t="str">
            <v>Theddlethorpe</v>
          </cell>
          <cell r="H132" t="str">
            <v>Theddlethorpe</v>
          </cell>
          <cell r="I132" t="str">
            <v>P</v>
          </cell>
          <cell r="J132">
            <v>1</v>
          </cell>
          <cell r="K132">
            <v>1.1666666666666667</v>
          </cell>
          <cell r="L132">
            <v>1.1666666666666667</v>
          </cell>
          <cell r="M132">
            <v>1.1875</v>
          </cell>
          <cell r="N132">
            <v>1.2142857142857142</v>
          </cell>
          <cell r="O132">
            <v>1.25</v>
          </cell>
          <cell r="P132">
            <v>1.3333333333333335</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0.18</v>
          </cell>
          <cell r="AG132">
            <v>0.18</v>
          </cell>
          <cell r="AH132">
            <v>0.16</v>
          </cell>
          <cell r="AI132">
            <v>0.14000000000000001</v>
          </cell>
          <cell r="AJ132">
            <v>0.12</v>
          </cell>
          <cell r="AK132">
            <v>0.03</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0.21</v>
          </cell>
          <cell r="BB132">
            <v>0.21</v>
          </cell>
          <cell r="BC132">
            <v>0.19</v>
          </cell>
          <cell r="BD132">
            <v>0.17</v>
          </cell>
          <cell r="BE132">
            <v>0.15</v>
          </cell>
          <cell r="BF132">
            <v>0.04</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38.349205231337869</v>
          </cell>
          <cell r="BW132">
            <v>3.6</v>
          </cell>
          <cell r="BX132">
            <v>1.1299999999999999</v>
          </cell>
          <cell r="BY132">
            <v>89.58</v>
          </cell>
          <cell r="BZ132">
            <v>4.07</v>
          </cell>
          <cell r="CA132">
            <v>1.02</v>
          </cell>
          <cell r="CB132">
            <v>0.38</v>
          </cell>
          <cell r="CC132">
            <v>0.11</v>
          </cell>
          <cell r="CD132">
            <v>7.0000000000000007E-2</v>
          </cell>
          <cell r="CE132">
            <v>0.03</v>
          </cell>
          <cell r="CF132">
            <v>0.01</v>
          </cell>
          <cell r="CJ132">
            <v>99.999999999999986</v>
          </cell>
          <cell r="CK132">
            <v>0</v>
          </cell>
          <cell r="CL132">
            <v>0</v>
          </cell>
          <cell r="CM132">
            <v>20</v>
          </cell>
          <cell r="CN132">
            <v>0</v>
          </cell>
          <cell r="CO132">
            <v>0.29565000000000002</v>
          </cell>
        </row>
        <row r="133">
          <cell r="A133" t="str">
            <v>Kessog</v>
          </cell>
          <cell r="B133">
            <v>129</v>
          </cell>
          <cell r="G133" t="str">
            <v>Total SF</v>
          </cell>
          <cell r="H133" t="str">
            <v>St Fergus</v>
          </cell>
          <cell r="I133" t="str">
            <v>A</v>
          </cell>
          <cell r="J133">
            <v>1</v>
          </cell>
          <cell r="K133">
            <v>0</v>
          </cell>
          <cell r="L133">
            <v>0</v>
          </cell>
          <cell r="M133">
            <v>0</v>
          </cell>
          <cell r="N133">
            <v>0</v>
          </cell>
          <cell r="O133">
            <v>0</v>
          </cell>
          <cell r="P133">
            <v>0</v>
          </cell>
          <cell r="Q133">
            <v>1.1142857142857143</v>
          </cell>
          <cell r="R133">
            <v>1.10126582278481</v>
          </cell>
          <cell r="S133">
            <v>1.0980392156862744</v>
          </cell>
          <cell r="T133">
            <v>1.1000000000000001</v>
          </cell>
          <cell r="U133">
            <v>1.1030927835051547</v>
          </cell>
          <cell r="V133">
            <v>1.1029411764705881</v>
          </cell>
          <cell r="W133">
            <v>1.0833333333333335</v>
          </cell>
          <cell r="X133">
            <v>1.1212121212121211</v>
          </cell>
          <cell r="Y133">
            <v>1.1304347826086956</v>
          </cell>
          <cell r="Z133">
            <v>1.125</v>
          </cell>
          <cell r="AA133">
            <v>1.1818181818181819</v>
          </cell>
          <cell r="AB133">
            <v>1.125</v>
          </cell>
          <cell r="AC133">
            <v>1.1666666666666667</v>
          </cell>
          <cell r="AD133">
            <v>1.25</v>
          </cell>
          <cell r="AE133">
            <v>0</v>
          </cell>
          <cell r="AF133">
            <v>0</v>
          </cell>
          <cell r="AG133">
            <v>0</v>
          </cell>
          <cell r="AH133">
            <v>0</v>
          </cell>
          <cell r="AI133">
            <v>0</v>
          </cell>
          <cell r="AJ133">
            <v>0</v>
          </cell>
          <cell r="AK133">
            <v>0</v>
          </cell>
          <cell r="AL133">
            <v>0.35</v>
          </cell>
          <cell r="AM133">
            <v>1.58</v>
          </cell>
          <cell r="AN133">
            <v>1.53</v>
          </cell>
          <cell r="AO133">
            <v>1.2</v>
          </cell>
          <cell r="AP133">
            <v>0.97</v>
          </cell>
          <cell r="AQ133">
            <v>0.68</v>
          </cell>
          <cell r="AR133">
            <v>0.48</v>
          </cell>
          <cell r="AS133">
            <v>0.33</v>
          </cell>
          <cell r="AT133">
            <v>0.23</v>
          </cell>
          <cell r="AU133">
            <v>0.16</v>
          </cell>
          <cell r="AV133">
            <v>0.11</v>
          </cell>
          <cell r="AW133">
            <v>0.08</v>
          </cell>
          <cell r="AX133">
            <v>0.06</v>
          </cell>
          <cell r="AY133">
            <v>0.04</v>
          </cell>
          <cell r="AZ133">
            <v>0</v>
          </cell>
          <cell r="BA133">
            <v>0</v>
          </cell>
          <cell r="BB133">
            <v>0</v>
          </cell>
          <cell r="BC133">
            <v>0</v>
          </cell>
          <cell r="BD133">
            <v>0</v>
          </cell>
          <cell r="BE133">
            <v>0</v>
          </cell>
          <cell r="BF133">
            <v>0</v>
          </cell>
          <cell r="BG133">
            <v>0.39</v>
          </cell>
          <cell r="BH133">
            <v>1.74</v>
          </cell>
          <cell r="BI133">
            <v>1.68</v>
          </cell>
          <cell r="BJ133">
            <v>1.32</v>
          </cell>
          <cell r="BK133">
            <v>1.07</v>
          </cell>
          <cell r="BL133">
            <v>0.75</v>
          </cell>
          <cell r="BM133">
            <v>0.52</v>
          </cell>
          <cell r="BN133">
            <v>0.37</v>
          </cell>
          <cell r="BO133">
            <v>0.26</v>
          </cell>
          <cell r="BP133">
            <v>0.18</v>
          </cell>
          <cell r="BQ133">
            <v>0.13</v>
          </cell>
          <cell r="BR133">
            <v>0.09</v>
          </cell>
          <cell r="BS133">
            <v>7.0000000000000007E-2</v>
          </cell>
          <cell r="BT133">
            <v>0.05</v>
          </cell>
          <cell r="BU133">
            <v>0</v>
          </cell>
          <cell r="BV133">
            <v>38.869398658158993</v>
          </cell>
          <cell r="BW133">
            <v>0.57999999999999996</v>
          </cell>
          <cell r="BX133">
            <v>3.65</v>
          </cell>
          <cell r="BY133">
            <v>88.53</v>
          </cell>
          <cell r="BZ133">
            <v>5.43</v>
          </cell>
          <cell r="CA133">
            <v>1.5</v>
          </cell>
          <cell r="CB133">
            <v>0.26</v>
          </cell>
          <cell r="CC133">
            <v>0.04</v>
          </cell>
          <cell r="CD133">
            <v>0.01</v>
          </cell>
          <cell r="CG133" t="str">
            <v>1.2ppm</v>
          </cell>
          <cell r="CJ133">
            <v>100.00000000000001</v>
          </cell>
          <cell r="CK133">
            <v>-0.28000000000000003</v>
          </cell>
          <cell r="CL133">
            <v>3.49</v>
          </cell>
          <cell r="CM133">
            <v>12.464285714285714</v>
          </cell>
          <cell r="CN133">
            <v>1.6801785714285711</v>
          </cell>
          <cell r="CO133">
            <v>2.6682151785714283</v>
          </cell>
        </row>
        <row r="134">
          <cell r="A134" t="str">
            <v>Ketch</v>
          </cell>
          <cell r="B134">
            <v>130</v>
          </cell>
          <cell r="E134" t="str">
            <v>Profile Good</v>
          </cell>
          <cell r="G134" t="str">
            <v>Theddlethorpe</v>
          </cell>
          <cell r="H134" t="str">
            <v>Theddlethorpe</v>
          </cell>
          <cell r="I134" t="str">
            <v>P</v>
          </cell>
          <cell r="J134">
            <v>1</v>
          </cell>
          <cell r="K134">
            <v>1.1882352941176471</v>
          </cell>
          <cell r="L134">
            <v>1.192982456140351</v>
          </cell>
          <cell r="M134">
            <v>1.1818181818181819</v>
          </cell>
          <cell r="N134">
            <v>1.2</v>
          </cell>
          <cell r="O134">
            <v>1.173913043478261</v>
          </cell>
          <cell r="P134">
            <v>1.2</v>
          </cell>
          <cell r="Q134">
            <v>1.2352941176470587</v>
          </cell>
          <cell r="R134">
            <v>1.2142857142857142</v>
          </cell>
          <cell r="S134">
            <v>1.2727272727272729</v>
          </cell>
          <cell r="T134">
            <v>1.3333333333333335</v>
          </cell>
          <cell r="U134">
            <v>0</v>
          </cell>
          <cell r="V134">
            <v>0</v>
          </cell>
          <cell r="W134">
            <v>0</v>
          </cell>
          <cell r="X134">
            <v>0</v>
          </cell>
          <cell r="Y134">
            <v>0</v>
          </cell>
          <cell r="Z134">
            <v>0</v>
          </cell>
          <cell r="AA134">
            <v>0</v>
          </cell>
          <cell r="AB134">
            <v>0</v>
          </cell>
          <cell r="AC134">
            <v>0</v>
          </cell>
          <cell r="AD134">
            <v>0</v>
          </cell>
          <cell r="AE134">
            <v>0</v>
          </cell>
          <cell r="AF134">
            <v>0.85</v>
          </cell>
          <cell r="AG134">
            <v>0.56999999999999995</v>
          </cell>
          <cell r="AH134">
            <v>0.44</v>
          </cell>
          <cell r="AI134">
            <v>0.3</v>
          </cell>
          <cell r="AJ134">
            <v>0.23</v>
          </cell>
          <cell r="AK134">
            <v>0.2</v>
          </cell>
          <cell r="AL134">
            <v>0.17</v>
          </cell>
          <cell r="AM134">
            <v>0.14000000000000001</v>
          </cell>
          <cell r="AN134">
            <v>0.11</v>
          </cell>
          <cell r="AO134">
            <v>0.03</v>
          </cell>
          <cell r="AP134">
            <v>0</v>
          </cell>
          <cell r="AQ134">
            <v>0</v>
          </cell>
          <cell r="AR134">
            <v>0</v>
          </cell>
          <cell r="AS134">
            <v>0</v>
          </cell>
          <cell r="AT134">
            <v>0</v>
          </cell>
          <cell r="AU134">
            <v>0</v>
          </cell>
          <cell r="AV134">
            <v>0</v>
          </cell>
          <cell r="AW134">
            <v>0</v>
          </cell>
          <cell r="AX134">
            <v>0</v>
          </cell>
          <cell r="AY134">
            <v>0</v>
          </cell>
          <cell r="AZ134">
            <v>0</v>
          </cell>
          <cell r="BA134">
            <v>1.01</v>
          </cell>
          <cell r="BB134">
            <v>0.68</v>
          </cell>
          <cell r="BC134">
            <v>0.52</v>
          </cell>
          <cell r="BD134">
            <v>0.36</v>
          </cell>
          <cell r="BE134">
            <v>0.27</v>
          </cell>
          <cell r="BF134">
            <v>0.24</v>
          </cell>
          <cell r="BG134">
            <v>0.21</v>
          </cell>
          <cell r="BH134">
            <v>0.17</v>
          </cell>
          <cell r="BI134">
            <v>0.14000000000000001</v>
          </cell>
          <cell r="BJ134">
            <v>0.04</v>
          </cell>
          <cell r="BK134">
            <v>0</v>
          </cell>
          <cell r="BL134">
            <v>0</v>
          </cell>
          <cell r="BM134">
            <v>0</v>
          </cell>
          <cell r="BN134">
            <v>0</v>
          </cell>
          <cell r="BO134">
            <v>0</v>
          </cell>
          <cell r="BP134">
            <v>0</v>
          </cell>
          <cell r="BQ134">
            <v>0</v>
          </cell>
          <cell r="BR134">
            <v>0</v>
          </cell>
          <cell r="BS134">
            <v>0</v>
          </cell>
          <cell r="BT134">
            <v>0</v>
          </cell>
          <cell r="BU134">
            <v>0</v>
          </cell>
          <cell r="BV134">
            <v>38.349205231337869</v>
          </cell>
          <cell r="BW134">
            <v>3.6</v>
          </cell>
          <cell r="BX134">
            <v>1.1299999999999999</v>
          </cell>
          <cell r="BY134">
            <v>89.58</v>
          </cell>
          <cell r="BZ134">
            <v>4.07</v>
          </cell>
          <cell r="CA134">
            <v>1.02</v>
          </cell>
          <cell r="CB134">
            <v>0.38</v>
          </cell>
          <cell r="CC134">
            <v>0.11</v>
          </cell>
          <cell r="CD134">
            <v>7.0000000000000007E-2</v>
          </cell>
          <cell r="CE134">
            <v>0.03</v>
          </cell>
          <cell r="CF134">
            <v>0.01</v>
          </cell>
          <cell r="CJ134">
            <v>99.999999999999986</v>
          </cell>
          <cell r="CK134">
            <v>-5.5E-2</v>
          </cell>
          <cell r="CL134">
            <v>0.495</v>
          </cell>
          <cell r="CM134">
            <v>9</v>
          </cell>
          <cell r="CN134">
            <v>0</v>
          </cell>
          <cell r="CO134">
            <v>1.1095999999999999</v>
          </cell>
        </row>
        <row r="135">
          <cell r="A135" t="str">
            <v>Kilmar</v>
          </cell>
          <cell r="B135">
            <v>131</v>
          </cell>
          <cell r="E135" t="str">
            <v>Profile good</v>
          </cell>
          <cell r="G135" t="str">
            <v>Perenco B</v>
          </cell>
          <cell r="H135" t="str">
            <v>Bacton</v>
          </cell>
          <cell r="I135" t="str">
            <v>P</v>
          </cell>
          <cell r="J135">
            <v>2</v>
          </cell>
          <cell r="K135">
            <v>1.2</v>
          </cell>
          <cell r="L135">
            <v>1.1944444444444444</v>
          </cell>
          <cell r="M135">
            <v>1.1875</v>
          </cell>
          <cell r="N135">
            <v>1.2222222222222221</v>
          </cell>
          <cell r="O135">
            <v>1.25</v>
          </cell>
          <cell r="P135">
            <v>1.25</v>
          </cell>
          <cell r="Q135">
            <v>1.25</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0.36</v>
          </cell>
          <cell r="AH135">
            <v>0.32</v>
          </cell>
          <cell r="AI135">
            <v>0.27</v>
          </cell>
          <cell r="AJ135">
            <v>0.16</v>
          </cell>
          <cell r="AK135">
            <v>0.08</v>
          </cell>
          <cell r="AL135">
            <v>0.04</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0.48</v>
          </cell>
          <cell r="BB135">
            <v>0.43</v>
          </cell>
          <cell r="BC135">
            <v>0.38</v>
          </cell>
          <cell r="BD135">
            <v>0.33</v>
          </cell>
          <cell r="BE135">
            <v>0.2</v>
          </cell>
          <cell r="BF135">
            <v>0.1</v>
          </cell>
          <cell r="BG135">
            <v>0.05</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38.317805599588745</v>
          </cell>
          <cell r="BW135">
            <v>3.06</v>
          </cell>
          <cell r="BX135">
            <v>0.72</v>
          </cell>
          <cell r="BY135">
            <v>91.64</v>
          </cell>
          <cell r="BZ135">
            <v>3.25</v>
          </cell>
          <cell r="CA135">
            <v>0.67</v>
          </cell>
          <cell r="CB135">
            <v>0.48</v>
          </cell>
          <cell r="CC135">
            <v>0.08</v>
          </cell>
          <cell r="CD135">
            <v>0.04</v>
          </cell>
          <cell r="CE135">
            <v>0.05</v>
          </cell>
          <cell r="CF135">
            <v>0.01</v>
          </cell>
          <cell r="CG135" t="str">
            <v>.3ppm</v>
          </cell>
          <cell r="CJ135">
            <v>100.00000000000001</v>
          </cell>
          <cell r="CK135">
            <v>0</v>
          </cell>
          <cell r="CL135">
            <v>0</v>
          </cell>
          <cell r="CM135">
            <v>20</v>
          </cell>
          <cell r="CN135">
            <v>0</v>
          </cell>
          <cell r="CO135">
            <v>0.59494999999999998</v>
          </cell>
        </row>
        <row r="136">
          <cell r="A136" t="str">
            <v>Kingfisher</v>
          </cell>
          <cell r="B136">
            <v>132</v>
          </cell>
          <cell r="E136" t="str">
            <v>Profile Created</v>
          </cell>
          <cell r="G136" t="str">
            <v>Mobil SF</v>
          </cell>
          <cell r="H136" t="str">
            <v>St Fergus</v>
          </cell>
          <cell r="I136" t="str">
            <v>P</v>
          </cell>
          <cell r="J136">
            <v>2</v>
          </cell>
          <cell r="K136">
            <v>1.2571428571428573</v>
          </cell>
          <cell r="L136">
            <v>1.2419354838709677</v>
          </cell>
          <cell r="M136">
            <v>1.2452830188679245</v>
          </cell>
          <cell r="N136">
            <v>1.25</v>
          </cell>
          <cell r="O136">
            <v>1.2571428571428573</v>
          </cell>
          <cell r="P136">
            <v>1.2692307692307692</v>
          </cell>
          <cell r="Q136">
            <v>1.2222222222222223</v>
          </cell>
          <cell r="R136">
            <v>1.2222222222222223</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0.7</v>
          </cell>
          <cell r="AG136">
            <v>0.62</v>
          </cell>
          <cell r="AH136">
            <v>0.53</v>
          </cell>
          <cell r="AI136">
            <v>0.44</v>
          </cell>
          <cell r="AJ136">
            <v>0.35</v>
          </cell>
          <cell r="AK136">
            <v>0.26</v>
          </cell>
          <cell r="AL136">
            <v>0.18</v>
          </cell>
          <cell r="AM136">
            <v>0.09</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0.88</v>
          </cell>
          <cell r="BB136">
            <v>0.77</v>
          </cell>
          <cell r="BC136">
            <v>0.66</v>
          </cell>
          <cell r="BD136">
            <v>0.55000000000000004</v>
          </cell>
          <cell r="BE136">
            <v>0.44</v>
          </cell>
          <cell r="BF136">
            <v>0.33</v>
          </cell>
          <cell r="BG136">
            <v>0.22</v>
          </cell>
          <cell r="BH136">
            <v>0.11</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40.950209030535341</v>
          </cell>
          <cell r="BW136">
            <v>0.78</v>
          </cell>
          <cell r="BX136">
            <v>2.96</v>
          </cell>
          <cell r="BY136">
            <v>84.99</v>
          </cell>
          <cell r="BZ136">
            <v>7.74</v>
          </cell>
          <cell r="CA136">
            <v>2.56</v>
          </cell>
          <cell r="CB136">
            <v>0.73</v>
          </cell>
          <cell r="CC136">
            <v>0.18</v>
          </cell>
          <cell r="CD136">
            <v>0.04</v>
          </cell>
          <cell r="CE136">
            <v>0.02</v>
          </cell>
          <cell r="CG136" t="str">
            <v>1.6ppm</v>
          </cell>
          <cell r="CJ136">
            <v>100</v>
          </cell>
          <cell r="CK136">
            <v>0</v>
          </cell>
          <cell r="CL136">
            <v>0</v>
          </cell>
          <cell r="CM136">
            <v>20</v>
          </cell>
          <cell r="CN136">
            <v>0</v>
          </cell>
          <cell r="CO136">
            <v>1.1570500000000001</v>
          </cell>
        </row>
        <row r="137">
          <cell r="A137" t="str">
            <v>Kinnoul</v>
          </cell>
          <cell r="B137">
            <v>133</v>
          </cell>
          <cell r="E137" t="str">
            <v>90% Wet profile, Slip 3</v>
          </cell>
          <cell r="G137" t="str">
            <v>Amoco T</v>
          </cell>
          <cell r="H137" t="str">
            <v>Teesside</v>
          </cell>
          <cell r="I137" t="str">
            <v>A</v>
          </cell>
          <cell r="J137">
            <v>1</v>
          </cell>
          <cell r="K137">
            <v>0</v>
          </cell>
          <cell r="L137">
            <v>0</v>
          </cell>
          <cell r="M137">
            <v>0</v>
          </cell>
          <cell r="N137">
            <v>0</v>
          </cell>
          <cell r="O137">
            <v>0</v>
          </cell>
          <cell r="P137">
            <v>0</v>
          </cell>
          <cell r="Q137">
            <v>1.0980392156862746</v>
          </cell>
          <cell r="R137">
            <v>1.088235294117647</v>
          </cell>
          <cell r="S137">
            <v>1.0833333333333335</v>
          </cell>
          <cell r="T137">
            <v>1.1111111111111112</v>
          </cell>
          <cell r="U137">
            <v>1.1666666666666667</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0.51</v>
          </cell>
          <cell r="AM137">
            <v>0.68</v>
          </cell>
          <cell r="AN137">
            <v>0.48</v>
          </cell>
          <cell r="AO137">
            <v>0.18</v>
          </cell>
          <cell r="AP137">
            <v>0.06</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0.56000000000000005</v>
          </cell>
          <cell r="BH137">
            <v>0.74</v>
          </cell>
          <cell r="BI137">
            <v>0.52</v>
          </cell>
          <cell r="BJ137">
            <v>0.2</v>
          </cell>
          <cell r="BK137">
            <v>7.0000000000000007E-2</v>
          </cell>
          <cell r="BL137">
            <v>0</v>
          </cell>
          <cell r="BM137">
            <v>0</v>
          </cell>
          <cell r="BN137">
            <v>0</v>
          </cell>
          <cell r="BO137">
            <v>0</v>
          </cell>
          <cell r="BP137">
            <v>0</v>
          </cell>
          <cell r="BQ137">
            <v>0</v>
          </cell>
          <cell r="BR137">
            <v>0</v>
          </cell>
          <cell r="BS137">
            <v>0</v>
          </cell>
          <cell r="BT137">
            <v>0</v>
          </cell>
          <cell r="BU137">
            <v>0</v>
          </cell>
          <cell r="BV137">
            <v>41.018425144672889</v>
          </cell>
          <cell r="BW137">
            <v>0.88</v>
          </cell>
          <cell r="BX137">
            <v>2.1800000000000002</v>
          </cell>
          <cell r="BY137">
            <v>85.5</v>
          </cell>
          <cell r="BZ137">
            <v>8.39</v>
          </cell>
          <cell r="CA137">
            <v>2.2799999999999998</v>
          </cell>
          <cell r="CB137">
            <v>0.63</v>
          </cell>
          <cell r="CC137">
            <v>0.12</v>
          </cell>
          <cell r="CD137">
            <v>0.02</v>
          </cell>
          <cell r="CG137" t="str">
            <v>2.9ppm</v>
          </cell>
          <cell r="CJ137">
            <v>100</v>
          </cell>
          <cell r="CK137">
            <v>-0.21</v>
          </cell>
          <cell r="CL137">
            <v>1.95</v>
          </cell>
          <cell r="CM137">
            <v>9.2857142857142865</v>
          </cell>
          <cell r="CN137">
            <v>8.5714285714285944E-3</v>
          </cell>
          <cell r="CO137">
            <v>0.70027857142857142</v>
          </cell>
        </row>
        <row r="138">
          <cell r="A138" t="str">
            <v>Kx</v>
          </cell>
          <cell r="B138">
            <v>134</v>
          </cell>
          <cell r="E138" t="str">
            <v>Profile Good</v>
          </cell>
          <cell r="G138" t="str">
            <v>Theddlethorpe</v>
          </cell>
          <cell r="H138" t="str">
            <v>Theddlethorpe</v>
          </cell>
          <cell r="I138" t="str">
            <v>P</v>
          </cell>
          <cell r="J138">
            <v>1</v>
          </cell>
          <cell r="K138">
            <v>1.1428571428571428</v>
          </cell>
          <cell r="L138">
            <v>1.25</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7.0000000000000007E-2</v>
          </cell>
          <cell r="AG138">
            <v>0.04</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0.08</v>
          </cell>
          <cell r="BB138">
            <v>0.05</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38.349205231337869</v>
          </cell>
          <cell r="BW138">
            <v>3.6</v>
          </cell>
          <cell r="BX138">
            <v>1.1299999999999999</v>
          </cell>
          <cell r="BY138">
            <v>89.58</v>
          </cell>
          <cell r="BZ138">
            <v>4.07</v>
          </cell>
          <cell r="CA138">
            <v>1.02</v>
          </cell>
          <cell r="CB138">
            <v>0.38</v>
          </cell>
          <cell r="CC138">
            <v>0.11</v>
          </cell>
          <cell r="CD138">
            <v>7.0000000000000007E-2</v>
          </cell>
          <cell r="CE138">
            <v>0.03</v>
          </cell>
          <cell r="CF138">
            <v>0.01</v>
          </cell>
          <cell r="CJ138">
            <v>99.999999999999986</v>
          </cell>
          <cell r="CK138">
            <v>0</v>
          </cell>
          <cell r="CL138">
            <v>0</v>
          </cell>
          <cell r="CM138">
            <v>20</v>
          </cell>
          <cell r="CN138">
            <v>0</v>
          </cell>
          <cell r="CO138">
            <v>4.0150000000000005E-2</v>
          </cell>
        </row>
        <row r="139">
          <cell r="A139" t="str">
            <v>Kyle</v>
          </cell>
          <cell r="B139">
            <v>135</v>
          </cell>
          <cell r="E139" t="str">
            <v>Profile Created, 40% 10/11 (Terminal)</v>
          </cell>
          <cell r="G139" t="str">
            <v>Shell/Esso SF</v>
          </cell>
          <cell r="H139" t="str">
            <v>St Fergus</v>
          </cell>
          <cell r="I139" t="str">
            <v>P</v>
          </cell>
          <cell r="J139">
            <v>2</v>
          </cell>
          <cell r="K139">
            <v>2</v>
          </cell>
          <cell r="L139">
            <v>1.0999999999999999</v>
          </cell>
          <cell r="M139">
            <v>1.0999999999999999</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0.04</v>
          </cell>
          <cell r="AG139">
            <v>0.1</v>
          </cell>
          <cell r="AH139">
            <v>0.1</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0.08</v>
          </cell>
          <cell r="BB139">
            <v>0.11</v>
          </cell>
          <cell r="BC139">
            <v>0.11</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37.723350089053945</v>
          </cell>
          <cell r="BW139">
            <v>1.02</v>
          </cell>
          <cell r="BX139">
            <v>0.88</v>
          </cell>
          <cell r="BY139">
            <v>95.89</v>
          </cell>
          <cell r="BZ139">
            <v>2.11</v>
          </cell>
          <cell r="CA139">
            <v>0.1</v>
          </cell>
          <cell r="CG139" t="str">
            <v>1ppm</v>
          </cell>
          <cell r="CJ139">
            <v>100</v>
          </cell>
          <cell r="CK139">
            <v>0</v>
          </cell>
          <cell r="CL139">
            <v>0</v>
          </cell>
          <cell r="CM139">
            <v>20</v>
          </cell>
          <cell r="CN139">
            <v>0</v>
          </cell>
          <cell r="CO139">
            <v>8.7600000000000011E-2</v>
          </cell>
        </row>
        <row r="140">
          <cell r="A140" t="str">
            <v>Lancelot</v>
          </cell>
          <cell r="B140">
            <v>136</v>
          </cell>
          <cell r="E140" t="str">
            <v>Profile div 4, bought for 1</v>
          </cell>
          <cell r="G140" t="str">
            <v>Tullow B</v>
          </cell>
          <cell r="H140" t="str">
            <v>Bacton</v>
          </cell>
          <cell r="I140" t="str">
            <v>P</v>
          </cell>
          <cell r="J140">
            <v>2</v>
          </cell>
          <cell r="K140">
            <v>1.2916666666666667</v>
          </cell>
          <cell r="L140">
            <v>1.3</v>
          </cell>
          <cell r="M140">
            <v>1.3125</v>
          </cell>
          <cell r="N140">
            <v>1.3076923076923077</v>
          </cell>
          <cell r="O140">
            <v>1.3</v>
          </cell>
          <cell r="P140">
            <v>1.4285714285714286</v>
          </cell>
          <cell r="Q140">
            <v>1.4000000000000001</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0.24</v>
          </cell>
          <cell r="AG140">
            <v>0.2</v>
          </cell>
          <cell r="AH140">
            <v>0.16</v>
          </cell>
          <cell r="AI140">
            <v>0.13</v>
          </cell>
          <cell r="AJ140">
            <v>0.1</v>
          </cell>
          <cell r="AK140">
            <v>7.0000000000000007E-2</v>
          </cell>
          <cell r="AL140">
            <v>0.05</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0.31</v>
          </cell>
          <cell r="BB140">
            <v>0.26</v>
          </cell>
          <cell r="BC140">
            <v>0.21</v>
          </cell>
          <cell r="BD140">
            <v>0.17</v>
          </cell>
          <cell r="BE140">
            <v>0.13</v>
          </cell>
          <cell r="BF140">
            <v>0.1</v>
          </cell>
          <cell r="BG140">
            <v>7.0000000000000007E-2</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38.862938360348444</v>
          </cell>
          <cell r="BW140">
            <v>2.84</v>
          </cell>
          <cell r="BX140">
            <v>0.53</v>
          </cell>
          <cell r="BY140">
            <v>91.02</v>
          </cell>
          <cell r="BZ140">
            <v>4.01</v>
          </cell>
          <cell r="CA140">
            <v>0.95</v>
          </cell>
          <cell r="CB140">
            <v>0.4</v>
          </cell>
          <cell r="CC140">
            <v>0.14000000000000001</v>
          </cell>
          <cell r="CD140">
            <v>0.05</v>
          </cell>
          <cell r="CE140">
            <v>0.05</v>
          </cell>
          <cell r="CF140">
            <v>0.01</v>
          </cell>
          <cell r="CJ140">
            <v>100.00000000000001</v>
          </cell>
          <cell r="CK140">
            <v>0</v>
          </cell>
          <cell r="CL140">
            <v>0</v>
          </cell>
          <cell r="CM140">
            <v>20</v>
          </cell>
          <cell r="CN140">
            <v>0</v>
          </cell>
          <cell r="CO140">
            <v>0.34675</v>
          </cell>
        </row>
        <row r="141">
          <cell r="A141" t="str">
            <v>Leman Perenco B</v>
          </cell>
          <cell r="B141">
            <v>137</v>
          </cell>
          <cell r="E141" t="str">
            <v>Profile good</v>
          </cell>
          <cell r="G141" t="str">
            <v>Perenco B</v>
          </cell>
          <cell r="H141" t="str">
            <v>Bacton</v>
          </cell>
          <cell r="I141" t="str">
            <v>P</v>
          </cell>
          <cell r="J141">
            <v>2</v>
          </cell>
          <cell r="K141">
            <v>1.2010582010582012</v>
          </cell>
          <cell r="L141">
            <v>1.202247191011236</v>
          </cell>
          <cell r="M141">
            <v>1.2027027027027026</v>
          </cell>
          <cell r="N141">
            <v>1.196969696969697</v>
          </cell>
          <cell r="O141">
            <v>1.2</v>
          </cell>
          <cell r="P141">
            <v>1.198019801980198</v>
          </cell>
          <cell r="Q141">
            <v>1.1931818181818181</v>
          </cell>
          <cell r="R141">
            <v>1.1971830985915493</v>
          </cell>
          <cell r="S141">
            <v>1.2063492063492063</v>
          </cell>
          <cell r="T141">
            <v>1.2</v>
          </cell>
          <cell r="U141">
            <v>1.2040816326530612</v>
          </cell>
          <cell r="V141">
            <v>1.1891891891891893</v>
          </cell>
          <cell r="W141">
            <v>1.1923076923076923</v>
          </cell>
          <cell r="X141">
            <v>1.2222222222222223</v>
          </cell>
          <cell r="Y141">
            <v>1.1538461538461537</v>
          </cell>
          <cell r="Z141">
            <v>1.2222222222222223</v>
          </cell>
          <cell r="AA141">
            <v>1.1666666666666667</v>
          </cell>
          <cell r="AB141">
            <v>1.25</v>
          </cell>
          <cell r="AC141">
            <v>0</v>
          </cell>
          <cell r="AD141">
            <v>0</v>
          </cell>
          <cell r="AE141">
            <v>0</v>
          </cell>
          <cell r="AF141">
            <v>1.89</v>
          </cell>
          <cell r="AG141">
            <v>1.78</v>
          </cell>
          <cell r="AH141">
            <v>1.48</v>
          </cell>
          <cell r="AI141">
            <v>1.32</v>
          </cell>
          <cell r="AJ141">
            <v>1.1499999999999999</v>
          </cell>
          <cell r="AK141">
            <v>1.01</v>
          </cell>
          <cell r="AL141">
            <v>0.88</v>
          </cell>
          <cell r="AM141">
            <v>0.71</v>
          </cell>
          <cell r="AN141">
            <v>0.63</v>
          </cell>
          <cell r="AO141">
            <v>0.55000000000000004</v>
          </cell>
          <cell r="AP141">
            <v>0.49</v>
          </cell>
          <cell r="AQ141">
            <v>0.37</v>
          </cell>
          <cell r="AR141">
            <v>0.26</v>
          </cell>
          <cell r="AS141">
            <v>0.18</v>
          </cell>
          <cell r="AT141">
            <v>0.13</v>
          </cell>
          <cell r="AU141">
            <v>0.09</v>
          </cell>
          <cell r="AV141">
            <v>0.06</v>
          </cell>
          <cell r="AW141">
            <v>0.04</v>
          </cell>
          <cell r="AX141">
            <v>0</v>
          </cell>
          <cell r="AY141">
            <v>0</v>
          </cell>
          <cell r="AZ141">
            <v>0</v>
          </cell>
          <cell r="BA141">
            <v>2.27</v>
          </cell>
          <cell r="BB141">
            <v>2.14</v>
          </cell>
          <cell r="BC141">
            <v>1.78</v>
          </cell>
          <cell r="BD141">
            <v>1.58</v>
          </cell>
          <cell r="BE141">
            <v>1.38</v>
          </cell>
          <cell r="BF141">
            <v>1.21</v>
          </cell>
          <cell r="BG141">
            <v>1.05</v>
          </cell>
          <cell r="BH141">
            <v>0.85</v>
          </cell>
          <cell r="BI141">
            <v>0.76</v>
          </cell>
          <cell r="BJ141">
            <v>0.66</v>
          </cell>
          <cell r="BK141">
            <v>0.59</v>
          </cell>
          <cell r="BL141">
            <v>0.44</v>
          </cell>
          <cell r="BM141">
            <v>0.31</v>
          </cell>
          <cell r="BN141">
            <v>0.22</v>
          </cell>
          <cell r="BO141">
            <v>0.15</v>
          </cell>
          <cell r="BP141">
            <v>0.11</v>
          </cell>
          <cell r="BQ141">
            <v>7.0000000000000007E-2</v>
          </cell>
          <cell r="BR141">
            <v>0.05</v>
          </cell>
          <cell r="BS141">
            <v>0</v>
          </cell>
          <cell r="BT141">
            <v>0</v>
          </cell>
          <cell r="BU141">
            <v>0</v>
          </cell>
          <cell r="BV141">
            <v>38.317805599588745</v>
          </cell>
          <cell r="BW141">
            <v>3.06</v>
          </cell>
          <cell r="BX141">
            <v>0.72</v>
          </cell>
          <cell r="BY141">
            <v>91.64</v>
          </cell>
          <cell r="BZ141">
            <v>3.25</v>
          </cell>
          <cell r="CA141">
            <v>0.67</v>
          </cell>
          <cell r="CB141">
            <v>0.48</v>
          </cell>
          <cell r="CC141">
            <v>0.08</v>
          </cell>
          <cell r="CD141">
            <v>0.04</v>
          </cell>
          <cell r="CE141">
            <v>0.05</v>
          </cell>
          <cell r="CF141">
            <v>0.01</v>
          </cell>
          <cell r="CG141" t="str">
            <v>.3ppm</v>
          </cell>
          <cell r="CJ141">
            <v>100.00000000000001</v>
          </cell>
          <cell r="CK141">
            <v>-7.0000000000000007E-2</v>
          </cell>
          <cell r="CL141">
            <v>1.1200000000000001</v>
          </cell>
          <cell r="CM141">
            <v>16</v>
          </cell>
          <cell r="CN141">
            <v>1.7149999999999999</v>
          </cell>
          <cell r="CO141">
            <v>4.9658250000000015</v>
          </cell>
        </row>
        <row r="142">
          <cell r="A142" t="str">
            <v>Leman Shell</v>
          </cell>
          <cell r="B142">
            <v>138</v>
          </cell>
          <cell r="E142" t="str">
            <v>Annual reduced</v>
          </cell>
          <cell r="G142" t="str">
            <v>Shell/Esso B</v>
          </cell>
          <cell r="H142" t="str">
            <v>Bacton</v>
          </cell>
          <cell r="I142" t="str">
            <v>P</v>
          </cell>
          <cell r="J142">
            <v>1</v>
          </cell>
          <cell r="K142">
            <v>1.2011661807580174</v>
          </cell>
          <cell r="L142">
            <v>1.2</v>
          </cell>
          <cell r="M142">
            <v>1.2007434944237918</v>
          </cell>
          <cell r="N142">
            <v>1.1992031872509961</v>
          </cell>
          <cell r="O142">
            <v>1.1974789915966388</v>
          </cell>
          <cell r="P142">
            <v>1.1991869918699187</v>
          </cell>
          <cell r="Q142">
            <v>1.2007722007722008</v>
          </cell>
          <cell r="R142">
            <v>1.1984435797665371</v>
          </cell>
          <cell r="S142">
            <v>1.1984732824427482</v>
          </cell>
          <cell r="T142">
            <v>1.1977186311787071</v>
          </cell>
          <cell r="U142">
            <v>1.200787401574803</v>
          </cell>
          <cell r="V142">
            <v>1.2019704433497538</v>
          </cell>
          <cell r="W142">
            <v>1.196319018404908</v>
          </cell>
          <cell r="X142">
            <v>1.2</v>
          </cell>
          <cell r="Y142">
            <v>1.2019230769230769</v>
          </cell>
          <cell r="Z142">
            <v>1.2048192771084338</v>
          </cell>
          <cell r="AA142">
            <v>1.1940298507462686</v>
          </cell>
          <cell r="AB142">
            <v>1.2075471698113207</v>
          </cell>
          <cell r="AC142">
            <v>1.1860465116279071</v>
          </cell>
          <cell r="AD142">
            <v>1.2058823529411764</v>
          </cell>
          <cell r="AE142">
            <v>1.2222222222222221</v>
          </cell>
          <cell r="AF142">
            <v>3.43</v>
          </cell>
          <cell r="AG142">
            <v>2.95</v>
          </cell>
          <cell r="AH142">
            <v>2.69</v>
          </cell>
          <cell r="AI142">
            <v>2.5099999999999998</v>
          </cell>
          <cell r="AJ142">
            <v>2.38</v>
          </cell>
          <cell r="AK142">
            <v>2.46</v>
          </cell>
          <cell r="AL142">
            <v>2.59</v>
          </cell>
          <cell r="AM142">
            <v>2.57</v>
          </cell>
          <cell r="AN142">
            <v>2.62</v>
          </cell>
          <cell r="AO142">
            <v>2.63</v>
          </cell>
          <cell r="AP142">
            <v>2.54</v>
          </cell>
          <cell r="AQ142">
            <v>2.0299999999999998</v>
          </cell>
          <cell r="AR142">
            <v>1.63</v>
          </cell>
          <cell r="AS142">
            <v>1.3</v>
          </cell>
          <cell r="AT142">
            <v>1.04</v>
          </cell>
          <cell r="AU142">
            <v>0.83</v>
          </cell>
          <cell r="AV142">
            <v>0.67</v>
          </cell>
          <cell r="AW142">
            <v>0.53</v>
          </cell>
          <cell r="AX142">
            <v>0.43</v>
          </cell>
          <cell r="AY142">
            <v>0.34</v>
          </cell>
          <cell r="AZ142">
            <v>0.27</v>
          </cell>
          <cell r="BA142">
            <v>4.12</v>
          </cell>
          <cell r="BB142">
            <v>3.54</v>
          </cell>
          <cell r="BC142">
            <v>3.23</v>
          </cell>
          <cell r="BD142">
            <v>3.01</v>
          </cell>
          <cell r="BE142">
            <v>2.85</v>
          </cell>
          <cell r="BF142">
            <v>2.95</v>
          </cell>
          <cell r="BG142">
            <v>3.11</v>
          </cell>
          <cell r="BH142">
            <v>3.08</v>
          </cell>
          <cell r="BI142">
            <v>3.14</v>
          </cell>
          <cell r="BJ142">
            <v>3.15</v>
          </cell>
          <cell r="BK142">
            <v>3.05</v>
          </cell>
          <cell r="BL142">
            <v>2.44</v>
          </cell>
          <cell r="BM142">
            <v>1.95</v>
          </cell>
          <cell r="BN142">
            <v>1.56</v>
          </cell>
          <cell r="BO142">
            <v>1.25</v>
          </cell>
          <cell r="BP142">
            <v>1</v>
          </cell>
          <cell r="BQ142">
            <v>0.8</v>
          </cell>
          <cell r="BR142">
            <v>0.64</v>
          </cell>
          <cell r="BS142">
            <v>0.51</v>
          </cell>
          <cell r="BT142">
            <v>0.41</v>
          </cell>
          <cell r="BU142">
            <v>0.33</v>
          </cell>
          <cell r="BV142">
            <v>38.694400237546851</v>
          </cell>
          <cell r="BW142">
            <v>2.83</v>
          </cell>
          <cell r="BX142">
            <v>0.56000000000000005</v>
          </cell>
          <cell r="BY142">
            <v>91.13</v>
          </cell>
          <cell r="BZ142">
            <v>3.92</v>
          </cell>
          <cell r="CA142">
            <v>1</v>
          </cell>
          <cell r="CB142">
            <v>0.45</v>
          </cell>
          <cell r="CC142">
            <v>0.1</v>
          </cell>
          <cell r="CD142">
            <v>0.01</v>
          </cell>
          <cell r="CG142" t="str">
            <v>.3ppm</v>
          </cell>
          <cell r="CJ142">
            <v>100</v>
          </cell>
          <cell r="CK142">
            <v>-4.0000000000000036E-2</v>
          </cell>
          <cell r="CL142">
            <v>2.9000000000000004</v>
          </cell>
          <cell r="CM142">
            <v>20</v>
          </cell>
          <cell r="CN142">
            <v>13.97</v>
          </cell>
          <cell r="CO142">
            <v>15.819100000000001</v>
          </cell>
        </row>
        <row r="143">
          <cell r="A143" t="str">
            <v>Lennox</v>
          </cell>
          <cell r="B143">
            <v>139</v>
          </cell>
          <cell r="E143" t="str">
            <v>Profile good</v>
          </cell>
          <cell r="G143" t="str">
            <v>Burton Point</v>
          </cell>
          <cell r="H143" t="str">
            <v>Burton Point</v>
          </cell>
          <cell r="I143" t="str">
            <v>P</v>
          </cell>
          <cell r="J143">
            <v>2</v>
          </cell>
          <cell r="K143">
            <v>1.2012195121951219</v>
          </cell>
          <cell r="L143">
            <v>1.2</v>
          </cell>
          <cell r="M143">
            <v>1.2027027027027026</v>
          </cell>
          <cell r="N143">
            <v>1.1971830985915493</v>
          </cell>
          <cell r="O143">
            <v>1.1970802919708028</v>
          </cell>
          <cell r="P143">
            <v>1.1984126984126984</v>
          </cell>
          <cell r="Q143">
            <v>1.2</v>
          </cell>
          <cell r="R143">
            <v>1.2087912087912089</v>
          </cell>
          <cell r="S143">
            <v>1.2058823529411764</v>
          </cell>
          <cell r="T143">
            <v>1.1956521739130435</v>
          </cell>
          <cell r="U143">
            <v>0</v>
          </cell>
          <cell r="V143">
            <v>0</v>
          </cell>
          <cell r="W143">
            <v>0</v>
          </cell>
          <cell r="X143">
            <v>0</v>
          </cell>
          <cell r="Y143">
            <v>0</v>
          </cell>
          <cell r="Z143">
            <v>0</v>
          </cell>
          <cell r="AA143">
            <v>0</v>
          </cell>
          <cell r="AB143">
            <v>0</v>
          </cell>
          <cell r="AC143">
            <v>0</v>
          </cell>
          <cell r="AD143">
            <v>0</v>
          </cell>
          <cell r="AE143">
            <v>0</v>
          </cell>
          <cell r="AF143">
            <v>1.64</v>
          </cell>
          <cell r="AG143">
            <v>1.55</v>
          </cell>
          <cell r="AH143">
            <v>1.48</v>
          </cell>
          <cell r="AI143">
            <v>1.42</v>
          </cell>
          <cell r="AJ143">
            <v>1.37</v>
          </cell>
          <cell r="AK143">
            <v>1.26</v>
          </cell>
          <cell r="AL143">
            <v>1.1000000000000001</v>
          </cell>
          <cell r="AM143">
            <v>0.91</v>
          </cell>
          <cell r="AN143">
            <v>0.68</v>
          </cell>
          <cell r="AO143">
            <v>0.46</v>
          </cell>
          <cell r="AP143">
            <v>0</v>
          </cell>
          <cell r="AQ143">
            <v>0</v>
          </cell>
          <cell r="AR143">
            <v>0</v>
          </cell>
          <cell r="AS143">
            <v>0</v>
          </cell>
          <cell r="AT143">
            <v>0</v>
          </cell>
          <cell r="AU143">
            <v>0</v>
          </cell>
          <cell r="AV143">
            <v>0</v>
          </cell>
          <cell r="AW143">
            <v>0</v>
          </cell>
          <cell r="AX143">
            <v>0</v>
          </cell>
          <cell r="AY143">
            <v>0</v>
          </cell>
          <cell r="AZ143">
            <v>0</v>
          </cell>
          <cell r="BA143">
            <v>1.97</v>
          </cell>
          <cell r="BB143">
            <v>1.86</v>
          </cell>
          <cell r="BC143">
            <v>1.78</v>
          </cell>
          <cell r="BD143">
            <v>1.7</v>
          </cell>
          <cell r="BE143">
            <v>1.64</v>
          </cell>
          <cell r="BF143">
            <v>1.51</v>
          </cell>
          <cell r="BG143">
            <v>1.32</v>
          </cell>
          <cell r="BH143">
            <v>1.1000000000000001</v>
          </cell>
          <cell r="BI143">
            <v>0.82</v>
          </cell>
          <cell r="BJ143">
            <v>0.55000000000000004</v>
          </cell>
          <cell r="BK143">
            <v>0</v>
          </cell>
          <cell r="BL143">
            <v>0</v>
          </cell>
          <cell r="BM143">
            <v>0</v>
          </cell>
          <cell r="BN143">
            <v>0</v>
          </cell>
          <cell r="BO143">
            <v>0</v>
          </cell>
          <cell r="BP143">
            <v>0</v>
          </cell>
          <cell r="BQ143">
            <v>0</v>
          </cell>
          <cell r="BR143">
            <v>0</v>
          </cell>
          <cell r="BS143">
            <v>0</v>
          </cell>
          <cell r="BT143">
            <v>0</v>
          </cell>
          <cell r="BU143">
            <v>0</v>
          </cell>
          <cell r="BV143">
            <v>38.513007941387826</v>
          </cell>
          <cell r="BW143">
            <v>1.89</v>
          </cell>
          <cell r="BX143">
            <v>0.81</v>
          </cell>
          <cell r="BY143">
            <v>92.84</v>
          </cell>
          <cell r="BZ143">
            <v>3.41</v>
          </cell>
          <cell r="CA143">
            <v>0.65</v>
          </cell>
          <cell r="CB143">
            <v>0.25</v>
          </cell>
          <cell r="CC143">
            <v>7.0000000000000007E-2</v>
          </cell>
          <cell r="CD143">
            <v>0.06</v>
          </cell>
          <cell r="CE143">
            <v>0.02</v>
          </cell>
          <cell r="CJ143">
            <v>100</v>
          </cell>
          <cell r="CK143">
            <v>-0.34</v>
          </cell>
          <cell r="CL143">
            <v>3.06</v>
          </cell>
          <cell r="CM143">
            <v>9</v>
          </cell>
          <cell r="CN143">
            <v>0</v>
          </cell>
          <cell r="CO143">
            <v>4.3325500000000003</v>
          </cell>
        </row>
        <row r="144">
          <cell r="A144" t="str">
            <v>Lomond</v>
          </cell>
          <cell r="B144">
            <v>140</v>
          </cell>
          <cell r="E144" t="str">
            <v>Profile good, forward 1</v>
          </cell>
          <cell r="G144" t="str">
            <v>PX T</v>
          </cell>
          <cell r="H144" t="str">
            <v>Teesside</v>
          </cell>
          <cell r="I144" t="str">
            <v>P</v>
          </cell>
          <cell r="J144">
            <v>1</v>
          </cell>
          <cell r="K144">
            <v>1.2928571428571429</v>
          </cell>
          <cell r="L144">
            <v>1.2941176470588236</v>
          </cell>
          <cell r="M144">
            <v>1.296875</v>
          </cell>
          <cell r="N144">
            <v>1.2954545454545454</v>
          </cell>
          <cell r="O144">
            <v>1.28125</v>
          </cell>
          <cell r="P144">
            <v>1.32</v>
          </cell>
          <cell r="Q144">
            <v>1.2857142857142858</v>
          </cell>
          <cell r="R144">
            <v>1.2307692307692308</v>
          </cell>
          <cell r="S144">
            <v>1.3</v>
          </cell>
          <cell r="T144">
            <v>1.25</v>
          </cell>
          <cell r="U144">
            <v>1.3333333333333335</v>
          </cell>
          <cell r="V144">
            <v>1.4000000000000001</v>
          </cell>
          <cell r="W144">
            <v>1.25</v>
          </cell>
          <cell r="X144">
            <v>0</v>
          </cell>
          <cell r="Y144">
            <v>0</v>
          </cell>
          <cell r="Z144">
            <v>0</v>
          </cell>
          <cell r="AA144">
            <v>0</v>
          </cell>
          <cell r="AB144">
            <v>0</v>
          </cell>
          <cell r="AC144">
            <v>0</v>
          </cell>
          <cell r="AD144">
            <v>0</v>
          </cell>
          <cell r="AE144">
            <v>0</v>
          </cell>
          <cell r="AF144">
            <v>1.4</v>
          </cell>
          <cell r="AG144">
            <v>1.02</v>
          </cell>
          <cell r="AH144">
            <v>0.64</v>
          </cell>
          <cell r="AI144">
            <v>0.44</v>
          </cell>
          <cell r="AJ144">
            <v>0.32</v>
          </cell>
          <cell r="AK144">
            <v>0.25</v>
          </cell>
          <cell r="AL144">
            <v>0.21</v>
          </cell>
          <cell r="AM144">
            <v>0.13</v>
          </cell>
          <cell r="AN144">
            <v>0.1</v>
          </cell>
          <cell r="AO144">
            <v>0.08</v>
          </cell>
          <cell r="AP144">
            <v>0.06</v>
          </cell>
          <cell r="AQ144">
            <v>0.05</v>
          </cell>
          <cell r="AR144">
            <v>0.04</v>
          </cell>
          <cell r="AS144">
            <v>0</v>
          </cell>
          <cell r="AT144">
            <v>0</v>
          </cell>
          <cell r="AU144">
            <v>0</v>
          </cell>
          <cell r="AV144">
            <v>0</v>
          </cell>
          <cell r="AW144">
            <v>0</v>
          </cell>
          <cell r="AX144">
            <v>0</v>
          </cell>
          <cell r="AY144">
            <v>0</v>
          </cell>
          <cell r="AZ144">
            <v>0</v>
          </cell>
          <cell r="BA144">
            <v>1.81</v>
          </cell>
          <cell r="BB144">
            <v>1.32</v>
          </cell>
          <cell r="BC144">
            <v>0.83</v>
          </cell>
          <cell r="BD144">
            <v>0.56999999999999995</v>
          </cell>
          <cell r="BE144">
            <v>0.41</v>
          </cell>
          <cell r="BF144">
            <v>0.33</v>
          </cell>
          <cell r="BG144">
            <v>0.27</v>
          </cell>
          <cell r="BH144">
            <v>0.16</v>
          </cell>
          <cell r="BI144">
            <v>0.13</v>
          </cell>
          <cell r="BJ144">
            <v>0.1</v>
          </cell>
          <cell r="BK144">
            <v>0.08</v>
          </cell>
          <cell r="BL144">
            <v>7.0000000000000007E-2</v>
          </cell>
          <cell r="BM144">
            <v>0.05</v>
          </cell>
          <cell r="BN144">
            <v>0</v>
          </cell>
          <cell r="BO144">
            <v>0</v>
          </cell>
          <cell r="BP144">
            <v>0</v>
          </cell>
          <cell r="BQ144">
            <v>0</v>
          </cell>
          <cell r="BR144">
            <v>0</v>
          </cell>
          <cell r="BS144">
            <v>0</v>
          </cell>
          <cell r="BT144">
            <v>0</v>
          </cell>
          <cell r="BU144">
            <v>0</v>
          </cell>
          <cell r="BV144">
            <v>39.979588664894038</v>
          </cell>
          <cell r="BW144">
            <v>0.93</v>
          </cell>
          <cell r="BX144">
            <v>2.19</v>
          </cell>
          <cell r="BY144">
            <v>86.67</v>
          </cell>
          <cell r="BZ144">
            <v>8.82</v>
          </cell>
          <cell r="CA144">
            <v>1.19</v>
          </cell>
          <cell r="CB144">
            <v>0.17</v>
          </cell>
          <cell r="CC144">
            <v>0.03</v>
          </cell>
          <cell r="CG144" t="str">
            <v>Trace</v>
          </cell>
          <cell r="CJ144">
            <v>100.00000000000001</v>
          </cell>
          <cell r="CK144">
            <v>-2.0000000000000004E-2</v>
          </cell>
          <cell r="CL144">
            <v>0.24000000000000005</v>
          </cell>
          <cell r="CM144">
            <v>12</v>
          </cell>
          <cell r="CN144">
            <v>0.09</v>
          </cell>
          <cell r="CO144">
            <v>1.7300999999999997</v>
          </cell>
        </row>
        <row r="145">
          <cell r="A145" t="str">
            <v>Macculoch</v>
          </cell>
          <cell r="B145">
            <v>141</v>
          </cell>
          <cell r="E145" t="str">
            <v>No gas</v>
          </cell>
          <cell r="G145" t="str">
            <v>Total SF</v>
          </cell>
          <cell r="H145" t="str">
            <v>St Fergus</v>
          </cell>
          <cell r="I145" t="str">
            <v>P</v>
          </cell>
          <cell r="J145">
            <v>2</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38.869398658158993</v>
          </cell>
          <cell r="BW145">
            <v>0.57999999999999996</v>
          </cell>
          <cell r="BX145">
            <v>3.65</v>
          </cell>
          <cell r="BY145">
            <v>88.53</v>
          </cell>
          <cell r="BZ145">
            <v>5.43</v>
          </cell>
          <cell r="CA145">
            <v>1.5</v>
          </cell>
          <cell r="CB145">
            <v>0.26</v>
          </cell>
          <cell r="CC145">
            <v>0.04</v>
          </cell>
          <cell r="CD145">
            <v>0.01</v>
          </cell>
          <cell r="CG145" t="str">
            <v>1.2ppm</v>
          </cell>
          <cell r="CJ145">
            <v>100.00000000000001</v>
          </cell>
          <cell r="CK145">
            <v>0</v>
          </cell>
          <cell r="CL145">
            <v>0</v>
          </cell>
          <cell r="CM145">
            <v>20</v>
          </cell>
          <cell r="CN145">
            <v>0</v>
          </cell>
          <cell r="CO145">
            <v>0</v>
          </cell>
        </row>
        <row r="146">
          <cell r="A146" t="str">
            <v>Maclure</v>
          </cell>
          <cell r="B146">
            <v>142</v>
          </cell>
          <cell r="E146" t="str">
            <v>Profile halved after yr 1</v>
          </cell>
          <cell r="G146" t="str">
            <v>Mobil SF</v>
          </cell>
          <cell r="H146" t="str">
            <v>St Fergus</v>
          </cell>
          <cell r="I146" t="str">
            <v>P</v>
          </cell>
          <cell r="J146">
            <v>1</v>
          </cell>
          <cell r="K146">
            <v>1.0999999999999999</v>
          </cell>
          <cell r="L146">
            <v>2.1111111111111112</v>
          </cell>
          <cell r="M146">
            <v>2.0909090909090908</v>
          </cell>
          <cell r="N146">
            <v>2.1538461538461542</v>
          </cell>
          <cell r="O146">
            <v>2.2000000000000002</v>
          </cell>
          <cell r="P146">
            <v>2.214285714285714</v>
          </cell>
          <cell r="Q146">
            <v>2.125</v>
          </cell>
          <cell r="R146">
            <v>2.1333333333333333</v>
          </cell>
          <cell r="S146">
            <v>2.2222222222222223</v>
          </cell>
          <cell r="T146">
            <v>2.25</v>
          </cell>
          <cell r="U146">
            <v>0</v>
          </cell>
          <cell r="V146">
            <v>0</v>
          </cell>
          <cell r="W146">
            <v>0</v>
          </cell>
          <cell r="X146">
            <v>0</v>
          </cell>
          <cell r="Y146">
            <v>0</v>
          </cell>
          <cell r="Z146">
            <v>0</v>
          </cell>
          <cell r="AA146">
            <v>0</v>
          </cell>
          <cell r="AB146">
            <v>0</v>
          </cell>
          <cell r="AC146">
            <v>0</v>
          </cell>
          <cell r="AD146">
            <v>0</v>
          </cell>
          <cell r="AE146">
            <v>0</v>
          </cell>
          <cell r="AF146">
            <v>0.1</v>
          </cell>
          <cell r="AG146">
            <v>0.09</v>
          </cell>
          <cell r="AH146">
            <v>0.11</v>
          </cell>
          <cell r="AI146">
            <v>0.13</v>
          </cell>
          <cell r="AJ146">
            <v>0.15</v>
          </cell>
          <cell r="AK146">
            <v>0.14000000000000001</v>
          </cell>
          <cell r="AL146">
            <v>0.16</v>
          </cell>
          <cell r="AM146">
            <v>0.15</v>
          </cell>
          <cell r="AN146">
            <v>0.09</v>
          </cell>
          <cell r="AO146">
            <v>0.04</v>
          </cell>
          <cell r="AP146">
            <v>0</v>
          </cell>
          <cell r="AQ146">
            <v>0</v>
          </cell>
          <cell r="AR146">
            <v>0</v>
          </cell>
          <cell r="AS146">
            <v>0</v>
          </cell>
          <cell r="AT146">
            <v>0</v>
          </cell>
          <cell r="AU146">
            <v>0</v>
          </cell>
          <cell r="AV146">
            <v>0</v>
          </cell>
          <cell r="AW146">
            <v>0</v>
          </cell>
          <cell r="AX146">
            <v>0</v>
          </cell>
          <cell r="AY146">
            <v>0</v>
          </cell>
          <cell r="AZ146">
            <v>0</v>
          </cell>
          <cell r="BA146">
            <v>0.11</v>
          </cell>
          <cell r="BB146">
            <v>0.19</v>
          </cell>
          <cell r="BC146">
            <v>0.23</v>
          </cell>
          <cell r="BD146">
            <v>0.28000000000000003</v>
          </cell>
          <cell r="BE146">
            <v>0.33</v>
          </cell>
          <cell r="BF146">
            <v>0.31</v>
          </cell>
          <cell r="BG146">
            <v>0.34</v>
          </cell>
          <cell r="BH146">
            <v>0.32</v>
          </cell>
          <cell r="BI146">
            <v>0.2</v>
          </cell>
          <cell r="BJ146">
            <v>0.09</v>
          </cell>
          <cell r="BK146">
            <v>0.06</v>
          </cell>
          <cell r="BL146">
            <v>0.04</v>
          </cell>
          <cell r="BM146">
            <v>0</v>
          </cell>
          <cell r="BN146">
            <v>0</v>
          </cell>
          <cell r="BO146">
            <v>0</v>
          </cell>
          <cell r="BP146">
            <v>0</v>
          </cell>
          <cell r="BQ146">
            <v>0</v>
          </cell>
          <cell r="BR146">
            <v>0</v>
          </cell>
          <cell r="BS146">
            <v>0</v>
          </cell>
          <cell r="BT146">
            <v>0</v>
          </cell>
          <cell r="BU146">
            <v>0</v>
          </cell>
          <cell r="BV146">
            <v>40.950209030535341</v>
          </cell>
          <cell r="BW146">
            <v>0.78</v>
          </cell>
          <cell r="BX146">
            <v>2.96</v>
          </cell>
          <cell r="BY146">
            <v>84.99</v>
          </cell>
          <cell r="BZ146">
            <v>7.74</v>
          </cell>
          <cell r="CA146">
            <v>2.56</v>
          </cell>
          <cell r="CB146">
            <v>0.73</v>
          </cell>
          <cell r="CC146">
            <v>0.18</v>
          </cell>
          <cell r="CD146">
            <v>0.04</v>
          </cell>
          <cell r="CE146">
            <v>0.02</v>
          </cell>
          <cell r="CG146" t="str">
            <v>1.6ppm</v>
          </cell>
          <cell r="CJ146">
            <v>100</v>
          </cell>
          <cell r="CK146">
            <v>-4.4999999999999998E-2</v>
          </cell>
          <cell r="CL146">
            <v>0.40499999999999997</v>
          </cell>
          <cell r="CM146">
            <v>9</v>
          </cell>
          <cell r="CN146">
            <v>0</v>
          </cell>
          <cell r="CO146">
            <v>0.42340000000000005</v>
          </cell>
        </row>
        <row r="147">
          <cell r="A147" t="str">
            <v>Magnus</v>
          </cell>
          <cell r="B147">
            <v>143</v>
          </cell>
          <cell r="E147" t="str">
            <v>Profile Good, 40% 10/11 (Terminal)</v>
          </cell>
          <cell r="G147" t="str">
            <v>Shell/Esso SF</v>
          </cell>
          <cell r="H147" t="str">
            <v>St Fergus</v>
          </cell>
          <cell r="I147" t="str">
            <v>P</v>
          </cell>
          <cell r="J147">
            <v>1</v>
          </cell>
          <cell r="K147">
            <v>2</v>
          </cell>
          <cell r="L147">
            <v>1.25</v>
          </cell>
          <cell r="M147">
            <v>1.1111111111111112</v>
          </cell>
          <cell r="N147">
            <v>1.1041666666666667</v>
          </cell>
          <cell r="O147">
            <v>1.0963855421686748</v>
          </cell>
          <cell r="P147">
            <v>1.0980392156862746</v>
          </cell>
          <cell r="Q147">
            <v>1.1111111111111109</v>
          </cell>
          <cell r="R147">
            <v>1.1020408163265307</v>
          </cell>
          <cell r="S147">
            <v>1.1142857142857143</v>
          </cell>
          <cell r="T147">
            <v>1.0909090909090908</v>
          </cell>
          <cell r="U147">
            <v>1.0769230769230771</v>
          </cell>
          <cell r="V147">
            <v>1.0999999999999999</v>
          </cell>
          <cell r="W147">
            <v>1.125</v>
          </cell>
          <cell r="X147">
            <v>1.1428571428571428</v>
          </cell>
          <cell r="Y147">
            <v>1.2</v>
          </cell>
          <cell r="Z147">
            <v>1.25</v>
          </cell>
          <cell r="AA147">
            <v>0</v>
          </cell>
          <cell r="AB147">
            <v>0</v>
          </cell>
          <cell r="AC147">
            <v>0</v>
          </cell>
          <cell r="AD147">
            <v>0</v>
          </cell>
          <cell r="AE147">
            <v>0</v>
          </cell>
          <cell r="AF147">
            <v>0.05</v>
          </cell>
          <cell r="AG147">
            <v>0.04</v>
          </cell>
          <cell r="AH147">
            <v>0.18</v>
          </cell>
          <cell r="AI147">
            <v>0.48</v>
          </cell>
          <cell r="AJ147">
            <v>0.83</v>
          </cell>
          <cell r="AK147">
            <v>0.51</v>
          </cell>
          <cell r="AL147">
            <v>0.27</v>
          </cell>
          <cell r="AM147">
            <v>0.49</v>
          </cell>
          <cell r="AN147">
            <v>0.35</v>
          </cell>
          <cell r="AO147">
            <v>0.22</v>
          </cell>
          <cell r="AP147">
            <v>0.13</v>
          </cell>
          <cell r="AQ147">
            <v>0.1</v>
          </cell>
          <cell r="AR147">
            <v>0.08</v>
          </cell>
          <cell r="AS147">
            <v>7.0000000000000007E-2</v>
          </cell>
          <cell r="AT147">
            <v>0.05</v>
          </cell>
          <cell r="AU147">
            <v>0.04</v>
          </cell>
          <cell r="AV147">
            <v>0</v>
          </cell>
          <cell r="AW147">
            <v>0</v>
          </cell>
          <cell r="AX147">
            <v>0</v>
          </cell>
          <cell r="AY147">
            <v>0</v>
          </cell>
          <cell r="AZ147">
            <v>0</v>
          </cell>
          <cell r="BA147">
            <v>0.1</v>
          </cell>
          <cell r="BB147">
            <v>0.05</v>
          </cell>
          <cell r="BC147">
            <v>0.2</v>
          </cell>
          <cell r="BD147">
            <v>0.53</v>
          </cell>
          <cell r="BE147">
            <v>0.91</v>
          </cell>
          <cell r="BF147">
            <v>0.56000000000000005</v>
          </cell>
          <cell r="BG147">
            <v>0.3</v>
          </cell>
          <cell r="BH147">
            <v>0.54</v>
          </cell>
          <cell r="BI147">
            <v>0.39</v>
          </cell>
          <cell r="BJ147">
            <v>0.24</v>
          </cell>
          <cell r="BK147">
            <v>0.14000000000000001</v>
          </cell>
          <cell r="BL147">
            <v>0.11</v>
          </cell>
          <cell r="BM147">
            <v>0.09</v>
          </cell>
          <cell r="BN147">
            <v>0.08</v>
          </cell>
          <cell r="BO147">
            <v>0.06</v>
          </cell>
          <cell r="BP147">
            <v>0.05</v>
          </cell>
          <cell r="BQ147">
            <v>0</v>
          </cell>
          <cell r="BR147">
            <v>0</v>
          </cell>
          <cell r="BS147">
            <v>0</v>
          </cell>
          <cell r="BT147">
            <v>0</v>
          </cell>
          <cell r="BU147">
            <v>0</v>
          </cell>
          <cell r="BV147">
            <v>37.723350089053945</v>
          </cell>
          <cell r="BW147">
            <v>1.02</v>
          </cell>
          <cell r="BX147">
            <v>0.88</v>
          </cell>
          <cell r="BY147">
            <v>95.89</v>
          </cell>
          <cell r="BZ147">
            <v>2.11</v>
          </cell>
          <cell r="CA147">
            <v>0.1</v>
          </cell>
          <cell r="CG147" t="str">
            <v>1ppm</v>
          </cell>
          <cell r="CJ147">
            <v>100</v>
          </cell>
          <cell r="CK147">
            <v>-0.10999999999999999</v>
          </cell>
          <cell r="CL147">
            <v>1.1199999999999999</v>
          </cell>
          <cell r="CM147">
            <v>10.181818181818182</v>
          </cell>
          <cell r="CN147">
            <v>7.6818181818181813E-2</v>
          </cell>
          <cell r="CO147">
            <v>1.3237886363636362</v>
          </cell>
        </row>
        <row r="148">
          <cell r="A148" t="str">
            <v>Mallory</v>
          </cell>
          <cell r="B148">
            <v>144</v>
          </cell>
          <cell r="E148" t="str">
            <v>Profile good. Bring forward 1</v>
          </cell>
          <cell r="G148" t="str">
            <v>Tullow B</v>
          </cell>
          <cell r="H148" t="str">
            <v>Bacton</v>
          </cell>
          <cell r="I148" t="str">
            <v>P</v>
          </cell>
          <cell r="J148">
            <v>2</v>
          </cell>
          <cell r="K148">
            <v>1.28</v>
          </cell>
          <cell r="L148">
            <v>1.2857142857142858</v>
          </cell>
          <cell r="M148">
            <v>1.3125</v>
          </cell>
          <cell r="N148">
            <v>1.3333333333333335</v>
          </cell>
          <cell r="O148">
            <v>1.2</v>
          </cell>
          <cell r="P148">
            <v>1.375</v>
          </cell>
          <cell r="Q148">
            <v>1.4000000000000001</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0.25</v>
          </cell>
          <cell r="AG148">
            <v>0.21</v>
          </cell>
          <cell r="AH148">
            <v>0.16</v>
          </cell>
          <cell r="AI148">
            <v>0.12</v>
          </cell>
          <cell r="AJ148">
            <v>0.1</v>
          </cell>
          <cell r="AK148">
            <v>0.08</v>
          </cell>
          <cell r="AL148">
            <v>0.05</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0.32</v>
          </cell>
          <cell r="BB148">
            <v>0.27</v>
          </cell>
          <cell r="BC148">
            <v>0.21</v>
          </cell>
          <cell r="BD148">
            <v>0.16</v>
          </cell>
          <cell r="BE148">
            <v>0.12</v>
          </cell>
          <cell r="BF148">
            <v>0.11</v>
          </cell>
          <cell r="BG148">
            <v>7.0000000000000007E-2</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38.862938360348444</v>
          </cell>
          <cell r="BW148">
            <v>2.84</v>
          </cell>
          <cell r="BX148">
            <v>0.53</v>
          </cell>
          <cell r="BY148">
            <v>91.02</v>
          </cell>
          <cell r="BZ148">
            <v>4.01</v>
          </cell>
          <cell r="CA148">
            <v>0.95</v>
          </cell>
          <cell r="CB148">
            <v>0.4</v>
          </cell>
          <cell r="CC148">
            <v>0.14000000000000001</v>
          </cell>
          <cell r="CD148">
            <v>0.05</v>
          </cell>
          <cell r="CE148">
            <v>0.05</v>
          </cell>
          <cell r="CF148">
            <v>0.01</v>
          </cell>
          <cell r="CJ148">
            <v>100.00000000000001</v>
          </cell>
          <cell r="CK148">
            <v>0</v>
          </cell>
          <cell r="CL148">
            <v>0</v>
          </cell>
          <cell r="CM148">
            <v>20</v>
          </cell>
          <cell r="CN148">
            <v>0</v>
          </cell>
          <cell r="CO148">
            <v>0.35404999999999998</v>
          </cell>
        </row>
        <row r="149">
          <cell r="A149" t="str">
            <v>Maria</v>
          </cell>
          <cell r="B149">
            <v>145</v>
          </cell>
          <cell r="E149" t="str">
            <v>90% Wet profile</v>
          </cell>
          <cell r="G149" t="str">
            <v>Amoco T</v>
          </cell>
          <cell r="H149" t="str">
            <v>Teesside</v>
          </cell>
          <cell r="I149" t="str">
            <v>P</v>
          </cell>
          <cell r="J149">
            <v>1</v>
          </cell>
          <cell r="K149">
            <v>1.3050847457627119</v>
          </cell>
          <cell r="L149">
            <v>1.2916666666666667</v>
          </cell>
          <cell r="M149">
            <v>1.2894736842105263</v>
          </cell>
          <cell r="N149">
            <v>1.3214285714285714</v>
          </cell>
          <cell r="O149">
            <v>1.3157894736842106</v>
          </cell>
          <cell r="P149">
            <v>1.3076923076923077</v>
          </cell>
          <cell r="Q149">
            <v>1.375</v>
          </cell>
          <cell r="R149">
            <v>1.2</v>
          </cell>
          <cell r="S149">
            <v>1.5</v>
          </cell>
          <cell r="T149">
            <v>0</v>
          </cell>
          <cell r="U149">
            <v>0</v>
          </cell>
          <cell r="V149">
            <v>0</v>
          </cell>
          <cell r="W149">
            <v>0</v>
          </cell>
          <cell r="X149">
            <v>0</v>
          </cell>
          <cell r="Y149">
            <v>0</v>
          </cell>
          <cell r="Z149">
            <v>0</v>
          </cell>
          <cell r="AA149">
            <v>0</v>
          </cell>
          <cell r="AB149">
            <v>0</v>
          </cell>
          <cell r="AC149">
            <v>0</v>
          </cell>
          <cell r="AD149">
            <v>0</v>
          </cell>
          <cell r="AE149">
            <v>0</v>
          </cell>
          <cell r="AF149">
            <v>0.59</v>
          </cell>
          <cell r="AG149">
            <v>0.48</v>
          </cell>
          <cell r="AH149">
            <v>0.38</v>
          </cell>
          <cell r="AI149">
            <v>0.28000000000000003</v>
          </cell>
          <cell r="AJ149">
            <v>0.19</v>
          </cell>
          <cell r="AK149">
            <v>0.13</v>
          </cell>
          <cell r="AL149">
            <v>0.08</v>
          </cell>
          <cell r="AM149">
            <v>0.05</v>
          </cell>
          <cell r="AN149">
            <v>0.02</v>
          </cell>
          <cell r="AO149">
            <v>0</v>
          </cell>
          <cell r="AP149">
            <v>0</v>
          </cell>
          <cell r="AQ149">
            <v>0</v>
          </cell>
          <cell r="AR149">
            <v>0</v>
          </cell>
          <cell r="AS149">
            <v>0</v>
          </cell>
          <cell r="AT149">
            <v>0</v>
          </cell>
          <cell r="AU149">
            <v>0</v>
          </cell>
          <cell r="AV149">
            <v>0</v>
          </cell>
          <cell r="AW149">
            <v>0</v>
          </cell>
          <cell r="AX149">
            <v>0</v>
          </cell>
          <cell r="AY149">
            <v>0</v>
          </cell>
          <cell r="AZ149">
            <v>0</v>
          </cell>
          <cell r="BA149">
            <v>0.77</v>
          </cell>
          <cell r="BB149">
            <v>0.62</v>
          </cell>
          <cell r="BC149">
            <v>0.49</v>
          </cell>
          <cell r="BD149">
            <v>0.37</v>
          </cell>
          <cell r="BE149">
            <v>0.25</v>
          </cell>
          <cell r="BF149">
            <v>0.17</v>
          </cell>
          <cell r="BG149">
            <v>0.11</v>
          </cell>
          <cell r="BH149">
            <v>0.06</v>
          </cell>
          <cell r="BI149">
            <v>0.03</v>
          </cell>
          <cell r="BJ149">
            <v>0</v>
          </cell>
          <cell r="BK149">
            <v>0</v>
          </cell>
          <cell r="BL149">
            <v>0</v>
          </cell>
          <cell r="BM149">
            <v>0</v>
          </cell>
          <cell r="BN149">
            <v>0</v>
          </cell>
          <cell r="BO149">
            <v>0</v>
          </cell>
          <cell r="BP149">
            <v>0</v>
          </cell>
          <cell r="BQ149">
            <v>0</v>
          </cell>
          <cell r="BR149">
            <v>0</v>
          </cell>
          <cell r="BS149">
            <v>0</v>
          </cell>
          <cell r="BT149">
            <v>0</v>
          </cell>
          <cell r="BU149">
            <v>0</v>
          </cell>
          <cell r="BV149">
            <v>41.018425144672889</v>
          </cell>
          <cell r="BW149">
            <v>0.88</v>
          </cell>
          <cell r="BX149">
            <v>2.1800000000000002</v>
          </cell>
          <cell r="BY149">
            <v>85.5</v>
          </cell>
          <cell r="BZ149">
            <v>8.39</v>
          </cell>
          <cell r="CA149">
            <v>2.2799999999999998</v>
          </cell>
          <cell r="CB149">
            <v>0.63</v>
          </cell>
          <cell r="CC149">
            <v>0.12</v>
          </cell>
          <cell r="CD149">
            <v>0.02</v>
          </cell>
          <cell r="CG149" t="str">
            <v>2.9ppm</v>
          </cell>
          <cell r="CJ149">
            <v>100</v>
          </cell>
          <cell r="CK149">
            <v>-0.01</v>
          </cell>
          <cell r="CL149">
            <v>0.09</v>
          </cell>
          <cell r="CM149">
            <v>9</v>
          </cell>
          <cell r="CN149">
            <v>0</v>
          </cell>
          <cell r="CO149">
            <v>0.80299999999999994</v>
          </cell>
        </row>
        <row r="150">
          <cell r="A150" t="str">
            <v>Mercury</v>
          </cell>
          <cell r="B150">
            <v>146</v>
          </cell>
          <cell r="E150" t="str">
            <v>Profile good</v>
          </cell>
          <cell r="G150" t="str">
            <v>Dimlington E</v>
          </cell>
          <cell r="H150" t="str">
            <v>Easington</v>
          </cell>
          <cell r="I150" t="str">
            <v>P</v>
          </cell>
          <cell r="J150">
            <v>1</v>
          </cell>
          <cell r="K150">
            <v>1.5</v>
          </cell>
          <cell r="L150">
            <v>0</v>
          </cell>
          <cell r="M150">
            <v>0</v>
          </cell>
          <cell r="N150">
            <v>0</v>
          </cell>
          <cell r="O150">
            <v>1.25</v>
          </cell>
          <cell r="P150">
            <v>1.3125</v>
          </cell>
          <cell r="Q150">
            <v>1.25</v>
          </cell>
          <cell r="R150">
            <v>1.3333333333333335</v>
          </cell>
          <cell r="S150">
            <v>1.3333333333333335</v>
          </cell>
          <cell r="T150">
            <v>1.5</v>
          </cell>
          <cell r="U150">
            <v>0</v>
          </cell>
          <cell r="V150">
            <v>0</v>
          </cell>
          <cell r="W150">
            <v>0</v>
          </cell>
          <cell r="X150">
            <v>0</v>
          </cell>
          <cell r="Y150">
            <v>0</v>
          </cell>
          <cell r="Z150">
            <v>0</v>
          </cell>
          <cell r="AA150">
            <v>0</v>
          </cell>
          <cell r="AB150">
            <v>0</v>
          </cell>
          <cell r="AC150">
            <v>0</v>
          </cell>
          <cell r="AD150">
            <v>0</v>
          </cell>
          <cell r="AE150">
            <v>0</v>
          </cell>
          <cell r="AF150">
            <v>0.02</v>
          </cell>
          <cell r="AG150">
            <v>0</v>
          </cell>
          <cell r="AH150">
            <v>0</v>
          </cell>
          <cell r="AI150">
            <v>0</v>
          </cell>
          <cell r="AJ150">
            <v>0.12</v>
          </cell>
          <cell r="AK150">
            <v>0.16</v>
          </cell>
          <cell r="AL150">
            <v>0.12</v>
          </cell>
          <cell r="AM150">
            <v>0.06</v>
          </cell>
          <cell r="AN150">
            <v>0.03</v>
          </cell>
          <cell r="AO150">
            <v>0.02</v>
          </cell>
          <cell r="AP150">
            <v>0</v>
          </cell>
          <cell r="AQ150">
            <v>0</v>
          </cell>
          <cell r="AR150">
            <v>0</v>
          </cell>
          <cell r="AS150">
            <v>0</v>
          </cell>
          <cell r="AT150">
            <v>0</v>
          </cell>
          <cell r="AU150">
            <v>0</v>
          </cell>
          <cell r="AV150">
            <v>0</v>
          </cell>
          <cell r="AW150">
            <v>0</v>
          </cell>
          <cell r="AX150">
            <v>0</v>
          </cell>
          <cell r="AY150">
            <v>0</v>
          </cell>
          <cell r="AZ150">
            <v>0</v>
          </cell>
          <cell r="BA150">
            <v>0.03</v>
          </cell>
          <cell r="BB150">
            <v>0</v>
          </cell>
          <cell r="BC150">
            <v>0</v>
          </cell>
          <cell r="BD150">
            <v>0</v>
          </cell>
          <cell r="BE150">
            <v>0.15</v>
          </cell>
          <cell r="BF150">
            <v>0.21</v>
          </cell>
          <cell r="BG150">
            <v>0.15</v>
          </cell>
          <cell r="BH150">
            <v>0.08</v>
          </cell>
          <cell r="BI150">
            <v>0.04</v>
          </cell>
          <cell r="BJ150">
            <v>0.03</v>
          </cell>
          <cell r="BK150">
            <v>0</v>
          </cell>
          <cell r="BL150">
            <v>0</v>
          </cell>
          <cell r="BM150">
            <v>0</v>
          </cell>
          <cell r="BN150">
            <v>0</v>
          </cell>
          <cell r="BO150">
            <v>0</v>
          </cell>
          <cell r="BP150">
            <v>0</v>
          </cell>
          <cell r="BQ150">
            <v>0</v>
          </cell>
          <cell r="BR150">
            <v>0</v>
          </cell>
          <cell r="BS150">
            <v>0</v>
          </cell>
          <cell r="BT150">
            <v>0</v>
          </cell>
          <cell r="BU150">
            <v>0</v>
          </cell>
          <cell r="BV150">
            <v>38.513007941387826</v>
          </cell>
          <cell r="BW150">
            <v>1.89</v>
          </cell>
          <cell r="BX150">
            <v>0.81</v>
          </cell>
          <cell r="BY150">
            <v>92.84</v>
          </cell>
          <cell r="BZ150">
            <v>3.41</v>
          </cell>
          <cell r="CA150">
            <v>0.65</v>
          </cell>
          <cell r="CB150">
            <v>0.25</v>
          </cell>
          <cell r="CC150">
            <v>7.0000000000000007E-2</v>
          </cell>
          <cell r="CD150">
            <v>0.06</v>
          </cell>
          <cell r="CE150">
            <v>0.02</v>
          </cell>
          <cell r="CJ150">
            <v>100</v>
          </cell>
          <cell r="CK150">
            <v>-1.4999999999999999E-2</v>
          </cell>
          <cell r="CL150">
            <v>0.13500000000000001</v>
          </cell>
          <cell r="CM150">
            <v>9.0000000000000018</v>
          </cell>
          <cell r="CN150">
            <v>0</v>
          </cell>
          <cell r="CO150">
            <v>0.19345000000000001</v>
          </cell>
        </row>
        <row r="151">
          <cell r="A151" t="str">
            <v>Merganser</v>
          </cell>
          <cell r="B151">
            <v>147</v>
          </cell>
          <cell r="E151" t="str">
            <v>Swing 20% added</v>
          </cell>
          <cell r="G151" t="str">
            <v>SEAL B</v>
          </cell>
          <cell r="H151" t="str">
            <v>Bacton</v>
          </cell>
          <cell r="I151" t="str">
            <v>P</v>
          </cell>
          <cell r="J151">
            <v>1</v>
          </cell>
          <cell r="K151">
            <v>1.203125</v>
          </cell>
          <cell r="L151">
            <v>1.1962616822429906</v>
          </cell>
          <cell r="M151">
            <v>1.2</v>
          </cell>
          <cell r="N151">
            <v>1.1948051948051948</v>
          </cell>
          <cell r="O151">
            <v>1.2063492063492063</v>
          </cell>
          <cell r="P151">
            <v>1.2</v>
          </cell>
          <cell r="Q151">
            <v>1.1904761904761905</v>
          </cell>
          <cell r="R151">
            <v>1.2121212121212122</v>
          </cell>
          <cell r="S151">
            <v>1.1851851851851851</v>
          </cell>
          <cell r="T151">
            <v>1.1428571428571428</v>
          </cell>
          <cell r="U151">
            <v>0</v>
          </cell>
          <cell r="V151">
            <v>0</v>
          </cell>
          <cell r="W151">
            <v>0</v>
          </cell>
          <cell r="X151">
            <v>0</v>
          </cell>
          <cell r="Y151">
            <v>0</v>
          </cell>
          <cell r="Z151">
            <v>0</v>
          </cell>
          <cell r="AA151">
            <v>0</v>
          </cell>
          <cell r="AB151">
            <v>0</v>
          </cell>
          <cell r="AC151">
            <v>0</v>
          </cell>
          <cell r="AD151">
            <v>0</v>
          </cell>
          <cell r="AE151">
            <v>0</v>
          </cell>
          <cell r="AF151">
            <v>1.28</v>
          </cell>
          <cell r="AG151">
            <v>1.07</v>
          </cell>
          <cell r="AH151">
            <v>0.85</v>
          </cell>
          <cell r="AI151">
            <v>0.77</v>
          </cell>
          <cell r="AJ151">
            <v>0.63</v>
          </cell>
          <cell r="AK151">
            <v>0.5</v>
          </cell>
          <cell r="AL151">
            <v>0.42</v>
          </cell>
          <cell r="AM151">
            <v>0.33</v>
          </cell>
          <cell r="AN151">
            <v>0.27</v>
          </cell>
          <cell r="AO151">
            <v>7.0000000000000007E-2</v>
          </cell>
          <cell r="AP151">
            <v>0</v>
          </cell>
          <cell r="AQ151">
            <v>0</v>
          </cell>
          <cell r="AR151">
            <v>0</v>
          </cell>
          <cell r="AS151">
            <v>0</v>
          </cell>
          <cell r="AT151">
            <v>0</v>
          </cell>
          <cell r="AU151">
            <v>0</v>
          </cell>
          <cell r="AV151">
            <v>0</v>
          </cell>
          <cell r="AW151">
            <v>0</v>
          </cell>
          <cell r="AX151">
            <v>0</v>
          </cell>
          <cell r="AY151">
            <v>0</v>
          </cell>
          <cell r="AZ151">
            <v>0</v>
          </cell>
          <cell r="BA151">
            <v>1.54</v>
          </cell>
          <cell r="BB151">
            <v>1.28</v>
          </cell>
          <cell r="BC151">
            <v>1.02</v>
          </cell>
          <cell r="BD151">
            <v>0.92</v>
          </cell>
          <cell r="BE151">
            <v>0.76</v>
          </cell>
          <cell r="BF151">
            <v>0.6</v>
          </cell>
          <cell r="BG151">
            <v>0.5</v>
          </cell>
          <cell r="BH151">
            <v>0.4</v>
          </cell>
          <cell r="BI151">
            <v>0.32</v>
          </cell>
          <cell r="BJ151">
            <v>0.08</v>
          </cell>
          <cell r="BK151">
            <v>0</v>
          </cell>
          <cell r="BL151">
            <v>0</v>
          </cell>
          <cell r="BM151">
            <v>0</v>
          </cell>
          <cell r="BN151">
            <v>0</v>
          </cell>
          <cell r="BO151">
            <v>0</v>
          </cell>
          <cell r="BP151">
            <v>0</v>
          </cell>
          <cell r="BQ151">
            <v>0</v>
          </cell>
          <cell r="BR151">
            <v>0</v>
          </cell>
          <cell r="BS151">
            <v>0</v>
          </cell>
          <cell r="BT151">
            <v>0</v>
          </cell>
          <cell r="BU151">
            <v>0</v>
          </cell>
          <cell r="BV151">
            <v>40.428204096303205</v>
          </cell>
          <cell r="BW151">
            <v>0.48</v>
          </cell>
          <cell r="BX151">
            <v>1.84</v>
          </cell>
          <cell r="BY151">
            <v>88.04</v>
          </cell>
          <cell r="BZ151">
            <v>7.39</v>
          </cell>
          <cell r="CA151">
            <v>1.84</v>
          </cell>
          <cell r="CB151">
            <v>0.36</v>
          </cell>
          <cell r="CC151">
            <v>0.04</v>
          </cell>
          <cell r="CD151">
            <v>0.01</v>
          </cell>
          <cell r="CJ151">
            <v>100.00000000000003</v>
          </cell>
          <cell r="CK151">
            <v>-0.13500000000000001</v>
          </cell>
          <cell r="CL151">
            <v>1.2150000000000001</v>
          </cell>
          <cell r="CM151">
            <v>9</v>
          </cell>
          <cell r="CN151">
            <v>0</v>
          </cell>
          <cell r="CO151">
            <v>2.2593500000000004</v>
          </cell>
        </row>
        <row r="152">
          <cell r="A152" t="str">
            <v>Miller</v>
          </cell>
          <cell r="B152">
            <v>148</v>
          </cell>
          <cell r="E152" t="str">
            <v>No gas</v>
          </cell>
          <cell r="G152" t="str">
            <v>Total SF</v>
          </cell>
          <cell r="H152" t="str">
            <v>St Fergus</v>
          </cell>
          <cell r="I152" t="str">
            <v>P</v>
          </cell>
          <cell r="J152">
            <v>1</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38.869398658158993</v>
          </cell>
          <cell r="BW152">
            <v>0.57999999999999996</v>
          </cell>
          <cell r="BX152">
            <v>3.65</v>
          </cell>
          <cell r="BY152">
            <v>88.53</v>
          </cell>
          <cell r="BZ152">
            <v>5.43</v>
          </cell>
          <cell r="CA152">
            <v>1.5</v>
          </cell>
          <cell r="CB152">
            <v>0.26</v>
          </cell>
          <cell r="CC152">
            <v>0.04</v>
          </cell>
          <cell r="CD152">
            <v>0.01</v>
          </cell>
          <cell r="CG152" t="str">
            <v>1.2ppm</v>
          </cell>
          <cell r="CJ152">
            <v>100.00000000000001</v>
          </cell>
          <cell r="CK152">
            <v>0</v>
          </cell>
          <cell r="CL152">
            <v>0</v>
          </cell>
          <cell r="CM152">
            <v>20</v>
          </cell>
          <cell r="CN152">
            <v>0</v>
          </cell>
          <cell r="CO152">
            <v>0</v>
          </cell>
        </row>
        <row r="153">
          <cell r="A153" t="str">
            <v>Millom</v>
          </cell>
          <cell r="B153">
            <v>149</v>
          </cell>
          <cell r="E153" t="str">
            <v>Profile good, forward 1</v>
          </cell>
          <cell r="G153" t="str">
            <v>Morecambe N</v>
          </cell>
          <cell r="H153" t="str">
            <v>Barrow</v>
          </cell>
          <cell r="I153" t="str">
            <v>P</v>
          </cell>
          <cell r="J153">
            <v>2</v>
          </cell>
          <cell r="K153">
            <v>1.096153846153846</v>
          </cell>
          <cell r="L153">
            <v>1.1111111111111112</v>
          </cell>
          <cell r="M153">
            <v>1.0999999999999999</v>
          </cell>
          <cell r="N153">
            <v>1.0833333333333335</v>
          </cell>
          <cell r="O153">
            <v>1.09375</v>
          </cell>
          <cell r="P153">
            <v>1.1304347826086956</v>
          </cell>
          <cell r="Q153">
            <v>1.1052631578947367</v>
          </cell>
          <cell r="R153">
            <v>1.125</v>
          </cell>
          <cell r="S153">
            <v>1.1333333333333335</v>
          </cell>
          <cell r="T153">
            <v>1.0833333333333335</v>
          </cell>
          <cell r="U153">
            <v>1.125</v>
          </cell>
          <cell r="V153">
            <v>1.2</v>
          </cell>
          <cell r="W153">
            <v>1.3333333333333335</v>
          </cell>
          <cell r="X153">
            <v>0</v>
          </cell>
          <cell r="Y153">
            <v>0</v>
          </cell>
          <cell r="Z153">
            <v>0</v>
          </cell>
          <cell r="AA153">
            <v>0</v>
          </cell>
          <cell r="AB153">
            <v>0</v>
          </cell>
          <cell r="AC153">
            <v>0</v>
          </cell>
          <cell r="AD153">
            <v>0</v>
          </cell>
          <cell r="AE153">
            <v>0</v>
          </cell>
          <cell r="AF153">
            <v>0.52</v>
          </cell>
          <cell r="AG153">
            <v>0.45</v>
          </cell>
          <cell r="AH153">
            <v>0.4</v>
          </cell>
          <cell r="AI153">
            <v>0.36</v>
          </cell>
          <cell r="AJ153">
            <v>0.32</v>
          </cell>
          <cell r="AK153">
            <v>0.23</v>
          </cell>
          <cell r="AL153">
            <v>0.19</v>
          </cell>
          <cell r="AM153">
            <v>0.16</v>
          </cell>
          <cell r="AN153">
            <v>0.15</v>
          </cell>
          <cell r="AO153">
            <v>0.12</v>
          </cell>
          <cell r="AP153">
            <v>0.08</v>
          </cell>
          <cell r="AQ153">
            <v>0.05</v>
          </cell>
          <cell r="AR153">
            <v>0.03</v>
          </cell>
          <cell r="AS153">
            <v>0</v>
          </cell>
          <cell r="AT153">
            <v>0</v>
          </cell>
          <cell r="AU153">
            <v>0</v>
          </cell>
          <cell r="AV153">
            <v>0</v>
          </cell>
          <cell r="AW153">
            <v>0</v>
          </cell>
          <cell r="AX153">
            <v>0</v>
          </cell>
          <cell r="AY153">
            <v>0</v>
          </cell>
          <cell r="AZ153">
            <v>0</v>
          </cell>
          <cell r="BA153">
            <v>0.56999999999999995</v>
          </cell>
          <cell r="BB153">
            <v>0.5</v>
          </cell>
          <cell r="BC153">
            <v>0.44</v>
          </cell>
          <cell r="BD153">
            <v>0.39</v>
          </cell>
          <cell r="BE153">
            <v>0.35</v>
          </cell>
          <cell r="BF153">
            <v>0.26</v>
          </cell>
          <cell r="BG153">
            <v>0.21</v>
          </cell>
          <cell r="BH153">
            <v>0.18</v>
          </cell>
          <cell r="BI153">
            <v>0.17</v>
          </cell>
          <cell r="BJ153">
            <v>0.13</v>
          </cell>
          <cell r="BK153">
            <v>0.09</v>
          </cell>
          <cell r="BL153">
            <v>0.06</v>
          </cell>
          <cell r="BM153">
            <v>0.04</v>
          </cell>
          <cell r="BN153">
            <v>0</v>
          </cell>
          <cell r="BO153">
            <v>0</v>
          </cell>
          <cell r="BP153">
            <v>0</v>
          </cell>
          <cell r="BQ153">
            <v>0</v>
          </cell>
          <cell r="BR153">
            <v>0</v>
          </cell>
          <cell r="BS153">
            <v>0</v>
          </cell>
          <cell r="BT153">
            <v>0</v>
          </cell>
          <cell r="BU153">
            <v>0</v>
          </cell>
          <cell r="BV153">
            <v>38.565514814721787</v>
          </cell>
          <cell r="BW153">
            <v>4.8099999999999996</v>
          </cell>
          <cell r="BX153">
            <v>0</v>
          </cell>
          <cell r="BY153">
            <v>89.15</v>
          </cell>
          <cell r="BZ153">
            <v>4.0999999999999996</v>
          </cell>
          <cell r="CA153">
            <v>1.1100000000000001</v>
          </cell>
          <cell r="CB153">
            <v>0.54</v>
          </cell>
          <cell r="CC153">
            <v>0.22</v>
          </cell>
          <cell r="CD153">
            <v>7.0000000000000007E-2</v>
          </cell>
          <cell r="CG153" t="str">
            <v>&lt;3.3ppm</v>
          </cell>
          <cell r="CJ153">
            <v>100</v>
          </cell>
          <cell r="CK153">
            <v>-3.4999999999999996E-2</v>
          </cell>
          <cell r="CL153">
            <v>0.39499999999999996</v>
          </cell>
          <cell r="CM153">
            <v>11.285714285714286</v>
          </cell>
          <cell r="CN153">
            <v>9.1428571428571456E-2</v>
          </cell>
          <cell r="CO153">
            <v>1.1210714285714287</v>
          </cell>
        </row>
        <row r="154">
          <cell r="A154" t="str">
            <v>Mimas</v>
          </cell>
          <cell r="B154">
            <v>150</v>
          </cell>
          <cell r="E154" t="str">
            <v>Profile Good</v>
          </cell>
          <cell r="G154" t="str">
            <v>Theddlethorpe</v>
          </cell>
          <cell r="H154" t="str">
            <v>Theddlethorpe</v>
          </cell>
          <cell r="I154" t="str">
            <v>P</v>
          </cell>
          <cell r="J154">
            <v>1</v>
          </cell>
          <cell r="K154">
            <v>1.1851851851851851</v>
          </cell>
          <cell r="L154">
            <v>1.2083333333333333</v>
          </cell>
          <cell r="M154">
            <v>1.1904761904761905</v>
          </cell>
          <cell r="N154">
            <v>1.1111111111111112</v>
          </cell>
          <cell r="O154">
            <v>2</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0.27</v>
          </cell>
          <cell r="AG154">
            <v>0.24</v>
          </cell>
          <cell r="AH154">
            <v>0.21</v>
          </cell>
          <cell r="AI154">
            <v>0.09</v>
          </cell>
          <cell r="AJ154">
            <v>0.01</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0.32</v>
          </cell>
          <cell r="BB154">
            <v>0.28999999999999998</v>
          </cell>
          <cell r="BC154">
            <v>0.25</v>
          </cell>
          <cell r="BD154">
            <v>0.1</v>
          </cell>
          <cell r="BE154">
            <v>0.02</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38.349205231337869</v>
          </cell>
          <cell r="BW154">
            <v>3.6</v>
          </cell>
          <cell r="BX154">
            <v>1.1299999999999999</v>
          </cell>
          <cell r="BY154">
            <v>89.58</v>
          </cell>
          <cell r="BZ154">
            <v>4.07</v>
          </cell>
          <cell r="CA154">
            <v>1.02</v>
          </cell>
          <cell r="CB154">
            <v>0.38</v>
          </cell>
          <cell r="CC154">
            <v>0.11</v>
          </cell>
          <cell r="CD154">
            <v>7.0000000000000007E-2</v>
          </cell>
          <cell r="CE154">
            <v>0.03</v>
          </cell>
          <cell r="CF154">
            <v>0.01</v>
          </cell>
          <cell r="CJ154">
            <v>99.999999999999986</v>
          </cell>
          <cell r="CK154">
            <v>0</v>
          </cell>
          <cell r="CL154">
            <v>0</v>
          </cell>
          <cell r="CM154">
            <v>20</v>
          </cell>
          <cell r="CN154">
            <v>0</v>
          </cell>
          <cell r="CO154">
            <v>0.29929999999999995</v>
          </cell>
        </row>
        <row r="155">
          <cell r="A155" t="str">
            <v>Morecambe North</v>
          </cell>
          <cell r="B155">
            <v>151</v>
          </cell>
          <cell r="E155" t="str">
            <v>Profile good, forward 1</v>
          </cell>
          <cell r="G155" t="str">
            <v>Morecambe N</v>
          </cell>
          <cell r="H155" t="str">
            <v>Barrow</v>
          </cell>
          <cell r="I155" t="str">
            <v>P</v>
          </cell>
          <cell r="J155">
            <v>2</v>
          </cell>
          <cell r="K155">
            <v>1.2</v>
          </cell>
          <cell r="L155">
            <v>1.2053571428571428</v>
          </cell>
          <cell r="M155">
            <v>1.1931818181818181</v>
          </cell>
          <cell r="N155">
            <v>1.196969696969697</v>
          </cell>
          <cell r="O155">
            <v>1.1914893617021278</v>
          </cell>
          <cell r="P155">
            <v>1.2</v>
          </cell>
          <cell r="Q155">
            <v>1.2105263157894737</v>
          </cell>
          <cell r="R155">
            <v>1.1818181818181819</v>
          </cell>
          <cell r="S155">
            <v>1.4000000000000001</v>
          </cell>
          <cell r="T155">
            <v>0</v>
          </cell>
          <cell r="U155">
            <v>0</v>
          </cell>
          <cell r="V155">
            <v>0</v>
          </cell>
          <cell r="W155">
            <v>0</v>
          </cell>
          <cell r="X155">
            <v>0</v>
          </cell>
          <cell r="Y155">
            <v>0</v>
          </cell>
          <cell r="Z155">
            <v>0</v>
          </cell>
          <cell r="AA155">
            <v>0</v>
          </cell>
          <cell r="AB155">
            <v>0</v>
          </cell>
          <cell r="AC155">
            <v>0</v>
          </cell>
          <cell r="AD155">
            <v>0</v>
          </cell>
          <cell r="AE155">
            <v>0</v>
          </cell>
          <cell r="AF155">
            <v>1.45</v>
          </cell>
          <cell r="AG155">
            <v>1.1200000000000001</v>
          </cell>
          <cell r="AH155">
            <v>0.88</v>
          </cell>
          <cell r="AI155">
            <v>0.66</v>
          </cell>
          <cell r="AJ155">
            <v>0.47</v>
          </cell>
          <cell r="AK155">
            <v>0.3</v>
          </cell>
          <cell r="AL155">
            <v>0.19</v>
          </cell>
          <cell r="AM155">
            <v>0.11</v>
          </cell>
          <cell r="AN155">
            <v>0.05</v>
          </cell>
          <cell r="AO155">
            <v>0</v>
          </cell>
          <cell r="AP155">
            <v>0</v>
          </cell>
          <cell r="AQ155">
            <v>0</v>
          </cell>
          <cell r="AR155">
            <v>0</v>
          </cell>
          <cell r="AS155">
            <v>0</v>
          </cell>
          <cell r="AT155">
            <v>0</v>
          </cell>
          <cell r="AU155">
            <v>0</v>
          </cell>
          <cell r="AV155">
            <v>0</v>
          </cell>
          <cell r="AW155">
            <v>0</v>
          </cell>
          <cell r="AX155">
            <v>0</v>
          </cell>
          <cell r="AY155">
            <v>0</v>
          </cell>
          <cell r="AZ155">
            <v>0</v>
          </cell>
          <cell r="BA155">
            <v>1.74</v>
          </cell>
          <cell r="BB155">
            <v>1.35</v>
          </cell>
          <cell r="BC155">
            <v>1.05</v>
          </cell>
          <cell r="BD155">
            <v>0.79</v>
          </cell>
          <cell r="BE155">
            <v>0.56000000000000005</v>
          </cell>
          <cell r="BF155">
            <v>0.36</v>
          </cell>
          <cell r="BG155">
            <v>0.23</v>
          </cell>
          <cell r="BH155">
            <v>0.13</v>
          </cell>
          <cell r="BI155">
            <v>7.0000000000000007E-2</v>
          </cell>
          <cell r="BJ155">
            <v>0</v>
          </cell>
          <cell r="BK155">
            <v>0</v>
          </cell>
          <cell r="BL155">
            <v>0</v>
          </cell>
          <cell r="BM155">
            <v>0</v>
          </cell>
          <cell r="BN155">
            <v>0</v>
          </cell>
          <cell r="BO155">
            <v>0</v>
          </cell>
          <cell r="BP155">
            <v>0</v>
          </cell>
          <cell r="BQ155">
            <v>0</v>
          </cell>
          <cell r="BR155">
            <v>0</v>
          </cell>
          <cell r="BS155">
            <v>0</v>
          </cell>
          <cell r="BT155">
            <v>0</v>
          </cell>
          <cell r="BU155">
            <v>0</v>
          </cell>
          <cell r="BV155">
            <v>38.565514814721787</v>
          </cell>
          <cell r="BW155">
            <v>4.8099999999999996</v>
          </cell>
          <cell r="BX155">
            <v>0</v>
          </cell>
          <cell r="BY155">
            <v>89.15</v>
          </cell>
          <cell r="BZ155">
            <v>4.0999999999999996</v>
          </cell>
          <cell r="CA155">
            <v>1.1100000000000001</v>
          </cell>
          <cell r="CB155">
            <v>0.54</v>
          </cell>
          <cell r="CC155">
            <v>0.22</v>
          </cell>
          <cell r="CD155">
            <v>7.0000000000000007E-2</v>
          </cell>
          <cell r="CG155" t="str">
            <v>&lt;3.3ppm</v>
          </cell>
          <cell r="CJ155">
            <v>100</v>
          </cell>
          <cell r="CK155">
            <v>-2.5000000000000001E-2</v>
          </cell>
          <cell r="CL155">
            <v>0.22500000000000001</v>
          </cell>
          <cell r="CM155">
            <v>9</v>
          </cell>
          <cell r="CN155">
            <v>0</v>
          </cell>
          <cell r="CO155">
            <v>1.9089500000000001</v>
          </cell>
        </row>
        <row r="156">
          <cell r="A156" t="str">
            <v>Morecambe North: Rhyl</v>
          </cell>
          <cell r="B156">
            <v>152</v>
          </cell>
          <cell r="E156" t="str">
            <v>No FID, slip 3</v>
          </cell>
          <cell r="G156" t="str">
            <v>Morecambe N</v>
          </cell>
          <cell r="H156" t="str">
            <v>Barrow</v>
          </cell>
          <cell r="I156" t="str">
            <v>A</v>
          </cell>
          <cell r="J156">
            <v>2</v>
          </cell>
          <cell r="K156">
            <v>0</v>
          </cell>
          <cell r="L156">
            <v>0</v>
          </cell>
          <cell r="M156">
            <v>0</v>
          </cell>
          <cell r="N156">
            <v>0</v>
          </cell>
          <cell r="O156">
            <v>0</v>
          </cell>
          <cell r="P156">
            <v>1.0851063829787235</v>
          </cell>
          <cell r="Q156">
            <v>1.1043478260869566</v>
          </cell>
          <cell r="R156">
            <v>1.0909090909090908</v>
          </cell>
          <cell r="S156">
            <v>1.1020408163265307</v>
          </cell>
          <cell r="T156">
            <v>1.1111111111111109</v>
          </cell>
          <cell r="U156">
            <v>1.125</v>
          </cell>
          <cell r="V156">
            <v>1.2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0.47</v>
          </cell>
          <cell r="AL156">
            <v>1.1499999999999999</v>
          </cell>
          <cell r="AM156">
            <v>0.77</v>
          </cell>
          <cell r="AN156">
            <v>0.49</v>
          </cell>
          <cell r="AO156">
            <v>0.27</v>
          </cell>
          <cell r="AP156">
            <v>0.16</v>
          </cell>
          <cell r="AQ156">
            <v>0.05</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0.51</v>
          </cell>
          <cell r="BG156">
            <v>1.27</v>
          </cell>
          <cell r="BH156">
            <v>0.84</v>
          </cell>
          <cell r="BI156">
            <v>0.54</v>
          </cell>
          <cell r="BJ156">
            <v>0.3</v>
          </cell>
          <cell r="BK156">
            <v>0.18</v>
          </cell>
          <cell r="BL156">
            <v>0.06</v>
          </cell>
          <cell r="BM156">
            <v>0</v>
          </cell>
          <cell r="BN156">
            <v>0</v>
          </cell>
          <cell r="BO156">
            <v>0</v>
          </cell>
          <cell r="BP156">
            <v>0</v>
          </cell>
          <cell r="BQ156">
            <v>0</v>
          </cell>
          <cell r="BR156">
            <v>0</v>
          </cell>
          <cell r="BS156">
            <v>0</v>
          </cell>
          <cell r="BT156">
            <v>0</v>
          </cell>
          <cell r="BU156">
            <v>0</v>
          </cell>
          <cell r="BV156">
            <v>38.565514814721787</v>
          </cell>
          <cell r="BW156">
            <v>4.8099999999999996</v>
          </cell>
          <cell r="BX156">
            <v>0</v>
          </cell>
          <cell r="BY156">
            <v>89.15</v>
          </cell>
          <cell r="BZ156">
            <v>4.0999999999999996</v>
          </cell>
          <cell r="CA156">
            <v>1.1100000000000001</v>
          </cell>
          <cell r="CB156">
            <v>0.54</v>
          </cell>
          <cell r="CC156">
            <v>0.22</v>
          </cell>
          <cell r="CD156">
            <v>7.0000000000000007E-2</v>
          </cell>
          <cell r="CG156" t="str">
            <v>&lt;3.3ppm</v>
          </cell>
          <cell r="CJ156">
            <v>100</v>
          </cell>
          <cell r="CK156">
            <v>-0.16499999999999998</v>
          </cell>
          <cell r="CL156">
            <v>1.6449999999999998</v>
          </cell>
          <cell r="CM156">
            <v>9.9696969696969688</v>
          </cell>
          <cell r="CN156">
            <v>7.7575757575757506E-2</v>
          </cell>
          <cell r="CO156">
            <v>1.2364651515151515</v>
          </cell>
        </row>
        <row r="157">
          <cell r="A157" t="str">
            <v>Morecambe S</v>
          </cell>
          <cell r="B157">
            <v>153</v>
          </cell>
          <cell r="E157" t="str">
            <v>Profile good</v>
          </cell>
          <cell r="G157" t="str">
            <v>Morecambe S</v>
          </cell>
          <cell r="H157" t="str">
            <v>Barrow</v>
          </cell>
          <cell r="I157" t="str">
            <v>P</v>
          </cell>
          <cell r="J157">
            <v>2</v>
          </cell>
          <cell r="K157">
            <v>1.4002751031636864</v>
          </cell>
          <cell r="L157">
            <v>1.4000000000000001</v>
          </cell>
          <cell r="M157">
            <v>1.3991769547325101</v>
          </cell>
          <cell r="N157">
            <v>1.3981042654028437</v>
          </cell>
          <cell r="O157">
            <v>1.4005524861878453</v>
          </cell>
          <cell r="P157">
            <v>1.4025974025974026</v>
          </cell>
          <cell r="Q157">
            <v>1.3976833976833978</v>
          </cell>
          <cell r="R157">
            <v>1.3953488372093024</v>
          </cell>
          <cell r="S157">
            <v>1.4000000000000001</v>
          </cell>
          <cell r="T157">
            <v>1.397163120567376</v>
          </cell>
          <cell r="U157">
            <v>1.3963963963963963</v>
          </cell>
          <cell r="V157">
            <v>1.4069767441860466</v>
          </cell>
          <cell r="W157">
            <v>1.3880597014925373</v>
          </cell>
          <cell r="X157">
            <v>1.3846153846153846</v>
          </cell>
          <cell r="Y157">
            <v>1.4090909090909092</v>
          </cell>
          <cell r="Z157">
            <v>1.3714285714285714</v>
          </cell>
          <cell r="AA157">
            <v>1.4166666666666667</v>
          </cell>
          <cell r="AB157">
            <v>1.4117647058823528</v>
          </cell>
          <cell r="AC157">
            <v>1.4166666666666667</v>
          </cell>
          <cell r="AD157">
            <v>1.5</v>
          </cell>
          <cell r="AE157">
            <v>1.3333333333333335</v>
          </cell>
          <cell r="AF157">
            <v>7.27</v>
          </cell>
          <cell r="AG157">
            <v>5.5</v>
          </cell>
          <cell r="AH157">
            <v>4.8600000000000003</v>
          </cell>
          <cell r="AI157">
            <v>4.22</v>
          </cell>
          <cell r="AJ157">
            <v>3.62</v>
          </cell>
          <cell r="AK157">
            <v>3.08</v>
          </cell>
          <cell r="AL157">
            <v>2.59</v>
          </cell>
          <cell r="AM157">
            <v>2.15</v>
          </cell>
          <cell r="AN157">
            <v>1.75</v>
          </cell>
          <cell r="AO157">
            <v>1.41</v>
          </cell>
          <cell r="AP157">
            <v>1.1100000000000001</v>
          </cell>
          <cell r="AQ157">
            <v>0.86</v>
          </cell>
          <cell r="AR157">
            <v>0.67</v>
          </cell>
          <cell r="AS157">
            <v>0.52</v>
          </cell>
          <cell r="AT157">
            <v>0.44</v>
          </cell>
          <cell r="AU157">
            <v>0.35</v>
          </cell>
          <cell r="AV157">
            <v>0.24</v>
          </cell>
          <cell r="AW157">
            <v>0.17</v>
          </cell>
          <cell r="AX157">
            <v>0.12</v>
          </cell>
          <cell r="AY157">
            <v>0.08</v>
          </cell>
          <cell r="AZ157">
            <v>0.06</v>
          </cell>
          <cell r="BA157">
            <v>10.18</v>
          </cell>
          <cell r="BB157">
            <v>7.7</v>
          </cell>
          <cell r="BC157">
            <v>6.8</v>
          </cell>
          <cell r="BD157">
            <v>5.9</v>
          </cell>
          <cell r="BE157">
            <v>5.07</v>
          </cell>
          <cell r="BF157">
            <v>4.32</v>
          </cell>
          <cell r="BG157">
            <v>3.62</v>
          </cell>
          <cell r="BH157">
            <v>3</v>
          </cell>
          <cell r="BI157">
            <v>2.4500000000000002</v>
          </cell>
          <cell r="BJ157">
            <v>1.97</v>
          </cell>
          <cell r="BK157">
            <v>1.55</v>
          </cell>
          <cell r="BL157">
            <v>1.21</v>
          </cell>
          <cell r="BM157">
            <v>0.93</v>
          </cell>
          <cell r="BN157">
            <v>0.72</v>
          </cell>
          <cell r="BO157">
            <v>0.62</v>
          </cell>
          <cell r="BP157">
            <v>0.48</v>
          </cell>
          <cell r="BQ157">
            <v>0.34</v>
          </cell>
          <cell r="BR157">
            <v>0.24</v>
          </cell>
          <cell r="BS157">
            <v>0.17</v>
          </cell>
          <cell r="BT157">
            <v>0.12</v>
          </cell>
          <cell r="BU157">
            <v>0.08</v>
          </cell>
          <cell r="BV157">
            <v>37.958523187933302</v>
          </cell>
          <cell r="BW157">
            <v>6.87</v>
          </cell>
          <cell r="BX157">
            <v>0.51</v>
          </cell>
          <cell r="BY157">
            <v>85.95</v>
          </cell>
          <cell r="BZ157">
            <v>4.4800000000000004</v>
          </cell>
          <cell r="CA157">
            <v>1.1299999999999999</v>
          </cell>
          <cell r="CB157">
            <v>0.56999999999999995</v>
          </cell>
          <cell r="CC157">
            <v>0.44</v>
          </cell>
          <cell r="CD157">
            <v>0.05</v>
          </cell>
          <cell r="CG157" t="str">
            <v>&lt;3.3ppm</v>
          </cell>
          <cell r="CJ157">
            <v>99.999999999999986</v>
          </cell>
          <cell r="CK157">
            <v>-0.31999999999999995</v>
          </cell>
          <cell r="CL157">
            <v>3.9899999999999993</v>
          </cell>
          <cell r="CM157">
            <v>12.46875</v>
          </cell>
          <cell r="CN157">
            <v>1.9251562500000001</v>
          </cell>
          <cell r="CO157">
            <v>14.412082031249998</v>
          </cell>
        </row>
        <row r="158">
          <cell r="A158" t="str">
            <v>Moth</v>
          </cell>
          <cell r="B158">
            <v>154</v>
          </cell>
          <cell r="E158" t="str">
            <v>90% Wet Profile, slip 3</v>
          </cell>
          <cell r="G158" t="str">
            <v>SEAL B</v>
          </cell>
          <cell r="H158" t="str">
            <v>Bacton</v>
          </cell>
          <cell r="I158" t="str">
            <v>A</v>
          </cell>
          <cell r="J158">
            <v>1</v>
          </cell>
          <cell r="K158">
            <v>0</v>
          </cell>
          <cell r="L158">
            <v>0</v>
          </cell>
          <cell r="M158">
            <v>0</v>
          </cell>
          <cell r="N158">
            <v>0</v>
          </cell>
          <cell r="O158">
            <v>0</v>
          </cell>
          <cell r="P158">
            <v>0</v>
          </cell>
          <cell r="Q158">
            <v>0</v>
          </cell>
          <cell r="R158">
            <v>0</v>
          </cell>
          <cell r="S158">
            <v>0</v>
          </cell>
          <cell r="T158">
            <v>1.2857142857142858</v>
          </cell>
          <cell r="U158">
            <v>1.2894736842105263</v>
          </cell>
          <cell r="V158">
            <v>1.2894736842105263</v>
          </cell>
          <cell r="W158">
            <v>1.28125</v>
          </cell>
          <cell r="X158">
            <v>1.28125</v>
          </cell>
          <cell r="Y158">
            <v>1.32</v>
          </cell>
          <cell r="Z158">
            <v>1.3</v>
          </cell>
          <cell r="AA158">
            <v>1.3125</v>
          </cell>
          <cell r="AB158">
            <v>1.3076923076923077</v>
          </cell>
          <cell r="AC158">
            <v>1.3</v>
          </cell>
          <cell r="AD158">
            <v>1.375</v>
          </cell>
          <cell r="AE158">
            <v>1.2857142857142856</v>
          </cell>
          <cell r="AF158">
            <v>0</v>
          </cell>
          <cell r="AG158">
            <v>0</v>
          </cell>
          <cell r="AH158">
            <v>0</v>
          </cell>
          <cell r="AI158">
            <v>0</v>
          </cell>
          <cell r="AJ158">
            <v>0</v>
          </cell>
          <cell r="AK158">
            <v>0</v>
          </cell>
          <cell r="AL158">
            <v>0</v>
          </cell>
          <cell r="AM158">
            <v>0</v>
          </cell>
          <cell r="AN158">
            <v>0</v>
          </cell>
          <cell r="AO158">
            <v>0.21</v>
          </cell>
          <cell r="AP158">
            <v>0.38</v>
          </cell>
          <cell r="AQ158">
            <v>0.38</v>
          </cell>
          <cell r="AR158">
            <v>0.32</v>
          </cell>
          <cell r="AS158">
            <v>0.32</v>
          </cell>
          <cell r="AT158">
            <v>0.25</v>
          </cell>
          <cell r="AU158">
            <v>0.2</v>
          </cell>
          <cell r="AV158">
            <v>0.16</v>
          </cell>
          <cell r="AW158">
            <v>0.13</v>
          </cell>
          <cell r="AX158">
            <v>0.1</v>
          </cell>
          <cell r="AY158">
            <v>0.08</v>
          </cell>
          <cell r="AZ158">
            <v>7.0000000000000007E-2</v>
          </cell>
          <cell r="BA158">
            <v>0</v>
          </cell>
          <cell r="BB158">
            <v>0</v>
          </cell>
          <cell r="BC158">
            <v>0</v>
          </cell>
          <cell r="BD158">
            <v>0</v>
          </cell>
          <cell r="BE158">
            <v>0</v>
          </cell>
          <cell r="BF158">
            <v>0</v>
          </cell>
          <cell r="BG158">
            <v>0</v>
          </cell>
          <cell r="BH158">
            <v>0</v>
          </cell>
          <cell r="BI158">
            <v>0</v>
          </cell>
          <cell r="BJ158">
            <v>0.27</v>
          </cell>
          <cell r="BK158">
            <v>0.49</v>
          </cell>
          <cell r="BL158">
            <v>0.49</v>
          </cell>
          <cell r="BM158">
            <v>0.41</v>
          </cell>
          <cell r="BN158">
            <v>0.41</v>
          </cell>
          <cell r="BO158">
            <v>0.33</v>
          </cell>
          <cell r="BP158">
            <v>0.26</v>
          </cell>
          <cell r="BQ158">
            <v>0.21</v>
          </cell>
          <cell r="BR158">
            <v>0.17</v>
          </cell>
          <cell r="BS158">
            <v>0.13</v>
          </cell>
          <cell r="BT158">
            <v>0.11</v>
          </cell>
          <cell r="BU158">
            <v>0.09</v>
          </cell>
          <cell r="BV158">
            <v>40.428204096303205</v>
          </cell>
          <cell r="BW158">
            <v>0.48</v>
          </cell>
          <cell r="BX158">
            <v>1.84</v>
          </cell>
          <cell r="BY158">
            <v>88.04</v>
          </cell>
          <cell r="BZ158">
            <v>7.39</v>
          </cell>
          <cell r="CA158">
            <v>1.84</v>
          </cell>
          <cell r="CB158">
            <v>0.36</v>
          </cell>
          <cell r="CC158">
            <v>0.04</v>
          </cell>
          <cell r="CD158">
            <v>0.01</v>
          </cell>
          <cell r="CJ158">
            <v>100.00000000000003</v>
          </cell>
          <cell r="CK158">
            <v>0</v>
          </cell>
          <cell r="CL158">
            <v>0.38</v>
          </cell>
          <cell r="CM158">
            <v>20</v>
          </cell>
          <cell r="CN158">
            <v>2.09</v>
          </cell>
          <cell r="CO158">
            <v>0.97819999999999985</v>
          </cell>
        </row>
        <row r="159">
          <cell r="A159" t="str">
            <v>Munro</v>
          </cell>
          <cell r="B159">
            <v>155</v>
          </cell>
          <cell r="E159" t="str">
            <v>Profile Good</v>
          </cell>
          <cell r="G159" t="str">
            <v>Theddlethorpe</v>
          </cell>
          <cell r="H159" t="str">
            <v>Theddlethorpe</v>
          </cell>
          <cell r="I159" t="str">
            <v>P</v>
          </cell>
          <cell r="J159">
            <v>1</v>
          </cell>
          <cell r="K159">
            <v>1.2</v>
          </cell>
          <cell r="L159">
            <v>1.2105263157894737</v>
          </cell>
          <cell r="M159">
            <v>1.3</v>
          </cell>
          <cell r="N159">
            <v>1.5</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0.25</v>
          </cell>
          <cell r="AG159">
            <v>0.19</v>
          </cell>
          <cell r="AH159">
            <v>0.1</v>
          </cell>
          <cell r="AI159">
            <v>0.02</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0.3</v>
          </cell>
          <cell r="BB159">
            <v>0.23</v>
          </cell>
          <cell r="BC159">
            <v>0.13</v>
          </cell>
          <cell r="BD159">
            <v>0.03</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38.349205231337869</v>
          </cell>
          <cell r="BW159">
            <v>3.6</v>
          </cell>
          <cell r="BX159">
            <v>1.1299999999999999</v>
          </cell>
          <cell r="BY159">
            <v>89.58</v>
          </cell>
          <cell r="BZ159">
            <v>4.07</v>
          </cell>
          <cell r="CA159">
            <v>1.02</v>
          </cell>
          <cell r="CB159">
            <v>0.38</v>
          </cell>
          <cell r="CC159">
            <v>0.11</v>
          </cell>
          <cell r="CD159">
            <v>7.0000000000000007E-2</v>
          </cell>
          <cell r="CE159">
            <v>0.03</v>
          </cell>
          <cell r="CF159">
            <v>0.01</v>
          </cell>
          <cell r="CJ159">
            <v>99.999999999999986</v>
          </cell>
          <cell r="CK159">
            <v>0</v>
          </cell>
          <cell r="CL159">
            <v>0</v>
          </cell>
          <cell r="CM159">
            <v>20</v>
          </cell>
          <cell r="CN159">
            <v>0</v>
          </cell>
          <cell r="CO159">
            <v>0.20440000000000003</v>
          </cell>
        </row>
        <row r="160">
          <cell r="A160" t="str">
            <v>Murchison</v>
          </cell>
          <cell r="B160">
            <v>156</v>
          </cell>
          <cell r="E160" t="str">
            <v>Profile Created, 40% 10/11 (Terminal)</v>
          </cell>
          <cell r="G160" t="str">
            <v>Shell/Esso SF</v>
          </cell>
          <cell r="H160" t="str">
            <v>St Fergus</v>
          </cell>
          <cell r="I160" t="str">
            <v>P</v>
          </cell>
          <cell r="J160">
            <v>2</v>
          </cell>
          <cell r="K160">
            <v>2</v>
          </cell>
          <cell r="L160">
            <v>1.0999999999999999</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0.04</v>
          </cell>
          <cell r="AG160">
            <v>0.1</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0.08</v>
          </cell>
          <cell r="BB160">
            <v>0.11</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37.723350089053945</v>
          </cell>
          <cell r="BW160">
            <v>1.02</v>
          </cell>
          <cell r="BX160">
            <v>0.88</v>
          </cell>
          <cell r="BY160">
            <v>95.89</v>
          </cell>
          <cell r="BZ160">
            <v>2.11</v>
          </cell>
          <cell r="CA160">
            <v>0.1</v>
          </cell>
          <cell r="CG160" t="str">
            <v>1ppm</v>
          </cell>
          <cell r="CJ160">
            <v>100</v>
          </cell>
          <cell r="CK160">
            <v>0</v>
          </cell>
          <cell r="CL160">
            <v>0</v>
          </cell>
          <cell r="CM160">
            <v>20</v>
          </cell>
          <cell r="CN160">
            <v>0</v>
          </cell>
          <cell r="CO160">
            <v>5.1100000000000007E-2</v>
          </cell>
        </row>
        <row r="161">
          <cell r="A161" t="str">
            <v>Murdoch</v>
          </cell>
          <cell r="B161">
            <v>157</v>
          </cell>
          <cell r="E161" t="str">
            <v>Profile Good</v>
          </cell>
          <cell r="G161" t="str">
            <v>Theddlethorpe</v>
          </cell>
          <cell r="H161" t="str">
            <v>Theddlethorpe</v>
          </cell>
          <cell r="I161" t="str">
            <v>P</v>
          </cell>
          <cell r="J161">
            <v>1</v>
          </cell>
          <cell r="K161">
            <v>1.192982456140351</v>
          </cell>
          <cell r="L161">
            <v>1.1944444444444444</v>
          </cell>
          <cell r="M161">
            <v>1.2121212121212122</v>
          </cell>
          <cell r="N161">
            <v>1.2068965517241379</v>
          </cell>
          <cell r="O161">
            <v>1.1904761904761905</v>
          </cell>
          <cell r="P161">
            <v>1.0999999999999999</v>
          </cell>
          <cell r="Q161">
            <v>1.1666666666666667</v>
          </cell>
          <cell r="R161">
            <v>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0.56999999999999995</v>
          </cell>
          <cell r="AG161">
            <v>0.36</v>
          </cell>
          <cell r="AH161">
            <v>0.33</v>
          </cell>
          <cell r="AI161">
            <v>0.28999999999999998</v>
          </cell>
          <cell r="AJ161">
            <v>0.21</v>
          </cell>
          <cell r="AK161">
            <v>0.1</v>
          </cell>
          <cell r="AL161">
            <v>0.06</v>
          </cell>
          <cell r="AM161">
            <v>0.01</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0.68</v>
          </cell>
          <cell r="BB161">
            <v>0.43</v>
          </cell>
          <cell r="BC161">
            <v>0.4</v>
          </cell>
          <cell r="BD161">
            <v>0.35</v>
          </cell>
          <cell r="BE161">
            <v>0.25</v>
          </cell>
          <cell r="BF161">
            <v>0.11</v>
          </cell>
          <cell r="BG161">
            <v>7.0000000000000007E-2</v>
          </cell>
          <cell r="BH161">
            <v>0.02</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38.349205231337869</v>
          </cell>
          <cell r="BW161">
            <v>3.6</v>
          </cell>
          <cell r="BX161">
            <v>1.1299999999999999</v>
          </cell>
          <cell r="BY161">
            <v>89.58</v>
          </cell>
          <cell r="BZ161">
            <v>4.07</v>
          </cell>
          <cell r="CA161">
            <v>1.02</v>
          </cell>
          <cell r="CB161">
            <v>0.38</v>
          </cell>
          <cell r="CC161">
            <v>0.11</v>
          </cell>
          <cell r="CD161">
            <v>7.0000000000000007E-2</v>
          </cell>
          <cell r="CE161">
            <v>0.03</v>
          </cell>
          <cell r="CF161">
            <v>0.01</v>
          </cell>
          <cell r="CJ161">
            <v>99.999999999999986</v>
          </cell>
          <cell r="CK161">
            <v>0</v>
          </cell>
          <cell r="CL161">
            <v>0</v>
          </cell>
          <cell r="CM161">
            <v>20</v>
          </cell>
          <cell r="CN161">
            <v>0</v>
          </cell>
          <cell r="CO161">
            <v>0.70445000000000002</v>
          </cell>
        </row>
        <row r="162">
          <cell r="A162" t="str">
            <v>Nelson</v>
          </cell>
          <cell r="B162">
            <v>158</v>
          </cell>
          <cell r="E162" t="str">
            <v>Profile Good, 40% 10/11 (Terminal)</v>
          </cell>
          <cell r="G162" t="str">
            <v>Shell/Esso SF</v>
          </cell>
          <cell r="H162" t="str">
            <v>St Fergus</v>
          </cell>
          <cell r="I162" t="str">
            <v>P</v>
          </cell>
          <cell r="J162">
            <v>1</v>
          </cell>
          <cell r="K162">
            <v>2</v>
          </cell>
          <cell r="L162">
            <v>1.0999999999999999</v>
          </cell>
          <cell r="M162">
            <v>1.0999999999999999</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0.04</v>
          </cell>
          <cell r="AG162">
            <v>0.1</v>
          </cell>
          <cell r="AH162">
            <v>0.1</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0.08</v>
          </cell>
          <cell r="BB162">
            <v>0.11</v>
          </cell>
          <cell r="BC162">
            <v>0.11</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37.723350089053945</v>
          </cell>
          <cell r="BW162">
            <v>1.02</v>
          </cell>
          <cell r="BX162">
            <v>0.88</v>
          </cell>
          <cell r="BY162">
            <v>95.89</v>
          </cell>
          <cell r="BZ162">
            <v>2.11</v>
          </cell>
          <cell r="CA162">
            <v>0.1</v>
          </cell>
          <cell r="CG162" t="str">
            <v>1ppm</v>
          </cell>
          <cell r="CJ162">
            <v>100</v>
          </cell>
          <cell r="CK162">
            <v>0</v>
          </cell>
          <cell r="CL162">
            <v>0</v>
          </cell>
          <cell r="CM162">
            <v>20</v>
          </cell>
          <cell r="CN162">
            <v>0</v>
          </cell>
          <cell r="CO162">
            <v>8.7600000000000011E-2</v>
          </cell>
        </row>
        <row r="163">
          <cell r="A163" t="str">
            <v>Neptune</v>
          </cell>
          <cell r="B163">
            <v>159</v>
          </cell>
          <cell r="E163" t="str">
            <v>Profile good</v>
          </cell>
          <cell r="G163" t="str">
            <v>Dimlington E</v>
          </cell>
          <cell r="H163" t="str">
            <v>Easington</v>
          </cell>
          <cell r="I163" t="str">
            <v>P</v>
          </cell>
          <cell r="J163">
            <v>1</v>
          </cell>
          <cell r="K163">
            <v>1.32</v>
          </cell>
          <cell r="L163">
            <v>1.3103448275862071</v>
          </cell>
          <cell r="M163">
            <v>1.3125</v>
          </cell>
          <cell r="N163">
            <v>1.3076923076923077</v>
          </cell>
          <cell r="O163">
            <v>1.2857142857142858</v>
          </cell>
          <cell r="P163">
            <v>1.3103448275862071</v>
          </cell>
          <cell r="Q163">
            <v>1.2857142857142858</v>
          </cell>
          <cell r="R163">
            <v>1.2727272727272729</v>
          </cell>
          <cell r="S163">
            <v>1.25</v>
          </cell>
          <cell r="T163">
            <v>1.4000000000000001</v>
          </cell>
          <cell r="U163">
            <v>1.25</v>
          </cell>
          <cell r="V163">
            <v>0</v>
          </cell>
          <cell r="W163">
            <v>0</v>
          </cell>
          <cell r="X163">
            <v>0</v>
          </cell>
          <cell r="Y163">
            <v>0</v>
          </cell>
          <cell r="Z163">
            <v>0</v>
          </cell>
          <cell r="AA163">
            <v>0</v>
          </cell>
          <cell r="AB163">
            <v>0</v>
          </cell>
          <cell r="AC163">
            <v>0</v>
          </cell>
          <cell r="AD163">
            <v>0</v>
          </cell>
          <cell r="AE163">
            <v>0</v>
          </cell>
          <cell r="AF163">
            <v>0.25</v>
          </cell>
          <cell r="AG163">
            <v>0.28999999999999998</v>
          </cell>
          <cell r="AH163">
            <v>0.32</v>
          </cell>
          <cell r="AI163">
            <v>0.39</v>
          </cell>
          <cell r="AJ163">
            <v>0.35</v>
          </cell>
          <cell r="AK163">
            <v>0.28999999999999998</v>
          </cell>
          <cell r="AL163">
            <v>0.21</v>
          </cell>
          <cell r="AM163">
            <v>0.11</v>
          </cell>
          <cell r="AN163">
            <v>0.08</v>
          </cell>
          <cell r="AO163">
            <v>0.05</v>
          </cell>
          <cell r="AP163">
            <v>0.04</v>
          </cell>
          <cell r="AQ163">
            <v>0</v>
          </cell>
          <cell r="AR163">
            <v>0</v>
          </cell>
          <cell r="AS163">
            <v>0</v>
          </cell>
          <cell r="AT163">
            <v>0</v>
          </cell>
          <cell r="AU163">
            <v>0</v>
          </cell>
          <cell r="AV163">
            <v>0</v>
          </cell>
          <cell r="AW163">
            <v>0</v>
          </cell>
          <cell r="AX163">
            <v>0</v>
          </cell>
          <cell r="AY163">
            <v>0</v>
          </cell>
          <cell r="AZ163">
            <v>0</v>
          </cell>
          <cell r="BA163">
            <v>0.33</v>
          </cell>
          <cell r="BB163">
            <v>0.38</v>
          </cell>
          <cell r="BC163">
            <v>0.42</v>
          </cell>
          <cell r="BD163">
            <v>0.51</v>
          </cell>
          <cell r="BE163">
            <v>0.45</v>
          </cell>
          <cell r="BF163">
            <v>0.38</v>
          </cell>
          <cell r="BG163">
            <v>0.27</v>
          </cell>
          <cell r="BH163">
            <v>0.14000000000000001</v>
          </cell>
          <cell r="BI163">
            <v>0.1</v>
          </cell>
          <cell r="BJ163">
            <v>7.0000000000000007E-2</v>
          </cell>
          <cell r="BK163">
            <v>0.05</v>
          </cell>
          <cell r="BL163">
            <v>0</v>
          </cell>
          <cell r="BM163">
            <v>0</v>
          </cell>
          <cell r="BN163">
            <v>0</v>
          </cell>
          <cell r="BO163">
            <v>0</v>
          </cell>
          <cell r="BP163">
            <v>0</v>
          </cell>
          <cell r="BQ163">
            <v>0</v>
          </cell>
          <cell r="BR163">
            <v>0</v>
          </cell>
          <cell r="BS163">
            <v>0</v>
          </cell>
          <cell r="BT163">
            <v>0</v>
          </cell>
          <cell r="BU163">
            <v>0</v>
          </cell>
          <cell r="BV163">
            <v>38.513007941387826</v>
          </cell>
          <cell r="BW163">
            <v>1.89</v>
          </cell>
          <cell r="BX163">
            <v>0.81</v>
          </cell>
          <cell r="BY163">
            <v>92.84</v>
          </cell>
          <cell r="BZ163">
            <v>3.41</v>
          </cell>
          <cell r="CA163">
            <v>0.65</v>
          </cell>
          <cell r="CB163">
            <v>0.25</v>
          </cell>
          <cell r="CC163">
            <v>7.0000000000000007E-2</v>
          </cell>
          <cell r="CD163">
            <v>0.06</v>
          </cell>
          <cell r="CE163">
            <v>0.02</v>
          </cell>
          <cell r="CJ163">
            <v>100</v>
          </cell>
          <cell r="CK163">
            <v>-0.02</v>
          </cell>
          <cell r="CL163">
            <v>0.22</v>
          </cell>
          <cell r="CM163">
            <v>11</v>
          </cell>
          <cell r="CN163">
            <v>0.04</v>
          </cell>
          <cell r="CO163">
            <v>0.88329999999999997</v>
          </cell>
        </row>
        <row r="164">
          <cell r="A164" t="str">
            <v>Ness</v>
          </cell>
          <cell r="B164">
            <v>160</v>
          </cell>
          <cell r="E164" t="str">
            <v>Profile Created</v>
          </cell>
          <cell r="G164" t="str">
            <v>Mobil SF</v>
          </cell>
          <cell r="H164" t="str">
            <v>St Fergus</v>
          </cell>
          <cell r="I164" t="str">
            <v>P</v>
          </cell>
          <cell r="J164">
            <v>1</v>
          </cell>
          <cell r="K164">
            <v>1.5</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0.04</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0.06</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40.950209030535341</v>
          </cell>
          <cell r="BW164">
            <v>0.78</v>
          </cell>
          <cell r="BX164">
            <v>2.96</v>
          </cell>
          <cell r="BY164">
            <v>84.99</v>
          </cell>
          <cell r="BZ164">
            <v>7.74</v>
          </cell>
          <cell r="CA164">
            <v>2.56</v>
          </cell>
          <cell r="CB164">
            <v>0.73</v>
          </cell>
          <cell r="CC164">
            <v>0.18</v>
          </cell>
          <cell r="CD164">
            <v>0.04</v>
          </cell>
          <cell r="CE164">
            <v>0.02</v>
          </cell>
          <cell r="CG164" t="str">
            <v>1.6ppm</v>
          </cell>
          <cell r="CJ164">
            <v>100</v>
          </cell>
          <cell r="CK164">
            <v>0</v>
          </cell>
          <cell r="CL164">
            <v>0</v>
          </cell>
          <cell r="CM164">
            <v>20</v>
          </cell>
          <cell r="CN164">
            <v>0</v>
          </cell>
          <cell r="CO164">
            <v>1.46E-2</v>
          </cell>
        </row>
        <row r="165">
          <cell r="A165" t="str">
            <v>Ness South</v>
          </cell>
          <cell r="B165">
            <v>161</v>
          </cell>
          <cell r="G165" t="str">
            <v>Mobil SF</v>
          </cell>
          <cell r="H165" t="str">
            <v>St Fergus</v>
          </cell>
          <cell r="I165" t="str">
            <v>P</v>
          </cell>
          <cell r="J165">
            <v>1</v>
          </cell>
          <cell r="K165">
            <v>1.5</v>
          </cell>
          <cell r="L165">
            <v>0</v>
          </cell>
          <cell r="M165">
            <v>0</v>
          </cell>
          <cell r="N165">
            <v>0</v>
          </cell>
          <cell r="O165">
            <v>0</v>
          </cell>
          <cell r="P165">
            <v>1.5</v>
          </cell>
          <cell r="Q165">
            <v>1.3333333333333335</v>
          </cell>
          <cell r="R165">
            <v>1.5</v>
          </cell>
          <cell r="S165">
            <v>1.5</v>
          </cell>
          <cell r="T165">
            <v>2</v>
          </cell>
          <cell r="U165">
            <v>2</v>
          </cell>
          <cell r="V165">
            <v>0</v>
          </cell>
          <cell r="W165">
            <v>0</v>
          </cell>
          <cell r="X165">
            <v>0</v>
          </cell>
          <cell r="Y165">
            <v>0</v>
          </cell>
          <cell r="Z165">
            <v>0</v>
          </cell>
          <cell r="AA165">
            <v>0</v>
          </cell>
          <cell r="AB165">
            <v>0</v>
          </cell>
          <cell r="AC165">
            <v>0</v>
          </cell>
          <cell r="AD165">
            <v>0</v>
          </cell>
          <cell r="AE165">
            <v>0</v>
          </cell>
          <cell r="AF165">
            <v>0.02</v>
          </cell>
          <cell r="AG165">
            <v>0</v>
          </cell>
          <cell r="AH165">
            <v>0</v>
          </cell>
          <cell r="AI165">
            <v>0</v>
          </cell>
          <cell r="AJ165">
            <v>0</v>
          </cell>
          <cell r="AK165">
            <v>0.02</v>
          </cell>
          <cell r="AL165">
            <v>0.03</v>
          </cell>
          <cell r="AM165">
            <v>0.02</v>
          </cell>
          <cell r="AN165">
            <v>0.02</v>
          </cell>
          <cell r="AO165">
            <v>0.01</v>
          </cell>
          <cell r="AP165">
            <v>0.01</v>
          </cell>
          <cell r="AQ165">
            <v>0</v>
          </cell>
          <cell r="AR165">
            <v>0</v>
          </cell>
          <cell r="AS165">
            <v>0</v>
          </cell>
          <cell r="AT165">
            <v>0</v>
          </cell>
          <cell r="AU165">
            <v>0</v>
          </cell>
          <cell r="AV165">
            <v>0</v>
          </cell>
          <cell r="AW165">
            <v>0</v>
          </cell>
          <cell r="AX165">
            <v>0</v>
          </cell>
          <cell r="AY165">
            <v>0</v>
          </cell>
          <cell r="AZ165">
            <v>0</v>
          </cell>
          <cell r="BA165">
            <v>0.03</v>
          </cell>
          <cell r="BB165">
            <v>0</v>
          </cell>
          <cell r="BC165">
            <v>0</v>
          </cell>
          <cell r="BD165">
            <v>0</v>
          </cell>
          <cell r="BE165">
            <v>0</v>
          </cell>
          <cell r="BF165">
            <v>0.03</v>
          </cell>
          <cell r="BG165">
            <v>0.04</v>
          </cell>
          <cell r="BH165">
            <v>0.03</v>
          </cell>
          <cell r="BI165">
            <v>0.03</v>
          </cell>
          <cell r="BJ165">
            <v>0.02</v>
          </cell>
          <cell r="BK165">
            <v>0.02</v>
          </cell>
          <cell r="BL165">
            <v>0</v>
          </cell>
          <cell r="BM165">
            <v>0</v>
          </cell>
          <cell r="BN165">
            <v>0</v>
          </cell>
          <cell r="BO165">
            <v>0</v>
          </cell>
          <cell r="BP165">
            <v>0</v>
          </cell>
          <cell r="BQ165">
            <v>0</v>
          </cell>
          <cell r="BR165">
            <v>0</v>
          </cell>
          <cell r="BS165">
            <v>0</v>
          </cell>
          <cell r="BT165">
            <v>0</v>
          </cell>
          <cell r="BU165">
            <v>0</v>
          </cell>
          <cell r="BV165">
            <v>40.950209030535341</v>
          </cell>
          <cell r="BW165">
            <v>0.78</v>
          </cell>
          <cell r="BX165">
            <v>2.96</v>
          </cell>
          <cell r="BY165">
            <v>84.99</v>
          </cell>
          <cell r="BZ165">
            <v>7.74</v>
          </cell>
          <cell r="CA165">
            <v>2.56</v>
          </cell>
          <cell r="CB165">
            <v>0.73</v>
          </cell>
          <cell r="CC165">
            <v>0.18</v>
          </cell>
          <cell r="CD165">
            <v>0.04</v>
          </cell>
          <cell r="CE165">
            <v>0.02</v>
          </cell>
          <cell r="CG165" t="str">
            <v>1.6ppm</v>
          </cell>
          <cell r="CJ165">
            <v>100</v>
          </cell>
          <cell r="CK165">
            <v>-5.0000000000000001E-3</v>
          </cell>
          <cell r="CL165">
            <v>5.5E-2</v>
          </cell>
          <cell r="CM165">
            <v>11</v>
          </cell>
          <cell r="CN165">
            <v>0.01</v>
          </cell>
          <cell r="CO165">
            <v>5.1100000000000007E-2</v>
          </cell>
        </row>
        <row r="166">
          <cell r="A166" t="str">
            <v>Nevis Area</v>
          </cell>
          <cell r="B166">
            <v>162</v>
          </cell>
          <cell r="E166" t="str">
            <v>Profile/2</v>
          </cell>
          <cell r="G166" t="str">
            <v>Mobil SF</v>
          </cell>
          <cell r="H166" t="str">
            <v>St Fergus</v>
          </cell>
          <cell r="I166" t="str">
            <v>P</v>
          </cell>
          <cell r="J166">
            <v>1</v>
          </cell>
          <cell r="K166">
            <v>1.2575757575757573</v>
          </cell>
          <cell r="L166">
            <v>1.25</v>
          </cell>
          <cell r="M166">
            <v>1.25</v>
          </cell>
          <cell r="N166">
            <v>1.2666666666666666</v>
          </cell>
          <cell r="O166">
            <v>1.263157894736842</v>
          </cell>
          <cell r="P166">
            <v>1.25</v>
          </cell>
          <cell r="Q166">
            <v>1.2413793103448276</v>
          </cell>
          <cell r="R166">
            <v>1.2444444444444445</v>
          </cell>
          <cell r="S166">
            <v>1.2580645161290323</v>
          </cell>
          <cell r="T166">
            <v>1.263157894736842</v>
          </cell>
          <cell r="U166">
            <v>1.2666666666666668</v>
          </cell>
          <cell r="V166">
            <v>1.25</v>
          </cell>
          <cell r="W166">
            <v>1.2</v>
          </cell>
          <cell r="X166">
            <v>1.25</v>
          </cell>
          <cell r="Y166">
            <v>1.3333333333333335</v>
          </cell>
          <cell r="Z166">
            <v>1.2</v>
          </cell>
          <cell r="AA166">
            <v>1.25</v>
          </cell>
          <cell r="AB166">
            <v>0</v>
          </cell>
          <cell r="AC166">
            <v>0</v>
          </cell>
          <cell r="AD166">
            <v>0</v>
          </cell>
          <cell r="AE166">
            <v>0</v>
          </cell>
          <cell r="AF166">
            <v>0.66</v>
          </cell>
          <cell r="AG166">
            <v>0.76</v>
          </cell>
          <cell r="AH166">
            <v>0.6</v>
          </cell>
          <cell r="AI166">
            <v>0.45</v>
          </cell>
          <cell r="AJ166">
            <v>0.38</v>
          </cell>
          <cell r="AK166">
            <v>0.52</v>
          </cell>
          <cell r="AL166">
            <v>0.57999999999999996</v>
          </cell>
          <cell r="AM166">
            <v>0.45</v>
          </cell>
          <cell r="AN166">
            <v>0.31</v>
          </cell>
          <cell r="AO166">
            <v>0.19</v>
          </cell>
          <cell r="AP166">
            <v>0.15</v>
          </cell>
          <cell r="AQ166">
            <v>0.12</v>
          </cell>
          <cell r="AR166">
            <v>0.1</v>
          </cell>
          <cell r="AS166">
            <v>0.08</v>
          </cell>
          <cell r="AT166">
            <v>0.06</v>
          </cell>
          <cell r="AU166">
            <v>0.05</v>
          </cell>
          <cell r="AV166">
            <v>0.04</v>
          </cell>
          <cell r="AW166">
            <v>0</v>
          </cell>
          <cell r="AX166">
            <v>0</v>
          </cell>
          <cell r="AY166">
            <v>0</v>
          </cell>
          <cell r="AZ166">
            <v>0</v>
          </cell>
          <cell r="BA166">
            <v>0.83</v>
          </cell>
          <cell r="BB166">
            <v>0.95</v>
          </cell>
          <cell r="BC166">
            <v>0.75</v>
          </cell>
          <cell r="BD166">
            <v>0.56999999999999995</v>
          </cell>
          <cell r="BE166">
            <v>0.48</v>
          </cell>
          <cell r="BF166">
            <v>0.65</v>
          </cell>
          <cell r="BG166">
            <v>0.72</v>
          </cell>
          <cell r="BH166">
            <v>0.56000000000000005</v>
          </cell>
          <cell r="BI166">
            <v>0.39</v>
          </cell>
          <cell r="BJ166">
            <v>0.24</v>
          </cell>
          <cell r="BK166">
            <v>0.19</v>
          </cell>
          <cell r="BL166">
            <v>0.15</v>
          </cell>
          <cell r="BM166">
            <v>0.12</v>
          </cell>
          <cell r="BN166">
            <v>0.1</v>
          </cell>
          <cell r="BO166">
            <v>0.08</v>
          </cell>
          <cell r="BP166">
            <v>0.06</v>
          </cell>
          <cell r="BQ166">
            <v>0.05</v>
          </cell>
          <cell r="BR166">
            <v>0</v>
          </cell>
          <cell r="BS166">
            <v>0</v>
          </cell>
          <cell r="BT166">
            <v>0</v>
          </cell>
          <cell r="BU166">
            <v>0</v>
          </cell>
          <cell r="BV166">
            <v>40.950209030535341</v>
          </cell>
          <cell r="BW166">
            <v>0.78</v>
          </cell>
          <cell r="BX166">
            <v>2.96</v>
          </cell>
          <cell r="BY166">
            <v>84.99</v>
          </cell>
          <cell r="BZ166">
            <v>7.74</v>
          </cell>
          <cell r="CA166">
            <v>2.56</v>
          </cell>
          <cell r="CB166">
            <v>0.73</v>
          </cell>
          <cell r="CC166">
            <v>0.18</v>
          </cell>
          <cell r="CD166">
            <v>0.04</v>
          </cell>
          <cell r="CE166">
            <v>0.02</v>
          </cell>
          <cell r="CG166" t="str">
            <v>1.6ppm</v>
          </cell>
          <cell r="CJ166">
            <v>100</v>
          </cell>
          <cell r="CK166">
            <v>-0.08</v>
          </cell>
          <cell r="CL166">
            <v>0.87</v>
          </cell>
          <cell r="CM166">
            <v>10.875</v>
          </cell>
          <cell r="CN166">
            <v>0.140625</v>
          </cell>
          <cell r="CO166">
            <v>1.8945781250000002</v>
          </cell>
        </row>
        <row r="167">
          <cell r="A167" t="str">
            <v>Norway Alvheim</v>
          </cell>
          <cell r="B167">
            <v>163</v>
          </cell>
          <cell r="E167" t="str">
            <v>90% Wet profile</v>
          </cell>
          <cell r="G167" t="str">
            <v>Mobil SF</v>
          </cell>
          <cell r="H167" t="str">
            <v>St Fergus</v>
          </cell>
          <cell r="I167" t="str">
            <v>P</v>
          </cell>
          <cell r="J167">
            <v>2</v>
          </cell>
          <cell r="K167">
            <v>1.0980392156862746</v>
          </cell>
          <cell r="L167">
            <v>1.0978260869565217</v>
          </cell>
          <cell r="M167">
            <v>1.0963855421686748</v>
          </cell>
          <cell r="N167">
            <v>1.1014492753623188</v>
          </cell>
          <cell r="O167">
            <v>1.098360655737705</v>
          </cell>
          <cell r="P167">
            <v>1.0980392156862746</v>
          </cell>
          <cell r="Q167">
            <v>1.1162790697674418</v>
          </cell>
          <cell r="R167">
            <v>1.1052631578947367</v>
          </cell>
          <cell r="S167">
            <v>1.0967741935483872</v>
          </cell>
          <cell r="T167">
            <v>1.0869565217391304</v>
          </cell>
          <cell r="U167">
            <v>1.1111111111111112</v>
          </cell>
          <cell r="V167">
            <v>1.0666666666666667</v>
          </cell>
          <cell r="W167">
            <v>1.0833333333333335</v>
          </cell>
          <cell r="X167">
            <v>1.1111111111111112</v>
          </cell>
          <cell r="Y167">
            <v>1.125</v>
          </cell>
          <cell r="Z167">
            <v>1.1666666666666667</v>
          </cell>
          <cell r="AA167">
            <v>1.2</v>
          </cell>
          <cell r="AB167">
            <v>1.25</v>
          </cell>
          <cell r="AC167">
            <v>0</v>
          </cell>
          <cell r="AD167">
            <v>0</v>
          </cell>
          <cell r="AE167">
            <v>0</v>
          </cell>
          <cell r="AF167">
            <v>1.02</v>
          </cell>
          <cell r="AG167">
            <v>0.92</v>
          </cell>
          <cell r="AH167">
            <v>0.83</v>
          </cell>
          <cell r="AI167">
            <v>0.69</v>
          </cell>
          <cell r="AJ167">
            <v>0.61</v>
          </cell>
          <cell r="AK167">
            <v>0.51</v>
          </cell>
          <cell r="AL167">
            <v>0.43</v>
          </cell>
          <cell r="AM167">
            <v>0.38</v>
          </cell>
          <cell r="AN167">
            <v>0.31</v>
          </cell>
          <cell r="AO167">
            <v>0.23</v>
          </cell>
          <cell r="AP167">
            <v>0.18</v>
          </cell>
          <cell r="AQ167">
            <v>0.15</v>
          </cell>
          <cell r="AR167">
            <v>0.12</v>
          </cell>
          <cell r="AS167">
            <v>0.09</v>
          </cell>
          <cell r="AT167">
            <v>0.08</v>
          </cell>
          <cell r="AU167">
            <v>0.06</v>
          </cell>
          <cell r="AV167">
            <v>0.05</v>
          </cell>
          <cell r="AW167">
            <v>0.04</v>
          </cell>
          <cell r="AX167">
            <v>0</v>
          </cell>
          <cell r="AY167">
            <v>0</v>
          </cell>
          <cell r="AZ167">
            <v>0</v>
          </cell>
          <cell r="BA167">
            <v>1.1200000000000001</v>
          </cell>
          <cell r="BB167">
            <v>1.01</v>
          </cell>
          <cell r="BC167">
            <v>0.91</v>
          </cell>
          <cell r="BD167">
            <v>0.76</v>
          </cell>
          <cell r="BE167">
            <v>0.67</v>
          </cell>
          <cell r="BF167">
            <v>0.56000000000000005</v>
          </cell>
          <cell r="BG167">
            <v>0.48</v>
          </cell>
          <cell r="BH167">
            <v>0.42</v>
          </cell>
          <cell r="BI167">
            <v>0.34</v>
          </cell>
          <cell r="BJ167">
            <v>0.25</v>
          </cell>
          <cell r="BK167">
            <v>0.2</v>
          </cell>
          <cell r="BL167">
            <v>0.16</v>
          </cell>
          <cell r="BM167">
            <v>0.13</v>
          </cell>
          <cell r="BN167">
            <v>0.1</v>
          </cell>
          <cell r="BO167">
            <v>0.09</v>
          </cell>
          <cell r="BP167">
            <v>7.0000000000000007E-2</v>
          </cell>
          <cell r="BQ167">
            <v>0.06</v>
          </cell>
          <cell r="BR167">
            <v>0.05</v>
          </cell>
          <cell r="BS167">
            <v>0</v>
          </cell>
          <cell r="BT167">
            <v>0</v>
          </cell>
          <cell r="BU167">
            <v>0</v>
          </cell>
          <cell r="BV167">
            <v>40.950209030535341</v>
          </cell>
          <cell r="BW167">
            <v>0.78</v>
          </cell>
          <cell r="BX167">
            <v>2.96</v>
          </cell>
          <cell r="BY167">
            <v>84.99</v>
          </cell>
          <cell r="BZ167">
            <v>7.74</v>
          </cell>
          <cell r="CA167">
            <v>2.56</v>
          </cell>
          <cell r="CB167">
            <v>0.73</v>
          </cell>
          <cell r="CC167">
            <v>0.18</v>
          </cell>
          <cell r="CD167">
            <v>0.04</v>
          </cell>
          <cell r="CE167">
            <v>0.02</v>
          </cell>
          <cell r="CG167" t="str">
            <v>1.6ppm</v>
          </cell>
          <cell r="CJ167">
            <v>100</v>
          </cell>
          <cell r="CK167">
            <v>-6.5000000000000002E-2</v>
          </cell>
          <cell r="CL167">
            <v>0.7649999999999999</v>
          </cell>
          <cell r="CM167">
            <v>11.769230769230766</v>
          </cell>
          <cell r="CN167">
            <v>0.24923076923076898</v>
          </cell>
          <cell r="CO167">
            <v>2.3211192307692303</v>
          </cell>
        </row>
        <row r="168">
          <cell r="A168" t="str">
            <v>Norway Gaupe</v>
          </cell>
          <cell r="B168">
            <v>164</v>
          </cell>
          <cell r="E168" t="str">
            <v>90% Under construction, due Q4 2011</v>
          </cell>
          <cell r="G168" t="str">
            <v>Amoco T</v>
          </cell>
          <cell r="H168" t="str">
            <v>Teesside</v>
          </cell>
          <cell r="I168" t="str">
            <v>D</v>
          </cell>
          <cell r="J168">
            <v>2</v>
          </cell>
          <cell r="K168">
            <v>0</v>
          </cell>
          <cell r="L168">
            <v>1.1052631578947367</v>
          </cell>
          <cell r="M168">
            <v>1.1052631578947369</v>
          </cell>
          <cell r="N168">
            <v>1.0993788819875776</v>
          </cell>
          <cell r="O168">
            <v>1.0960000000000001</v>
          </cell>
          <cell r="P168">
            <v>1.1028037383177569</v>
          </cell>
          <cell r="Q168">
            <v>1.101123595505618</v>
          </cell>
          <cell r="R168">
            <v>1.106060606060606</v>
          </cell>
          <cell r="S168">
            <v>1.1041666666666667</v>
          </cell>
          <cell r="T168">
            <v>1.0909090909090908</v>
          </cell>
          <cell r="U168">
            <v>1.1304347826086956</v>
          </cell>
          <cell r="V168">
            <v>1.125</v>
          </cell>
          <cell r="W168">
            <v>1.1818181818181819</v>
          </cell>
          <cell r="X168">
            <v>1.125</v>
          </cell>
          <cell r="Y168">
            <v>1.1666666666666667</v>
          </cell>
          <cell r="Z168">
            <v>1.25</v>
          </cell>
          <cell r="AA168">
            <v>0</v>
          </cell>
          <cell r="AB168">
            <v>0</v>
          </cell>
          <cell r="AC168">
            <v>0</v>
          </cell>
          <cell r="AD168">
            <v>0</v>
          </cell>
          <cell r="AE168">
            <v>0</v>
          </cell>
          <cell r="AF168">
            <v>0</v>
          </cell>
          <cell r="AG168">
            <v>0.19</v>
          </cell>
          <cell r="AH168">
            <v>0.56999999999999995</v>
          </cell>
          <cell r="AI168">
            <v>1.61</v>
          </cell>
          <cell r="AJ168">
            <v>1.25</v>
          </cell>
          <cell r="AK168">
            <v>1.07</v>
          </cell>
          <cell r="AL168">
            <v>0.89</v>
          </cell>
          <cell r="AM168">
            <v>0.66</v>
          </cell>
          <cell r="AN168">
            <v>0.48</v>
          </cell>
          <cell r="AO168">
            <v>0.33</v>
          </cell>
          <cell r="AP168">
            <v>0.23</v>
          </cell>
          <cell r="AQ168">
            <v>0.16</v>
          </cell>
          <cell r="AR168">
            <v>0.11</v>
          </cell>
          <cell r="AS168">
            <v>0.08</v>
          </cell>
          <cell r="AT168">
            <v>0.06</v>
          </cell>
          <cell r="AU168">
            <v>0.04</v>
          </cell>
          <cell r="AV168">
            <v>0</v>
          </cell>
          <cell r="AW168">
            <v>0</v>
          </cell>
          <cell r="AX168">
            <v>0</v>
          </cell>
          <cell r="AY168">
            <v>0</v>
          </cell>
          <cell r="AZ168">
            <v>0</v>
          </cell>
          <cell r="BA168">
            <v>0</v>
          </cell>
          <cell r="BB168">
            <v>0.21</v>
          </cell>
          <cell r="BC168">
            <v>0.63</v>
          </cell>
          <cell r="BD168">
            <v>1.77</v>
          </cell>
          <cell r="BE168">
            <v>1.37</v>
          </cell>
          <cell r="BF168">
            <v>1.18</v>
          </cell>
          <cell r="BG168">
            <v>0.98</v>
          </cell>
          <cell r="BH168">
            <v>0.73</v>
          </cell>
          <cell r="BI168">
            <v>0.53</v>
          </cell>
          <cell r="BJ168">
            <v>0.36</v>
          </cell>
          <cell r="BK168">
            <v>0.26</v>
          </cell>
          <cell r="BL168">
            <v>0.18</v>
          </cell>
          <cell r="BM168">
            <v>0.13</v>
          </cell>
          <cell r="BN168">
            <v>0.09</v>
          </cell>
          <cell r="BO168">
            <v>7.0000000000000007E-2</v>
          </cell>
          <cell r="BP168">
            <v>0.05</v>
          </cell>
          <cell r="BQ168">
            <v>0</v>
          </cell>
          <cell r="BR168">
            <v>0</v>
          </cell>
          <cell r="BS168">
            <v>0</v>
          </cell>
          <cell r="BT168">
            <v>0</v>
          </cell>
          <cell r="BU168">
            <v>0</v>
          </cell>
          <cell r="BV168">
            <v>41.018425144672889</v>
          </cell>
          <cell r="BW168">
            <v>0.88</v>
          </cell>
          <cell r="BX168">
            <v>2.1800000000000002</v>
          </cell>
          <cell r="BY168">
            <v>85.5</v>
          </cell>
          <cell r="BZ168">
            <v>8.39</v>
          </cell>
          <cell r="CA168">
            <v>2.2799999999999998</v>
          </cell>
          <cell r="CB168">
            <v>0.63</v>
          </cell>
          <cell r="CC168">
            <v>0.12</v>
          </cell>
          <cell r="CD168">
            <v>0.02</v>
          </cell>
          <cell r="CG168" t="str">
            <v>2.9ppm</v>
          </cell>
          <cell r="CJ168">
            <v>100</v>
          </cell>
          <cell r="CK168">
            <v>-0.12499999999999999</v>
          </cell>
          <cell r="CL168">
            <v>1.3549999999999998</v>
          </cell>
          <cell r="CM168">
            <v>10.84</v>
          </cell>
          <cell r="CN168">
            <v>0.21159999999999998</v>
          </cell>
          <cell r="CO168">
            <v>2.7344340000000003</v>
          </cell>
        </row>
        <row r="169">
          <cell r="A169" t="str">
            <v>Norway Rev</v>
          </cell>
          <cell r="B169">
            <v>165</v>
          </cell>
          <cell r="E169" t="str">
            <v>90% Wet profile</v>
          </cell>
          <cell r="G169" t="str">
            <v>Amoco T</v>
          </cell>
          <cell r="H169" t="str">
            <v>Teesside</v>
          </cell>
          <cell r="I169" t="str">
            <v>P</v>
          </cell>
          <cell r="J169">
            <v>2</v>
          </cell>
          <cell r="K169">
            <v>1.2987012987012987</v>
          </cell>
          <cell r="L169">
            <v>1.2991452991452992</v>
          </cell>
          <cell r="M169">
            <v>1.2891566265060241</v>
          </cell>
          <cell r="N169">
            <v>1.3125</v>
          </cell>
          <cell r="O169">
            <v>1.2727272727272729</v>
          </cell>
          <cell r="P169">
            <v>1.2727272727272729</v>
          </cell>
          <cell r="Q169">
            <v>1.4000000000000001</v>
          </cell>
          <cell r="R169">
            <v>1.3333333333333335</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1.54</v>
          </cell>
          <cell r="AG169">
            <v>1.17</v>
          </cell>
          <cell r="AH169">
            <v>0.83</v>
          </cell>
          <cell r="AI169">
            <v>0.48</v>
          </cell>
          <cell r="AJ169">
            <v>0.22</v>
          </cell>
          <cell r="AK169">
            <v>0.11</v>
          </cell>
          <cell r="AL169">
            <v>0.05</v>
          </cell>
          <cell r="AM169">
            <v>0.03</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2</v>
          </cell>
          <cell r="BB169">
            <v>1.52</v>
          </cell>
          <cell r="BC169">
            <v>1.07</v>
          </cell>
          <cell r="BD169">
            <v>0.63</v>
          </cell>
          <cell r="BE169">
            <v>0.28000000000000003</v>
          </cell>
          <cell r="BF169">
            <v>0.14000000000000001</v>
          </cell>
          <cell r="BG169">
            <v>7.0000000000000007E-2</v>
          </cell>
          <cell r="BH169">
            <v>0.04</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41.018425144672889</v>
          </cell>
          <cell r="BW169">
            <v>0.88</v>
          </cell>
          <cell r="BX169">
            <v>2.1800000000000002</v>
          </cell>
          <cell r="BY169">
            <v>85.5</v>
          </cell>
          <cell r="BZ169">
            <v>8.39</v>
          </cell>
          <cell r="CA169">
            <v>2.2799999999999998</v>
          </cell>
          <cell r="CB169">
            <v>0.63</v>
          </cell>
          <cell r="CC169">
            <v>0.12</v>
          </cell>
          <cell r="CD169">
            <v>0.02</v>
          </cell>
          <cell r="CG169" t="str">
            <v>2.9ppm</v>
          </cell>
          <cell r="CJ169">
            <v>100</v>
          </cell>
          <cell r="CK169">
            <v>0</v>
          </cell>
          <cell r="CL169">
            <v>0</v>
          </cell>
          <cell r="CM169">
            <v>20</v>
          </cell>
          <cell r="CN169">
            <v>0</v>
          </cell>
          <cell r="CO169">
            <v>1.6169499999999999</v>
          </cell>
        </row>
        <row r="170">
          <cell r="A170" t="str">
            <v>Norway Vilje</v>
          </cell>
          <cell r="B170">
            <v>166</v>
          </cell>
          <cell r="E170" t="str">
            <v>90% Wet profile</v>
          </cell>
          <cell r="G170" t="str">
            <v>Mobil SF</v>
          </cell>
          <cell r="H170" t="str">
            <v>St Fergus</v>
          </cell>
          <cell r="I170" t="str">
            <v>P</v>
          </cell>
          <cell r="J170">
            <v>2</v>
          </cell>
          <cell r="K170">
            <v>1.1538461538461537</v>
          </cell>
          <cell r="L170">
            <v>1.0999999999999999</v>
          </cell>
          <cell r="M170">
            <v>1.1111111111111112</v>
          </cell>
          <cell r="N170">
            <v>1.125</v>
          </cell>
          <cell r="O170">
            <v>1.1666666666666667</v>
          </cell>
          <cell r="P170">
            <v>1.2</v>
          </cell>
          <cell r="Q170">
            <v>1.25</v>
          </cell>
          <cell r="R170">
            <v>1.25</v>
          </cell>
          <cell r="S170">
            <v>1.3333333333333335</v>
          </cell>
          <cell r="T170">
            <v>1.3333333333333335</v>
          </cell>
          <cell r="U170">
            <v>1.5</v>
          </cell>
          <cell r="V170">
            <v>2</v>
          </cell>
          <cell r="W170">
            <v>2</v>
          </cell>
          <cell r="X170">
            <v>2</v>
          </cell>
          <cell r="Y170">
            <v>0</v>
          </cell>
          <cell r="Z170">
            <v>0</v>
          </cell>
          <cell r="AA170">
            <v>0</v>
          </cell>
          <cell r="AB170">
            <v>0</v>
          </cell>
          <cell r="AC170">
            <v>0</v>
          </cell>
          <cell r="AD170">
            <v>0</v>
          </cell>
          <cell r="AE170">
            <v>0</v>
          </cell>
          <cell r="AF170">
            <v>0.13</v>
          </cell>
          <cell r="AG170">
            <v>0.1</v>
          </cell>
          <cell r="AH170">
            <v>0.09</v>
          </cell>
          <cell r="AI170">
            <v>0.08</v>
          </cell>
          <cell r="AJ170">
            <v>0.06</v>
          </cell>
          <cell r="AK170">
            <v>0.05</v>
          </cell>
          <cell r="AL170">
            <v>0.04</v>
          </cell>
          <cell r="AM170">
            <v>0.04</v>
          </cell>
          <cell r="AN170">
            <v>0.03</v>
          </cell>
          <cell r="AO170">
            <v>0.03</v>
          </cell>
          <cell r="AP170">
            <v>0.02</v>
          </cell>
          <cell r="AQ170">
            <v>0.01</v>
          </cell>
          <cell r="AR170">
            <v>0.01</v>
          </cell>
          <cell r="AS170">
            <v>0.01</v>
          </cell>
          <cell r="AT170">
            <v>0</v>
          </cell>
          <cell r="AU170">
            <v>0</v>
          </cell>
          <cell r="AV170">
            <v>0</v>
          </cell>
          <cell r="AW170">
            <v>0</v>
          </cell>
          <cell r="AX170">
            <v>0</v>
          </cell>
          <cell r="AY170">
            <v>0</v>
          </cell>
          <cell r="AZ170">
            <v>0</v>
          </cell>
          <cell r="BA170">
            <v>0.15</v>
          </cell>
          <cell r="BB170">
            <v>0.11</v>
          </cell>
          <cell r="BC170">
            <v>0.1</v>
          </cell>
          <cell r="BD170">
            <v>0.09</v>
          </cell>
          <cell r="BE170">
            <v>7.0000000000000007E-2</v>
          </cell>
          <cell r="BF170">
            <v>0.06</v>
          </cell>
          <cell r="BG170">
            <v>0.05</v>
          </cell>
          <cell r="BH170">
            <v>0.05</v>
          </cell>
          <cell r="BI170">
            <v>0.04</v>
          </cell>
          <cell r="BJ170">
            <v>0.04</v>
          </cell>
          <cell r="BK170">
            <v>0.03</v>
          </cell>
          <cell r="BL170">
            <v>0.02</v>
          </cell>
          <cell r="BM170">
            <v>0.02</v>
          </cell>
          <cell r="BN170">
            <v>0.02</v>
          </cell>
          <cell r="BO170">
            <v>0</v>
          </cell>
          <cell r="BP170">
            <v>0</v>
          </cell>
          <cell r="BQ170">
            <v>0</v>
          </cell>
          <cell r="BR170">
            <v>0</v>
          </cell>
          <cell r="BS170">
            <v>0</v>
          </cell>
          <cell r="BT170">
            <v>0</v>
          </cell>
          <cell r="BU170">
            <v>0</v>
          </cell>
          <cell r="BV170">
            <v>40.950209030535341</v>
          </cell>
          <cell r="BW170">
            <v>0.78</v>
          </cell>
          <cell r="BX170">
            <v>2.96</v>
          </cell>
          <cell r="BY170">
            <v>84.99</v>
          </cell>
          <cell r="BZ170">
            <v>7.74</v>
          </cell>
          <cell r="CA170">
            <v>2.56</v>
          </cell>
          <cell r="CB170">
            <v>0.73</v>
          </cell>
          <cell r="CC170">
            <v>0.18</v>
          </cell>
          <cell r="CD170">
            <v>0.04</v>
          </cell>
          <cell r="CE170">
            <v>0.02</v>
          </cell>
          <cell r="CG170" t="str">
            <v>1.6ppm</v>
          </cell>
          <cell r="CJ170">
            <v>100</v>
          </cell>
          <cell r="CK170">
            <v>-4.9999999999999992E-3</v>
          </cell>
          <cell r="CL170">
            <v>6.4999999999999988E-2</v>
          </cell>
          <cell r="CM170">
            <v>13</v>
          </cell>
          <cell r="CN170">
            <v>0.04</v>
          </cell>
          <cell r="CO170">
            <v>0.25915000000000005</v>
          </cell>
        </row>
        <row r="171">
          <cell r="A171" t="str">
            <v>Norway Volund</v>
          </cell>
          <cell r="B171">
            <v>167</v>
          </cell>
          <cell r="E171" t="str">
            <v>90% Wet profile, halved from yr 2</v>
          </cell>
          <cell r="G171" t="str">
            <v>Mobil SF</v>
          </cell>
          <cell r="H171" t="str">
            <v>St Fergus</v>
          </cell>
          <cell r="I171" t="str">
            <v>P</v>
          </cell>
          <cell r="J171">
            <v>2</v>
          </cell>
          <cell r="K171">
            <v>1.1200000000000001</v>
          </cell>
          <cell r="L171">
            <v>1.1111111111111112</v>
          </cell>
          <cell r="M171">
            <v>1.1333333333333335</v>
          </cell>
          <cell r="N171">
            <v>1.0769230769230771</v>
          </cell>
          <cell r="O171">
            <v>1.0999999999999999</v>
          </cell>
          <cell r="P171">
            <v>1.125</v>
          </cell>
          <cell r="Q171">
            <v>1.1666666666666667</v>
          </cell>
          <cell r="R171">
            <v>1.2</v>
          </cell>
          <cell r="S171">
            <v>1.25</v>
          </cell>
          <cell r="T171">
            <v>0</v>
          </cell>
          <cell r="U171">
            <v>0</v>
          </cell>
          <cell r="V171">
            <v>0</v>
          </cell>
          <cell r="W171">
            <v>0</v>
          </cell>
          <cell r="X171">
            <v>0</v>
          </cell>
          <cell r="Y171">
            <v>0</v>
          </cell>
          <cell r="Z171">
            <v>0</v>
          </cell>
          <cell r="AA171">
            <v>0</v>
          </cell>
          <cell r="AB171">
            <v>0</v>
          </cell>
          <cell r="AC171">
            <v>0</v>
          </cell>
          <cell r="AD171">
            <v>0</v>
          </cell>
          <cell r="AE171">
            <v>0</v>
          </cell>
          <cell r="AF171">
            <v>0.25</v>
          </cell>
          <cell r="AG171">
            <v>0.18</v>
          </cell>
          <cell r="AH171">
            <v>0.15</v>
          </cell>
          <cell r="AI171">
            <v>0.13</v>
          </cell>
          <cell r="AJ171">
            <v>0.1</v>
          </cell>
          <cell r="AK171">
            <v>0.08</v>
          </cell>
          <cell r="AL171">
            <v>0.06</v>
          </cell>
          <cell r="AM171">
            <v>0.05</v>
          </cell>
          <cell r="AN171">
            <v>0.04</v>
          </cell>
          <cell r="AO171">
            <v>0</v>
          </cell>
          <cell r="AP171">
            <v>0</v>
          </cell>
          <cell r="AQ171">
            <v>0</v>
          </cell>
          <cell r="AR171">
            <v>0</v>
          </cell>
          <cell r="AS171">
            <v>0</v>
          </cell>
          <cell r="AT171">
            <v>0</v>
          </cell>
          <cell r="AU171">
            <v>0</v>
          </cell>
          <cell r="AV171">
            <v>0</v>
          </cell>
          <cell r="AW171">
            <v>0</v>
          </cell>
          <cell r="AX171">
            <v>0</v>
          </cell>
          <cell r="AY171">
            <v>0</v>
          </cell>
          <cell r="AZ171">
            <v>0</v>
          </cell>
          <cell r="BA171">
            <v>0.28000000000000003</v>
          </cell>
          <cell r="BB171">
            <v>0.2</v>
          </cell>
          <cell r="BC171">
            <v>0.17</v>
          </cell>
          <cell r="BD171">
            <v>0.14000000000000001</v>
          </cell>
          <cell r="BE171">
            <v>0.11</v>
          </cell>
          <cell r="BF171">
            <v>0.09</v>
          </cell>
          <cell r="BG171">
            <v>7.0000000000000007E-2</v>
          </cell>
          <cell r="BH171">
            <v>0.06</v>
          </cell>
          <cell r="BI171">
            <v>0.05</v>
          </cell>
          <cell r="BJ171">
            <v>0</v>
          </cell>
          <cell r="BK171">
            <v>0</v>
          </cell>
          <cell r="BL171">
            <v>0</v>
          </cell>
          <cell r="BM171">
            <v>0</v>
          </cell>
          <cell r="BN171">
            <v>0</v>
          </cell>
          <cell r="BO171">
            <v>0</v>
          </cell>
          <cell r="BP171">
            <v>0</v>
          </cell>
          <cell r="BQ171">
            <v>0</v>
          </cell>
          <cell r="BR171">
            <v>0</v>
          </cell>
          <cell r="BS171">
            <v>0</v>
          </cell>
          <cell r="BT171">
            <v>0</v>
          </cell>
          <cell r="BU171">
            <v>0</v>
          </cell>
          <cell r="BV171">
            <v>40.950209030535341</v>
          </cell>
          <cell r="BW171">
            <v>0.78</v>
          </cell>
          <cell r="BX171">
            <v>2.96</v>
          </cell>
          <cell r="BY171">
            <v>84.99</v>
          </cell>
          <cell r="BZ171">
            <v>7.74</v>
          </cell>
          <cell r="CA171">
            <v>2.56</v>
          </cell>
          <cell r="CB171">
            <v>0.73</v>
          </cell>
          <cell r="CC171">
            <v>0.18</v>
          </cell>
          <cell r="CD171">
            <v>0.04</v>
          </cell>
          <cell r="CE171">
            <v>0.02</v>
          </cell>
          <cell r="CG171" t="str">
            <v>1.6ppm</v>
          </cell>
          <cell r="CJ171">
            <v>100</v>
          </cell>
          <cell r="CK171">
            <v>-0.02</v>
          </cell>
          <cell r="CL171">
            <v>0.18</v>
          </cell>
          <cell r="CM171">
            <v>9</v>
          </cell>
          <cell r="CN171">
            <v>0</v>
          </cell>
          <cell r="CO171">
            <v>0.37959999999999999</v>
          </cell>
        </row>
        <row r="172">
          <cell r="A172" t="str">
            <v>Orion</v>
          </cell>
          <cell r="B172">
            <v>168</v>
          </cell>
          <cell r="E172" t="str">
            <v>Profile Created, 40% 10/11 (Terminal)</v>
          </cell>
          <cell r="G172" t="str">
            <v>Shell/Esso SF</v>
          </cell>
          <cell r="H172" t="str">
            <v>St Fergus</v>
          </cell>
          <cell r="I172" t="str">
            <v>P</v>
          </cell>
          <cell r="J172">
            <v>2</v>
          </cell>
          <cell r="K172">
            <v>2</v>
          </cell>
          <cell r="L172">
            <v>1.0999999999999999</v>
          </cell>
          <cell r="M172">
            <v>1.0999999999999999</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0.04</v>
          </cell>
          <cell r="AG172">
            <v>0.1</v>
          </cell>
          <cell r="AH172">
            <v>0.1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0.08</v>
          </cell>
          <cell r="BB172">
            <v>0.11</v>
          </cell>
          <cell r="BC172">
            <v>0.11</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37.723350089053945</v>
          </cell>
          <cell r="BW172">
            <v>1.02</v>
          </cell>
          <cell r="BX172">
            <v>0.88</v>
          </cell>
          <cell r="BY172">
            <v>95.89</v>
          </cell>
          <cell r="BZ172">
            <v>2.11</v>
          </cell>
          <cell r="CA172">
            <v>0.1</v>
          </cell>
          <cell r="CG172" t="str">
            <v>1ppm</v>
          </cell>
          <cell r="CJ172">
            <v>100</v>
          </cell>
          <cell r="CK172">
            <v>0</v>
          </cell>
          <cell r="CL172">
            <v>0</v>
          </cell>
          <cell r="CM172">
            <v>20</v>
          </cell>
          <cell r="CN172">
            <v>0</v>
          </cell>
          <cell r="CO172">
            <v>8.7600000000000011E-2</v>
          </cell>
        </row>
        <row r="173">
          <cell r="A173" t="str">
            <v>Pickerill</v>
          </cell>
          <cell r="B173">
            <v>169</v>
          </cell>
          <cell r="E173" t="str">
            <v>Profile Good</v>
          </cell>
          <cell r="G173" t="str">
            <v>Theddlethorpe</v>
          </cell>
          <cell r="H173" t="str">
            <v>Theddlethorpe</v>
          </cell>
          <cell r="I173" t="str">
            <v>P</v>
          </cell>
          <cell r="J173">
            <v>1</v>
          </cell>
          <cell r="K173">
            <v>1.1111111111111112</v>
          </cell>
          <cell r="L173">
            <v>1.2</v>
          </cell>
          <cell r="M173">
            <v>1.5</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0.09</v>
          </cell>
          <cell r="AG173">
            <v>0.05</v>
          </cell>
          <cell r="AH173">
            <v>0.02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0.1</v>
          </cell>
          <cell r="BB173">
            <v>0.06</v>
          </cell>
          <cell r="BC173">
            <v>0.03</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38.349205231337869</v>
          </cell>
          <cell r="BW173">
            <v>3.6</v>
          </cell>
          <cell r="BX173">
            <v>1.1299999999999999</v>
          </cell>
          <cell r="BY173">
            <v>89.58</v>
          </cell>
          <cell r="BZ173">
            <v>4.07</v>
          </cell>
          <cell r="CA173">
            <v>1.02</v>
          </cell>
          <cell r="CB173">
            <v>0.38</v>
          </cell>
          <cell r="CC173">
            <v>0.11</v>
          </cell>
          <cell r="CD173">
            <v>7.0000000000000007E-2</v>
          </cell>
          <cell r="CE173">
            <v>0.03</v>
          </cell>
          <cell r="CF173">
            <v>0.01</v>
          </cell>
          <cell r="CJ173">
            <v>99.999999999999986</v>
          </cell>
          <cell r="CK173">
            <v>0</v>
          </cell>
          <cell r="CL173">
            <v>0</v>
          </cell>
          <cell r="CM173">
            <v>20</v>
          </cell>
          <cell r="CN173">
            <v>0</v>
          </cell>
          <cell r="CO173">
            <v>5.8400000000000001E-2</v>
          </cell>
        </row>
        <row r="174">
          <cell r="A174" t="str">
            <v>Puffin</v>
          </cell>
          <cell r="B174">
            <v>170</v>
          </cell>
          <cell r="E174" t="str">
            <v>90% Poor gas, slip 3</v>
          </cell>
          <cell r="G174" t="str">
            <v>Shell/Esso B</v>
          </cell>
          <cell r="H174" t="str">
            <v>Bacton</v>
          </cell>
          <cell r="I174" t="str">
            <v>A</v>
          </cell>
          <cell r="J174">
            <v>1</v>
          </cell>
          <cell r="K174">
            <v>0</v>
          </cell>
          <cell r="L174">
            <v>0</v>
          </cell>
          <cell r="M174">
            <v>0</v>
          </cell>
          <cell r="N174">
            <v>0</v>
          </cell>
          <cell r="O174">
            <v>0</v>
          </cell>
          <cell r="P174">
            <v>0</v>
          </cell>
          <cell r="Q174">
            <v>0</v>
          </cell>
          <cell r="R174">
            <v>1.0980392156862746</v>
          </cell>
          <cell r="S174">
            <v>1.0999999999999999</v>
          </cell>
          <cell r="T174">
            <v>1.10126582278481</v>
          </cell>
          <cell r="U174">
            <v>1.0943396226415094</v>
          </cell>
          <cell r="V174">
            <v>1.0999999999999999</v>
          </cell>
          <cell r="W174">
            <v>1.1034482758620692</v>
          </cell>
          <cell r="X174">
            <v>1.0909090909090908</v>
          </cell>
          <cell r="Y174">
            <v>1.1333333333333335</v>
          </cell>
          <cell r="Z174">
            <v>1.0909090909090908</v>
          </cell>
          <cell r="AA174">
            <v>1.1428571428571428</v>
          </cell>
          <cell r="AB174">
            <v>1.2</v>
          </cell>
          <cell r="AC174">
            <v>1.25</v>
          </cell>
          <cell r="AD174">
            <v>0</v>
          </cell>
          <cell r="AE174">
            <v>0</v>
          </cell>
          <cell r="AF174">
            <v>0</v>
          </cell>
          <cell r="AG174">
            <v>0</v>
          </cell>
          <cell r="AH174">
            <v>0</v>
          </cell>
          <cell r="AI174">
            <v>0</v>
          </cell>
          <cell r="AJ174">
            <v>0</v>
          </cell>
          <cell r="AK174">
            <v>0</v>
          </cell>
          <cell r="AL174">
            <v>0</v>
          </cell>
          <cell r="AM174">
            <v>0.51</v>
          </cell>
          <cell r="AN174">
            <v>0.9</v>
          </cell>
          <cell r="AO174">
            <v>0.79</v>
          </cell>
          <cell r="AP174">
            <v>0.53</v>
          </cell>
          <cell r="AQ174">
            <v>0.4</v>
          </cell>
          <cell r="AR174">
            <v>0.28999999999999998</v>
          </cell>
          <cell r="AS174">
            <v>0.22</v>
          </cell>
          <cell r="AT174">
            <v>0.15</v>
          </cell>
          <cell r="AU174">
            <v>0.11</v>
          </cell>
          <cell r="AV174">
            <v>7.0000000000000007E-2</v>
          </cell>
          <cell r="AW174">
            <v>0.05</v>
          </cell>
          <cell r="AX174">
            <v>0.04</v>
          </cell>
          <cell r="AY174">
            <v>0</v>
          </cell>
          <cell r="AZ174">
            <v>0</v>
          </cell>
          <cell r="BA174">
            <v>0</v>
          </cell>
          <cell r="BB174">
            <v>0</v>
          </cell>
          <cell r="BC174">
            <v>0</v>
          </cell>
          <cell r="BD174">
            <v>0</v>
          </cell>
          <cell r="BE174">
            <v>0</v>
          </cell>
          <cell r="BF174">
            <v>0</v>
          </cell>
          <cell r="BG174">
            <v>0</v>
          </cell>
          <cell r="BH174">
            <v>0.56000000000000005</v>
          </cell>
          <cell r="BI174">
            <v>0.99</v>
          </cell>
          <cell r="BJ174">
            <v>0.87</v>
          </cell>
          <cell r="BK174">
            <v>0.57999999999999996</v>
          </cell>
          <cell r="BL174">
            <v>0.44</v>
          </cell>
          <cell r="BM174">
            <v>0.32</v>
          </cell>
          <cell r="BN174">
            <v>0.24</v>
          </cell>
          <cell r="BO174">
            <v>0.17</v>
          </cell>
          <cell r="BP174">
            <v>0.12</v>
          </cell>
          <cell r="BQ174">
            <v>0.08</v>
          </cell>
          <cell r="BR174">
            <v>0.06</v>
          </cell>
          <cell r="BS174">
            <v>0.05</v>
          </cell>
          <cell r="BT174">
            <v>0</v>
          </cell>
          <cell r="BU174">
            <v>0</v>
          </cell>
          <cell r="BV174">
            <v>38.694400237546851</v>
          </cell>
          <cell r="BW174">
            <v>2.83</v>
          </cell>
          <cell r="BX174">
            <v>0.56000000000000005</v>
          </cell>
          <cell r="BY174">
            <v>91.13</v>
          </cell>
          <cell r="BZ174">
            <v>3.92</v>
          </cell>
          <cell r="CA174">
            <v>1</v>
          </cell>
          <cell r="CB174">
            <v>0.45</v>
          </cell>
          <cell r="CC174">
            <v>0.1</v>
          </cell>
          <cell r="CD174">
            <v>0.01</v>
          </cell>
          <cell r="CG174" t="str">
            <v>.3ppm</v>
          </cell>
          <cell r="CJ174">
            <v>100</v>
          </cell>
          <cell r="CK174">
            <v>-0.185</v>
          </cell>
          <cell r="CL174">
            <v>2.1950000000000003</v>
          </cell>
          <cell r="CM174">
            <v>11.864864864864867</v>
          </cell>
          <cell r="CN174">
            <v>0.75918918918918976</v>
          </cell>
          <cell r="CO174">
            <v>1.2735540540540544</v>
          </cell>
        </row>
        <row r="175">
          <cell r="A175" t="str">
            <v>Ravenspurn North</v>
          </cell>
          <cell r="B175">
            <v>171</v>
          </cell>
          <cell r="E175" t="str">
            <v>Profile good</v>
          </cell>
          <cell r="G175" t="str">
            <v>Dimlington E</v>
          </cell>
          <cell r="H175" t="str">
            <v>Easington</v>
          </cell>
          <cell r="I175" t="str">
            <v>P</v>
          </cell>
          <cell r="J175">
            <v>1</v>
          </cell>
          <cell r="K175">
            <v>1.2941176470588236</v>
          </cell>
          <cell r="L175">
            <v>1.2941176470588236</v>
          </cell>
          <cell r="M175">
            <v>1.2983870967741937</v>
          </cell>
          <cell r="N175">
            <v>1.2971014492753625</v>
          </cell>
          <cell r="O175">
            <v>1.2990654205607475</v>
          </cell>
          <cell r="P175">
            <v>1.3010752688172043</v>
          </cell>
          <cell r="Q175">
            <v>1.3012048192771086</v>
          </cell>
          <cell r="R175">
            <v>1.3013698630136985</v>
          </cell>
          <cell r="S175">
            <v>1.296875</v>
          </cell>
          <cell r="T175">
            <v>1.3035714285714284</v>
          </cell>
          <cell r="U175">
            <v>1.28125</v>
          </cell>
          <cell r="V175">
            <v>1.3181818181818181</v>
          </cell>
          <cell r="W175">
            <v>1.3333333333333335</v>
          </cell>
          <cell r="X175">
            <v>1.2727272727272729</v>
          </cell>
          <cell r="Y175">
            <v>1.25</v>
          </cell>
          <cell r="Z175">
            <v>1.4000000000000001</v>
          </cell>
          <cell r="AA175">
            <v>1.25</v>
          </cell>
          <cell r="AB175">
            <v>0</v>
          </cell>
          <cell r="AC175">
            <v>0</v>
          </cell>
          <cell r="AD175">
            <v>0</v>
          </cell>
          <cell r="AE175">
            <v>0</v>
          </cell>
          <cell r="AF175">
            <v>0.85</v>
          </cell>
          <cell r="AG175">
            <v>0.85</v>
          </cell>
          <cell r="AH175">
            <v>1.24</v>
          </cell>
          <cell r="AI175">
            <v>1.38</v>
          </cell>
          <cell r="AJ175">
            <v>1.07</v>
          </cell>
          <cell r="AK175">
            <v>0.93</v>
          </cell>
          <cell r="AL175">
            <v>0.83</v>
          </cell>
          <cell r="AM175">
            <v>0.73</v>
          </cell>
          <cell r="AN175">
            <v>0.64</v>
          </cell>
          <cell r="AO175">
            <v>0.56000000000000005</v>
          </cell>
          <cell r="AP175">
            <v>0.32</v>
          </cell>
          <cell r="AQ175">
            <v>0.22</v>
          </cell>
          <cell r="AR175">
            <v>0.15</v>
          </cell>
          <cell r="AS175">
            <v>0.11</v>
          </cell>
          <cell r="AT175">
            <v>0.08</v>
          </cell>
          <cell r="AU175">
            <v>0.05</v>
          </cell>
          <cell r="AV175">
            <v>0.04</v>
          </cell>
          <cell r="AW175">
            <v>0</v>
          </cell>
          <cell r="AX175">
            <v>0</v>
          </cell>
          <cell r="AY175">
            <v>0</v>
          </cell>
          <cell r="AZ175">
            <v>0</v>
          </cell>
          <cell r="BA175">
            <v>1.1000000000000001</v>
          </cell>
          <cell r="BB175">
            <v>1.1000000000000001</v>
          </cell>
          <cell r="BC175">
            <v>1.61</v>
          </cell>
          <cell r="BD175">
            <v>1.79</v>
          </cell>
          <cell r="BE175">
            <v>1.39</v>
          </cell>
          <cell r="BF175">
            <v>1.21</v>
          </cell>
          <cell r="BG175">
            <v>1.08</v>
          </cell>
          <cell r="BH175">
            <v>0.95</v>
          </cell>
          <cell r="BI175">
            <v>0.83</v>
          </cell>
          <cell r="BJ175">
            <v>0.73</v>
          </cell>
          <cell r="BK175">
            <v>0.41</v>
          </cell>
          <cell r="BL175">
            <v>0.28999999999999998</v>
          </cell>
          <cell r="BM175">
            <v>0.2</v>
          </cell>
          <cell r="BN175">
            <v>0.14000000000000001</v>
          </cell>
          <cell r="BO175">
            <v>0.1</v>
          </cell>
          <cell r="BP175">
            <v>7.0000000000000007E-2</v>
          </cell>
          <cell r="BQ175">
            <v>0.05</v>
          </cell>
          <cell r="BR175">
            <v>0</v>
          </cell>
          <cell r="BS175">
            <v>0</v>
          </cell>
          <cell r="BT175">
            <v>0</v>
          </cell>
          <cell r="BU175">
            <v>0</v>
          </cell>
          <cell r="BV175">
            <v>38.513007941387826</v>
          </cell>
          <cell r="BW175">
            <v>1.89</v>
          </cell>
          <cell r="BX175">
            <v>0.81</v>
          </cell>
          <cell r="BY175">
            <v>92.84</v>
          </cell>
          <cell r="BZ175">
            <v>3.41</v>
          </cell>
          <cell r="CA175">
            <v>0.65</v>
          </cell>
          <cell r="CB175">
            <v>0.25</v>
          </cell>
          <cell r="CC175">
            <v>7.0000000000000007E-2</v>
          </cell>
          <cell r="CD175">
            <v>0.06</v>
          </cell>
          <cell r="CE175">
            <v>0.02</v>
          </cell>
          <cell r="CJ175">
            <v>100</v>
          </cell>
          <cell r="CK175">
            <v>-0.16</v>
          </cell>
          <cell r="CL175">
            <v>1.76</v>
          </cell>
          <cell r="CM175">
            <v>11</v>
          </cell>
          <cell r="CN175">
            <v>0.32</v>
          </cell>
          <cell r="CO175">
            <v>3.547800000000001</v>
          </cell>
        </row>
        <row r="176">
          <cell r="A176" t="str">
            <v>Ravenspurn South</v>
          </cell>
          <cell r="B176">
            <v>172</v>
          </cell>
          <cell r="E176" t="str">
            <v>Profile good</v>
          </cell>
          <cell r="G176" t="str">
            <v>Dimlington E</v>
          </cell>
          <cell r="H176" t="str">
            <v>Easington</v>
          </cell>
          <cell r="I176" t="str">
            <v>P</v>
          </cell>
          <cell r="J176">
            <v>1</v>
          </cell>
          <cell r="K176">
            <v>1.3</v>
          </cell>
          <cell r="L176">
            <v>1.2926829268292683</v>
          </cell>
          <cell r="M176">
            <v>1.3076923076923077</v>
          </cell>
          <cell r="N176">
            <v>1.3043478260869568</v>
          </cell>
          <cell r="O176">
            <v>1.295774647887324</v>
          </cell>
          <cell r="P176">
            <v>1.3088235294117647</v>
          </cell>
          <cell r="Q176">
            <v>1.2982456140350878</v>
          </cell>
          <cell r="R176">
            <v>1.2909090909090908</v>
          </cell>
          <cell r="S176">
            <v>1.3111111111111111</v>
          </cell>
          <cell r="T176">
            <v>1.2888888888888888</v>
          </cell>
          <cell r="U176">
            <v>1.2972972972972974</v>
          </cell>
          <cell r="V176">
            <v>1.3076923076923077</v>
          </cell>
          <cell r="W176">
            <v>1.3333333333333333</v>
          </cell>
          <cell r="X176">
            <v>1.2307692307692308</v>
          </cell>
          <cell r="Y176">
            <v>1.3333333333333333</v>
          </cell>
          <cell r="Z176">
            <v>1.3333333333333335</v>
          </cell>
          <cell r="AA176">
            <v>1.5</v>
          </cell>
          <cell r="AB176">
            <v>0</v>
          </cell>
          <cell r="AC176">
            <v>0</v>
          </cell>
          <cell r="AD176">
            <v>0</v>
          </cell>
          <cell r="AE176">
            <v>0</v>
          </cell>
          <cell r="AF176">
            <v>0.2</v>
          </cell>
          <cell r="AG176">
            <v>0.41</v>
          </cell>
          <cell r="AH176">
            <v>0.52</v>
          </cell>
          <cell r="AI176">
            <v>0.69</v>
          </cell>
          <cell r="AJ176">
            <v>0.71</v>
          </cell>
          <cell r="AK176">
            <v>0.68</v>
          </cell>
          <cell r="AL176">
            <v>0.56999999999999995</v>
          </cell>
          <cell r="AM176">
            <v>0.55000000000000004</v>
          </cell>
          <cell r="AN176">
            <v>0.45</v>
          </cell>
          <cell r="AO176">
            <v>0.45</v>
          </cell>
          <cell r="AP176">
            <v>0.37</v>
          </cell>
          <cell r="AQ176">
            <v>0.26</v>
          </cell>
          <cell r="AR176">
            <v>0.18</v>
          </cell>
          <cell r="AS176">
            <v>0.13</v>
          </cell>
          <cell r="AT176">
            <v>0.09</v>
          </cell>
          <cell r="AU176">
            <v>0.06</v>
          </cell>
          <cell r="AV176">
            <v>0.04</v>
          </cell>
          <cell r="AW176">
            <v>0</v>
          </cell>
          <cell r="AX176">
            <v>0</v>
          </cell>
          <cell r="AY176">
            <v>0</v>
          </cell>
          <cell r="AZ176">
            <v>0</v>
          </cell>
          <cell r="BA176">
            <v>0.26</v>
          </cell>
          <cell r="BB176">
            <v>0.53</v>
          </cell>
          <cell r="BC176">
            <v>0.68</v>
          </cell>
          <cell r="BD176">
            <v>0.9</v>
          </cell>
          <cell r="BE176">
            <v>0.92</v>
          </cell>
          <cell r="BF176">
            <v>0.89</v>
          </cell>
          <cell r="BG176">
            <v>0.74</v>
          </cell>
          <cell r="BH176">
            <v>0.71</v>
          </cell>
          <cell r="BI176">
            <v>0.59</v>
          </cell>
          <cell r="BJ176">
            <v>0.57999999999999996</v>
          </cell>
          <cell r="BK176">
            <v>0.48</v>
          </cell>
          <cell r="BL176">
            <v>0.34</v>
          </cell>
          <cell r="BM176">
            <v>0.24</v>
          </cell>
          <cell r="BN176">
            <v>0.16</v>
          </cell>
          <cell r="BO176">
            <v>0.12</v>
          </cell>
          <cell r="BP176">
            <v>0.08</v>
          </cell>
          <cell r="BQ176">
            <v>0.06</v>
          </cell>
          <cell r="BR176">
            <v>0</v>
          </cell>
          <cell r="BS176">
            <v>0</v>
          </cell>
          <cell r="BT176">
            <v>0</v>
          </cell>
          <cell r="BU176">
            <v>0</v>
          </cell>
          <cell r="BV176">
            <v>38.513007941387826</v>
          </cell>
          <cell r="BW176">
            <v>1.89</v>
          </cell>
          <cell r="BX176">
            <v>0.81</v>
          </cell>
          <cell r="BY176">
            <v>92.84</v>
          </cell>
          <cell r="BZ176">
            <v>3.41</v>
          </cell>
          <cell r="CA176">
            <v>0.65</v>
          </cell>
          <cell r="CB176">
            <v>0.25</v>
          </cell>
          <cell r="CC176">
            <v>7.0000000000000007E-2</v>
          </cell>
          <cell r="CD176">
            <v>0.06</v>
          </cell>
          <cell r="CE176">
            <v>0.02</v>
          </cell>
          <cell r="CJ176">
            <v>100</v>
          </cell>
          <cell r="CK176">
            <v>-4.0000000000000008E-2</v>
          </cell>
          <cell r="CL176">
            <v>0.73000000000000009</v>
          </cell>
          <cell r="CM176">
            <v>18.25</v>
          </cell>
          <cell r="CN176">
            <v>1.7112499999999999</v>
          </cell>
          <cell r="CO176">
            <v>2.6686062499999998</v>
          </cell>
        </row>
        <row r="177">
          <cell r="A177" t="str">
            <v>Rhum</v>
          </cell>
          <cell r="B177">
            <v>173</v>
          </cell>
          <cell r="E177" t="str">
            <v>Zeroed whilst sanctions are in place</v>
          </cell>
          <cell r="G177" t="str">
            <v>Total SF</v>
          </cell>
          <cell r="H177" t="str">
            <v>St Fergus</v>
          </cell>
          <cell r="I177" t="str">
            <v>P</v>
          </cell>
          <cell r="J177">
            <v>1</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38.869398658158993</v>
          </cell>
          <cell r="BW177">
            <v>0.57999999999999996</v>
          </cell>
          <cell r="BX177">
            <v>3.65</v>
          </cell>
          <cell r="BY177">
            <v>88.53</v>
          </cell>
          <cell r="BZ177">
            <v>5.43</v>
          </cell>
          <cell r="CA177">
            <v>1.5</v>
          </cell>
          <cell r="CB177">
            <v>0.26</v>
          </cell>
          <cell r="CC177">
            <v>0.04</v>
          </cell>
          <cell r="CD177">
            <v>0.01</v>
          </cell>
          <cell r="CG177" t="str">
            <v>1.2ppm</v>
          </cell>
          <cell r="CJ177">
            <v>100.00000000000001</v>
          </cell>
          <cell r="CK177">
            <v>0</v>
          </cell>
          <cell r="CL177">
            <v>0</v>
          </cell>
          <cell r="CM177">
            <v>20</v>
          </cell>
          <cell r="CN177">
            <v>0</v>
          </cell>
          <cell r="CO177">
            <v>0</v>
          </cell>
        </row>
        <row r="178">
          <cell r="A178" t="str">
            <v>Rita</v>
          </cell>
          <cell r="B178">
            <v>174</v>
          </cell>
          <cell r="E178" t="str">
            <v>Pofile Good</v>
          </cell>
          <cell r="G178" t="str">
            <v>Theddlethorpe</v>
          </cell>
          <cell r="H178" t="str">
            <v>Theddlethorpe</v>
          </cell>
          <cell r="I178" t="str">
            <v>P</v>
          </cell>
          <cell r="J178">
            <v>2</v>
          </cell>
          <cell r="K178">
            <v>1.1976744186046513</v>
          </cell>
          <cell r="L178">
            <v>1.1923076923076923</v>
          </cell>
          <cell r="M178">
            <v>1.1935483870967742</v>
          </cell>
          <cell r="N178">
            <v>1.2222222222222223</v>
          </cell>
          <cell r="O178">
            <v>1.2</v>
          </cell>
          <cell r="P178">
            <v>1.2857142857142856</v>
          </cell>
          <cell r="Q178">
            <v>1.2</v>
          </cell>
          <cell r="R178">
            <v>1.25</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0.86</v>
          </cell>
          <cell r="AG178">
            <v>0.52</v>
          </cell>
          <cell r="AH178">
            <v>0.31</v>
          </cell>
          <cell r="AI178">
            <v>0.18</v>
          </cell>
          <cell r="AJ178">
            <v>0.1</v>
          </cell>
          <cell r="AK178">
            <v>7.0000000000000007E-2</v>
          </cell>
          <cell r="AL178">
            <v>0.05</v>
          </cell>
          <cell r="AM178">
            <v>0.04</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1.03</v>
          </cell>
          <cell r="BB178">
            <v>0.62</v>
          </cell>
          <cell r="BC178">
            <v>0.37</v>
          </cell>
          <cell r="BD178">
            <v>0.22</v>
          </cell>
          <cell r="BE178">
            <v>0.12</v>
          </cell>
          <cell r="BF178">
            <v>0.09</v>
          </cell>
          <cell r="BG178">
            <v>0.06</v>
          </cell>
          <cell r="BH178">
            <v>0.05</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38.349205231337869</v>
          </cell>
          <cell r="BW178">
            <v>3.6</v>
          </cell>
          <cell r="BX178">
            <v>1.1299999999999999</v>
          </cell>
          <cell r="BY178">
            <v>89.58</v>
          </cell>
          <cell r="BZ178">
            <v>4.07</v>
          </cell>
          <cell r="CA178">
            <v>1.02</v>
          </cell>
          <cell r="CB178">
            <v>0.38</v>
          </cell>
          <cell r="CC178">
            <v>0.11</v>
          </cell>
          <cell r="CD178">
            <v>7.0000000000000007E-2</v>
          </cell>
          <cell r="CE178">
            <v>0.03</v>
          </cell>
          <cell r="CF178">
            <v>0.01</v>
          </cell>
          <cell r="CJ178">
            <v>99.999999999999986</v>
          </cell>
          <cell r="CK178">
            <v>0</v>
          </cell>
          <cell r="CL178">
            <v>0</v>
          </cell>
          <cell r="CM178">
            <v>20</v>
          </cell>
          <cell r="CN178">
            <v>0</v>
          </cell>
          <cell r="CO178">
            <v>0.77744999999999997</v>
          </cell>
        </row>
        <row r="179">
          <cell r="A179" t="str">
            <v>Rochelle</v>
          </cell>
          <cell r="B179">
            <v>175</v>
          </cell>
          <cell r="E179" t="str">
            <v>90% Under construction H2 12</v>
          </cell>
          <cell r="G179" t="str">
            <v>Mobil SF</v>
          </cell>
          <cell r="H179" t="str">
            <v>St Fergus</v>
          </cell>
          <cell r="I179" t="str">
            <v>D</v>
          </cell>
          <cell r="J179">
            <v>2</v>
          </cell>
          <cell r="K179">
            <v>0</v>
          </cell>
          <cell r="L179">
            <v>0</v>
          </cell>
          <cell r="M179">
            <v>1.0945945945945947</v>
          </cell>
          <cell r="N179">
            <v>1.0945945945945947</v>
          </cell>
          <cell r="O179">
            <v>1.1013513513513513</v>
          </cell>
          <cell r="P179">
            <v>1.0955882352941175</v>
          </cell>
          <cell r="Q179">
            <v>1.0909090909090911</v>
          </cell>
          <cell r="R179">
            <v>1.1016949152542375</v>
          </cell>
          <cell r="S179">
            <v>1.0666666666666667</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0.74</v>
          </cell>
          <cell r="AI179">
            <v>0.74</v>
          </cell>
          <cell r="AJ179">
            <v>1.48</v>
          </cell>
          <cell r="AK179">
            <v>1.36</v>
          </cell>
          <cell r="AL179">
            <v>0.99</v>
          </cell>
          <cell r="AM179">
            <v>0.59</v>
          </cell>
          <cell r="AN179">
            <v>0.15</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0.81</v>
          </cell>
          <cell r="BD179">
            <v>0.81</v>
          </cell>
          <cell r="BE179">
            <v>1.63</v>
          </cell>
          <cell r="BF179">
            <v>1.49</v>
          </cell>
          <cell r="BG179">
            <v>1.08</v>
          </cell>
          <cell r="BH179">
            <v>0.65</v>
          </cell>
          <cell r="BI179">
            <v>0.16</v>
          </cell>
          <cell r="BJ179">
            <v>0</v>
          </cell>
          <cell r="BK179">
            <v>0</v>
          </cell>
          <cell r="BL179">
            <v>0</v>
          </cell>
          <cell r="BM179">
            <v>0</v>
          </cell>
          <cell r="BN179">
            <v>0</v>
          </cell>
          <cell r="BO179">
            <v>0</v>
          </cell>
          <cell r="BP179">
            <v>0</v>
          </cell>
          <cell r="BQ179">
            <v>0</v>
          </cell>
          <cell r="BR179">
            <v>0</v>
          </cell>
          <cell r="BS179">
            <v>0</v>
          </cell>
          <cell r="BT179">
            <v>0</v>
          </cell>
          <cell r="BU179">
            <v>0</v>
          </cell>
          <cell r="BV179">
            <v>40.950209030535341</v>
          </cell>
          <cell r="BW179">
            <v>0.78</v>
          </cell>
          <cell r="BX179">
            <v>2.96</v>
          </cell>
          <cell r="BY179">
            <v>84.99</v>
          </cell>
          <cell r="BZ179">
            <v>7.74</v>
          </cell>
          <cell r="CA179">
            <v>2.56</v>
          </cell>
          <cell r="CB179">
            <v>0.73</v>
          </cell>
          <cell r="CC179">
            <v>0.18</v>
          </cell>
          <cell r="CD179">
            <v>0.04</v>
          </cell>
          <cell r="CE179">
            <v>0.02</v>
          </cell>
          <cell r="CG179" t="str">
            <v>1.6ppm</v>
          </cell>
          <cell r="CJ179">
            <v>100</v>
          </cell>
          <cell r="CK179">
            <v>-7.4999999999999997E-2</v>
          </cell>
          <cell r="CL179">
            <v>0.67499999999999993</v>
          </cell>
          <cell r="CM179">
            <v>9</v>
          </cell>
          <cell r="CN179">
            <v>0</v>
          </cell>
          <cell r="CO179">
            <v>2.20825</v>
          </cell>
        </row>
        <row r="180">
          <cell r="A180" t="str">
            <v>Rose</v>
          </cell>
          <cell r="B180">
            <v>176</v>
          </cell>
          <cell r="E180" t="str">
            <v>Field issues</v>
          </cell>
          <cell r="G180" t="str">
            <v>Dimlington E</v>
          </cell>
          <cell r="H180" t="str">
            <v>Easington</v>
          </cell>
          <cell r="I180" t="str">
            <v>P</v>
          </cell>
          <cell r="J180">
            <v>2</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38.513007941387826</v>
          </cell>
          <cell r="BW180">
            <v>1.89</v>
          </cell>
          <cell r="BX180">
            <v>0.81</v>
          </cell>
          <cell r="BY180">
            <v>92.84</v>
          </cell>
          <cell r="BZ180">
            <v>3.41</v>
          </cell>
          <cell r="CA180">
            <v>0.65</v>
          </cell>
          <cell r="CB180">
            <v>0.25</v>
          </cell>
          <cell r="CC180">
            <v>7.0000000000000007E-2</v>
          </cell>
          <cell r="CD180">
            <v>0.06</v>
          </cell>
          <cell r="CE180">
            <v>0.02</v>
          </cell>
          <cell r="CJ180">
            <v>100</v>
          </cell>
          <cell r="CK180">
            <v>0</v>
          </cell>
          <cell r="CL180">
            <v>0</v>
          </cell>
          <cell r="CM180">
            <v>20</v>
          </cell>
          <cell r="CN180">
            <v>0</v>
          </cell>
          <cell r="CO180">
            <v>0</v>
          </cell>
        </row>
        <row r="181">
          <cell r="A181" t="str">
            <v>Salfleetby</v>
          </cell>
          <cell r="B181">
            <v>177</v>
          </cell>
          <cell r="E181" t="str">
            <v>Onshore</v>
          </cell>
          <cell r="G181" t="str">
            <v>Theddlethorpe</v>
          </cell>
          <cell r="H181" t="str">
            <v>Theddlethorpe</v>
          </cell>
          <cell r="I181" t="str">
            <v>P</v>
          </cell>
          <cell r="J181">
            <v>1</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38.349205231337869</v>
          </cell>
          <cell r="BW181">
            <v>3.6</v>
          </cell>
          <cell r="BX181">
            <v>1.1299999999999999</v>
          </cell>
          <cell r="BY181">
            <v>89.58</v>
          </cell>
          <cell r="BZ181">
            <v>4.07</v>
          </cell>
          <cell r="CA181">
            <v>1.02</v>
          </cell>
          <cell r="CB181">
            <v>0.38</v>
          </cell>
          <cell r="CC181">
            <v>0.11</v>
          </cell>
          <cell r="CD181">
            <v>7.0000000000000007E-2</v>
          </cell>
          <cell r="CE181">
            <v>0.03</v>
          </cell>
          <cell r="CF181">
            <v>0.01</v>
          </cell>
          <cell r="CJ181">
            <v>99.999999999999986</v>
          </cell>
          <cell r="CK181">
            <v>0</v>
          </cell>
          <cell r="CL181">
            <v>0</v>
          </cell>
          <cell r="CM181">
            <v>20</v>
          </cell>
          <cell r="CN181">
            <v>0</v>
          </cell>
          <cell r="CO181">
            <v>0</v>
          </cell>
        </row>
        <row r="182">
          <cell r="A182" t="str">
            <v>Saturn</v>
          </cell>
          <cell r="B182">
            <v>178</v>
          </cell>
          <cell r="E182" t="str">
            <v>Profile Good</v>
          </cell>
          <cell r="G182" t="str">
            <v>Theddlethorpe</v>
          </cell>
          <cell r="H182" t="str">
            <v>Theddlethorpe</v>
          </cell>
          <cell r="I182" t="str">
            <v>P</v>
          </cell>
          <cell r="J182">
            <v>1</v>
          </cell>
          <cell r="K182">
            <v>1.1970802919708028</v>
          </cell>
          <cell r="L182">
            <v>1.1975308641975309</v>
          </cell>
          <cell r="M182">
            <v>1.196969696969697</v>
          </cell>
          <cell r="N182">
            <v>1.1914893617021278</v>
          </cell>
          <cell r="O182">
            <v>1.1851851851851851</v>
          </cell>
          <cell r="P182">
            <v>1.2222222222222223</v>
          </cell>
          <cell r="Q182">
            <v>1.25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1.37</v>
          </cell>
          <cell r="AG182">
            <v>0.81</v>
          </cell>
          <cell r="AH182">
            <v>0.66</v>
          </cell>
          <cell r="AI182">
            <v>0.47</v>
          </cell>
          <cell r="AJ182">
            <v>0.27</v>
          </cell>
          <cell r="AK182">
            <v>0.18</v>
          </cell>
          <cell r="AL182">
            <v>0.04</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1.64</v>
          </cell>
          <cell r="BB182">
            <v>0.97</v>
          </cell>
          <cell r="BC182">
            <v>0.79</v>
          </cell>
          <cell r="BD182">
            <v>0.56000000000000005</v>
          </cell>
          <cell r="BE182">
            <v>0.32</v>
          </cell>
          <cell r="BF182">
            <v>0.22</v>
          </cell>
          <cell r="BG182">
            <v>0.05</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38.349205231337869</v>
          </cell>
          <cell r="BW182">
            <v>3.6</v>
          </cell>
          <cell r="BX182">
            <v>1.1299999999999999</v>
          </cell>
          <cell r="BY182">
            <v>89.58</v>
          </cell>
          <cell r="BZ182">
            <v>4.07</v>
          </cell>
          <cell r="CA182">
            <v>1.02</v>
          </cell>
          <cell r="CB182">
            <v>0.38</v>
          </cell>
          <cell r="CC182">
            <v>0.11</v>
          </cell>
          <cell r="CD182">
            <v>7.0000000000000007E-2</v>
          </cell>
          <cell r="CE182">
            <v>0.03</v>
          </cell>
          <cell r="CF182">
            <v>0.01</v>
          </cell>
          <cell r="CJ182">
            <v>99.999999999999986</v>
          </cell>
          <cell r="CK182">
            <v>0</v>
          </cell>
          <cell r="CL182">
            <v>0</v>
          </cell>
          <cell r="CM182">
            <v>20</v>
          </cell>
          <cell r="CN182">
            <v>0</v>
          </cell>
          <cell r="CO182">
            <v>1.3870000000000002</v>
          </cell>
        </row>
        <row r="183">
          <cell r="A183" t="str">
            <v>Schooner</v>
          </cell>
          <cell r="B183">
            <v>179</v>
          </cell>
          <cell r="E183" t="str">
            <v>Profile Good</v>
          </cell>
          <cell r="G183" t="str">
            <v>Theddlethorpe</v>
          </cell>
          <cell r="H183" t="str">
            <v>Theddlethorpe</v>
          </cell>
          <cell r="I183" t="str">
            <v>P</v>
          </cell>
          <cell r="J183">
            <v>1</v>
          </cell>
          <cell r="K183">
            <v>1.1944444444444444</v>
          </cell>
          <cell r="L183">
            <v>1.2121212121212122</v>
          </cell>
          <cell r="M183">
            <v>1.2</v>
          </cell>
          <cell r="N183">
            <v>1.1785714285714286</v>
          </cell>
          <cell r="O183">
            <v>1.1904761904761905</v>
          </cell>
          <cell r="P183">
            <v>1.2105263157894737</v>
          </cell>
          <cell r="Q183">
            <v>1.2352941176470587</v>
          </cell>
          <cell r="R183">
            <v>1.2142857142857142</v>
          </cell>
          <cell r="S183">
            <v>1.2727272727272729</v>
          </cell>
          <cell r="T183">
            <v>1.1428571428571428</v>
          </cell>
          <cell r="U183">
            <v>2</v>
          </cell>
          <cell r="V183">
            <v>0</v>
          </cell>
          <cell r="W183">
            <v>0</v>
          </cell>
          <cell r="X183">
            <v>0</v>
          </cell>
          <cell r="Y183">
            <v>0</v>
          </cell>
          <cell r="Z183">
            <v>0</v>
          </cell>
          <cell r="AA183">
            <v>0</v>
          </cell>
          <cell r="AB183">
            <v>0</v>
          </cell>
          <cell r="AC183">
            <v>0</v>
          </cell>
          <cell r="AD183">
            <v>0</v>
          </cell>
          <cell r="AE183">
            <v>0</v>
          </cell>
          <cell r="AF183">
            <v>0.36</v>
          </cell>
          <cell r="AG183">
            <v>0.33</v>
          </cell>
          <cell r="AH183">
            <v>0.3</v>
          </cell>
          <cell r="AI183">
            <v>0.28000000000000003</v>
          </cell>
          <cell r="AJ183">
            <v>0.21</v>
          </cell>
          <cell r="AK183">
            <v>0.19</v>
          </cell>
          <cell r="AL183">
            <v>0.17</v>
          </cell>
          <cell r="AM183">
            <v>0.14000000000000001</v>
          </cell>
          <cell r="AN183">
            <v>0.11</v>
          </cell>
          <cell r="AO183">
            <v>7.0000000000000007E-2</v>
          </cell>
          <cell r="AP183">
            <v>0.01</v>
          </cell>
          <cell r="AQ183">
            <v>0</v>
          </cell>
          <cell r="AR183">
            <v>0</v>
          </cell>
          <cell r="AS183">
            <v>0</v>
          </cell>
          <cell r="AT183">
            <v>0</v>
          </cell>
          <cell r="AU183">
            <v>0</v>
          </cell>
          <cell r="AV183">
            <v>0</v>
          </cell>
          <cell r="AW183">
            <v>0</v>
          </cell>
          <cell r="AX183">
            <v>0</v>
          </cell>
          <cell r="AY183">
            <v>0</v>
          </cell>
          <cell r="AZ183">
            <v>0</v>
          </cell>
          <cell r="BA183">
            <v>0.43</v>
          </cell>
          <cell r="BB183">
            <v>0.4</v>
          </cell>
          <cell r="BC183">
            <v>0.36</v>
          </cell>
          <cell r="BD183">
            <v>0.33</v>
          </cell>
          <cell r="BE183">
            <v>0.25</v>
          </cell>
          <cell r="BF183">
            <v>0.23</v>
          </cell>
          <cell r="BG183">
            <v>0.21</v>
          </cell>
          <cell r="BH183">
            <v>0.17</v>
          </cell>
          <cell r="BI183">
            <v>0.14000000000000001</v>
          </cell>
          <cell r="BJ183">
            <v>0.08</v>
          </cell>
          <cell r="BK183">
            <v>0.02</v>
          </cell>
          <cell r="BL183">
            <v>0</v>
          </cell>
          <cell r="BM183">
            <v>0</v>
          </cell>
          <cell r="BN183">
            <v>0</v>
          </cell>
          <cell r="BO183">
            <v>0</v>
          </cell>
          <cell r="BP183">
            <v>0</v>
          </cell>
          <cell r="BQ183">
            <v>0</v>
          </cell>
          <cell r="BR183">
            <v>0</v>
          </cell>
          <cell r="BS183">
            <v>0</v>
          </cell>
          <cell r="BT183">
            <v>0</v>
          </cell>
          <cell r="BU183">
            <v>0</v>
          </cell>
          <cell r="BV183">
            <v>38.349205231337869</v>
          </cell>
          <cell r="BW183">
            <v>3.6</v>
          </cell>
          <cell r="BX183">
            <v>1.1299999999999999</v>
          </cell>
          <cell r="BY183">
            <v>89.58</v>
          </cell>
          <cell r="BZ183">
            <v>4.07</v>
          </cell>
          <cell r="CA183">
            <v>1.02</v>
          </cell>
          <cell r="CB183">
            <v>0.38</v>
          </cell>
          <cell r="CC183">
            <v>0.11</v>
          </cell>
          <cell r="CD183">
            <v>7.0000000000000007E-2</v>
          </cell>
          <cell r="CE183">
            <v>0.03</v>
          </cell>
          <cell r="CF183">
            <v>0.01</v>
          </cell>
          <cell r="CJ183">
            <v>99.999999999999986</v>
          </cell>
          <cell r="CK183">
            <v>-0.05</v>
          </cell>
          <cell r="CL183">
            <v>0.46</v>
          </cell>
          <cell r="CM183">
            <v>9.1999999999999993</v>
          </cell>
          <cell r="CN183">
            <v>9.9999999999999655E-4</v>
          </cell>
          <cell r="CO183">
            <v>0.79241499999999976</v>
          </cell>
        </row>
        <row r="184">
          <cell r="A184" t="str">
            <v>Scoter</v>
          </cell>
          <cell r="B184">
            <v>180</v>
          </cell>
          <cell r="E184" t="str">
            <v>Profile doubled</v>
          </cell>
          <cell r="G184" t="str">
            <v>SEAL B</v>
          </cell>
          <cell r="H184" t="str">
            <v>Bacton</v>
          </cell>
          <cell r="I184" t="str">
            <v>P</v>
          </cell>
          <cell r="J184">
            <v>1</v>
          </cell>
          <cell r="K184">
            <v>1.2028985507246377</v>
          </cell>
          <cell r="L184">
            <v>1.2</v>
          </cell>
          <cell r="M184">
            <v>1.2048192771084338</v>
          </cell>
          <cell r="N184">
            <v>1.2</v>
          </cell>
          <cell r="O184">
            <v>1.1904761904761905</v>
          </cell>
          <cell r="P184">
            <v>1.2142857142857142</v>
          </cell>
          <cell r="Q184">
            <v>1.1818181818181819</v>
          </cell>
          <cell r="R184">
            <v>1.1764705882352942</v>
          </cell>
          <cell r="S184">
            <v>1.1666666666666667</v>
          </cell>
          <cell r="T184">
            <v>1.3333333333333335</v>
          </cell>
          <cell r="U184">
            <v>0</v>
          </cell>
          <cell r="V184">
            <v>0</v>
          </cell>
          <cell r="W184">
            <v>0</v>
          </cell>
          <cell r="X184">
            <v>0</v>
          </cell>
          <cell r="Y184">
            <v>0</v>
          </cell>
          <cell r="Z184">
            <v>0</v>
          </cell>
          <cell r="AA184">
            <v>0</v>
          </cell>
          <cell r="AB184">
            <v>0</v>
          </cell>
          <cell r="AC184">
            <v>0</v>
          </cell>
          <cell r="AD184">
            <v>0</v>
          </cell>
          <cell r="AE184">
            <v>0</v>
          </cell>
          <cell r="AF184">
            <v>1.38</v>
          </cell>
          <cell r="AG184">
            <v>1.05</v>
          </cell>
          <cell r="AH184">
            <v>0.83</v>
          </cell>
          <cell r="AI184">
            <v>0.7</v>
          </cell>
          <cell r="AJ184">
            <v>0.42</v>
          </cell>
          <cell r="AK184">
            <v>0.28000000000000003</v>
          </cell>
          <cell r="AL184">
            <v>0.22</v>
          </cell>
          <cell r="AM184">
            <v>0.17</v>
          </cell>
          <cell r="AN184">
            <v>0.12</v>
          </cell>
          <cell r="AO184">
            <v>0.03</v>
          </cell>
          <cell r="AP184">
            <v>0</v>
          </cell>
          <cell r="AQ184">
            <v>0</v>
          </cell>
          <cell r="AR184">
            <v>0</v>
          </cell>
          <cell r="AS184">
            <v>0</v>
          </cell>
          <cell r="AT184">
            <v>0</v>
          </cell>
          <cell r="AU184">
            <v>0</v>
          </cell>
          <cell r="AV184">
            <v>0</v>
          </cell>
          <cell r="AW184">
            <v>0</v>
          </cell>
          <cell r="AX184">
            <v>0</v>
          </cell>
          <cell r="AY184">
            <v>0</v>
          </cell>
          <cell r="AZ184">
            <v>0</v>
          </cell>
          <cell r="BA184">
            <v>1.66</v>
          </cell>
          <cell r="BB184">
            <v>1.26</v>
          </cell>
          <cell r="BC184">
            <v>1</v>
          </cell>
          <cell r="BD184">
            <v>0.84</v>
          </cell>
          <cell r="BE184">
            <v>0.5</v>
          </cell>
          <cell r="BF184">
            <v>0.34</v>
          </cell>
          <cell r="BG184">
            <v>0.26</v>
          </cell>
          <cell r="BH184">
            <v>0.2</v>
          </cell>
          <cell r="BI184">
            <v>0.14000000000000001</v>
          </cell>
          <cell r="BJ184">
            <v>0.04</v>
          </cell>
          <cell r="BK184">
            <v>0</v>
          </cell>
          <cell r="BL184">
            <v>0</v>
          </cell>
          <cell r="BM184">
            <v>0</v>
          </cell>
          <cell r="BN184">
            <v>0</v>
          </cell>
          <cell r="BO184">
            <v>0</v>
          </cell>
          <cell r="BP184">
            <v>0</v>
          </cell>
          <cell r="BQ184">
            <v>0</v>
          </cell>
          <cell r="BR184">
            <v>0</v>
          </cell>
          <cell r="BS184">
            <v>0</v>
          </cell>
          <cell r="BT184">
            <v>0</v>
          </cell>
          <cell r="BU184">
            <v>0</v>
          </cell>
          <cell r="BV184">
            <v>40.428204096303205</v>
          </cell>
          <cell r="BW184">
            <v>0.48</v>
          </cell>
          <cell r="BX184">
            <v>1.84</v>
          </cell>
          <cell r="BY184">
            <v>88.04</v>
          </cell>
          <cell r="BZ184">
            <v>7.39</v>
          </cell>
          <cell r="CA184">
            <v>1.84</v>
          </cell>
          <cell r="CB184">
            <v>0.36</v>
          </cell>
          <cell r="CC184">
            <v>0.04</v>
          </cell>
          <cell r="CD184">
            <v>0.01</v>
          </cell>
          <cell r="CJ184">
            <v>100.00000000000003</v>
          </cell>
          <cell r="CK184">
            <v>-0.06</v>
          </cell>
          <cell r="CL184">
            <v>0.54</v>
          </cell>
          <cell r="CM184">
            <v>9.0000000000000018</v>
          </cell>
          <cell r="CN184">
            <v>0</v>
          </cell>
          <cell r="CO184">
            <v>1.8979999999999999</v>
          </cell>
        </row>
        <row r="185">
          <cell r="A185" t="str">
            <v>Scott</v>
          </cell>
          <cell r="B185">
            <v>181</v>
          </cell>
          <cell r="G185" t="str">
            <v>Mobil SF</v>
          </cell>
          <cell r="H185" t="str">
            <v>St Fergus</v>
          </cell>
          <cell r="I185" t="str">
            <v>P</v>
          </cell>
          <cell r="J185">
            <v>1</v>
          </cell>
          <cell r="K185">
            <v>1.2857142857142856</v>
          </cell>
          <cell r="L185">
            <v>1.2857142857142856</v>
          </cell>
          <cell r="M185">
            <v>1.5</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0.14000000000000001</v>
          </cell>
          <cell r="AG185">
            <v>7.0000000000000007E-2</v>
          </cell>
          <cell r="AH185">
            <v>0.02</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0.18</v>
          </cell>
          <cell r="BB185">
            <v>0.09</v>
          </cell>
          <cell r="BC185">
            <v>0.03</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40.950209030535341</v>
          </cell>
          <cell r="BW185">
            <v>0.78</v>
          </cell>
          <cell r="BX185">
            <v>2.96</v>
          </cell>
          <cell r="BY185">
            <v>84.99</v>
          </cell>
          <cell r="BZ185">
            <v>7.74</v>
          </cell>
          <cell r="CA185">
            <v>2.56</v>
          </cell>
          <cell r="CB185">
            <v>0.73</v>
          </cell>
          <cell r="CC185">
            <v>0.18</v>
          </cell>
          <cell r="CD185">
            <v>0.04</v>
          </cell>
          <cell r="CE185">
            <v>0.02</v>
          </cell>
          <cell r="CG185" t="str">
            <v>1.6ppm</v>
          </cell>
          <cell r="CJ185">
            <v>100</v>
          </cell>
          <cell r="CK185">
            <v>0</v>
          </cell>
          <cell r="CL185">
            <v>0</v>
          </cell>
          <cell r="CM185">
            <v>20</v>
          </cell>
          <cell r="CN185">
            <v>0</v>
          </cell>
          <cell r="CO185">
            <v>8.3949999999999997E-2</v>
          </cell>
        </row>
        <row r="186">
          <cell r="A186" t="str">
            <v>Sean Blowdown</v>
          </cell>
          <cell r="B186">
            <v>182</v>
          </cell>
          <cell r="G186" t="str">
            <v>Shell/Esso B</v>
          </cell>
          <cell r="H186" t="str">
            <v>Bacton</v>
          </cell>
          <cell r="I186" t="str">
            <v>D</v>
          </cell>
          <cell r="J186">
            <v>1</v>
          </cell>
          <cell r="K186">
            <v>0</v>
          </cell>
          <cell r="L186">
            <v>1.1209103840682788</v>
          </cell>
          <cell r="M186">
            <v>1.2010443864229763</v>
          </cell>
          <cell r="N186">
            <v>1.2018779342723005</v>
          </cell>
          <cell r="O186">
            <v>1.2</v>
          </cell>
          <cell r="P186">
            <v>1.2051282051282051</v>
          </cell>
          <cell r="Q186">
            <v>1.1953125</v>
          </cell>
          <cell r="R186">
            <v>1.1927710843373494</v>
          </cell>
          <cell r="S186">
            <v>1.1818181818181819</v>
          </cell>
          <cell r="T186">
            <v>1.1666666666666667</v>
          </cell>
          <cell r="U186">
            <v>0</v>
          </cell>
          <cell r="V186">
            <v>0</v>
          </cell>
          <cell r="W186">
            <v>0</v>
          </cell>
          <cell r="X186">
            <v>0</v>
          </cell>
          <cell r="Y186">
            <v>0</v>
          </cell>
          <cell r="Z186">
            <v>0</v>
          </cell>
          <cell r="AA186">
            <v>0</v>
          </cell>
          <cell r="AB186">
            <v>0</v>
          </cell>
          <cell r="AC186">
            <v>0</v>
          </cell>
          <cell r="AD186">
            <v>0</v>
          </cell>
          <cell r="AE186">
            <v>0</v>
          </cell>
          <cell r="AF186">
            <v>0</v>
          </cell>
          <cell r="AG186">
            <v>7.03</v>
          </cell>
          <cell r="AH186">
            <v>3.83</v>
          </cell>
          <cell r="AI186">
            <v>2.13</v>
          </cell>
          <cell r="AJ186">
            <v>0.65</v>
          </cell>
          <cell r="AK186">
            <v>1.17</v>
          </cell>
          <cell r="AL186">
            <v>1.28</v>
          </cell>
          <cell r="AM186">
            <v>0.83</v>
          </cell>
          <cell r="AN186">
            <v>0.22</v>
          </cell>
          <cell r="AO186">
            <v>0.06</v>
          </cell>
          <cell r="AP186">
            <v>0</v>
          </cell>
          <cell r="AQ186">
            <v>0</v>
          </cell>
          <cell r="AR186">
            <v>0</v>
          </cell>
          <cell r="AS186">
            <v>0</v>
          </cell>
          <cell r="AT186">
            <v>0</v>
          </cell>
          <cell r="AU186">
            <v>0</v>
          </cell>
          <cell r="AV186">
            <v>0</v>
          </cell>
          <cell r="AW186">
            <v>0</v>
          </cell>
          <cell r="AX186">
            <v>0</v>
          </cell>
          <cell r="AY186">
            <v>0</v>
          </cell>
          <cell r="AZ186">
            <v>0</v>
          </cell>
          <cell r="BA186">
            <v>0</v>
          </cell>
          <cell r="BB186">
            <v>7.88</v>
          </cell>
          <cell r="BC186">
            <v>4.5999999999999996</v>
          </cell>
          <cell r="BD186">
            <v>2.56</v>
          </cell>
          <cell r="BE186">
            <v>0.78</v>
          </cell>
          <cell r="BF186">
            <v>1.41</v>
          </cell>
          <cell r="BG186">
            <v>1.53</v>
          </cell>
          <cell r="BH186">
            <v>0.99</v>
          </cell>
          <cell r="BI186">
            <v>0.26</v>
          </cell>
          <cell r="BJ186">
            <v>7.0000000000000007E-2</v>
          </cell>
          <cell r="BK186">
            <v>0</v>
          </cell>
          <cell r="BL186">
            <v>0</v>
          </cell>
          <cell r="BM186">
            <v>0</v>
          </cell>
          <cell r="BN186">
            <v>0</v>
          </cell>
          <cell r="BO186">
            <v>0</v>
          </cell>
          <cell r="BP186">
            <v>0</v>
          </cell>
          <cell r="BQ186">
            <v>0</v>
          </cell>
          <cell r="BR186">
            <v>0</v>
          </cell>
          <cell r="BS186">
            <v>0</v>
          </cell>
          <cell r="BT186">
            <v>0</v>
          </cell>
          <cell r="BU186">
            <v>0</v>
          </cell>
          <cell r="BV186">
            <v>38.694400237546851</v>
          </cell>
          <cell r="BW186">
            <v>2.83</v>
          </cell>
          <cell r="BX186">
            <v>0.56000000000000005</v>
          </cell>
          <cell r="BY186">
            <v>91.13</v>
          </cell>
          <cell r="BZ186">
            <v>3.92</v>
          </cell>
          <cell r="CA186">
            <v>1</v>
          </cell>
          <cell r="CB186">
            <v>0.45</v>
          </cell>
          <cell r="CC186">
            <v>0.1</v>
          </cell>
          <cell r="CD186">
            <v>0.01</v>
          </cell>
          <cell r="CG186" t="str">
            <v>.3ppm</v>
          </cell>
          <cell r="CJ186">
            <v>100</v>
          </cell>
          <cell r="CK186">
            <v>-0.11</v>
          </cell>
          <cell r="CL186">
            <v>0.99</v>
          </cell>
          <cell r="CM186">
            <v>9</v>
          </cell>
          <cell r="CN186">
            <v>0</v>
          </cell>
          <cell r="CO186">
            <v>6.2779999999999987</v>
          </cell>
        </row>
        <row r="187">
          <cell r="A187" t="str">
            <v>Sean Main</v>
          </cell>
          <cell r="B187">
            <v>183</v>
          </cell>
          <cell r="E187" t="str">
            <v>Peak ok</v>
          </cell>
          <cell r="G187" t="str">
            <v>Shell/Esso B</v>
          </cell>
          <cell r="H187" t="str">
            <v>Bacton</v>
          </cell>
          <cell r="I187" t="str">
            <v>P</v>
          </cell>
          <cell r="J187">
            <v>1</v>
          </cell>
          <cell r="K187">
            <v>9.9523809523809526</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0.84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8.36</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38.694400237546851</v>
          </cell>
          <cell r="BW187">
            <v>2.83</v>
          </cell>
          <cell r="BX187">
            <v>0.56000000000000005</v>
          </cell>
          <cell r="BY187">
            <v>91.13</v>
          </cell>
          <cell r="BZ187">
            <v>3.92</v>
          </cell>
          <cell r="CA187">
            <v>1</v>
          </cell>
          <cell r="CB187">
            <v>0.45</v>
          </cell>
          <cell r="CC187">
            <v>0.1</v>
          </cell>
          <cell r="CD187">
            <v>0.01</v>
          </cell>
          <cell r="CG187" t="str">
            <v>.3ppm</v>
          </cell>
          <cell r="CJ187">
            <v>100</v>
          </cell>
          <cell r="CK187">
            <v>0</v>
          </cell>
          <cell r="CL187">
            <v>0</v>
          </cell>
          <cell r="CM187">
            <v>20</v>
          </cell>
          <cell r="CN187">
            <v>0</v>
          </cell>
          <cell r="CO187">
            <v>0.30659999999999998</v>
          </cell>
        </row>
        <row r="188">
          <cell r="A188" t="str">
            <v>Sean Satellites</v>
          </cell>
          <cell r="B188">
            <v>184</v>
          </cell>
          <cell r="E188" t="str">
            <v>Profile ok</v>
          </cell>
          <cell r="G188" t="str">
            <v>Shell/Esso B</v>
          </cell>
          <cell r="H188" t="str">
            <v>Bacton</v>
          </cell>
          <cell r="I188" t="str">
            <v>P</v>
          </cell>
          <cell r="J188">
            <v>1</v>
          </cell>
          <cell r="K188">
            <v>1.0999999999999999</v>
          </cell>
          <cell r="L188">
            <v>1.1111111111111112</v>
          </cell>
          <cell r="M188">
            <v>1.1153846153846152</v>
          </cell>
          <cell r="N188">
            <v>1.0999999999999999</v>
          </cell>
          <cell r="O188">
            <v>1.0769230769230771</v>
          </cell>
          <cell r="P188">
            <v>1.1111111111111112</v>
          </cell>
          <cell r="Q188">
            <v>1.125</v>
          </cell>
          <cell r="R188">
            <v>1.125</v>
          </cell>
          <cell r="S188">
            <v>1.1428571428571428</v>
          </cell>
          <cell r="T188">
            <v>1.1666666666666667</v>
          </cell>
          <cell r="U188">
            <v>1.5</v>
          </cell>
          <cell r="V188">
            <v>0</v>
          </cell>
          <cell r="W188">
            <v>0</v>
          </cell>
          <cell r="X188">
            <v>0</v>
          </cell>
          <cell r="Y188">
            <v>0</v>
          </cell>
          <cell r="Z188">
            <v>0</v>
          </cell>
          <cell r="AA188">
            <v>0</v>
          </cell>
          <cell r="AB188">
            <v>0</v>
          </cell>
          <cell r="AC188">
            <v>0</v>
          </cell>
          <cell r="AD188">
            <v>0</v>
          </cell>
          <cell r="AE188">
            <v>0</v>
          </cell>
          <cell r="AF188">
            <v>0.2</v>
          </cell>
          <cell r="AG188">
            <v>0.18</v>
          </cell>
          <cell r="AH188">
            <v>0.26</v>
          </cell>
          <cell r="AI188">
            <v>0.2</v>
          </cell>
          <cell r="AJ188">
            <v>0.13</v>
          </cell>
          <cell r="AK188">
            <v>0.09</v>
          </cell>
          <cell r="AL188">
            <v>0.08</v>
          </cell>
          <cell r="AM188">
            <v>0.08</v>
          </cell>
          <cell r="AN188">
            <v>7.0000000000000007E-2</v>
          </cell>
          <cell r="AO188">
            <v>0.06</v>
          </cell>
          <cell r="AP188">
            <v>0.02</v>
          </cell>
          <cell r="AQ188">
            <v>0</v>
          </cell>
          <cell r="AR188">
            <v>0</v>
          </cell>
          <cell r="AS188">
            <v>0</v>
          </cell>
          <cell r="AT188">
            <v>0</v>
          </cell>
          <cell r="AU188">
            <v>0</v>
          </cell>
          <cell r="AV188">
            <v>0</v>
          </cell>
          <cell r="AW188">
            <v>0</v>
          </cell>
          <cell r="AX188">
            <v>0</v>
          </cell>
          <cell r="AY188">
            <v>0</v>
          </cell>
          <cell r="AZ188">
            <v>0</v>
          </cell>
          <cell r="BA188">
            <v>0.22</v>
          </cell>
          <cell r="BB188">
            <v>0.2</v>
          </cell>
          <cell r="BC188">
            <v>0.28999999999999998</v>
          </cell>
          <cell r="BD188">
            <v>0.22</v>
          </cell>
          <cell r="BE188">
            <v>0.14000000000000001</v>
          </cell>
          <cell r="BF188">
            <v>0.1</v>
          </cell>
          <cell r="BG188">
            <v>0.09</v>
          </cell>
          <cell r="BH188">
            <v>0.09</v>
          </cell>
          <cell r="BI188">
            <v>0.08</v>
          </cell>
          <cell r="BJ188">
            <v>7.0000000000000007E-2</v>
          </cell>
          <cell r="BK188">
            <v>0.03</v>
          </cell>
          <cell r="BL188">
            <v>0</v>
          </cell>
          <cell r="BM188">
            <v>0</v>
          </cell>
          <cell r="BN188">
            <v>0</v>
          </cell>
          <cell r="BO188">
            <v>0</v>
          </cell>
          <cell r="BP188">
            <v>0</v>
          </cell>
          <cell r="BQ188">
            <v>0</v>
          </cell>
          <cell r="BR188">
            <v>0</v>
          </cell>
          <cell r="BS188">
            <v>0</v>
          </cell>
          <cell r="BT188">
            <v>0</v>
          </cell>
          <cell r="BU188">
            <v>0</v>
          </cell>
          <cell r="BV188">
            <v>38.694400237546851</v>
          </cell>
          <cell r="BW188">
            <v>2.83</v>
          </cell>
          <cell r="BX188">
            <v>0.56000000000000005</v>
          </cell>
          <cell r="BY188">
            <v>91.13</v>
          </cell>
          <cell r="BZ188">
            <v>3.92</v>
          </cell>
          <cell r="CA188">
            <v>1</v>
          </cell>
          <cell r="CB188">
            <v>0.45</v>
          </cell>
          <cell r="CC188">
            <v>0.1</v>
          </cell>
          <cell r="CD188">
            <v>0.01</v>
          </cell>
          <cell r="CG188" t="str">
            <v>.3ppm</v>
          </cell>
          <cell r="CJ188">
            <v>100</v>
          </cell>
          <cell r="CK188">
            <v>-2.5000000000000001E-2</v>
          </cell>
          <cell r="CL188">
            <v>0.245</v>
          </cell>
          <cell r="CM188">
            <v>9.7999999999999989</v>
          </cell>
          <cell r="CN188">
            <v>7.9999999999999898E-3</v>
          </cell>
          <cell r="CO188">
            <v>0.50297000000000014</v>
          </cell>
        </row>
        <row r="189">
          <cell r="A189" t="str">
            <v>Seven Seas</v>
          </cell>
          <cell r="B189">
            <v>185</v>
          </cell>
          <cell r="E189" t="str">
            <v>No data (new)</v>
          </cell>
          <cell r="G189" t="str">
            <v>Dimlington E</v>
          </cell>
          <cell r="H189" t="str">
            <v>Easington</v>
          </cell>
          <cell r="I189" t="str">
            <v>P</v>
          </cell>
          <cell r="J189">
            <v>1</v>
          </cell>
          <cell r="K189">
            <v>1.3037037037037036</v>
          </cell>
          <cell r="L189">
            <v>1.3037037037037036</v>
          </cell>
          <cell r="M189">
            <v>1.2992700729927007</v>
          </cell>
          <cell r="N189">
            <v>1.2962962962962961</v>
          </cell>
          <cell r="O189">
            <v>1.2988505747126435</v>
          </cell>
          <cell r="P189">
            <v>1.3066666666666666</v>
          </cell>
          <cell r="Q189">
            <v>1.3026315789473684</v>
          </cell>
          <cell r="R189">
            <v>1.2941176470588234</v>
          </cell>
          <cell r="S189">
            <v>1.3015873015873014</v>
          </cell>
          <cell r="T189">
            <v>1.2931034482758621</v>
          </cell>
          <cell r="U189">
            <v>1.3018867924528301</v>
          </cell>
          <cell r="V189">
            <v>1.2972972972972974</v>
          </cell>
          <cell r="W189">
            <v>1.3076923076923077</v>
          </cell>
          <cell r="X189">
            <v>1.3333333333333333</v>
          </cell>
          <cell r="Y189">
            <v>1.3076923076923077</v>
          </cell>
          <cell r="Z189">
            <v>1.3333333333333333</v>
          </cell>
          <cell r="AA189">
            <v>1.3333333333333335</v>
          </cell>
          <cell r="AB189">
            <v>1.5</v>
          </cell>
          <cell r="AC189">
            <v>0</v>
          </cell>
          <cell r="AD189">
            <v>0</v>
          </cell>
          <cell r="AE189">
            <v>0</v>
          </cell>
          <cell r="AF189">
            <v>1.35</v>
          </cell>
          <cell r="AG189">
            <v>1.35</v>
          </cell>
          <cell r="AH189">
            <v>1.37</v>
          </cell>
          <cell r="AI189">
            <v>1.08</v>
          </cell>
          <cell r="AJ189">
            <v>0.87</v>
          </cell>
          <cell r="AK189">
            <v>0.75</v>
          </cell>
          <cell r="AL189">
            <v>0.76</v>
          </cell>
          <cell r="AM189">
            <v>0.68</v>
          </cell>
          <cell r="AN189">
            <v>0.63</v>
          </cell>
          <cell r="AO189">
            <v>0.57999999999999996</v>
          </cell>
          <cell r="AP189">
            <v>0.53</v>
          </cell>
          <cell r="AQ189">
            <v>0.37</v>
          </cell>
          <cell r="AR189">
            <v>0.26</v>
          </cell>
          <cell r="AS189">
            <v>0.18</v>
          </cell>
          <cell r="AT189">
            <v>0.13</v>
          </cell>
          <cell r="AU189">
            <v>0.09</v>
          </cell>
          <cell r="AV189">
            <v>0.06</v>
          </cell>
          <cell r="AW189">
            <v>0.04</v>
          </cell>
          <cell r="AX189">
            <v>0</v>
          </cell>
          <cell r="AY189">
            <v>0</v>
          </cell>
          <cell r="AZ189">
            <v>0</v>
          </cell>
          <cell r="BA189">
            <v>1.76</v>
          </cell>
          <cell r="BB189">
            <v>1.76</v>
          </cell>
          <cell r="BC189">
            <v>1.78</v>
          </cell>
          <cell r="BD189">
            <v>1.4</v>
          </cell>
          <cell r="BE189">
            <v>1.1299999999999999</v>
          </cell>
          <cell r="BF189">
            <v>0.98</v>
          </cell>
          <cell r="BG189">
            <v>0.99</v>
          </cell>
          <cell r="BH189">
            <v>0.88</v>
          </cell>
          <cell r="BI189">
            <v>0.82</v>
          </cell>
          <cell r="BJ189">
            <v>0.75</v>
          </cell>
          <cell r="BK189">
            <v>0.69</v>
          </cell>
          <cell r="BL189">
            <v>0.48</v>
          </cell>
          <cell r="BM189">
            <v>0.34</v>
          </cell>
          <cell r="BN189">
            <v>0.24</v>
          </cell>
          <cell r="BO189">
            <v>0.17</v>
          </cell>
          <cell r="BP189">
            <v>0.12</v>
          </cell>
          <cell r="BQ189">
            <v>0.08</v>
          </cell>
          <cell r="BR189">
            <v>0.06</v>
          </cell>
          <cell r="BS189">
            <v>0</v>
          </cell>
          <cell r="BT189">
            <v>0</v>
          </cell>
          <cell r="BU189">
            <v>0</v>
          </cell>
          <cell r="BV189">
            <v>38.513007941387826</v>
          </cell>
          <cell r="BW189">
            <v>1.89</v>
          </cell>
          <cell r="BX189">
            <v>0.81</v>
          </cell>
          <cell r="BY189">
            <v>92.84</v>
          </cell>
          <cell r="BZ189">
            <v>3.41</v>
          </cell>
          <cell r="CA189">
            <v>0.65</v>
          </cell>
          <cell r="CB189">
            <v>0.25</v>
          </cell>
          <cell r="CC189">
            <v>7.0000000000000007E-2</v>
          </cell>
          <cell r="CD189">
            <v>0.06</v>
          </cell>
          <cell r="CE189">
            <v>0.02</v>
          </cell>
          <cell r="CJ189">
            <v>100</v>
          </cell>
          <cell r="CK189">
            <v>-4.9999999999999989E-2</v>
          </cell>
          <cell r="CL189">
            <v>0.98</v>
          </cell>
          <cell r="CM189">
            <v>19.600000000000005</v>
          </cell>
          <cell r="CN189">
            <v>2.8090000000000015</v>
          </cell>
          <cell r="CO189">
            <v>4.6570350000000005</v>
          </cell>
        </row>
        <row r="190">
          <cell r="A190" t="str">
            <v>Seymour</v>
          </cell>
          <cell r="B190">
            <v>186</v>
          </cell>
          <cell r="E190" t="str">
            <v>Slightly low, Keep</v>
          </cell>
          <cell r="G190" t="str">
            <v>Amoco T</v>
          </cell>
          <cell r="H190" t="str">
            <v>Teesside</v>
          </cell>
          <cell r="I190" t="str">
            <v>P</v>
          </cell>
          <cell r="J190">
            <v>1</v>
          </cell>
          <cell r="K190">
            <v>1.2857142857142858</v>
          </cell>
          <cell r="L190">
            <v>1.2894736842105263</v>
          </cell>
          <cell r="M190">
            <v>1.28125</v>
          </cell>
          <cell r="N190">
            <v>1.32</v>
          </cell>
          <cell r="O190">
            <v>1.3</v>
          </cell>
          <cell r="P190">
            <v>1.3125</v>
          </cell>
          <cell r="Q190">
            <v>1.2307692307692308</v>
          </cell>
          <cell r="R190">
            <v>1.3</v>
          </cell>
          <cell r="S190">
            <v>1.375</v>
          </cell>
          <cell r="T190">
            <v>1.3333333333333335</v>
          </cell>
          <cell r="U190">
            <v>1.4000000000000001</v>
          </cell>
          <cell r="V190">
            <v>1.25</v>
          </cell>
          <cell r="W190">
            <v>0</v>
          </cell>
          <cell r="X190">
            <v>0</v>
          </cell>
          <cell r="Y190">
            <v>0</v>
          </cell>
          <cell r="Z190">
            <v>0</v>
          </cell>
          <cell r="AA190">
            <v>0</v>
          </cell>
          <cell r="AB190">
            <v>0</v>
          </cell>
          <cell r="AC190">
            <v>0</v>
          </cell>
          <cell r="AD190">
            <v>0</v>
          </cell>
          <cell r="AE190">
            <v>0</v>
          </cell>
          <cell r="AF190">
            <v>0.49</v>
          </cell>
          <cell r="AG190">
            <v>0.38</v>
          </cell>
          <cell r="AH190">
            <v>0.32</v>
          </cell>
          <cell r="AI190">
            <v>0.25</v>
          </cell>
          <cell r="AJ190">
            <v>0.2</v>
          </cell>
          <cell r="AK190">
            <v>0.16</v>
          </cell>
          <cell r="AL190">
            <v>0.13</v>
          </cell>
          <cell r="AM190">
            <v>0.1</v>
          </cell>
          <cell r="AN190">
            <v>0.08</v>
          </cell>
          <cell r="AO190">
            <v>0.06</v>
          </cell>
          <cell r="AP190">
            <v>0.05</v>
          </cell>
          <cell r="AQ190">
            <v>0.04</v>
          </cell>
          <cell r="AR190">
            <v>0</v>
          </cell>
          <cell r="AS190">
            <v>0</v>
          </cell>
          <cell r="AT190">
            <v>0</v>
          </cell>
          <cell r="AU190">
            <v>0</v>
          </cell>
          <cell r="AV190">
            <v>0</v>
          </cell>
          <cell r="AW190">
            <v>0</v>
          </cell>
          <cell r="AX190">
            <v>0</v>
          </cell>
          <cell r="AY190">
            <v>0</v>
          </cell>
          <cell r="AZ190">
            <v>0</v>
          </cell>
          <cell r="BA190">
            <v>0.63</v>
          </cell>
          <cell r="BB190">
            <v>0.49</v>
          </cell>
          <cell r="BC190">
            <v>0.41</v>
          </cell>
          <cell r="BD190">
            <v>0.33</v>
          </cell>
          <cell r="BE190">
            <v>0.26</v>
          </cell>
          <cell r="BF190">
            <v>0.21</v>
          </cell>
          <cell r="BG190">
            <v>0.16</v>
          </cell>
          <cell r="BH190">
            <v>0.13</v>
          </cell>
          <cell r="BI190">
            <v>0.11</v>
          </cell>
          <cell r="BJ190">
            <v>0.08</v>
          </cell>
          <cell r="BK190">
            <v>7.0000000000000007E-2</v>
          </cell>
          <cell r="BL190">
            <v>0.05</v>
          </cell>
          <cell r="BM190">
            <v>0</v>
          </cell>
          <cell r="BN190">
            <v>0</v>
          </cell>
          <cell r="BO190">
            <v>0</v>
          </cell>
          <cell r="BP190">
            <v>0</v>
          </cell>
          <cell r="BQ190">
            <v>0</v>
          </cell>
          <cell r="BR190">
            <v>0</v>
          </cell>
          <cell r="BS190">
            <v>0</v>
          </cell>
          <cell r="BT190">
            <v>0</v>
          </cell>
          <cell r="BU190">
            <v>0</v>
          </cell>
          <cell r="BV190">
            <v>41.018425144672889</v>
          </cell>
          <cell r="BW190">
            <v>0.88</v>
          </cell>
          <cell r="BX190">
            <v>2.1800000000000002</v>
          </cell>
          <cell r="BY190">
            <v>85.5</v>
          </cell>
          <cell r="BZ190">
            <v>8.39</v>
          </cell>
          <cell r="CA190">
            <v>2.2799999999999998</v>
          </cell>
          <cell r="CB190">
            <v>0.63</v>
          </cell>
          <cell r="CC190">
            <v>0.12</v>
          </cell>
          <cell r="CD190">
            <v>0.02</v>
          </cell>
          <cell r="CG190" t="str">
            <v>2.9ppm</v>
          </cell>
          <cell r="CJ190">
            <v>100</v>
          </cell>
          <cell r="CK190">
            <v>-1.4999999999999999E-2</v>
          </cell>
          <cell r="CL190">
            <v>0.185</v>
          </cell>
          <cell r="CM190">
            <v>12.333333333333334</v>
          </cell>
          <cell r="CN190">
            <v>8.3333333333333356E-2</v>
          </cell>
          <cell r="CO190">
            <v>0.84071666666666656</v>
          </cell>
        </row>
        <row r="191">
          <cell r="A191" t="str">
            <v>Shamrock</v>
          </cell>
          <cell r="B191">
            <v>187</v>
          </cell>
          <cell r="E191" t="str">
            <v>Annual Reduced</v>
          </cell>
          <cell r="G191" t="str">
            <v>Shell/Esso B</v>
          </cell>
          <cell r="H191" t="str">
            <v>Bacton</v>
          </cell>
          <cell r="I191" t="str">
            <v>P</v>
          </cell>
          <cell r="J191">
            <v>1</v>
          </cell>
          <cell r="K191">
            <v>1.3050847457627119</v>
          </cell>
          <cell r="L191">
            <v>1.2941176470588236</v>
          </cell>
          <cell r="M191">
            <v>1.2931034482758621</v>
          </cell>
          <cell r="N191">
            <v>1.2926829268292683</v>
          </cell>
          <cell r="O191">
            <v>1.2941176470588234</v>
          </cell>
          <cell r="P191">
            <v>1.3043478260869563</v>
          </cell>
          <cell r="Q191">
            <v>1.25</v>
          </cell>
          <cell r="R191">
            <v>1.2857142857142856</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0.59</v>
          </cell>
          <cell r="AG191">
            <v>0.51</v>
          </cell>
          <cell r="AH191">
            <v>0.57999999999999996</v>
          </cell>
          <cell r="AI191">
            <v>0.41</v>
          </cell>
          <cell r="AJ191">
            <v>0.34</v>
          </cell>
          <cell r="AK191">
            <v>0.23</v>
          </cell>
          <cell r="AL191">
            <v>0.12</v>
          </cell>
          <cell r="AM191">
            <v>7.0000000000000007E-2</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0.77</v>
          </cell>
          <cell r="BB191">
            <v>0.66</v>
          </cell>
          <cell r="BC191">
            <v>0.75</v>
          </cell>
          <cell r="BD191">
            <v>0.53</v>
          </cell>
          <cell r="BE191">
            <v>0.44</v>
          </cell>
          <cell r="BF191">
            <v>0.3</v>
          </cell>
          <cell r="BG191">
            <v>0.15</v>
          </cell>
          <cell r="BH191">
            <v>0.09</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38.694400237546851</v>
          </cell>
          <cell r="BW191">
            <v>2.83</v>
          </cell>
          <cell r="BX191">
            <v>0.56000000000000005</v>
          </cell>
          <cell r="BY191">
            <v>91.13</v>
          </cell>
          <cell r="BZ191">
            <v>3.92</v>
          </cell>
          <cell r="CA191">
            <v>1</v>
          </cell>
          <cell r="CB191">
            <v>0.45</v>
          </cell>
          <cell r="CC191">
            <v>0.1</v>
          </cell>
          <cell r="CD191">
            <v>0.01</v>
          </cell>
          <cell r="CG191" t="str">
            <v>.3ppm</v>
          </cell>
          <cell r="CJ191">
            <v>100</v>
          </cell>
          <cell r="CK191">
            <v>0</v>
          </cell>
          <cell r="CL191">
            <v>0</v>
          </cell>
          <cell r="CM191">
            <v>20</v>
          </cell>
          <cell r="CN191">
            <v>0</v>
          </cell>
          <cell r="CO191">
            <v>1.0402499999999999</v>
          </cell>
        </row>
        <row r="192">
          <cell r="A192" t="str">
            <v>Shearwater</v>
          </cell>
          <cell r="B192">
            <v>188</v>
          </cell>
          <cell r="E192" t="str">
            <v>Profile good</v>
          </cell>
          <cell r="G192" t="str">
            <v>SEAL B</v>
          </cell>
          <cell r="H192" t="str">
            <v>Bacton</v>
          </cell>
          <cell r="I192" t="str">
            <v>P</v>
          </cell>
          <cell r="J192">
            <v>1</v>
          </cell>
          <cell r="K192">
            <v>1.2121212121212122</v>
          </cell>
          <cell r="L192">
            <v>1.2</v>
          </cell>
          <cell r="M192">
            <v>1.2008368200836821</v>
          </cell>
          <cell r="N192">
            <v>1.2009132420091324</v>
          </cell>
          <cell r="O192">
            <v>1.1977401129943503</v>
          </cell>
          <cell r="P192">
            <v>1.2068965517241379</v>
          </cell>
          <cell r="Q192">
            <v>1.1666666666666667</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0.33</v>
          </cell>
          <cell r="AG192">
            <v>1.65</v>
          </cell>
          <cell r="AH192">
            <v>2.39</v>
          </cell>
          <cell r="AI192">
            <v>2.19</v>
          </cell>
          <cell r="AJ192">
            <v>1.77</v>
          </cell>
          <cell r="AK192">
            <v>0.57999999999999996</v>
          </cell>
          <cell r="AL192">
            <v>0.06</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0.4</v>
          </cell>
          <cell r="BB192">
            <v>1.98</v>
          </cell>
          <cell r="BC192">
            <v>2.87</v>
          </cell>
          <cell r="BD192">
            <v>2.63</v>
          </cell>
          <cell r="BE192">
            <v>2.12</v>
          </cell>
          <cell r="BF192">
            <v>0.7</v>
          </cell>
          <cell r="BG192">
            <v>7.0000000000000007E-2</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40.428204096303205</v>
          </cell>
          <cell r="BW192">
            <v>0.48</v>
          </cell>
          <cell r="BX192">
            <v>1.84</v>
          </cell>
          <cell r="BY192">
            <v>88.04</v>
          </cell>
          <cell r="BZ192">
            <v>7.39</v>
          </cell>
          <cell r="CA192">
            <v>1.84</v>
          </cell>
          <cell r="CB192">
            <v>0.36</v>
          </cell>
          <cell r="CC192">
            <v>0.04</v>
          </cell>
          <cell r="CD192">
            <v>0.01</v>
          </cell>
          <cell r="CJ192">
            <v>100.00000000000003</v>
          </cell>
          <cell r="CK192">
            <v>0</v>
          </cell>
          <cell r="CL192">
            <v>0</v>
          </cell>
          <cell r="CM192">
            <v>20</v>
          </cell>
          <cell r="CN192">
            <v>0</v>
          </cell>
          <cell r="CO192">
            <v>3.2740500000000003</v>
          </cell>
        </row>
        <row r="193">
          <cell r="A193" t="str">
            <v>Shearwater Compression</v>
          </cell>
          <cell r="B193">
            <v>189</v>
          </cell>
          <cell r="E193" t="str">
            <v>Profile good</v>
          </cell>
          <cell r="G193" t="str">
            <v>SEAL B</v>
          </cell>
          <cell r="H193" t="str">
            <v>Bacton</v>
          </cell>
          <cell r="I193" t="str">
            <v>P</v>
          </cell>
          <cell r="J193">
            <v>1</v>
          </cell>
          <cell r="K193">
            <v>1.201834862385321</v>
          </cell>
          <cell r="L193">
            <v>1.201834862385321</v>
          </cell>
          <cell r="M193">
            <v>1.196078431372549</v>
          </cell>
          <cell r="N193">
            <v>1.203883495145631</v>
          </cell>
          <cell r="O193">
            <v>1.203883495145631</v>
          </cell>
          <cell r="P193">
            <v>1.202247191011236</v>
          </cell>
          <cell r="Q193">
            <v>1.192982456140351</v>
          </cell>
          <cell r="R193">
            <v>1.2</v>
          </cell>
          <cell r="S193">
            <v>1.1851851851851851</v>
          </cell>
          <cell r="T193">
            <v>1.2</v>
          </cell>
          <cell r="U193">
            <v>0</v>
          </cell>
          <cell r="V193">
            <v>0</v>
          </cell>
          <cell r="W193">
            <v>0</v>
          </cell>
          <cell r="X193">
            <v>0</v>
          </cell>
          <cell r="Y193">
            <v>0</v>
          </cell>
          <cell r="Z193">
            <v>0</v>
          </cell>
          <cell r="AA193">
            <v>0</v>
          </cell>
          <cell r="AB193">
            <v>0</v>
          </cell>
          <cell r="AC193">
            <v>0</v>
          </cell>
          <cell r="AD193">
            <v>0</v>
          </cell>
          <cell r="AE193">
            <v>0</v>
          </cell>
          <cell r="AF193">
            <v>1.0900000000000001</v>
          </cell>
          <cell r="AG193">
            <v>1.0900000000000001</v>
          </cell>
          <cell r="AH193">
            <v>1.02</v>
          </cell>
          <cell r="AI193">
            <v>1.03</v>
          </cell>
          <cell r="AJ193">
            <v>1.03</v>
          </cell>
          <cell r="AK193">
            <v>0.89</v>
          </cell>
          <cell r="AL193">
            <v>0.56999999999999995</v>
          </cell>
          <cell r="AM193">
            <v>0.45</v>
          </cell>
          <cell r="AN193">
            <v>0.27</v>
          </cell>
          <cell r="AO193">
            <v>0.05</v>
          </cell>
          <cell r="AP193">
            <v>0</v>
          </cell>
          <cell r="AQ193">
            <v>0</v>
          </cell>
          <cell r="AR193">
            <v>0</v>
          </cell>
          <cell r="AS193">
            <v>0</v>
          </cell>
          <cell r="AT193">
            <v>0</v>
          </cell>
          <cell r="AU193">
            <v>0</v>
          </cell>
          <cell r="AV193">
            <v>0</v>
          </cell>
          <cell r="AW193">
            <v>0</v>
          </cell>
          <cell r="AX193">
            <v>0</v>
          </cell>
          <cell r="AY193">
            <v>0</v>
          </cell>
          <cell r="AZ193">
            <v>0</v>
          </cell>
          <cell r="BA193">
            <v>1.31</v>
          </cell>
          <cell r="BB193">
            <v>1.31</v>
          </cell>
          <cell r="BC193">
            <v>1.22</v>
          </cell>
          <cell r="BD193">
            <v>1.24</v>
          </cell>
          <cell r="BE193">
            <v>1.24</v>
          </cell>
          <cell r="BF193">
            <v>1.07</v>
          </cell>
          <cell r="BG193">
            <v>0.68</v>
          </cell>
          <cell r="BH193">
            <v>0.54</v>
          </cell>
          <cell r="BI193">
            <v>0.32</v>
          </cell>
          <cell r="BJ193">
            <v>0.06</v>
          </cell>
          <cell r="BK193">
            <v>0</v>
          </cell>
          <cell r="BL193">
            <v>0</v>
          </cell>
          <cell r="BM193">
            <v>0</v>
          </cell>
          <cell r="BN193">
            <v>0</v>
          </cell>
          <cell r="BO193">
            <v>0</v>
          </cell>
          <cell r="BP193">
            <v>0</v>
          </cell>
          <cell r="BQ193">
            <v>0</v>
          </cell>
          <cell r="BR193">
            <v>0</v>
          </cell>
          <cell r="BS193">
            <v>0</v>
          </cell>
          <cell r="BT193">
            <v>0</v>
          </cell>
          <cell r="BU193">
            <v>0</v>
          </cell>
          <cell r="BV193">
            <v>40.428204096303205</v>
          </cell>
          <cell r="BW193">
            <v>0.48</v>
          </cell>
          <cell r="BX193">
            <v>1.84</v>
          </cell>
          <cell r="BY193">
            <v>88.04</v>
          </cell>
          <cell r="BZ193">
            <v>7.39</v>
          </cell>
          <cell r="CA193">
            <v>1.84</v>
          </cell>
          <cell r="CB193">
            <v>0.36</v>
          </cell>
          <cell r="CC193">
            <v>0.04</v>
          </cell>
          <cell r="CD193">
            <v>0.01</v>
          </cell>
          <cell r="CJ193">
            <v>100.00000000000003</v>
          </cell>
          <cell r="CK193">
            <v>-0.13500000000000001</v>
          </cell>
          <cell r="CL193">
            <v>1.2150000000000001</v>
          </cell>
          <cell r="CM193">
            <v>9</v>
          </cell>
          <cell r="CN193">
            <v>0</v>
          </cell>
          <cell r="CO193">
            <v>2.7338500000000003</v>
          </cell>
        </row>
        <row r="194">
          <cell r="A194" t="str">
            <v>Skene</v>
          </cell>
          <cell r="B194">
            <v>190</v>
          </cell>
          <cell r="G194" t="str">
            <v>Mobil SF</v>
          </cell>
          <cell r="H194" t="str">
            <v>St Fergus</v>
          </cell>
          <cell r="I194" t="str">
            <v>P</v>
          </cell>
          <cell r="J194">
            <v>1</v>
          </cell>
          <cell r="K194">
            <v>1.2461538461538462</v>
          </cell>
          <cell r="L194">
            <v>1.2545454545454544</v>
          </cell>
          <cell r="M194">
            <v>1.2653061224489797</v>
          </cell>
          <cell r="N194">
            <v>1.2444444444444445</v>
          </cell>
          <cell r="O194">
            <v>1.2749999999999999</v>
          </cell>
          <cell r="P194">
            <v>1.2432432432432432</v>
          </cell>
          <cell r="Q194">
            <v>1.2727272727272727</v>
          </cell>
          <cell r="R194">
            <v>1.2333333333333334</v>
          </cell>
          <cell r="S194">
            <v>1.2592592592592593</v>
          </cell>
          <cell r="T194">
            <v>1.2307692307692308</v>
          </cell>
          <cell r="U194">
            <v>1.25</v>
          </cell>
          <cell r="V194">
            <v>1.263157894736842</v>
          </cell>
          <cell r="W194">
            <v>1.2666666666666668</v>
          </cell>
          <cell r="X194">
            <v>1.25</v>
          </cell>
          <cell r="Y194">
            <v>1.2</v>
          </cell>
          <cell r="Z194">
            <v>1.25</v>
          </cell>
          <cell r="AA194">
            <v>1.3333333333333335</v>
          </cell>
          <cell r="AB194">
            <v>1.2</v>
          </cell>
          <cell r="AC194">
            <v>1.25</v>
          </cell>
          <cell r="AD194">
            <v>1.3333333333333335</v>
          </cell>
          <cell r="AE194">
            <v>0</v>
          </cell>
          <cell r="AF194">
            <v>0.65</v>
          </cell>
          <cell r="AG194">
            <v>0.55000000000000004</v>
          </cell>
          <cell r="AH194">
            <v>0.49</v>
          </cell>
          <cell r="AI194">
            <v>0.45</v>
          </cell>
          <cell r="AJ194">
            <v>0.4</v>
          </cell>
          <cell r="AK194">
            <v>0.37</v>
          </cell>
          <cell r="AL194">
            <v>0.33</v>
          </cell>
          <cell r="AM194">
            <v>0.3</v>
          </cell>
          <cell r="AN194">
            <v>0.27</v>
          </cell>
          <cell r="AO194">
            <v>0.26</v>
          </cell>
          <cell r="AP194">
            <v>0.24</v>
          </cell>
          <cell r="AQ194">
            <v>0.19</v>
          </cell>
          <cell r="AR194">
            <v>0.15</v>
          </cell>
          <cell r="AS194">
            <v>0.12</v>
          </cell>
          <cell r="AT194">
            <v>0.1</v>
          </cell>
          <cell r="AU194">
            <v>0.08</v>
          </cell>
          <cell r="AV194">
            <v>0.06</v>
          </cell>
          <cell r="AW194">
            <v>0.05</v>
          </cell>
          <cell r="AX194">
            <v>0.04</v>
          </cell>
          <cell r="AY194">
            <v>0.03</v>
          </cell>
          <cell r="AZ194">
            <v>0</v>
          </cell>
          <cell r="BA194">
            <v>0.81</v>
          </cell>
          <cell r="BB194">
            <v>0.69</v>
          </cell>
          <cell r="BC194">
            <v>0.62</v>
          </cell>
          <cell r="BD194">
            <v>0.56000000000000005</v>
          </cell>
          <cell r="BE194">
            <v>0.51</v>
          </cell>
          <cell r="BF194">
            <v>0.46</v>
          </cell>
          <cell r="BG194">
            <v>0.42</v>
          </cell>
          <cell r="BH194">
            <v>0.37</v>
          </cell>
          <cell r="BI194">
            <v>0.34</v>
          </cell>
          <cell r="BJ194">
            <v>0.32</v>
          </cell>
          <cell r="BK194">
            <v>0.3</v>
          </cell>
          <cell r="BL194">
            <v>0.24</v>
          </cell>
          <cell r="BM194">
            <v>0.19</v>
          </cell>
          <cell r="BN194">
            <v>0.15</v>
          </cell>
          <cell r="BO194">
            <v>0.12</v>
          </cell>
          <cell r="BP194">
            <v>0.1</v>
          </cell>
          <cell r="BQ194">
            <v>0.08</v>
          </cell>
          <cell r="BR194">
            <v>0.06</v>
          </cell>
          <cell r="BS194">
            <v>0.05</v>
          </cell>
          <cell r="BT194">
            <v>0.04</v>
          </cell>
          <cell r="BU194">
            <v>0</v>
          </cell>
          <cell r="BV194">
            <v>40.950209030535341</v>
          </cell>
          <cell r="BW194">
            <v>0.78</v>
          </cell>
          <cell r="BX194">
            <v>2.96</v>
          </cell>
          <cell r="BY194">
            <v>84.99</v>
          </cell>
          <cell r="BZ194">
            <v>7.74</v>
          </cell>
          <cell r="CA194">
            <v>2.56</v>
          </cell>
          <cell r="CB194">
            <v>0.73</v>
          </cell>
          <cell r="CC194">
            <v>0.18</v>
          </cell>
          <cell r="CD194">
            <v>0.04</v>
          </cell>
          <cell r="CE194">
            <v>0.02</v>
          </cell>
          <cell r="CG194" t="str">
            <v>1.6ppm</v>
          </cell>
          <cell r="CJ194">
            <v>100</v>
          </cell>
          <cell r="CK194">
            <v>-1.5000000000000013E-2</v>
          </cell>
          <cell r="CL194">
            <v>0.37500000000000011</v>
          </cell>
          <cell r="CM194">
            <v>20</v>
          </cell>
          <cell r="CN194">
            <v>1.3199999999999998</v>
          </cell>
          <cell r="CO194">
            <v>2.0549500000000003</v>
          </cell>
        </row>
        <row r="195">
          <cell r="A195" t="str">
            <v>Skiff</v>
          </cell>
          <cell r="B195">
            <v>191</v>
          </cell>
          <cell r="E195" t="str">
            <v>Annual Reduced</v>
          </cell>
          <cell r="G195" t="str">
            <v>Shell/Esso B</v>
          </cell>
          <cell r="H195" t="str">
            <v>Bacton</v>
          </cell>
          <cell r="I195" t="str">
            <v>P</v>
          </cell>
          <cell r="J195">
            <v>1</v>
          </cell>
          <cell r="K195">
            <v>1.2923076923076922</v>
          </cell>
          <cell r="L195">
            <v>1.2909090909090908</v>
          </cell>
          <cell r="M195">
            <v>1.2857142857142858</v>
          </cell>
          <cell r="N195">
            <v>1.2777777777777779</v>
          </cell>
          <cell r="O195">
            <v>1.3333333333333335</v>
          </cell>
          <cell r="P195">
            <v>1.25</v>
          </cell>
          <cell r="Q195">
            <v>1.3</v>
          </cell>
          <cell r="R195">
            <v>1.3333333333333335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0.65</v>
          </cell>
          <cell r="AG195">
            <v>0.55000000000000004</v>
          </cell>
          <cell r="AH195">
            <v>0.21</v>
          </cell>
          <cell r="AI195">
            <v>0.18</v>
          </cell>
          <cell r="AJ195">
            <v>0.12</v>
          </cell>
          <cell r="AK195">
            <v>0.12</v>
          </cell>
          <cell r="AL195">
            <v>0.1</v>
          </cell>
          <cell r="AM195">
            <v>0.06</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0.84</v>
          </cell>
          <cell r="BB195">
            <v>0.71</v>
          </cell>
          <cell r="BC195">
            <v>0.27</v>
          </cell>
          <cell r="BD195">
            <v>0.23</v>
          </cell>
          <cell r="BE195">
            <v>0.16</v>
          </cell>
          <cell r="BF195">
            <v>0.15</v>
          </cell>
          <cell r="BG195">
            <v>0.13</v>
          </cell>
          <cell r="BH195">
            <v>0.08</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38.694400237546851</v>
          </cell>
          <cell r="BW195">
            <v>2.83</v>
          </cell>
          <cell r="BX195">
            <v>0.56000000000000005</v>
          </cell>
          <cell r="BY195">
            <v>91.13</v>
          </cell>
          <cell r="BZ195">
            <v>3.92</v>
          </cell>
          <cell r="CA195">
            <v>1</v>
          </cell>
          <cell r="CB195">
            <v>0.45</v>
          </cell>
          <cell r="CC195">
            <v>0.1</v>
          </cell>
          <cell r="CD195">
            <v>0.01</v>
          </cell>
          <cell r="CG195" t="str">
            <v>.3ppm</v>
          </cell>
          <cell r="CJ195">
            <v>100</v>
          </cell>
          <cell r="CK195">
            <v>0</v>
          </cell>
          <cell r="CL195">
            <v>0</v>
          </cell>
          <cell r="CM195">
            <v>20</v>
          </cell>
          <cell r="CN195">
            <v>0</v>
          </cell>
          <cell r="CO195">
            <v>0.72635000000000005</v>
          </cell>
        </row>
        <row r="196">
          <cell r="A196" t="str">
            <v>Starling</v>
          </cell>
          <cell r="B196">
            <v>192</v>
          </cell>
          <cell r="E196" t="str">
            <v>Profile good</v>
          </cell>
          <cell r="G196" t="str">
            <v>SEAL B</v>
          </cell>
          <cell r="H196" t="str">
            <v>Bacton</v>
          </cell>
          <cell r="I196" t="str">
            <v>P</v>
          </cell>
          <cell r="J196">
            <v>1</v>
          </cell>
          <cell r="K196">
            <v>1.1978417266187051</v>
          </cell>
          <cell r="L196">
            <v>1.2008368200836821</v>
          </cell>
          <cell r="M196">
            <v>1.1990291262135924</v>
          </cell>
          <cell r="N196">
            <v>1.1976047904191618</v>
          </cell>
          <cell r="O196">
            <v>1.2</v>
          </cell>
          <cell r="P196">
            <v>1.196969696969697</v>
          </cell>
          <cell r="Q196">
            <v>1.1917808219178083</v>
          </cell>
          <cell r="R196">
            <v>1.2093023255813955</v>
          </cell>
          <cell r="S196">
            <v>1.2105263157894737</v>
          </cell>
          <cell r="T196">
            <v>1.2142857142857142</v>
          </cell>
          <cell r="U196">
            <v>1.2</v>
          </cell>
          <cell r="V196">
            <v>0</v>
          </cell>
          <cell r="W196">
            <v>0</v>
          </cell>
          <cell r="X196">
            <v>0</v>
          </cell>
          <cell r="Y196">
            <v>0</v>
          </cell>
          <cell r="Z196">
            <v>0</v>
          </cell>
          <cell r="AA196">
            <v>0</v>
          </cell>
          <cell r="AB196">
            <v>0</v>
          </cell>
          <cell r="AC196">
            <v>0</v>
          </cell>
          <cell r="AD196">
            <v>0</v>
          </cell>
          <cell r="AE196">
            <v>0</v>
          </cell>
          <cell r="AF196">
            <v>2.78</v>
          </cell>
          <cell r="AG196">
            <v>2.39</v>
          </cell>
          <cell r="AH196">
            <v>2.06</v>
          </cell>
          <cell r="AI196">
            <v>1.67</v>
          </cell>
          <cell r="AJ196">
            <v>1.7</v>
          </cell>
          <cell r="AK196">
            <v>1.32</v>
          </cell>
          <cell r="AL196">
            <v>0.73</v>
          </cell>
          <cell r="AM196">
            <v>0.43</v>
          </cell>
          <cell r="AN196">
            <v>0.38</v>
          </cell>
          <cell r="AO196">
            <v>0.14000000000000001</v>
          </cell>
          <cell r="AP196">
            <v>0.05</v>
          </cell>
          <cell r="AQ196">
            <v>0</v>
          </cell>
          <cell r="AR196">
            <v>0</v>
          </cell>
          <cell r="AS196">
            <v>0</v>
          </cell>
          <cell r="AT196">
            <v>0</v>
          </cell>
          <cell r="AU196">
            <v>0</v>
          </cell>
          <cell r="AV196">
            <v>0</v>
          </cell>
          <cell r="AW196">
            <v>0</v>
          </cell>
          <cell r="AX196">
            <v>0</v>
          </cell>
          <cell r="AY196">
            <v>0</v>
          </cell>
          <cell r="AZ196">
            <v>0</v>
          </cell>
          <cell r="BA196">
            <v>3.33</v>
          </cell>
          <cell r="BB196">
            <v>2.87</v>
          </cell>
          <cell r="BC196">
            <v>2.4700000000000002</v>
          </cell>
          <cell r="BD196">
            <v>2</v>
          </cell>
          <cell r="BE196">
            <v>2.04</v>
          </cell>
          <cell r="BF196">
            <v>1.58</v>
          </cell>
          <cell r="BG196">
            <v>0.87</v>
          </cell>
          <cell r="BH196">
            <v>0.52</v>
          </cell>
          <cell r="BI196">
            <v>0.46</v>
          </cell>
          <cell r="BJ196">
            <v>0.17</v>
          </cell>
          <cell r="BK196">
            <v>0.06</v>
          </cell>
          <cell r="BL196">
            <v>0</v>
          </cell>
          <cell r="BM196">
            <v>0</v>
          </cell>
          <cell r="BN196">
            <v>0</v>
          </cell>
          <cell r="BO196">
            <v>0</v>
          </cell>
          <cell r="BP196">
            <v>0</v>
          </cell>
          <cell r="BQ196">
            <v>0</v>
          </cell>
          <cell r="BR196">
            <v>0</v>
          </cell>
          <cell r="BS196">
            <v>0</v>
          </cell>
          <cell r="BT196">
            <v>0</v>
          </cell>
          <cell r="BU196">
            <v>0</v>
          </cell>
          <cell r="BV196">
            <v>40.428204096303205</v>
          </cell>
          <cell r="BW196">
            <v>0.48</v>
          </cell>
          <cell r="BX196">
            <v>1.84</v>
          </cell>
          <cell r="BY196">
            <v>88.04</v>
          </cell>
          <cell r="BZ196">
            <v>7.39</v>
          </cell>
          <cell r="CA196">
            <v>1.84</v>
          </cell>
          <cell r="CB196">
            <v>0.36</v>
          </cell>
          <cell r="CC196">
            <v>0.04</v>
          </cell>
          <cell r="CD196">
            <v>0.01</v>
          </cell>
          <cell r="CJ196">
            <v>100.00000000000003</v>
          </cell>
          <cell r="CK196">
            <v>-0.16500000000000001</v>
          </cell>
          <cell r="CL196">
            <v>1.5350000000000001</v>
          </cell>
          <cell r="CM196">
            <v>9.3030303030303028</v>
          </cell>
          <cell r="CN196">
            <v>7.575757575757569E-3</v>
          </cell>
          <cell r="CO196">
            <v>4.9850151515151522</v>
          </cell>
        </row>
        <row r="197">
          <cell r="A197" t="str">
            <v>Strathspey</v>
          </cell>
          <cell r="B197">
            <v>193</v>
          </cell>
          <cell r="E197" t="str">
            <v>Profile Created, 40% 10/11 (Terminal)</v>
          </cell>
          <cell r="G197" t="str">
            <v>Shell/Esso SF</v>
          </cell>
          <cell r="H197" t="str">
            <v>St Fergus</v>
          </cell>
          <cell r="I197" t="str">
            <v>P</v>
          </cell>
          <cell r="J197">
            <v>1</v>
          </cell>
          <cell r="K197">
            <v>2</v>
          </cell>
          <cell r="L197">
            <v>1.0999999999999999</v>
          </cell>
          <cell r="M197">
            <v>1.0999999999999999</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0.04</v>
          </cell>
          <cell r="AG197">
            <v>0.1</v>
          </cell>
          <cell r="AH197">
            <v>0.1</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0.08</v>
          </cell>
          <cell r="BB197">
            <v>0.11</v>
          </cell>
          <cell r="BC197">
            <v>0.11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37.723350089053945</v>
          </cell>
          <cell r="BW197">
            <v>1.02</v>
          </cell>
          <cell r="BX197">
            <v>0.88</v>
          </cell>
          <cell r="BY197">
            <v>95.89</v>
          </cell>
          <cell r="BZ197">
            <v>2.11</v>
          </cell>
          <cell r="CA197">
            <v>0.1</v>
          </cell>
          <cell r="CG197" t="str">
            <v>1ppm</v>
          </cell>
          <cell r="CJ197">
            <v>100</v>
          </cell>
          <cell r="CK197">
            <v>0</v>
          </cell>
          <cell r="CL197">
            <v>0</v>
          </cell>
          <cell r="CM197">
            <v>20</v>
          </cell>
          <cell r="CN197">
            <v>0</v>
          </cell>
          <cell r="CO197">
            <v>8.7600000000000011E-2</v>
          </cell>
        </row>
        <row r="198">
          <cell r="A198" t="str">
            <v>Tartan</v>
          </cell>
          <cell r="B198">
            <v>194</v>
          </cell>
          <cell r="E198" t="str">
            <v>No gas</v>
          </cell>
          <cell r="G198" t="str">
            <v>Total SF</v>
          </cell>
          <cell r="H198" t="str">
            <v>St Fergus</v>
          </cell>
          <cell r="I198" t="str">
            <v>P</v>
          </cell>
          <cell r="J198">
            <v>2</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38.869398658158993</v>
          </cell>
          <cell r="BW198">
            <v>0.57999999999999996</v>
          </cell>
          <cell r="BX198">
            <v>3.65</v>
          </cell>
          <cell r="BY198">
            <v>88.53</v>
          </cell>
          <cell r="BZ198">
            <v>5.43</v>
          </cell>
          <cell r="CA198">
            <v>1.5</v>
          </cell>
          <cell r="CB198">
            <v>0.26</v>
          </cell>
          <cell r="CC198">
            <v>0.04</v>
          </cell>
          <cell r="CD198">
            <v>0.01</v>
          </cell>
          <cell r="CG198" t="str">
            <v>1.2ppm</v>
          </cell>
          <cell r="CJ198">
            <v>100.00000000000001</v>
          </cell>
          <cell r="CK198">
            <v>0</v>
          </cell>
          <cell r="CL198">
            <v>0</v>
          </cell>
          <cell r="CM198">
            <v>20</v>
          </cell>
          <cell r="CN198">
            <v>0</v>
          </cell>
          <cell r="CO198">
            <v>0</v>
          </cell>
        </row>
        <row r="199">
          <cell r="A199" t="str">
            <v>Telford</v>
          </cell>
          <cell r="B199">
            <v>195</v>
          </cell>
          <cell r="G199" t="str">
            <v>Mobil SF</v>
          </cell>
          <cell r="H199" t="str">
            <v>St Fergus</v>
          </cell>
          <cell r="I199" t="str">
            <v>P</v>
          </cell>
          <cell r="J199">
            <v>1</v>
          </cell>
          <cell r="K199">
            <v>1.2448979591836735</v>
          </cell>
          <cell r="L199">
            <v>1.2564102564102564</v>
          </cell>
          <cell r="M199">
            <v>1.2727272727272727</v>
          </cell>
          <cell r="N199">
            <v>1.25</v>
          </cell>
          <cell r="O199">
            <v>1.4000000000000001</v>
          </cell>
          <cell r="P199">
            <v>1.3333333333333335</v>
          </cell>
          <cell r="Q199">
            <v>2</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0.98</v>
          </cell>
          <cell r="AG199">
            <v>0.78</v>
          </cell>
          <cell r="AH199">
            <v>0.33</v>
          </cell>
          <cell r="AI199">
            <v>0.12</v>
          </cell>
          <cell r="AJ199">
            <v>0.05</v>
          </cell>
          <cell r="AK199">
            <v>0.03</v>
          </cell>
          <cell r="AL199">
            <v>0.01</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1.22</v>
          </cell>
          <cell r="BB199">
            <v>0.98</v>
          </cell>
          <cell r="BC199">
            <v>0.42</v>
          </cell>
          <cell r="BD199">
            <v>0.15</v>
          </cell>
          <cell r="BE199">
            <v>7.0000000000000007E-2</v>
          </cell>
          <cell r="BF199">
            <v>0.04</v>
          </cell>
          <cell r="BG199">
            <v>0.02</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40.950209030535341</v>
          </cell>
          <cell r="BW199">
            <v>0.78</v>
          </cell>
          <cell r="BX199">
            <v>2.96</v>
          </cell>
          <cell r="BY199">
            <v>84.99</v>
          </cell>
          <cell r="BZ199">
            <v>7.74</v>
          </cell>
          <cell r="CA199">
            <v>2.56</v>
          </cell>
          <cell r="CB199">
            <v>0.73</v>
          </cell>
          <cell r="CC199">
            <v>0.18</v>
          </cell>
          <cell r="CD199">
            <v>0.04</v>
          </cell>
          <cell r="CE199">
            <v>0.02</v>
          </cell>
          <cell r="CG199" t="str">
            <v>1.6ppm</v>
          </cell>
          <cell r="CJ199">
            <v>100</v>
          </cell>
          <cell r="CK199">
            <v>0</v>
          </cell>
          <cell r="CL199">
            <v>0</v>
          </cell>
          <cell r="CM199">
            <v>20</v>
          </cell>
          <cell r="CN199">
            <v>0</v>
          </cell>
          <cell r="CO199">
            <v>0.8394999999999998</v>
          </cell>
        </row>
        <row r="200">
          <cell r="A200" t="str">
            <v>Tethys</v>
          </cell>
          <cell r="B200">
            <v>196</v>
          </cell>
          <cell r="E200" t="str">
            <v>Profile Good</v>
          </cell>
          <cell r="G200" t="str">
            <v>Theddlethorpe</v>
          </cell>
          <cell r="H200" t="str">
            <v>Theddlethorpe</v>
          </cell>
          <cell r="I200" t="str">
            <v>P</v>
          </cell>
          <cell r="J200">
            <v>1</v>
          </cell>
          <cell r="K200">
            <v>1.25</v>
          </cell>
          <cell r="L200">
            <v>1.3333333333333335</v>
          </cell>
          <cell r="M200">
            <v>2</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0.04</v>
          </cell>
          <cell r="AG200">
            <v>0.03</v>
          </cell>
          <cell r="AH200">
            <v>0.01</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0.05</v>
          </cell>
          <cell r="BB200">
            <v>0.04</v>
          </cell>
          <cell r="BC200">
            <v>0.02</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38.349205231337869</v>
          </cell>
          <cell r="BW200">
            <v>3.6</v>
          </cell>
          <cell r="BX200">
            <v>1.1299999999999999</v>
          </cell>
          <cell r="BY200">
            <v>89.58</v>
          </cell>
          <cell r="BZ200">
            <v>4.07</v>
          </cell>
          <cell r="CA200">
            <v>1.02</v>
          </cell>
          <cell r="CB200">
            <v>0.38</v>
          </cell>
          <cell r="CC200">
            <v>0.11</v>
          </cell>
          <cell r="CD200">
            <v>7.0000000000000007E-2</v>
          </cell>
          <cell r="CE200">
            <v>0.03</v>
          </cell>
          <cell r="CF200">
            <v>0.01</v>
          </cell>
          <cell r="CJ200">
            <v>99.999999999999986</v>
          </cell>
          <cell r="CK200">
            <v>0</v>
          </cell>
          <cell r="CL200">
            <v>0</v>
          </cell>
          <cell r="CM200">
            <v>20</v>
          </cell>
          <cell r="CN200">
            <v>0</v>
          </cell>
          <cell r="CO200">
            <v>2.92E-2</v>
          </cell>
        </row>
        <row r="201">
          <cell r="A201" t="str">
            <v>Thelma</v>
          </cell>
          <cell r="B201">
            <v>197</v>
          </cell>
          <cell r="E201" t="str">
            <v>Profile Created</v>
          </cell>
          <cell r="G201" t="str">
            <v>Mobil SF</v>
          </cell>
          <cell r="H201" t="str">
            <v>St Fergus</v>
          </cell>
          <cell r="I201" t="str">
            <v>P</v>
          </cell>
          <cell r="J201">
            <v>2</v>
          </cell>
          <cell r="K201">
            <v>1.2222222222222223</v>
          </cell>
          <cell r="L201">
            <v>1.25</v>
          </cell>
          <cell r="M201">
            <v>1.2222222222222223</v>
          </cell>
          <cell r="N201">
            <v>1.3333333333333335</v>
          </cell>
          <cell r="O201">
            <v>1.25</v>
          </cell>
          <cell r="P201">
            <v>1.3333333333333335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0.18</v>
          </cell>
          <cell r="AG201">
            <v>0.12</v>
          </cell>
          <cell r="AH201">
            <v>0.09</v>
          </cell>
          <cell r="AI201">
            <v>0.06</v>
          </cell>
          <cell r="AJ201">
            <v>0.04</v>
          </cell>
          <cell r="AK201">
            <v>0.03</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0.22</v>
          </cell>
          <cell r="BB201">
            <v>0.15</v>
          </cell>
          <cell r="BC201">
            <v>0.11</v>
          </cell>
          <cell r="BD201">
            <v>0.08</v>
          </cell>
          <cell r="BE201">
            <v>0.05</v>
          </cell>
          <cell r="BF201">
            <v>0.04</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40.950209030535341</v>
          </cell>
          <cell r="BW201">
            <v>0.78</v>
          </cell>
          <cell r="BX201">
            <v>2.96</v>
          </cell>
          <cell r="BY201">
            <v>84.99</v>
          </cell>
          <cell r="BZ201">
            <v>7.74</v>
          </cell>
          <cell r="CA201">
            <v>2.56</v>
          </cell>
          <cell r="CB201">
            <v>0.73</v>
          </cell>
          <cell r="CC201">
            <v>0.18</v>
          </cell>
          <cell r="CD201">
            <v>0.04</v>
          </cell>
          <cell r="CE201">
            <v>0.02</v>
          </cell>
          <cell r="CG201" t="str">
            <v>1.6ppm</v>
          </cell>
          <cell r="CJ201">
            <v>100</v>
          </cell>
          <cell r="CK201">
            <v>0</v>
          </cell>
          <cell r="CL201">
            <v>0</v>
          </cell>
          <cell r="CM201">
            <v>20</v>
          </cell>
          <cell r="CN201">
            <v>0</v>
          </cell>
          <cell r="CO201">
            <v>0.1898</v>
          </cell>
        </row>
        <row r="202">
          <cell r="A202" t="str">
            <v>Tiffany</v>
          </cell>
          <cell r="B202">
            <v>198</v>
          </cell>
          <cell r="E202" t="str">
            <v>Profile Created</v>
          </cell>
          <cell r="G202" t="str">
            <v>Mobil SF</v>
          </cell>
          <cell r="H202" t="str">
            <v>St Fergus</v>
          </cell>
          <cell r="I202" t="str">
            <v>P</v>
          </cell>
          <cell r="J202">
            <v>2</v>
          </cell>
          <cell r="K202">
            <v>1.2222222222222223</v>
          </cell>
          <cell r="L202">
            <v>1.3333333333333335</v>
          </cell>
          <cell r="M202">
            <v>1.25</v>
          </cell>
          <cell r="N202">
            <v>1.3333333333333335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0.09</v>
          </cell>
          <cell r="AG202">
            <v>0.06</v>
          </cell>
          <cell r="AH202">
            <v>0.04</v>
          </cell>
          <cell r="AI202">
            <v>0.03</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0.11</v>
          </cell>
          <cell r="BB202">
            <v>0.08</v>
          </cell>
          <cell r="BC202">
            <v>0.05</v>
          </cell>
          <cell r="BD202">
            <v>0.04</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40.950209030535341</v>
          </cell>
          <cell r="BW202">
            <v>0.78</v>
          </cell>
          <cell r="BX202">
            <v>2.96</v>
          </cell>
          <cell r="BY202">
            <v>84.99</v>
          </cell>
          <cell r="BZ202">
            <v>7.74</v>
          </cell>
          <cell r="CA202">
            <v>2.56</v>
          </cell>
          <cell r="CB202">
            <v>0.73</v>
          </cell>
          <cell r="CC202">
            <v>0.18</v>
          </cell>
          <cell r="CD202">
            <v>0.04</v>
          </cell>
          <cell r="CE202">
            <v>0.02</v>
          </cell>
          <cell r="CG202" t="str">
            <v>1.6ppm</v>
          </cell>
          <cell r="CJ202">
            <v>100</v>
          </cell>
          <cell r="CK202">
            <v>0</v>
          </cell>
          <cell r="CL202">
            <v>0</v>
          </cell>
          <cell r="CM202">
            <v>20</v>
          </cell>
          <cell r="CN202">
            <v>0</v>
          </cell>
          <cell r="CO202">
            <v>8.0299999999999996E-2</v>
          </cell>
        </row>
        <row r="203">
          <cell r="A203" t="str">
            <v>Toni</v>
          </cell>
          <cell r="B203">
            <v>199</v>
          </cell>
          <cell r="E203" t="str">
            <v>Profile created</v>
          </cell>
          <cell r="G203" t="str">
            <v>Theddlethorpe</v>
          </cell>
          <cell r="H203" t="str">
            <v>Theddlethorpe</v>
          </cell>
          <cell r="I203" t="str">
            <v>P</v>
          </cell>
          <cell r="J203">
            <v>2</v>
          </cell>
          <cell r="K203">
            <v>2</v>
          </cell>
          <cell r="L203">
            <v>2</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0.1</v>
          </cell>
          <cell r="AG203">
            <v>0.1</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0.2</v>
          </cell>
          <cell r="BB203">
            <v>0.2</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38.349205231337869</v>
          </cell>
          <cell r="BW203">
            <v>3.6</v>
          </cell>
          <cell r="BX203">
            <v>1.1299999999999999</v>
          </cell>
          <cell r="BY203">
            <v>89.58</v>
          </cell>
          <cell r="BZ203">
            <v>4.07</v>
          </cell>
          <cell r="CA203">
            <v>1.02</v>
          </cell>
          <cell r="CB203">
            <v>0.38</v>
          </cell>
          <cell r="CC203">
            <v>0.11</v>
          </cell>
          <cell r="CD203">
            <v>7.0000000000000007E-2</v>
          </cell>
          <cell r="CE203">
            <v>0.03</v>
          </cell>
          <cell r="CF203">
            <v>0.01</v>
          </cell>
          <cell r="CJ203">
            <v>99.999999999999986</v>
          </cell>
          <cell r="CK203">
            <v>0</v>
          </cell>
          <cell r="CL203">
            <v>0</v>
          </cell>
          <cell r="CM203">
            <v>20</v>
          </cell>
          <cell r="CN203">
            <v>0</v>
          </cell>
          <cell r="CO203">
            <v>7.2999999999999995E-2</v>
          </cell>
        </row>
        <row r="204">
          <cell r="A204" t="str">
            <v>Topaz</v>
          </cell>
          <cell r="B204">
            <v>200</v>
          </cell>
          <cell r="G204" t="str">
            <v>Mobil SF</v>
          </cell>
          <cell r="H204" t="str">
            <v>St Fergus</v>
          </cell>
          <cell r="I204" t="str">
            <v>P</v>
          </cell>
          <cell r="J204">
            <v>2</v>
          </cell>
          <cell r="K204">
            <v>1.2222222222222221</v>
          </cell>
          <cell r="L204">
            <v>1.25</v>
          </cell>
          <cell r="M204">
            <v>1.2105263157894737</v>
          </cell>
          <cell r="N204">
            <v>1.2307692307692308</v>
          </cell>
          <cell r="O204">
            <v>1.375</v>
          </cell>
          <cell r="P204">
            <v>1.3333333333333335</v>
          </cell>
          <cell r="Q204">
            <v>1.1666666666666667</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0.27</v>
          </cell>
          <cell r="AG204">
            <v>0.24</v>
          </cell>
          <cell r="AH204">
            <v>0.19</v>
          </cell>
          <cell r="AI204">
            <v>0.13</v>
          </cell>
          <cell r="AJ204">
            <v>0.08</v>
          </cell>
          <cell r="AK204">
            <v>0.06</v>
          </cell>
          <cell r="AL204">
            <v>0.06</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0.33</v>
          </cell>
          <cell r="BB204">
            <v>0.3</v>
          </cell>
          <cell r="BC204">
            <v>0.23</v>
          </cell>
          <cell r="BD204">
            <v>0.16</v>
          </cell>
          <cell r="BE204">
            <v>0.11</v>
          </cell>
          <cell r="BF204">
            <v>0.08</v>
          </cell>
          <cell r="BG204">
            <v>7.0000000000000007E-2</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40.950209030535341</v>
          </cell>
          <cell r="BW204">
            <v>0.78</v>
          </cell>
          <cell r="BX204">
            <v>2.96</v>
          </cell>
          <cell r="BY204">
            <v>84.99</v>
          </cell>
          <cell r="BZ204">
            <v>7.74</v>
          </cell>
          <cell r="CA204">
            <v>2.56</v>
          </cell>
          <cell r="CB204">
            <v>0.73</v>
          </cell>
          <cell r="CC204">
            <v>0.18</v>
          </cell>
          <cell r="CD204">
            <v>0.04</v>
          </cell>
          <cell r="CE204">
            <v>0.02</v>
          </cell>
          <cell r="CG204" t="str">
            <v>1.6ppm</v>
          </cell>
          <cell r="CJ204">
            <v>100</v>
          </cell>
          <cell r="CK204">
            <v>0</v>
          </cell>
          <cell r="CL204">
            <v>0</v>
          </cell>
          <cell r="CM204">
            <v>20</v>
          </cell>
          <cell r="CN204">
            <v>0</v>
          </cell>
          <cell r="CO204">
            <v>0.37595000000000001</v>
          </cell>
        </row>
        <row r="205">
          <cell r="A205" t="str">
            <v>Trent</v>
          </cell>
          <cell r="B205">
            <v>201</v>
          </cell>
          <cell r="E205" t="str">
            <v>Profile good, halved from yr 2</v>
          </cell>
          <cell r="G205" t="str">
            <v>Perenco B</v>
          </cell>
          <cell r="H205" t="str">
            <v>Bacton</v>
          </cell>
          <cell r="I205" t="str">
            <v>P</v>
          </cell>
          <cell r="J205">
            <v>2</v>
          </cell>
          <cell r="K205">
            <v>1.2307692307692308</v>
          </cell>
          <cell r="L205">
            <v>1.1818181818181819</v>
          </cell>
          <cell r="M205">
            <v>1.25</v>
          </cell>
          <cell r="N205">
            <v>1.4000000000000001</v>
          </cell>
          <cell r="O205">
            <v>1.25</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0.13</v>
          </cell>
          <cell r="AG205">
            <v>0.11</v>
          </cell>
          <cell r="AH205">
            <v>0.08</v>
          </cell>
          <cell r="AI205">
            <v>0.05</v>
          </cell>
          <cell r="AJ205">
            <v>0.04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0.16</v>
          </cell>
          <cell r="BB205">
            <v>0.13</v>
          </cell>
          <cell r="BC205">
            <v>0.1</v>
          </cell>
          <cell r="BD205">
            <v>7.0000000000000007E-2</v>
          </cell>
          <cell r="BE205">
            <v>0.05</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38.317805599588745</v>
          </cell>
          <cell r="BW205">
            <v>3.06</v>
          </cell>
          <cell r="BX205">
            <v>0.72</v>
          </cell>
          <cell r="BY205">
            <v>91.64</v>
          </cell>
          <cell r="BZ205">
            <v>3.25</v>
          </cell>
          <cell r="CA205">
            <v>0.67</v>
          </cell>
          <cell r="CB205">
            <v>0.48</v>
          </cell>
          <cell r="CC205">
            <v>0.08</v>
          </cell>
          <cell r="CD205">
            <v>0.04</v>
          </cell>
          <cell r="CE205">
            <v>0.05</v>
          </cell>
          <cell r="CF205">
            <v>0.01</v>
          </cell>
          <cell r="CG205" t="str">
            <v>.3ppm</v>
          </cell>
          <cell r="CJ205">
            <v>100.00000000000001</v>
          </cell>
          <cell r="CK205">
            <v>0</v>
          </cell>
          <cell r="CL205">
            <v>0</v>
          </cell>
          <cell r="CM205">
            <v>20</v>
          </cell>
          <cell r="CN205">
            <v>0</v>
          </cell>
          <cell r="CO205">
            <v>0.14964999999999998</v>
          </cell>
        </row>
        <row r="206">
          <cell r="A206" t="str">
            <v>Tullich</v>
          </cell>
          <cell r="B206">
            <v>202</v>
          </cell>
          <cell r="G206" t="str">
            <v>Mobil SF</v>
          </cell>
          <cell r="H206" t="str">
            <v>St Fergus</v>
          </cell>
          <cell r="I206" t="str">
            <v>P</v>
          </cell>
          <cell r="J206">
            <v>2</v>
          </cell>
          <cell r="K206">
            <v>1.1111111111111112</v>
          </cell>
          <cell r="L206">
            <v>1.125</v>
          </cell>
          <cell r="M206">
            <v>1.125</v>
          </cell>
          <cell r="N206">
            <v>1.1666666666666667</v>
          </cell>
          <cell r="O206">
            <v>1.25</v>
          </cell>
          <cell r="P206">
            <v>1.3333333333333335</v>
          </cell>
          <cell r="Q206">
            <v>1.5</v>
          </cell>
          <cell r="R206">
            <v>2</v>
          </cell>
          <cell r="S206">
            <v>2</v>
          </cell>
          <cell r="T206">
            <v>0</v>
          </cell>
          <cell r="U206">
            <v>0</v>
          </cell>
          <cell r="V206">
            <v>0</v>
          </cell>
          <cell r="W206">
            <v>0</v>
          </cell>
          <cell r="X206">
            <v>0</v>
          </cell>
          <cell r="Y206">
            <v>0</v>
          </cell>
          <cell r="Z206">
            <v>0</v>
          </cell>
          <cell r="AA206">
            <v>0</v>
          </cell>
          <cell r="AB206">
            <v>0</v>
          </cell>
          <cell r="AC206">
            <v>0</v>
          </cell>
          <cell r="AD206">
            <v>0</v>
          </cell>
          <cell r="AE206">
            <v>0</v>
          </cell>
          <cell r="AF206">
            <v>0.09</v>
          </cell>
          <cell r="AG206">
            <v>0.08</v>
          </cell>
          <cell r="AH206">
            <v>0.08</v>
          </cell>
          <cell r="AI206">
            <v>0.06</v>
          </cell>
          <cell r="AJ206">
            <v>0.04</v>
          </cell>
          <cell r="AK206">
            <v>0.03</v>
          </cell>
          <cell r="AL206">
            <v>0.02</v>
          </cell>
          <cell r="AM206">
            <v>0.01</v>
          </cell>
          <cell r="AN206">
            <v>0.01</v>
          </cell>
          <cell r="AO206">
            <v>0</v>
          </cell>
          <cell r="AP206">
            <v>0</v>
          </cell>
          <cell r="AQ206">
            <v>0</v>
          </cell>
          <cell r="AR206">
            <v>0</v>
          </cell>
          <cell r="AS206">
            <v>0</v>
          </cell>
          <cell r="AT206">
            <v>0</v>
          </cell>
          <cell r="AU206">
            <v>0</v>
          </cell>
          <cell r="AV206">
            <v>0</v>
          </cell>
          <cell r="AW206">
            <v>0</v>
          </cell>
          <cell r="AX206">
            <v>0</v>
          </cell>
          <cell r="AY206">
            <v>0</v>
          </cell>
          <cell r="AZ206">
            <v>0</v>
          </cell>
          <cell r="BA206">
            <v>0.1</v>
          </cell>
          <cell r="BB206">
            <v>0.09</v>
          </cell>
          <cell r="BC206">
            <v>0.09</v>
          </cell>
          <cell r="BD206">
            <v>7.0000000000000007E-2</v>
          </cell>
          <cell r="BE206">
            <v>0.05</v>
          </cell>
          <cell r="BF206">
            <v>0.04</v>
          </cell>
          <cell r="BG206">
            <v>0.03</v>
          </cell>
          <cell r="BH206">
            <v>0.02</v>
          </cell>
          <cell r="BI206">
            <v>0.02</v>
          </cell>
          <cell r="BJ206">
            <v>0</v>
          </cell>
          <cell r="BK206">
            <v>0</v>
          </cell>
          <cell r="BL206">
            <v>0</v>
          </cell>
          <cell r="BM206">
            <v>0</v>
          </cell>
          <cell r="BN206">
            <v>0</v>
          </cell>
          <cell r="BO206">
            <v>0</v>
          </cell>
          <cell r="BP206">
            <v>0</v>
          </cell>
          <cell r="BQ206">
            <v>0</v>
          </cell>
          <cell r="BR206">
            <v>0</v>
          </cell>
          <cell r="BS206">
            <v>0</v>
          </cell>
          <cell r="BT206">
            <v>0</v>
          </cell>
          <cell r="BU206">
            <v>0</v>
          </cell>
          <cell r="BV206">
            <v>40.950209030535341</v>
          </cell>
          <cell r="BW206">
            <v>0.78</v>
          </cell>
          <cell r="BX206">
            <v>2.96</v>
          </cell>
          <cell r="BY206">
            <v>84.99</v>
          </cell>
          <cell r="BZ206">
            <v>7.74</v>
          </cell>
          <cell r="CA206">
            <v>2.56</v>
          </cell>
          <cell r="CB206">
            <v>0.73</v>
          </cell>
          <cell r="CC206">
            <v>0.18</v>
          </cell>
          <cell r="CD206">
            <v>0.04</v>
          </cell>
          <cell r="CE206">
            <v>0.02</v>
          </cell>
          <cell r="CG206" t="str">
            <v>1.6ppm</v>
          </cell>
          <cell r="CJ206">
            <v>100</v>
          </cell>
          <cell r="CK206">
            <v>-5.0000000000000001E-3</v>
          </cell>
          <cell r="CL206">
            <v>4.4999999999999998E-2</v>
          </cell>
          <cell r="CM206">
            <v>9</v>
          </cell>
          <cell r="CN206">
            <v>0</v>
          </cell>
          <cell r="CO206">
            <v>0.15330000000000002</v>
          </cell>
        </row>
        <row r="207">
          <cell r="A207" t="str">
            <v>Tynes</v>
          </cell>
          <cell r="B207">
            <v>203</v>
          </cell>
          <cell r="E207" t="str">
            <v>Profile good, halved from yr 2</v>
          </cell>
          <cell r="G207" t="str">
            <v>Perenco B</v>
          </cell>
          <cell r="H207" t="str">
            <v>Bacton</v>
          </cell>
          <cell r="I207" t="str">
            <v>P</v>
          </cell>
          <cell r="J207">
            <v>2</v>
          </cell>
          <cell r="K207">
            <v>1.1428571428571428</v>
          </cell>
          <cell r="L207">
            <v>1.1428571428571428</v>
          </cell>
          <cell r="M207">
            <v>1.25</v>
          </cell>
          <cell r="N207">
            <v>1.2</v>
          </cell>
          <cell r="O207">
            <v>1.1428571428571428</v>
          </cell>
          <cell r="P207">
            <v>1.4000000000000001</v>
          </cell>
          <cell r="Q207">
            <v>1.25</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0.14000000000000001</v>
          </cell>
          <cell r="AG207">
            <v>0.14000000000000001</v>
          </cell>
          <cell r="AH207">
            <v>0.12</v>
          </cell>
          <cell r="AI207">
            <v>0.1</v>
          </cell>
          <cell r="AJ207">
            <v>7.0000000000000007E-2</v>
          </cell>
          <cell r="AK207">
            <v>0.05</v>
          </cell>
          <cell r="AL207">
            <v>0.04</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0.16</v>
          </cell>
          <cell r="BB207">
            <v>0.16</v>
          </cell>
          <cell r="BC207">
            <v>0.15</v>
          </cell>
          <cell r="BD207">
            <v>0.12</v>
          </cell>
          <cell r="BE207">
            <v>0.08</v>
          </cell>
          <cell r="BF207">
            <v>7.0000000000000007E-2</v>
          </cell>
          <cell r="BG207">
            <v>0.05</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38.317805599588745</v>
          </cell>
          <cell r="BW207">
            <v>3.06</v>
          </cell>
          <cell r="BX207">
            <v>0.72</v>
          </cell>
          <cell r="BY207">
            <v>91.64</v>
          </cell>
          <cell r="BZ207">
            <v>3.25</v>
          </cell>
          <cell r="CA207">
            <v>0.67</v>
          </cell>
          <cell r="CB207">
            <v>0.48</v>
          </cell>
          <cell r="CC207">
            <v>0.08</v>
          </cell>
          <cell r="CD207">
            <v>0.04</v>
          </cell>
          <cell r="CE207">
            <v>0.05</v>
          </cell>
          <cell r="CF207">
            <v>0.01</v>
          </cell>
          <cell r="CG207" t="str">
            <v>.3ppm</v>
          </cell>
          <cell r="CJ207">
            <v>100.00000000000001</v>
          </cell>
          <cell r="CK207">
            <v>0</v>
          </cell>
          <cell r="CL207">
            <v>0</v>
          </cell>
          <cell r="CM207">
            <v>20</v>
          </cell>
          <cell r="CN207">
            <v>0</v>
          </cell>
          <cell r="CO207">
            <v>0.24090000000000006</v>
          </cell>
        </row>
        <row r="208">
          <cell r="A208" t="str">
            <v>Unconventional Upside 1</v>
          </cell>
          <cell r="B208">
            <v>204</v>
          </cell>
          <cell r="E208" t="str">
            <v>Upside for Unconventional 1</v>
          </cell>
          <cell r="G208" t="str">
            <v>Onshore UNC</v>
          </cell>
          <cell r="H208" t="str">
            <v>Onshore</v>
          </cell>
          <cell r="I208" t="str">
            <v>b</v>
          </cell>
          <cell r="J208">
            <v>2</v>
          </cell>
          <cell r="K208">
            <v>0</v>
          </cell>
          <cell r="L208">
            <v>0</v>
          </cell>
          <cell r="M208">
            <v>0</v>
          </cell>
          <cell r="N208">
            <v>0</v>
          </cell>
          <cell r="O208">
            <v>0</v>
          </cell>
          <cell r="P208">
            <v>0</v>
          </cell>
          <cell r="Q208">
            <v>0</v>
          </cell>
          <cell r="R208">
            <v>0</v>
          </cell>
          <cell r="S208">
            <v>0</v>
          </cell>
          <cell r="T208">
            <v>0</v>
          </cell>
          <cell r="U208">
            <v>1.0909090909090908</v>
          </cell>
          <cell r="V208">
            <v>1.1044776119402984</v>
          </cell>
          <cell r="W208">
            <v>1.1000000000000001</v>
          </cell>
          <cell r="X208">
            <v>1.0977443609022555</v>
          </cell>
          <cell r="Y208">
            <v>1.1017964071856288</v>
          </cell>
          <cell r="Z208">
            <v>1.1017964071856288</v>
          </cell>
          <cell r="AA208">
            <v>1.1017964071856288</v>
          </cell>
          <cell r="AB208">
            <v>1.1017964071856288</v>
          </cell>
          <cell r="AC208">
            <v>1.1017964071856288</v>
          </cell>
          <cell r="AD208">
            <v>1.1017964071856288</v>
          </cell>
          <cell r="AE208">
            <v>1.1017964071856288</v>
          </cell>
          <cell r="AF208">
            <v>0</v>
          </cell>
          <cell r="AG208">
            <v>0</v>
          </cell>
          <cell r="AH208">
            <v>0</v>
          </cell>
          <cell r="AI208">
            <v>0</v>
          </cell>
          <cell r="AJ208">
            <v>0</v>
          </cell>
          <cell r="AK208">
            <v>0</v>
          </cell>
          <cell r="AL208">
            <v>0</v>
          </cell>
          <cell r="AM208">
            <v>0</v>
          </cell>
          <cell r="AN208">
            <v>0</v>
          </cell>
          <cell r="AO208">
            <v>0</v>
          </cell>
          <cell r="AP208">
            <v>0.33</v>
          </cell>
          <cell r="AQ208">
            <v>0.67</v>
          </cell>
          <cell r="AR208">
            <v>1</v>
          </cell>
          <cell r="AS208">
            <v>1.33</v>
          </cell>
          <cell r="AT208">
            <v>1.67</v>
          </cell>
          <cell r="AU208">
            <v>1.67</v>
          </cell>
          <cell r="AV208">
            <v>1.67</v>
          </cell>
          <cell r="AW208">
            <v>1.67</v>
          </cell>
          <cell r="AX208">
            <v>1.67</v>
          </cell>
          <cell r="AY208">
            <v>1.67</v>
          </cell>
          <cell r="AZ208">
            <v>1.67</v>
          </cell>
          <cell r="BA208">
            <v>0</v>
          </cell>
          <cell r="BB208">
            <v>0</v>
          </cell>
          <cell r="BC208">
            <v>0</v>
          </cell>
          <cell r="BD208">
            <v>0</v>
          </cell>
          <cell r="BE208">
            <v>0</v>
          </cell>
          <cell r="BF208">
            <v>0</v>
          </cell>
          <cell r="BG208">
            <v>0</v>
          </cell>
          <cell r="BH208">
            <v>0</v>
          </cell>
          <cell r="BI208">
            <v>0</v>
          </cell>
          <cell r="BJ208">
            <v>0</v>
          </cell>
          <cell r="BK208">
            <v>0.36</v>
          </cell>
          <cell r="BL208">
            <v>0.74</v>
          </cell>
          <cell r="BM208">
            <v>1.1000000000000001</v>
          </cell>
          <cell r="BN208">
            <v>1.46</v>
          </cell>
          <cell r="BO208">
            <v>1.84</v>
          </cell>
          <cell r="BP208">
            <v>1.84</v>
          </cell>
          <cell r="BQ208">
            <v>1.84</v>
          </cell>
          <cell r="BR208">
            <v>1.84</v>
          </cell>
          <cell r="BS208">
            <v>1.84</v>
          </cell>
          <cell r="BT208">
            <v>1.84</v>
          </cell>
          <cell r="BU208">
            <v>1.84</v>
          </cell>
          <cell r="BV208">
            <v>38.317805599588745</v>
          </cell>
          <cell r="BW208">
            <v>3.06</v>
          </cell>
          <cell r="BX208">
            <v>0.72</v>
          </cell>
          <cell r="BY208">
            <v>91.64</v>
          </cell>
          <cell r="BZ208">
            <v>3.25</v>
          </cell>
          <cell r="CA208">
            <v>0.67</v>
          </cell>
          <cell r="CB208">
            <v>0.48</v>
          </cell>
          <cell r="CC208">
            <v>0.08</v>
          </cell>
          <cell r="CD208">
            <v>0.04</v>
          </cell>
          <cell r="CE208">
            <v>0.05</v>
          </cell>
          <cell r="CF208">
            <v>0.01</v>
          </cell>
          <cell r="CG208" t="str">
            <v>.3ppm</v>
          </cell>
          <cell r="CJ208">
            <v>100.00000000000001</v>
          </cell>
          <cell r="CK208">
            <v>0</v>
          </cell>
          <cell r="CL208">
            <v>0.33</v>
          </cell>
          <cell r="CM208">
            <v>20</v>
          </cell>
          <cell r="CN208">
            <v>1.8150000000000002</v>
          </cell>
          <cell r="CO208">
            <v>0.78292499999999998</v>
          </cell>
        </row>
        <row r="209">
          <cell r="A209" t="str">
            <v>Unconventional Upside 2</v>
          </cell>
          <cell r="B209">
            <v>205</v>
          </cell>
          <cell r="E209" t="str">
            <v>Upside for Unconventional 2</v>
          </cell>
          <cell r="G209" t="str">
            <v>Onshore UNC</v>
          </cell>
          <cell r="H209" t="str">
            <v>Onshore</v>
          </cell>
          <cell r="I209" t="str">
            <v>b</v>
          </cell>
          <cell r="J209">
            <v>2</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1.0909090909090908</v>
          </cell>
          <cell r="AA209">
            <v>1.1044776119402984</v>
          </cell>
          <cell r="AB209">
            <v>1.1000000000000001</v>
          </cell>
          <cell r="AC209">
            <v>1.0977443609022555</v>
          </cell>
          <cell r="AD209">
            <v>1.1017964071856288</v>
          </cell>
          <cell r="AE209">
            <v>1.1017964071856288</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0.33</v>
          </cell>
          <cell r="AV209">
            <v>0.67</v>
          </cell>
          <cell r="AW209">
            <v>1</v>
          </cell>
          <cell r="AX209">
            <v>1.33</v>
          </cell>
          <cell r="AY209">
            <v>1.67</v>
          </cell>
          <cell r="AZ209">
            <v>1.67</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0.36</v>
          </cell>
          <cell r="BQ209">
            <v>0.74</v>
          </cell>
          <cell r="BR209">
            <v>1.1000000000000001</v>
          </cell>
          <cell r="BS209">
            <v>1.46</v>
          </cell>
          <cell r="BT209">
            <v>1.84</v>
          </cell>
          <cell r="BU209">
            <v>1.84</v>
          </cell>
          <cell r="BV209">
            <v>38.317805599588745</v>
          </cell>
          <cell r="BW209">
            <v>3.06</v>
          </cell>
          <cell r="BX209">
            <v>0.72</v>
          </cell>
          <cell r="BY209">
            <v>91.64</v>
          </cell>
          <cell r="BZ209">
            <v>3.25</v>
          </cell>
          <cell r="CA209">
            <v>0.67</v>
          </cell>
          <cell r="CB209">
            <v>0.48</v>
          </cell>
          <cell r="CC209">
            <v>0.08</v>
          </cell>
          <cell r="CD209">
            <v>0.04</v>
          </cell>
          <cell r="CE209">
            <v>0.05</v>
          </cell>
          <cell r="CF209">
            <v>0.01</v>
          </cell>
          <cell r="CG209" t="str">
            <v>.3ppm</v>
          </cell>
          <cell r="CJ209">
            <v>100.00000000000001</v>
          </cell>
          <cell r="CK209">
            <v>0</v>
          </cell>
          <cell r="CL209">
            <v>0</v>
          </cell>
          <cell r="CM209">
            <v>20</v>
          </cell>
          <cell r="CN209">
            <v>0</v>
          </cell>
          <cell r="CO209">
            <v>0</v>
          </cell>
        </row>
        <row r="210">
          <cell r="A210" t="str">
            <v>Valiant North</v>
          </cell>
          <cell r="B210">
            <v>206</v>
          </cell>
          <cell r="E210" t="str">
            <v>Profile Good</v>
          </cell>
          <cell r="G210" t="str">
            <v>Theddlethorpe</v>
          </cell>
          <cell r="H210" t="str">
            <v>Theddlethorpe</v>
          </cell>
          <cell r="I210" t="str">
            <v>P</v>
          </cell>
          <cell r="J210">
            <v>1</v>
          </cell>
          <cell r="K210">
            <v>1.3</v>
          </cell>
          <cell r="L210">
            <v>1.2105263157894737</v>
          </cell>
          <cell r="M210">
            <v>1.2121212121212122</v>
          </cell>
          <cell r="N210">
            <v>1.2258064516129032</v>
          </cell>
          <cell r="O210">
            <v>1.1818181818181819</v>
          </cell>
          <cell r="P210">
            <v>1.1875</v>
          </cell>
          <cell r="Q210">
            <v>1.25</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0.1</v>
          </cell>
          <cell r="AG210">
            <v>0.19</v>
          </cell>
          <cell r="AH210">
            <v>0.33</v>
          </cell>
          <cell r="AI210">
            <v>0.31</v>
          </cell>
          <cell r="AJ210">
            <v>0.22</v>
          </cell>
          <cell r="AK210">
            <v>0.16</v>
          </cell>
          <cell r="AL210">
            <v>0.04</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0.13</v>
          </cell>
          <cell r="BB210">
            <v>0.23</v>
          </cell>
          <cell r="BC210">
            <v>0.4</v>
          </cell>
          <cell r="BD210">
            <v>0.38</v>
          </cell>
          <cell r="BE210">
            <v>0.26</v>
          </cell>
          <cell r="BF210">
            <v>0.19</v>
          </cell>
          <cell r="BG210">
            <v>0.05</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38.349205231337869</v>
          </cell>
          <cell r="BW210">
            <v>3.6</v>
          </cell>
          <cell r="BX210">
            <v>1.1299999999999999</v>
          </cell>
          <cell r="BY210">
            <v>89.58</v>
          </cell>
          <cell r="BZ210">
            <v>4.07</v>
          </cell>
          <cell r="CA210">
            <v>1.02</v>
          </cell>
          <cell r="CB210">
            <v>0.38</v>
          </cell>
          <cell r="CC210">
            <v>0.11</v>
          </cell>
          <cell r="CD210">
            <v>7.0000000000000007E-2</v>
          </cell>
          <cell r="CE210">
            <v>0.03</v>
          </cell>
          <cell r="CF210">
            <v>0.01</v>
          </cell>
          <cell r="CJ210">
            <v>99.999999999999986</v>
          </cell>
          <cell r="CK210">
            <v>0</v>
          </cell>
          <cell r="CL210">
            <v>0</v>
          </cell>
          <cell r="CM210">
            <v>20</v>
          </cell>
          <cell r="CN210">
            <v>0</v>
          </cell>
          <cell r="CO210">
            <v>0.49275000000000002</v>
          </cell>
        </row>
        <row r="211">
          <cell r="A211" t="str">
            <v>Valiant South</v>
          </cell>
          <cell r="B211">
            <v>207</v>
          </cell>
          <cell r="E211" t="str">
            <v>Profile Good</v>
          </cell>
          <cell r="G211" t="str">
            <v>Theddlethorpe</v>
          </cell>
          <cell r="H211" t="str">
            <v>Theddlethorpe</v>
          </cell>
          <cell r="I211" t="str">
            <v>P</v>
          </cell>
          <cell r="J211">
            <v>1</v>
          </cell>
          <cell r="K211">
            <v>1.1904761904761905</v>
          </cell>
          <cell r="L211">
            <v>1.2105263157894737</v>
          </cell>
          <cell r="M211">
            <v>1.1875</v>
          </cell>
          <cell r="N211">
            <v>1.2307692307692308</v>
          </cell>
          <cell r="O211">
            <v>1.3</v>
          </cell>
          <cell r="P211">
            <v>1.1111111111111112</v>
          </cell>
          <cell r="Q211">
            <v>1.125</v>
          </cell>
          <cell r="R211">
            <v>1.5</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0.21</v>
          </cell>
          <cell r="AG211">
            <v>0.19</v>
          </cell>
          <cell r="AH211">
            <v>0.16</v>
          </cell>
          <cell r="AI211">
            <v>0.13</v>
          </cell>
          <cell r="AJ211">
            <v>0.1</v>
          </cell>
          <cell r="AK211">
            <v>0.09</v>
          </cell>
          <cell r="AL211">
            <v>0.08</v>
          </cell>
          <cell r="AM211">
            <v>0.02</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0.25</v>
          </cell>
          <cell r="BB211">
            <v>0.23</v>
          </cell>
          <cell r="BC211">
            <v>0.19</v>
          </cell>
          <cell r="BD211">
            <v>0.16</v>
          </cell>
          <cell r="BE211">
            <v>0.13</v>
          </cell>
          <cell r="BF211">
            <v>0.1</v>
          </cell>
          <cell r="BG211">
            <v>0.09</v>
          </cell>
          <cell r="BH211">
            <v>0.03</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38.349205231337869</v>
          </cell>
          <cell r="BW211">
            <v>3.6</v>
          </cell>
          <cell r="BX211">
            <v>1.1299999999999999</v>
          </cell>
          <cell r="BY211">
            <v>89.58</v>
          </cell>
          <cell r="BZ211">
            <v>4.07</v>
          </cell>
          <cell r="CA211">
            <v>1.02</v>
          </cell>
          <cell r="CB211">
            <v>0.38</v>
          </cell>
          <cell r="CC211">
            <v>0.11</v>
          </cell>
          <cell r="CD211">
            <v>7.0000000000000007E-2</v>
          </cell>
          <cell r="CE211">
            <v>0.03</v>
          </cell>
          <cell r="CF211">
            <v>0.01</v>
          </cell>
          <cell r="CJ211">
            <v>99.999999999999986</v>
          </cell>
          <cell r="CK211">
            <v>0</v>
          </cell>
          <cell r="CL211">
            <v>0</v>
          </cell>
          <cell r="CM211">
            <v>20</v>
          </cell>
          <cell r="CN211">
            <v>0</v>
          </cell>
          <cell r="CO211">
            <v>0.35769999999999996</v>
          </cell>
        </row>
        <row r="212">
          <cell r="A212" t="str">
            <v>Valkyrie</v>
          </cell>
          <cell r="B212">
            <v>208</v>
          </cell>
          <cell r="E212" t="str">
            <v>Profile good</v>
          </cell>
          <cell r="G212" t="str">
            <v>Theddlethorpe</v>
          </cell>
          <cell r="H212" t="str">
            <v>Theddlethorpe</v>
          </cell>
          <cell r="I212" t="str">
            <v>P</v>
          </cell>
          <cell r="J212">
            <v>1</v>
          </cell>
          <cell r="K212">
            <v>1.1724137931034484</v>
          </cell>
          <cell r="L212">
            <v>1.2222222222222223</v>
          </cell>
          <cell r="M212">
            <v>1.2727272727272729</v>
          </cell>
          <cell r="N212">
            <v>1.3333333333333335</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0.28999999999999998</v>
          </cell>
          <cell r="AG212">
            <v>0.18</v>
          </cell>
          <cell r="AH212">
            <v>0.11</v>
          </cell>
          <cell r="AI212">
            <v>0.03</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0.34</v>
          </cell>
          <cell r="BB212">
            <v>0.22</v>
          </cell>
          <cell r="BC212">
            <v>0.14000000000000001</v>
          </cell>
          <cell r="BD212">
            <v>0.04</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38.349205231337869</v>
          </cell>
          <cell r="BW212">
            <v>3.6</v>
          </cell>
          <cell r="BX212">
            <v>1.1299999999999999</v>
          </cell>
          <cell r="BY212">
            <v>89.58</v>
          </cell>
          <cell r="BZ212">
            <v>4.07</v>
          </cell>
          <cell r="CA212">
            <v>1.02</v>
          </cell>
          <cell r="CB212">
            <v>0.38</v>
          </cell>
          <cell r="CC212">
            <v>0.11</v>
          </cell>
          <cell r="CD212">
            <v>7.0000000000000007E-2</v>
          </cell>
          <cell r="CE212">
            <v>0.03</v>
          </cell>
          <cell r="CF212">
            <v>0.01</v>
          </cell>
          <cell r="CJ212">
            <v>99.999999999999986</v>
          </cell>
          <cell r="CK212">
            <v>0</v>
          </cell>
          <cell r="CL212">
            <v>0</v>
          </cell>
          <cell r="CM212">
            <v>20</v>
          </cell>
          <cell r="CN212">
            <v>0</v>
          </cell>
          <cell r="CO212">
            <v>0.22264999999999999</v>
          </cell>
        </row>
        <row r="213">
          <cell r="A213" t="str">
            <v>Vanguard</v>
          </cell>
          <cell r="B213">
            <v>209</v>
          </cell>
          <cell r="E213" t="str">
            <v>Profile Good</v>
          </cell>
          <cell r="G213" t="str">
            <v>Theddlethorpe</v>
          </cell>
          <cell r="H213" t="str">
            <v>Theddlethorpe</v>
          </cell>
          <cell r="I213" t="str">
            <v>P</v>
          </cell>
          <cell r="J213">
            <v>1</v>
          </cell>
          <cell r="K213">
            <v>1.3</v>
          </cell>
          <cell r="L213">
            <v>1.3</v>
          </cell>
          <cell r="M213">
            <v>1.3</v>
          </cell>
          <cell r="N213">
            <v>1.125</v>
          </cell>
          <cell r="O213">
            <v>1.1666666666666667</v>
          </cell>
          <cell r="P213">
            <v>2</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0.1</v>
          </cell>
          <cell r="AG213">
            <v>0.1</v>
          </cell>
          <cell r="AH213">
            <v>0.1</v>
          </cell>
          <cell r="AI213">
            <v>0.08</v>
          </cell>
          <cell r="AJ213">
            <v>0.06</v>
          </cell>
          <cell r="AK213">
            <v>0.01</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0.13</v>
          </cell>
          <cell r="BB213">
            <v>0.13</v>
          </cell>
          <cell r="BC213">
            <v>0.13</v>
          </cell>
          <cell r="BD213">
            <v>0.09</v>
          </cell>
          <cell r="BE213">
            <v>7.0000000000000007E-2</v>
          </cell>
          <cell r="BF213">
            <v>0.02</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38.349205231337869</v>
          </cell>
          <cell r="BW213">
            <v>3.6</v>
          </cell>
          <cell r="BX213">
            <v>1.1299999999999999</v>
          </cell>
          <cell r="BY213">
            <v>89.58</v>
          </cell>
          <cell r="BZ213">
            <v>4.07</v>
          </cell>
          <cell r="CA213">
            <v>1.02</v>
          </cell>
          <cell r="CB213">
            <v>0.38</v>
          </cell>
          <cell r="CC213">
            <v>0.11</v>
          </cell>
          <cell r="CD213">
            <v>7.0000000000000007E-2</v>
          </cell>
          <cell r="CE213">
            <v>0.03</v>
          </cell>
          <cell r="CF213">
            <v>0.01</v>
          </cell>
          <cell r="CJ213">
            <v>99.999999999999986</v>
          </cell>
          <cell r="CK213">
            <v>0</v>
          </cell>
          <cell r="CL213">
            <v>0</v>
          </cell>
          <cell r="CM213">
            <v>20</v>
          </cell>
          <cell r="CN213">
            <v>0</v>
          </cell>
          <cell r="CO213">
            <v>0.16425000000000001</v>
          </cell>
        </row>
        <row r="214">
          <cell r="A214" t="str">
            <v>Victor</v>
          </cell>
          <cell r="B214">
            <v>210</v>
          </cell>
          <cell r="E214" t="str">
            <v>Profile Good</v>
          </cell>
          <cell r="G214" t="str">
            <v>Theddlethorpe</v>
          </cell>
          <cell r="H214" t="str">
            <v>Theddlethorpe</v>
          </cell>
          <cell r="I214" t="str">
            <v>P</v>
          </cell>
          <cell r="J214">
            <v>1</v>
          </cell>
          <cell r="K214">
            <v>1.2</v>
          </cell>
          <cell r="L214">
            <v>1.2115384615384615</v>
          </cell>
          <cell r="M214">
            <v>1.2040816326530612</v>
          </cell>
          <cell r="N214">
            <v>1.1944444444444444</v>
          </cell>
          <cell r="O214">
            <v>1.1818181818181819</v>
          </cell>
          <cell r="P214">
            <v>1.2</v>
          </cell>
          <cell r="Q214">
            <v>1.2727272727272729</v>
          </cell>
          <cell r="R214">
            <v>1.3333333333333335</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0.7</v>
          </cell>
          <cell r="AG214">
            <v>0.52</v>
          </cell>
          <cell r="AH214">
            <v>0.49</v>
          </cell>
          <cell r="AI214">
            <v>0.36</v>
          </cell>
          <cell r="AJ214">
            <v>0.22</v>
          </cell>
          <cell r="AK214">
            <v>0.15</v>
          </cell>
          <cell r="AL214">
            <v>0.11</v>
          </cell>
          <cell r="AM214">
            <v>0.03</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0.84</v>
          </cell>
          <cell r="BB214">
            <v>0.63</v>
          </cell>
          <cell r="BC214">
            <v>0.59</v>
          </cell>
          <cell r="BD214">
            <v>0.43</v>
          </cell>
          <cell r="BE214">
            <v>0.26</v>
          </cell>
          <cell r="BF214">
            <v>0.18</v>
          </cell>
          <cell r="BG214">
            <v>0.14000000000000001</v>
          </cell>
          <cell r="BH214">
            <v>0.04</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38.349205231337869</v>
          </cell>
          <cell r="BW214">
            <v>3.6</v>
          </cell>
          <cell r="BX214">
            <v>1.1299999999999999</v>
          </cell>
          <cell r="BY214">
            <v>89.58</v>
          </cell>
          <cell r="BZ214">
            <v>4.07</v>
          </cell>
          <cell r="CA214">
            <v>1.02</v>
          </cell>
          <cell r="CB214">
            <v>0.38</v>
          </cell>
          <cell r="CC214">
            <v>0.11</v>
          </cell>
          <cell r="CD214">
            <v>7.0000000000000007E-2</v>
          </cell>
          <cell r="CE214">
            <v>0.03</v>
          </cell>
          <cell r="CF214">
            <v>0.01</v>
          </cell>
          <cell r="CJ214">
            <v>99.999999999999986</v>
          </cell>
          <cell r="CK214">
            <v>0</v>
          </cell>
          <cell r="CL214">
            <v>0</v>
          </cell>
          <cell r="CM214">
            <v>20</v>
          </cell>
          <cell r="CN214">
            <v>0</v>
          </cell>
          <cell r="CO214">
            <v>0.94169999999999987</v>
          </cell>
        </row>
        <row r="215">
          <cell r="A215" t="str">
            <v>Victoria</v>
          </cell>
          <cell r="B215">
            <v>211</v>
          </cell>
          <cell r="E215" t="str">
            <v>Profile Good</v>
          </cell>
          <cell r="G215" t="str">
            <v>Theddlethorpe</v>
          </cell>
          <cell r="H215" t="str">
            <v>Theddlethorpe</v>
          </cell>
          <cell r="I215" t="str">
            <v>P</v>
          </cell>
          <cell r="J215">
            <v>2</v>
          </cell>
          <cell r="K215">
            <v>1.2105263157894737</v>
          </cell>
          <cell r="L215">
            <v>1.2142857142857142</v>
          </cell>
          <cell r="M215">
            <v>1.2222222222222221</v>
          </cell>
          <cell r="N215">
            <v>1.2075471698113207</v>
          </cell>
          <cell r="O215">
            <v>1.1875</v>
          </cell>
          <cell r="P215">
            <v>1.1842105263157894</v>
          </cell>
          <cell r="Q215">
            <v>1.2142857142857142</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0.19</v>
          </cell>
          <cell r="AG215">
            <v>0.14000000000000001</v>
          </cell>
          <cell r="AH215">
            <v>0.27</v>
          </cell>
          <cell r="AI215">
            <v>0.53</v>
          </cell>
          <cell r="AJ215">
            <v>0.48</v>
          </cell>
          <cell r="AK215">
            <v>0.38</v>
          </cell>
          <cell r="AL215">
            <v>0.28000000000000003</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0.23</v>
          </cell>
          <cell r="BB215">
            <v>0.17</v>
          </cell>
          <cell r="BC215">
            <v>0.33</v>
          </cell>
          <cell r="BD215">
            <v>0.64</v>
          </cell>
          <cell r="BE215">
            <v>0.56999999999999995</v>
          </cell>
          <cell r="BF215">
            <v>0.45</v>
          </cell>
          <cell r="BG215">
            <v>0.34</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38.349205231337869</v>
          </cell>
          <cell r="BW215">
            <v>3.6</v>
          </cell>
          <cell r="BX215">
            <v>1.1299999999999999</v>
          </cell>
          <cell r="BY215">
            <v>89.58</v>
          </cell>
          <cell r="BZ215">
            <v>4.07</v>
          </cell>
          <cell r="CA215">
            <v>1.02</v>
          </cell>
          <cell r="CB215">
            <v>0.38</v>
          </cell>
          <cell r="CC215">
            <v>0.11</v>
          </cell>
          <cell r="CD215">
            <v>7.0000000000000007E-2</v>
          </cell>
          <cell r="CE215">
            <v>0.03</v>
          </cell>
          <cell r="CF215">
            <v>0.01</v>
          </cell>
          <cell r="CJ215">
            <v>99.999999999999986</v>
          </cell>
          <cell r="CK215">
            <v>0</v>
          </cell>
          <cell r="CL215">
            <v>0</v>
          </cell>
          <cell r="CM215">
            <v>20</v>
          </cell>
          <cell r="CN215">
            <v>0</v>
          </cell>
          <cell r="CO215">
            <v>0.82855000000000012</v>
          </cell>
        </row>
        <row r="216">
          <cell r="A216" t="str">
            <v>Viking B</v>
          </cell>
          <cell r="B216">
            <v>212</v>
          </cell>
          <cell r="E216" t="str">
            <v>Profile Good</v>
          </cell>
          <cell r="G216" t="str">
            <v>Theddlethorpe</v>
          </cell>
          <cell r="H216" t="str">
            <v>Theddlethorpe</v>
          </cell>
          <cell r="I216" t="str">
            <v>P</v>
          </cell>
          <cell r="J216">
            <v>1</v>
          </cell>
          <cell r="K216">
            <v>1.2093023255813955</v>
          </cell>
          <cell r="L216">
            <v>1.1973684210526316</v>
          </cell>
          <cell r="M216">
            <v>1.1875</v>
          </cell>
          <cell r="N216">
            <v>1.2</v>
          </cell>
          <cell r="O216">
            <v>1.1875</v>
          </cell>
          <cell r="P216">
            <v>1.1944444444444444</v>
          </cell>
          <cell r="Q216">
            <v>1.2068965517241379</v>
          </cell>
          <cell r="R216">
            <v>1.125</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0.86</v>
          </cell>
          <cell r="AG216">
            <v>0.76</v>
          </cell>
          <cell r="AH216">
            <v>0.64</v>
          </cell>
          <cell r="AI216">
            <v>0.55000000000000004</v>
          </cell>
          <cell r="AJ216">
            <v>0.48</v>
          </cell>
          <cell r="AK216">
            <v>0.36</v>
          </cell>
          <cell r="AL216">
            <v>0.28999999999999998</v>
          </cell>
          <cell r="AM216">
            <v>0.08</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1.04</v>
          </cell>
          <cell r="BB216">
            <v>0.91</v>
          </cell>
          <cell r="BC216">
            <v>0.76</v>
          </cell>
          <cell r="BD216">
            <v>0.66</v>
          </cell>
          <cell r="BE216">
            <v>0.56999999999999995</v>
          </cell>
          <cell r="BF216">
            <v>0.43</v>
          </cell>
          <cell r="BG216">
            <v>0.35</v>
          </cell>
          <cell r="BH216">
            <v>0.09</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38.349205231337869</v>
          </cell>
          <cell r="BW216">
            <v>3.6</v>
          </cell>
          <cell r="BX216">
            <v>1.1299999999999999</v>
          </cell>
          <cell r="BY216">
            <v>89.58</v>
          </cell>
          <cell r="BZ216">
            <v>4.07</v>
          </cell>
          <cell r="CA216">
            <v>1.02</v>
          </cell>
          <cell r="CB216">
            <v>0.38</v>
          </cell>
          <cell r="CC216">
            <v>0.11</v>
          </cell>
          <cell r="CD216">
            <v>7.0000000000000007E-2</v>
          </cell>
          <cell r="CE216">
            <v>0.03</v>
          </cell>
          <cell r="CF216">
            <v>0.01</v>
          </cell>
          <cell r="CJ216">
            <v>99.999999999999986</v>
          </cell>
          <cell r="CK216">
            <v>0</v>
          </cell>
          <cell r="CL216">
            <v>0</v>
          </cell>
          <cell r="CM216">
            <v>20</v>
          </cell>
          <cell r="CN216">
            <v>0</v>
          </cell>
          <cell r="CO216">
            <v>1.4673</v>
          </cell>
        </row>
        <row r="217">
          <cell r="A217" t="str">
            <v>Vulcan</v>
          </cell>
          <cell r="B217">
            <v>213</v>
          </cell>
          <cell r="E217" t="str">
            <v>Profile Good</v>
          </cell>
          <cell r="G217" t="str">
            <v>Theddlethorpe</v>
          </cell>
          <cell r="H217" t="str">
            <v>Theddlethorpe</v>
          </cell>
          <cell r="I217" t="str">
            <v>P</v>
          </cell>
          <cell r="J217">
            <v>1</v>
          </cell>
          <cell r="K217">
            <v>1.1904761904761905</v>
          </cell>
          <cell r="L217">
            <v>1.1944444444444444</v>
          </cell>
          <cell r="M217">
            <v>1.2083333333333333</v>
          </cell>
          <cell r="N217">
            <v>1.2</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0.42</v>
          </cell>
          <cell r="AG217">
            <v>0.36</v>
          </cell>
          <cell r="AH217">
            <v>0.24</v>
          </cell>
          <cell r="AI217">
            <v>0.05</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0.5</v>
          </cell>
          <cell r="BB217">
            <v>0.43</v>
          </cell>
          <cell r="BC217">
            <v>0.28999999999999998</v>
          </cell>
          <cell r="BD217">
            <v>0.06</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38.349205231337869</v>
          </cell>
          <cell r="BW217">
            <v>3.6</v>
          </cell>
          <cell r="BX217">
            <v>1.1299999999999999</v>
          </cell>
          <cell r="BY217">
            <v>89.58</v>
          </cell>
          <cell r="BZ217">
            <v>4.07</v>
          </cell>
          <cell r="CA217">
            <v>1.02</v>
          </cell>
          <cell r="CB217">
            <v>0.38</v>
          </cell>
          <cell r="CC217">
            <v>0.11</v>
          </cell>
          <cell r="CD217">
            <v>7.0000000000000007E-2</v>
          </cell>
          <cell r="CE217">
            <v>0.03</v>
          </cell>
          <cell r="CF217">
            <v>0.01</v>
          </cell>
          <cell r="CJ217">
            <v>99.999999999999986</v>
          </cell>
          <cell r="CK217">
            <v>0</v>
          </cell>
          <cell r="CL217">
            <v>0</v>
          </cell>
          <cell r="CM217">
            <v>20</v>
          </cell>
          <cell r="CN217">
            <v>0</v>
          </cell>
          <cell r="CO217">
            <v>0.39055000000000001</v>
          </cell>
        </row>
        <row r="218">
          <cell r="A218" t="str">
            <v>Waveney</v>
          </cell>
          <cell r="B218">
            <v>214</v>
          </cell>
          <cell r="E218" t="str">
            <v>Profile modified</v>
          </cell>
          <cell r="G218" t="str">
            <v>Tullow B</v>
          </cell>
          <cell r="H218" t="str">
            <v>Bacton</v>
          </cell>
          <cell r="I218" t="str">
            <v>P</v>
          </cell>
          <cell r="J218">
            <v>2</v>
          </cell>
          <cell r="K218">
            <v>1.3333333333333335</v>
          </cell>
          <cell r="L218">
            <v>2</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0.03</v>
          </cell>
          <cell r="AG218">
            <v>0.01</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0.04</v>
          </cell>
          <cell r="BB218">
            <v>0.02</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38.862938360348444</v>
          </cell>
          <cell r="BW218">
            <v>2.84</v>
          </cell>
          <cell r="BX218">
            <v>0.53</v>
          </cell>
          <cell r="BY218">
            <v>91.02</v>
          </cell>
          <cell r="BZ218">
            <v>4.01</v>
          </cell>
          <cell r="CA218">
            <v>0.95</v>
          </cell>
          <cell r="CB218">
            <v>0.4</v>
          </cell>
          <cell r="CC218">
            <v>0.14000000000000001</v>
          </cell>
          <cell r="CD218">
            <v>0.05</v>
          </cell>
          <cell r="CE218">
            <v>0.05</v>
          </cell>
          <cell r="CF218">
            <v>0.01</v>
          </cell>
          <cell r="CJ218">
            <v>100.00000000000001</v>
          </cell>
          <cell r="CK218">
            <v>0</v>
          </cell>
          <cell r="CL218">
            <v>0</v>
          </cell>
          <cell r="CM218">
            <v>20</v>
          </cell>
          <cell r="CN218">
            <v>0</v>
          </cell>
          <cell r="CO218">
            <v>1.46E-2</v>
          </cell>
        </row>
        <row r="219">
          <cell r="A219" t="str">
            <v>Wenlock</v>
          </cell>
          <cell r="B219">
            <v>215</v>
          </cell>
          <cell r="E219" t="str">
            <v>Profile modified</v>
          </cell>
          <cell r="G219" t="str">
            <v>Perenco B</v>
          </cell>
          <cell r="H219" t="str">
            <v>Bacton</v>
          </cell>
          <cell r="I219" t="str">
            <v>P</v>
          </cell>
          <cell r="J219">
            <v>2</v>
          </cell>
          <cell r="K219">
            <v>1.5</v>
          </cell>
          <cell r="L219">
            <v>1.4909090909090907</v>
          </cell>
          <cell r="M219">
            <v>1.5263157894736841</v>
          </cell>
          <cell r="N219">
            <v>1.5263157894736841</v>
          </cell>
          <cell r="O219">
            <v>1.4000000000000001</v>
          </cell>
          <cell r="P219">
            <v>1.4000000000000001</v>
          </cell>
          <cell r="Q219">
            <v>2</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0.82</v>
          </cell>
          <cell r="AG219">
            <v>0.55000000000000004</v>
          </cell>
          <cell r="AH219">
            <v>0.38</v>
          </cell>
          <cell r="AI219">
            <v>0.19</v>
          </cell>
          <cell r="AJ219">
            <v>0.1</v>
          </cell>
          <cell r="AK219">
            <v>0.05</v>
          </cell>
          <cell r="AL219">
            <v>0.02</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1.23</v>
          </cell>
          <cell r="BB219">
            <v>0.82</v>
          </cell>
          <cell r="BC219">
            <v>0.57999999999999996</v>
          </cell>
          <cell r="BD219">
            <v>0.28999999999999998</v>
          </cell>
          <cell r="BE219">
            <v>0.14000000000000001</v>
          </cell>
          <cell r="BF219">
            <v>7.0000000000000007E-2</v>
          </cell>
          <cell r="BG219">
            <v>0.04</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38.317805599588745</v>
          </cell>
          <cell r="BW219">
            <v>3.06</v>
          </cell>
          <cell r="BX219">
            <v>0.72</v>
          </cell>
          <cell r="BY219">
            <v>91.64</v>
          </cell>
          <cell r="BZ219">
            <v>3.25</v>
          </cell>
          <cell r="CA219">
            <v>0.67</v>
          </cell>
          <cell r="CB219">
            <v>0.48</v>
          </cell>
          <cell r="CC219">
            <v>0.08</v>
          </cell>
          <cell r="CD219">
            <v>0.04</v>
          </cell>
          <cell r="CE219">
            <v>0.05</v>
          </cell>
          <cell r="CF219">
            <v>0.01</v>
          </cell>
          <cell r="CG219" t="str">
            <v>.3ppm</v>
          </cell>
          <cell r="CJ219">
            <v>100.00000000000001</v>
          </cell>
          <cell r="CK219">
            <v>0</v>
          </cell>
          <cell r="CL219">
            <v>0</v>
          </cell>
          <cell r="CM219">
            <v>20</v>
          </cell>
          <cell r="CN219">
            <v>0</v>
          </cell>
          <cell r="CO219">
            <v>0.77014999999999989</v>
          </cell>
        </row>
        <row r="220">
          <cell r="A220" t="str">
            <v>West Sole</v>
          </cell>
          <cell r="B220">
            <v>216</v>
          </cell>
          <cell r="E220" t="str">
            <v>Profile good</v>
          </cell>
          <cell r="G220" t="str">
            <v>Dimlington E</v>
          </cell>
          <cell r="H220" t="str">
            <v>Easington</v>
          </cell>
          <cell r="I220" t="str">
            <v>P</v>
          </cell>
          <cell r="J220">
            <v>1</v>
          </cell>
          <cell r="K220">
            <v>1.3014705882352939</v>
          </cell>
          <cell r="L220">
            <v>1.2952380952380953</v>
          </cell>
          <cell r="M220">
            <v>1.296875</v>
          </cell>
          <cell r="N220">
            <v>1.2980132450331126</v>
          </cell>
          <cell r="O220">
            <v>1.3005181347150259</v>
          </cell>
          <cell r="P220">
            <v>1.2962962962962963</v>
          </cell>
          <cell r="Q220">
            <v>1.3014705882352939</v>
          </cell>
          <cell r="R220">
            <v>1.3027522935779814</v>
          </cell>
          <cell r="S220">
            <v>1.3043478260869563</v>
          </cell>
          <cell r="T220">
            <v>1.3023255813953489</v>
          </cell>
          <cell r="U220">
            <v>1.3076923076923077</v>
          </cell>
          <cell r="V220">
            <v>1.3015873015873014</v>
          </cell>
          <cell r="W220">
            <v>1.3</v>
          </cell>
          <cell r="X220">
            <v>1.3</v>
          </cell>
          <cell r="Y220">
            <v>1.3125</v>
          </cell>
          <cell r="Z220">
            <v>1.2692307692307692</v>
          </cell>
          <cell r="AA220">
            <v>1.2857142857142858</v>
          </cell>
          <cell r="AB220">
            <v>1.3125</v>
          </cell>
          <cell r="AC220">
            <v>1.3076923076923077</v>
          </cell>
          <cell r="AD220">
            <v>1.2727272727272729</v>
          </cell>
          <cell r="AE220">
            <v>1.375</v>
          </cell>
          <cell r="AF220">
            <v>1.36</v>
          </cell>
          <cell r="AG220">
            <v>1.05</v>
          </cell>
          <cell r="AH220">
            <v>1.28</v>
          </cell>
          <cell r="AI220">
            <v>1.51</v>
          </cell>
          <cell r="AJ220">
            <v>1.93</v>
          </cell>
          <cell r="AK220">
            <v>1.62</v>
          </cell>
          <cell r="AL220">
            <v>1.36</v>
          </cell>
          <cell r="AM220">
            <v>1.0900000000000001</v>
          </cell>
          <cell r="AN220">
            <v>0.92</v>
          </cell>
          <cell r="AO220">
            <v>0.86</v>
          </cell>
          <cell r="AP220">
            <v>0.78</v>
          </cell>
          <cell r="AQ220">
            <v>0.63</v>
          </cell>
          <cell r="AR220">
            <v>0.5</v>
          </cell>
          <cell r="AS220">
            <v>0.4</v>
          </cell>
          <cell r="AT220">
            <v>0.32</v>
          </cell>
          <cell r="AU220">
            <v>0.26</v>
          </cell>
          <cell r="AV220">
            <v>0.21</v>
          </cell>
          <cell r="AW220">
            <v>0.16</v>
          </cell>
          <cell r="AX220">
            <v>0.13</v>
          </cell>
          <cell r="AY220">
            <v>0.11</v>
          </cell>
          <cell r="AZ220">
            <v>0.08</v>
          </cell>
          <cell r="BA220">
            <v>1.77</v>
          </cell>
          <cell r="BB220">
            <v>1.36</v>
          </cell>
          <cell r="BC220">
            <v>1.66</v>
          </cell>
          <cell r="BD220">
            <v>1.96</v>
          </cell>
          <cell r="BE220">
            <v>2.5099999999999998</v>
          </cell>
          <cell r="BF220">
            <v>2.1</v>
          </cell>
          <cell r="BG220">
            <v>1.77</v>
          </cell>
          <cell r="BH220">
            <v>1.42</v>
          </cell>
          <cell r="BI220">
            <v>1.2</v>
          </cell>
          <cell r="BJ220">
            <v>1.1200000000000001</v>
          </cell>
          <cell r="BK220">
            <v>1.02</v>
          </cell>
          <cell r="BL220">
            <v>0.82</v>
          </cell>
          <cell r="BM220">
            <v>0.65</v>
          </cell>
          <cell r="BN220">
            <v>0.52</v>
          </cell>
          <cell r="BO220">
            <v>0.42</v>
          </cell>
          <cell r="BP220">
            <v>0.33</v>
          </cell>
          <cell r="BQ220">
            <v>0.27</v>
          </cell>
          <cell r="BR220">
            <v>0.21</v>
          </cell>
          <cell r="BS220">
            <v>0.17</v>
          </cell>
          <cell r="BT220">
            <v>0.14000000000000001</v>
          </cell>
          <cell r="BU220">
            <v>0.11</v>
          </cell>
          <cell r="BV220">
            <v>38.513007941387826</v>
          </cell>
          <cell r="BW220">
            <v>1.89</v>
          </cell>
          <cell r="BX220">
            <v>0.81</v>
          </cell>
          <cell r="BY220">
            <v>92.84</v>
          </cell>
          <cell r="BZ220">
            <v>3.41</v>
          </cell>
          <cell r="CA220">
            <v>0.65</v>
          </cell>
          <cell r="CB220">
            <v>0.25</v>
          </cell>
          <cell r="CC220">
            <v>7.0000000000000007E-2</v>
          </cell>
          <cell r="CD220">
            <v>0.06</v>
          </cell>
          <cell r="CE220">
            <v>0.02</v>
          </cell>
          <cell r="CJ220">
            <v>100</v>
          </cell>
          <cell r="CK220">
            <v>-7.0000000000000007E-2</v>
          </cell>
          <cell r="CL220">
            <v>1.4100000000000001</v>
          </cell>
          <cell r="CM220">
            <v>20</v>
          </cell>
          <cell r="CN220">
            <v>4.29</v>
          </cell>
          <cell r="CO220">
            <v>6.5882499999999986</v>
          </cell>
        </row>
        <row r="221">
          <cell r="A221" t="str">
            <v>Wissey</v>
          </cell>
          <cell r="B221">
            <v>217</v>
          </cell>
          <cell r="E221" t="str">
            <v>Profile good. Bring forward 1</v>
          </cell>
          <cell r="G221" t="str">
            <v>Tullow B</v>
          </cell>
          <cell r="H221" t="str">
            <v>Bacton</v>
          </cell>
          <cell r="I221" t="str">
            <v>P</v>
          </cell>
          <cell r="J221">
            <v>2</v>
          </cell>
          <cell r="K221">
            <v>1.3</v>
          </cell>
          <cell r="L221">
            <v>1.3333333333333333</v>
          </cell>
          <cell r="M221">
            <v>1.2857142857142856</v>
          </cell>
          <cell r="N221">
            <v>1.3333333333333335</v>
          </cell>
          <cell r="O221">
            <v>2</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0.1</v>
          </cell>
          <cell r="AG221">
            <v>0.09</v>
          </cell>
          <cell r="AH221">
            <v>7.0000000000000007E-2</v>
          </cell>
          <cell r="AI221">
            <v>0.03</v>
          </cell>
          <cell r="AJ221">
            <v>0.01</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0.13</v>
          </cell>
          <cell r="BB221">
            <v>0.12</v>
          </cell>
          <cell r="BC221">
            <v>0.09</v>
          </cell>
          <cell r="BD221">
            <v>0.04</v>
          </cell>
          <cell r="BE221">
            <v>0.02</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38.862938360348444</v>
          </cell>
          <cell r="BW221">
            <v>2.84</v>
          </cell>
          <cell r="BX221">
            <v>0.53</v>
          </cell>
          <cell r="BY221">
            <v>91.02</v>
          </cell>
          <cell r="BZ221">
            <v>4.01</v>
          </cell>
          <cell r="CA221">
            <v>0.95</v>
          </cell>
          <cell r="CB221">
            <v>0.4</v>
          </cell>
          <cell r="CC221">
            <v>0.14000000000000001</v>
          </cell>
          <cell r="CD221">
            <v>0.05</v>
          </cell>
          <cell r="CE221">
            <v>0.05</v>
          </cell>
          <cell r="CF221">
            <v>0.01</v>
          </cell>
          <cell r="CJ221">
            <v>100.00000000000001</v>
          </cell>
          <cell r="CK221">
            <v>0</v>
          </cell>
          <cell r="CL221">
            <v>0</v>
          </cell>
          <cell r="CM221">
            <v>20</v>
          </cell>
          <cell r="CN221">
            <v>0</v>
          </cell>
          <cell r="CO221">
            <v>0.10950000000000001</v>
          </cell>
        </row>
        <row r="222">
          <cell r="A222" t="str">
            <v>Wood</v>
          </cell>
          <cell r="B222">
            <v>218</v>
          </cell>
          <cell r="E222" t="str">
            <v>Profile good, forward 1</v>
          </cell>
          <cell r="G222" t="str">
            <v>Amoco T</v>
          </cell>
          <cell r="H222" t="str">
            <v>Teesside</v>
          </cell>
          <cell r="I222" t="str">
            <v>P</v>
          </cell>
          <cell r="J222">
            <v>2</v>
          </cell>
          <cell r="K222">
            <v>1.2</v>
          </cell>
          <cell r="L222">
            <v>1.5</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0.05</v>
          </cell>
          <cell r="AG222">
            <v>0.02</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0.06</v>
          </cell>
          <cell r="BB222">
            <v>0.03</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41.018425144672889</v>
          </cell>
          <cell r="BW222">
            <v>0.88</v>
          </cell>
          <cell r="BX222">
            <v>2.1800000000000002</v>
          </cell>
          <cell r="BY222">
            <v>85.5</v>
          </cell>
          <cell r="BZ222">
            <v>8.39</v>
          </cell>
          <cell r="CA222">
            <v>2.2799999999999998</v>
          </cell>
          <cell r="CB222">
            <v>0.63</v>
          </cell>
          <cell r="CC222">
            <v>0.12</v>
          </cell>
          <cell r="CD222">
            <v>0.02</v>
          </cell>
          <cell r="CG222" t="str">
            <v>2.9ppm</v>
          </cell>
          <cell r="CJ222">
            <v>100</v>
          </cell>
          <cell r="CK222">
            <v>0</v>
          </cell>
          <cell r="CL222">
            <v>0</v>
          </cell>
          <cell r="CM222">
            <v>20</v>
          </cell>
          <cell r="CN222">
            <v>0</v>
          </cell>
          <cell r="CO222">
            <v>2.5550000000000003E-2</v>
          </cell>
        </row>
        <row r="223">
          <cell r="A223" t="str">
            <v>Woolaston &amp; Whittle</v>
          </cell>
          <cell r="B223">
            <v>219</v>
          </cell>
          <cell r="E223" t="str">
            <v>Profile good, halved after yr 1</v>
          </cell>
          <cell r="G223" t="str">
            <v>Dimlington E</v>
          </cell>
          <cell r="H223" t="str">
            <v>Easington</v>
          </cell>
          <cell r="I223" t="str">
            <v>P</v>
          </cell>
          <cell r="J223">
            <v>1</v>
          </cell>
          <cell r="K223">
            <v>1.3</v>
          </cell>
          <cell r="L223">
            <v>1.2941176470588234</v>
          </cell>
          <cell r="M223">
            <v>1.3529411764705881</v>
          </cell>
          <cell r="N223">
            <v>1.3333333333333335</v>
          </cell>
          <cell r="O223">
            <v>1.375</v>
          </cell>
          <cell r="P223">
            <v>1.3333333333333335</v>
          </cell>
          <cell r="Q223">
            <v>1.25</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0.2</v>
          </cell>
          <cell r="AG223">
            <v>0.17</v>
          </cell>
          <cell r="AH223">
            <v>0.17</v>
          </cell>
          <cell r="AI223">
            <v>0.12</v>
          </cell>
          <cell r="AJ223">
            <v>0.08</v>
          </cell>
          <cell r="AK223">
            <v>0.06</v>
          </cell>
          <cell r="AL223">
            <v>0.04</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0.26</v>
          </cell>
          <cell r="BB223">
            <v>0.22</v>
          </cell>
          <cell r="BC223">
            <v>0.23</v>
          </cell>
          <cell r="BD223">
            <v>0.16</v>
          </cell>
          <cell r="BE223">
            <v>0.11</v>
          </cell>
          <cell r="BF223">
            <v>0.08</v>
          </cell>
          <cell r="BG223">
            <v>0.05</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38.513007941387826</v>
          </cell>
          <cell r="BW223">
            <v>1.89</v>
          </cell>
          <cell r="BX223">
            <v>0.81</v>
          </cell>
          <cell r="BY223">
            <v>92.84</v>
          </cell>
          <cell r="BZ223">
            <v>3.41</v>
          </cell>
          <cell r="CA223">
            <v>0.65</v>
          </cell>
          <cell r="CB223">
            <v>0.25</v>
          </cell>
          <cell r="CC223">
            <v>7.0000000000000007E-2</v>
          </cell>
          <cell r="CD223">
            <v>0.06</v>
          </cell>
          <cell r="CE223">
            <v>0.02</v>
          </cell>
          <cell r="CJ223">
            <v>100</v>
          </cell>
          <cell r="CK223">
            <v>0</v>
          </cell>
          <cell r="CL223">
            <v>0</v>
          </cell>
          <cell r="CM223">
            <v>20</v>
          </cell>
          <cell r="CN223">
            <v>0</v>
          </cell>
          <cell r="CO223">
            <v>0.30660000000000004</v>
          </cell>
        </row>
        <row r="224">
          <cell r="A224" t="str">
            <v>WOS Chevron Phase 2</v>
          </cell>
          <cell r="B224">
            <v>220</v>
          </cell>
          <cell r="E224" t="str">
            <v>Rosebank copy, proxy for Cambo/Other</v>
          </cell>
          <cell r="G224" t="str">
            <v>Total SF</v>
          </cell>
          <cell r="H224" t="str">
            <v>St Fergus</v>
          </cell>
          <cell r="I224" t="str">
            <v>A</v>
          </cell>
          <cell r="J224">
            <v>2</v>
          </cell>
          <cell r="K224">
            <v>0</v>
          </cell>
          <cell r="L224">
            <v>0</v>
          </cell>
          <cell r="M224">
            <v>0</v>
          </cell>
          <cell r="N224">
            <v>0</v>
          </cell>
          <cell r="O224">
            <v>0</v>
          </cell>
          <cell r="P224">
            <v>0</v>
          </cell>
          <cell r="Q224">
            <v>0</v>
          </cell>
          <cell r="R224">
            <v>0</v>
          </cell>
          <cell r="S224">
            <v>0</v>
          </cell>
          <cell r="T224">
            <v>0</v>
          </cell>
          <cell r="U224">
            <v>0</v>
          </cell>
          <cell r="V224">
            <v>0</v>
          </cell>
          <cell r="W224">
            <v>1.0999999999999999</v>
          </cell>
          <cell r="X224">
            <v>1.1047619047619046</v>
          </cell>
          <cell r="Y224">
            <v>1.1047619047619046</v>
          </cell>
          <cell r="Z224">
            <v>1.1047619047619046</v>
          </cell>
          <cell r="AA224">
            <v>1.0952380952380953</v>
          </cell>
          <cell r="AB224">
            <v>1.1044776119402984</v>
          </cell>
          <cell r="AC224">
            <v>1.0925925925925926</v>
          </cell>
          <cell r="AD224">
            <v>1.0930232558139534</v>
          </cell>
          <cell r="AE224">
            <v>1.1176470588235294</v>
          </cell>
          <cell r="AF224">
            <v>0</v>
          </cell>
          <cell r="AG224">
            <v>0</v>
          </cell>
          <cell r="AH224">
            <v>0</v>
          </cell>
          <cell r="AI224">
            <v>0</v>
          </cell>
          <cell r="AJ224">
            <v>0</v>
          </cell>
          <cell r="AK224">
            <v>0</v>
          </cell>
          <cell r="AL224">
            <v>0</v>
          </cell>
          <cell r="AM224">
            <v>0</v>
          </cell>
          <cell r="AN224">
            <v>0</v>
          </cell>
          <cell r="AO224">
            <v>0</v>
          </cell>
          <cell r="AP224">
            <v>0</v>
          </cell>
          <cell r="AQ224">
            <v>0</v>
          </cell>
          <cell r="AR224">
            <v>0.9</v>
          </cell>
          <cell r="AS224">
            <v>1.05</v>
          </cell>
          <cell r="AT224">
            <v>1.05</v>
          </cell>
          <cell r="AU224">
            <v>1.05</v>
          </cell>
          <cell r="AV224">
            <v>0.84</v>
          </cell>
          <cell r="AW224">
            <v>0.67</v>
          </cell>
          <cell r="AX224">
            <v>0.54</v>
          </cell>
          <cell r="AY224">
            <v>0.43</v>
          </cell>
          <cell r="AZ224">
            <v>0.34</v>
          </cell>
          <cell r="BA224">
            <v>0</v>
          </cell>
          <cell r="BB224">
            <v>0</v>
          </cell>
          <cell r="BC224">
            <v>0</v>
          </cell>
          <cell r="BD224">
            <v>0</v>
          </cell>
          <cell r="BE224">
            <v>0</v>
          </cell>
          <cell r="BF224">
            <v>0</v>
          </cell>
          <cell r="BG224">
            <v>0</v>
          </cell>
          <cell r="BH224">
            <v>0</v>
          </cell>
          <cell r="BI224">
            <v>0</v>
          </cell>
          <cell r="BJ224">
            <v>0</v>
          </cell>
          <cell r="BK224">
            <v>0</v>
          </cell>
          <cell r="BL224">
            <v>0</v>
          </cell>
          <cell r="BM224">
            <v>0.99</v>
          </cell>
          <cell r="BN224">
            <v>1.1599999999999999</v>
          </cell>
          <cell r="BO224">
            <v>1.1599999999999999</v>
          </cell>
          <cell r="BP224">
            <v>1.1599999999999999</v>
          </cell>
          <cell r="BQ224">
            <v>0.92</v>
          </cell>
          <cell r="BR224">
            <v>0.74</v>
          </cell>
          <cell r="BS224">
            <v>0.59</v>
          </cell>
          <cell r="BT224">
            <v>0.47</v>
          </cell>
          <cell r="BU224">
            <v>0.38</v>
          </cell>
          <cell r="BV224">
            <v>38.869398658158993</v>
          </cell>
          <cell r="BW224">
            <v>0.57999999999999996</v>
          </cell>
          <cell r="BX224">
            <v>3.65</v>
          </cell>
          <cell r="BY224">
            <v>88.53</v>
          </cell>
          <cell r="BZ224">
            <v>5.43</v>
          </cell>
          <cell r="CA224">
            <v>1.5</v>
          </cell>
          <cell r="CB224">
            <v>0.26</v>
          </cell>
          <cell r="CC224">
            <v>0.04</v>
          </cell>
          <cell r="CD224">
            <v>0.01</v>
          </cell>
          <cell r="CG224" t="str">
            <v>1.2ppm</v>
          </cell>
          <cell r="CJ224">
            <v>100.00000000000001</v>
          </cell>
          <cell r="CK224">
            <v>0</v>
          </cell>
          <cell r="CL224">
            <v>0</v>
          </cell>
          <cell r="CM224">
            <v>20</v>
          </cell>
          <cell r="CN224">
            <v>0</v>
          </cell>
          <cell r="CO224">
            <v>0</v>
          </cell>
        </row>
        <row r="225">
          <cell r="A225" t="str">
            <v>WOS Claire Ridge</v>
          </cell>
          <cell r="B225">
            <v>221</v>
          </cell>
          <cell r="E225" t="str">
            <v>90% Under construction, 2015, 65mcfd booked</v>
          </cell>
          <cell r="G225" t="str">
            <v>Total SF</v>
          </cell>
          <cell r="H225" t="str">
            <v>St Fergus</v>
          </cell>
          <cell r="I225" t="str">
            <v>D</v>
          </cell>
          <cell r="J225">
            <v>2</v>
          </cell>
          <cell r="K225">
            <v>0</v>
          </cell>
          <cell r="L225">
            <v>0</v>
          </cell>
          <cell r="M225">
            <v>0</v>
          </cell>
          <cell r="N225">
            <v>0</v>
          </cell>
          <cell r="O225">
            <v>0</v>
          </cell>
          <cell r="P225">
            <v>1.099099099099099</v>
          </cell>
          <cell r="Q225">
            <v>1.1029411764705881</v>
          </cell>
          <cell r="R225">
            <v>1.1015625</v>
          </cell>
          <cell r="S225">
            <v>1.1015625</v>
          </cell>
          <cell r="T225">
            <v>1.0999999999999999</v>
          </cell>
          <cell r="U225">
            <v>1.0999999999999999</v>
          </cell>
          <cell r="V225">
            <v>1.0999999999999999</v>
          </cell>
          <cell r="W225">
            <v>1.0975609756097562</v>
          </cell>
          <cell r="X225">
            <v>1.0987654320987654</v>
          </cell>
          <cell r="Y225">
            <v>1.1020408163265307</v>
          </cell>
          <cell r="Z225">
            <v>1.1000000000000001</v>
          </cell>
          <cell r="AA225">
            <v>1.0999999999999999</v>
          </cell>
          <cell r="AB225">
            <v>1.0833333333333335</v>
          </cell>
          <cell r="AC225">
            <v>1.1428571428571428</v>
          </cell>
          <cell r="AD225">
            <v>1.2</v>
          </cell>
          <cell r="AE225">
            <v>0</v>
          </cell>
          <cell r="AF225">
            <v>0</v>
          </cell>
          <cell r="AG225">
            <v>0</v>
          </cell>
          <cell r="AH225">
            <v>0</v>
          </cell>
          <cell r="AI225">
            <v>0</v>
          </cell>
          <cell r="AJ225">
            <v>0</v>
          </cell>
          <cell r="AK225">
            <v>1.1100000000000001</v>
          </cell>
          <cell r="AL225">
            <v>1.36</v>
          </cell>
          <cell r="AM225">
            <v>1.28</v>
          </cell>
          <cell r="AN225">
            <v>1.28</v>
          </cell>
          <cell r="AO225">
            <v>1.6</v>
          </cell>
          <cell r="AP225">
            <v>1.8</v>
          </cell>
          <cell r="AQ225">
            <v>1.8</v>
          </cell>
          <cell r="AR225">
            <v>1.23</v>
          </cell>
          <cell r="AS225">
            <v>0.81</v>
          </cell>
          <cell r="AT225">
            <v>0.49</v>
          </cell>
          <cell r="AU225">
            <v>0.3</v>
          </cell>
          <cell r="AV225">
            <v>0.2</v>
          </cell>
          <cell r="AW225">
            <v>0.12</v>
          </cell>
          <cell r="AX225">
            <v>7.0000000000000007E-2</v>
          </cell>
          <cell r="AY225">
            <v>0.05</v>
          </cell>
          <cell r="AZ225">
            <v>0</v>
          </cell>
          <cell r="BA225">
            <v>0</v>
          </cell>
          <cell r="BB225">
            <v>0</v>
          </cell>
          <cell r="BC225">
            <v>0</v>
          </cell>
          <cell r="BD225">
            <v>0</v>
          </cell>
          <cell r="BE225">
            <v>0</v>
          </cell>
          <cell r="BF225">
            <v>1.22</v>
          </cell>
          <cell r="BG225">
            <v>1.5</v>
          </cell>
          <cell r="BH225">
            <v>1.41</v>
          </cell>
          <cell r="BI225">
            <v>1.41</v>
          </cell>
          <cell r="BJ225">
            <v>1.76</v>
          </cell>
          <cell r="BK225">
            <v>1.98</v>
          </cell>
          <cell r="BL225">
            <v>1.98</v>
          </cell>
          <cell r="BM225">
            <v>1.35</v>
          </cell>
          <cell r="BN225">
            <v>0.89</v>
          </cell>
          <cell r="BO225">
            <v>0.54</v>
          </cell>
          <cell r="BP225">
            <v>0.33</v>
          </cell>
          <cell r="BQ225">
            <v>0.22</v>
          </cell>
          <cell r="BR225">
            <v>0.13</v>
          </cell>
          <cell r="BS225">
            <v>0.08</v>
          </cell>
          <cell r="BT225">
            <v>0.06</v>
          </cell>
          <cell r="BU225">
            <v>0</v>
          </cell>
          <cell r="BV225">
            <v>38.869398658158993</v>
          </cell>
          <cell r="BW225">
            <v>0.57999999999999996</v>
          </cell>
          <cell r="BX225">
            <v>3.65</v>
          </cell>
          <cell r="BY225">
            <v>88.53</v>
          </cell>
          <cell r="BZ225">
            <v>5.43</v>
          </cell>
          <cell r="CA225">
            <v>1.5</v>
          </cell>
          <cell r="CB225">
            <v>0.26</v>
          </cell>
          <cell r="CC225">
            <v>0.04</v>
          </cell>
          <cell r="CD225">
            <v>0.01</v>
          </cell>
          <cell r="CG225" t="str">
            <v>1.2ppm</v>
          </cell>
          <cell r="CJ225">
            <v>100.00000000000001</v>
          </cell>
          <cell r="CK225">
            <v>0</v>
          </cell>
          <cell r="CL225">
            <v>1.8</v>
          </cell>
          <cell r="CM225">
            <v>20</v>
          </cell>
          <cell r="CN225">
            <v>9.9</v>
          </cell>
          <cell r="CO225">
            <v>6.6904500000000002</v>
          </cell>
        </row>
        <row r="226">
          <cell r="A226" t="str">
            <v>WOS Laggan Tormore</v>
          </cell>
          <cell r="B226">
            <v>222</v>
          </cell>
          <cell r="E226" t="str">
            <v>Under construction 2014, slip 1, 500mcfd</v>
          </cell>
          <cell r="G226" t="str">
            <v>Total SF</v>
          </cell>
          <cell r="H226" t="str">
            <v>St Fergus</v>
          </cell>
          <cell r="I226" t="str">
            <v>D</v>
          </cell>
          <cell r="J226">
            <v>1</v>
          </cell>
          <cell r="K226">
            <v>0</v>
          </cell>
          <cell r="L226">
            <v>0</v>
          </cell>
          <cell r="M226">
            <v>0</v>
          </cell>
          <cell r="N226">
            <v>0</v>
          </cell>
          <cell r="O226">
            <v>1.2505747126436784</v>
          </cell>
          <cell r="P226">
            <v>1.2497541789577189</v>
          </cell>
          <cell r="Q226">
            <v>1.2504317789291883</v>
          </cell>
          <cell r="R226">
            <v>1.2497687326549491</v>
          </cell>
          <cell r="S226">
            <v>1.2497237569060773</v>
          </cell>
          <cell r="T226">
            <v>1.25</v>
          </cell>
          <cell r="U226">
            <v>1.2495697074010328</v>
          </cell>
          <cell r="V226">
            <v>1.25</v>
          </cell>
          <cell r="W226">
            <v>1.248730964467005</v>
          </cell>
          <cell r="X226">
            <v>1.2507936507936508</v>
          </cell>
          <cell r="Y226">
            <v>1.25</v>
          </cell>
          <cell r="Z226">
            <v>1.2475247524752475</v>
          </cell>
          <cell r="AA226">
            <v>1.2546583850931676</v>
          </cell>
          <cell r="AB226">
            <v>1.248062015503876</v>
          </cell>
          <cell r="AC226">
            <v>1.2524271844660195</v>
          </cell>
          <cell r="AD226">
            <v>1.2409638554216869</v>
          </cell>
          <cell r="AE226">
            <v>1.2575757575757573</v>
          </cell>
          <cell r="AF226">
            <v>0</v>
          </cell>
          <cell r="AG226">
            <v>0</v>
          </cell>
          <cell r="AH226">
            <v>0</v>
          </cell>
          <cell r="AI226">
            <v>0</v>
          </cell>
          <cell r="AJ226">
            <v>4.3499999999999996</v>
          </cell>
          <cell r="AK226">
            <v>10.17</v>
          </cell>
          <cell r="AL226">
            <v>11.58</v>
          </cell>
          <cell r="AM226">
            <v>10.81</v>
          </cell>
          <cell r="AN226">
            <v>9.0500000000000007</v>
          </cell>
          <cell r="AO226">
            <v>7.24</v>
          </cell>
          <cell r="AP226">
            <v>5.81</v>
          </cell>
          <cell r="AQ226">
            <v>4.92</v>
          </cell>
          <cell r="AR226">
            <v>3.94</v>
          </cell>
          <cell r="AS226">
            <v>3.15</v>
          </cell>
          <cell r="AT226">
            <v>2.52</v>
          </cell>
          <cell r="AU226">
            <v>2.02</v>
          </cell>
          <cell r="AV226">
            <v>1.61</v>
          </cell>
          <cell r="AW226">
            <v>1.29</v>
          </cell>
          <cell r="AX226">
            <v>1.03</v>
          </cell>
          <cell r="AY226">
            <v>0.83</v>
          </cell>
          <cell r="AZ226">
            <v>0.66</v>
          </cell>
          <cell r="BA226">
            <v>0</v>
          </cell>
          <cell r="BB226">
            <v>0</v>
          </cell>
          <cell r="BC226">
            <v>0</v>
          </cell>
          <cell r="BD226">
            <v>0</v>
          </cell>
          <cell r="BE226">
            <v>5.44</v>
          </cell>
          <cell r="BF226">
            <v>12.71</v>
          </cell>
          <cell r="BG226">
            <v>14.48</v>
          </cell>
          <cell r="BH226">
            <v>13.51</v>
          </cell>
          <cell r="BI226">
            <v>11.31</v>
          </cell>
          <cell r="BJ226">
            <v>9.0500000000000007</v>
          </cell>
          <cell r="BK226">
            <v>7.26</v>
          </cell>
          <cell r="BL226">
            <v>6.15</v>
          </cell>
          <cell r="BM226">
            <v>4.92</v>
          </cell>
          <cell r="BN226">
            <v>3.94</v>
          </cell>
          <cell r="BO226">
            <v>3.15</v>
          </cell>
          <cell r="BP226">
            <v>2.52</v>
          </cell>
          <cell r="BQ226">
            <v>2.02</v>
          </cell>
          <cell r="BR226">
            <v>1.61</v>
          </cell>
          <cell r="BS226">
            <v>1.29</v>
          </cell>
          <cell r="BT226">
            <v>1.03</v>
          </cell>
          <cell r="BU226">
            <v>0.83</v>
          </cell>
          <cell r="BV226">
            <v>38.869398658158993</v>
          </cell>
          <cell r="BW226">
            <v>0.57999999999999996</v>
          </cell>
          <cell r="BX226">
            <v>3.65</v>
          </cell>
          <cell r="BY226">
            <v>88.53</v>
          </cell>
          <cell r="BZ226">
            <v>5.43</v>
          </cell>
          <cell r="CA226">
            <v>1.5</v>
          </cell>
          <cell r="CB226">
            <v>0.26</v>
          </cell>
          <cell r="CC226">
            <v>0.04</v>
          </cell>
          <cell r="CD226">
            <v>0.01</v>
          </cell>
          <cell r="CG226" t="str">
            <v>1.2ppm</v>
          </cell>
          <cell r="CJ226">
            <v>100.00000000000001</v>
          </cell>
          <cell r="CK226">
            <v>-1.6200000000000006</v>
          </cell>
          <cell r="CL226">
            <v>20.390000000000004</v>
          </cell>
          <cell r="CM226">
            <v>12.586419753086417</v>
          </cell>
          <cell r="CN226">
            <v>10.418549382716042</v>
          </cell>
          <cell r="CO226">
            <v>25.341420524691362</v>
          </cell>
        </row>
        <row r="227">
          <cell r="A227" t="str">
            <v>WOS Rosebank</v>
          </cell>
          <cell r="B227">
            <v>223</v>
          </cell>
          <cell r="E227" t="str">
            <v>100mcfd cap reserved</v>
          </cell>
          <cell r="G227" t="str">
            <v>Total SF</v>
          </cell>
          <cell r="H227" t="str">
            <v>St Fergus</v>
          </cell>
          <cell r="I227" t="str">
            <v>A</v>
          </cell>
          <cell r="J227">
            <v>1</v>
          </cell>
          <cell r="K227">
            <v>0</v>
          </cell>
          <cell r="L227">
            <v>0</v>
          </cell>
          <cell r="M227">
            <v>0</v>
          </cell>
          <cell r="N227">
            <v>0</v>
          </cell>
          <cell r="O227">
            <v>0</v>
          </cell>
          <cell r="P227">
            <v>0</v>
          </cell>
          <cell r="Q227">
            <v>0</v>
          </cell>
          <cell r="R227">
            <v>1.0999999999999999</v>
          </cell>
          <cell r="S227">
            <v>1.1000000000000001</v>
          </cell>
          <cell r="T227">
            <v>1.1000000000000001</v>
          </cell>
          <cell r="U227">
            <v>1.1000000000000001</v>
          </cell>
          <cell r="V227">
            <v>1.1011904761904763</v>
          </cell>
          <cell r="W227">
            <v>1.1044776119402984</v>
          </cell>
          <cell r="X227">
            <v>1.0925925925925926</v>
          </cell>
          <cell r="Y227">
            <v>1.1046511627906976</v>
          </cell>
          <cell r="Z227">
            <v>1.1014492753623188</v>
          </cell>
          <cell r="AA227">
            <v>1.1090909090909089</v>
          </cell>
          <cell r="AB227">
            <v>1.0909090909090908</v>
          </cell>
          <cell r="AC227">
            <v>1.1142857142857143</v>
          </cell>
          <cell r="AD227">
            <v>1.107142857142857</v>
          </cell>
          <cell r="AE227">
            <v>1.0869565217391304</v>
          </cell>
          <cell r="AF227">
            <v>0</v>
          </cell>
          <cell r="AG227">
            <v>0</v>
          </cell>
          <cell r="AH227">
            <v>0</v>
          </cell>
          <cell r="AI227">
            <v>0</v>
          </cell>
          <cell r="AJ227">
            <v>0</v>
          </cell>
          <cell r="AK227">
            <v>0</v>
          </cell>
          <cell r="AL227">
            <v>0</v>
          </cell>
          <cell r="AM227">
            <v>1.8</v>
          </cell>
          <cell r="AN227">
            <v>2.1</v>
          </cell>
          <cell r="AO227">
            <v>2.1</v>
          </cell>
          <cell r="AP227">
            <v>2.1</v>
          </cell>
          <cell r="AQ227">
            <v>1.68</v>
          </cell>
          <cell r="AR227">
            <v>1.34</v>
          </cell>
          <cell r="AS227">
            <v>1.08</v>
          </cell>
          <cell r="AT227">
            <v>0.86</v>
          </cell>
          <cell r="AU227">
            <v>0.69</v>
          </cell>
          <cell r="AV227">
            <v>0.55000000000000004</v>
          </cell>
          <cell r="AW227">
            <v>0.44</v>
          </cell>
          <cell r="AX227">
            <v>0.35</v>
          </cell>
          <cell r="AY227">
            <v>0.28000000000000003</v>
          </cell>
          <cell r="AZ227">
            <v>0.23</v>
          </cell>
          <cell r="BA227">
            <v>0</v>
          </cell>
          <cell r="BB227">
            <v>0</v>
          </cell>
          <cell r="BC227">
            <v>0</v>
          </cell>
          <cell r="BD227">
            <v>0</v>
          </cell>
          <cell r="BE227">
            <v>0</v>
          </cell>
          <cell r="BF227">
            <v>0</v>
          </cell>
          <cell r="BG227">
            <v>0</v>
          </cell>
          <cell r="BH227">
            <v>1.98</v>
          </cell>
          <cell r="BI227">
            <v>2.31</v>
          </cell>
          <cell r="BJ227">
            <v>2.31</v>
          </cell>
          <cell r="BK227">
            <v>2.31</v>
          </cell>
          <cell r="BL227">
            <v>1.85</v>
          </cell>
          <cell r="BM227">
            <v>1.48</v>
          </cell>
          <cell r="BN227">
            <v>1.18</v>
          </cell>
          <cell r="BO227">
            <v>0.95</v>
          </cell>
          <cell r="BP227">
            <v>0.76</v>
          </cell>
          <cell r="BQ227">
            <v>0.61</v>
          </cell>
          <cell r="BR227">
            <v>0.48</v>
          </cell>
          <cell r="BS227">
            <v>0.39</v>
          </cell>
          <cell r="BT227">
            <v>0.31</v>
          </cell>
          <cell r="BU227">
            <v>0.25</v>
          </cell>
          <cell r="BV227">
            <v>38.869398658158993</v>
          </cell>
          <cell r="BW227">
            <v>0.57999999999999996</v>
          </cell>
          <cell r="BX227">
            <v>3.65</v>
          </cell>
          <cell r="BY227">
            <v>88.53</v>
          </cell>
          <cell r="BZ227">
            <v>5.43</v>
          </cell>
          <cell r="CA227">
            <v>1.5</v>
          </cell>
          <cell r="CB227">
            <v>0.26</v>
          </cell>
          <cell r="CC227">
            <v>0.04</v>
          </cell>
          <cell r="CD227">
            <v>0.01</v>
          </cell>
          <cell r="CG227" t="str">
            <v>1.2ppm</v>
          </cell>
          <cell r="CJ227">
            <v>100.00000000000001</v>
          </cell>
          <cell r="CK227">
            <v>0</v>
          </cell>
          <cell r="CL227">
            <v>2.1</v>
          </cell>
          <cell r="CM227">
            <v>20</v>
          </cell>
          <cell r="CN227">
            <v>11.55</v>
          </cell>
          <cell r="CO227">
            <v>7.1722499999999991</v>
          </cell>
        </row>
        <row r="228">
          <cell r="A228" t="str">
            <v>WOS Total Phase 2</v>
          </cell>
          <cell r="B228">
            <v>224</v>
          </cell>
          <cell r="E228" t="str">
            <v>Glenlivit Proxy, Gas/Condensate 500bcf nr Laggan</v>
          </cell>
          <cell r="G228" t="str">
            <v>Total SF</v>
          </cell>
          <cell r="H228" t="str">
            <v>St Fergus</v>
          </cell>
          <cell r="I228" t="str">
            <v>A</v>
          </cell>
          <cell r="J228">
            <v>2</v>
          </cell>
          <cell r="K228">
            <v>0</v>
          </cell>
          <cell r="L228">
            <v>0</v>
          </cell>
          <cell r="M228">
            <v>0</v>
          </cell>
          <cell r="N228">
            <v>0</v>
          </cell>
          <cell r="O228">
            <v>0</v>
          </cell>
          <cell r="P228">
            <v>0</v>
          </cell>
          <cell r="Q228">
            <v>0</v>
          </cell>
          <cell r="R228">
            <v>0</v>
          </cell>
          <cell r="S228">
            <v>0</v>
          </cell>
          <cell r="T228">
            <v>1.25</v>
          </cell>
          <cell r="U228">
            <v>1.25</v>
          </cell>
          <cell r="V228">
            <v>1.25</v>
          </cell>
          <cell r="W228">
            <v>1.25</v>
          </cell>
          <cell r="X228">
            <v>1.25</v>
          </cell>
          <cell r="Y228">
            <v>1.25</v>
          </cell>
          <cell r="Z228">
            <v>1.25</v>
          </cell>
          <cell r="AA228">
            <v>1.25</v>
          </cell>
          <cell r="AB228">
            <v>1.25</v>
          </cell>
          <cell r="AC228">
            <v>1.25</v>
          </cell>
          <cell r="AD228">
            <v>1.25</v>
          </cell>
          <cell r="AE228">
            <v>1.25</v>
          </cell>
          <cell r="AF228">
            <v>0</v>
          </cell>
          <cell r="AG228">
            <v>0</v>
          </cell>
          <cell r="AH228">
            <v>0</v>
          </cell>
          <cell r="AI228">
            <v>0</v>
          </cell>
          <cell r="AJ228">
            <v>0</v>
          </cell>
          <cell r="AK228">
            <v>0</v>
          </cell>
          <cell r="AL228">
            <v>0</v>
          </cell>
          <cell r="AM228">
            <v>0</v>
          </cell>
          <cell r="AN228">
            <v>0</v>
          </cell>
          <cell r="AO228">
            <v>4</v>
          </cell>
          <cell r="AP228">
            <v>4</v>
          </cell>
          <cell r="AQ228">
            <v>4</v>
          </cell>
          <cell r="AR228">
            <v>4</v>
          </cell>
          <cell r="AS228">
            <v>4</v>
          </cell>
          <cell r="AT228">
            <v>4</v>
          </cell>
          <cell r="AU228">
            <v>4</v>
          </cell>
          <cell r="AV228">
            <v>4</v>
          </cell>
          <cell r="AW228">
            <v>4</v>
          </cell>
          <cell r="AX228">
            <v>4</v>
          </cell>
          <cell r="AY228">
            <v>4</v>
          </cell>
          <cell r="AZ228">
            <v>4</v>
          </cell>
          <cell r="BA228">
            <v>0</v>
          </cell>
          <cell r="BB228">
            <v>0</v>
          </cell>
          <cell r="BC228">
            <v>0</v>
          </cell>
          <cell r="BD228">
            <v>0</v>
          </cell>
          <cell r="BE228">
            <v>0</v>
          </cell>
          <cell r="BF228">
            <v>0</v>
          </cell>
          <cell r="BG228">
            <v>0</v>
          </cell>
          <cell r="BH228">
            <v>0</v>
          </cell>
          <cell r="BI228">
            <v>0</v>
          </cell>
          <cell r="BJ228">
            <v>5</v>
          </cell>
          <cell r="BK228">
            <v>5</v>
          </cell>
          <cell r="BL228">
            <v>5</v>
          </cell>
          <cell r="BM228">
            <v>5</v>
          </cell>
          <cell r="BN228">
            <v>5</v>
          </cell>
          <cell r="BO228">
            <v>5</v>
          </cell>
          <cell r="BP228">
            <v>5</v>
          </cell>
          <cell r="BQ228">
            <v>5</v>
          </cell>
          <cell r="BR228">
            <v>5</v>
          </cell>
          <cell r="BS228">
            <v>5</v>
          </cell>
          <cell r="BT228">
            <v>5</v>
          </cell>
          <cell r="BU228">
            <v>5</v>
          </cell>
          <cell r="BV228">
            <v>38.869398658158993</v>
          </cell>
          <cell r="BW228">
            <v>0.57999999999999996</v>
          </cell>
          <cell r="BX228">
            <v>3.65</v>
          </cell>
          <cell r="BY228">
            <v>88.53</v>
          </cell>
          <cell r="BZ228">
            <v>5.43</v>
          </cell>
          <cell r="CA228">
            <v>1.5</v>
          </cell>
          <cell r="CB228">
            <v>0.26</v>
          </cell>
          <cell r="CC228">
            <v>0.04</v>
          </cell>
          <cell r="CD228">
            <v>0.01</v>
          </cell>
          <cell r="CG228" t="str">
            <v>1.2ppm</v>
          </cell>
          <cell r="CJ228">
            <v>100.00000000000001</v>
          </cell>
          <cell r="CK228">
            <v>0</v>
          </cell>
          <cell r="CL228">
            <v>4</v>
          </cell>
          <cell r="CM228">
            <v>20</v>
          </cell>
          <cell r="CN228">
            <v>22</v>
          </cell>
          <cell r="CO228">
            <v>10.95</v>
          </cell>
        </row>
        <row r="229">
          <cell r="A229" t="str">
            <v>WOS Total Phase 3</v>
          </cell>
          <cell r="B229">
            <v>225</v>
          </cell>
          <cell r="E229" t="str">
            <v>Proxy for Eradour/Tobermory</v>
          </cell>
          <cell r="G229" t="str">
            <v>Total SF</v>
          </cell>
          <cell r="H229" t="str">
            <v>St Fergus</v>
          </cell>
          <cell r="I229" t="str">
            <v>A</v>
          </cell>
          <cell r="J229">
            <v>2</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1.25</v>
          </cell>
          <cell r="Z229">
            <v>1.25</v>
          </cell>
          <cell r="AA229">
            <v>1.25</v>
          </cell>
          <cell r="AB229">
            <v>1.25</v>
          </cell>
          <cell r="AC229">
            <v>1.25</v>
          </cell>
          <cell r="AD229">
            <v>1.25</v>
          </cell>
          <cell r="AE229">
            <v>1.25</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4</v>
          </cell>
          <cell r="AU229">
            <v>4</v>
          </cell>
          <cell r="AV229">
            <v>4</v>
          </cell>
          <cell r="AW229">
            <v>4</v>
          </cell>
          <cell r="AX229">
            <v>4</v>
          </cell>
          <cell r="AY229">
            <v>4</v>
          </cell>
          <cell r="AZ229">
            <v>4</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5</v>
          </cell>
          <cell r="BP229">
            <v>5</v>
          </cell>
          <cell r="BQ229">
            <v>5</v>
          </cell>
          <cell r="BR229">
            <v>5</v>
          </cell>
          <cell r="BS229">
            <v>5</v>
          </cell>
          <cell r="BT229">
            <v>5</v>
          </cell>
          <cell r="BU229">
            <v>5</v>
          </cell>
          <cell r="BV229">
            <v>38.869398658158993</v>
          </cell>
          <cell r="BW229">
            <v>0.57999999999999996</v>
          </cell>
          <cell r="BX229">
            <v>3.65</v>
          </cell>
          <cell r="BY229">
            <v>88.53</v>
          </cell>
          <cell r="BZ229">
            <v>5.43</v>
          </cell>
          <cell r="CA229">
            <v>1.5</v>
          </cell>
          <cell r="CB229">
            <v>0.26</v>
          </cell>
          <cell r="CC229">
            <v>0.04</v>
          </cell>
          <cell r="CD229">
            <v>0.01</v>
          </cell>
          <cell r="CG229" t="str">
            <v>1.2ppm</v>
          </cell>
          <cell r="CJ229">
            <v>100.00000000000001</v>
          </cell>
          <cell r="CK229">
            <v>0</v>
          </cell>
          <cell r="CL229">
            <v>0</v>
          </cell>
          <cell r="CM229">
            <v>20</v>
          </cell>
          <cell r="CN229">
            <v>0</v>
          </cell>
          <cell r="CO229">
            <v>0</v>
          </cell>
        </row>
        <row r="230">
          <cell r="A230" t="str">
            <v>Wren</v>
          </cell>
          <cell r="B230">
            <v>226</v>
          </cell>
          <cell r="E230" t="str">
            <v>Profile good. Bring forward 1</v>
          </cell>
          <cell r="G230" t="str">
            <v>Tullow B</v>
          </cell>
          <cell r="H230" t="str">
            <v>Bacton</v>
          </cell>
          <cell r="I230" t="str">
            <v>P</v>
          </cell>
          <cell r="J230">
            <v>2</v>
          </cell>
          <cell r="K230">
            <v>1.3333333333333335</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0.06</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0.08</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38.862938360348444</v>
          </cell>
          <cell r="BW230">
            <v>2.84</v>
          </cell>
          <cell r="BX230">
            <v>0.53</v>
          </cell>
          <cell r="BY230">
            <v>91.02</v>
          </cell>
          <cell r="BZ230">
            <v>4.01</v>
          </cell>
          <cell r="CA230">
            <v>0.95</v>
          </cell>
          <cell r="CB230">
            <v>0.4</v>
          </cell>
          <cell r="CC230">
            <v>0.14000000000000001</v>
          </cell>
          <cell r="CD230">
            <v>0.05</v>
          </cell>
          <cell r="CE230">
            <v>0.05</v>
          </cell>
          <cell r="CF230">
            <v>0.01</v>
          </cell>
          <cell r="CJ230">
            <v>100.00000000000001</v>
          </cell>
          <cell r="CK230">
            <v>0</v>
          </cell>
          <cell r="CL230">
            <v>0</v>
          </cell>
          <cell r="CM230">
            <v>20</v>
          </cell>
          <cell r="CN230">
            <v>0</v>
          </cell>
          <cell r="CO230">
            <v>2.1899999999999999E-2</v>
          </cell>
        </row>
        <row r="231">
          <cell r="A231" t="str">
            <v>Yare</v>
          </cell>
          <cell r="B231">
            <v>227</v>
          </cell>
          <cell r="E231" t="str">
            <v>Profile ok</v>
          </cell>
          <cell r="G231" t="str">
            <v>Tullow B</v>
          </cell>
          <cell r="H231" t="str">
            <v>Bacton</v>
          </cell>
          <cell r="I231" t="str">
            <v>P</v>
          </cell>
          <cell r="J231">
            <v>2</v>
          </cell>
          <cell r="K231">
            <v>1.3333333333333335</v>
          </cell>
          <cell r="L231">
            <v>1.25</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0.06</v>
          </cell>
          <cell r="AG231">
            <v>0.04</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0.08</v>
          </cell>
          <cell r="BB231">
            <v>0.05</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38.862938360348444</v>
          </cell>
          <cell r="BW231">
            <v>2.84</v>
          </cell>
          <cell r="BX231">
            <v>0.53</v>
          </cell>
          <cell r="BY231">
            <v>91.02</v>
          </cell>
          <cell r="BZ231">
            <v>4.01</v>
          </cell>
          <cell r="CA231">
            <v>0.95</v>
          </cell>
          <cell r="CB231">
            <v>0.4</v>
          </cell>
          <cell r="CC231">
            <v>0.14000000000000001</v>
          </cell>
          <cell r="CD231">
            <v>0.05</v>
          </cell>
          <cell r="CE231">
            <v>0.05</v>
          </cell>
          <cell r="CF231">
            <v>0.01</v>
          </cell>
          <cell r="CJ231">
            <v>100.00000000000001</v>
          </cell>
          <cell r="CK231">
            <v>0</v>
          </cell>
          <cell r="CL231">
            <v>0</v>
          </cell>
          <cell r="CM231">
            <v>20</v>
          </cell>
          <cell r="CN231">
            <v>0</v>
          </cell>
          <cell r="CO231">
            <v>3.6499999999999998E-2</v>
          </cell>
        </row>
        <row r="232">
          <cell r="A232" t="str">
            <v>York</v>
          </cell>
          <cell r="B232">
            <v>228</v>
          </cell>
          <cell r="E232" t="str">
            <v>Under construction Prod 12/13</v>
          </cell>
          <cell r="G232" t="str">
            <v>Dimlington E</v>
          </cell>
          <cell r="H232" t="str">
            <v>Easington</v>
          </cell>
          <cell r="I232" t="str">
            <v>D</v>
          </cell>
          <cell r="J232">
            <v>1</v>
          </cell>
          <cell r="K232">
            <v>0</v>
          </cell>
          <cell r="L232">
            <v>0</v>
          </cell>
          <cell r="M232">
            <v>1.1293800539083558</v>
          </cell>
          <cell r="N232">
            <v>1.2827868852459017</v>
          </cell>
          <cell r="O232">
            <v>1.28125</v>
          </cell>
          <cell r="P232">
            <v>1.1262626262626263</v>
          </cell>
          <cell r="Q232">
            <v>1.108974358974359</v>
          </cell>
          <cell r="R232">
            <v>1.09375</v>
          </cell>
          <cell r="S232">
            <v>1.0841121495327102</v>
          </cell>
          <cell r="T232">
            <v>1.0769230769230769</v>
          </cell>
          <cell r="U232">
            <v>1.7872340425531916</v>
          </cell>
          <cell r="V232">
            <v>0</v>
          </cell>
          <cell r="W232">
            <v>0</v>
          </cell>
          <cell r="X232">
            <v>0</v>
          </cell>
          <cell r="Y232">
            <v>0</v>
          </cell>
          <cell r="Z232">
            <v>0</v>
          </cell>
          <cell r="AA232">
            <v>0</v>
          </cell>
          <cell r="AB232">
            <v>0</v>
          </cell>
          <cell r="AC232">
            <v>0</v>
          </cell>
          <cell r="AD232">
            <v>0</v>
          </cell>
          <cell r="AE232">
            <v>0</v>
          </cell>
          <cell r="AF232">
            <v>0</v>
          </cell>
          <cell r="AG232">
            <v>0</v>
          </cell>
          <cell r="AH232">
            <v>3.71</v>
          </cell>
          <cell r="AI232">
            <v>2.44</v>
          </cell>
          <cell r="AJ232">
            <v>2.88</v>
          </cell>
          <cell r="AK232">
            <v>1.98</v>
          </cell>
          <cell r="AL232">
            <v>1.56</v>
          </cell>
          <cell r="AM232">
            <v>1.28</v>
          </cell>
          <cell r="AN232">
            <v>1.07</v>
          </cell>
          <cell r="AO232">
            <v>0.91</v>
          </cell>
          <cell r="AP232">
            <v>0.47</v>
          </cell>
          <cell r="AQ232">
            <v>0.24</v>
          </cell>
          <cell r="AR232">
            <v>0.12</v>
          </cell>
          <cell r="AS232">
            <v>0.06</v>
          </cell>
          <cell r="AT232">
            <v>0.03</v>
          </cell>
          <cell r="AU232">
            <v>0</v>
          </cell>
          <cell r="AV232">
            <v>0</v>
          </cell>
          <cell r="AW232">
            <v>0</v>
          </cell>
          <cell r="AX232">
            <v>0</v>
          </cell>
          <cell r="AY232">
            <v>0</v>
          </cell>
          <cell r="AZ232">
            <v>0</v>
          </cell>
          <cell r="BA232">
            <v>0</v>
          </cell>
          <cell r="BB232">
            <v>0</v>
          </cell>
          <cell r="BC232">
            <v>4.1900000000000004</v>
          </cell>
          <cell r="BD232">
            <v>3.13</v>
          </cell>
          <cell r="BE232">
            <v>3.69</v>
          </cell>
          <cell r="BF232">
            <v>2.23</v>
          </cell>
          <cell r="BG232">
            <v>1.73</v>
          </cell>
          <cell r="BH232">
            <v>1.4</v>
          </cell>
          <cell r="BI232">
            <v>1.1599999999999999</v>
          </cell>
          <cell r="BJ232">
            <v>0.98</v>
          </cell>
          <cell r="BK232">
            <v>0.84</v>
          </cell>
          <cell r="BL232">
            <v>0</v>
          </cell>
          <cell r="BM232">
            <v>0</v>
          </cell>
          <cell r="BN232">
            <v>0</v>
          </cell>
          <cell r="BO232">
            <v>0</v>
          </cell>
          <cell r="BP232">
            <v>0</v>
          </cell>
          <cell r="BQ232">
            <v>0</v>
          </cell>
          <cell r="BR232">
            <v>0</v>
          </cell>
          <cell r="BS232">
            <v>0</v>
          </cell>
          <cell r="BT232">
            <v>0</v>
          </cell>
          <cell r="BU232">
            <v>0</v>
          </cell>
          <cell r="BV232">
            <v>38.513007941387826</v>
          </cell>
          <cell r="BW232">
            <v>1.89</v>
          </cell>
          <cell r="BX232">
            <v>0.81</v>
          </cell>
          <cell r="BY232">
            <v>92.84</v>
          </cell>
          <cell r="BZ232">
            <v>3.41</v>
          </cell>
          <cell r="CA232">
            <v>0.65</v>
          </cell>
          <cell r="CB232">
            <v>0.25</v>
          </cell>
          <cell r="CC232">
            <v>7.0000000000000007E-2</v>
          </cell>
          <cell r="CD232">
            <v>0.06</v>
          </cell>
          <cell r="CE232">
            <v>0.02</v>
          </cell>
          <cell r="CJ232">
            <v>100</v>
          </cell>
          <cell r="CK232">
            <v>-0.30000000000000004</v>
          </cell>
          <cell r="CL232">
            <v>3.17</v>
          </cell>
          <cell r="CM232">
            <v>10.566666666666665</v>
          </cell>
          <cell r="CN232">
            <v>0.3681666666666662</v>
          </cell>
          <cell r="CO232">
            <v>6.0838808333333336</v>
          </cell>
        </row>
        <row r="233">
          <cell r="A233" t="str">
            <v>zUpside B Perenco</v>
          </cell>
          <cell r="B233">
            <v>229</v>
          </cell>
          <cell r="F233" t="str">
            <v>Inde</v>
          </cell>
          <cell r="G233" t="str">
            <v>Perenco B</v>
          </cell>
          <cell r="H233" t="str">
            <v>Bacton</v>
          </cell>
          <cell r="I233" t="str">
            <v>N</v>
          </cell>
          <cell r="J233" t="str">
            <v>NG11</v>
          </cell>
          <cell r="K233">
            <v>0</v>
          </cell>
          <cell r="L233">
            <v>0</v>
          </cell>
          <cell r="M233">
            <v>0</v>
          </cell>
          <cell r="N233">
            <v>0</v>
          </cell>
          <cell r="O233">
            <v>0</v>
          </cell>
          <cell r="P233">
            <v>0</v>
          </cell>
          <cell r="Q233">
            <v>0</v>
          </cell>
          <cell r="R233">
            <v>0</v>
          </cell>
          <cell r="S233">
            <v>1.2173913043478262</v>
          </cell>
          <cell r="T233">
            <v>1.2352941176470587</v>
          </cell>
          <cell r="U233">
            <v>1.2727272727272729</v>
          </cell>
          <cell r="V233">
            <v>1.2045454545454546</v>
          </cell>
          <cell r="W233">
            <v>1.2075471698113207</v>
          </cell>
          <cell r="X233">
            <v>1.203125</v>
          </cell>
          <cell r="Y233">
            <v>1.2</v>
          </cell>
          <cell r="Z233">
            <v>1.1923076923076923</v>
          </cell>
          <cell r="AA233">
            <v>1.2037037037037037</v>
          </cell>
          <cell r="AB233">
            <v>1.2083333333333333</v>
          </cell>
          <cell r="AC233">
            <v>1.2093023255813955</v>
          </cell>
          <cell r="AD233">
            <v>1.1891891891891893</v>
          </cell>
          <cell r="AE233">
            <v>1.1935483870967742</v>
          </cell>
          <cell r="AF233">
            <v>0</v>
          </cell>
          <cell r="AG233">
            <v>0</v>
          </cell>
          <cell r="AH233">
            <v>0</v>
          </cell>
          <cell r="AI233">
            <v>0</v>
          </cell>
          <cell r="AJ233">
            <v>0</v>
          </cell>
          <cell r="AK233">
            <v>0</v>
          </cell>
          <cell r="AL233">
            <v>0</v>
          </cell>
          <cell r="AM233">
            <v>0</v>
          </cell>
          <cell r="AN233">
            <v>0.23</v>
          </cell>
          <cell r="AO233">
            <v>0.17</v>
          </cell>
          <cell r="AP233">
            <v>0.11</v>
          </cell>
          <cell r="AQ233">
            <v>0.44</v>
          </cell>
          <cell r="AR233">
            <v>0.53</v>
          </cell>
          <cell r="AS233">
            <v>0.64</v>
          </cell>
          <cell r="AT233">
            <v>0.45</v>
          </cell>
          <cell r="AU233">
            <v>0.52</v>
          </cell>
          <cell r="AV233">
            <v>0.54</v>
          </cell>
          <cell r="AW233">
            <v>0.48</v>
          </cell>
          <cell r="AX233">
            <v>0.43</v>
          </cell>
          <cell r="AY233">
            <v>0.37</v>
          </cell>
          <cell r="AZ233">
            <v>0.31</v>
          </cell>
          <cell r="BA233">
            <v>0</v>
          </cell>
          <cell r="BB233">
            <v>0</v>
          </cell>
          <cell r="BC233">
            <v>0</v>
          </cell>
          <cell r="BD233">
            <v>0</v>
          </cell>
          <cell r="BE233">
            <v>0</v>
          </cell>
          <cell r="BF233">
            <v>0</v>
          </cell>
          <cell r="BG233">
            <v>0</v>
          </cell>
          <cell r="BH233">
            <v>0</v>
          </cell>
          <cell r="BI233">
            <v>0.28000000000000003</v>
          </cell>
          <cell r="BJ233">
            <v>0.21</v>
          </cell>
          <cell r="BK233">
            <v>0.14000000000000001</v>
          </cell>
          <cell r="BL233">
            <v>0.53</v>
          </cell>
          <cell r="BM233">
            <v>0.64</v>
          </cell>
          <cell r="BN233">
            <v>0.77</v>
          </cell>
          <cell r="BO233">
            <v>0.54</v>
          </cell>
          <cell r="BP233">
            <v>0.62</v>
          </cell>
          <cell r="BQ233">
            <v>0.65</v>
          </cell>
          <cell r="BR233">
            <v>0.57999999999999996</v>
          </cell>
          <cell r="BS233">
            <v>0.52</v>
          </cell>
          <cell r="BT233">
            <v>0.44</v>
          </cell>
          <cell r="BU233">
            <v>0.37</v>
          </cell>
          <cell r="BV233">
            <v>38.317805599588745</v>
          </cell>
          <cell r="BW233">
            <v>3.06</v>
          </cell>
          <cell r="BX233">
            <v>0.72</v>
          </cell>
          <cell r="BY233">
            <v>91.64</v>
          </cell>
          <cell r="BZ233">
            <v>3.25</v>
          </cell>
          <cell r="CA233">
            <v>0.67</v>
          </cell>
          <cell r="CB233">
            <v>0.48</v>
          </cell>
          <cell r="CC233">
            <v>0.08</v>
          </cell>
          <cell r="CD233">
            <v>0.04</v>
          </cell>
          <cell r="CE233">
            <v>0.05</v>
          </cell>
          <cell r="CF233">
            <v>0.01</v>
          </cell>
          <cell r="CG233" t="str">
            <v>.3ppm</v>
          </cell>
          <cell r="CJ233">
            <v>100.00000000000001</v>
          </cell>
          <cell r="CK233">
            <v>-6.0000000000000005E-2</v>
          </cell>
          <cell r="CL233">
            <v>0.65</v>
          </cell>
          <cell r="CM233">
            <v>10.833333333333332</v>
          </cell>
          <cell r="CN233">
            <v>0.10083333333333327</v>
          </cell>
          <cell r="CO233">
            <v>0.22295416666666668</v>
          </cell>
        </row>
        <row r="234">
          <cell r="A234" t="str">
            <v>zUpside B Seal</v>
          </cell>
          <cell r="B234">
            <v>230</v>
          </cell>
          <cell r="F234" t="str">
            <v>Seal</v>
          </cell>
          <cell r="G234" t="str">
            <v>Seal B</v>
          </cell>
          <cell r="H234" t="str">
            <v>Bacton</v>
          </cell>
          <cell r="I234" t="str">
            <v>N</v>
          </cell>
          <cell r="J234" t="str">
            <v>NG11</v>
          </cell>
          <cell r="K234">
            <v>0</v>
          </cell>
          <cell r="L234">
            <v>0</v>
          </cell>
          <cell r="M234">
            <v>0</v>
          </cell>
          <cell r="N234">
            <v>0</v>
          </cell>
          <cell r="O234">
            <v>0</v>
          </cell>
          <cell r="P234">
            <v>0</v>
          </cell>
          <cell r="Q234">
            <v>0</v>
          </cell>
          <cell r="R234">
            <v>0</v>
          </cell>
          <cell r="S234">
            <v>1.1964285714285714</v>
          </cell>
          <cell r="T234">
            <v>1.1904761904761905</v>
          </cell>
          <cell r="U234">
            <v>1.1785714285714286</v>
          </cell>
          <cell r="V234">
            <v>1.1962616822429906</v>
          </cell>
          <cell r="W234">
            <v>1.2015503875968991</v>
          </cell>
          <cell r="X234">
            <v>1.1987179487179487</v>
          </cell>
          <cell r="Y234">
            <v>1.1926605504587156</v>
          </cell>
          <cell r="Z234">
            <v>1.1984126984126984</v>
          </cell>
          <cell r="AA234">
            <v>1.1984732824427482</v>
          </cell>
          <cell r="AB234">
            <v>1.2051282051282051</v>
          </cell>
          <cell r="AC234">
            <v>1.1904761904761905</v>
          </cell>
          <cell r="AD234">
            <v>1.202247191011236</v>
          </cell>
          <cell r="AE234">
            <v>1.2</v>
          </cell>
          <cell r="AF234">
            <v>0</v>
          </cell>
          <cell r="AG234">
            <v>0</v>
          </cell>
          <cell r="AH234">
            <v>0</v>
          </cell>
          <cell r="AI234">
            <v>0</v>
          </cell>
          <cell r="AJ234">
            <v>0</v>
          </cell>
          <cell r="AK234">
            <v>0</v>
          </cell>
          <cell r="AL234">
            <v>0</v>
          </cell>
          <cell r="AM234">
            <v>0</v>
          </cell>
          <cell r="AN234">
            <v>0.56000000000000005</v>
          </cell>
          <cell r="AO234">
            <v>0.42</v>
          </cell>
          <cell r="AP234">
            <v>0.28000000000000003</v>
          </cell>
          <cell r="AQ234">
            <v>1.07</v>
          </cell>
          <cell r="AR234">
            <v>1.29</v>
          </cell>
          <cell r="AS234">
            <v>1.56</v>
          </cell>
          <cell r="AT234">
            <v>1.0900000000000001</v>
          </cell>
          <cell r="AU234">
            <v>1.26</v>
          </cell>
          <cell r="AV234">
            <v>1.31</v>
          </cell>
          <cell r="AW234">
            <v>1.17</v>
          </cell>
          <cell r="AX234">
            <v>1.05</v>
          </cell>
          <cell r="AY234">
            <v>0.89</v>
          </cell>
          <cell r="AZ234">
            <v>0.75</v>
          </cell>
          <cell r="BA234">
            <v>0</v>
          </cell>
          <cell r="BB234">
            <v>0</v>
          </cell>
          <cell r="BC234">
            <v>0</v>
          </cell>
          <cell r="BD234">
            <v>0</v>
          </cell>
          <cell r="BE234">
            <v>0</v>
          </cell>
          <cell r="BF234">
            <v>0</v>
          </cell>
          <cell r="BG234">
            <v>0</v>
          </cell>
          <cell r="BH234">
            <v>0</v>
          </cell>
          <cell r="BI234">
            <v>0.67</v>
          </cell>
          <cell r="BJ234">
            <v>0.5</v>
          </cell>
          <cell r="BK234">
            <v>0.33</v>
          </cell>
          <cell r="BL234">
            <v>1.28</v>
          </cell>
          <cell r="BM234">
            <v>1.55</v>
          </cell>
          <cell r="BN234">
            <v>1.87</v>
          </cell>
          <cell r="BO234">
            <v>1.3</v>
          </cell>
          <cell r="BP234">
            <v>1.51</v>
          </cell>
          <cell r="BQ234">
            <v>1.57</v>
          </cell>
          <cell r="BR234">
            <v>1.41</v>
          </cell>
          <cell r="BS234">
            <v>1.25</v>
          </cell>
          <cell r="BT234">
            <v>1.07</v>
          </cell>
          <cell r="BU234">
            <v>0.9</v>
          </cell>
          <cell r="BV234">
            <v>40.428204096303205</v>
          </cell>
          <cell r="BW234">
            <v>0.48</v>
          </cell>
          <cell r="BX234">
            <v>1.84</v>
          </cell>
          <cell r="BY234">
            <v>88.04</v>
          </cell>
          <cell r="BZ234">
            <v>7.39</v>
          </cell>
          <cell r="CA234">
            <v>1.84</v>
          </cell>
          <cell r="CB234">
            <v>0.36</v>
          </cell>
          <cell r="CC234">
            <v>0.04</v>
          </cell>
          <cell r="CD234">
            <v>0.01</v>
          </cell>
          <cell r="CJ234">
            <v>100.00000000000003</v>
          </cell>
          <cell r="CK234">
            <v>-0.14000000000000001</v>
          </cell>
          <cell r="CL234">
            <v>1.5400000000000003</v>
          </cell>
          <cell r="CM234">
            <v>11</v>
          </cell>
          <cell r="CN234">
            <v>0.28000000000000003</v>
          </cell>
          <cell r="CO234">
            <v>0.56210000000000004</v>
          </cell>
        </row>
        <row r="235">
          <cell r="A235" t="str">
            <v>zUpside B Shell</v>
          </cell>
          <cell r="B235">
            <v>231</v>
          </cell>
          <cell r="F235" t="str">
            <v>SPOTS</v>
          </cell>
          <cell r="G235" t="str">
            <v>Shell/Esso B</v>
          </cell>
          <cell r="H235" t="str">
            <v>Bacton</v>
          </cell>
          <cell r="I235" t="str">
            <v>N</v>
          </cell>
          <cell r="J235" t="str">
            <v>NG11</v>
          </cell>
          <cell r="K235">
            <v>0</v>
          </cell>
          <cell r="L235">
            <v>0</v>
          </cell>
          <cell r="M235">
            <v>0</v>
          </cell>
          <cell r="N235">
            <v>0</v>
          </cell>
          <cell r="O235">
            <v>0</v>
          </cell>
          <cell r="P235">
            <v>0</v>
          </cell>
          <cell r="Q235">
            <v>0</v>
          </cell>
          <cell r="R235">
            <v>0</v>
          </cell>
          <cell r="S235">
            <v>1.1951219512195121</v>
          </cell>
          <cell r="T235">
            <v>1.1935483870967742</v>
          </cell>
          <cell r="U235">
            <v>1.25</v>
          </cell>
          <cell r="V235">
            <v>1.2025316455696202</v>
          </cell>
          <cell r="W235">
            <v>1.2</v>
          </cell>
          <cell r="X235">
            <v>1.2</v>
          </cell>
          <cell r="Y235">
            <v>1.2</v>
          </cell>
          <cell r="Z235">
            <v>1.1935483870967742</v>
          </cell>
          <cell r="AA235">
            <v>1.1979166666666665</v>
          </cell>
          <cell r="AB235">
            <v>1.2093023255813955</v>
          </cell>
          <cell r="AC235">
            <v>1.1948051948051948</v>
          </cell>
          <cell r="AD235">
            <v>1.196969696969697</v>
          </cell>
          <cell r="AE235">
            <v>1.2181818181818183</v>
          </cell>
          <cell r="AF235">
            <v>0</v>
          </cell>
          <cell r="AG235">
            <v>0</v>
          </cell>
          <cell r="AH235">
            <v>0</v>
          </cell>
          <cell r="AI235">
            <v>0</v>
          </cell>
          <cell r="AJ235">
            <v>0</v>
          </cell>
          <cell r="AK235">
            <v>0</v>
          </cell>
          <cell r="AL235">
            <v>0</v>
          </cell>
          <cell r="AM235">
            <v>0</v>
          </cell>
          <cell r="AN235">
            <v>0.41</v>
          </cell>
          <cell r="AO235">
            <v>0.31</v>
          </cell>
          <cell r="AP235">
            <v>0.2</v>
          </cell>
          <cell r="AQ235">
            <v>0.79</v>
          </cell>
          <cell r="AR235">
            <v>0.95</v>
          </cell>
          <cell r="AS235">
            <v>1.1499999999999999</v>
          </cell>
          <cell r="AT235">
            <v>0.8</v>
          </cell>
          <cell r="AU235">
            <v>0.93</v>
          </cell>
          <cell r="AV235">
            <v>0.96</v>
          </cell>
          <cell r="AW235">
            <v>0.86</v>
          </cell>
          <cell r="AX235">
            <v>0.77</v>
          </cell>
          <cell r="AY235">
            <v>0.66</v>
          </cell>
          <cell r="AZ235">
            <v>0.55000000000000004</v>
          </cell>
          <cell r="BA235">
            <v>0</v>
          </cell>
          <cell r="BB235">
            <v>0</v>
          </cell>
          <cell r="BC235">
            <v>0</v>
          </cell>
          <cell r="BD235">
            <v>0</v>
          </cell>
          <cell r="BE235">
            <v>0</v>
          </cell>
          <cell r="BF235">
            <v>0</v>
          </cell>
          <cell r="BG235">
            <v>0</v>
          </cell>
          <cell r="BH235">
            <v>0</v>
          </cell>
          <cell r="BI235">
            <v>0.49</v>
          </cell>
          <cell r="BJ235">
            <v>0.37</v>
          </cell>
          <cell r="BK235">
            <v>0.25</v>
          </cell>
          <cell r="BL235">
            <v>0.95</v>
          </cell>
          <cell r="BM235">
            <v>1.1399999999999999</v>
          </cell>
          <cell r="BN235">
            <v>1.38</v>
          </cell>
          <cell r="BO235">
            <v>0.96</v>
          </cell>
          <cell r="BP235">
            <v>1.1100000000000001</v>
          </cell>
          <cell r="BQ235">
            <v>1.1499999999999999</v>
          </cell>
          <cell r="BR235">
            <v>1.04</v>
          </cell>
          <cell r="BS235">
            <v>0.92</v>
          </cell>
          <cell r="BT235">
            <v>0.79</v>
          </cell>
          <cell r="BU235">
            <v>0.67</v>
          </cell>
          <cell r="BV235">
            <v>38.694400237546851</v>
          </cell>
          <cell r="BW235">
            <v>2.83</v>
          </cell>
          <cell r="BX235">
            <v>0.56000000000000005</v>
          </cell>
          <cell r="BY235">
            <v>91.13</v>
          </cell>
          <cell r="BZ235">
            <v>3.92</v>
          </cell>
          <cell r="CA235">
            <v>1</v>
          </cell>
          <cell r="CB235">
            <v>0.45</v>
          </cell>
          <cell r="CC235">
            <v>0.1</v>
          </cell>
          <cell r="CD235">
            <v>0.01</v>
          </cell>
          <cell r="CG235" t="str">
            <v>.3ppm</v>
          </cell>
          <cell r="CJ235">
            <v>100</v>
          </cell>
          <cell r="CK235">
            <v>-0.10499999999999998</v>
          </cell>
          <cell r="CL235">
            <v>1.1449999999999998</v>
          </cell>
          <cell r="CM235">
            <v>10.904761904761905</v>
          </cell>
          <cell r="CN235">
            <v>0.19047619047619052</v>
          </cell>
          <cell r="CO235">
            <v>0.40532380952380948</v>
          </cell>
        </row>
        <row r="236">
          <cell r="A236" t="str">
            <v>zUpside B Tullow</v>
          </cell>
          <cell r="B236">
            <v>232</v>
          </cell>
          <cell r="F236" t="str">
            <v>Thames</v>
          </cell>
          <cell r="G236" t="str">
            <v>Tullow B</v>
          </cell>
          <cell r="H236" t="str">
            <v>Bacton</v>
          </cell>
          <cell r="I236" t="str">
            <v>N</v>
          </cell>
          <cell r="J236" t="str">
            <v>NG11</v>
          </cell>
          <cell r="K236">
            <v>0</v>
          </cell>
          <cell r="L236">
            <v>0</v>
          </cell>
          <cell r="M236">
            <v>0</v>
          </cell>
          <cell r="N236">
            <v>0</v>
          </cell>
          <cell r="O236">
            <v>0</v>
          </cell>
          <cell r="P236">
            <v>0</v>
          </cell>
          <cell r="Q236">
            <v>0</v>
          </cell>
          <cell r="R236">
            <v>0</v>
          </cell>
          <cell r="S236">
            <v>1.1666666666666667</v>
          </cell>
          <cell r="T236">
            <v>1.25</v>
          </cell>
          <cell r="U236">
            <v>1.3333333333333335</v>
          </cell>
          <cell r="V236">
            <v>1.1818181818181819</v>
          </cell>
          <cell r="W236">
            <v>1.2307692307692308</v>
          </cell>
          <cell r="X236">
            <v>1.1875</v>
          </cell>
          <cell r="Y236">
            <v>1.1818181818181819</v>
          </cell>
          <cell r="Z236">
            <v>1.1538461538461537</v>
          </cell>
          <cell r="AA236">
            <v>1.2307692307692308</v>
          </cell>
          <cell r="AB236">
            <v>1.1666666666666667</v>
          </cell>
          <cell r="AC236">
            <v>1.1818181818181819</v>
          </cell>
          <cell r="AD236">
            <v>1.2222222222222223</v>
          </cell>
          <cell r="AE236">
            <v>1.125</v>
          </cell>
          <cell r="AF236">
            <v>0</v>
          </cell>
          <cell r="AG236">
            <v>0</v>
          </cell>
          <cell r="AH236">
            <v>0</v>
          </cell>
          <cell r="AI236">
            <v>0</v>
          </cell>
          <cell r="AJ236">
            <v>0</v>
          </cell>
          <cell r="AK236">
            <v>0</v>
          </cell>
          <cell r="AL236">
            <v>0</v>
          </cell>
          <cell r="AM236">
            <v>0</v>
          </cell>
          <cell r="AN236">
            <v>0.06</v>
          </cell>
          <cell r="AO236">
            <v>0.04</v>
          </cell>
          <cell r="AP236">
            <v>0.03</v>
          </cell>
          <cell r="AQ236">
            <v>0.11</v>
          </cell>
          <cell r="AR236">
            <v>0.13</v>
          </cell>
          <cell r="AS236">
            <v>0.16</v>
          </cell>
          <cell r="AT236">
            <v>0.11</v>
          </cell>
          <cell r="AU236">
            <v>0.13</v>
          </cell>
          <cell r="AV236">
            <v>0.13</v>
          </cell>
          <cell r="AW236">
            <v>0.12</v>
          </cell>
          <cell r="AX236">
            <v>0.11</v>
          </cell>
          <cell r="AY236">
            <v>0.09</v>
          </cell>
          <cell r="AZ236">
            <v>0.08</v>
          </cell>
          <cell r="BA236">
            <v>0</v>
          </cell>
          <cell r="BB236">
            <v>0</v>
          </cell>
          <cell r="BC236">
            <v>0</v>
          </cell>
          <cell r="BD236">
            <v>0</v>
          </cell>
          <cell r="BE236">
            <v>0</v>
          </cell>
          <cell r="BF236">
            <v>0</v>
          </cell>
          <cell r="BG236">
            <v>0</v>
          </cell>
          <cell r="BH236">
            <v>0</v>
          </cell>
          <cell r="BI236">
            <v>7.0000000000000007E-2</v>
          </cell>
          <cell r="BJ236">
            <v>0.05</v>
          </cell>
          <cell r="BK236">
            <v>0.04</v>
          </cell>
          <cell r="BL236">
            <v>0.13</v>
          </cell>
          <cell r="BM236">
            <v>0.16</v>
          </cell>
          <cell r="BN236">
            <v>0.19</v>
          </cell>
          <cell r="BO236">
            <v>0.13</v>
          </cell>
          <cell r="BP236">
            <v>0.15</v>
          </cell>
          <cell r="BQ236">
            <v>0.16</v>
          </cell>
          <cell r="BR236">
            <v>0.14000000000000001</v>
          </cell>
          <cell r="BS236">
            <v>0.13</v>
          </cell>
          <cell r="BT236">
            <v>0.11</v>
          </cell>
          <cell r="BU236">
            <v>0.09</v>
          </cell>
          <cell r="BV236">
            <v>38.862938360348444</v>
          </cell>
          <cell r="BW236">
            <v>2.84</v>
          </cell>
          <cell r="BX236">
            <v>0.53</v>
          </cell>
          <cell r="BY236">
            <v>91.02</v>
          </cell>
          <cell r="BZ236">
            <v>4.01</v>
          </cell>
          <cell r="CA236">
            <v>0.95</v>
          </cell>
          <cell r="CB236">
            <v>0.4</v>
          </cell>
          <cell r="CC236">
            <v>0.14000000000000001</v>
          </cell>
          <cell r="CD236">
            <v>0.05</v>
          </cell>
          <cell r="CE236">
            <v>0.05</v>
          </cell>
          <cell r="CF236">
            <v>0.01</v>
          </cell>
          <cell r="CJ236">
            <v>100.00000000000001</v>
          </cell>
          <cell r="CK236">
            <v>-1.4999999999999999E-2</v>
          </cell>
          <cell r="CL236">
            <v>0.16500000000000001</v>
          </cell>
          <cell r="CM236">
            <v>11.000000000000002</v>
          </cell>
          <cell r="CN236">
            <v>3.0000000000000027E-2</v>
          </cell>
          <cell r="CO236">
            <v>5.8400000000000007E-2</v>
          </cell>
        </row>
        <row r="237">
          <cell r="A237" t="str">
            <v>zUpside Burton Point</v>
          </cell>
          <cell r="B237">
            <v>233</v>
          </cell>
          <cell r="G237" t="str">
            <v>Burton Point</v>
          </cell>
          <cell r="H237" t="str">
            <v>Burton Point</v>
          </cell>
          <cell r="I237" t="str">
            <v>N</v>
          </cell>
          <cell r="J237" t="str">
            <v>NG11</v>
          </cell>
          <cell r="K237">
            <v>0</v>
          </cell>
          <cell r="L237">
            <v>0</v>
          </cell>
          <cell r="M237">
            <v>0</v>
          </cell>
          <cell r="N237">
            <v>0</v>
          </cell>
          <cell r="O237">
            <v>0</v>
          </cell>
          <cell r="P237">
            <v>0</v>
          </cell>
          <cell r="Q237">
            <v>0</v>
          </cell>
          <cell r="R237">
            <v>0</v>
          </cell>
          <cell r="S237">
            <v>1.2</v>
          </cell>
          <cell r="T237">
            <v>1.2</v>
          </cell>
          <cell r="U237">
            <v>1.2</v>
          </cell>
          <cell r="V237">
            <v>1.2</v>
          </cell>
          <cell r="W237">
            <v>1.2</v>
          </cell>
          <cell r="X237">
            <v>1.2</v>
          </cell>
          <cell r="Y237">
            <v>1.2</v>
          </cell>
          <cell r="Z237">
            <v>1.2</v>
          </cell>
          <cell r="AA237">
            <v>1.2</v>
          </cell>
          <cell r="AB237">
            <v>1.2</v>
          </cell>
          <cell r="AC237">
            <v>1.2</v>
          </cell>
          <cell r="AD237">
            <v>1.2</v>
          </cell>
          <cell r="AE237">
            <v>1.2</v>
          </cell>
          <cell r="AF237">
            <v>0</v>
          </cell>
          <cell r="AG237">
            <v>0</v>
          </cell>
          <cell r="AH237">
            <v>0</v>
          </cell>
          <cell r="AI237">
            <v>0</v>
          </cell>
          <cell r="AJ237">
            <v>0</v>
          </cell>
          <cell r="AK237">
            <v>0</v>
          </cell>
          <cell r="AL237">
            <v>0</v>
          </cell>
          <cell r="AM237">
            <v>0</v>
          </cell>
          <cell r="AN237">
            <v>0.1</v>
          </cell>
          <cell r="AO237">
            <v>0.1</v>
          </cell>
          <cell r="AP237">
            <v>0.1</v>
          </cell>
          <cell r="AQ237">
            <v>0.1</v>
          </cell>
          <cell r="AR237">
            <v>0.1</v>
          </cell>
          <cell r="AS237">
            <v>0.1</v>
          </cell>
          <cell r="AT237">
            <v>0.1</v>
          </cell>
          <cell r="AU237">
            <v>0.1</v>
          </cell>
          <cell r="AV237">
            <v>0.1</v>
          </cell>
          <cell r="AW237">
            <v>0.1</v>
          </cell>
          <cell r="AX237">
            <v>0.1</v>
          </cell>
          <cell r="AY237">
            <v>0.1</v>
          </cell>
          <cell r="AZ237">
            <v>0.1</v>
          </cell>
          <cell r="BA237">
            <v>0</v>
          </cell>
          <cell r="BB237">
            <v>0</v>
          </cell>
          <cell r="BC237">
            <v>0</v>
          </cell>
          <cell r="BD237">
            <v>0</v>
          </cell>
          <cell r="BE237">
            <v>0</v>
          </cell>
          <cell r="BF237">
            <v>0</v>
          </cell>
          <cell r="BG237">
            <v>0</v>
          </cell>
          <cell r="BH237">
            <v>0</v>
          </cell>
          <cell r="BI237">
            <v>0.12</v>
          </cell>
          <cell r="BJ237">
            <v>0.12</v>
          </cell>
          <cell r="BK237">
            <v>0.12</v>
          </cell>
          <cell r="BL237">
            <v>0.12</v>
          </cell>
          <cell r="BM237">
            <v>0.12</v>
          </cell>
          <cell r="BN237">
            <v>0.12</v>
          </cell>
          <cell r="BO237">
            <v>0.12</v>
          </cell>
          <cell r="BP237">
            <v>0.12</v>
          </cell>
          <cell r="BQ237">
            <v>0.12</v>
          </cell>
          <cell r="BR237">
            <v>0.12</v>
          </cell>
          <cell r="BS237">
            <v>0.12</v>
          </cell>
          <cell r="BT237">
            <v>0.12</v>
          </cell>
          <cell r="BU237">
            <v>0.12</v>
          </cell>
          <cell r="BV237">
            <v>38.513007941387826</v>
          </cell>
          <cell r="BW237">
            <v>1.89</v>
          </cell>
          <cell r="BX237">
            <v>0.81</v>
          </cell>
          <cell r="BY237">
            <v>92.84</v>
          </cell>
          <cell r="BZ237">
            <v>3.41</v>
          </cell>
          <cell r="CA237">
            <v>0.65</v>
          </cell>
          <cell r="CB237">
            <v>0.25</v>
          </cell>
          <cell r="CC237">
            <v>7.0000000000000007E-2</v>
          </cell>
          <cell r="CD237">
            <v>0.06</v>
          </cell>
          <cell r="CE237">
            <v>0.02</v>
          </cell>
          <cell r="CJ237">
            <v>100</v>
          </cell>
          <cell r="CK237">
            <v>0</v>
          </cell>
          <cell r="CL237">
            <v>0.1</v>
          </cell>
          <cell r="CM237">
            <v>20</v>
          </cell>
          <cell r="CN237">
            <v>0.55000000000000004</v>
          </cell>
          <cell r="CO237">
            <v>0.31025000000000003</v>
          </cell>
        </row>
        <row r="238">
          <cell r="A238" t="str">
            <v>zUpside E Dimlington</v>
          </cell>
          <cell r="B238">
            <v>234</v>
          </cell>
          <cell r="F238" t="str">
            <v>Cleeton</v>
          </cell>
          <cell r="G238" t="str">
            <v>Dimlington E</v>
          </cell>
          <cell r="H238" t="str">
            <v>Easington</v>
          </cell>
          <cell r="I238" t="str">
            <v>N</v>
          </cell>
          <cell r="J238" t="str">
            <v>NG11</v>
          </cell>
          <cell r="K238">
            <v>0</v>
          </cell>
          <cell r="L238">
            <v>0</v>
          </cell>
          <cell r="M238">
            <v>0</v>
          </cell>
          <cell r="N238">
            <v>0</v>
          </cell>
          <cell r="O238">
            <v>0</v>
          </cell>
          <cell r="P238">
            <v>0</v>
          </cell>
          <cell r="Q238">
            <v>0</v>
          </cell>
          <cell r="R238">
            <v>0</v>
          </cell>
          <cell r="S238">
            <v>1.2</v>
          </cell>
          <cell r="T238">
            <v>1.2</v>
          </cell>
          <cell r="U238">
            <v>1.2</v>
          </cell>
          <cell r="V238">
            <v>1.2</v>
          </cell>
          <cell r="W238">
            <v>1.1942446043165469</v>
          </cell>
          <cell r="X238">
            <v>1.2035928143712573</v>
          </cell>
          <cell r="Y238">
            <v>1.1965811965811965</v>
          </cell>
          <cell r="Z238">
            <v>1.2</v>
          </cell>
          <cell r="AA238">
            <v>1.2</v>
          </cell>
          <cell r="AB238">
            <v>1.1984126984126984</v>
          </cell>
          <cell r="AC238">
            <v>1.2053571428571428</v>
          </cell>
          <cell r="AD238">
            <v>1.1979166666666665</v>
          </cell>
          <cell r="AE238">
            <v>1.1975308641975309</v>
          </cell>
          <cell r="AF238">
            <v>0</v>
          </cell>
          <cell r="AG238">
            <v>0</v>
          </cell>
          <cell r="AH238">
            <v>0</v>
          </cell>
          <cell r="AI238">
            <v>0</v>
          </cell>
          <cell r="AJ238">
            <v>0</v>
          </cell>
          <cell r="AK238">
            <v>0</v>
          </cell>
          <cell r="AL238">
            <v>0</v>
          </cell>
          <cell r="AM238">
            <v>0</v>
          </cell>
          <cell r="AN238">
            <v>0.6</v>
          </cell>
          <cell r="AO238">
            <v>0.45</v>
          </cell>
          <cell r="AP238">
            <v>0.3</v>
          </cell>
          <cell r="AQ238">
            <v>1.1499999999999999</v>
          </cell>
          <cell r="AR238">
            <v>1.39</v>
          </cell>
          <cell r="AS238">
            <v>1.67</v>
          </cell>
          <cell r="AT238">
            <v>1.17</v>
          </cell>
          <cell r="AU238">
            <v>1.35</v>
          </cell>
          <cell r="AV238">
            <v>1.4</v>
          </cell>
          <cell r="AW238">
            <v>1.26</v>
          </cell>
          <cell r="AX238">
            <v>1.1200000000000001</v>
          </cell>
          <cell r="AY238">
            <v>0.96</v>
          </cell>
          <cell r="AZ238">
            <v>0.81</v>
          </cell>
          <cell r="BA238">
            <v>0</v>
          </cell>
          <cell r="BB238">
            <v>0</v>
          </cell>
          <cell r="BC238">
            <v>0</v>
          </cell>
          <cell r="BD238">
            <v>0</v>
          </cell>
          <cell r="BE238">
            <v>0</v>
          </cell>
          <cell r="BF238">
            <v>0</v>
          </cell>
          <cell r="BG238">
            <v>0</v>
          </cell>
          <cell r="BH238">
            <v>0</v>
          </cell>
          <cell r="BI238">
            <v>0.72</v>
          </cell>
          <cell r="BJ238">
            <v>0.54</v>
          </cell>
          <cell r="BK238">
            <v>0.36</v>
          </cell>
          <cell r="BL238">
            <v>1.38</v>
          </cell>
          <cell r="BM238">
            <v>1.66</v>
          </cell>
          <cell r="BN238">
            <v>2.0099999999999998</v>
          </cell>
          <cell r="BO238">
            <v>1.4</v>
          </cell>
          <cell r="BP238">
            <v>1.62</v>
          </cell>
          <cell r="BQ238">
            <v>1.68</v>
          </cell>
          <cell r="BR238">
            <v>1.51</v>
          </cell>
          <cell r="BS238">
            <v>1.35</v>
          </cell>
          <cell r="BT238">
            <v>1.1499999999999999</v>
          </cell>
          <cell r="BU238">
            <v>0.97</v>
          </cell>
          <cell r="BV238">
            <v>38.513007941387826</v>
          </cell>
          <cell r="BW238">
            <v>1.89</v>
          </cell>
          <cell r="BX238">
            <v>0.81</v>
          </cell>
          <cell r="BY238">
            <v>92.84</v>
          </cell>
          <cell r="BZ238">
            <v>3.41</v>
          </cell>
          <cell r="CA238">
            <v>0.65</v>
          </cell>
          <cell r="CB238">
            <v>0.25</v>
          </cell>
          <cell r="CC238">
            <v>7.0000000000000007E-2</v>
          </cell>
          <cell r="CD238">
            <v>0.06</v>
          </cell>
          <cell r="CE238">
            <v>0.02</v>
          </cell>
          <cell r="CJ238">
            <v>100</v>
          </cell>
          <cell r="CK238">
            <v>-0.15</v>
          </cell>
          <cell r="CL238">
            <v>1.65</v>
          </cell>
          <cell r="CM238">
            <v>11</v>
          </cell>
          <cell r="CN238">
            <v>0.3</v>
          </cell>
          <cell r="CO238">
            <v>0.60225000000000006</v>
          </cell>
        </row>
        <row r="239">
          <cell r="A239" t="str">
            <v>zUpside Morecambe N</v>
          </cell>
          <cell r="B239">
            <v>235</v>
          </cell>
          <cell r="F239" t="str">
            <v>Morecambe North</v>
          </cell>
          <cell r="G239" t="str">
            <v>Morecambe N</v>
          </cell>
          <cell r="H239" t="str">
            <v>Barrow</v>
          </cell>
          <cell r="I239" t="str">
            <v>N</v>
          </cell>
          <cell r="J239" t="str">
            <v>NG11</v>
          </cell>
          <cell r="K239">
            <v>0</v>
          </cell>
          <cell r="L239">
            <v>0</v>
          </cell>
          <cell r="M239">
            <v>0</v>
          </cell>
          <cell r="N239">
            <v>0</v>
          </cell>
          <cell r="O239">
            <v>0</v>
          </cell>
          <cell r="P239">
            <v>0</v>
          </cell>
          <cell r="Q239">
            <v>0</v>
          </cell>
          <cell r="R239">
            <v>0</v>
          </cell>
          <cell r="S239">
            <v>1.2</v>
          </cell>
          <cell r="T239">
            <v>1.125</v>
          </cell>
          <cell r="U239">
            <v>1.2</v>
          </cell>
          <cell r="V239">
            <v>1.1499999999999999</v>
          </cell>
          <cell r="W239">
            <v>1.1666666666666667</v>
          </cell>
          <cell r="X239">
            <v>1.2142857142857142</v>
          </cell>
          <cell r="Y239">
            <v>1.2</v>
          </cell>
          <cell r="Z239">
            <v>1.2173913043478262</v>
          </cell>
          <cell r="AA239">
            <v>1.2083333333333333</v>
          </cell>
          <cell r="AB239">
            <v>1.2380952380952381</v>
          </cell>
          <cell r="AC239">
            <v>1.2105263157894737</v>
          </cell>
          <cell r="AD239">
            <v>1.25</v>
          </cell>
          <cell r="AE239">
            <v>1.1428571428571428</v>
          </cell>
          <cell r="AF239">
            <v>0</v>
          </cell>
          <cell r="AG239">
            <v>0</v>
          </cell>
          <cell r="AH239">
            <v>0</v>
          </cell>
          <cell r="AI239">
            <v>0</v>
          </cell>
          <cell r="AJ239">
            <v>0</v>
          </cell>
          <cell r="AK239">
            <v>0</v>
          </cell>
          <cell r="AL239">
            <v>0</v>
          </cell>
          <cell r="AM239">
            <v>0</v>
          </cell>
          <cell r="AN239">
            <v>0.1</v>
          </cell>
          <cell r="AO239">
            <v>0.08</v>
          </cell>
          <cell r="AP239">
            <v>0.05</v>
          </cell>
          <cell r="AQ239">
            <v>0.2</v>
          </cell>
          <cell r="AR239">
            <v>0.24</v>
          </cell>
          <cell r="AS239">
            <v>0.28000000000000003</v>
          </cell>
          <cell r="AT239">
            <v>0.2</v>
          </cell>
          <cell r="AU239">
            <v>0.23</v>
          </cell>
          <cell r="AV239">
            <v>0.24</v>
          </cell>
          <cell r="AW239">
            <v>0.21</v>
          </cell>
          <cell r="AX239">
            <v>0.19</v>
          </cell>
          <cell r="AY239">
            <v>0.16</v>
          </cell>
          <cell r="AZ239">
            <v>0.14000000000000001</v>
          </cell>
          <cell r="BA239">
            <v>0</v>
          </cell>
          <cell r="BB239">
            <v>0</v>
          </cell>
          <cell r="BC239">
            <v>0</v>
          </cell>
          <cell r="BD239">
            <v>0</v>
          </cell>
          <cell r="BE239">
            <v>0</v>
          </cell>
          <cell r="BF239">
            <v>0</v>
          </cell>
          <cell r="BG239">
            <v>0</v>
          </cell>
          <cell r="BH239">
            <v>0</v>
          </cell>
          <cell r="BI239">
            <v>0.12</v>
          </cell>
          <cell r="BJ239">
            <v>0.09</v>
          </cell>
          <cell r="BK239">
            <v>0.06</v>
          </cell>
          <cell r="BL239">
            <v>0.23</v>
          </cell>
          <cell r="BM239">
            <v>0.28000000000000003</v>
          </cell>
          <cell r="BN239">
            <v>0.34</v>
          </cell>
          <cell r="BO239">
            <v>0.24</v>
          </cell>
          <cell r="BP239">
            <v>0.28000000000000003</v>
          </cell>
          <cell r="BQ239">
            <v>0.28999999999999998</v>
          </cell>
          <cell r="BR239">
            <v>0.26</v>
          </cell>
          <cell r="BS239">
            <v>0.23</v>
          </cell>
          <cell r="BT239">
            <v>0.2</v>
          </cell>
          <cell r="BU239">
            <v>0.16</v>
          </cell>
          <cell r="BV239">
            <v>38.565514814721787</v>
          </cell>
          <cell r="BW239">
            <v>4.8099999999999996</v>
          </cell>
          <cell r="BX239">
            <v>0</v>
          </cell>
          <cell r="BY239">
            <v>89.15</v>
          </cell>
          <cell r="BZ239">
            <v>4.0999999999999996</v>
          </cell>
          <cell r="CA239">
            <v>1.1100000000000001</v>
          </cell>
          <cell r="CB239">
            <v>0.54</v>
          </cell>
          <cell r="CC239">
            <v>0.22</v>
          </cell>
          <cell r="CD239">
            <v>7.0000000000000007E-2</v>
          </cell>
          <cell r="CG239" t="str">
            <v>&lt;3.3ppm</v>
          </cell>
          <cell r="CJ239">
            <v>100</v>
          </cell>
          <cell r="CK239">
            <v>-2.5000000000000001E-2</v>
          </cell>
          <cell r="CL239">
            <v>0.27500000000000002</v>
          </cell>
          <cell r="CM239">
            <v>11</v>
          </cell>
          <cell r="CN239">
            <v>0.05</v>
          </cell>
          <cell r="CO239">
            <v>0.10219999999999999</v>
          </cell>
        </row>
        <row r="240">
          <cell r="A240" t="str">
            <v>zUpside Morecambe S</v>
          </cell>
          <cell r="B240">
            <v>236</v>
          </cell>
          <cell r="F240" t="str">
            <v>Morecambe South</v>
          </cell>
          <cell r="G240" t="str">
            <v>Morecambe S</v>
          </cell>
          <cell r="H240" t="str">
            <v>Barrow</v>
          </cell>
          <cell r="I240" t="str">
            <v>N</v>
          </cell>
          <cell r="J240" t="str">
            <v>NG11</v>
          </cell>
          <cell r="K240">
            <v>0</v>
          </cell>
          <cell r="L240">
            <v>0</v>
          </cell>
          <cell r="M240">
            <v>0</v>
          </cell>
          <cell r="N240">
            <v>0</v>
          </cell>
          <cell r="O240">
            <v>0</v>
          </cell>
          <cell r="P240">
            <v>0</v>
          </cell>
          <cell r="Q240">
            <v>0</v>
          </cell>
          <cell r="R240">
            <v>0</v>
          </cell>
          <cell r="S240">
            <v>1.1666666666666667</v>
          </cell>
          <cell r="T240">
            <v>1.25</v>
          </cell>
          <cell r="U240">
            <v>1.3333333333333335</v>
          </cell>
          <cell r="V240">
            <v>1.1818181818181819</v>
          </cell>
          <cell r="W240">
            <v>1.2307692307692308</v>
          </cell>
          <cell r="X240">
            <v>1.1875</v>
          </cell>
          <cell r="Y240">
            <v>1.1818181818181819</v>
          </cell>
          <cell r="Z240">
            <v>1.1538461538461537</v>
          </cell>
          <cell r="AA240">
            <v>1.2307692307692308</v>
          </cell>
          <cell r="AB240">
            <v>1.1666666666666667</v>
          </cell>
          <cell r="AC240">
            <v>1.1818181818181819</v>
          </cell>
          <cell r="AD240">
            <v>1.2222222222222223</v>
          </cell>
          <cell r="AE240">
            <v>1.125</v>
          </cell>
          <cell r="AF240">
            <v>0</v>
          </cell>
          <cell r="AG240">
            <v>0</v>
          </cell>
          <cell r="AH240">
            <v>0</v>
          </cell>
          <cell r="AI240">
            <v>0</v>
          </cell>
          <cell r="AJ240">
            <v>0</v>
          </cell>
          <cell r="AK240">
            <v>0</v>
          </cell>
          <cell r="AL240">
            <v>0</v>
          </cell>
          <cell r="AM240">
            <v>0</v>
          </cell>
          <cell r="AN240">
            <v>0.06</v>
          </cell>
          <cell r="AO240">
            <v>0.04</v>
          </cell>
          <cell r="AP240">
            <v>0.03</v>
          </cell>
          <cell r="AQ240">
            <v>0.11</v>
          </cell>
          <cell r="AR240">
            <v>0.13</v>
          </cell>
          <cell r="AS240">
            <v>0.16</v>
          </cell>
          <cell r="AT240">
            <v>0.11</v>
          </cell>
          <cell r="AU240">
            <v>0.13</v>
          </cell>
          <cell r="AV240">
            <v>0.13</v>
          </cell>
          <cell r="AW240">
            <v>0.12</v>
          </cell>
          <cell r="AX240">
            <v>0.11</v>
          </cell>
          <cell r="AY240">
            <v>0.09</v>
          </cell>
          <cell r="AZ240">
            <v>0.08</v>
          </cell>
          <cell r="BA240">
            <v>0</v>
          </cell>
          <cell r="BB240">
            <v>0</v>
          </cell>
          <cell r="BC240">
            <v>0</v>
          </cell>
          <cell r="BD240">
            <v>0</v>
          </cell>
          <cell r="BE240">
            <v>0</v>
          </cell>
          <cell r="BF240">
            <v>0</v>
          </cell>
          <cell r="BG240">
            <v>0</v>
          </cell>
          <cell r="BH240">
            <v>0</v>
          </cell>
          <cell r="BI240">
            <v>7.0000000000000007E-2</v>
          </cell>
          <cell r="BJ240">
            <v>0.05</v>
          </cell>
          <cell r="BK240">
            <v>0.04</v>
          </cell>
          <cell r="BL240">
            <v>0.13</v>
          </cell>
          <cell r="BM240">
            <v>0.16</v>
          </cell>
          <cell r="BN240">
            <v>0.19</v>
          </cell>
          <cell r="BO240">
            <v>0.13</v>
          </cell>
          <cell r="BP240">
            <v>0.15</v>
          </cell>
          <cell r="BQ240">
            <v>0.16</v>
          </cell>
          <cell r="BR240">
            <v>0.14000000000000001</v>
          </cell>
          <cell r="BS240">
            <v>0.13</v>
          </cell>
          <cell r="BT240">
            <v>0.11</v>
          </cell>
          <cell r="BU240">
            <v>0.09</v>
          </cell>
          <cell r="BV240">
            <v>37.958523187933302</v>
          </cell>
          <cell r="BW240">
            <v>6.87</v>
          </cell>
          <cell r="BX240">
            <v>0.51</v>
          </cell>
          <cell r="BY240">
            <v>85.95</v>
          </cell>
          <cell r="BZ240">
            <v>4.4800000000000004</v>
          </cell>
          <cell r="CA240">
            <v>1.1299999999999999</v>
          </cell>
          <cell r="CB240">
            <v>0.56999999999999995</v>
          </cell>
          <cell r="CC240">
            <v>0.44</v>
          </cell>
          <cell r="CD240">
            <v>0.05</v>
          </cell>
          <cell r="CG240" t="str">
            <v>&lt;3.3ppm</v>
          </cell>
          <cell r="CJ240">
            <v>99.999999999999986</v>
          </cell>
          <cell r="CK240">
            <v>-1.4999999999999999E-2</v>
          </cell>
          <cell r="CL240">
            <v>0.16500000000000001</v>
          </cell>
          <cell r="CM240">
            <v>11.000000000000002</v>
          </cell>
          <cell r="CN240">
            <v>3.0000000000000027E-2</v>
          </cell>
          <cell r="CO240">
            <v>5.8400000000000007E-2</v>
          </cell>
        </row>
        <row r="241">
          <cell r="A241" t="str">
            <v>zUpside SF Mobil</v>
          </cell>
          <cell r="B241">
            <v>237</v>
          </cell>
          <cell r="F241" t="str">
            <v>Sage</v>
          </cell>
          <cell r="G241" t="str">
            <v>Mobil SF</v>
          </cell>
          <cell r="H241" t="str">
            <v>St Fergus</v>
          </cell>
          <cell r="I241" t="str">
            <v>N</v>
          </cell>
          <cell r="J241" t="str">
            <v>NG11</v>
          </cell>
          <cell r="K241">
            <v>0</v>
          </cell>
          <cell r="L241">
            <v>0</v>
          </cell>
          <cell r="M241">
            <v>0</v>
          </cell>
          <cell r="N241">
            <v>0</v>
          </cell>
          <cell r="O241">
            <v>0</v>
          </cell>
          <cell r="P241">
            <v>0</v>
          </cell>
          <cell r="Q241">
            <v>0</v>
          </cell>
          <cell r="R241">
            <v>0</v>
          </cell>
          <cell r="S241">
            <v>1.2124999999999999</v>
          </cell>
          <cell r="T241">
            <v>1.2</v>
          </cell>
          <cell r="U241">
            <v>1.2</v>
          </cell>
          <cell r="V241">
            <v>1.2</v>
          </cell>
          <cell r="W241">
            <v>1.197860962566845</v>
          </cell>
          <cell r="X241">
            <v>1.1991150442477878</v>
          </cell>
          <cell r="Y241">
            <v>1.2038216560509554</v>
          </cell>
          <cell r="Z241">
            <v>1.2032967032967032</v>
          </cell>
          <cell r="AA241">
            <v>1.2010582010582012</v>
          </cell>
          <cell r="AB241">
            <v>1.2</v>
          </cell>
          <cell r="AC241">
            <v>1.2052980132450331</v>
          </cell>
          <cell r="AD241">
            <v>1.2</v>
          </cell>
          <cell r="AE241">
            <v>1.201834862385321</v>
          </cell>
          <cell r="AF241">
            <v>0</v>
          </cell>
          <cell r="AG241">
            <v>0</v>
          </cell>
          <cell r="AH241">
            <v>0</v>
          </cell>
          <cell r="AI241">
            <v>0</v>
          </cell>
          <cell r="AJ241">
            <v>0</v>
          </cell>
          <cell r="AK241">
            <v>0</v>
          </cell>
          <cell r="AL241">
            <v>0</v>
          </cell>
          <cell r="AM241">
            <v>0</v>
          </cell>
          <cell r="AN241">
            <v>0.8</v>
          </cell>
          <cell r="AO241">
            <v>0.6</v>
          </cell>
          <cell r="AP241">
            <v>0.4</v>
          </cell>
          <cell r="AQ241">
            <v>1.55</v>
          </cell>
          <cell r="AR241">
            <v>1.87</v>
          </cell>
          <cell r="AS241">
            <v>2.2599999999999998</v>
          </cell>
          <cell r="AT241">
            <v>1.57</v>
          </cell>
          <cell r="AU241">
            <v>1.82</v>
          </cell>
          <cell r="AV241">
            <v>1.89</v>
          </cell>
          <cell r="AW241">
            <v>1.7</v>
          </cell>
          <cell r="AX241">
            <v>1.51</v>
          </cell>
          <cell r="AY241">
            <v>1.3</v>
          </cell>
          <cell r="AZ241">
            <v>1.0900000000000001</v>
          </cell>
          <cell r="BA241">
            <v>0</v>
          </cell>
          <cell r="BB241">
            <v>0</v>
          </cell>
          <cell r="BC241">
            <v>0</v>
          </cell>
          <cell r="BD241">
            <v>0</v>
          </cell>
          <cell r="BE241">
            <v>0</v>
          </cell>
          <cell r="BF241">
            <v>0</v>
          </cell>
          <cell r="BG241">
            <v>0</v>
          </cell>
          <cell r="BH241">
            <v>0</v>
          </cell>
          <cell r="BI241">
            <v>0.97</v>
          </cell>
          <cell r="BJ241">
            <v>0.72</v>
          </cell>
          <cell r="BK241">
            <v>0.48</v>
          </cell>
          <cell r="BL241">
            <v>1.86</v>
          </cell>
          <cell r="BM241">
            <v>2.2400000000000002</v>
          </cell>
          <cell r="BN241">
            <v>2.71</v>
          </cell>
          <cell r="BO241">
            <v>1.89</v>
          </cell>
          <cell r="BP241">
            <v>2.19</v>
          </cell>
          <cell r="BQ241">
            <v>2.27</v>
          </cell>
          <cell r="BR241">
            <v>2.04</v>
          </cell>
          <cell r="BS241">
            <v>1.82</v>
          </cell>
          <cell r="BT241">
            <v>1.56</v>
          </cell>
          <cell r="BU241">
            <v>1.31</v>
          </cell>
          <cell r="BV241">
            <v>40.950209030535341</v>
          </cell>
          <cell r="BW241">
            <v>0.78</v>
          </cell>
          <cell r="BX241">
            <v>2.96</v>
          </cell>
          <cell r="BY241">
            <v>84.99</v>
          </cell>
          <cell r="BZ241">
            <v>7.74</v>
          </cell>
          <cell r="CA241">
            <v>2.56</v>
          </cell>
          <cell r="CB241">
            <v>0.73</v>
          </cell>
          <cell r="CC241">
            <v>0.18</v>
          </cell>
          <cell r="CD241">
            <v>0.04</v>
          </cell>
          <cell r="CE241">
            <v>0.02</v>
          </cell>
          <cell r="CG241" t="str">
            <v>1.6ppm</v>
          </cell>
          <cell r="CJ241">
            <v>100</v>
          </cell>
          <cell r="CK241">
            <v>-0.2</v>
          </cell>
          <cell r="CL241">
            <v>2.2000000000000002</v>
          </cell>
          <cell r="CM241">
            <v>11</v>
          </cell>
          <cell r="CN241">
            <v>0.4</v>
          </cell>
          <cell r="CO241">
            <v>0.80299999999999994</v>
          </cell>
        </row>
        <row r="242">
          <cell r="A242" t="str">
            <v>zUpside SF Shell</v>
          </cell>
          <cell r="B242">
            <v>238</v>
          </cell>
          <cell r="F242" t="str">
            <v>Fulmar</v>
          </cell>
          <cell r="G242" t="str">
            <v>Shell/Esso SF</v>
          </cell>
          <cell r="H242" t="str">
            <v>St Fergus</v>
          </cell>
          <cell r="I242" t="str">
            <v>N</v>
          </cell>
          <cell r="J242" t="str">
            <v>NG11</v>
          </cell>
          <cell r="K242">
            <v>0</v>
          </cell>
          <cell r="L242">
            <v>0</v>
          </cell>
          <cell r="M242">
            <v>0</v>
          </cell>
          <cell r="N242">
            <v>0</v>
          </cell>
          <cell r="O242">
            <v>0</v>
          </cell>
          <cell r="P242">
            <v>0</v>
          </cell>
          <cell r="Q242">
            <v>0</v>
          </cell>
          <cell r="R242">
            <v>0</v>
          </cell>
          <cell r="S242">
            <v>1.25</v>
          </cell>
          <cell r="T242">
            <v>1.2222222222222223</v>
          </cell>
          <cell r="U242">
            <v>1.1666666666666667</v>
          </cell>
          <cell r="V242">
            <v>1.1666666666666667</v>
          </cell>
          <cell r="W242">
            <v>1.1724137931034484</v>
          </cell>
          <cell r="X242">
            <v>1.2058823529411764</v>
          </cell>
          <cell r="Y242">
            <v>1.2083333333333333</v>
          </cell>
          <cell r="Z242">
            <v>1.1785714285714286</v>
          </cell>
          <cell r="AA242">
            <v>1.2068965517241379</v>
          </cell>
          <cell r="AB242">
            <v>1.1923076923076923</v>
          </cell>
          <cell r="AC242">
            <v>1.2173913043478262</v>
          </cell>
          <cell r="AD242">
            <v>1.2</v>
          </cell>
          <cell r="AE242">
            <v>1.1764705882352942</v>
          </cell>
          <cell r="AF242">
            <v>0</v>
          </cell>
          <cell r="AG242">
            <v>0</v>
          </cell>
          <cell r="AH242">
            <v>0</v>
          </cell>
          <cell r="AI242">
            <v>0</v>
          </cell>
          <cell r="AJ242">
            <v>0</v>
          </cell>
          <cell r="AK242">
            <v>0</v>
          </cell>
          <cell r="AL242">
            <v>0</v>
          </cell>
          <cell r="AM242">
            <v>0</v>
          </cell>
          <cell r="AN242">
            <v>0.12</v>
          </cell>
          <cell r="AO242">
            <v>0.09</v>
          </cell>
          <cell r="AP242">
            <v>0.06</v>
          </cell>
          <cell r="AQ242">
            <v>0.24</v>
          </cell>
          <cell r="AR242">
            <v>0.28999999999999998</v>
          </cell>
          <cell r="AS242">
            <v>0.34</v>
          </cell>
          <cell r="AT242">
            <v>0.24</v>
          </cell>
          <cell r="AU242">
            <v>0.28000000000000003</v>
          </cell>
          <cell r="AV242">
            <v>0.28999999999999998</v>
          </cell>
          <cell r="AW242">
            <v>0.26</v>
          </cell>
          <cell r="AX242">
            <v>0.23</v>
          </cell>
          <cell r="AY242">
            <v>0.2</v>
          </cell>
          <cell r="AZ242">
            <v>0.17</v>
          </cell>
          <cell r="BA242">
            <v>0</v>
          </cell>
          <cell r="BB242">
            <v>0</v>
          </cell>
          <cell r="BC242">
            <v>0</v>
          </cell>
          <cell r="BD242">
            <v>0</v>
          </cell>
          <cell r="BE242">
            <v>0</v>
          </cell>
          <cell r="BF242">
            <v>0</v>
          </cell>
          <cell r="BG242">
            <v>0</v>
          </cell>
          <cell r="BH242">
            <v>0</v>
          </cell>
          <cell r="BI242">
            <v>0.15</v>
          </cell>
          <cell r="BJ242">
            <v>0.11</v>
          </cell>
          <cell r="BK242">
            <v>7.0000000000000007E-2</v>
          </cell>
          <cell r="BL242">
            <v>0.28000000000000003</v>
          </cell>
          <cell r="BM242">
            <v>0.34</v>
          </cell>
          <cell r="BN242">
            <v>0.41</v>
          </cell>
          <cell r="BO242">
            <v>0.28999999999999998</v>
          </cell>
          <cell r="BP242">
            <v>0.33</v>
          </cell>
          <cell r="BQ242">
            <v>0.35</v>
          </cell>
          <cell r="BR242">
            <v>0.31</v>
          </cell>
          <cell r="BS242">
            <v>0.28000000000000003</v>
          </cell>
          <cell r="BT242">
            <v>0.24</v>
          </cell>
          <cell r="BU242">
            <v>0.2</v>
          </cell>
          <cell r="BV242">
            <v>37.723350089053945</v>
          </cell>
          <cell r="BW242">
            <v>1.02</v>
          </cell>
          <cell r="BX242">
            <v>0.88</v>
          </cell>
          <cell r="BY242">
            <v>95.89</v>
          </cell>
          <cell r="BZ242">
            <v>2.11</v>
          </cell>
          <cell r="CA242">
            <v>0.1</v>
          </cell>
          <cell r="CG242" t="str">
            <v>1ppm</v>
          </cell>
          <cell r="CJ242">
            <v>100</v>
          </cell>
          <cell r="CK242">
            <v>-0.03</v>
          </cell>
          <cell r="CL242">
            <v>0.33</v>
          </cell>
          <cell r="CM242">
            <v>11.000000000000002</v>
          </cell>
          <cell r="CN242">
            <v>6.0000000000000053E-2</v>
          </cell>
          <cell r="CO242">
            <v>0.12045000000000003</v>
          </cell>
        </row>
        <row r="243">
          <cell r="A243" t="str">
            <v>zUpside SF Total</v>
          </cell>
          <cell r="B243">
            <v>239</v>
          </cell>
          <cell r="F243" t="str">
            <v>Frigg UK</v>
          </cell>
          <cell r="G243" t="str">
            <v>Total SF</v>
          </cell>
          <cell r="H243" t="str">
            <v>St Fergus</v>
          </cell>
          <cell r="I243" t="str">
            <v>N</v>
          </cell>
          <cell r="J243" t="str">
            <v>NG11</v>
          </cell>
          <cell r="K243">
            <v>0</v>
          </cell>
          <cell r="L243">
            <v>0</v>
          </cell>
          <cell r="M243">
            <v>0</v>
          </cell>
          <cell r="N243">
            <v>0</v>
          </cell>
          <cell r="O243">
            <v>0</v>
          </cell>
          <cell r="P243">
            <v>0</v>
          </cell>
          <cell r="Q243">
            <v>0</v>
          </cell>
          <cell r="R243">
            <v>0</v>
          </cell>
          <cell r="S243">
            <v>1.3</v>
          </cell>
          <cell r="T243">
            <v>1.125</v>
          </cell>
          <cell r="U243">
            <v>1.2</v>
          </cell>
          <cell r="V243">
            <v>1.2</v>
          </cell>
          <cell r="W243">
            <v>1.2083333333333333</v>
          </cell>
          <cell r="X243">
            <v>1.2068965517241379</v>
          </cell>
          <cell r="Y243">
            <v>1.25</v>
          </cell>
          <cell r="Z243">
            <v>1.1666666666666667</v>
          </cell>
          <cell r="AA243">
            <v>1.2</v>
          </cell>
          <cell r="AB243">
            <v>1.1818181818181819</v>
          </cell>
          <cell r="AC243">
            <v>1.2</v>
          </cell>
          <cell r="AD243">
            <v>1.1764705882352942</v>
          </cell>
          <cell r="AE243">
            <v>1.2142857142857142</v>
          </cell>
          <cell r="AF243">
            <v>0</v>
          </cell>
          <cell r="AG243">
            <v>0</v>
          </cell>
          <cell r="AH243">
            <v>0</v>
          </cell>
          <cell r="AI243">
            <v>0</v>
          </cell>
          <cell r="AJ243">
            <v>0</v>
          </cell>
          <cell r="AK243">
            <v>0</v>
          </cell>
          <cell r="AL243">
            <v>0</v>
          </cell>
          <cell r="AM243">
            <v>0</v>
          </cell>
          <cell r="AN243">
            <v>0.1</v>
          </cell>
          <cell r="AO243">
            <v>0.08</v>
          </cell>
          <cell r="AP243">
            <v>0.05</v>
          </cell>
          <cell r="AQ243">
            <v>0.2</v>
          </cell>
          <cell r="AR243">
            <v>0.24</v>
          </cell>
          <cell r="AS243">
            <v>0.28999999999999998</v>
          </cell>
          <cell r="AT243">
            <v>0.2</v>
          </cell>
          <cell r="AU243">
            <v>0.24</v>
          </cell>
          <cell r="AV243">
            <v>0.25</v>
          </cell>
          <cell r="AW243">
            <v>0.22</v>
          </cell>
          <cell r="AX243">
            <v>0.2</v>
          </cell>
          <cell r="AY243">
            <v>0.17</v>
          </cell>
          <cell r="AZ243">
            <v>0.14000000000000001</v>
          </cell>
          <cell r="BA243">
            <v>0</v>
          </cell>
          <cell r="BB243">
            <v>0</v>
          </cell>
          <cell r="BC243">
            <v>0</v>
          </cell>
          <cell r="BD243">
            <v>0</v>
          </cell>
          <cell r="BE243">
            <v>0</v>
          </cell>
          <cell r="BF243">
            <v>0</v>
          </cell>
          <cell r="BG243">
            <v>0</v>
          </cell>
          <cell r="BH243">
            <v>0</v>
          </cell>
          <cell r="BI243">
            <v>0.13</v>
          </cell>
          <cell r="BJ243">
            <v>0.09</v>
          </cell>
          <cell r="BK243">
            <v>0.06</v>
          </cell>
          <cell r="BL243">
            <v>0.24</v>
          </cell>
          <cell r="BM243">
            <v>0.28999999999999998</v>
          </cell>
          <cell r="BN243">
            <v>0.35</v>
          </cell>
          <cell r="BO243">
            <v>0.25</v>
          </cell>
          <cell r="BP243">
            <v>0.28000000000000003</v>
          </cell>
          <cell r="BQ243">
            <v>0.3</v>
          </cell>
          <cell r="BR243">
            <v>0.26</v>
          </cell>
          <cell r="BS243">
            <v>0.24</v>
          </cell>
          <cell r="BT243">
            <v>0.2</v>
          </cell>
          <cell r="BU243">
            <v>0.17</v>
          </cell>
          <cell r="BV243">
            <v>38.869398658158993</v>
          </cell>
          <cell r="BW243">
            <v>0.57999999999999996</v>
          </cell>
          <cell r="BX243">
            <v>3.65</v>
          </cell>
          <cell r="BY243">
            <v>88.53</v>
          </cell>
          <cell r="BZ243">
            <v>5.43</v>
          </cell>
          <cell r="CA243">
            <v>1.5</v>
          </cell>
          <cell r="CB243">
            <v>0.26</v>
          </cell>
          <cell r="CC243">
            <v>0.04</v>
          </cell>
          <cell r="CD243">
            <v>0.01</v>
          </cell>
          <cell r="CG243" t="str">
            <v>1.2ppm</v>
          </cell>
          <cell r="CJ243">
            <v>100.00000000000001</v>
          </cell>
          <cell r="CK243">
            <v>-2.5000000000000001E-2</v>
          </cell>
          <cell r="CL243">
            <v>0.27500000000000002</v>
          </cell>
          <cell r="CM243">
            <v>11</v>
          </cell>
          <cell r="CN243">
            <v>0.05</v>
          </cell>
          <cell r="CO243">
            <v>0.10219999999999999</v>
          </cell>
        </row>
        <row r="244">
          <cell r="A244" t="str">
            <v>zUpside T Amoco</v>
          </cell>
          <cell r="B244">
            <v>240</v>
          </cell>
          <cell r="F244" t="str">
            <v>CATS</v>
          </cell>
          <cell r="G244" t="str">
            <v>Amoco T</v>
          </cell>
          <cell r="H244" t="str">
            <v>Teesside</v>
          </cell>
          <cell r="I244" t="str">
            <v>N</v>
          </cell>
          <cell r="J244" t="str">
            <v>NG11</v>
          </cell>
          <cell r="K244">
            <v>0</v>
          </cell>
          <cell r="L244">
            <v>0</v>
          </cell>
          <cell r="M244">
            <v>0</v>
          </cell>
          <cell r="N244">
            <v>0</v>
          </cell>
          <cell r="O244">
            <v>0</v>
          </cell>
          <cell r="P244">
            <v>0</v>
          </cell>
          <cell r="Q244">
            <v>0</v>
          </cell>
          <cell r="R244">
            <v>0</v>
          </cell>
          <cell r="S244">
            <v>1.1967213114754098</v>
          </cell>
          <cell r="T244">
            <v>1.1956521739130435</v>
          </cell>
          <cell r="U244">
            <v>1.2</v>
          </cell>
          <cell r="V244">
            <v>1.2051282051282051</v>
          </cell>
          <cell r="W244">
            <v>1.198581560283688</v>
          </cell>
          <cell r="X244">
            <v>1.198830409356725</v>
          </cell>
          <cell r="Y244">
            <v>1.2016806722689075</v>
          </cell>
          <cell r="Z244">
            <v>1.1956521739130435</v>
          </cell>
          <cell r="AA244">
            <v>1.2027972027972029</v>
          </cell>
          <cell r="AB244">
            <v>1.203125</v>
          </cell>
          <cell r="AC244">
            <v>1.2017543859649125</v>
          </cell>
          <cell r="AD244">
            <v>1.193877551020408</v>
          </cell>
          <cell r="AE244">
            <v>1.2073170731707317</v>
          </cell>
          <cell r="AF244">
            <v>0</v>
          </cell>
          <cell r="AG244">
            <v>0</v>
          </cell>
          <cell r="AH244">
            <v>0</v>
          </cell>
          <cell r="AI244">
            <v>0</v>
          </cell>
          <cell r="AJ244">
            <v>0</v>
          </cell>
          <cell r="AK244">
            <v>0</v>
          </cell>
          <cell r="AL244">
            <v>0</v>
          </cell>
          <cell r="AM244">
            <v>0</v>
          </cell>
          <cell r="AN244">
            <v>0.61</v>
          </cell>
          <cell r="AO244">
            <v>0.46</v>
          </cell>
          <cell r="AP244">
            <v>0.3</v>
          </cell>
          <cell r="AQ244">
            <v>1.17</v>
          </cell>
          <cell r="AR244">
            <v>1.41</v>
          </cell>
          <cell r="AS244">
            <v>1.71</v>
          </cell>
          <cell r="AT244">
            <v>1.19</v>
          </cell>
          <cell r="AU244">
            <v>1.38</v>
          </cell>
          <cell r="AV244">
            <v>1.43</v>
          </cell>
          <cell r="AW244">
            <v>1.28</v>
          </cell>
          <cell r="AX244">
            <v>1.1399999999999999</v>
          </cell>
          <cell r="AY244">
            <v>0.98</v>
          </cell>
          <cell r="AZ244">
            <v>0.82</v>
          </cell>
          <cell r="BA244">
            <v>0</v>
          </cell>
          <cell r="BB244">
            <v>0</v>
          </cell>
          <cell r="BC244">
            <v>0</v>
          </cell>
          <cell r="BD244">
            <v>0</v>
          </cell>
          <cell r="BE244">
            <v>0</v>
          </cell>
          <cell r="BF244">
            <v>0</v>
          </cell>
          <cell r="BG244">
            <v>0</v>
          </cell>
          <cell r="BH244">
            <v>0</v>
          </cell>
          <cell r="BI244">
            <v>0.73</v>
          </cell>
          <cell r="BJ244">
            <v>0.55000000000000004</v>
          </cell>
          <cell r="BK244">
            <v>0.36</v>
          </cell>
          <cell r="BL244">
            <v>1.41</v>
          </cell>
          <cell r="BM244">
            <v>1.69</v>
          </cell>
          <cell r="BN244">
            <v>2.0499999999999998</v>
          </cell>
          <cell r="BO244">
            <v>1.43</v>
          </cell>
          <cell r="BP244">
            <v>1.65</v>
          </cell>
          <cell r="BQ244">
            <v>1.72</v>
          </cell>
          <cell r="BR244">
            <v>1.54</v>
          </cell>
          <cell r="BS244">
            <v>1.37</v>
          </cell>
          <cell r="BT244">
            <v>1.17</v>
          </cell>
          <cell r="BU244">
            <v>0.99</v>
          </cell>
          <cell r="BV244">
            <v>41.018425144672889</v>
          </cell>
          <cell r="BW244">
            <v>0.88</v>
          </cell>
          <cell r="BX244">
            <v>2.1800000000000002</v>
          </cell>
          <cell r="BY244">
            <v>85.5</v>
          </cell>
          <cell r="BZ244">
            <v>8.39</v>
          </cell>
          <cell r="CA244">
            <v>2.2799999999999998</v>
          </cell>
          <cell r="CB244">
            <v>0.63</v>
          </cell>
          <cell r="CC244">
            <v>0.12</v>
          </cell>
          <cell r="CD244">
            <v>0.02</v>
          </cell>
          <cell r="CG244" t="str">
            <v>2.9ppm</v>
          </cell>
          <cell r="CJ244">
            <v>100</v>
          </cell>
          <cell r="CK244">
            <v>-0.155</v>
          </cell>
          <cell r="CL244">
            <v>1.6950000000000001</v>
          </cell>
          <cell r="CM244">
            <v>10.935483870967742</v>
          </cell>
          <cell r="CN244">
            <v>0.29032258064516131</v>
          </cell>
          <cell r="CO244">
            <v>0.60601774193548386</v>
          </cell>
        </row>
        <row r="245">
          <cell r="A245" t="str">
            <v>zUpside T PX</v>
          </cell>
          <cell r="B245">
            <v>241</v>
          </cell>
          <cell r="F245" t="str">
            <v>CATS</v>
          </cell>
          <cell r="G245" t="str">
            <v>PX T</v>
          </cell>
          <cell r="H245" t="str">
            <v>Teesside</v>
          </cell>
          <cell r="I245" t="str">
            <v>N</v>
          </cell>
          <cell r="J245" t="str">
            <v>NG11</v>
          </cell>
          <cell r="K245">
            <v>0</v>
          </cell>
          <cell r="L245">
            <v>0</v>
          </cell>
          <cell r="M245">
            <v>0</v>
          </cell>
          <cell r="N245">
            <v>0</v>
          </cell>
          <cell r="O245">
            <v>0</v>
          </cell>
          <cell r="P245">
            <v>0</v>
          </cell>
          <cell r="Q245">
            <v>0</v>
          </cell>
          <cell r="R245">
            <v>0</v>
          </cell>
          <cell r="S245">
            <v>1.1967213114754098</v>
          </cell>
          <cell r="T245">
            <v>1.1956521739130435</v>
          </cell>
          <cell r="U245">
            <v>1.2</v>
          </cell>
          <cell r="V245">
            <v>1.2051282051282051</v>
          </cell>
          <cell r="W245">
            <v>1.198581560283688</v>
          </cell>
          <cell r="X245">
            <v>1.198830409356725</v>
          </cell>
          <cell r="Y245">
            <v>1.2016806722689075</v>
          </cell>
          <cell r="Z245">
            <v>1.1956521739130435</v>
          </cell>
          <cell r="AA245">
            <v>1.2027972027972029</v>
          </cell>
          <cell r="AB245">
            <v>1.203125</v>
          </cell>
          <cell r="AC245">
            <v>1.2017543859649125</v>
          </cell>
          <cell r="AD245">
            <v>1.193877551020408</v>
          </cell>
          <cell r="AE245">
            <v>1.2073170731707317</v>
          </cell>
          <cell r="AF245">
            <v>0</v>
          </cell>
          <cell r="AG245">
            <v>0</v>
          </cell>
          <cell r="AH245">
            <v>0</v>
          </cell>
          <cell r="AI245">
            <v>0</v>
          </cell>
          <cell r="AJ245">
            <v>0</v>
          </cell>
          <cell r="AK245">
            <v>0</v>
          </cell>
          <cell r="AL245">
            <v>0</v>
          </cell>
          <cell r="AM245">
            <v>0</v>
          </cell>
          <cell r="AN245">
            <v>0.61</v>
          </cell>
          <cell r="AO245">
            <v>0.46</v>
          </cell>
          <cell r="AP245">
            <v>0.3</v>
          </cell>
          <cell r="AQ245">
            <v>1.17</v>
          </cell>
          <cell r="AR245">
            <v>1.41</v>
          </cell>
          <cell r="AS245">
            <v>1.71</v>
          </cell>
          <cell r="AT245">
            <v>1.19</v>
          </cell>
          <cell r="AU245">
            <v>1.38</v>
          </cell>
          <cell r="AV245">
            <v>1.43</v>
          </cell>
          <cell r="AW245">
            <v>1.28</v>
          </cell>
          <cell r="AX245">
            <v>1.1399999999999999</v>
          </cell>
          <cell r="AY245">
            <v>0.98</v>
          </cell>
          <cell r="AZ245">
            <v>0.82</v>
          </cell>
          <cell r="BA245">
            <v>0</v>
          </cell>
          <cell r="BB245">
            <v>0</v>
          </cell>
          <cell r="BC245">
            <v>0</v>
          </cell>
          <cell r="BD245">
            <v>0</v>
          </cell>
          <cell r="BE245">
            <v>0</v>
          </cell>
          <cell r="BF245">
            <v>0</v>
          </cell>
          <cell r="BG245">
            <v>0</v>
          </cell>
          <cell r="BH245">
            <v>0</v>
          </cell>
          <cell r="BI245">
            <v>0.73</v>
          </cell>
          <cell r="BJ245">
            <v>0.55000000000000004</v>
          </cell>
          <cell r="BK245">
            <v>0.36</v>
          </cell>
          <cell r="BL245">
            <v>1.41</v>
          </cell>
          <cell r="BM245">
            <v>1.69</v>
          </cell>
          <cell r="BN245">
            <v>2.0499999999999998</v>
          </cell>
          <cell r="BO245">
            <v>1.43</v>
          </cell>
          <cell r="BP245">
            <v>1.65</v>
          </cell>
          <cell r="BQ245">
            <v>1.72</v>
          </cell>
          <cell r="BR245">
            <v>1.54</v>
          </cell>
          <cell r="BS245">
            <v>1.37</v>
          </cell>
          <cell r="BT245">
            <v>1.17</v>
          </cell>
          <cell r="BU245">
            <v>0.99</v>
          </cell>
          <cell r="BV245">
            <v>39.979588664894038</v>
          </cell>
          <cell r="BW245">
            <v>0.93</v>
          </cell>
          <cell r="BX245">
            <v>2.19</v>
          </cell>
          <cell r="BY245">
            <v>86.67</v>
          </cell>
          <cell r="BZ245">
            <v>8.82</v>
          </cell>
          <cell r="CA245">
            <v>1.19</v>
          </cell>
          <cell r="CB245">
            <v>0.17</v>
          </cell>
          <cell r="CC245">
            <v>0.03</v>
          </cell>
          <cell r="CG245" t="str">
            <v>Trace</v>
          </cell>
          <cell r="CJ245">
            <v>100.00000000000001</v>
          </cell>
          <cell r="CK245">
            <v>-0.155</v>
          </cell>
          <cell r="CL245">
            <v>1.6950000000000001</v>
          </cell>
          <cell r="CM245">
            <v>10.935483870967742</v>
          </cell>
          <cell r="CN245">
            <v>0.29032258064516131</v>
          </cell>
          <cell r="CO245">
            <v>0.60601774193548386</v>
          </cell>
        </row>
        <row r="246">
          <cell r="A246" t="str">
            <v>zUpside Theddlethorpe</v>
          </cell>
          <cell r="B246">
            <v>242</v>
          </cell>
          <cell r="F246" t="str">
            <v>Loggs</v>
          </cell>
          <cell r="G246" t="str">
            <v>Theddlethorpe</v>
          </cell>
          <cell r="H246" t="str">
            <v>Theddlethorpe</v>
          </cell>
          <cell r="I246" t="str">
            <v>N</v>
          </cell>
          <cell r="J246" t="str">
            <v>NG11</v>
          </cell>
          <cell r="K246">
            <v>0</v>
          </cell>
          <cell r="L246">
            <v>0</v>
          </cell>
          <cell r="M246">
            <v>0</v>
          </cell>
          <cell r="N246">
            <v>0</v>
          </cell>
          <cell r="O246">
            <v>0</v>
          </cell>
          <cell r="P246">
            <v>0</v>
          </cell>
          <cell r="Q246">
            <v>0</v>
          </cell>
          <cell r="R246">
            <v>0</v>
          </cell>
          <cell r="S246">
            <v>1.2105263157894737</v>
          </cell>
          <cell r="T246">
            <v>1.1860465116279071</v>
          </cell>
          <cell r="U246">
            <v>1.1724137931034484</v>
          </cell>
          <cell r="V246">
            <v>1.2</v>
          </cell>
          <cell r="W246">
            <v>1.1954887218045114</v>
          </cell>
          <cell r="X246">
            <v>1.2062499999999998</v>
          </cell>
          <cell r="Y246">
            <v>1.1964285714285714</v>
          </cell>
          <cell r="Z246">
            <v>1.2015503875968991</v>
          </cell>
          <cell r="AA246">
            <v>1.2014925373134329</v>
          </cell>
          <cell r="AB246">
            <v>1.1983471074380165</v>
          </cell>
          <cell r="AC246">
            <v>1.1944444444444444</v>
          </cell>
          <cell r="AD246">
            <v>1.2065217391304348</v>
          </cell>
          <cell r="AE246">
            <v>1.2077922077922079</v>
          </cell>
          <cell r="AF246">
            <v>0</v>
          </cell>
          <cell r="AG246">
            <v>0</v>
          </cell>
          <cell r="AH246">
            <v>0</v>
          </cell>
          <cell r="AI246">
            <v>0</v>
          </cell>
          <cell r="AJ246">
            <v>0</v>
          </cell>
          <cell r="AK246">
            <v>0</v>
          </cell>
          <cell r="AL246">
            <v>0</v>
          </cell>
          <cell r="AM246">
            <v>0</v>
          </cell>
          <cell r="AN246">
            <v>0.56999999999999995</v>
          </cell>
          <cell r="AO246">
            <v>0.43</v>
          </cell>
          <cell r="AP246">
            <v>0.28999999999999998</v>
          </cell>
          <cell r="AQ246">
            <v>1.1000000000000001</v>
          </cell>
          <cell r="AR246">
            <v>1.33</v>
          </cell>
          <cell r="AS246">
            <v>1.6</v>
          </cell>
          <cell r="AT246">
            <v>1.1200000000000001</v>
          </cell>
          <cell r="AU246">
            <v>1.29</v>
          </cell>
          <cell r="AV246">
            <v>1.34</v>
          </cell>
          <cell r="AW246">
            <v>1.21</v>
          </cell>
          <cell r="AX246">
            <v>1.08</v>
          </cell>
          <cell r="AY246">
            <v>0.92</v>
          </cell>
          <cell r="AZ246">
            <v>0.77</v>
          </cell>
          <cell r="BA246">
            <v>0</v>
          </cell>
          <cell r="BB246">
            <v>0</v>
          </cell>
          <cell r="BC246">
            <v>0</v>
          </cell>
          <cell r="BD246">
            <v>0</v>
          </cell>
          <cell r="BE246">
            <v>0</v>
          </cell>
          <cell r="BF246">
            <v>0</v>
          </cell>
          <cell r="BG246">
            <v>0</v>
          </cell>
          <cell r="BH246">
            <v>0</v>
          </cell>
          <cell r="BI246">
            <v>0.69</v>
          </cell>
          <cell r="BJ246">
            <v>0.51</v>
          </cell>
          <cell r="BK246">
            <v>0.34</v>
          </cell>
          <cell r="BL246">
            <v>1.32</v>
          </cell>
          <cell r="BM246">
            <v>1.59</v>
          </cell>
          <cell r="BN246">
            <v>1.93</v>
          </cell>
          <cell r="BO246">
            <v>1.34</v>
          </cell>
          <cell r="BP246">
            <v>1.55</v>
          </cell>
          <cell r="BQ246">
            <v>1.61</v>
          </cell>
          <cell r="BR246">
            <v>1.45</v>
          </cell>
          <cell r="BS246">
            <v>1.29</v>
          </cell>
          <cell r="BT246">
            <v>1.1100000000000001</v>
          </cell>
          <cell r="BU246">
            <v>0.93</v>
          </cell>
          <cell r="BV246">
            <v>38.349205231337869</v>
          </cell>
          <cell r="BW246">
            <v>3.6</v>
          </cell>
          <cell r="BX246">
            <v>1.1299999999999999</v>
          </cell>
          <cell r="BY246">
            <v>89.58</v>
          </cell>
          <cell r="BZ246">
            <v>4.07</v>
          </cell>
          <cell r="CA246">
            <v>1.02</v>
          </cell>
          <cell r="CB246">
            <v>0.38</v>
          </cell>
          <cell r="CC246">
            <v>0.11</v>
          </cell>
          <cell r="CD246">
            <v>7.0000000000000007E-2</v>
          </cell>
          <cell r="CE246">
            <v>0.03</v>
          </cell>
          <cell r="CF246">
            <v>0.01</v>
          </cell>
          <cell r="CJ246">
            <v>99.999999999999986</v>
          </cell>
          <cell r="CK246">
            <v>-0.13999999999999999</v>
          </cell>
          <cell r="CL246">
            <v>1.5499999999999998</v>
          </cell>
          <cell r="CM246">
            <v>11.071428571428571</v>
          </cell>
          <cell r="CN246">
            <v>0.30035714285714282</v>
          </cell>
          <cell r="CO246">
            <v>0.58048035714285706</v>
          </cell>
        </row>
        <row r="247">
          <cell r="A247" t="str">
            <v>IUK IMPORT NON-CORE</v>
          </cell>
          <cell r="B247">
            <v>243</v>
          </cell>
          <cell r="F247" t="str">
            <v>ZEEBRUGGE IC</v>
          </cell>
          <cell r="G247" t="str">
            <v>ZEEBRUGGE IC</v>
          </cell>
          <cell r="H247" t="str">
            <v>BACTON</v>
          </cell>
          <cell r="I247" t="str">
            <v>IZ</v>
          </cell>
          <cell r="J247" t="str">
            <v>NG11</v>
          </cell>
          <cell r="K247">
            <v>16.666666666666668</v>
          </cell>
          <cell r="L247">
            <v>16.666666666666668</v>
          </cell>
          <cell r="M247">
            <v>16.666666666666668</v>
          </cell>
          <cell r="N247">
            <v>16.666666666666668</v>
          </cell>
          <cell r="O247">
            <v>16.666666666666668</v>
          </cell>
          <cell r="P247">
            <v>16.666666666666668</v>
          </cell>
          <cell r="Q247">
            <v>12.5</v>
          </cell>
          <cell r="R247">
            <v>10</v>
          </cell>
          <cell r="S247">
            <v>8.3333333333333339</v>
          </cell>
          <cell r="T247">
            <v>7.1428571428571432</v>
          </cell>
          <cell r="U247">
            <v>6.25</v>
          </cell>
          <cell r="V247">
            <v>5.5555555555555554</v>
          </cell>
          <cell r="W247">
            <v>5</v>
          </cell>
          <cell r="X247">
            <v>4.5454545454545459</v>
          </cell>
          <cell r="Y247">
            <v>4.166666666666667</v>
          </cell>
          <cell r="Z247">
            <v>3.8461538461538463</v>
          </cell>
          <cell r="AA247">
            <v>3.5714285714285716</v>
          </cell>
          <cell r="AB247">
            <v>3.3333333333333335</v>
          </cell>
          <cell r="AC247">
            <v>3.125</v>
          </cell>
          <cell r="AD247">
            <v>2.9411764705882355</v>
          </cell>
          <cell r="AE247">
            <v>2.7777777777777777</v>
          </cell>
          <cell r="AF247">
            <v>3</v>
          </cell>
          <cell r="AG247">
            <v>3</v>
          </cell>
          <cell r="AH247">
            <v>3</v>
          </cell>
          <cell r="AI247">
            <v>3</v>
          </cell>
          <cell r="AJ247">
            <v>3</v>
          </cell>
          <cell r="AK247">
            <v>3</v>
          </cell>
          <cell r="AL247">
            <v>4</v>
          </cell>
          <cell r="AM247">
            <v>5</v>
          </cell>
          <cell r="AN247">
            <v>6</v>
          </cell>
          <cell r="AO247">
            <v>7</v>
          </cell>
          <cell r="AP247">
            <v>8</v>
          </cell>
          <cell r="AQ247">
            <v>9</v>
          </cell>
          <cell r="AR247">
            <v>10</v>
          </cell>
          <cell r="AS247">
            <v>11</v>
          </cell>
          <cell r="AT247">
            <v>12</v>
          </cell>
          <cell r="AU247">
            <v>13</v>
          </cell>
          <cell r="AV247">
            <v>14</v>
          </cell>
          <cell r="AW247">
            <v>15</v>
          </cell>
          <cell r="AX247">
            <v>16</v>
          </cell>
          <cell r="AY247">
            <v>17</v>
          </cell>
          <cell r="AZ247">
            <v>18</v>
          </cell>
          <cell r="BA247">
            <v>50</v>
          </cell>
          <cell r="BB247">
            <v>50</v>
          </cell>
          <cell r="BC247">
            <v>50</v>
          </cell>
          <cell r="BD247">
            <v>50</v>
          </cell>
          <cell r="BE247">
            <v>50</v>
          </cell>
          <cell r="BF247">
            <v>50</v>
          </cell>
          <cell r="BG247">
            <v>50</v>
          </cell>
          <cell r="BH247">
            <v>50</v>
          </cell>
          <cell r="BI247">
            <v>50</v>
          </cell>
          <cell r="BJ247">
            <v>50</v>
          </cell>
          <cell r="BK247">
            <v>50</v>
          </cell>
          <cell r="BL247">
            <v>50</v>
          </cell>
          <cell r="BM247">
            <v>50</v>
          </cell>
          <cell r="BN247">
            <v>50</v>
          </cell>
          <cell r="BO247">
            <v>50</v>
          </cell>
          <cell r="BP247">
            <v>50</v>
          </cell>
          <cell r="BQ247">
            <v>50</v>
          </cell>
          <cell r="BR247">
            <v>50</v>
          </cell>
          <cell r="BS247">
            <v>50</v>
          </cell>
          <cell r="BT247">
            <v>50</v>
          </cell>
          <cell r="BU247">
            <v>50</v>
          </cell>
          <cell r="BV247">
            <v>38.85035178039989</v>
          </cell>
          <cell r="BW247">
            <v>2.63</v>
          </cell>
          <cell r="BX247">
            <v>1.29</v>
          </cell>
          <cell r="BY247">
            <v>89.25</v>
          </cell>
          <cell r="BZ247">
            <v>5.2</v>
          </cell>
          <cell r="CA247">
            <v>1.19</v>
          </cell>
          <cell r="CB247">
            <v>0.38</v>
          </cell>
          <cell r="CC247">
            <v>0.06</v>
          </cell>
          <cell r="CJ247">
            <v>100</v>
          </cell>
          <cell r="CO247">
            <v>1000</v>
          </cell>
        </row>
        <row r="248">
          <cell r="A248" t="str">
            <v>BBL CORE</v>
          </cell>
          <cell r="B248">
            <v>244</v>
          </cell>
          <cell r="F248" t="str">
            <v>BBL</v>
          </cell>
          <cell r="G248" t="str">
            <v>BBL B</v>
          </cell>
          <cell r="H248" t="str">
            <v>BACTON</v>
          </cell>
          <cell r="I248" t="str">
            <v>IB</v>
          </cell>
          <cell r="J248" t="str">
            <v>NG11</v>
          </cell>
          <cell r="K248">
            <v>2.7777777777777777</v>
          </cell>
          <cell r="L248">
            <v>3.125</v>
          </cell>
          <cell r="M248">
            <v>3.5714285714285716</v>
          </cell>
          <cell r="N248">
            <v>3.5714285714285716</v>
          </cell>
          <cell r="O248">
            <v>3.125</v>
          </cell>
          <cell r="P248">
            <v>2.9411764705882355</v>
          </cell>
          <cell r="Q248">
            <v>2.5</v>
          </cell>
          <cell r="R248">
            <v>2.2727272727272729</v>
          </cell>
          <cell r="S248">
            <v>1.9230769230769231</v>
          </cell>
          <cell r="T248">
            <v>1.6666666666666667</v>
          </cell>
          <cell r="U248">
            <v>1.4705882352941178</v>
          </cell>
          <cell r="V248">
            <v>1.4705882352941178</v>
          </cell>
          <cell r="W248">
            <v>1.4705882352941178</v>
          </cell>
          <cell r="X248">
            <v>1.4705882352941178</v>
          </cell>
          <cell r="Y248">
            <v>1.4705882352941178</v>
          </cell>
          <cell r="Z248">
            <v>1.4705882352941178</v>
          </cell>
          <cell r="AA248">
            <v>1.4705882352941178</v>
          </cell>
          <cell r="AB248">
            <v>1.4705882352941178</v>
          </cell>
          <cell r="AC248">
            <v>1.4705882352941178</v>
          </cell>
          <cell r="AD248">
            <v>1.4705882352941178</v>
          </cell>
          <cell r="AE248">
            <v>1.4705882352941178</v>
          </cell>
          <cell r="AF248">
            <v>18</v>
          </cell>
          <cell r="AG248">
            <v>16</v>
          </cell>
          <cell r="AH248">
            <v>14</v>
          </cell>
          <cell r="AI248">
            <v>14</v>
          </cell>
          <cell r="AJ248">
            <v>16</v>
          </cell>
          <cell r="AK248">
            <v>17</v>
          </cell>
          <cell r="AL248">
            <v>20</v>
          </cell>
          <cell r="AM248">
            <v>22</v>
          </cell>
          <cell r="AN248">
            <v>26</v>
          </cell>
          <cell r="AO248">
            <v>30</v>
          </cell>
          <cell r="AP248">
            <v>34</v>
          </cell>
          <cell r="AQ248">
            <v>34</v>
          </cell>
          <cell r="AR248">
            <v>34</v>
          </cell>
          <cell r="AS248">
            <v>34</v>
          </cell>
          <cell r="AT248">
            <v>34</v>
          </cell>
          <cell r="AU248">
            <v>34</v>
          </cell>
          <cell r="AV248">
            <v>34</v>
          </cell>
          <cell r="AW248">
            <v>34</v>
          </cell>
          <cell r="AX248">
            <v>34</v>
          </cell>
          <cell r="AY248">
            <v>34</v>
          </cell>
          <cell r="AZ248">
            <v>34</v>
          </cell>
          <cell r="BA248">
            <v>50</v>
          </cell>
          <cell r="BB248">
            <v>50</v>
          </cell>
          <cell r="BC248">
            <v>50</v>
          </cell>
          <cell r="BD248">
            <v>50</v>
          </cell>
          <cell r="BE248">
            <v>50</v>
          </cell>
          <cell r="BF248">
            <v>50</v>
          </cell>
          <cell r="BG248">
            <v>50</v>
          </cell>
          <cell r="BH248">
            <v>50</v>
          </cell>
          <cell r="BI248">
            <v>50</v>
          </cell>
          <cell r="BJ248">
            <v>50</v>
          </cell>
          <cell r="BK248">
            <v>50</v>
          </cell>
          <cell r="BL248">
            <v>50</v>
          </cell>
          <cell r="BM248">
            <v>50</v>
          </cell>
          <cell r="BN248">
            <v>50</v>
          </cell>
          <cell r="BO248">
            <v>50</v>
          </cell>
          <cell r="BP248">
            <v>50</v>
          </cell>
          <cell r="BQ248">
            <v>50</v>
          </cell>
          <cell r="BR248">
            <v>50</v>
          </cell>
          <cell r="BS248">
            <v>50</v>
          </cell>
          <cell r="BT248">
            <v>50</v>
          </cell>
          <cell r="BU248">
            <v>50</v>
          </cell>
          <cell r="BV248">
            <v>38.935957281863097</v>
          </cell>
          <cell r="BW248">
            <v>3.34</v>
          </cell>
          <cell r="BX248">
            <v>1.27</v>
          </cell>
          <cell r="BY248">
            <v>88.3</v>
          </cell>
          <cell r="BZ248">
            <v>5.05</v>
          </cell>
          <cell r="CA248">
            <v>1.32</v>
          </cell>
          <cell r="CB248">
            <v>0.48</v>
          </cell>
          <cell r="CC248">
            <v>0.14000000000000001</v>
          </cell>
          <cell r="CD248">
            <v>0.1</v>
          </cell>
          <cell r="CJ248">
            <v>99.999999999999986</v>
          </cell>
          <cell r="CO248">
            <v>1000</v>
          </cell>
        </row>
        <row r="249">
          <cell r="A249" t="str">
            <v>BBL NON-CORE</v>
          </cell>
          <cell r="B249">
            <v>245</v>
          </cell>
          <cell r="F249" t="str">
            <v>BBL</v>
          </cell>
          <cell r="G249" t="str">
            <v>BBL B</v>
          </cell>
          <cell r="H249" t="str">
            <v>BACTON</v>
          </cell>
          <cell r="I249" t="str">
            <v>IB</v>
          </cell>
          <cell r="J249" t="str">
            <v>NG11</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BV249">
            <v>38.935957281863097</v>
          </cell>
          <cell r="BW249">
            <v>3.34</v>
          </cell>
          <cell r="BX249">
            <v>1.27</v>
          </cell>
          <cell r="BY249">
            <v>88.3</v>
          </cell>
          <cell r="BZ249">
            <v>5.05</v>
          </cell>
          <cell r="CA249">
            <v>1.32</v>
          </cell>
          <cell r="CB249">
            <v>0.48</v>
          </cell>
          <cell r="CC249">
            <v>0.14000000000000001</v>
          </cell>
          <cell r="CD249">
            <v>0.1</v>
          </cell>
          <cell r="CJ249">
            <v>99.999999999999986</v>
          </cell>
          <cell r="CO249">
            <v>1000</v>
          </cell>
        </row>
        <row r="250">
          <cell r="A250" t="str">
            <v>VESTERLED CORE</v>
          </cell>
          <cell r="B250">
            <v>246</v>
          </cell>
          <cell r="F250" t="str">
            <v>FRIGG NW</v>
          </cell>
          <cell r="G250" t="str">
            <v>VESTERLED SF</v>
          </cell>
          <cell r="H250" t="str">
            <v>ST FERGUS</v>
          </cell>
          <cell r="I250" t="str">
            <v>V</v>
          </cell>
          <cell r="J250" t="str">
            <v>NG11</v>
          </cell>
          <cell r="K250">
            <v>4.0506478292358121</v>
          </cell>
          <cell r="L250">
            <v>4.462681626645848</v>
          </cell>
          <cell r="M250">
            <v>4.7248164713476664</v>
          </cell>
          <cell r="N250">
            <v>4.67166448396934</v>
          </cell>
          <cell r="O250">
            <v>4.6864271747425974</v>
          </cell>
          <cell r="P250">
            <v>4.6828125100089446</v>
          </cell>
          <cell r="Q250">
            <v>5.2435449013043414</v>
          </cell>
          <cell r="R250">
            <v>5.7460970979256052</v>
          </cell>
          <cell r="S250">
            <v>5.9222126676458382</v>
          </cell>
          <cell r="T250">
            <v>6.0843375959864101</v>
          </cell>
          <cell r="U250">
            <v>6.2596928407724839</v>
          </cell>
          <cell r="V250">
            <v>6.3414770363729041</v>
          </cell>
          <cell r="W250">
            <v>6.6423808047848425</v>
          </cell>
          <cell r="X250">
            <v>6.7580606840897905</v>
          </cell>
          <cell r="Y250">
            <v>6.7557631451094693</v>
          </cell>
          <cell r="Z250">
            <v>6.7204419550799326</v>
          </cell>
          <cell r="AA250">
            <v>6.8253542523315618</v>
          </cell>
          <cell r="AB250">
            <v>6.9996861786210767</v>
          </cell>
          <cell r="AC250">
            <v>7.2204273757747632</v>
          </cell>
          <cell r="AD250">
            <v>7.486879144875072</v>
          </cell>
          <cell r="AE250">
            <v>7.7112537578577642</v>
          </cell>
          <cell r="AF250">
            <v>8.8874672688570158</v>
          </cell>
          <cell r="AG250">
            <v>8.0668985627499499</v>
          </cell>
          <cell r="AH250">
            <v>7.6193435699168361</v>
          </cell>
          <cell r="AI250">
            <v>7.7060328547850121</v>
          </cell>
          <cell r="AJ250">
            <v>7.6817581192814135</v>
          </cell>
          <cell r="AK250">
            <v>7.6876876712561861</v>
          </cell>
          <cell r="AL250">
            <v>6.8655843856786536</v>
          </cell>
          <cell r="AM250">
            <v>6.2651221144516223</v>
          </cell>
          <cell r="AN250">
            <v>6.078809056735631</v>
          </cell>
          <cell r="AO250">
            <v>5.9168314433682534</v>
          </cell>
          <cell r="AP250">
            <v>5.7510809101549114</v>
          </cell>
          <cell r="AQ250">
            <v>5.6769108826720123</v>
          </cell>
          <cell r="AR250">
            <v>5.4197434712064956</v>
          </cell>
          <cell r="AS250">
            <v>5.3269719943109184</v>
          </cell>
          <cell r="AT250">
            <v>5.3287836217379203</v>
          </cell>
          <cell r="AU250">
            <v>5.3567905564287877</v>
          </cell>
          <cell r="AV250">
            <v>5.274451503773931</v>
          </cell>
          <cell r="AW250">
            <v>5.1430877158398438</v>
          </cell>
          <cell r="AX250">
            <v>4.9858544552062813</v>
          </cell>
          <cell r="AY250">
            <v>4.8084120637425762</v>
          </cell>
          <cell r="AZ250">
            <v>4.6685015343083496</v>
          </cell>
          <cell r="BA250">
            <v>36</v>
          </cell>
          <cell r="BB250">
            <v>36</v>
          </cell>
          <cell r="BC250">
            <v>36</v>
          </cell>
          <cell r="BD250">
            <v>36</v>
          </cell>
          <cell r="BE250">
            <v>36</v>
          </cell>
          <cell r="BF250">
            <v>36</v>
          </cell>
          <cell r="BG250">
            <v>36</v>
          </cell>
          <cell r="BH250">
            <v>36</v>
          </cell>
          <cell r="BI250">
            <v>36</v>
          </cell>
          <cell r="BJ250">
            <v>36</v>
          </cell>
          <cell r="BK250">
            <v>36</v>
          </cell>
          <cell r="BL250">
            <v>36</v>
          </cell>
          <cell r="BM250">
            <v>36</v>
          </cell>
          <cell r="BN250">
            <v>36</v>
          </cell>
          <cell r="BO250">
            <v>36</v>
          </cell>
          <cell r="BP250">
            <v>36</v>
          </cell>
          <cell r="BQ250">
            <v>36</v>
          </cell>
          <cell r="BR250">
            <v>36</v>
          </cell>
          <cell r="BS250">
            <v>36</v>
          </cell>
          <cell r="BT250">
            <v>36</v>
          </cell>
          <cell r="BU250">
            <v>36</v>
          </cell>
          <cell r="BV250">
            <v>40.044421032348296</v>
          </cell>
          <cell r="BW250">
            <v>1.05</v>
          </cell>
          <cell r="BX250">
            <v>1.43</v>
          </cell>
          <cell r="BY250">
            <v>89.32</v>
          </cell>
          <cell r="BZ250">
            <v>5.97</v>
          </cell>
          <cell r="CA250">
            <v>1.63</v>
          </cell>
          <cell r="CB250">
            <v>0.45</v>
          </cell>
          <cell r="CC250">
            <v>0.09</v>
          </cell>
          <cell r="CD250">
            <v>0.06</v>
          </cell>
          <cell r="CJ250">
            <v>100</v>
          </cell>
          <cell r="CO250">
            <v>1000</v>
          </cell>
        </row>
        <row r="251">
          <cell r="A251" t="str">
            <v>VESTERLED NON-CORE</v>
          </cell>
          <cell r="B251">
            <v>247</v>
          </cell>
          <cell r="F251" t="str">
            <v>FRIGG NW</v>
          </cell>
          <cell r="G251" t="str">
            <v>VESTERLED SF</v>
          </cell>
          <cell r="H251" t="str">
            <v>ST FERGUS</v>
          </cell>
          <cell r="I251" t="str">
            <v>V</v>
          </cell>
          <cell r="J251" t="str">
            <v>NG11</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BV251">
            <v>40.044421032348296</v>
          </cell>
          <cell r="BW251">
            <v>1.05</v>
          </cell>
          <cell r="BX251">
            <v>1.43</v>
          </cell>
          <cell r="BY251">
            <v>89.32</v>
          </cell>
          <cell r="BZ251">
            <v>5.97</v>
          </cell>
          <cell r="CA251">
            <v>1.63</v>
          </cell>
          <cell r="CB251">
            <v>0.45</v>
          </cell>
          <cell r="CC251">
            <v>0.09</v>
          </cell>
          <cell r="CD251">
            <v>0.06</v>
          </cell>
          <cell r="CJ251">
            <v>100</v>
          </cell>
          <cell r="CO251">
            <v>1000</v>
          </cell>
        </row>
        <row r="252">
          <cell r="A252" t="str">
            <v>LANGELED CORE</v>
          </cell>
          <cell r="B252">
            <v>248</v>
          </cell>
          <cell r="F252" t="str">
            <v>LANGELED</v>
          </cell>
          <cell r="G252" t="str">
            <v>CENTRICA E</v>
          </cell>
          <cell r="H252" t="str">
            <v>EASINGTON</v>
          </cell>
          <cell r="I252" t="str">
            <v>LA</v>
          </cell>
          <cell r="J252" t="str">
            <v>NG11</v>
          </cell>
          <cell r="K252">
            <v>1.643050536181363</v>
          </cell>
          <cell r="L252">
            <v>1.8406683476906283</v>
          </cell>
          <cell r="M252">
            <v>1.9487879385188194</v>
          </cell>
          <cell r="N252">
            <v>1.9268649807617653</v>
          </cell>
          <cell r="O252">
            <v>1.9329539693803646</v>
          </cell>
          <cell r="P252">
            <v>1.931463072310087</v>
          </cell>
          <cell r="Q252">
            <v>2.1627415838713198</v>
          </cell>
          <cell r="R252">
            <v>2.3700232137908652</v>
          </cell>
          <cell r="S252">
            <v>2.4426634740290072</v>
          </cell>
          <cell r="T252">
            <v>2.509533183529749</v>
          </cell>
          <cell r="U252">
            <v>2.5818598417327592</v>
          </cell>
          <cell r="V252">
            <v>2.6155923803221581</v>
          </cell>
          <cell r="W252">
            <v>2.7397025204920658</v>
          </cell>
          <cell r="X252">
            <v>2.7874156020235676</v>
          </cell>
          <cell r="Y252">
            <v>2.7864679638919538</v>
          </cell>
          <cell r="Z252">
            <v>2.7718994595868414</v>
          </cell>
          <cell r="AA252">
            <v>2.8151713667024127</v>
          </cell>
          <cell r="AB252">
            <v>2.887075949094553</v>
          </cell>
          <cell r="AC252">
            <v>2.9781224024660227</v>
          </cell>
          <cell r="AD252">
            <v>3.0880225429198531</v>
          </cell>
          <cell r="AE252">
            <v>3.1805676273992471</v>
          </cell>
          <cell r="AF252">
            <v>42.60368044593929</v>
          </cell>
          <cell r="AG252">
            <v>38.029664652964037</v>
          </cell>
          <cell r="AH252">
            <v>35.919762543893647</v>
          </cell>
          <cell r="AI252">
            <v>36.32844060112933</v>
          </cell>
          <cell r="AJ252">
            <v>36.214002562326655</v>
          </cell>
          <cell r="AK252">
            <v>36.241956164493445</v>
          </cell>
          <cell r="AL252">
            <v>32.366326389627929</v>
          </cell>
          <cell r="AM252">
            <v>29.53557568241478</v>
          </cell>
          <cell r="AN252">
            <v>28.6572426960394</v>
          </cell>
          <cell r="AO252">
            <v>27.893633947307471</v>
          </cell>
          <cell r="AP252">
            <v>27.112238576444575</v>
          </cell>
          <cell r="AQ252">
            <v>26.762579875453767</v>
          </cell>
          <cell r="AR252">
            <v>25.550219221402042</v>
          </cell>
          <cell r="AS252">
            <v>25.112867973180037</v>
          </cell>
          <cell r="AT252">
            <v>25.121408502478758</v>
          </cell>
          <cell r="AU252">
            <v>25.253441194592849</v>
          </cell>
          <cell r="AV252">
            <v>24.865271374934238</v>
          </cell>
          <cell r="AW252">
            <v>24.245984946102112</v>
          </cell>
          <cell r="AX252">
            <v>23.504742431686747</v>
          </cell>
          <cell r="AY252">
            <v>22.668228300500715</v>
          </cell>
          <cell r="AZ252">
            <v>22.008650090310784</v>
          </cell>
          <cell r="BA252">
            <v>70</v>
          </cell>
          <cell r="BB252">
            <v>70</v>
          </cell>
          <cell r="BC252">
            <v>70</v>
          </cell>
          <cell r="BD252">
            <v>70</v>
          </cell>
          <cell r="BE252">
            <v>70</v>
          </cell>
          <cell r="BF252">
            <v>70</v>
          </cell>
          <cell r="BG252">
            <v>70</v>
          </cell>
          <cell r="BH252">
            <v>70</v>
          </cell>
          <cell r="BI252">
            <v>70</v>
          </cell>
          <cell r="BJ252">
            <v>70</v>
          </cell>
          <cell r="BK252">
            <v>70</v>
          </cell>
          <cell r="BL252">
            <v>70</v>
          </cell>
          <cell r="BM252">
            <v>70</v>
          </cell>
          <cell r="BN252">
            <v>70</v>
          </cell>
          <cell r="BO252">
            <v>70</v>
          </cell>
          <cell r="BP252">
            <v>70</v>
          </cell>
          <cell r="BQ252">
            <v>70</v>
          </cell>
          <cell r="BR252">
            <v>70</v>
          </cell>
          <cell r="BS252">
            <v>70</v>
          </cell>
          <cell r="BT252">
            <v>70</v>
          </cell>
          <cell r="BU252">
            <v>70</v>
          </cell>
          <cell r="BV252">
            <v>40.044421032348296</v>
          </cell>
          <cell r="BW252">
            <v>1.05</v>
          </cell>
          <cell r="BX252">
            <v>1.43</v>
          </cell>
          <cell r="BY252">
            <v>89.32</v>
          </cell>
          <cell r="BZ252">
            <v>5.97</v>
          </cell>
          <cell r="CA252">
            <v>1.63</v>
          </cell>
          <cell r="CB252">
            <v>0.45</v>
          </cell>
          <cell r="CC252">
            <v>0.09</v>
          </cell>
          <cell r="CD252">
            <v>0.06</v>
          </cell>
          <cell r="CJ252">
            <v>100</v>
          </cell>
          <cell r="CO252">
            <v>1000</v>
          </cell>
        </row>
        <row r="253">
          <cell r="A253" t="str">
            <v>Langeled Non-Core</v>
          </cell>
          <cell r="B253">
            <v>249</v>
          </cell>
          <cell r="F253" t="str">
            <v>LANGELED</v>
          </cell>
          <cell r="G253" t="str">
            <v>CENTRICA E</v>
          </cell>
          <cell r="H253" t="str">
            <v>EASINGTON</v>
          </cell>
          <cell r="I253" t="str">
            <v>LA</v>
          </cell>
          <cell r="J253" t="str">
            <v>NG11</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BV253">
            <v>40.044421032348296</v>
          </cell>
          <cell r="BW253">
            <v>1.05</v>
          </cell>
          <cell r="BX253">
            <v>1.43</v>
          </cell>
          <cell r="BY253">
            <v>89.32</v>
          </cell>
          <cell r="BZ253">
            <v>5.97</v>
          </cell>
          <cell r="CA253">
            <v>1.63</v>
          </cell>
          <cell r="CB253">
            <v>0.45</v>
          </cell>
          <cell r="CC253">
            <v>0.09</v>
          </cell>
          <cell r="CD253">
            <v>0.06</v>
          </cell>
          <cell r="CJ253">
            <v>100</v>
          </cell>
          <cell r="CO253">
            <v>1000</v>
          </cell>
        </row>
        <row r="254">
          <cell r="A254" t="str">
            <v>TAMPEN CORE</v>
          </cell>
          <cell r="B254">
            <v>250</v>
          </cell>
          <cell r="F254" t="str">
            <v>FLAGS</v>
          </cell>
          <cell r="G254" t="str">
            <v>TAMPEN SF</v>
          </cell>
          <cell r="H254" t="str">
            <v>ST FERGUS</v>
          </cell>
          <cell r="I254" t="str">
            <v>TA</v>
          </cell>
          <cell r="J254" t="str">
            <v>NG11</v>
          </cell>
          <cell r="K254">
            <v>1.5954651126220067</v>
          </cell>
          <cell r="L254">
            <v>1.1000000000000001</v>
          </cell>
          <cell r="M254">
            <v>1.1000000000000001</v>
          </cell>
          <cell r="N254">
            <v>1.1000000000000001</v>
          </cell>
          <cell r="O254">
            <v>1.1000000000000001</v>
          </cell>
          <cell r="P254">
            <v>1.1000000000000001</v>
          </cell>
          <cell r="Q254">
            <v>1.1000000000000001</v>
          </cell>
          <cell r="R254">
            <v>1.2167401189692293</v>
          </cell>
          <cell r="S254">
            <v>1.5148346457493003</v>
          </cell>
          <cell r="T254">
            <v>1.6</v>
          </cell>
          <cell r="U254">
            <v>1.6</v>
          </cell>
          <cell r="V254">
            <v>1.6</v>
          </cell>
          <cell r="W254">
            <v>1.6</v>
          </cell>
          <cell r="X254">
            <v>1.6</v>
          </cell>
          <cell r="Y254">
            <v>1.6</v>
          </cell>
          <cell r="Z254">
            <v>1.6000000000000005</v>
          </cell>
          <cell r="AA254">
            <v>0</v>
          </cell>
          <cell r="AB254">
            <v>0</v>
          </cell>
          <cell r="AC254">
            <v>0</v>
          </cell>
          <cell r="AD254">
            <v>0</v>
          </cell>
          <cell r="AE254">
            <v>0</v>
          </cell>
          <cell r="AF254">
            <v>10.62762191780822</v>
          </cell>
          <cell r="AG254">
            <v>16.887149999999995</v>
          </cell>
          <cell r="AH254">
            <v>19.430349999999997</v>
          </cell>
          <cell r="AI254">
            <v>20.029799999999998</v>
          </cell>
          <cell r="AJ254">
            <v>21.222049999999996</v>
          </cell>
          <cell r="AK254">
            <v>22.021949999999997</v>
          </cell>
          <cell r="AL254">
            <v>22.552050000000001</v>
          </cell>
          <cell r="AM254">
            <v>20.158659999999998</v>
          </cell>
          <cell r="AN254">
            <v>15.219901</v>
          </cell>
          <cell r="AO254">
            <v>10.124173000000001</v>
          </cell>
          <cell r="AP254">
            <v>7.1469459999999998</v>
          </cell>
          <cell r="AQ254">
            <v>4.9638399999999994</v>
          </cell>
          <cell r="AR254">
            <v>3.8116399999999997</v>
          </cell>
          <cell r="AS254">
            <v>2.25624</v>
          </cell>
          <cell r="AT254">
            <v>1.484</v>
          </cell>
          <cell r="AU254">
            <v>0.42</v>
          </cell>
          <cell r="AV254">
            <v>0</v>
          </cell>
          <cell r="AW254">
            <v>0</v>
          </cell>
          <cell r="AX254">
            <v>0</v>
          </cell>
          <cell r="AY254">
            <v>0</v>
          </cell>
          <cell r="AZ254">
            <v>0</v>
          </cell>
          <cell r="BA254">
            <v>16.956</v>
          </cell>
          <cell r="BB254">
            <v>18.575864999999997</v>
          </cell>
          <cell r="BC254">
            <v>21.373384999999999</v>
          </cell>
          <cell r="BD254">
            <v>22.032779999999999</v>
          </cell>
          <cell r="BE254">
            <v>23.344254999999997</v>
          </cell>
          <cell r="BF254">
            <v>24.224145</v>
          </cell>
          <cell r="BG254">
            <v>24.807255000000005</v>
          </cell>
          <cell r="BH254">
            <v>24.527850366660239</v>
          </cell>
          <cell r="BI254">
            <v>23.055633339674422</v>
          </cell>
          <cell r="BJ254">
            <v>16.198676800000001</v>
          </cell>
          <cell r="BK254">
            <v>11.435113600000001</v>
          </cell>
          <cell r="BL254">
            <v>7.942143999999999</v>
          </cell>
          <cell r="BM254">
            <v>6.098624</v>
          </cell>
          <cell r="BN254">
            <v>3.6099840000000003</v>
          </cell>
          <cell r="BO254">
            <v>2.3744000000000001</v>
          </cell>
          <cell r="BP254">
            <v>0.67200000000000015</v>
          </cell>
          <cell r="BQ254">
            <v>0</v>
          </cell>
          <cell r="BR254">
            <v>0</v>
          </cell>
          <cell r="BS254">
            <v>0</v>
          </cell>
          <cell r="BT254">
            <v>0</v>
          </cell>
          <cell r="BU254">
            <v>0</v>
          </cell>
          <cell r="BV254">
            <v>37.723350089053945</v>
          </cell>
          <cell r="BW254">
            <v>1.02</v>
          </cell>
          <cell r="BX254">
            <v>0.88</v>
          </cell>
          <cell r="BY254">
            <v>95.89</v>
          </cell>
          <cell r="BZ254">
            <v>2.11</v>
          </cell>
          <cell r="CA254">
            <v>0.1</v>
          </cell>
          <cell r="CG254" t="str">
            <v>1ppm</v>
          </cell>
          <cell r="CJ254">
            <v>100</v>
          </cell>
          <cell r="CO254">
            <v>1000</v>
          </cell>
        </row>
        <row r="255">
          <cell r="A255" t="str">
            <v>TERMINAL A</v>
          </cell>
          <cell r="B255">
            <v>251</v>
          </cell>
          <cell r="F255" t="str">
            <v>TERMINAL A</v>
          </cell>
          <cell r="G255" t="str">
            <v>TERMINAL A</v>
          </cell>
          <cell r="H255" t="str">
            <v>TERMINAL A</v>
          </cell>
          <cell r="I255" t="str">
            <v>PI</v>
          </cell>
          <cell r="J255" t="str">
            <v>NG11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CJ255">
            <v>0</v>
          </cell>
          <cell r="CO255">
            <v>1000</v>
          </cell>
        </row>
        <row r="256">
          <cell r="A256" t="str">
            <v>TERMINAL B</v>
          </cell>
          <cell r="B256">
            <v>252</v>
          </cell>
          <cell r="F256" t="str">
            <v>TERMINAL A</v>
          </cell>
          <cell r="G256" t="str">
            <v>TERMINAL B</v>
          </cell>
          <cell r="H256" t="str">
            <v>TERMINAL B</v>
          </cell>
          <cell r="I256" t="str">
            <v>PI</v>
          </cell>
          <cell r="J256" t="str">
            <v>NG11</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CJ256">
            <v>0</v>
          </cell>
          <cell r="CO256">
            <v>1000</v>
          </cell>
        </row>
        <row r="257">
          <cell r="A257" t="str">
            <v>Grain 1</v>
          </cell>
          <cell r="B257">
            <v>253</v>
          </cell>
          <cell r="E257" t="str">
            <v>CV +/- 1mJ/m3</v>
          </cell>
          <cell r="F257" t="str">
            <v>IOG</v>
          </cell>
          <cell r="G257" t="str">
            <v>IOG</v>
          </cell>
          <cell r="H257" t="str">
            <v>IOG</v>
          </cell>
          <cell r="I257" t="str">
            <v>LI</v>
          </cell>
          <cell r="J257" t="str">
            <v>NG11</v>
          </cell>
          <cell r="K257">
            <v>3.2547714010988669</v>
          </cell>
          <cell r="L257">
            <v>3.2100742326701526</v>
          </cell>
          <cell r="M257">
            <v>3.2108010351276839</v>
          </cell>
          <cell r="N257">
            <v>3.1559305048668236</v>
          </cell>
          <cell r="O257">
            <v>3.1048708910103846</v>
          </cell>
          <cell r="P257">
            <v>3.0656180254745458</v>
          </cell>
          <cell r="Q257">
            <v>2.6602920740157123</v>
          </cell>
          <cell r="R257">
            <v>1.9743577330960294</v>
          </cell>
          <cell r="S257">
            <v>1.7209163503802341</v>
          </cell>
          <cell r="T257">
            <v>1.4480130791101806</v>
          </cell>
          <cell r="U257">
            <v>1.416434180375967</v>
          </cell>
          <cell r="V257">
            <v>1.4480744901128471</v>
          </cell>
          <cell r="W257">
            <v>1.4461470130761949</v>
          </cell>
          <cell r="X257">
            <v>1.4143743558201602</v>
          </cell>
          <cell r="Y257">
            <v>1.3956171744972117</v>
          </cell>
          <cell r="Z257">
            <v>1.4445713431608256</v>
          </cell>
          <cell r="AA257">
            <v>1.4003434317348082</v>
          </cell>
          <cell r="AB257">
            <v>1.4107622184683388</v>
          </cell>
          <cell r="AC257">
            <v>1.3549302606621008</v>
          </cell>
          <cell r="AD257">
            <v>1.3233968512208754</v>
          </cell>
          <cell r="AE257">
            <v>1.3096931105966101</v>
          </cell>
          <cell r="AF257">
            <v>18.154884849992907</v>
          </cell>
          <cell r="AG257">
            <v>18.407674002868372</v>
          </cell>
          <cell r="AH257">
            <v>18.403507210047405</v>
          </cell>
          <cell r="AI257">
            <v>18.723479464733501</v>
          </cell>
          <cell r="AJ257">
            <v>19.031387157219598</v>
          </cell>
          <cell r="AK257">
            <v>19.275069336419726</v>
          </cell>
          <cell r="AL257">
            <v>22.211846803273602</v>
          </cell>
          <cell r="AM257">
            <v>29.928720114636878</v>
          </cell>
          <cell r="AN257">
            <v>34.336358061183013</v>
          </cell>
          <cell r="AO257">
            <v>40.807642453279108</v>
          </cell>
          <cell r="AP257">
            <v>41.717434398762975</v>
          </cell>
          <cell r="AQ257">
            <v>40.80591185291523</v>
          </cell>
          <cell r="AR257">
            <v>40.860299447914194</v>
          </cell>
          <cell r="AS257">
            <v>41.77818959799734</v>
          </cell>
          <cell r="AT257">
            <v>42.339691055527389</v>
          </cell>
          <cell r="AU257">
            <v>40.904867924838413</v>
          </cell>
          <cell r="AV257">
            <v>42.196791630462151</v>
          </cell>
          <cell r="AW257">
            <v>41.885159119269495</v>
          </cell>
          <cell r="AX257">
            <v>43.611100671059674</v>
          </cell>
          <cell r="AY257">
            <v>44.650249806388473</v>
          </cell>
          <cell r="AZ257">
            <v>45.117439743637718</v>
          </cell>
          <cell r="BA257">
            <v>59.09</v>
          </cell>
          <cell r="BB257">
            <v>59.09</v>
          </cell>
          <cell r="BC257">
            <v>59.09</v>
          </cell>
          <cell r="BD257">
            <v>59.09</v>
          </cell>
          <cell r="BE257">
            <v>59.09</v>
          </cell>
          <cell r="BF257">
            <v>59.09</v>
          </cell>
          <cell r="BG257">
            <v>59.09</v>
          </cell>
          <cell r="BH257">
            <v>59.09</v>
          </cell>
          <cell r="BI257">
            <v>59.09</v>
          </cell>
          <cell r="BJ257">
            <v>59.09</v>
          </cell>
          <cell r="BK257">
            <v>59.09</v>
          </cell>
          <cell r="BL257">
            <v>59.09</v>
          </cell>
          <cell r="BM257">
            <v>59.09</v>
          </cell>
          <cell r="BN257">
            <v>59.09</v>
          </cell>
          <cell r="BO257">
            <v>59.09</v>
          </cell>
          <cell r="BP257">
            <v>59.09</v>
          </cell>
          <cell r="BQ257">
            <v>59.09</v>
          </cell>
          <cell r="BR257">
            <v>59.09</v>
          </cell>
          <cell r="BS257">
            <v>59.09</v>
          </cell>
          <cell r="BT257">
            <v>59.09</v>
          </cell>
          <cell r="BU257">
            <v>59.09</v>
          </cell>
          <cell r="BV257">
            <v>39.617226351306769</v>
          </cell>
          <cell r="BW257">
            <v>1.33</v>
          </cell>
          <cell r="BX257">
            <v>0</v>
          </cell>
          <cell r="BY257">
            <v>92.61</v>
          </cell>
          <cell r="BZ257">
            <v>4.42</v>
          </cell>
          <cell r="CA257">
            <v>1.18</v>
          </cell>
          <cell r="CB257">
            <v>0.41</v>
          </cell>
          <cell r="CC257">
            <v>0.04</v>
          </cell>
          <cell r="CD257">
            <v>0.01</v>
          </cell>
          <cell r="CJ257">
            <v>100.00000000000001</v>
          </cell>
          <cell r="CO257">
            <v>1000</v>
          </cell>
        </row>
        <row r="258">
          <cell r="A258" t="str">
            <v>Grain 2</v>
          </cell>
          <cell r="B258">
            <v>254</v>
          </cell>
          <cell r="E258" t="str">
            <v>CV +/- 1mJ/m3</v>
          </cell>
          <cell r="F258" t="str">
            <v>IOG</v>
          </cell>
          <cell r="G258" t="str">
            <v>IOG</v>
          </cell>
          <cell r="H258" t="str">
            <v>IOG</v>
          </cell>
          <cell r="I258" t="str">
            <v>LI</v>
          </cell>
          <cell r="J258" t="str">
            <v>NG11</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BV258">
            <v>39.617226351306769</v>
          </cell>
          <cell r="BW258">
            <v>1.33</v>
          </cell>
          <cell r="BX258">
            <v>0</v>
          </cell>
          <cell r="BY258">
            <v>92.61</v>
          </cell>
          <cell r="BZ258">
            <v>4.42</v>
          </cell>
          <cell r="CA258">
            <v>1.18</v>
          </cell>
          <cell r="CB258">
            <v>0.41</v>
          </cell>
          <cell r="CC258">
            <v>0.04</v>
          </cell>
          <cell r="CD258">
            <v>0.01</v>
          </cell>
          <cell r="CJ258">
            <v>100.00000000000001</v>
          </cell>
          <cell r="CO258">
            <v>1000</v>
          </cell>
        </row>
        <row r="259">
          <cell r="A259" t="str">
            <v>Grain 3</v>
          </cell>
          <cell r="B259">
            <v>255</v>
          </cell>
          <cell r="E259" t="str">
            <v>CV +/- 1mJ/m4</v>
          </cell>
          <cell r="F259" t="str">
            <v>IOG</v>
          </cell>
          <cell r="G259" t="str">
            <v>IOG</v>
          </cell>
          <cell r="H259" t="str">
            <v>IOG</v>
          </cell>
          <cell r="I259" t="str">
            <v>LI</v>
          </cell>
          <cell r="J259" t="str">
            <v>NG11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BV259">
            <v>39.617226351306769</v>
          </cell>
          <cell r="BW259">
            <v>1.33</v>
          </cell>
          <cell r="BX259">
            <v>0</v>
          </cell>
          <cell r="BY259">
            <v>92.61</v>
          </cell>
          <cell r="BZ259">
            <v>4.42</v>
          </cell>
          <cell r="CA259">
            <v>1.18</v>
          </cell>
          <cell r="CB259">
            <v>0.41</v>
          </cell>
          <cell r="CC259">
            <v>0.04</v>
          </cell>
          <cell r="CD259">
            <v>0.01</v>
          </cell>
          <cell r="CJ259">
            <v>100.00000000000001</v>
          </cell>
          <cell r="CO259">
            <v>1000</v>
          </cell>
        </row>
        <row r="260">
          <cell r="A260" t="str">
            <v>Grain 4</v>
          </cell>
          <cell r="B260">
            <v>256</v>
          </cell>
          <cell r="E260" t="str">
            <v>CV +/- 1mJ/m8</v>
          </cell>
          <cell r="F260" t="str">
            <v>IOG</v>
          </cell>
          <cell r="G260" t="str">
            <v>IOG</v>
          </cell>
          <cell r="H260" t="str">
            <v>IOG</v>
          </cell>
          <cell r="I260" t="str">
            <v>LI</v>
          </cell>
          <cell r="J260" t="str">
            <v>NG11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BV260">
            <v>39.617226351306769</v>
          </cell>
          <cell r="BW260">
            <v>1.33</v>
          </cell>
          <cell r="BX260">
            <v>0</v>
          </cell>
          <cell r="BY260">
            <v>92.61</v>
          </cell>
          <cell r="BZ260">
            <v>4.42</v>
          </cell>
          <cell r="CA260">
            <v>1.18</v>
          </cell>
          <cell r="CB260">
            <v>0.41</v>
          </cell>
          <cell r="CC260">
            <v>0.04</v>
          </cell>
          <cell r="CD260">
            <v>0.01</v>
          </cell>
          <cell r="CJ260">
            <v>100.00000000000001</v>
          </cell>
          <cell r="CO260">
            <v>1000</v>
          </cell>
        </row>
        <row r="261">
          <cell r="A261" t="str">
            <v>South Hook</v>
          </cell>
          <cell r="B261">
            <v>257</v>
          </cell>
          <cell r="E261" t="str">
            <v>CV +/- 1mJ/m9</v>
          </cell>
          <cell r="F261" t="str">
            <v>MILFORD HAVEN</v>
          </cell>
          <cell r="G261" t="str">
            <v>SOUTH HOOK MH</v>
          </cell>
          <cell r="H261" t="str">
            <v>MILFORD HAVEN</v>
          </cell>
          <cell r="I261" t="str">
            <v>LI</v>
          </cell>
          <cell r="J261" t="str">
            <v>NG11</v>
          </cell>
          <cell r="K261">
            <v>1.610852021177879</v>
          </cell>
          <cell r="L261">
            <v>1.5887304908977447</v>
          </cell>
          <cell r="M261">
            <v>1.5890902000949305</v>
          </cell>
          <cell r="N261">
            <v>1.5619336678284961</v>
          </cell>
          <cell r="O261">
            <v>1.53666323496386</v>
          </cell>
          <cell r="P261">
            <v>1.517236200007094</v>
          </cell>
          <cell r="Q261">
            <v>1.3166322104541346</v>
          </cell>
          <cell r="R261">
            <v>1.2838005952380953</v>
          </cell>
          <cell r="S261">
            <v>1.2838005952380953</v>
          </cell>
          <cell r="T261">
            <v>1.2838005952380953</v>
          </cell>
          <cell r="U261">
            <v>1.2838005952380953</v>
          </cell>
          <cell r="V261">
            <v>1.2838005952380953</v>
          </cell>
          <cell r="W261">
            <v>1.2838005952380953</v>
          </cell>
          <cell r="X261">
            <v>1.2838005952380953</v>
          </cell>
          <cell r="Y261">
            <v>1.2838005952380953</v>
          </cell>
          <cell r="Z261">
            <v>1.2838005952380953</v>
          </cell>
          <cell r="AA261">
            <v>1.2838005952380953</v>
          </cell>
          <cell r="AB261">
            <v>1.2838005952380953</v>
          </cell>
          <cell r="AC261">
            <v>1.2838005952380953</v>
          </cell>
          <cell r="AD261">
            <v>1.2838005952380953</v>
          </cell>
          <cell r="AE261">
            <v>1.2838005952380953</v>
          </cell>
          <cell r="AF261">
            <v>36.682450791968165</v>
          </cell>
          <cell r="AG261">
            <v>37.193218320251404</v>
          </cell>
          <cell r="AH261">
            <v>37.184799199233645</v>
          </cell>
          <cell r="AI261">
            <v>37.831312057029187</v>
          </cell>
          <cell r="AJ261">
            <v>38.453448130676279</v>
          </cell>
          <cell r="AK261">
            <v>38.945814764849217</v>
          </cell>
          <cell r="AL261">
            <v>44.879655480719705</v>
          </cell>
          <cell r="AM261">
            <v>46.027397260273972</v>
          </cell>
          <cell r="AN261">
            <v>46.027397260273972</v>
          </cell>
          <cell r="AO261">
            <v>46.027397260273972</v>
          </cell>
          <cell r="AP261">
            <v>46.027397260273972</v>
          </cell>
          <cell r="AQ261">
            <v>46.027397260273972</v>
          </cell>
          <cell r="AR261">
            <v>46.027397260273972</v>
          </cell>
          <cell r="AS261">
            <v>46.027397260273972</v>
          </cell>
          <cell r="AT261">
            <v>46.027397260273972</v>
          </cell>
          <cell r="AU261">
            <v>46.027397260273972</v>
          </cell>
          <cell r="AV261">
            <v>46.027397260273972</v>
          </cell>
          <cell r="AW261">
            <v>46.027397260273972</v>
          </cell>
          <cell r="AX261">
            <v>46.027397260273972</v>
          </cell>
          <cell r="AY261">
            <v>46.027397260273972</v>
          </cell>
          <cell r="AZ261">
            <v>46.027397260273972</v>
          </cell>
          <cell r="BA261">
            <v>59.09</v>
          </cell>
          <cell r="BB261">
            <v>59.09</v>
          </cell>
          <cell r="BC261">
            <v>59.09</v>
          </cell>
          <cell r="BD261">
            <v>59.09</v>
          </cell>
          <cell r="BE261">
            <v>59.09</v>
          </cell>
          <cell r="BF261">
            <v>59.09</v>
          </cell>
          <cell r="BG261">
            <v>59.09</v>
          </cell>
          <cell r="BH261">
            <v>59.09</v>
          </cell>
          <cell r="BI261">
            <v>59.09</v>
          </cell>
          <cell r="BJ261">
            <v>59.09</v>
          </cell>
          <cell r="BK261">
            <v>59.09</v>
          </cell>
          <cell r="BL261">
            <v>59.09</v>
          </cell>
          <cell r="BM261">
            <v>59.09</v>
          </cell>
          <cell r="BN261">
            <v>59.09</v>
          </cell>
          <cell r="BO261">
            <v>59.09</v>
          </cell>
          <cell r="BP261">
            <v>59.09</v>
          </cell>
          <cell r="BQ261">
            <v>59.09</v>
          </cell>
          <cell r="BR261">
            <v>59.09</v>
          </cell>
          <cell r="BS261">
            <v>59.09</v>
          </cell>
          <cell r="BT261">
            <v>59.09</v>
          </cell>
          <cell r="BU261">
            <v>59.09</v>
          </cell>
          <cell r="BV261">
            <v>39.940512660553772</v>
          </cell>
          <cell r="BW261">
            <v>1.65</v>
          </cell>
          <cell r="BX261">
            <v>0</v>
          </cell>
          <cell r="BY261">
            <v>90.53</v>
          </cell>
          <cell r="BZ261">
            <v>6.31</v>
          </cell>
          <cell r="CA261">
            <v>1.08</v>
          </cell>
          <cell r="CB261">
            <v>0.42</v>
          </cell>
          <cell r="CC261">
            <v>0.01</v>
          </cell>
          <cell r="CJ261">
            <v>100.00000000000001</v>
          </cell>
          <cell r="CO261">
            <v>1000</v>
          </cell>
        </row>
        <row r="262">
          <cell r="A262" t="str">
            <v>Dragon 1</v>
          </cell>
          <cell r="B262">
            <v>258</v>
          </cell>
          <cell r="E262" t="str">
            <v>CV +/- 1mJ/m10</v>
          </cell>
          <cell r="F262" t="str">
            <v>MILFORD HAVEN</v>
          </cell>
          <cell r="G262" t="str">
            <v>DRAGON MH</v>
          </cell>
          <cell r="H262" t="str">
            <v>MILFORD HAVEN</v>
          </cell>
          <cell r="I262" t="str">
            <v>LI</v>
          </cell>
          <cell r="J262" t="str">
            <v>NG11</v>
          </cell>
          <cell r="K262">
            <v>3.7451414151445235</v>
          </cell>
          <cell r="L262">
            <v>3.6937100867982213</v>
          </cell>
          <cell r="M262">
            <v>3.6945463906883846</v>
          </cell>
          <cell r="N262">
            <v>3.6314089625785306</v>
          </cell>
          <cell r="O262">
            <v>3.5726566107450113</v>
          </cell>
          <cell r="P262">
            <v>3.5274898342605745</v>
          </cell>
          <cell r="Q262">
            <v>3.0610967084856493</v>
          </cell>
          <cell r="R262">
            <v>2.6866522911433508</v>
          </cell>
          <cell r="S262">
            <v>2.6068974807720959</v>
          </cell>
          <cell r="T262">
            <v>2.3873770564721193</v>
          </cell>
          <cell r="U262">
            <v>2.3365739688841369</v>
          </cell>
          <cell r="V262">
            <v>2.3874759426595049</v>
          </cell>
          <cell r="W262">
            <v>2.3843724008932283</v>
          </cell>
          <cell r="X262">
            <v>2.3332638077975316</v>
          </cell>
          <cell r="Y262">
            <v>2.3031454076025275</v>
          </cell>
          <cell r="Z262">
            <v>2.3818355576889729</v>
          </cell>
          <cell r="AA262">
            <v>2.3107299188921249</v>
          </cell>
          <cell r="AB262">
            <v>2.3274602806180935</v>
          </cell>
          <cell r="AC262">
            <v>2.2380111750972334</v>
          </cell>
          <cell r="AD262">
            <v>2.1878120239028105</v>
          </cell>
          <cell r="AE262">
            <v>2.1661160794211098</v>
          </cell>
          <cell r="AF262">
            <v>7.2814339906434915</v>
          </cell>
          <cell r="AG262">
            <v>7.3828208925942418</v>
          </cell>
          <cell r="AH262">
            <v>7.3811497045294727</v>
          </cell>
          <cell r="AI262">
            <v>7.5094819341516885</v>
          </cell>
          <cell r="AJ262">
            <v>7.6329753937122291</v>
          </cell>
          <cell r="AK262">
            <v>7.730709734480719</v>
          </cell>
          <cell r="AL262">
            <v>8.9085718606684274</v>
          </cell>
          <cell r="AM262">
            <v>10.150178379947628</v>
          </cell>
          <cell r="AN262">
            <v>10.460710557717571</v>
          </cell>
          <cell r="AO262">
            <v>11.422577730682178</v>
          </cell>
          <cell r="AP262">
            <v>11.670933753072308</v>
          </cell>
          <cell r="AQ262">
            <v>11.422104622182227</v>
          </cell>
          <cell r="AR262">
            <v>11.436971837865668</v>
          </cell>
          <cell r="AS262">
            <v>11.687491105320547</v>
          </cell>
          <cell r="AT262">
            <v>11.840329277510474</v>
          </cell>
          <cell r="AU262">
            <v>11.449153117211543</v>
          </cell>
          <cell r="AV262">
            <v>11.801465752031527</v>
          </cell>
          <cell r="AW262">
            <v>11.716633889347415</v>
          </cell>
          <cell r="AX262">
            <v>12.184925751684514</v>
          </cell>
          <cell r="AY262">
            <v>12.464507783147377</v>
          </cell>
          <cell r="AZ262">
            <v>12.589353017169723</v>
          </cell>
          <cell r="BA262">
            <v>27.27</v>
          </cell>
          <cell r="BB262">
            <v>27.27</v>
          </cell>
          <cell r="BC262">
            <v>27.27</v>
          </cell>
          <cell r="BD262">
            <v>27.27</v>
          </cell>
          <cell r="BE262">
            <v>27.27</v>
          </cell>
          <cell r="BF262">
            <v>27.27</v>
          </cell>
          <cell r="BG262">
            <v>27.27</v>
          </cell>
          <cell r="BH262">
            <v>27.27</v>
          </cell>
          <cell r="BI262">
            <v>27.27</v>
          </cell>
          <cell r="BJ262">
            <v>27.27</v>
          </cell>
          <cell r="BK262">
            <v>27.27</v>
          </cell>
          <cell r="BL262">
            <v>27.27</v>
          </cell>
          <cell r="BM262">
            <v>27.27</v>
          </cell>
          <cell r="BN262">
            <v>27.27</v>
          </cell>
          <cell r="BO262">
            <v>27.27</v>
          </cell>
          <cell r="BP262">
            <v>27.27</v>
          </cell>
          <cell r="BQ262">
            <v>27.27</v>
          </cell>
          <cell r="BR262">
            <v>27.27</v>
          </cell>
          <cell r="BS262">
            <v>27.27</v>
          </cell>
          <cell r="BT262">
            <v>27.27</v>
          </cell>
          <cell r="BU262">
            <v>27.27</v>
          </cell>
          <cell r="BV262">
            <v>38.644860112922203</v>
          </cell>
          <cell r="BW262">
            <v>0.98</v>
          </cell>
          <cell r="BX262">
            <v>0</v>
          </cell>
          <cell r="BY262">
            <v>95.34</v>
          </cell>
          <cell r="BZ262">
            <v>3.17</v>
          </cell>
          <cell r="CA262">
            <v>0.41</v>
          </cell>
          <cell r="CB262">
            <v>7.0000000000000007E-2</v>
          </cell>
          <cell r="CC262">
            <v>0.02</v>
          </cell>
          <cell r="CD262">
            <v>0.01</v>
          </cell>
          <cell r="CJ262">
            <v>100</v>
          </cell>
          <cell r="CO262">
            <v>1000</v>
          </cell>
        </row>
        <row r="263">
          <cell r="A263" t="str">
            <v>Milford Expansion</v>
          </cell>
          <cell r="B263">
            <v>259</v>
          </cell>
          <cell r="E263" t="str">
            <v>CV +/- 1mJ/m12</v>
          </cell>
          <cell r="F263" t="str">
            <v>MILFORD HAVEN</v>
          </cell>
          <cell r="G263" t="str">
            <v>DRAGON MH</v>
          </cell>
          <cell r="H263" t="str">
            <v>MILFORD HAVEN</v>
          </cell>
          <cell r="I263" t="str">
            <v>LI</v>
          </cell>
          <cell r="J263" t="str">
            <v>NG11</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BV263">
            <v>38.644860112922203</v>
          </cell>
          <cell r="BW263">
            <v>0.98</v>
          </cell>
          <cell r="BX263">
            <v>0</v>
          </cell>
          <cell r="BY263">
            <v>95.34</v>
          </cell>
          <cell r="BZ263">
            <v>3.17</v>
          </cell>
          <cell r="CA263">
            <v>0.41</v>
          </cell>
          <cell r="CB263">
            <v>7.0000000000000007E-2</v>
          </cell>
          <cell r="CC263">
            <v>0.02</v>
          </cell>
          <cell r="CD263">
            <v>0.01</v>
          </cell>
          <cell r="CJ263">
            <v>100</v>
          </cell>
          <cell r="CO263">
            <v>1000</v>
          </cell>
        </row>
        <row r="264">
          <cell r="A264" t="str">
            <v>Northern LNG</v>
          </cell>
          <cell r="B264">
            <v>260</v>
          </cell>
          <cell r="E264" t="str">
            <v>CV +/- 1mJ/m3</v>
          </cell>
          <cell r="F264" t="str">
            <v>TEESSIDE</v>
          </cell>
          <cell r="G264" t="str">
            <v>CONOCO LNG</v>
          </cell>
          <cell r="H264" t="str">
            <v>TEESSIDE</v>
          </cell>
          <cell r="I264" t="str">
            <v>LI</v>
          </cell>
          <cell r="J264" t="str">
            <v>NG11</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BV264">
            <v>39.617226351306769</v>
          </cell>
          <cell r="BW264">
            <v>1.33</v>
          </cell>
          <cell r="BX264">
            <v>0</v>
          </cell>
          <cell r="BY264">
            <v>92.61</v>
          </cell>
          <cell r="BZ264">
            <v>4.42</v>
          </cell>
          <cell r="CA264">
            <v>1.18</v>
          </cell>
          <cell r="CB264">
            <v>0.41</v>
          </cell>
          <cell r="CC264">
            <v>0.04</v>
          </cell>
          <cell r="CD264">
            <v>0.01</v>
          </cell>
          <cell r="CJ264">
            <v>100.00000000000001</v>
          </cell>
          <cell r="CO264">
            <v>1000</v>
          </cell>
        </row>
        <row r="265">
          <cell r="A265" t="str">
            <v>BARROW LNG</v>
          </cell>
          <cell r="B265">
            <v>261</v>
          </cell>
          <cell r="E265" t="str">
            <v>CV +/- 1mJ/m3</v>
          </cell>
          <cell r="F265" t="str">
            <v>BARROW</v>
          </cell>
          <cell r="G265" t="str">
            <v>BARROW LNG</v>
          </cell>
          <cell r="H265" t="str">
            <v>BARROW</v>
          </cell>
          <cell r="I265" t="str">
            <v>LI</v>
          </cell>
          <cell r="J265" t="str">
            <v>NG11</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BV265">
            <v>39.617226351306769</v>
          </cell>
          <cell r="BW265">
            <v>1.33</v>
          </cell>
          <cell r="BX265">
            <v>0</v>
          </cell>
          <cell r="BY265">
            <v>92.61</v>
          </cell>
          <cell r="BZ265">
            <v>4.42</v>
          </cell>
          <cell r="CA265">
            <v>1.18</v>
          </cell>
          <cell r="CB265">
            <v>0.41</v>
          </cell>
          <cell r="CC265">
            <v>0.04</v>
          </cell>
          <cell r="CD265">
            <v>0.01</v>
          </cell>
          <cell r="CJ265">
            <v>100.00000000000001</v>
          </cell>
          <cell r="CO265">
            <v>1000</v>
          </cell>
        </row>
        <row r="266">
          <cell r="A266" t="str">
            <v>EXCELERATE</v>
          </cell>
          <cell r="B266">
            <v>262</v>
          </cell>
          <cell r="E266" t="str">
            <v>CV +/- 1mJ/m3</v>
          </cell>
          <cell r="F266" t="str">
            <v>TEESSIDE</v>
          </cell>
          <cell r="G266" t="str">
            <v>PX T</v>
          </cell>
          <cell r="H266" t="str">
            <v>TEESSIDE</v>
          </cell>
          <cell r="I266" t="str">
            <v>LI</v>
          </cell>
          <cell r="J266" t="str">
            <v>NG11</v>
          </cell>
          <cell r="K266">
            <v>0</v>
          </cell>
          <cell r="L266">
            <v>0</v>
          </cell>
          <cell r="M266">
            <v>0</v>
          </cell>
          <cell r="N266">
            <v>0</v>
          </cell>
          <cell r="O266">
            <v>0</v>
          </cell>
          <cell r="P266">
            <v>0</v>
          </cell>
          <cell r="Q266">
            <v>0</v>
          </cell>
          <cell r="R266">
            <v>20.46802721860643</v>
          </cell>
          <cell r="S266">
            <v>15.532388335392362</v>
          </cell>
          <cell r="T266">
            <v>4.8707533617990855</v>
          </cell>
          <cell r="U266">
            <v>3.9471795909063951</v>
          </cell>
          <cell r="V266">
            <v>4.872809741008564</v>
          </cell>
          <cell r="W266">
            <v>4.8088167497274892</v>
          </cell>
          <cell r="X266">
            <v>3.8949286459388155</v>
          </cell>
          <cell r="Y266">
            <v>3.4550389626602978</v>
          </cell>
          <cell r="Z266">
            <v>4.7573337144363723</v>
          </cell>
          <cell r="AA266">
            <v>3.5601691321561786</v>
          </cell>
          <cell r="AB266">
            <v>3.8053035141572948</v>
          </cell>
          <cell r="AC266">
            <v>2.6765367463623382</v>
          </cell>
          <cell r="AD266">
            <v>2.1898815587939375</v>
          </cell>
          <cell r="AE266">
            <v>2.0006224982531831</v>
          </cell>
          <cell r="AF266">
            <v>0</v>
          </cell>
          <cell r="AG266">
            <v>0</v>
          </cell>
          <cell r="AH266">
            <v>0</v>
          </cell>
          <cell r="AI266">
            <v>0</v>
          </cell>
          <cell r="AJ266">
            <v>0</v>
          </cell>
          <cell r="AK266">
            <v>0</v>
          </cell>
          <cell r="AL266">
            <v>0</v>
          </cell>
          <cell r="AM266">
            <v>0.83056367955902344</v>
          </cell>
          <cell r="AN266">
            <v>1.0944871859315746</v>
          </cell>
          <cell r="AO266">
            <v>3.4902198360790733</v>
          </cell>
          <cell r="AP266">
            <v>4.3068726944081792</v>
          </cell>
          <cell r="AQ266">
            <v>3.4887469249889849</v>
          </cell>
          <cell r="AR266">
            <v>3.5351731797564074</v>
          </cell>
          <cell r="AS266">
            <v>4.3646499192547852</v>
          </cell>
          <cell r="AT266">
            <v>4.9203497221664918</v>
          </cell>
          <cell r="AU266">
            <v>3.5734302070112571</v>
          </cell>
          <cell r="AV266">
            <v>4.775054040678155</v>
          </cell>
          <cell r="AW266">
            <v>4.4674491631884301</v>
          </cell>
          <cell r="AX266">
            <v>6.3514913528105215</v>
          </cell>
          <cell r="AY266">
            <v>7.7629769207073629</v>
          </cell>
          <cell r="AZ266">
            <v>8.4973552056139141</v>
          </cell>
          <cell r="BA266">
            <v>17</v>
          </cell>
          <cell r="BB266">
            <v>17</v>
          </cell>
          <cell r="BC266">
            <v>17</v>
          </cell>
          <cell r="BD266">
            <v>17</v>
          </cell>
          <cell r="BE266">
            <v>17</v>
          </cell>
          <cell r="BF266">
            <v>17</v>
          </cell>
          <cell r="BG266">
            <v>17</v>
          </cell>
          <cell r="BH266">
            <v>17</v>
          </cell>
          <cell r="BI266">
            <v>17</v>
          </cell>
          <cell r="BJ266">
            <v>17</v>
          </cell>
          <cell r="BK266">
            <v>17</v>
          </cell>
          <cell r="BL266">
            <v>17</v>
          </cell>
          <cell r="BM266">
            <v>17</v>
          </cell>
          <cell r="BN266">
            <v>17</v>
          </cell>
          <cell r="BO266">
            <v>17</v>
          </cell>
          <cell r="BP266">
            <v>17</v>
          </cell>
          <cell r="BQ266">
            <v>17</v>
          </cell>
          <cell r="BR266">
            <v>17</v>
          </cell>
          <cell r="BS266">
            <v>17</v>
          </cell>
          <cell r="BT266">
            <v>17</v>
          </cell>
          <cell r="BU266">
            <v>17</v>
          </cell>
          <cell r="BV266">
            <v>39.617226351306769</v>
          </cell>
          <cell r="BW266">
            <v>1.33</v>
          </cell>
          <cell r="BX266">
            <v>0</v>
          </cell>
          <cell r="BY266">
            <v>92.61</v>
          </cell>
          <cell r="BZ266">
            <v>4.42</v>
          </cell>
          <cell r="CA266">
            <v>1.18</v>
          </cell>
          <cell r="CB266">
            <v>0.41</v>
          </cell>
          <cell r="CC266">
            <v>0.04</v>
          </cell>
          <cell r="CD266">
            <v>0.01</v>
          </cell>
          <cell r="CJ266">
            <v>100.00000000000001</v>
          </cell>
          <cell r="CO266">
            <v>1000</v>
          </cell>
        </row>
        <row r="267">
          <cell r="A267" t="str">
            <v>HOEGH LNG CORE</v>
          </cell>
          <cell r="B267">
            <v>263</v>
          </cell>
          <cell r="E267" t="str">
            <v>CV +/- 1mJ/m3</v>
          </cell>
          <cell r="F267" t="str">
            <v>BARROW</v>
          </cell>
          <cell r="G267" t="str">
            <v>HOEGH LNG</v>
          </cell>
          <cell r="H267" t="str">
            <v>BARROW</v>
          </cell>
          <cell r="I267" t="str">
            <v>LI</v>
          </cell>
          <cell r="J267" t="str">
            <v>NG11</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BV267">
            <v>39.617226351306769</v>
          </cell>
          <cell r="BW267">
            <v>1.33</v>
          </cell>
          <cell r="BX267">
            <v>0</v>
          </cell>
          <cell r="BY267">
            <v>92.61</v>
          </cell>
          <cell r="BZ267">
            <v>4.42</v>
          </cell>
          <cell r="CA267">
            <v>1.18</v>
          </cell>
          <cell r="CB267">
            <v>0.41</v>
          </cell>
          <cell r="CC267">
            <v>0.04</v>
          </cell>
          <cell r="CD267">
            <v>0.01</v>
          </cell>
          <cell r="CJ267">
            <v>100.00000000000001</v>
          </cell>
          <cell r="CO267">
            <v>1000</v>
          </cell>
        </row>
        <row r="268">
          <cell r="A268" t="str">
            <v>ROUGH</v>
          </cell>
          <cell r="B268">
            <v>264</v>
          </cell>
          <cell r="F268" t="str">
            <v>ROUGH</v>
          </cell>
          <cell r="G268" t="str">
            <v>ROUGH</v>
          </cell>
          <cell r="H268" t="str">
            <v>Rough</v>
          </cell>
          <cell r="I268" t="str">
            <v>R</v>
          </cell>
          <cell r="J268" t="str">
            <v>NG11</v>
          </cell>
          <cell r="K268">
            <v>4.8830803822372122</v>
          </cell>
          <cell r="L268">
            <v>4.8830803822372122</v>
          </cell>
          <cell r="M268">
            <v>4.8830803822372122</v>
          </cell>
          <cell r="N268">
            <v>4.8830803822372122</v>
          </cell>
          <cell r="O268">
            <v>4.8830803822372122</v>
          </cell>
          <cell r="P268">
            <v>4.8830803822372122</v>
          </cell>
          <cell r="Q268">
            <v>4.8830803822372122</v>
          </cell>
          <cell r="R268">
            <v>4.8830803822372122</v>
          </cell>
          <cell r="S268">
            <v>4.8830803822372122</v>
          </cell>
          <cell r="T268">
            <v>4.8830803822372122</v>
          </cell>
          <cell r="U268">
            <v>4.8830803822372122</v>
          </cell>
          <cell r="V268">
            <v>4.8830803822372122</v>
          </cell>
          <cell r="W268">
            <v>4.8830803822372122</v>
          </cell>
          <cell r="X268">
            <v>4.8830803822372122</v>
          </cell>
          <cell r="Y268">
            <v>4.8830803822372122</v>
          </cell>
          <cell r="Z268">
            <v>4.8830803822372122</v>
          </cell>
          <cell r="AA268">
            <v>4.8830803822372122</v>
          </cell>
          <cell r="AB268">
            <v>4.8830803822372122</v>
          </cell>
          <cell r="AC268">
            <v>4.8830803822372122</v>
          </cell>
          <cell r="AD268">
            <v>4.8830803822372122</v>
          </cell>
          <cell r="AE268">
            <v>4.8830803822372122</v>
          </cell>
          <cell r="AF268">
            <v>8.8617683686176836</v>
          </cell>
          <cell r="AG268">
            <v>8.8617683686176836</v>
          </cell>
          <cell r="AH268">
            <v>8.8617683686176836</v>
          </cell>
          <cell r="AI268">
            <v>8.8617683686176836</v>
          </cell>
          <cell r="AJ268">
            <v>8.8617683686176836</v>
          </cell>
          <cell r="AK268">
            <v>8.8617683686176836</v>
          </cell>
          <cell r="AL268">
            <v>8.8617683686176836</v>
          </cell>
          <cell r="AM268">
            <v>8.8617683686176836</v>
          </cell>
          <cell r="AN268">
            <v>8.8617683686176836</v>
          </cell>
          <cell r="AO268">
            <v>8.8617683686176836</v>
          </cell>
          <cell r="AP268">
            <v>8.8617683686176836</v>
          </cell>
          <cell r="AQ268">
            <v>8.8617683686176836</v>
          </cell>
          <cell r="AR268">
            <v>8.8617683686176836</v>
          </cell>
          <cell r="AS268">
            <v>8.8617683686176836</v>
          </cell>
          <cell r="AT268">
            <v>8.8617683686176836</v>
          </cell>
          <cell r="AU268">
            <v>8.8617683686176836</v>
          </cell>
          <cell r="AV268">
            <v>8.8617683686176836</v>
          </cell>
          <cell r="AW268">
            <v>8.8617683686176836</v>
          </cell>
          <cell r="AX268">
            <v>8.8617683686176836</v>
          </cell>
          <cell r="AY268">
            <v>8.8617683686176836</v>
          </cell>
          <cell r="AZ268">
            <v>8.8617683686176836</v>
          </cell>
          <cell r="BA268">
            <v>43.272727272727273</v>
          </cell>
          <cell r="BB268">
            <v>43.272727272727273</v>
          </cell>
          <cell r="BC268">
            <v>43.272727272727273</v>
          </cell>
          <cell r="BD268">
            <v>43.272727272727273</v>
          </cell>
          <cell r="BE268">
            <v>43.272727272727273</v>
          </cell>
          <cell r="BF268">
            <v>43.272727272727273</v>
          </cell>
          <cell r="BG268">
            <v>43.272727272727273</v>
          </cell>
          <cell r="BH268">
            <v>43.272727272727273</v>
          </cell>
          <cell r="BI268">
            <v>43.272727272727273</v>
          </cell>
          <cell r="BJ268">
            <v>43.272727272727273</v>
          </cell>
          <cell r="BK268">
            <v>43.272727272727273</v>
          </cell>
          <cell r="BL268">
            <v>43.272727272727273</v>
          </cell>
          <cell r="BM268">
            <v>43.272727272727273</v>
          </cell>
          <cell r="BN268">
            <v>43.272727272727273</v>
          </cell>
          <cell r="BO268">
            <v>43.272727272727273</v>
          </cell>
          <cell r="BP268">
            <v>43.272727272727273</v>
          </cell>
          <cell r="BQ268">
            <v>43.272727272727273</v>
          </cell>
          <cell r="BR268">
            <v>43.272727272727273</v>
          </cell>
          <cell r="BS268">
            <v>43.272727272727273</v>
          </cell>
          <cell r="BT268">
            <v>43.272727272727273</v>
          </cell>
          <cell r="BU268">
            <v>43.272727272727273</v>
          </cell>
          <cell r="BV268">
            <v>39.774476819744798</v>
          </cell>
          <cell r="BW268">
            <v>1.2</v>
          </cell>
          <cell r="BX268">
            <v>1.33</v>
          </cell>
          <cell r="BY268">
            <v>89.93</v>
          </cell>
          <cell r="BZ268">
            <v>5.5</v>
          </cell>
          <cell r="CA268">
            <v>1.47</v>
          </cell>
          <cell r="CB268">
            <v>0.42</v>
          </cell>
          <cell r="CC268">
            <v>0.09</v>
          </cell>
          <cell r="CD268">
            <v>0.06</v>
          </cell>
          <cell r="CJ268">
            <v>100.00000000000001</v>
          </cell>
          <cell r="CO268">
            <v>1000</v>
          </cell>
        </row>
        <row r="269">
          <cell r="A269" t="str">
            <v>ALBURY</v>
          </cell>
          <cell r="B269">
            <v>265</v>
          </cell>
          <cell r="F269" t="str">
            <v>MRS</v>
          </cell>
          <cell r="G269" t="str">
            <v>MRS</v>
          </cell>
          <cell r="H269" t="str">
            <v>MRS</v>
          </cell>
          <cell r="I269" t="str">
            <v>M</v>
          </cell>
          <cell r="J269" t="str">
            <v>NG11</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BV269">
            <v>39.456090554306513</v>
          </cell>
          <cell r="BW269">
            <v>1.87</v>
          </cell>
          <cell r="BX269">
            <v>0.84</v>
          </cell>
          <cell r="BY269">
            <v>90.08</v>
          </cell>
          <cell r="BZ269">
            <v>5.56</v>
          </cell>
          <cell r="CA269">
            <v>1.2</v>
          </cell>
          <cell r="CB269">
            <v>0.33</v>
          </cell>
          <cell r="CC269">
            <v>7.0000000000000007E-2</v>
          </cell>
          <cell r="CD269">
            <v>0.05</v>
          </cell>
          <cell r="CJ269">
            <v>99.999999999999986</v>
          </cell>
          <cell r="CO269">
            <v>1000</v>
          </cell>
        </row>
        <row r="270">
          <cell r="A270" t="str">
            <v>ALDBROUGH</v>
          </cell>
          <cell r="B270">
            <v>266</v>
          </cell>
          <cell r="F270" t="str">
            <v>MRS</v>
          </cell>
          <cell r="G270" t="str">
            <v>MRS</v>
          </cell>
          <cell r="H270" t="str">
            <v>MRS</v>
          </cell>
          <cell r="I270" t="str">
            <v>M</v>
          </cell>
          <cell r="J270" t="str">
            <v>NG11</v>
          </cell>
          <cell r="K270">
            <v>66.612499999999997</v>
          </cell>
          <cell r="L270">
            <v>31.285714285714288</v>
          </cell>
          <cell r="M270">
            <v>31.285714285714285</v>
          </cell>
          <cell r="N270">
            <v>37.665847665847664</v>
          </cell>
          <cell r="O270">
            <v>37.665847665847664</v>
          </cell>
          <cell r="P270">
            <v>37.665847665847664</v>
          </cell>
          <cell r="Q270">
            <v>37.665847665847664</v>
          </cell>
          <cell r="R270">
            <v>37.665847665847664</v>
          </cell>
          <cell r="S270">
            <v>37.665847665847664</v>
          </cell>
          <cell r="T270">
            <v>37.665847665847664</v>
          </cell>
          <cell r="U270">
            <v>37.665847665847664</v>
          </cell>
          <cell r="V270">
            <v>37.665847665847664</v>
          </cell>
          <cell r="W270">
            <v>37.665847665847664</v>
          </cell>
          <cell r="X270">
            <v>37.665847665847664</v>
          </cell>
          <cell r="Y270">
            <v>37.665847665847664</v>
          </cell>
          <cell r="Z270">
            <v>37.665847665847664</v>
          </cell>
          <cell r="AA270">
            <v>37.665847665847664</v>
          </cell>
          <cell r="AB270">
            <v>37.665847665847664</v>
          </cell>
          <cell r="AC270">
            <v>37.665847665847664</v>
          </cell>
          <cell r="AD270">
            <v>37.665847665847664</v>
          </cell>
          <cell r="AE270">
            <v>37.665847665847664</v>
          </cell>
          <cell r="AF270">
            <v>0.19925280199252804</v>
          </cell>
          <cell r="AG270">
            <v>0.47945205479452052</v>
          </cell>
          <cell r="AH270">
            <v>0.71917808219178081</v>
          </cell>
          <cell r="AI270">
            <v>1.0136986301369864</v>
          </cell>
          <cell r="AJ270">
            <v>1.0136986301369864</v>
          </cell>
          <cell r="AK270">
            <v>1.0136986301369864</v>
          </cell>
          <cell r="AL270">
            <v>1.0136986301369864</v>
          </cell>
          <cell r="AM270">
            <v>1.0136986301369864</v>
          </cell>
          <cell r="AN270">
            <v>1.0136986301369864</v>
          </cell>
          <cell r="AO270">
            <v>1.0136986301369864</v>
          </cell>
          <cell r="AP270">
            <v>1.0136986301369864</v>
          </cell>
          <cell r="AQ270">
            <v>1.0136986301369864</v>
          </cell>
          <cell r="AR270">
            <v>1.0136986301369864</v>
          </cell>
          <cell r="AS270">
            <v>1.0136986301369864</v>
          </cell>
          <cell r="AT270">
            <v>1.0136986301369864</v>
          </cell>
          <cell r="AU270">
            <v>1.0136986301369864</v>
          </cell>
          <cell r="AV270">
            <v>1.0136986301369864</v>
          </cell>
          <cell r="AW270">
            <v>1.0136986301369864</v>
          </cell>
          <cell r="AX270">
            <v>1.0136986301369864</v>
          </cell>
          <cell r="AY270">
            <v>1.0136986301369864</v>
          </cell>
          <cell r="AZ270">
            <v>1.0136986301369864</v>
          </cell>
          <cell r="BA270">
            <v>13.272727272727273</v>
          </cell>
          <cell r="BB270">
            <v>15</v>
          </cell>
          <cell r="BC270">
            <v>22.5</v>
          </cell>
          <cell r="BD270">
            <v>38.18181818181818</v>
          </cell>
          <cell r="BE270">
            <v>38.18181818181818</v>
          </cell>
          <cell r="BF270">
            <v>38.18181818181818</v>
          </cell>
          <cell r="BG270">
            <v>38.18181818181818</v>
          </cell>
          <cell r="BH270">
            <v>38.18181818181818</v>
          </cell>
          <cell r="BI270">
            <v>38.18181818181818</v>
          </cell>
          <cell r="BJ270">
            <v>38.18181818181818</v>
          </cell>
          <cell r="BK270">
            <v>38.18181818181818</v>
          </cell>
          <cell r="BL270">
            <v>38.18181818181818</v>
          </cell>
          <cell r="BM270">
            <v>38.18181818181818</v>
          </cell>
          <cell r="BN270">
            <v>38.18181818181818</v>
          </cell>
          <cell r="BO270">
            <v>38.18181818181818</v>
          </cell>
          <cell r="BP270">
            <v>38.18181818181818</v>
          </cell>
          <cell r="BQ270">
            <v>38.18181818181818</v>
          </cell>
          <cell r="BR270">
            <v>38.18181818181818</v>
          </cell>
          <cell r="BS270">
            <v>38.18181818181818</v>
          </cell>
          <cell r="BT270">
            <v>38.18181818181818</v>
          </cell>
          <cell r="BU270">
            <v>38.18181818181818</v>
          </cell>
          <cell r="BV270">
            <v>39.994578283107572</v>
          </cell>
          <cell r="BW270">
            <v>1.01</v>
          </cell>
          <cell r="BX270">
            <v>1.45</v>
          </cell>
          <cell r="BY270">
            <v>89.59</v>
          </cell>
          <cell r="BZ270">
            <v>5.75</v>
          </cell>
          <cell r="CA270">
            <v>1.56</v>
          </cell>
          <cell r="CB270">
            <v>0.46</v>
          </cell>
          <cell r="CC270">
            <v>0.11</v>
          </cell>
          <cell r="CD270">
            <v>7.0000000000000007E-2</v>
          </cell>
          <cell r="CJ270">
            <v>99.999999999999986</v>
          </cell>
          <cell r="CO270">
            <v>1000</v>
          </cell>
        </row>
        <row r="271">
          <cell r="A271" t="str">
            <v>ALDBROUGH 2</v>
          </cell>
          <cell r="B271">
            <v>267</v>
          </cell>
          <cell r="F271" t="str">
            <v>MRS</v>
          </cell>
          <cell r="G271" t="str">
            <v>MRS</v>
          </cell>
          <cell r="H271" t="str">
            <v>MRS</v>
          </cell>
          <cell r="I271" t="str">
            <v>M</v>
          </cell>
          <cell r="J271" t="str">
            <v>NG11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BV271">
            <v>39.994578283107572</v>
          </cell>
          <cell r="BW271">
            <v>1.01</v>
          </cell>
          <cell r="BX271">
            <v>1.45</v>
          </cell>
          <cell r="BY271">
            <v>89.59</v>
          </cell>
          <cell r="BZ271">
            <v>5.75</v>
          </cell>
          <cell r="CA271">
            <v>1.56</v>
          </cell>
          <cell r="CB271">
            <v>0.46</v>
          </cell>
          <cell r="CC271">
            <v>0.11</v>
          </cell>
          <cell r="CD271">
            <v>7.0000000000000007E-2</v>
          </cell>
          <cell r="CJ271">
            <v>99.999999999999986</v>
          </cell>
          <cell r="CO271">
            <v>1001</v>
          </cell>
        </row>
        <row r="272">
          <cell r="A272" t="str">
            <v>BAINS OFFSHORE</v>
          </cell>
          <cell r="B272">
            <v>268</v>
          </cell>
          <cell r="F272" t="str">
            <v>MRS</v>
          </cell>
          <cell r="G272" t="str">
            <v>MRS</v>
          </cell>
          <cell r="H272" t="str">
            <v>MRS</v>
          </cell>
          <cell r="I272" t="str">
            <v>M</v>
          </cell>
          <cell r="J272" t="str">
            <v>NG11</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BV272">
            <v>37.958523187933302</v>
          </cell>
          <cell r="BW272">
            <v>6.87</v>
          </cell>
          <cell r="BX272">
            <v>0.51</v>
          </cell>
          <cell r="BY272">
            <v>85.95</v>
          </cell>
          <cell r="BZ272">
            <v>4.4800000000000004</v>
          </cell>
          <cell r="CA272">
            <v>1.1299999999999999</v>
          </cell>
          <cell r="CB272">
            <v>0.56999999999999995</v>
          </cell>
          <cell r="CC272">
            <v>0.44</v>
          </cell>
          <cell r="CD272">
            <v>0.05</v>
          </cell>
          <cell r="CG272" t="str">
            <v>&lt;3.3ppm</v>
          </cell>
          <cell r="CJ272">
            <v>99.999999999999986</v>
          </cell>
          <cell r="CO272">
            <v>1000</v>
          </cell>
        </row>
        <row r="273">
          <cell r="A273" t="str">
            <v>BACTON OFFSHORE</v>
          </cell>
          <cell r="B273">
            <v>269</v>
          </cell>
          <cell r="E273" t="str">
            <v>Baird/Hewitt/Esmond Forbes</v>
          </cell>
          <cell r="F273" t="str">
            <v>LRS</v>
          </cell>
          <cell r="G273" t="str">
            <v>LRS</v>
          </cell>
          <cell r="H273" t="str">
            <v>LRS</v>
          </cell>
          <cell r="I273" t="str">
            <v>R</v>
          </cell>
          <cell r="J273" t="str">
            <v>NG11</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BV273">
            <v>38.682510860181779</v>
          </cell>
          <cell r="BW273">
            <v>2.71</v>
          </cell>
          <cell r="BX273">
            <v>0.84</v>
          </cell>
          <cell r="BY273">
            <v>90.91</v>
          </cell>
          <cell r="BZ273">
            <v>4</v>
          </cell>
          <cell r="CA273">
            <v>0.99</v>
          </cell>
          <cell r="CB273">
            <v>0.37</v>
          </cell>
          <cell r="CC273">
            <v>0.11</v>
          </cell>
          <cell r="CD273">
            <v>0.06</v>
          </cell>
          <cell r="CE273">
            <v>0.01</v>
          </cell>
          <cell r="CJ273">
            <v>100</v>
          </cell>
          <cell r="CO273">
            <v>1000</v>
          </cell>
        </row>
        <row r="274">
          <cell r="A274" t="str">
            <v>BRITISH SALT</v>
          </cell>
          <cell r="B274">
            <v>270</v>
          </cell>
          <cell r="F274" t="str">
            <v>MRS</v>
          </cell>
          <cell r="G274" t="str">
            <v>MRS</v>
          </cell>
          <cell r="H274" t="str">
            <v>MRS</v>
          </cell>
          <cell r="I274" t="str">
            <v>M</v>
          </cell>
          <cell r="J274" t="str">
            <v>NG11</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BV274">
            <v>39.480477811527798</v>
          </cell>
          <cell r="BW274">
            <v>2.0299999999999998</v>
          </cell>
          <cell r="BX274">
            <v>1.75</v>
          </cell>
          <cell r="BY274">
            <v>88.33</v>
          </cell>
          <cell r="BZ274">
            <v>5.65</v>
          </cell>
          <cell r="CA274">
            <v>1.59</v>
          </cell>
          <cell r="CB274">
            <v>0.49</v>
          </cell>
          <cell r="CC274">
            <v>0.11</v>
          </cell>
          <cell r="CD274">
            <v>0.05</v>
          </cell>
          <cell r="CJ274">
            <v>100</v>
          </cell>
          <cell r="CO274">
            <v>1000</v>
          </cell>
        </row>
        <row r="275">
          <cell r="A275" t="str">
            <v>CAYTHORPE</v>
          </cell>
          <cell r="B275">
            <v>271</v>
          </cell>
          <cell r="F275" t="str">
            <v>MRS</v>
          </cell>
          <cell r="G275" t="str">
            <v>MRS</v>
          </cell>
          <cell r="H275" t="str">
            <v>MRS</v>
          </cell>
          <cell r="I275" t="str">
            <v>M</v>
          </cell>
          <cell r="J275" t="str">
            <v>NG11</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BV275">
            <v>39.994578283107572</v>
          </cell>
          <cell r="BW275">
            <v>1.01</v>
          </cell>
          <cell r="BX275">
            <v>1.45</v>
          </cell>
          <cell r="BY275">
            <v>89.59</v>
          </cell>
          <cell r="BZ275">
            <v>5.75</v>
          </cell>
          <cell r="CA275">
            <v>1.56</v>
          </cell>
          <cell r="CB275">
            <v>0.46</v>
          </cell>
          <cell r="CC275">
            <v>0.11</v>
          </cell>
          <cell r="CD275">
            <v>7.0000000000000007E-2</v>
          </cell>
          <cell r="CJ275">
            <v>99.999999999999986</v>
          </cell>
          <cell r="CO275">
            <v>1000</v>
          </cell>
        </row>
        <row r="276">
          <cell r="A276" t="str">
            <v>FLEETWOOD MRS</v>
          </cell>
          <cell r="B276">
            <v>272</v>
          </cell>
          <cell r="F276" t="str">
            <v>MRS</v>
          </cell>
          <cell r="G276" t="str">
            <v>MRS</v>
          </cell>
          <cell r="H276" t="str">
            <v>MRS</v>
          </cell>
          <cell r="I276" t="str">
            <v>M</v>
          </cell>
          <cell r="J276" t="str">
            <v>NG11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BV276">
            <v>39.512679550903037</v>
          </cell>
          <cell r="BW276">
            <v>2</v>
          </cell>
          <cell r="BX276">
            <v>1.77</v>
          </cell>
          <cell r="BY276">
            <v>88.29</v>
          </cell>
          <cell r="BZ276">
            <v>5.66</v>
          </cell>
          <cell r="CA276">
            <v>1.62</v>
          </cell>
          <cell r="CB276">
            <v>0.5</v>
          </cell>
          <cell r="CC276">
            <v>0.11</v>
          </cell>
          <cell r="CD276">
            <v>0.05</v>
          </cell>
          <cell r="CJ276">
            <v>100</v>
          </cell>
          <cell r="CO276">
            <v>1000</v>
          </cell>
        </row>
        <row r="277">
          <cell r="A277" t="str">
            <v>HATFIELD MOOR</v>
          </cell>
          <cell r="B277">
            <v>273</v>
          </cell>
          <cell r="F277" t="str">
            <v>MRS</v>
          </cell>
          <cell r="G277" t="str">
            <v>MRS</v>
          </cell>
          <cell r="H277" t="str">
            <v>MRS</v>
          </cell>
          <cell r="I277" t="str">
            <v>M</v>
          </cell>
          <cell r="J277" t="str">
            <v>NG11</v>
          </cell>
          <cell r="K277">
            <v>7.242063492063493</v>
          </cell>
          <cell r="L277">
            <v>7.242063492063493</v>
          </cell>
          <cell r="M277">
            <v>7.242063492063493</v>
          </cell>
          <cell r="N277">
            <v>7.242063492063493</v>
          </cell>
          <cell r="O277">
            <v>7.242063492063493</v>
          </cell>
          <cell r="P277">
            <v>7.242063492063493</v>
          </cell>
          <cell r="Q277">
            <v>7.242063492063493</v>
          </cell>
          <cell r="R277">
            <v>7.242063492063493</v>
          </cell>
          <cell r="S277">
            <v>7.242063492063493</v>
          </cell>
          <cell r="T277">
            <v>7.242063492063493</v>
          </cell>
          <cell r="U277">
            <v>7.242063492063493</v>
          </cell>
          <cell r="V277">
            <v>7.242063492063493</v>
          </cell>
          <cell r="W277">
            <v>7.242063492063493</v>
          </cell>
          <cell r="X277">
            <v>7.242063492063493</v>
          </cell>
          <cell r="Y277">
            <v>7.242063492063493</v>
          </cell>
          <cell r="Z277">
            <v>7.242063492063493</v>
          </cell>
          <cell r="AA277">
            <v>7.242063492063493</v>
          </cell>
          <cell r="AB277">
            <v>7.242063492063493</v>
          </cell>
          <cell r="AC277">
            <v>7.242063492063493</v>
          </cell>
          <cell r="AD277">
            <v>7.242063492063493</v>
          </cell>
          <cell r="AE277">
            <v>7.242063492063493</v>
          </cell>
          <cell r="AF277">
            <v>0.31382316313823161</v>
          </cell>
          <cell r="AG277">
            <v>0.31382316313823161</v>
          </cell>
          <cell r="AH277">
            <v>0.31382316313823161</v>
          </cell>
          <cell r="AI277">
            <v>0.31382316313823161</v>
          </cell>
          <cell r="AJ277">
            <v>0.31382316313823161</v>
          </cell>
          <cell r="AK277">
            <v>0.31382316313823161</v>
          </cell>
          <cell r="AL277">
            <v>0.31382316313823161</v>
          </cell>
          <cell r="AM277">
            <v>0.31382316313823161</v>
          </cell>
          <cell r="AN277">
            <v>0.31382316313823161</v>
          </cell>
          <cell r="AO277">
            <v>0.31382316313823161</v>
          </cell>
          <cell r="AP277">
            <v>0.31382316313823161</v>
          </cell>
          <cell r="AQ277">
            <v>0.31382316313823161</v>
          </cell>
          <cell r="AR277">
            <v>0.31382316313823161</v>
          </cell>
          <cell r="AS277">
            <v>0.31382316313823161</v>
          </cell>
          <cell r="AT277">
            <v>0.31382316313823161</v>
          </cell>
          <cell r="AU277">
            <v>0.31382316313823161</v>
          </cell>
          <cell r="AV277">
            <v>0.31382316313823161</v>
          </cell>
          <cell r="AW277">
            <v>0.31382316313823161</v>
          </cell>
          <cell r="AX277">
            <v>0.31382316313823161</v>
          </cell>
          <cell r="AY277">
            <v>0.31382316313823161</v>
          </cell>
          <cell r="AZ277">
            <v>0.31382316313823161</v>
          </cell>
          <cell r="BA277">
            <v>2.2727272727272729</v>
          </cell>
          <cell r="BB277">
            <v>2.2727272727272729</v>
          </cell>
          <cell r="BC277">
            <v>2.2727272727272729</v>
          </cell>
          <cell r="BD277">
            <v>2.2727272727272729</v>
          </cell>
          <cell r="BE277">
            <v>2.2727272727272729</v>
          </cell>
          <cell r="BF277">
            <v>2.2727272727272729</v>
          </cell>
          <cell r="BG277">
            <v>2.2727272727272729</v>
          </cell>
          <cell r="BH277">
            <v>2.2727272727272729</v>
          </cell>
          <cell r="BI277">
            <v>2.2727272727272729</v>
          </cell>
          <cell r="BJ277">
            <v>2.2727272727272729</v>
          </cell>
          <cell r="BK277">
            <v>2.2727272727272729</v>
          </cell>
          <cell r="BL277">
            <v>2.2727272727272729</v>
          </cell>
          <cell r="BM277">
            <v>2.2727272727272729</v>
          </cell>
          <cell r="BN277">
            <v>2.2727272727272729</v>
          </cell>
          <cell r="BO277">
            <v>2.2727272727272729</v>
          </cell>
          <cell r="BP277">
            <v>2.2727272727272729</v>
          </cell>
          <cell r="BQ277">
            <v>2.2727272727272729</v>
          </cell>
          <cell r="BR277">
            <v>2.2727272727272729</v>
          </cell>
          <cell r="BS277">
            <v>2.2727272727272729</v>
          </cell>
          <cell r="BT277">
            <v>2.2727272727272729</v>
          </cell>
          <cell r="BU277">
            <v>2.2727272727272729</v>
          </cell>
          <cell r="BV277">
            <v>39.58458875533637</v>
          </cell>
          <cell r="BW277">
            <v>1.54</v>
          </cell>
          <cell r="BX277">
            <v>1.4</v>
          </cell>
          <cell r="BY277">
            <v>89.7</v>
          </cell>
          <cell r="BZ277">
            <v>5.32</v>
          </cell>
          <cell r="CA277">
            <v>1.43</v>
          </cell>
          <cell r="CB277">
            <v>0.44</v>
          </cell>
          <cell r="CC277">
            <v>0.11</v>
          </cell>
          <cell r="CD277">
            <v>0.06</v>
          </cell>
          <cell r="CJ277">
            <v>100.00000000000001</v>
          </cell>
          <cell r="CO277">
            <v>1000</v>
          </cell>
        </row>
        <row r="278">
          <cell r="A278" t="str">
            <v>HILLTOP FARM</v>
          </cell>
          <cell r="B278">
            <v>274</v>
          </cell>
          <cell r="F278" t="str">
            <v>MRS</v>
          </cell>
          <cell r="G278" t="str">
            <v>MRS</v>
          </cell>
          <cell r="H278" t="str">
            <v>MRS</v>
          </cell>
          <cell r="I278" t="str">
            <v>M</v>
          </cell>
          <cell r="J278" t="str">
            <v>NG11</v>
          </cell>
          <cell r="K278">
            <v>0</v>
          </cell>
          <cell r="L278">
            <v>0</v>
          </cell>
          <cell r="M278">
            <v>126.27962085308056</v>
          </cell>
          <cell r="N278">
            <v>107.35294117647061</v>
          </cell>
          <cell r="O278">
            <v>79.132791327913282</v>
          </cell>
          <cell r="P278">
            <v>61.53846153846154</v>
          </cell>
          <cell r="Q278">
            <v>54.579439252336456</v>
          </cell>
          <cell r="R278">
            <v>54.579439252336456</v>
          </cell>
          <cell r="S278">
            <v>54.579439252336456</v>
          </cell>
          <cell r="T278">
            <v>54.579439252336456</v>
          </cell>
          <cell r="U278">
            <v>54.579439252336456</v>
          </cell>
          <cell r="V278">
            <v>54.579439252336456</v>
          </cell>
          <cell r="W278">
            <v>54.579439252336456</v>
          </cell>
          <cell r="X278">
            <v>54.579439252336456</v>
          </cell>
          <cell r="Y278">
            <v>54.579439252336456</v>
          </cell>
          <cell r="Z278">
            <v>54.579439252336456</v>
          </cell>
          <cell r="AA278">
            <v>54.579439252336456</v>
          </cell>
          <cell r="AB278">
            <v>54.579439252336456</v>
          </cell>
          <cell r="AC278">
            <v>54.579439252336456</v>
          </cell>
          <cell r="AD278">
            <v>54.579439252336456</v>
          </cell>
          <cell r="AE278">
            <v>54.579439252336456</v>
          </cell>
          <cell r="AF278">
            <v>0</v>
          </cell>
          <cell r="AG278">
            <v>5.2552926525529273E-2</v>
          </cell>
          <cell r="AH278">
            <v>0.10510585305105855</v>
          </cell>
          <cell r="AI278">
            <v>0.13125778331257781</v>
          </cell>
          <cell r="AJ278">
            <v>0.1838107098381071</v>
          </cell>
          <cell r="AK278">
            <v>0.23636363636363636</v>
          </cell>
          <cell r="AL278">
            <v>0.26650062266500618</v>
          </cell>
          <cell r="AM278">
            <v>0.26650062266500618</v>
          </cell>
          <cell r="AN278">
            <v>0.26650062266500618</v>
          </cell>
          <cell r="AO278">
            <v>0.26650062266500618</v>
          </cell>
          <cell r="AP278">
            <v>0.26650062266500618</v>
          </cell>
          <cell r="AQ278">
            <v>0.26650062266500618</v>
          </cell>
          <cell r="AR278">
            <v>0.26650062266500618</v>
          </cell>
          <cell r="AS278">
            <v>0.26650062266500618</v>
          </cell>
          <cell r="AT278">
            <v>0.26650062266500618</v>
          </cell>
          <cell r="AU278">
            <v>0.26650062266500618</v>
          </cell>
          <cell r="AV278">
            <v>0.26650062266500618</v>
          </cell>
          <cell r="AW278">
            <v>0.26650062266500618</v>
          </cell>
          <cell r="AX278">
            <v>0.26650062266500618</v>
          </cell>
          <cell r="AY278">
            <v>0.26650062266500618</v>
          </cell>
          <cell r="AZ278">
            <v>0.26650062266500618</v>
          </cell>
          <cell r="BA278">
            <v>0</v>
          </cell>
          <cell r="BB278">
            <v>0</v>
          </cell>
          <cell r="BC278">
            <v>13.272727272727273</v>
          </cell>
          <cell r="BD278">
            <v>14.090909090909092</v>
          </cell>
          <cell r="BE278">
            <v>14.545454545454545</v>
          </cell>
          <cell r="BF278">
            <v>14.545454545454545</v>
          </cell>
          <cell r="BG278">
            <v>14.545454545454545</v>
          </cell>
          <cell r="BH278">
            <v>14.545454545454545</v>
          </cell>
          <cell r="BI278">
            <v>14.545454545454545</v>
          </cell>
          <cell r="BJ278">
            <v>14.545454545454545</v>
          </cell>
          <cell r="BK278">
            <v>14.545454545454545</v>
          </cell>
          <cell r="BL278">
            <v>14.545454545454545</v>
          </cell>
          <cell r="BM278">
            <v>14.545454545454545</v>
          </cell>
          <cell r="BN278">
            <v>14.545454545454545</v>
          </cell>
          <cell r="BO278">
            <v>14.545454545454545</v>
          </cell>
          <cell r="BP278">
            <v>14.545454545454545</v>
          </cell>
          <cell r="BQ278">
            <v>14.545454545454545</v>
          </cell>
          <cell r="BR278">
            <v>14.545454545454545</v>
          </cell>
          <cell r="BS278">
            <v>14.545454545454545</v>
          </cell>
          <cell r="BT278">
            <v>14.545454545454545</v>
          </cell>
          <cell r="BU278">
            <v>14.545454545454545</v>
          </cell>
          <cell r="BV278">
            <v>39.480477811527798</v>
          </cell>
          <cell r="BW278">
            <v>2.0299999999999998</v>
          </cell>
          <cell r="BX278">
            <v>1.75</v>
          </cell>
          <cell r="BY278">
            <v>88.33</v>
          </cell>
          <cell r="BZ278">
            <v>5.65</v>
          </cell>
          <cell r="CA278">
            <v>1.59</v>
          </cell>
          <cell r="CB278">
            <v>0.49</v>
          </cell>
          <cell r="CC278">
            <v>0.11</v>
          </cell>
          <cell r="CD278">
            <v>0.05</v>
          </cell>
          <cell r="CJ278">
            <v>100</v>
          </cell>
          <cell r="CO278">
            <v>1000</v>
          </cell>
        </row>
        <row r="279">
          <cell r="A279" t="str">
            <v>HOLEHOUSE FARM</v>
          </cell>
          <cell r="B279">
            <v>275</v>
          </cell>
          <cell r="F279" t="str">
            <v>MRS</v>
          </cell>
          <cell r="G279" t="str">
            <v>MRS</v>
          </cell>
          <cell r="H279" t="str">
            <v>MRS</v>
          </cell>
          <cell r="I279" t="str">
            <v>M</v>
          </cell>
          <cell r="J279" t="str">
            <v>NG11</v>
          </cell>
          <cell r="K279">
            <v>3.6896670691737108</v>
          </cell>
          <cell r="L279">
            <v>5.5345006037605664</v>
          </cell>
          <cell r="M279">
            <v>7.3793341383474216</v>
          </cell>
          <cell r="N279">
            <v>7.3793341383474216</v>
          </cell>
          <cell r="O279">
            <v>7.3793341383474216</v>
          </cell>
          <cell r="P279">
            <v>7.3793341383474216</v>
          </cell>
          <cell r="Q279">
            <v>7.3793341383474216</v>
          </cell>
          <cell r="R279">
            <v>7.3793341383474216</v>
          </cell>
          <cell r="S279">
            <v>7.3793341383474216</v>
          </cell>
          <cell r="T279">
            <v>7.3793341383474216</v>
          </cell>
          <cell r="U279">
            <v>7.3793341383474216</v>
          </cell>
          <cell r="V279">
            <v>7.3793341383474216</v>
          </cell>
          <cell r="W279">
            <v>7.3793341383474216</v>
          </cell>
          <cell r="X279">
            <v>7.3793341383474216</v>
          </cell>
          <cell r="Y279">
            <v>7.3793341383474216</v>
          </cell>
          <cell r="Z279">
            <v>7.3793341383474216</v>
          </cell>
          <cell r="AA279">
            <v>7.3793341383474216</v>
          </cell>
          <cell r="AB279">
            <v>7.3793341383474216</v>
          </cell>
          <cell r="AC279">
            <v>7.3793341383474216</v>
          </cell>
          <cell r="AD279">
            <v>7.3793341383474216</v>
          </cell>
          <cell r="AE279">
            <v>7.3793341383474216</v>
          </cell>
          <cell r="AF279">
            <v>1.4438356164383561</v>
          </cell>
          <cell r="AG279">
            <v>1.4438356164383561</v>
          </cell>
          <cell r="AH279">
            <v>1.4438356164383561</v>
          </cell>
          <cell r="AI279">
            <v>1.4438356164383561</v>
          </cell>
          <cell r="AJ279">
            <v>1.4438356164383561</v>
          </cell>
          <cell r="AK279">
            <v>1.4438356164383561</v>
          </cell>
          <cell r="AL279">
            <v>1.4438356164383561</v>
          </cell>
          <cell r="AM279">
            <v>1.4438356164383561</v>
          </cell>
          <cell r="AN279">
            <v>1.4438356164383561</v>
          </cell>
          <cell r="AO279">
            <v>1.4438356164383561</v>
          </cell>
          <cell r="AP279">
            <v>1.4438356164383561</v>
          </cell>
          <cell r="AQ279">
            <v>1.4438356164383561</v>
          </cell>
          <cell r="AR279">
            <v>1.4438356164383561</v>
          </cell>
          <cell r="AS279">
            <v>1.4438356164383561</v>
          </cell>
          <cell r="AT279">
            <v>1.4438356164383561</v>
          </cell>
          <cell r="AU279">
            <v>1.4438356164383561</v>
          </cell>
          <cell r="AV279">
            <v>1.4438356164383561</v>
          </cell>
          <cell r="AW279">
            <v>1.4438356164383561</v>
          </cell>
          <cell r="AX279">
            <v>1.4438356164383561</v>
          </cell>
          <cell r="AY279">
            <v>1.4438356164383561</v>
          </cell>
          <cell r="AZ279">
            <v>1.4438356164383561</v>
          </cell>
          <cell r="BA279">
            <v>5.3272727272727272</v>
          </cell>
          <cell r="BB279">
            <v>7.9909090909090912</v>
          </cell>
          <cell r="BC279">
            <v>10.654545454545454</v>
          </cell>
          <cell r="BD279">
            <v>10.654545454545454</v>
          </cell>
          <cell r="BE279">
            <v>10.654545454545454</v>
          </cell>
          <cell r="BF279">
            <v>10.654545454545454</v>
          </cell>
          <cell r="BG279">
            <v>10.654545454545454</v>
          </cell>
          <cell r="BH279">
            <v>10.654545454545454</v>
          </cell>
          <cell r="BI279">
            <v>10.654545454545454</v>
          </cell>
          <cell r="BJ279">
            <v>10.654545454545454</v>
          </cell>
          <cell r="BK279">
            <v>10.654545454545454</v>
          </cell>
          <cell r="BL279">
            <v>10.654545454545454</v>
          </cell>
          <cell r="BM279">
            <v>10.654545454545454</v>
          </cell>
          <cell r="BN279">
            <v>10.654545454545454</v>
          </cell>
          <cell r="BO279">
            <v>10.654545454545454</v>
          </cell>
          <cell r="BP279">
            <v>10.654545454545454</v>
          </cell>
          <cell r="BQ279">
            <v>10.654545454545454</v>
          </cell>
          <cell r="BR279">
            <v>10.654545454545454</v>
          </cell>
          <cell r="BS279">
            <v>10.654545454545454</v>
          </cell>
          <cell r="BT279">
            <v>10.654545454545454</v>
          </cell>
          <cell r="BU279">
            <v>10.654545454545454</v>
          </cell>
          <cell r="BV279">
            <v>39.480477811527798</v>
          </cell>
          <cell r="BW279">
            <v>2.0299999999999998</v>
          </cell>
          <cell r="BX279">
            <v>1.75</v>
          </cell>
          <cell r="BY279">
            <v>88.33</v>
          </cell>
          <cell r="BZ279">
            <v>5.65</v>
          </cell>
          <cell r="CA279">
            <v>1.59</v>
          </cell>
          <cell r="CB279">
            <v>0.49</v>
          </cell>
          <cell r="CC279">
            <v>0.11</v>
          </cell>
          <cell r="CD279">
            <v>0.05</v>
          </cell>
          <cell r="CJ279">
            <v>100</v>
          </cell>
          <cell r="CO279">
            <v>1000</v>
          </cell>
        </row>
        <row r="280">
          <cell r="A280" t="str">
            <v>HOLFORD</v>
          </cell>
          <cell r="B280">
            <v>276</v>
          </cell>
          <cell r="E280" t="str">
            <v>Holford phased for forecast</v>
          </cell>
          <cell r="F280" t="str">
            <v>MRS</v>
          </cell>
          <cell r="G280" t="str">
            <v>MRS</v>
          </cell>
          <cell r="H280" t="str">
            <v>MRS</v>
          </cell>
          <cell r="I280" t="str">
            <v>M</v>
          </cell>
          <cell r="J280" t="str">
            <v>NG11</v>
          </cell>
          <cell r="K280">
            <v>0</v>
          </cell>
          <cell r="L280">
            <v>52.227642276422763</v>
          </cell>
          <cell r="M280">
            <v>52.079268292682926</v>
          </cell>
          <cell r="N280">
            <v>52.079268292682926</v>
          </cell>
          <cell r="O280">
            <v>52.079268292682926</v>
          </cell>
          <cell r="P280">
            <v>52.079268292682926</v>
          </cell>
          <cell r="Q280">
            <v>52.079268292682926</v>
          </cell>
          <cell r="R280">
            <v>52.079268292682926</v>
          </cell>
          <cell r="S280">
            <v>52.079268292682926</v>
          </cell>
          <cell r="T280">
            <v>52.079268292682926</v>
          </cell>
          <cell r="U280">
            <v>52.079268292682926</v>
          </cell>
          <cell r="V280">
            <v>52.079268292682926</v>
          </cell>
          <cell r="W280">
            <v>52.079268292682926</v>
          </cell>
          <cell r="X280">
            <v>52.079268292682926</v>
          </cell>
          <cell r="Y280">
            <v>52.079268292682926</v>
          </cell>
          <cell r="Z280">
            <v>52.079268292682926</v>
          </cell>
          <cell r="AA280">
            <v>52.079268292682926</v>
          </cell>
          <cell r="AB280">
            <v>52.079268292682926</v>
          </cell>
          <cell r="AC280">
            <v>52.079268292682926</v>
          </cell>
          <cell r="AD280">
            <v>52.079268292682926</v>
          </cell>
          <cell r="AE280">
            <v>52.079268292682926</v>
          </cell>
          <cell r="AF280">
            <v>0</v>
          </cell>
          <cell r="AG280">
            <v>0.15317559153175592</v>
          </cell>
          <cell r="AH280">
            <v>0.40846824408468246</v>
          </cell>
          <cell r="AI280">
            <v>0.40846824408468246</v>
          </cell>
          <cell r="AJ280">
            <v>0.40846824408468246</v>
          </cell>
          <cell r="AK280">
            <v>0.40846824408468246</v>
          </cell>
          <cell r="AL280">
            <v>0.40846824408468246</v>
          </cell>
          <cell r="AM280">
            <v>0.40846824408468246</v>
          </cell>
          <cell r="AN280">
            <v>0.40846824408468246</v>
          </cell>
          <cell r="AO280">
            <v>0.40846824408468246</v>
          </cell>
          <cell r="AP280">
            <v>0.40846824408468246</v>
          </cell>
          <cell r="AQ280">
            <v>0.40846824408468246</v>
          </cell>
          <cell r="AR280">
            <v>0.40846824408468246</v>
          </cell>
          <cell r="AS280">
            <v>0.40846824408468246</v>
          </cell>
          <cell r="AT280">
            <v>0.40846824408468246</v>
          </cell>
          <cell r="AU280">
            <v>0.40846824408468246</v>
          </cell>
          <cell r="AV280">
            <v>0.40846824408468246</v>
          </cell>
          <cell r="AW280">
            <v>0.40846824408468246</v>
          </cell>
          <cell r="AX280">
            <v>0.40846824408468246</v>
          </cell>
          <cell r="AY280">
            <v>0.40846824408468246</v>
          </cell>
          <cell r="AZ280">
            <v>0.40846824408468246</v>
          </cell>
          <cell r="BA280">
            <v>0</v>
          </cell>
          <cell r="BB280">
            <v>8</v>
          </cell>
          <cell r="BC280">
            <v>21.272727272727273</v>
          </cell>
          <cell r="BD280">
            <v>21.272727272727273</v>
          </cell>
          <cell r="BE280">
            <v>21.272727272727273</v>
          </cell>
          <cell r="BF280">
            <v>21.272727272727273</v>
          </cell>
          <cell r="BG280">
            <v>21.272727272727273</v>
          </cell>
          <cell r="BH280">
            <v>21.272727272727273</v>
          </cell>
          <cell r="BI280">
            <v>21.272727272727273</v>
          </cell>
          <cell r="BJ280">
            <v>21.272727272727273</v>
          </cell>
          <cell r="BK280">
            <v>21.272727272727273</v>
          </cell>
          <cell r="BL280">
            <v>21.272727272727273</v>
          </cell>
          <cell r="BM280">
            <v>21.272727272727273</v>
          </cell>
          <cell r="BN280">
            <v>21.272727272727273</v>
          </cell>
          <cell r="BO280">
            <v>21.272727272727273</v>
          </cell>
          <cell r="BP280">
            <v>21.272727272727273</v>
          </cell>
          <cell r="BQ280">
            <v>21.272727272727273</v>
          </cell>
          <cell r="BR280">
            <v>21.272727272727273</v>
          </cell>
          <cell r="BS280">
            <v>21.272727272727273</v>
          </cell>
          <cell r="BT280">
            <v>21.272727272727273</v>
          </cell>
          <cell r="BU280">
            <v>21.272727272727273</v>
          </cell>
          <cell r="BV280">
            <v>39.480477811527798</v>
          </cell>
          <cell r="BW280">
            <v>2.0299999999999998</v>
          </cell>
          <cell r="BX280">
            <v>1.75</v>
          </cell>
          <cell r="BY280">
            <v>88.33</v>
          </cell>
          <cell r="BZ280">
            <v>5.65</v>
          </cell>
          <cell r="CA280">
            <v>1.59</v>
          </cell>
          <cell r="CB280">
            <v>0.49</v>
          </cell>
          <cell r="CC280">
            <v>0.11</v>
          </cell>
          <cell r="CD280">
            <v>0.05</v>
          </cell>
          <cell r="CJ280">
            <v>100</v>
          </cell>
          <cell r="CO280">
            <v>1000</v>
          </cell>
        </row>
        <row r="281">
          <cell r="A281" t="str">
            <v>HORNSEA</v>
          </cell>
          <cell r="B281">
            <v>277</v>
          </cell>
          <cell r="F281" t="str">
            <v>MRS</v>
          </cell>
          <cell r="G281" t="str">
            <v>MRS</v>
          </cell>
          <cell r="H281" t="str">
            <v>MRS</v>
          </cell>
          <cell r="I281" t="str">
            <v>M</v>
          </cell>
          <cell r="J281" t="str">
            <v>NG11</v>
          </cell>
          <cell r="K281">
            <v>20.335714285714285</v>
          </cell>
          <cell r="L281">
            <v>20.335714285714285</v>
          </cell>
          <cell r="M281">
            <v>20.335714285714285</v>
          </cell>
          <cell r="N281">
            <v>20.335714285714285</v>
          </cell>
          <cell r="O281">
            <v>20.335714285714285</v>
          </cell>
          <cell r="P281">
            <v>20.335714285714285</v>
          </cell>
          <cell r="Q281">
            <v>20.335714285714285</v>
          </cell>
          <cell r="R281">
            <v>20.335714285714285</v>
          </cell>
          <cell r="S281">
            <v>20.335714285714285</v>
          </cell>
          <cell r="T281">
            <v>20.335714285714285</v>
          </cell>
          <cell r="U281">
            <v>20.335714285714285</v>
          </cell>
          <cell r="V281">
            <v>20.335714285714285</v>
          </cell>
          <cell r="W281">
            <v>20.335714285714285</v>
          </cell>
          <cell r="X281">
            <v>20.335714285714285</v>
          </cell>
          <cell r="Y281">
            <v>20.335714285714285</v>
          </cell>
          <cell r="Z281">
            <v>20.335714285714285</v>
          </cell>
          <cell r="AA281">
            <v>20.335714285714285</v>
          </cell>
          <cell r="AB281">
            <v>20.335714285714285</v>
          </cell>
          <cell r="AC281">
            <v>20.335714285714285</v>
          </cell>
          <cell r="AD281">
            <v>20.335714285714285</v>
          </cell>
          <cell r="AE281">
            <v>20.335714285714285</v>
          </cell>
          <cell r="AF281">
            <v>0.87173100871731013</v>
          </cell>
          <cell r="AG281">
            <v>0.87173100871731013</v>
          </cell>
          <cell r="AH281">
            <v>0.87173100871731013</v>
          </cell>
          <cell r="AI281">
            <v>0.87173100871731013</v>
          </cell>
          <cell r="AJ281">
            <v>0.87173100871731013</v>
          </cell>
          <cell r="AK281">
            <v>0.87173100871731013</v>
          </cell>
          <cell r="AL281">
            <v>0.87173100871731013</v>
          </cell>
          <cell r="AM281">
            <v>0.87173100871731013</v>
          </cell>
          <cell r="AN281">
            <v>0.87173100871731013</v>
          </cell>
          <cell r="AO281">
            <v>0.87173100871731013</v>
          </cell>
          <cell r="AP281">
            <v>0.87173100871731013</v>
          </cell>
          <cell r="AQ281">
            <v>0.87173100871731013</v>
          </cell>
          <cell r="AR281">
            <v>0.87173100871731013</v>
          </cell>
          <cell r="AS281">
            <v>0.87173100871731013</v>
          </cell>
          <cell r="AT281">
            <v>0.87173100871731013</v>
          </cell>
          <cell r="AU281">
            <v>0.87173100871731013</v>
          </cell>
          <cell r="AV281">
            <v>0.87173100871731013</v>
          </cell>
          <cell r="AW281">
            <v>0.87173100871731013</v>
          </cell>
          <cell r="AX281">
            <v>0.87173100871731013</v>
          </cell>
          <cell r="AY281">
            <v>0.87173100871731013</v>
          </cell>
          <cell r="AZ281">
            <v>0.87173100871731013</v>
          </cell>
          <cell r="BA281">
            <v>17.727272727272727</v>
          </cell>
          <cell r="BB281">
            <v>17.727272727272727</v>
          </cell>
          <cell r="BC281">
            <v>17.727272727272727</v>
          </cell>
          <cell r="BD281">
            <v>17.727272727272727</v>
          </cell>
          <cell r="BE281">
            <v>17.727272727272727</v>
          </cell>
          <cell r="BF281">
            <v>17.727272727272727</v>
          </cell>
          <cell r="BG281">
            <v>17.727272727272727</v>
          </cell>
          <cell r="BH281">
            <v>17.727272727272727</v>
          </cell>
          <cell r="BI281">
            <v>17.727272727272727</v>
          </cell>
          <cell r="BJ281">
            <v>17.727272727272727</v>
          </cell>
          <cell r="BK281">
            <v>17.727272727272727</v>
          </cell>
          <cell r="BL281">
            <v>17.727272727272727</v>
          </cell>
          <cell r="BM281">
            <v>17.727272727272727</v>
          </cell>
          <cell r="BN281">
            <v>17.727272727272727</v>
          </cell>
          <cell r="BO281">
            <v>17.727272727272727</v>
          </cell>
          <cell r="BP281">
            <v>17.727272727272727</v>
          </cell>
          <cell r="BQ281">
            <v>17.727272727272727</v>
          </cell>
          <cell r="BR281">
            <v>17.727272727272727</v>
          </cell>
          <cell r="BS281">
            <v>17.727272727272727</v>
          </cell>
          <cell r="BT281">
            <v>17.727272727272727</v>
          </cell>
          <cell r="BU281">
            <v>17.727272727272727</v>
          </cell>
          <cell r="BV281">
            <v>39.994578283107572</v>
          </cell>
          <cell r="BW281">
            <v>1.01</v>
          </cell>
          <cell r="BX281">
            <v>1.45</v>
          </cell>
          <cell r="BY281">
            <v>89.59</v>
          </cell>
          <cell r="BZ281">
            <v>5.75</v>
          </cell>
          <cell r="CA281">
            <v>1.56</v>
          </cell>
          <cell r="CB281">
            <v>0.46</v>
          </cell>
          <cell r="CC281">
            <v>0.11</v>
          </cell>
          <cell r="CD281">
            <v>7.0000000000000007E-2</v>
          </cell>
          <cell r="CJ281">
            <v>99.999999999999986</v>
          </cell>
          <cell r="CO281">
            <v>1000</v>
          </cell>
        </row>
        <row r="282">
          <cell r="A282" t="str">
            <v>HUMBLY GROVE</v>
          </cell>
          <cell r="B282">
            <v>278</v>
          </cell>
          <cell r="F282" t="str">
            <v>MRS</v>
          </cell>
          <cell r="G282" t="str">
            <v>MRS</v>
          </cell>
          <cell r="H282" t="str">
            <v>MRS</v>
          </cell>
          <cell r="I282" t="str">
            <v>M</v>
          </cell>
          <cell r="J282" t="str">
            <v>NG11</v>
          </cell>
          <cell r="K282">
            <v>10.146023926812104</v>
          </cell>
          <cell r="L282">
            <v>10.146023926812104</v>
          </cell>
          <cell r="M282">
            <v>10.146023926812104</v>
          </cell>
          <cell r="N282">
            <v>10.146023926812104</v>
          </cell>
          <cell r="O282">
            <v>10.146023926812104</v>
          </cell>
          <cell r="P282">
            <v>10.146023926812104</v>
          </cell>
          <cell r="Q282">
            <v>10.146023926812104</v>
          </cell>
          <cell r="R282">
            <v>10.146023926812104</v>
          </cell>
          <cell r="S282">
            <v>10.146023926812104</v>
          </cell>
          <cell r="T282">
            <v>10.146023926812104</v>
          </cell>
          <cell r="U282">
            <v>10.146023926812104</v>
          </cell>
          <cell r="V282">
            <v>10.146023926812104</v>
          </cell>
          <cell r="W282">
            <v>10.146023926812104</v>
          </cell>
          <cell r="X282">
            <v>10.146023926812104</v>
          </cell>
          <cell r="Y282">
            <v>10.146023926812104</v>
          </cell>
          <cell r="Z282">
            <v>10.146023926812104</v>
          </cell>
          <cell r="AA282">
            <v>10.146023926812104</v>
          </cell>
          <cell r="AB282">
            <v>10.146023926812104</v>
          </cell>
          <cell r="AC282">
            <v>10.146023926812104</v>
          </cell>
          <cell r="AD282">
            <v>10.146023926812104</v>
          </cell>
          <cell r="AE282">
            <v>10.146023926812104</v>
          </cell>
          <cell r="AF282">
            <v>0.7078455790784558</v>
          </cell>
          <cell r="AG282">
            <v>0.7078455790784558</v>
          </cell>
          <cell r="AH282">
            <v>0.7078455790784558</v>
          </cell>
          <cell r="AI282">
            <v>0.7078455790784558</v>
          </cell>
          <cell r="AJ282">
            <v>0.7078455790784558</v>
          </cell>
          <cell r="AK282">
            <v>0.7078455790784558</v>
          </cell>
          <cell r="AL282">
            <v>0.7078455790784558</v>
          </cell>
          <cell r="AM282">
            <v>0.7078455790784558</v>
          </cell>
          <cell r="AN282">
            <v>0.7078455790784558</v>
          </cell>
          <cell r="AO282">
            <v>0.7078455790784558</v>
          </cell>
          <cell r="AP282">
            <v>0.7078455790784558</v>
          </cell>
          <cell r="AQ282">
            <v>0.7078455790784558</v>
          </cell>
          <cell r="AR282">
            <v>0.7078455790784558</v>
          </cell>
          <cell r="AS282">
            <v>0.7078455790784558</v>
          </cell>
          <cell r="AT282">
            <v>0.7078455790784558</v>
          </cell>
          <cell r="AU282">
            <v>0.7078455790784558</v>
          </cell>
          <cell r="AV282">
            <v>0.7078455790784558</v>
          </cell>
          <cell r="AW282">
            <v>0.7078455790784558</v>
          </cell>
          <cell r="AX282">
            <v>0.7078455790784558</v>
          </cell>
          <cell r="AY282">
            <v>0.7078455790784558</v>
          </cell>
          <cell r="AZ282">
            <v>0.7078455790784558</v>
          </cell>
          <cell r="BA282">
            <v>7.1818181818181817</v>
          </cell>
          <cell r="BB282">
            <v>7.1818181818181817</v>
          </cell>
          <cell r="BC282">
            <v>7.1818181818181817</v>
          </cell>
          <cell r="BD282">
            <v>7.1818181818181817</v>
          </cell>
          <cell r="BE282">
            <v>7.1818181818181817</v>
          </cell>
          <cell r="BF282">
            <v>7.1818181818181817</v>
          </cell>
          <cell r="BG282">
            <v>7.1818181818181817</v>
          </cell>
          <cell r="BH282">
            <v>7.1818181818181817</v>
          </cell>
          <cell r="BI282">
            <v>7.1818181818181817</v>
          </cell>
          <cell r="BJ282">
            <v>7.1818181818181817</v>
          </cell>
          <cell r="BK282">
            <v>7.1818181818181817</v>
          </cell>
          <cell r="BL282">
            <v>7.1818181818181817</v>
          </cell>
          <cell r="BM282">
            <v>7.1818181818181817</v>
          </cell>
          <cell r="BN282">
            <v>7.1818181818181817</v>
          </cell>
          <cell r="BO282">
            <v>7.1818181818181817</v>
          </cell>
          <cell r="BP282">
            <v>7.1818181818181817</v>
          </cell>
          <cell r="BQ282">
            <v>7.1818181818181817</v>
          </cell>
          <cell r="BR282">
            <v>7.1818181818181817</v>
          </cell>
          <cell r="BS282">
            <v>7.1818181818181817</v>
          </cell>
          <cell r="BT282">
            <v>7.1818181818181817</v>
          </cell>
          <cell r="BU282">
            <v>7.1818181818181817</v>
          </cell>
          <cell r="BV282">
            <v>39.149764135619002</v>
          </cell>
          <cell r="BW282">
            <v>2.19</v>
          </cell>
          <cell r="BX282">
            <v>1.1000000000000001</v>
          </cell>
          <cell r="BY282">
            <v>90.05</v>
          </cell>
          <cell r="BZ282">
            <v>4.92</v>
          </cell>
          <cell r="CA282">
            <v>1.19</v>
          </cell>
          <cell r="CB282">
            <v>0.39</v>
          </cell>
          <cell r="CC282">
            <v>0.09</v>
          </cell>
          <cell r="CD282">
            <v>7.0000000000000007E-2</v>
          </cell>
          <cell r="CJ282">
            <v>100</v>
          </cell>
          <cell r="CO282">
            <v>1000</v>
          </cell>
        </row>
        <row r="283">
          <cell r="A283" t="str">
            <v>PORTLAND</v>
          </cell>
          <cell r="B283">
            <v>279</v>
          </cell>
          <cell r="F283" t="str">
            <v>MRS</v>
          </cell>
          <cell r="G283" t="str">
            <v>MRS</v>
          </cell>
          <cell r="H283" t="str">
            <v>MRS</v>
          </cell>
          <cell r="I283" t="str">
            <v>M</v>
          </cell>
          <cell r="J283" t="str">
            <v>NG11</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BV283">
            <v>39.207354051955107</v>
          </cell>
          <cell r="BW283">
            <v>2.2200000000000002</v>
          </cell>
          <cell r="BX283">
            <v>1.1499999999999999</v>
          </cell>
          <cell r="BY283">
            <v>89.84</v>
          </cell>
          <cell r="BZ283">
            <v>4.9400000000000004</v>
          </cell>
          <cell r="CA283">
            <v>1.25</v>
          </cell>
          <cell r="CB283">
            <v>0.42</v>
          </cell>
          <cell r="CC283">
            <v>0.11</v>
          </cell>
          <cell r="CD283">
            <v>7.0000000000000007E-2</v>
          </cell>
          <cell r="CJ283">
            <v>100</v>
          </cell>
          <cell r="CO283">
            <v>1000</v>
          </cell>
        </row>
        <row r="284">
          <cell r="A284" t="str">
            <v>SALTFLEETBY</v>
          </cell>
          <cell r="B284">
            <v>280</v>
          </cell>
          <cell r="F284" t="str">
            <v>MRS</v>
          </cell>
          <cell r="G284" t="str">
            <v>MRS</v>
          </cell>
          <cell r="H284" t="str">
            <v>MRS</v>
          </cell>
          <cell r="I284" t="str">
            <v>M</v>
          </cell>
          <cell r="J284" t="str">
            <v>NG11</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BV284">
            <v>38.349205231337869</v>
          </cell>
          <cell r="BW284">
            <v>3.6</v>
          </cell>
          <cell r="BX284">
            <v>1.1299999999999999</v>
          </cell>
          <cell r="BY284">
            <v>89.58</v>
          </cell>
          <cell r="BZ284">
            <v>4.07</v>
          </cell>
          <cell r="CA284">
            <v>1.02</v>
          </cell>
          <cell r="CB284">
            <v>0.38</v>
          </cell>
          <cell r="CC284">
            <v>0.11</v>
          </cell>
          <cell r="CD284">
            <v>7.0000000000000007E-2</v>
          </cell>
          <cell r="CE284">
            <v>0.03</v>
          </cell>
          <cell r="CF284">
            <v>0.01</v>
          </cell>
          <cell r="CJ284">
            <v>99.999999999999986</v>
          </cell>
          <cell r="CO284">
            <v>1000</v>
          </cell>
        </row>
        <row r="285">
          <cell r="A285" t="str">
            <v>STUBLACH</v>
          </cell>
          <cell r="B285">
            <v>281</v>
          </cell>
          <cell r="F285" t="str">
            <v>MRS</v>
          </cell>
          <cell r="G285" t="str">
            <v>MRS</v>
          </cell>
          <cell r="H285" t="str">
            <v>MRS</v>
          </cell>
          <cell r="I285" t="str">
            <v>M</v>
          </cell>
          <cell r="J285" t="str">
            <v>NG11</v>
          </cell>
          <cell r="K285">
            <v>0</v>
          </cell>
          <cell r="L285">
            <v>0</v>
          </cell>
          <cell r="M285">
            <v>0</v>
          </cell>
          <cell r="N285">
            <v>48.666666666666664</v>
          </cell>
          <cell r="O285">
            <v>42.583333333333329</v>
          </cell>
          <cell r="P285">
            <v>42.583333333333329</v>
          </cell>
          <cell r="Q285">
            <v>42.583333333333329</v>
          </cell>
          <cell r="R285">
            <v>42.583333333333329</v>
          </cell>
          <cell r="S285">
            <v>42.583333333333329</v>
          </cell>
          <cell r="T285">
            <v>42.583333333333329</v>
          </cell>
          <cell r="U285">
            <v>42.583333333333329</v>
          </cell>
          <cell r="V285">
            <v>42.583333333333329</v>
          </cell>
          <cell r="W285">
            <v>42.583333333333329</v>
          </cell>
          <cell r="X285">
            <v>42.583333333333329</v>
          </cell>
          <cell r="Y285">
            <v>42.583333333333329</v>
          </cell>
          <cell r="Z285">
            <v>42.583333333333329</v>
          </cell>
          <cell r="AA285">
            <v>42.583333333333329</v>
          </cell>
          <cell r="AB285">
            <v>42.583333333333329</v>
          </cell>
          <cell r="AC285">
            <v>42.583333333333329</v>
          </cell>
          <cell r="AD285">
            <v>42.583333333333329</v>
          </cell>
          <cell r="AE285">
            <v>42.583333333333329</v>
          </cell>
          <cell r="AF285">
            <v>0</v>
          </cell>
          <cell r="AG285">
            <v>0</v>
          </cell>
          <cell r="AH285">
            <v>0</v>
          </cell>
          <cell r="AI285">
            <v>0.18679950186799504</v>
          </cell>
          <cell r="AJ285">
            <v>0.37359900373599009</v>
          </cell>
          <cell r="AK285">
            <v>0.37359900373599009</v>
          </cell>
          <cell r="AL285">
            <v>0.37359900373599009</v>
          </cell>
          <cell r="AM285">
            <v>0.37359900373599009</v>
          </cell>
          <cell r="AN285">
            <v>0.37359900373599009</v>
          </cell>
          <cell r="AO285">
            <v>0.37359900373599009</v>
          </cell>
          <cell r="AP285">
            <v>0.37359900373599009</v>
          </cell>
          <cell r="AQ285">
            <v>0.37359900373599009</v>
          </cell>
          <cell r="AR285">
            <v>0.37359900373599009</v>
          </cell>
          <cell r="AS285">
            <v>0.37359900373599009</v>
          </cell>
          <cell r="AT285">
            <v>0.37359900373599009</v>
          </cell>
          <cell r="AU285">
            <v>0.37359900373599009</v>
          </cell>
          <cell r="AV285">
            <v>0.37359900373599009</v>
          </cell>
          <cell r="AW285">
            <v>0.37359900373599009</v>
          </cell>
          <cell r="AX285">
            <v>0.37359900373599009</v>
          </cell>
          <cell r="AY285">
            <v>0.37359900373599009</v>
          </cell>
          <cell r="AZ285">
            <v>0.37359900373599009</v>
          </cell>
          <cell r="BA285">
            <v>0</v>
          </cell>
          <cell r="BB285">
            <v>0</v>
          </cell>
          <cell r="BC285">
            <v>0</v>
          </cell>
          <cell r="BD285">
            <v>9.0909090909090917</v>
          </cell>
          <cell r="BE285">
            <v>15.909090909090908</v>
          </cell>
          <cell r="BF285">
            <v>15.909090909090908</v>
          </cell>
          <cell r="BG285">
            <v>15.909090909090908</v>
          </cell>
          <cell r="BH285">
            <v>15.909090909090908</v>
          </cell>
          <cell r="BI285">
            <v>15.909090909090908</v>
          </cell>
          <cell r="BJ285">
            <v>15.909090909090908</v>
          </cell>
          <cell r="BK285">
            <v>15.909090909090908</v>
          </cell>
          <cell r="BL285">
            <v>15.909090909090908</v>
          </cell>
          <cell r="BM285">
            <v>15.909090909090908</v>
          </cell>
          <cell r="BN285">
            <v>15.909090909090908</v>
          </cell>
          <cell r="BO285">
            <v>15.909090909090908</v>
          </cell>
          <cell r="BP285">
            <v>15.909090909090908</v>
          </cell>
          <cell r="BQ285">
            <v>15.909090909090908</v>
          </cell>
          <cell r="BR285">
            <v>15.909090909090908</v>
          </cell>
          <cell r="BS285">
            <v>15.909090909090908</v>
          </cell>
          <cell r="BT285">
            <v>15.909090909090908</v>
          </cell>
          <cell r="BU285">
            <v>15.909090909090908</v>
          </cell>
          <cell r="BV285">
            <v>39.480477811527798</v>
          </cell>
          <cell r="BW285">
            <v>2.0299999999999998</v>
          </cell>
          <cell r="BX285">
            <v>1.75</v>
          </cell>
          <cell r="BY285">
            <v>88.33</v>
          </cell>
          <cell r="BZ285">
            <v>5.65</v>
          </cell>
          <cell r="CA285">
            <v>1.59</v>
          </cell>
          <cell r="CB285">
            <v>0.49</v>
          </cell>
          <cell r="CC285">
            <v>0.11</v>
          </cell>
          <cell r="CD285">
            <v>0.05</v>
          </cell>
          <cell r="CJ285">
            <v>100</v>
          </cell>
          <cell r="CO285">
            <v>1000</v>
          </cell>
        </row>
        <row r="286">
          <cell r="A286" t="str">
            <v>WHITEHILL</v>
          </cell>
          <cell r="B286">
            <v>282</v>
          </cell>
          <cell r="F286" t="str">
            <v>MRS</v>
          </cell>
          <cell r="G286" t="str">
            <v>MRS</v>
          </cell>
          <cell r="H286" t="str">
            <v>MRS</v>
          </cell>
          <cell r="I286" t="str">
            <v>M</v>
          </cell>
          <cell r="J286" t="str">
            <v>NG11</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BV286">
            <v>39.994578283107572</v>
          </cell>
          <cell r="BW286">
            <v>1.01</v>
          </cell>
          <cell r="BX286">
            <v>1.45</v>
          </cell>
          <cell r="BY286">
            <v>89.59</v>
          </cell>
          <cell r="BZ286">
            <v>5.75</v>
          </cell>
          <cell r="CA286">
            <v>1.56</v>
          </cell>
          <cell r="CB286">
            <v>0.46</v>
          </cell>
          <cell r="CC286">
            <v>0.11</v>
          </cell>
          <cell r="CD286">
            <v>7.0000000000000007E-2</v>
          </cell>
          <cell r="CJ286">
            <v>99.999999999999986</v>
          </cell>
          <cell r="CO286">
            <v>1000</v>
          </cell>
        </row>
        <row r="287">
          <cell r="A287" t="str">
            <v>Central Storage</v>
          </cell>
          <cell r="B287">
            <v>283</v>
          </cell>
          <cell r="E287" t="str">
            <v>Holehouse 2/British Salt/Kings Street/</v>
          </cell>
          <cell r="F287" t="str">
            <v>MRS</v>
          </cell>
          <cell r="G287" t="str">
            <v>MRS</v>
          </cell>
          <cell r="H287" t="str">
            <v>MRS</v>
          </cell>
          <cell r="I287" t="str">
            <v>M</v>
          </cell>
          <cell r="J287" t="str">
            <v>NG11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BV287">
            <v>39.480477811527798</v>
          </cell>
          <cell r="BW287">
            <v>2.0299999999999998</v>
          </cell>
          <cell r="BX287">
            <v>1.75</v>
          </cell>
          <cell r="BY287">
            <v>88.33</v>
          </cell>
          <cell r="BZ287">
            <v>5.65</v>
          </cell>
          <cell r="CA287">
            <v>1.59</v>
          </cell>
          <cell r="CB287">
            <v>0.49</v>
          </cell>
          <cell r="CC287">
            <v>0.11</v>
          </cell>
          <cell r="CD287">
            <v>0.05</v>
          </cell>
          <cell r="CJ287">
            <v>100</v>
          </cell>
          <cell r="CO287">
            <v>1000</v>
          </cell>
        </row>
        <row r="288">
          <cell r="A288" t="str">
            <v>East Coast Storage</v>
          </cell>
          <cell r="B288">
            <v>284</v>
          </cell>
          <cell r="E288" t="str">
            <v>Aldbrough 2/Caythorpe/Saltfleetby/Whitehill/Hatfield 2</v>
          </cell>
          <cell r="F288" t="str">
            <v>MRS</v>
          </cell>
          <cell r="G288" t="str">
            <v>MRS</v>
          </cell>
          <cell r="H288" t="str">
            <v>MRS</v>
          </cell>
          <cell r="I288" t="str">
            <v>M</v>
          </cell>
          <cell r="J288" t="str">
            <v>NG11</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BV288">
            <v>39.994578283107572</v>
          </cell>
          <cell r="BW288">
            <v>1.01</v>
          </cell>
          <cell r="BX288">
            <v>1.45</v>
          </cell>
          <cell r="BY288">
            <v>89.59</v>
          </cell>
          <cell r="BZ288">
            <v>5.75</v>
          </cell>
          <cell r="CA288">
            <v>1.56</v>
          </cell>
          <cell r="CB288">
            <v>0.46</v>
          </cell>
          <cell r="CC288">
            <v>0.11</v>
          </cell>
          <cell r="CD288">
            <v>7.0000000000000007E-2</v>
          </cell>
          <cell r="CJ288">
            <v>99.999999999999986</v>
          </cell>
          <cell r="CO288">
            <v>1000</v>
          </cell>
        </row>
        <row r="289">
          <cell r="A289" t="str">
            <v>Southern Storage</v>
          </cell>
          <cell r="B289">
            <v>285</v>
          </cell>
          <cell r="E289" t="str">
            <v>Albury/Portland</v>
          </cell>
          <cell r="F289" t="str">
            <v>MRS</v>
          </cell>
          <cell r="G289" t="str">
            <v>MRS</v>
          </cell>
          <cell r="H289" t="str">
            <v>MRS</v>
          </cell>
          <cell r="I289" t="str">
            <v>M</v>
          </cell>
          <cell r="J289" t="str">
            <v>NG11</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BV289">
            <v>39.456090554306513</v>
          </cell>
          <cell r="BW289">
            <v>1.87</v>
          </cell>
          <cell r="BX289">
            <v>0.84</v>
          </cell>
          <cell r="BY289">
            <v>90.08</v>
          </cell>
          <cell r="BZ289">
            <v>5.56</v>
          </cell>
          <cell r="CA289">
            <v>1.2</v>
          </cell>
          <cell r="CB289">
            <v>0.33</v>
          </cell>
          <cell r="CC289">
            <v>7.0000000000000007E-2</v>
          </cell>
          <cell r="CD289">
            <v>0.05</v>
          </cell>
          <cell r="CJ289">
            <v>99.999999999999986</v>
          </cell>
          <cell r="CO289">
            <v>1000</v>
          </cell>
        </row>
        <row r="290">
          <cell r="A290" t="str">
            <v>West Coast Storage</v>
          </cell>
          <cell r="B290">
            <v>286</v>
          </cell>
          <cell r="E290" t="str">
            <v>Fleetwood/Gateway/Bains</v>
          </cell>
          <cell r="F290" t="str">
            <v>MRS</v>
          </cell>
          <cell r="G290" t="str">
            <v>MRS</v>
          </cell>
          <cell r="H290" t="str">
            <v>MRS</v>
          </cell>
          <cell r="I290" t="str">
            <v>M</v>
          </cell>
          <cell r="J290" t="str">
            <v>NG11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BV290">
            <v>37.958523187933302</v>
          </cell>
          <cell r="BW290">
            <v>6.87</v>
          </cell>
          <cell r="BX290">
            <v>0.51</v>
          </cell>
          <cell r="BY290">
            <v>85.95</v>
          </cell>
          <cell r="BZ290">
            <v>4.4800000000000004</v>
          </cell>
          <cell r="CA290">
            <v>1.1299999999999999</v>
          </cell>
          <cell r="CB290">
            <v>0.56999999999999995</v>
          </cell>
          <cell r="CC290">
            <v>0.44</v>
          </cell>
          <cell r="CD290">
            <v>0.05</v>
          </cell>
          <cell r="CG290" t="str">
            <v>&lt;3.3ppm</v>
          </cell>
          <cell r="CJ290">
            <v>99.999999999999986</v>
          </cell>
          <cell r="CO290">
            <v>1000</v>
          </cell>
        </row>
        <row r="291">
          <cell r="A291" t="str">
            <v>AVONMOUTH</v>
          </cell>
          <cell r="B291">
            <v>287</v>
          </cell>
          <cell r="F291" t="str">
            <v>LNG</v>
          </cell>
          <cell r="G291" t="str">
            <v>LNG</v>
          </cell>
          <cell r="H291" t="str">
            <v>LNG</v>
          </cell>
          <cell r="I291" t="str">
            <v>L</v>
          </cell>
          <cell r="J291" t="str">
            <v>NG11</v>
          </cell>
          <cell r="K291">
            <v>53.753861997940277</v>
          </cell>
          <cell r="L291">
            <v>53.753861997940277</v>
          </cell>
          <cell r="M291">
            <v>53.753861997940277</v>
          </cell>
          <cell r="N291">
            <v>53.753861997940277</v>
          </cell>
          <cell r="O291">
            <v>53.753861997940277</v>
          </cell>
          <cell r="P291">
            <v>53.753861997940277</v>
          </cell>
          <cell r="Q291">
            <v>53.753861997940277</v>
          </cell>
          <cell r="R291">
            <v>53.753861997940277</v>
          </cell>
          <cell r="S291">
            <v>53.753861997940277</v>
          </cell>
          <cell r="T291">
            <v>53.753861997940277</v>
          </cell>
          <cell r="U291">
            <v>53.753861997940277</v>
          </cell>
          <cell r="V291">
            <v>53.753861997940277</v>
          </cell>
          <cell r="W291">
            <v>53.753861997940277</v>
          </cell>
          <cell r="X291">
            <v>53.753861997940277</v>
          </cell>
          <cell r="Y291">
            <v>53.753861997940277</v>
          </cell>
          <cell r="Z291">
            <v>53.753861997940277</v>
          </cell>
          <cell r="AA291">
            <v>53.753861997940277</v>
          </cell>
          <cell r="AB291">
            <v>53.753861997940277</v>
          </cell>
          <cell r="AC291">
            <v>53.753861997940277</v>
          </cell>
          <cell r="AD291">
            <v>53.753861997940277</v>
          </cell>
          <cell r="AE291">
            <v>53.753861997940277</v>
          </cell>
          <cell r="AF291">
            <v>0.24184308841843086</v>
          </cell>
          <cell r="AG291">
            <v>0.24184308841843086</v>
          </cell>
          <cell r="AH291">
            <v>0.24184308841843086</v>
          </cell>
          <cell r="AI291">
            <v>0.24184308841843086</v>
          </cell>
          <cell r="AJ291">
            <v>0.24184308841843086</v>
          </cell>
          <cell r="AK291">
            <v>0.24184308841843086</v>
          </cell>
          <cell r="AL291">
            <v>0.24184308841843086</v>
          </cell>
          <cell r="AM291">
            <v>0.24184308841843086</v>
          </cell>
          <cell r="AN291">
            <v>0.24184308841843086</v>
          </cell>
          <cell r="AO291">
            <v>0.24184308841843086</v>
          </cell>
          <cell r="AP291">
            <v>0.24184308841843086</v>
          </cell>
          <cell r="AQ291">
            <v>0.24184308841843086</v>
          </cell>
          <cell r="AR291">
            <v>0.24184308841843086</v>
          </cell>
          <cell r="AS291">
            <v>0.24184308841843086</v>
          </cell>
          <cell r="AT291">
            <v>0.24184308841843086</v>
          </cell>
          <cell r="AU291">
            <v>0.24184308841843086</v>
          </cell>
          <cell r="AV291">
            <v>0.24184308841843086</v>
          </cell>
          <cell r="AW291">
            <v>0.24184308841843086</v>
          </cell>
          <cell r="AX291">
            <v>0.24184308841843086</v>
          </cell>
          <cell r="AY291">
            <v>0.24184308841843086</v>
          </cell>
          <cell r="AZ291">
            <v>0.24184308841843086</v>
          </cell>
          <cell r="BA291">
            <v>13</v>
          </cell>
          <cell r="BB291">
            <v>13</v>
          </cell>
          <cell r="BC291">
            <v>13</v>
          </cell>
          <cell r="BD291">
            <v>13</v>
          </cell>
          <cell r="BE291">
            <v>13</v>
          </cell>
          <cell r="BF291">
            <v>13</v>
          </cell>
          <cell r="BG291">
            <v>13</v>
          </cell>
          <cell r="BH291">
            <v>13</v>
          </cell>
          <cell r="BI291">
            <v>13</v>
          </cell>
          <cell r="BJ291">
            <v>13</v>
          </cell>
          <cell r="BK291">
            <v>13</v>
          </cell>
          <cell r="BL291">
            <v>13</v>
          </cell>
          <cell r="BM291">
            <v>13</v>
          </cell>
          <cell r="BN291">
            <v>13</v>
          </cell>
          <cell r="BO291">
            <v>13</v>
          </cell>
          <cell r="BP291">
            <v>13</v>
          </cell>
          <cell r="BQ291">
            <v>13</v>
          </cell>
          <cell r="BR291">
            <v>13</v>
          </cell>
          <cell r="BS291">
            <v>13</v>
          </cell>
          <cell r="BT291">
            <v>13</v>
          </cell>
          <cell r="BU291">
            <v>13</v>
          </cell>
          <cell r="BV291">
            <v>38.620722154379877</v>
          </cell>
          <cell r="BW291">
            <v>1.0900000000000001</v>
          </cell>
          <cell r="BX291">
            <v>0.36</v>
          </cell>
          <cell r="BY291">
            <v>94.58</v>
          </cell>
          <cell r="BZ291">
            <v>3.35</v>
          </cell>
          <cell r="CA291">
            <v>0.42</v>
          </cell>
          <cell r="CB291">
            <v>0.14000000000000001</v>
          </cell>
          <cell r="CC291">
            <v>0.04</v>
          </cell>
          <cell r="CD291">
            <v>0.02</v>
          </cell>
          <cell r="CJ291">
            <v>100</v>
          </cell>
          <cell r="CO291">
            <v>1000</v>
          </cell>
        </row>
        <row r="292">
          <cell r="A292" t="str">
            <v>DYNEVOR</v>
          </cell>
          <cell r="B292">
            <v>288</v>
          </cell>
          <cell r="F292" t="str">
            <v>LNG</v>
          </cell>
          <cell r="G292" t="str">
            <v>LNG</v>
          </cell>
          <cell r="H292" t="str">
            <v>LNG</v>
          </cell>
          <cell r="I292" t="str">
            <v>L</v>
          </cell>
          <cell r="J292" t="str">
            <v>NG11</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BV292">
            <v>38.568609504589212</v>
          </cell>
          <cell r="BW292">
            <v>1.38</v>
          </cell>
          <cell r="BX292">
            <v>0.43</v>
          </cell>
          <cell r="BY292">
            <v>94.25</v>
          </cell>
          <cell r="BZ292">
            <v>3.12</v>
          </cell>
          <cell r="CA292">
            <v>0.54</v>
          </cell>
          <cell r="CB292">
            <v>0.19</v>
          </cell>
          <cell r="CC292">
            <v>0.05</v>
          </cell>
          <cell r="CD292">
            <v>0.04</v>
          </cell>
          <cell r="CJ292">
            <v>100.00000000000001</v>
          </cell>
          <cell r="CO292">
            <v>1000</v>
          </cell>
        </row>
        <row r="293">
          <cell r="A293" t="str">
            <v>GLENMAVIS</v>
          </cell>
          <cell r="B293">
            <v>289</v>
          </cell>
          <cell r="F293" t="str">
            <v>LNG</v>
          </cell>
          <cell r="G293" t="str">
            <v>LNG</v>
          </cell>
          <cell r="H293" t="str">
            <v>LNG</v>
          </cell>
          <cell r="I293" t="str">
            <v>L</v>
          </cell>
          <cell r="J293" t="str">
            <v>NG11</v>
          </cell>
          <cell r="K293">
            <v>38.244485294117645</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0.13549190535491906</v>
          </cell>
          <cell r="BA293">
            <v>5.1818181818181817</v>
          </cell>
          <cell r="BV293">
            <v>38.819576159790337</v>
          </cell>
          <cell r="BW293">
            <v>0.12</v>
          </cell>
          <cell r="BX293">
            <v>0.05</v>
          </cell>
          <cell r="BY293">
            <v>96.2</v>
          </cell>
          <cell r="BZ293">
            <v>3.45</v>
          </cell>
          <cell r="CA293">
            <v>0.14000000000000001</v>
          </cell>
          <cell r="CB293">
            <v>0.03</v>
          </cell>
          <cell r="CC293">
            <v>0.01</v>
          </cell>
          <cell r="CD293">
            <v>0</v>
          </cell>
          <cell r="CJ293">
            <v>100.00000000000001</v>
          </cell>
          <cell r="CO293">
            <v>1000</v>
          </cell>
        </row>
        <row r="294">
          <cell r="A294" t="str">
            <v>PARTINGTON</v>
          </cell>
          <cell r="B294">
            <v>290</v>
          </cell>
          <cell r="F294" t="str">
            <v>LNG</v>
          </cell>
          <cell r="G294" t="str">
            <v>LNG</v>
          </cell>
          <cell r="H294" t="str">
            <v>LNG</v>
          </cell>
          <cell r="I294" t="str">
            <v>L</v>
          </cell>
          <cell r="J294" t="str">
            <v>NG11</v>
          </cell>
          <cell r="K294">
            <v>99.486725663716811</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0.14072229140722292</v>
          </cell>
          <cell r="BA294">
            <v>14</v>
          </cell>
          <cell r="BV294">
            <v>38.829006727370498</v>
          </cell>
          <cell r="BW294">
            <v>0.85</v>
          </cell>
          <cell r="BX294">
            <v>0.59</v>
          </cell>
          <cell r="BY294">
            <v>94.24</v>
          </cell>
          <cell r="BZ294">
            <v>3.37</v>
          </cell>
          <cell r="CA294">
            <v>0.68</v>
          </cell>
          <cell r="CB294">
            <v>0.22</v>
          </cell>
          <cell r="CC294">
            <v>0.05</v>
          </cell>
          <cell r="CD294">
            <v>0</v>
          </cell>
          <cell r="CJ294">
            <v>100</v>
          </cell>
          <cell r="CO294">
            <v>1000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row r="19">
          <cell r="E19" t="str">
            <v>central</v>
          </cell>
        </row>
        <row r="20">
          <cell r="E20" t="str">
            <v>central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7">
          <cell r="E67">
            <v>2020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row r="19">
          <cell r="E19" t="str">
            <v>central</v>
          </cell>
        </row>
        <row r="20">
          <cell r="E20" t="str">
            <v>central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7">
          <cell r="E67">
            <v>2020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AG"/>
      <sheetName val="GG"/>
      <sheetName val="SP"/>
      <sheetName val="Groups"/>
      <sheetName val="Data"/>
      <sheetName val="cUKCS"/>
      <sheetName val="play_old"/>
      <sheetName val="WCR"/>
      <sheetName val="PDAU Chart"/>
      <sheetName val="play"/>
      <sheetName val="Notes"/>
    </sheetNames>
    <sheetDataSet>
      <sheetData sheetId="0" refreshError="1"/>
      <sheetData sheetId="1" refreshError="1"/>
      <sheetData sheetId="2" refreshError="1"/>
      <sheetData sheetId="3">
        <row r="10">
          <cell r="A10" t="str">
            <v>NG forecast</v>
          </cell>
          <cell r="B10" t="str">
            <v>Reserves</v>
          </cell>
          <cell r="C10" t="str">
            <v>Notes</v>
          </cell>
          <cell r="D10" t="str">
            <v>Source</v>
          </cell>
          <cell r="E10" t="str">
            <v>Location</v>
          </cell>
          <cell r="F10" t="str">
            <v>Status</v>
          </cell>
          <cell r="G10" t="str">
            <v>Sub Terminal</v>
          </cell>
          <cell r="H10" t="str">
            <v>Terminal</v>
          </cell>
          <cell r="I10" t="str">
            <v>Pipeline</v>
          </cell>
          <cell r="J10" t="str">
            <v>11/12</v>
          </cell>
          <cell r="K10" t="str">
            <v>12/13</v>
          </cell>
          <cell r="L10" t="str">
            <v>13/14</v>
          </cell>
          <cell r="M10" t="str">
            <v>14/15</v>
          </cell>
          <cell r="N10" t="str">
            <v>15/16</v>
          </cell>
          <cell r="O10" t="str">
            <v>16/17</v>
          </cell>
          <cell r="P10" t="str">
            <v>17/18</v>
          </cell>
          <cell r="Q10" t="str">
            <v>18/19</v>
          </cell>
          <cell r="R10" t="str">
            <v>19/20</v>
          </cell>
          <cell r="S10" t="str">
            <v>20/21</v>
          </cell>
          <cell r="T10" t="str">
            <v>21/22</v>
          </cell>
          <cell r="U10" t="str">
            <v>22/23</v>
          </cell>
          <cell r="V10" t="str">
            <v>23/24</v>
          </cell>
          <cell r="W10" t="str">
            <v>24/25</v>
          </cell>
          <cell r="X10" t="str">
            <v>25/26</v>
          </cell>
          <cell r="Y10" t="str">
            <v>26/27</v>
          </cell>
          <cell r="Z10" t="str">
            <v>27/28</v>
          </cell>
          <cell r="AA10" t="str">
            <v>28/29</v>
          </cell>
          <cell r="AB10" t="str">
            <v>29/30</v>
          </cell>
          <cell r="AC10" t="str">
            <v>30/31</v>
          </cell>
          <cell r="AD10" t="str">
            <v>Source</v>
          </cell>
          <cell r="AE10">
            <v>2011</v>
          </cell>
          <cell r="AF10">
            <v>2012</v>
          </cell>
          <cell r="AG10">
            <v>2013</v>
          </cell>
          <cell r="AH10">
            <v>2014</v>
          </cell>
          <cell r="AI10">
            <v>2015</v>
          </cell>
          <cell r="AJ10">
            <v>2016</v>
          </cell>
          <cell r="AK10">
            <v>2017</v>
          </cell>
          <cell r="AL10">
            <v>2018</v>
          </cell>
          <cell r="AM10">
            <v>2019</v>
          </cell>
          <cell r="AN10">
            <v>2020</v>
          </cell>
          <cell r="AO10">
            <v>2021</v>
          </cell>
          <cell r="AP10">
            <v>2022</v>
          </cell>
          <cell r="AQ10">
            <v>2023</v>
          </cell>
          <cell r="AR10">
            <v>2024</v>
          </cell>
          <cell r="AS10">
            <v>2025</v>
          </cell>
          <cell r="AT10">
            <v>2026</v>
          </cell>
          <cell r="AU10">
            <v>2027</v>
          </cell>
          <cell r="AV10">
            <v>2028</v>
          </cell>
          <cell r="AW10">
            <v>2029</v>
          </cell>
          <cell r="AX10">
            <v>2030</v>
          </cell>
          <cell r="AY10" t="str">
            <v>Swing</v>
          </cell>
          <cell r="AZ10" t="str">
            <v>11/12</v>
          </cell>
          <cell r="BA10" t="str">
            <v>12/13</v>
          </cell>
          <cell r="BB10" t="str">
            <v>13/14</v>
          </cell>
          <cell r="BC10" t="str">
            <v>14/15</v>
          </cell>
          <cell r="BD10" t="str">
            <v>15/16</v>
          </cell>
          <cell r="BE10" t="str">
            <v>16/17</v>
          </cell>
          <cell r="BF10" t="str">
            <v>17/18</v>
          </cell>
          <cell r="BG10" t="str">
            <v>18/19</v>
          </cell>
          <cell r="BH10" t="str">
            <v>19/20</v>
          </cell>
          <cell r="BI10" t="str">
            <v>20/21</v>
          </cell>
          <cell r="BJ10" t="str">
            <v>21/22</v>
          </cell>
          <cell r="BK10" t="str">
            <v>22/23</v>
          </cell>
          <cell r="BL10" t="str">
            <v>23/24</v>
          </cell>
          <cell r="BM10" t="str">
            <v>24/25</v>
          </cell>
          <cell r="BN10" t="str">
            <v>25/26</v>
          </cell>
          <cell r="BO10" t="str">
            <v>26/27</v>
          </cell>
          <cell r="BP10" t="str">
            <v>27/28</v>
          </cell>
          <cell r="BQ10" t="str">
            <v>28/29</v>
          </cell>
          <cell r="BR10" t="str">
            <v>29/30</v>
          </cell>
          <cell r="BS10" t="str">
            <v>30/31</v>
          </cell>
        </row>
        <row r="11">
          <cell r="A11" t="str">
            <v>zUpside Amethyst E</v>
          </cell>
          <cell r="D11">
            <v>3</v>
          </cell>
          <cell r="E11">
            <v>1</v>
          </cell>
          <cell r="F11" t="str">
            <v>A</v>
          </cell>
          <cell r="G11" t="str">
            <v>Amethyst E</v>
          </cell>
          <cell r="H11" t="str">
            <v>Easington</v>
          </cell>
          <cell r="R11">
            <v>0</v>
          </cell>
          <cell r="S11">
            <v>0</v>
          </cell>
          <cell r="T11">
            <v>0</v>
          </cell>
          <cell r="U11">
            <v>0</v>
          </cell>
          <cell r="V11">
            <v>0</v>
          </cell>
          <cell r="W11">
            <v>0</v>
          </cell>
          <cell r="X11">
            <v>0</v>
          </cell>
          <cell r="Y11">
            <v>0</v>
          </cell>
          <cell r="Z11">
            <v>0</v>
          </cell>
          <cell r="AA11">
            <v>0</v>
          </cell>
          <cell r="AB11">
            <v>0</v>
          </cell>
          <cell r="AC11">
            <v>0</v>
          </cell>
          <cell r="BH11">
            <v>0</v>
          </cell>
          <cell r="BI11">
            <v>0</v>
          </cell>
          <cell r="BJ11">
            <v>0</v>
          </cell>
          <cell r="BK11">
            <v>0</v>
          </cell>
          <cell r="BL11">
            <v>0</v>
          </cell>
          <cell r="BM11">
            <v>0</v>
          </cell>
          <cell r="BN11">
            <v>0</v>
          </cell>
          <cell r="BO11">
            <v>0</v>
          </cell>
          <cell r="BP11">
            <v>0</v>
          </cell>
          <cell r="BQ11">
            <v>0</v>
          </cell>
          <cell r="BR11">
            <v>0</v>
          </cell>
          <cell r="BS11">
            <v>0</v>
          </cell>
        </row>
        <row r="12">
          <cell r="A12" t="str">
            <v>Armada</v>
          </cell>
          <cell r="C12" t="str">
            <v>Profile good</v>
          </cell>
          <cell r="D12">
            <v>1</v>
          </cell>
          <cell r="E12">
            <v>2</v>
          </cell>
          <cell r="F12" t="str">
            <v>P</v>
          </cell>
          <cell r="G12" t="str">
            <v>Amoco T</v>
          </cell>
          <cell r="H12" t="str">
            <v>Teesside</v>
          </cell>
          <cell r="J12">
            <v>1.6740000000000002</v>
          </cell>
          <cell r="K12">
            <v>1.296</v>
          </cell>
          <cell r="L12">
            <v>1.107</v>
          </cell>
          <cell r="M12">
            <v>0.86399999999999999</v>
          </cell>
          <cell r="N12">
            <v>0.81900000000000006</v>
          </cell>
          <cell r="O12">
            <v>0.63900000000000001</v>
          </cell>
          <cell r="P12">
            <v>0.55800000000000005</v>
          </cell>
          <cell r="Q12">
            <v>0.34200000000000003</v>
          </cell>
          <cell r="R12">
            <v>0.33300000000000002</v>
          </cell>
          <cell r="S12">
            <v>0.19800000000000001</v>
          </cell>
          <cell r="T12">
            <v>0.13500000000000001</v>
          </cell>
          <cell r="U12">
            <v>0.108</v>
          </cell>
          <cell r="V12">
            <v>8.6400000000000005E-2</v>
          </cell>
          <cell r="W12">
            <v>6.9120000000000015E-2</v>
          </cell>
          <cell r="X12">
            <v>5.5296000000000012E-2</v>
          </cell>
          <cell r="Y12">
            <v>4.4236800000000007E-2</v>
          </cell>
          <cell r="Z12">
            <v>3.5389440000000015E-2</v>
          </cell>
          <cell r="AA12">
            <v>0</v>
          </cell>
          <cell r="AB12">
            <v>0</v>
          </cell>
          <cell r="AC12">
            <v>0</v>
          </cell>
          <cell r="AD12" t="str">
            <v>O&amp;GUK</v>
          </cell>
          <cell r="AE12">
            <v>1.86</v>
          </cell>
          <cell r="AF12">
            <v>1.44</v>
          </cell>
          <cell r="AG12">
            <v>1.23</v>
          </cell>
          <cell r="AH12">
            <v>0.96</v>
          </cell>
          <cell r="AI12">
            <v>0.91</v>
          </cell>
          <cell r="AJ12">
            <v>0.71</v>
          </cell>
          <cell r="AK12">
            <v>0.62</v>
          </cell>
          <cell r="AL12">
            <v>0.38</v>
          </cell>
          <cell r="AM12">
            <v>0.37</v>
          </cell>
          <cell r="AN12">
            <v>0.22</v>
          </cell>
          <cell r="AO12">
            <v>0.15</v>
          </cell>
          <cell r="AY12">
            <v>1.3</v>
          </cell>
          <cell r="AZ12">
            <v>2.1762000000000001</v>
          </cell>
          <cell r="BA12">
            <v>1.6848000000000001</v>
          </cell>
          <cell r="BB12">
            <v>1.4391</v>
          </cell>
          <cell r="BC12">
            <v>1.1232</v>
          </cell>
          <cell r="BD12">
            <v>1.0647000000000002</v>
          </cell>
          <cell r="BE12">
            <v>0.83069999999999999</v>
          </cell>
          <cell r="BF12">
            <v>0.72540000000000004</v>
          </cell>
          <cell r="BG12">
            <v>0.44460000000000005</v>
          </cell>
          <cell r="BH12">
            <v>0.43290000000000006</v>
          </cell>
          <cell r="BI12">
            <v>0.25740000000000002</v>
          </cell>
          <cell r="BJ12">
            <v>0.17550000000000002</v>
          </cell>
          <cell r="BK12">
            <v>0.1404</v>
          </cell>
          <cell r="BL12">
            <v>0.11232</v>
          </cell>
          <cell r="BM12">
            <v>8.9856000000000019E-2</v>
          </cell>
          <cell r="BN12">
            <v>7.1884800000000013E-2</v>
          </cell>
          <cell r="BO12">
            <v>5.7507840000000011E-2</v>
          </cell>
          <cell r="BP12">
            <v>4.6006272000000022E-2</v>
          </cell>
          <cell r="BQ12">
            <v>0</v>
          </cell>
          <cell r="BR12">
            <v>0</v>
          </cell>
          <cell r="BS12">
            <v>0</v>
          </cell>
        </row>
        <row r="13">
          <cell r="A13" t="str">
            <v>Banff</v>
          </cell>
          <cell r="C13" t="str">
            <v>NG Profile Good</v>
          </cell>
          <cell r="D13">
            <v>3</v>
          </cell>
          <cell r="E13">
            <v>3</v>
          </cell>
          <cell r="F13" t="str">
            <v>P</v>
          </cell>
          <cell r="G13" t="str">
            <v>Amoco T</v>
          </cell>
          <cell r="H13" t="str">
            <v>Teesside</v>
          </cell>
          <cell r="J13">
            <v>1.3860000000000001</v>
          </cell>
          <cell r="K13">
            <v>1.107</v>
          </cell>
          <cell r="L13">
            <v>0.88200000000000001</v>
          </cell>
          <cell r="M13">
            <v>0.71100000000000008</v>
          </cell>
          <cell r="N13">
            <v>0.56700000000000006</v>
          </cell>
          <cell r="O13">
            <v>0.45</v>
          </cell>
          <cell r="P13">
            <v>0.36</v>
          </cell>
          <cell r="Q13">
            <v>0.28800000000000003</v>
          </cell>
          <cell r="R13">
            <v>0.23400000000000001</v>
          </cell>
          <cell r="S13">
            <v>0.189</v>
          </cell>
          <cell r="T13">
            <v>0.15300000000000002</v>
          </cell>
          <cell r="U13">
            <v>0.11700000000000001</v>
          </cell>
          <cell r="V13">
            <v>9.9000000000000005E-2</v>
          </cell>
          <cell r="W13">
            <v>7.2000000000000008E-2</v>
          </cell>
          <cell r="X13">
            <v>6.3000000000000014E-2</v>
          </cell>
          <cell r="Y13">
            <v>4.4999999999999998E-2</v>
          </cell>
          <cell r="Z13">
            <v>3.6000000000000004E-2</v>
          </cell>
          <cell r="AA13">
            <v>0</v>
          </cell>
          <cell r="AB13">
            <v>0</v>
          </cell>
          <cell r="AC13">
            <v>0</v>
          </cell>
          <cell r="AD13" t="str">
            <v>NG 2011</v>
          </cell>
          <cell r="AE13">
            <v>1.54</v>
          </cell>
          <cell r="AF13">
            <v>1.23</v>
          </cell>
          <cell r="AG13">
            <v>0.98</v>
          </cell>
          <cell r="AH13">
            <v>0.79</v>
          </cell>
          <cell r="AI13">
            <v>0.63</v>
          </cell>
          <cell r="AJ13">
            <v>0.5</v>
          </cell>
          <cell r="AK13">
            <v>0.4</v>
          </cell>
          <cell r="AL13">
            <v>0.32</v>
          </cell>
          <cell r="AM13">
            <v>0.26</v>
          </cell>
          <cell r="AN13">
            <v>0.21</v>
          </cell>
          <cell r="AO13">
            <v>0.17</v>
          </cell>
          <cell r="AP13">
            <v>0.13</v>
          </cell>
          <cell r="AQ13">
            <v>0.11</v>
          </cell>
          <cell r="AR13">
            <v>0.08</v>
          </cell>
          <cell r="AS13">
            <v>7.0000000000000007E-2</v>
          </cell>
          <cell r="AT13">
            <v>0.05</v>
          </cell>
          <cell r="AU13">
            <v>0.04</v>
          </cell>
          <cell r="AV13">
            <v>0</v>
          </cell>
          <cell r="AW13">
            <v>0</v>
          </cell>
          <cell r="AX13">
            <v>0</v>
          </cell>
          <cell r="AY13">
            <v>1.88</v>
          </cell>
          <cell r="AZ13">
            <v>1.8018000000000003</v>
          </cell>
          <cell r="BA13">
            <v>1.4391</v>
          </cell>
          <cell r="BB13">
            <v>1.1466000000000001</v>
          </cell>
          <cell r="BC13">
            <v>0.92430000000000012</v>
          </cell>
          <cell r="BD13">
            <v>0.73710000000000009</v>
          </cell>
          <cell r="BE13">
            <v>0.58500000000000008</v>
          </cell>
          <cell r="BF13">
            <v>0.46799999999999997</v>
          </cell>
          <cell r="BG13">
            <v>0.37440000000000007</v>
          </cell>
          <cell r="BH13">
            <v>0.30420000000000003</v>
          </cell>
          <cell r="BI13">
            <v>0.2457</v>
          </cell>
          <cell r="BJ13">
            <v>0.19890000000000005</v>
          </cell>
          <cell r="BK13">
            <v>0.15210000000000001</v>
          </cell>
          <cell r="BL13">
            <v>0.12870000000000001</v>
          </cell>
          <cell r="BM13">
            <v>9.3600000000000017E-2</v>
          </cell>
          <cell r="BN13">
            <v>8.1900000000000028E-2</v>
          </cell>
          <cell r="BO13">
            <v>5.8499999999999996E-2</v>
          </cell>
          <cell r="BP13">
            <v>4.6800000000000008E-2</v>
          </cell>
          <cell r="BQ13">
            <v>0</v>
          </cell>
          <cell r="BR13">
            <v>0</v>
          </cell>
          <cell r="BS13">
            <v>0</v>
          </cell>
        </row>
        <row r="14">
          <cell r="A14" t="str">
            <v>Erskine</v>
          </cell>
          <cell r="C14" t="str">
            <v>50% O&amp;G Profile</v>
          </cell>
          <cell r="D14">
            <v>1</v>
          </cell>
          <cell r="E14">
            <v>4</v>
          </cell>
          <cell r="F14" t="str">
            <v>P</v>
          </cell>
          <cell r="G14" t="str">
            <v>Amoco T</v>
          </cell>
          <cell r="H14" t="str">
            <v>Teesside</v>
          </cell>
          <cell r="J14">
            <v>0.26550000000000001</v>
          </cell>
          <cell r="K14">
            <v>0.30600000000000005</v>
          </cell>
          <cell r="L14">
            <v>0.315</v>
          </cell>
          <cell r="M14">
            <v>0.29249999999999998</v>
          </cell>
          <cell r="N14">
            <v>0.29249999999999998</v>
          </cell>
          <cell r="O14">
            <v>0.26550000000000001</v>
          </cell>
          <cell r="P14">
            <v>0.26550000000000001</v>
          </cell>
          <cell r="Q14">
            <v>0.23850000000000002</v>
          </cell>
          <cell r="R14">
            <v>0.23850000000000002</v>
          </cell>
          <cell r="S14">
            <v>0.2205</v>
          </cell>
          <cell r="T14">
            <v>0.216</v>
          </cell>
          <cell r="U14">
            <v>0.1019830028328612</v>
          </cell>
          <cell r="V14">
            <v>7.6487252124645896E-2</v>
          </cell>
          <cell r="W14">
            <v>6.3739376770538245E-2</v>
          </cell>
          <cell r="X14">
            <v>5.09915014164306E-2</v>
          </cell>
          <cell r="Y14">
            <v>4.0793201133144476E-2</v>
          </cell>
          <cell r="Z14">
            <v>3.2634560906515585E-2</v>
          </cell>
          <cell r="AA14">
            <v>0</v>
          </cell>
          <cell r="AB14">
            <v>0</v>
          </cell>
          <cell r="AC14">
            <v>0</v>
          </cell>
          <cell r="AD14" t="str">
            <v>O&amp;G UK</v>
          </cell>
          <cell r="AE14">
            <v>0.59</v>
          </cell>
          <cell r="AF14">
            <v>0.68</v>
          </cell>
          <cell r="AG14">
            <v>0.7</v>
          </cell>
          <cell r="AH14">
            <v>0.65</v>
          </cell>
          <cell r="AI14">
            <v>0.65</v>
          </cell>
          <cell r="AJ14">
            <v>0.59</v>
          </cell>
          <cell r="AK14">
            <v>0.59</v>
          </cell>
          <cell r="AL14">
            <v>0.53</v>
          </cell>
          <cell r="AM14">
            <v>0.53</v>
          </cell>
          <cell r="AN14">
            <v>0.49</v>
          </cell>
          <cell r="AO14">
            <v>0.48</v>
          </cell>
          <cell r="AP14">
            <v>0.22662889518413601</v>
          </cell>
          <cell r="AQ14">
            <v>0.16997167138810199</v>
          </cell>
          <cell r="AR14">
            <v>0.14164305949008499</v>
          </cell>
          <cell r="AS14">
            <v>0</v>
          </cell>
          <cell r="AT14">
            <v>0</v>
          </cell>
          <cell r="AU14">
            <v>0</v>
          </cell>
          <cell r="AV14">
            <v>0</v>
          </cell>
          <cell r="AW14">
            <v>0</v>
          </cell>
          <cell r="AX14">
            <v>0</v>
          </cell>
          <cell r="AY14">
            <v>6.8</v>
          </cell>
          <cell r="AZ14">
            <v>0.34515000000000001</v>
          </cell>
          <cell r="BA14">
            <v>0.3978000000000001</v>
          </cell>
          <cell r="BB14">
            <v>0.40950000000000003</v>
          </cell>
          <cell r="BC14">
            <v>0.38024999999999998</v>
          </cell>
          <cell r="BD14">
            <v>0.38024999999999998</v>
          </cell>
          <cell r="BE14">
            <v>0.34515000000000001</v>
          </cell>
          <cell r="BF14">
            <v>0.34515000000000001</v>
          </cell>
          <cell r="BG14">
            <v>0.31005000000000005</v>
          </cell>
          <cell r="BH14">
            <v>0.31005000000000005</v>
          </cell>
          <cell r="BI14">
            <v>0.28665000000000002</v>
          </cell>
          <cell r="BJ14">
            <v>0.28079999999999999</v>
          </cell>
          <cell r="BK14">
            <v>0.13257790368271957</v>
          </cell>
          <cell r="BL14">
            <v>9.9433427762039672E-2</v>
          </cell>
          <cell r="BM14">
            <v>8.2861189801699722E-2</v>
          </cell>
          <cell r="BN14">
            <v>6.6288951841359786E-2</v>
          </cell>
          <cell r="BO14">
            <v>5.3031161473087819E-2</v>
          </cell>
          <cell r="BP14">
            <v>4.242492917847026E-2</v>
          </cell>
          <cell r="BQ14">
            <v>0</v>
          </cell>
          <cell r="BR14">
            <v>0</v>
          </cell>
          <cell r="BS14">
            <v>0</v>
          </cell>
        </row>
        <row r="15">
          <cell r="A15" t="str">
            <v>ETAP CPF Late Life</v>
          </cell>
          <cell r="C15" t="str">
            <v>90% Wet</v>
          </cell>
          <cell r="D15">
            <v>1</v>
          </cell>
          <cell r="E15">
            <v>5</v>
          </cell>
          <cell r="F15" t="str">
            <v>D</v>
          </cell>
          <cell r="G15" t="str">
            <v>Amoco T</v>
          </cell>
          <cell r="H15" t="str">
            <v>Teesside</v>
          </cell>
          <cell r="J15">
            <v>0</v>
          </cell>
          <cell r="K15">
            <v>0</v>
          </cell>
          <cell r="L15">
            <v>0.108</v>
          </cell>
          <cell r="M15">
            <v>0.621</v>
          </cell>
          <cell r="N15">
            <v>0.48600000000000004</v>
          </cell>
          <cell r="O15">
            <v>0.22500000000000001</v>
          </cell>
          <cell r="P15">
            <v>0.18000000000000002</v>
          </cell>
          <cell r="Q15">
            <v>0.14400000000000002</v>
          </cell>
          <cell r="R15">
            <v>7.2000000000000008E-2</v>
          </cell>
          <cell r="S15">
            <v>1.8000000000000002E-2</v>
          </cell>
          <cell r="T15">
            <v>0</v>
          </cell>
          <cell r="U15">
            <v>0</v>
          </cell>
          <cell r="V15">
            <v>0</v>
          </cell>
          <cell r="W15">
            <v>0</v>
          </cell>
          <cell r="X15">
            <v>0</v>
          </cell>
          <cell r="Y15">
            <v>0</v>
          </cell>
          <cell r="Z15">
            <v>0</v>
          </cell>
          <cell r="AA15">
            <v>0</v>
          </cell>
          <cell r="AB15">
            <v>0</v>
          </cell>
          <cell r="AC15">
            <v>0</v>
          </cell>
          <cell r="AD15" t="str">
            <v>O&amp;G UK</v>
          </cell>
          <cell r="AE15">
            <v>0</v>
          </cell>
          <cell r="AF15">
            <v>0</v>
          </cell>
          <cell r="AG15">
            <v>0.12</v>
          </cell>
          <cell r="AH15">
            <v>0.69</v>
          </cell>
          <cell r="AI15">
            <v>0.54</v>
          </cell>
          <cell r="AJ15">
            <v>0.25</v>
          </cell>
          <cell r="AK15">
            <v>0.2</v>
          </cell>
          <cell r="AL15">
            <v>0.16</v>
          </cell>
          <cell r="AM15">
            <v>0.08</v>
          </cell>
          <cell r="AN15">
            <v>0.02</v>
          </cell>
          <cell r="AY15">
            <v>1.1000000000000001</v>
          </cell>
          <cell r="AZ15">
            <v>0</v>
          </cell>
          <cell r="BA15">
            <v>0</v>
          </cell>
          <cell r="BB15">
            <v>0.1188</v>
          </cell>
          <cell r="BC15">
            <v>0.68310000000000004</v>
          </cell>
          <cell r="BD15">
            <v>0.53460000000000008</v>
          </cell>
          <cell r="BE15">
            <v>0.24750000000000003</v>
          </cell>
          <cell r="BF15">
            <v>0.19800000000000004</v>
          </cell>
          <cell r="BG15">
            <v>0.15840000000000004</v>
          </cell>
          <cell r="BH15">
            <v>7.920000000000002E-2</v>
          </cell>
          <cell r="BI15">
            <v>1.9800000000000005E-2</v>
          </cell>
          <cell r="BJ15">
            <v>0</v>
          </cell>
          <cell r="BK15">
            <v>0</v>
          </cell>
          <cell r="BL15">
            <v>0</v>
          </cell>
          <cell r="BM15">
            <v>0</v>
          </cell>
          <cell r="BN15">
            <v>0</v>
          </cell>
          <cell r="BO15">
            <v>0</v>
          </cell>
          <cell r="BP15">
            <v>0</v>
          </cell>
          <cell r="BQ15">
            <v>0</v>
          </cell>
          <cell r="BR15">
            <v>0</v>
          </cell>
          <cell r="BS15">
            <v>0</v>
          </cell>
        </row>
        <row r="16">
          <cell r="A16" t="str">
            <v>ETAP Machar</v>
          </cell>
          <cell r="C16" t="str">
            <v>O&amp;G UK Profile Good</v>
          </cell>
          <cell r="D16">
            <v>1</v>
          </cell>
          <cell r="E16">
            <v>6</v>
          </cell>
          <cell r="F16" t="str">
            <v>P</v>
          </cell>
          <cell r="G16" t="str">
            <v>Amoco T</v>
          </cell>
          <cell r="H16" t="str">
            <v>Teesside</v>
          </cell>
          <cell r="J16">
            <v>0.14400000000000002</v>
          </cell>
          <cell r="K16">
            <v>0.189</v>
          </cell>
          <cell r="L16">
            <v>0.18</v>
          </cell>
          <cell r="M16">
            <v>0.16200000000000001</v>
          </cell>
          <cell r="N16">
            <v>0.16200000000000001</v>
          </cell>
          <cell r="O16">
            <v>0.17100000000000001</v>
          </cell>
          <cell r="P16">
            <v>0.315</v>
          </cell>
          <cell r="Q16">
            <v>0.34200000000000003</v>
          </cell>
          <cell r="R16">
            <v>0.36</v>
          </cell>
          <cell r="S16">
            <v>0.378</v>
          </cell>
          <cell r="T16">
            <v>0.41400000000000003</v>
          </cell>
          <cell r="U16">
            <v>0.432</v>
          </cell>
          <cell r="V16">
            <v>0.34200000000000003</v>
          </cell>
          <cell r="W16">
            <v>0.27900000000000003</v>
          </cell>
          <cell r="X16">
            <v>0.22500000000000001</v>
          </cell>
          <cell r="Y16">
            <v>0.18</v>
          </cell>
          <cell r="Z16">
            <v>0.14400000000000002</v>
          </cell>
          <cell r="AA16">
            <v>0.11700000000000001</v>
          </cell>
          <cell r="AB16">
            <v>0.09</v>
          </cell>
          <cell r="AC16">
            <v>7.2000000000000008E-2</v>
          </cell>
          <cell r="AD16" t="str">
            <v>O&amp;G UK</v>
          </cell>
          <cell r="AE16">
            <v>0.16</v>
          </cell>
          <cell r="AF16">
            <v>0.21</v>
          </cell>
          <cell r="AG16">
            <v>0.2</v>
          </cell>
          <cell r="AH16">
            <v>0.18</v>
          </cell>
          <cell r="AI16">
            <v>0.18</v>
          </cell>
          <cell r="AJ16">
            <v>0.19</v>
          </cell>
          <cell r="AK16">
            <v>0.35</v>
          </cell>
          <cell r="AL16">
            <v>0.38</v>
          </cell>
          <cell r="AM16">
            <v>0.4</v>
          </cell>
          <cell r="AN16">
            <v>0.42</v>
          </cell>
          <cell r="AO16">
            <v>0.46</v>
          </cell>
          <cell r="AP16">
            <v>0.48</v>
          </cell>
          <cell r="AQ16">
            <v>0.38</v>
          </cell>
          <cell r="AR16">
            <v>0.31</v>
          </cell>
          <cell r="AS16">
            <v>0.25</v>
          </cell>
          <cell r="AT16">
            <v>0.2</v>
          </cell>
          <cell r="AU16">
            <v>0.16</v>
          </cell>
          <cell r="AV16">
            <v>0.13</v>
          </cell>
          <cell r="AW16">
            <v>0.1</v>
          </cell>
          <cell r="AX16">
            <v>0.08</v>
          </cell>
          <cell r="AY16">
            <v>1.39</v>
          </cell>
          <cell r="AZ16">
            <v>0.18720000000000003</v>
          </cell>
          <cell r="BA16">
            <v>0.2457</v>
          </cell>
          <cell r="BB16">
            <v>0.23399999999999999</v>
          </cell>
          <cell r="BC16">
            <v>0.21060000000000001</v>
          </cell>
          <cell r="BD16">
            <v>0.21060000000000001</v>
          </cell>
          <cell r="BE16">
            <v>0.22230000000000003</v>
          </cell>
          <cell r="BF16">
            <v>0.40950000000000003</v>
          </cell>
          <cell r="BG16">
            <v>0.44460000000000005</v>
          </cell>
          <cell r="BH16">
            <v>0.46799999999999997</v>
          </cell>
          <cell r="BI16">
            <v>0.4914</v>
          </cell>
          <cell r="BJ16">
            <v>0.53820000000000001</v>
          </cell>
          <cell r="BK16">
            <v>0.56159999999999999</v>
          </cell>
          <cell r="BL16">
            <v>0.44460000000000005</v>
          </cell>
          <cell r="BM16">
            <v>0.36270000000000002</v>
          </cell>
          <cell r="BN16">
            <v>0.29250000000000004</v>
          </cell>
          <cell r="BO16">
            <v>0.23399999999999999</v>
          </cell>
          <cell r="BP16">
            <v>0.18720000000000003</v>
          </cell>
          <cell r="BQ16">
            <v>0.15210000000000001</v>
          </cell>
          <cell r="BR16">
            <v>0.11699999999999999</v>
          </cell>
          <cell r="BS16">
            <v>9.3600000000000017E-2</v>
          </cell>
        </row>
        <row r="17">
          <cell r="A17" t="str">
            <v>ETAP Madoes</v>
          </cell>
          <cell r="C17" t="str">
            <v>O&amp;G Profile x2</v>
          </cell>
          <cell r="D17">
            <v>1</v>
          </cell>
          <cell r="E17">
            <v>7</v>
          </cell>
          <cell r="F17" t="str">
            <v>P</v>
          </cell>
          <cell r="G17" t="str">
            <v>Amoco T</v>
          </cell>
          <cell r="H17" t="str">
            <v>Teesside</v>
          </cell>
          <cell r="J17">
            <v>0.12600000000000003</v>
          </cell>
          <cell r="K17">
            <v>0.108</v>
          </cell>
          <cell r="L17">
            <v>0.25200000000000006</v>
          </cell>
          <cell r="M17">
            <v>0.216</v>
          </cell>
          <cell r="N17">
            <v>0.12600000000000003</v>
          </cell>
          <cell r="O17">
            <v>7.2000000000000008E-2</v>
          </cell>
          <cell r="P17">
            <v>3.6000000000000004E-2</v>
          </cell>
          <cell r="Q17">
            <v>1.8000000000000002E-2</v>
          </cell>
          <cell r="R17">
            <v>0</v>
          </cell>
          <cell r="S17">
            <v>0</v>
          </cell>
          <cell r="T17">
            <v>0</v>
          </cell>
          <cell r="U17">
            <v>0</v>
          </cell>
          <cell r="V17">
            <v>0</v>
          </cell>
          <cell r="W17">
            <v>0</v>
          </cell>
          <cell r="X17">
            <v>0</v>
          </cell>
          <cell r="Y17">
            <v>0</v>
          </cell>
          <cell r="Z17">
            <v>0</v>
          </cell>
          <cell r="AA17">
            <v>0</v>
          </cell>
          <cell r="AB17">
            <v>0</v>
          </cell>
          <cell r="AC17">
            <v>0</v>
          </cell>
          <cell r="AD17" t="str">
            <v>O&amp;G UK</v>
          </cell>
          <cell r="AE17">
            <v>7.0000000000000007E-2</v>
          </cell>
          <cell r="AF17">
            <v>0.06</v>
          </cell>
          <cell r="AG17">
            <v>0.14000000000000001</v>
          </cell>
          <cell r="AH17">
            <v>0.12</v>
          </cell>
          <cell r="AI17">
            <v>7.0000000000000007E-2</v>
          </cell>
          <cell r="AJ17">
            <v>0.04</v>
          </cell>
          <cell r="AK17">
            <v>0.02</v>
          </cell>
          <cell r="AL17">
            <v>0.01</v>
          </cell>
          <cell r="AM17">
            <v>0</v>
          </cell>
          <cell r="AN17">
            <v>0</v>
          </cell>
          <cell r="AO17">
            <v>0</v>
          </cell>
          <cell r="AY17">
            <v>1.72</v>
          </cell>
          <cell r="AZ17">
            <v>0.16380000000000006</v>
          </cell>
          <cell r="BA17">
            <v>0.1404</v>
          </cell>
          <cell r="BB17">
            <v>0.32760000000000011</v>
          </cell>
          <cell r="BC17">
            <v>0.28079999999999999</v>
          </cell>
          <cell r="BD17">
            <v>0.16380000000000006</v>
          </cell>
          <cell r="BE17">
            <v>9.3600000000000017E-2</v>
          </cell>
          <cell r="BF17">
            <v>4.6800000000000008E-2</v>
          </cell>
          <cell r="BG17">
            <v>2.3400000000000004E-2</v>
          </cell>
          <cell r="BH17">
            <v>0</v>
          </cell>
          <cell r="BI17">
            <v>0</v>
          </cell>
          <cell r="BJ17">
            <v>0</v>
          </cell>
          <cell r="BK17">
            <v>0</v>
          </cell>
          <cell r="BL17">
            <v>0</v>
          </cell>
          <cell r="BM17">
            <v>0</v>
          </cell>
          <cell r="BN17">
            <v>0</v>
          </cell>
          <cell r="BO17">
            <v>0</v>
          </cell>
          <cell r="BP17">
            <v>0</v>
          </cell>
          <cell r="BQ17">
            <v>0</v>
          </cell>
          <cell r="BR17">
            <v>0</v>
          </cell>
          <cell r="BS17">
            <v>0</v>
          </cell>
        </row>
        <row r="18">
          <cell r="A18" t="str">
            <v>ETAP Marnock</v>
          </cell>
          <cell r="C18" t="str">
            <v>O&amp;G UK Profile Good</v>
          </cell>
          <cell r="D18">
            <v>1</v>
          </cell>
          <cell r="E18">
            <v>8</v>
          </cell>
          <cell r="F18" t="str">
            <v>P</v>
          </cell>
          <cell r="G18" t="str">
            <v>Amoco T</v>
          </cell>
          <cell r="H18" t="str">
            <v>Teesside</v>
          </cell>
          <cell r="J18">
            <v>0.57600000000000007</v>
          </cell>
          <cell r="K18">
            <v>0.59400000000000008</v>
          </cell>
          <cell r="L18">
            <v>0.75600000000000001</v>
          </cell>
          <cell r="M18">
            <v>0.85499999999999998</v>
          </cell>
          <cell r="N18">
            <v>0.69300000000000006</v>
          </cell>
          <cell r="O18">
            <v>0.53100000000000003</v>
          </cell>
          <cell r="P18">
            <v>0.441</v>
          </cell>
          <cell r="Q18">
            <v>0.378</v>
          </cell>
          <cell r="R18">
            <v>0.32400000000000001</v>
          </cell>
          <cell r="S18">
            <v>0.23400000000000001</v>
          </cell>
          <cell r="T18">
            <v>0.189</v>
          </cell>
          <cell r="U18">
            <v>0.26100000000000001</v>
          </cell>
          <cell r="V18">
            <v>0.20700000000000002</v>
          </cell>
          <cell r="W18">
            <v>0.17100000000000001</v>
          </cell>
          <cell r="X18">
            <v>0.13500000000000001</v>
          </cell>
          <cell r="Y18">
            <v>0.108</v>
          </cell>
          <cell r="Z18">
            <v>0.09</v>
          </cell>
          <cell r="AA18">
            <v>7.2000000000000008E-2</v>
          </cell>
          <cell r="AB18">
            <v>5.3999999999999999E-2</v>
          </cell>
          <cell r="AC18">
            <v>4.4999999999999998E-2</v>
          </cell>
          <cell r="AD18" t="str">
            <v>O&amp;G UK</v>
          </cell>
          <cell r="AE18">
            <v>0.64</v>
          </cell>
          <cell r="AF18">
            <v>0.66</v>
          </cell>
          <cell r="AG18">
            <v>0.84</v>
          </cell>
          <cell r="AH18">
            <v>0.95</v>
          </cell>
          <cell r="AI18">
            <v>0.77</v>
          </cell>
          <cell r="AJ18">
            <v>0.59</v>
          </cell>
          <cell r="AK18">
            <v>0.49</v>
          </cell>
          <cell r="AL18">
            <v>0.42</v>
          </cell>
          <cell r="AM18">
            <v>0.36</v>
          </cell>
          <cell r="AN18">
            <v>0.26</v>
          </cell>
          <cell r="AO18">
            <v>0.21</v>
          </cell>
          <cell r="AP18">
            <v>0.28999999999999998</v>
          </cell>
          <cell r="AQ18">
            <v>0.23</v>
          </cell>
          <cell r="AR18">
            <v>0.19</v>
          </cell>
          <cell r="AS18">
            <v>0.15</v>
          </cell>
          <cell r="AT18">
            <v>0.12</v>
          </cell>
          <cell r="AU18">
            <v>0.1</v>
          </cell>
          <cell r="AV18">
            <v>0.08</v>
          </cell>
          <cell r="AW18">
            <v>0.06</v>
          </cell>
          <cell r="AX18">
            <v>0.05</v>
          </cell>
          <cell r="AY18">
            <v>1.99</v>
          </cell>
          <cell r="AZ18">
            <v>0.74880000000000013</v>
          </cell>
          <cell r="BA18">
            <v>0.77220000000000011</v>
          </cell>
          <cell r="BB18">
            <v>0.98280000000000001</v>
          </cell>
          <cell r="BC18">
            <v>1.1114999999999999</v>
          </cell>
          <cell r="BD18">
            <v>0.90090000000000015</v>
          </cell>
          <cell r="BE18">
            <v>0.69030000000000002</v>
          </cell>
          <cell r="BF18">
            <v>0.57330000000000003</v>
          </cell>
          <cell r="BG18">
            <v>0.4914</v>
          </cell>
          <cell r="BH18">
            <v>0.42120000000000002</v>
          </cell>
          <cell r="BI18">
            <v>0.30420000000000003</v>
          </cell>
          <cell r="BJ18">
            <v>0.2457</v>
          </cell>
          <cell r="BK18">
            <v>0.33930000000000005</v>
          </cell>
          <cell r="BL18">
            <v>0.26910000000000001</v>
          </cell>
          <cell r="BM18">
            <v>0.22230000000000003</v>
          </cell>
          <cell r="BN18">
            <v>0.17550000000000002</v>
          </cell>
          <cell r="BO18">
            <v>0.1404</v>
          </cell>
          <cell r="BP18">
            <v>0.11699999999999999</v>
          </cell>
          <cell r="BQ18">
            <v>9.3600000000000017E-2</v>
          </cell>
          <cell r="BR18">
            <v>7.0199999999999999E-2</v>
          </cell>
          <cell r="BS18">
            <v>5.8499999999999996E-2</v>
          </cell>
        </row>
        <row r="19">
          <cell r="A19" t="str">
            <v>ETAP Mirren</v>
          </cell>
          <cell r="C19" t="str">
            <v>O&amp;G Profile x2</v>
          </cell>
          <cell r="D19">
            <v>1</v>
          </cell>
          <cell r="E19">
            <v>9</v>
          </cell>
          <cell r="F19" t="str">
            <v>P</v>
          </cell>
          <cell r="G19" t="str">
            <v>Amoco T</v>
          </cell>
          <cell r="H19" t="str">
            <v>Teesside</v>
          </cell>
          <cell r="J19">
            <v>0.45</v>
          </cell>
          <cell r="K19">
            <v>0.50400000000000011</v>
          </cell>
          <cell r="L19">
            <v>0.52200000000000002</v>
          </cell>
          <cell r="M19">
            <v>0.46800000000000003</v>
          </cell>
          <cell r="N19">
            <v>0.39600000000000002</v>
          </cell>
          <cell r="O19">
            <v>0.32400000000000001</v>
          </cell>
          <cell r="P19">
            <v>0.27</v>
          </cell>
          <cell r="Q19">
            <v>0.216</v>
          </cell>
          <cell r="R19">
            <v>0.16200000000000001</v>
          </cell>
          <cell r="S19">
            <v>0.14400000000000002</v>
          </cell>
          <cell r="T19">
            <v>0.12600000000000003</v>
          </cell>
          <cell r="U19">
            <v>0.18</v>
          </cell>
          <cell r="V19">
            <v>0.14400000000000002</v>
          </cell>
          <cell r="W19">
            <v>0.12600000000000003</v>
          </cell>
          <cell r="X19">
            <v>0.09</v>
          </cell>
          <cell r="Y19">
            <v>7.2000000000000008E-2</v>
          </cell>
          <cell r="Z19">
            <v>0</v>
          </cell>
          <cell r="AA19">
            <v>0</v>
          </cell>
          <cell r="AB19">
            <v>0</v>
          </cell>
          <cell r="AC19">
            <v>0</v>
          </cell>
          <cell r="AD19" t="str">
            <v>O&amp;G UK</v>
          </cell>
          <cell r="AE19">
            <v>0.25</v>
          </cell>
          <cell r="AF19">
            <v>0.28000000000000003</v>
          </cell>
          <cell r="AG19">
            <v>0.28999999999999998</v>
          </cell>
          <cell r="AH19">
            <v>0.26</v>
          </cell>
          <cell r="AI19">
            <v>0.22</v>
          </cell>
          <cell r="AJ19">
            <v>0.18</v>
          </cell>
          <cell r="AK19">
            <v>0.15</v>
          </cell>
          <cell r="AL19">
            <v>0.12</v>
          </cell>
          <cell r="AM19">
            <v>0.09</v>
          </cell>
          <cell r="AN19">
            <v>0.08</v>
          </cell>
          <cell r="AO19">
            <v>7.0000000000000007E-2</v>
          </cell>
          <cell r="AP19">
            <v>0.1</v>
          </cell>
          <cell r="AQ19">
            <v>0.08</v>
          </cell>
          <cell r="AR19">
            <v>7.0000000000000007E-2</v>
          </cell>
          <cell r="AS19">
            <v>0.05</v>
          </cell>
          <cell r="AT19">
            <v>0.04</v>
          </cell>
          <cell r="AU19">
            <v>0</v>
          </cell>
          <cell r="AV19">
            <v>0</v>
          </cell>
          <cell r="AW19">
            <v>0</v>
          </cell>
          <cell r="AX19">
            <v>0</v>
          </cell>
          <cell r="AY19">
            <v>1.49</v>
          </cell>
          <cell r="AZ19">
            <v>0.58500000000000008</v>
          </cell>
          <cell r="BA19">
            <v>0.65520000000000023</v>
          </cell>
          <cell r="BB19">
            <v>0.67860000000000009</v>
          </cell>
          <cell r="BC19">
            <v>0.60840000000000005</v>
          </cell>
          <cell r="BD19">
            <v>0.51480000000000004</v>
          </cell>
          <cell r="BE19">
            <v>0.42120000000000002</v>
          </cell>
          <cell r="BF19">
            <v>0.35100000000000003</v>
          </cell>
          <cell r="BG19">
            <v>0.28079999999999999</v>
          </cell>
          <cell r="BH19">
            <v>0.21060000000000001</v>
          </cell>
          <cell r="BI19">
            <v>0.18720000000000003</v>
          </cell>
          <cell r="BJ19">
            <v>0.16380000000000006</v>
          </cell>
          <cell r="BK19">
            <v>0.23399999999999999</v>
          </cell>
          <cell r="BL19">
            <v>0.18720000000000003</v>
          </cell>
          <cell r="BM19">
            <v>0.16380000000000006</v>
          </cell>
          <cell r="BN19">
            <v>0.11699999999999999</v>
          </cell>
          <cell r="BO19">
            <v>9.3600000000000017E-2</v>
          </cell>
          <cell r="BP19">
            <v>0</v>
          </cell>
          <cell r="BQ19">
            <v>0</v>
          </cell>
          <cell r="BR19">
            <v>0</v>
          </cell>
          <cell r="BS19">
            <v>0</v>
          </cell>
        </row>
        <row r="20">
          <cell r="A20" t="str">
            <v>ETAP Mungo</v>
          </cell>
          <cell r="C20" t="str">
            <v>NG Profile Good</v>
          </cell>
          <cell r="D20">
            <v>3</v>
          </cell>
          <cell r="E20">
            <v>10</v>
          </cell>
          <cell r="F20" t="str">
            <v>P</v>
          </cell>
          <cell r="G20" t="str">
            <v>Amoco T</v>
          </cell>
          <cell r="H20" t="str">
            <v>Teesside</v>
          </cell>
          <cell r="J20">
            <v>0.39600000000000002</v>
          </cell>
          <cell r="K20">
            <v>0.28800000000000003</v>
          </cell>
          <cell r="L20">
            <v>0.54</v>
          </cell>
          <cell r="M20">
            <v>0.55800000000000005</v>
          </cell>
          <cell r="N20">
            <v>0.81900000000000006</v>
          </cell>
          <cell r="O20">
            <v>0.97200000000000009</v>
          </cell>
          <cell r="P20">
            <v>1.5840000000000001</v>
          </cell>
          <cell r="Q20">
            <v>1.548</v>
          </cell>
          <cell r="R20">
            <v>1.6560000000000001</v>
          </cell>
          <cell r="S20">
            <v>1.3680000000000001</v>
          </cell>
          <cell r="T20">
            <v>1.125</v>
          </cell>
          <cell r="U20">
            <v>0.9</v>
          </cell>
          <cell r="V20">
            <v>0.72</v>
          </cell>
          <cell r="W20">
            <v>0.57600000000000007</v>
          </cell>
          <cell r="X20">
            <v>0.45900000000000002</v>
          </cell>
          <cell r="Y20">
            <v>0.36899999999999999</v>
          </cell>
          <cell r="Z20">
            <v>0.29700000000000004</v>
          </cell>
          <cell r="AA20">
            <v>0.23400000000000001</v>
          </cell>
          <cell r="AB20">
            <v>0.189</v>
          </cell>
          <cell r="AC20">
            <v>0.15300000000000002</v>
          </cell>
          <cell r="AD20" t="str">
            <v>NG 2011</v>
          </cell>
          <cell r="AE20">
            <v>0.44</v>
          </cell>
          <cell r="AF20">
            <v>0.32</v>
          </cell>
          <cell r="AG20">
            <v>0.6</v>
          </cell>
          <cell r="AH20">
            <v>0.62</v>
          </cell>
          <cell r="AI20">
            <v>0.91</v>
          </cell>
          <cell r="AJ20">
            <v>1.08</v>
          </cell>
          <cell r="AK20">
            <v>1.76</v>
          </cell>
          <cell r="AL20">
            <v>1.72</v>
          </cell>
          <cell r="AM20">
            <v>1.84</v>
          </cell>
          <cell r="AN20">
            <v>1.52</v>
          </cell>
          <cell r="AO20">
            <v>1.25</v>
          </cell>
          <cell r="AP20">
            <v>1</v>
          </cell>
          <cell r="AQ20">
            <v>0.8</v>
          </cell>
          <cell r="AR20">
            <v>0.64</v>
          </cell>
          <cell r="AS20">
            <v>0.51</v>
          </cell>
          <cell r="AT20">
            <v>0.41</v>
          </cell>
          <cell r="AU20">
            <v>0.33</v>
          </cell>
          <cell r="AV20">
            <v>0.26</v>
          </cell>
          <cell r="AW20">
            <v>0.21</v>
          </cell>
          <cell r="AX20">
            <v>0.17</v>
          </cell>
          <cell r="AY20">
            <v>1.55</v>
          </cell>
          <cell r="AZ20">
            <v>0.51480000000000004</v>
          </cell>
          <cell r="BA20">
            <v>0.37440000000000007</v>
          </cell>
          <cell r="BB20">
            <v>0.70200000000000007</v>
          </cell>
          <cell r="BC20">
            <v>0.72540000000000004</v>
          </cell>
          <cell r="BD20">
            <v>1.0647000000000002</v>
          </cell>
          <cell r="BE20">
            <v>1.2636000000000001</v>
          </cell>
          <cell r="BF20">
            <v>2.0592000000000001</v>
          </cell>
          <cell r="BG20">
            <v>2.0124</v>
          </cell>
          <cell r="BH20">
            <v>2.1528</v>
          </cell>
          <cell r="BI20">
            <v>1.7784000000000002</v>
          </cell>
          <cell r="BJ20">
            <v>1.4625000000000001</v>
          </cell>
          <cell r="BK20">
            <v>1.1700000000000002</v>
          </cell>
          <cell r="BL20">
            <v>0.93599999999999994</v>
          </cell>
          <cell r="BM20">
            <v>0.74880000000000013</v>
          </cell>
          <cell r="BN20">
            <v>0.59670000000000001</v>
          </cell>
          <cell r="BO20">
            <v>0.47970000000000002</v>
          </cell>
          <cell r="BP20">
            <v>0.38610000000000005</v>
          </cell>
          <cell r="BQ20">
            <v>0.30420000000000003</v>
          </cell>
          <cell r="BR20">
            <v>0.2457</v>
          </cell>
          <cell r="BS20">
            <v>0.19890000000000005</v>
          </cell>
        </row>
        <row r="21">
          <cell r="A21" t="str">
            <v>Heron</v>
          </cell>
          <cell r="C21" t="str">
            <v>50% NG Profile</v>
          </cell>
          <cell r="D21">
            <v>3</v>
          </cell>
          <cell r="E21">
            <v>11</v>
          </cell>
          <cell r="F21" t="str">
            <v>P</v>
          </cell>
          <cell r="G21" t="str">
            <v>Amoco T</v>
          </cell>
          <cell r="H21" t="str">
            <v>Teesside</v>
          </cell>
          <cell r="J21">
            <v>0.17550000000000002</v>
          </cell>
          <cell r="K21">
            <v>0.14400000000000002</v>
          </cell>
          <cell r="L21">
            <v>0.11700000000000001</v>
          </cell>
          <cell r="M21">
            <v>0.09</v>
          </cell>
          <cell r="N21">
            <v>6.7500000000000004E-2</v>
          </cell>
          <cell r="O21">
            <v>4.9500000000000002E-2</v>
          </cell>
          <cell r="P21">
            <v>3.1500000000000007E-2</v>
          </cell>
          <cell r="Q21">
            <v>1.8000000000000002E-2</v>
          </cell>
          <cell r="R21">
            <v>0</v>
          </cell>
          <cell r="S21">
            <v>0</v>
          </cell>
          <cell r="T21">
            <v>0</v>
          </cell>
          <cell r="U21">
            <v>0</v>
          </cell>
          <cell r="V21">
            <v>0</v>
          </cell>
          <cell r="W21">
            <v>0</v>
          </cell>
          <cell r="X21">
            <v>0</v>
          </cell>
          <cell r="Y21">
            <v>0</v>
          </cell>
          <cell r="Z21">
            <v>0</v>
          </cell>
          <cell r="AA21">
            <v>0</v>
          </cell>
          <cell r="AB21">
            <v>0</v>
          </cell>
          <cell r="AC21">
            <v>0</v>
          </cell>
          <cell r="AD21" t="str">
            <v>NG 2011</v>
          </cell>
          <cell r="AE21">
            <v>0.39</v>
          </cell>
          <cell r="AF21">
            <v>0.32</v>
          </cell>
          <cell r="AG21">
            <v>0.26</v>
          </cell>
          <cell r="AH21">
            <v>0.2</v>
          </cell>
          <cell r="AI21">
            <v>0.15</v>
          </cell>
          <cell r="AJ21">
            <v>0.11</v>
          </cell>
          <cell r="AK21">
            <v>7.0000000000000007E-2</v>
          </cell>
          <cell r="AL21">
            <v>0.04</v>
          </cell>
          <cell r="AM21">
            <v>0</v>
          </cell>
          <cell r="AN21">
            <v>0</v>
          </cell>
          <cell r="AO21">
            <v>0</v>
          </cell>
          <cell r="AY21">
            <v>3.81</v>
          </cell>
          <cell r="AZ21">
            <v>0.22815000000000002</v>
          </cell>
          <cell r="BA21">
            <v>0.18720000000000003</v>
          </cell>
          <cell r="BB21">
            <v>0.15210000000000001</v>
          </cell>
          <cell r="BC21">
            <v>0.11699999999999999</v>
          </cell>
          <cell r="BD21">
            <v>8.7750000000000009E-2</v>
          </cell>
          <cell r="BE21">
            <v>6.4350000000000004E-2</v>
          </cell>
          <cell r="BF21">
            <v>4.0950000000000014E-2</v>
          </cell>
          <cell r="BG21">
            <v>2.3400000000000004E-2</v>
          </cell>
          <cell r="BH21">
            <v>0</v>
          </cell>
          <cell r="BI21">
            <v>0</v>
          </cell>
          <cell r="BJ21">
            <v>0</v>
          </cell>
          <cell r="BK21">
            <v>0</v>
          </cell>
          <cell r="BL21">
            <v>0</v>
          </cell>
          <cell r="BM21">
            <v>0</v>
          </cell>
          <cell r="BN21">
            <v>0</v>
          </cell>
          <cell r="BO21">
            <v>0</v>
          </cell>
          <cell r="BP21">
            <v>0</v>
          </cell>
          <cell r="BQ21">
            <v>0</v>
          </cell>
          <cell r="BR21">
            <v>0</v>
          </cell>
          <cell r="BS21">
            <v>0</v>
          </cell>
        </row>
        <row r="22">
          <cell r="A22" t="str">
            <v>Huntingdon</v>
          </cell>
          <cell r="C22" t="str">
            <v>50% Woodmac</v>
          </cell>
          <cell r="D22">
            <v>2</v>
          </cell>
          <cell r="E22">
            <v>12</v>
          </cell>
          <cell r="F22" t="str">
            <v>D</v>
          </cell>
          <cell r="G22" t="str">
            <v>Amoco T</v>
          </cell>
          <cell r="H22" t="str">
            <v>Teesside</v>
          </cell>
          <cell r="J22">
            <v>0</v>
          </cell>
          <cell r="K22">
            <v>0.33994334277620397</v>
          </cell>
          <cell r="L22">
            <v>0.2974504249291785</v>
          </cell>
          <cell r="M22">
            <v>0.14164305949008499</v>
          </cell>
          <cell r="N22">
            <v>9.9150141643059492E-2</v>
          </cell>
          <cell r="O22">
            <v>7.0821529745042494E-2</v>
          </cell>
          <cell r="P22">
            <v>5.6657223796034002E-2</v>
          </cell>
          <cell r="Q22">
            <v>4.2492917847025496E-2</v>
          </cell>
          <cell r="R22">
            <v>3.9660056657223795E-2</v>
          </cell>
          <cell r="S22">
            <v>0</v>
          </cell>
          <cell r="T22">
            <v>0</v>
          </cell>
          <cell r="U22">
            <v>0</v>
          </cell>
          <cell r="V22">
            <v>0</v>
          </cell>
          <cell r="W22">
            <v>0</v>
          </cell>
          <cell r="X22">
            <v>0</v>
          </cell>
          <cell r="Y22">
            <v>0</v>
          </cell>
          <cell r="Z22">
            <v>0</v>
          </cell>
          <cell r="AA22">
            <v>0</v>
          </cell>
          <cell r="AB22">
            <v>0</v>
          </cell>
          <cell r="AC22">
            <v>0</v>
          </cell>
          <cell r="AD22" t="str">
            <v>WM</v>
          </cell>
          <cell r="AE22">
            <v>0</v>
          </cell>
          <cell r="AF22">
            <v>0.67988668555240794</v>
          </cell>
          <cell r="AG22">
            <v>0.59490084985835701</v>
          </cell>
          <cell r="AH22">
            <v>0.28328611898016998</v>
          </cell>
          <cell r="AI22">
            <v>0.19830028328611898</v>
          </cell>
          <cell r="AJ22">
            <v>0.14164305949008499</v>
          </cell>
          <cell r="AK22">
            <v>0.113314447592068</v>
          </cell>
          <cell r="AL22">
            <v>8.4985835694050993E-2</v>
          </cell>
          <cell r="AM22">
            <v>7.9320113314447591E-2</v>
          </cell>
          <cell r="AN22">
            <v>0</v>
          </cell>
          <cell r="AO22">
            <v>0</v>
          </cell>
          <cell r="AP22">
            <v>0</v>
          </cell>
          <cell r="AQ22">
            <v>0</v>
          </cell>
          <cell r="AR22">
            <v>0</v>
          </cell>
          <cell r="AS22">
            <v>0</v>
          </cell>
          <cell r="AT22">
            <v>0</v>
          </cell>
          <cell r="AU22">
            <v>0</v>
          </cell>
          <cell r="AV22">
            <v>0</v>
          </cell>
          <cell r="AW22">
            <v>0</v>
          </cell>
          <cell r="AX22">
            <v>0</v>
          </cell>
          <cell r="AY22">
            <v>1.1000000000000001</v>
          </cell>
          <cell r="AZ22">
            <v>0</v>
          </cell>
          <cell r="BA22">
            <v>0.37393767705382441</v>
          </cell>
          <cell r="BB22">
            <v>0.32719546742209638</v>
          </cell>
          <cell r="BC22">
            <v>0.15580736543909349</v>
          </cell>
          <cell r="BD22">
            <v>0.10906515580736545</v>
          </cell>
          <cell r="BE22">
            <v>7.7903682719546744E-2</v>
          </cell>
          <cell r="BF22">
            <v>6.2322946175637405E-2</v>
          </cell>
          <cell r="BG22">
            <v>4.6742209631728052E-2</v>
          </cell>
          <cell r="BH22">
            <v>4.3626062322946177E-2</v>
          </cell>
          <cell r="BI22">
            <v>0</v>
          </cell>
          <cell r="BJ22">
            <v>0</v>
          </cell>
          <cell r="BK22">
            <v>0</v>
          </cell>
          <cell r="BL22">
            <v>0</v>
          </cell>
          <cell r="BM22">
            <v>0</v>
          </cell>
          <cell r="BN22">
            <v>0</v>
          </cell>
          <cell r="BO22">
            <v>0</v>
          </cell>
          <cell r="BP22">
            <v>0</v>
          </cell>
          <cell r="BQ22">
            <v>0</v>
          </cell>
          <cell r="BR22">
            <v>0</v>
          </cell>
          <cell r="BS22">
            <v>0</v>
          </cell>
        </row>
        <row r="23">
          <cell r="A23" t="str">
            <v>Kinnoul</v>
          </cell>
          <cell r="C23" t="str">
            <v>O&amp;G UK Profile Good</v>
          </cell>
          <cell r="D23">
            <v>1</v>
          </cell>
          <cell r="E23">
            <v>13</v>
          </cell>
          <cell r="F23" t="str">
            <v>D</v>
          </cell>
          <cell r="G23" t="str">
            <v>Amoco T</v>
          </cell>
          <cell r="H23" t="str">
            <v>Teesside</v>
          </cell>
          <cell r="J23">
            <v>0</v>
          </cell>
          <cell r="K23">
            <v>0</v>
          </cell>
          <cell r="L23">
            <v>0.77</v>
          </cell>
          <cell r="M23">
            <v>0.62</v>
          </cell>
          <cell r="N23">
            <v>0.28999999999999998</v>
          </cell>
          <cell r="O23">
            <v>0.15</v>
          </cell>
          <cell r="P23">
            <v>0.06</v>
          </cell>
          <cell r="Q23">
            <v>0.03</v>
          </cell>
          <cell r="R23">
            <v>0.02</v>
          </cell>
          <cell r="S23">
            <v>0.02</v>
          </cell>
          <cell r="T23">
            <v>0</v>
          </cell>
          <cell r="U23">
            <v>0</v>
          </cell>
          <cell r="V23">
            <v>0</v>
          </cell>
          <cell r="W23">
            <v>0</v>
          </cell>
          <cell r="X23">
            <v>0</v>
          </cell>
          <cell r="Y23">
            <v>0</v>
          </cell>
          <cell r="Z23">
            <v>0</v>
          </cell>
          <cell r="AA23">
            <v>0</v>
          </cell>
          <cell r="AB23">
            <v>0</v>
          </cell>
          <cell r="AC23">
            <v>0</v>
          </cell>
          <cell r="AD23" t="str">
            <v>O&amp;G UK</v>
          </cell>
          <cell r="AE23">
            <v>0</v>
          </cell>
          <cell r="AF23">
            <v>0</v>
          </cell>
          <cell r="AG23">
            <v>0.77</v>
          </cell>
          <cell r="AH23">
            <v>0.62</v>
          </cell>
          <cell r="AI23">
            <v>0.28999999999999998</v>
          </cell>
          <cell r="AJ23">
            <v>0.15</v>
          </cell>
          <cell r="AK23">
            <v>0.06</v>
          </cell>
          <cell r="AL23">
            <v>0.03</v>
          </cell>
          <cell r="AM23">
            <v>0.02</v>
          </cell>
          <cell r="AN23">
            <v>0.02</v>
          </cell>
          <cell r="AO23">
            <v>0</v>
          </cell>
          <cell r="AP23">
            <v>0</v>
          </cell>
          <cell r="AQ23">
            <v>0</v>
          </cell>
          <cell r="AR23">
            <v>0</v>
          </cell>
          <cell r="AS23">
            <v>0</v>
          </cell>
          <cell r="AT23">
            <v>0</v>
          </cell>
          <cell r="AU23">
            <v>0</v>
          </cell>
          <cell r="AV23">
            <v>0</v>
          </cell>
          <cell r="AW23">
            <v>0</v>
          </cell>
          <cell r="AX23">
            <v>0</v>
          </cell>
          <cell r="AY23">
            <v>1.1000000000000001</v>
          </cell>
          <cell r="AZ23">
            <v>0</v>
          </cell>
          <cell r="BA23">
            <v>0</v>
          </cell>
          <cell r="BB23">
            <v>0.84700000000000009</v>
          </cell>
          <cell r="BC23">
            <v>0.68200000000000005</v>
          </cell>
          <cell r="BD23">
            <v>0.31900000000000001</v>
          </cell>
          <cell r="BE23">
            <v>0.16500000000000001</v>
          </cell>
          <cell r="BF23">
            <v>6.6000000000000003E-2</v>
          </cell>
          <cell r="BG23">
            <v>3.3000000000000002E-2</v>
          </cell>
          <cell r="BH23">
            <v>2.2000000000000002E-2</v>
          </cell>
          <cell r="BI23">
            <v>2.2000000000000002E-2</v>
          </cell>
          <cell r="BJ23">
            <v>0</v>
          </cell>
          <cell r="BK23">
            <v>0</v>
          </cell>
          <cell r="BL23">
            <v>0</v>
          </cell>
          <cell r="BM23">
            <v>0</v>
          </cell>
          <cell r="BN23">
            <v>0</v>
          </cell>
          <cell r="BO23">
            <v>0</v>
          </cell>
          <cell r="BP23">
            <v>0</v>
          </cell>
          <cell r="BQ23">
            <v>0</v>
          </cell>
          <cell r="BR23">
            <v>0</v>
          </cell>
          <cell r="BS23">
            <v>0</v>
          </cell>
        </row>
        <row r="24">
          <cell r="A24" t="str">
            <v>Maria</v>
          </cell>
          <cell r="C24" t="str">
            <v>80% O&amp;G Profile</v>
          </cell>
          <cell r="D24">
            <v>1</v>
          </cell>
          <cell r="E24">
            <v>14</v>
          </cell>
          <cell r="F24" t="str">
            <v>P</v>
          </cell>
          <cell r="G24" t="str">
            <v>Amoco T</v>
          </cell>
          <cell r="H24" t="str">
            <v>Teesside</v>
          </cell>
          <cell r="J24">
            <v>0.19800000000000001</v>
          </cell>
          <cell r="K24">
            <v>0.14850000000000002</v>
          </cell>
          <cell r="L24">
            <v>0.12600000000000003</v>
          </cell>
          <cell r="M24">
            <v>2.7E-2</v>
          </cell>
          <cell r="N24">
            <v>2.7E-2</v>
          </cell>
          <cell r="O24">
            <v>2.7E-2</v>
          </cell>
          <cell r="P24">
            <v>1.35E-2</v>
          </cell>
          <cell r="Q24">
            <v>1.35E-2</v>
          </cell>
          <cell r="R24">
            <v>1.35E-2</v>
          </cell>
          <cell r="S24">
            <v>0</v>
          </cell>
          <cell r="T24">
            <v>0</v>
          </cell>
          <cell r="U24">
            <v>0</v>
          </cell>
          <cell r="V24">
            <v>0</v>
          </cell>
          <cell r="W24">
            <v>0</v>
          </cell>
          <cell r="X24">
            <v>0</v>
          </cell>
          <cell r="Y24">
            <v>0</v>
          </cell>
          <cell r="Z24">
            <v>0</v>
          </cell>
          <cell r="AA24">
            <v>0</v>
          </cell>
          <cell r="AB24">
            <v>0</v>
          </cell>
          <cell r="AC24">
            <v>0</v>
          </cell>
          <cell r="AD24" t="str">
            <v>O&amp;G UK</v>
          </cell>
          <cell r="AE24">
            <v>0.44</v>
          </cell>
          <cell r="AF24">
            <v>0.33</v>
          </cell>
          <cell r="AG24">
            <v>0.28000000000000003</v>
          </cell>
          <cell r="AH24">
            <v>0.06</v>
          </cell>
          <cell r="AI24">
            <v>0.06</v>
          </cell>
          <cell r="AJ24">
            <v>0.06</v>
          </cell>
          <cell r="AK24">
            <v>0.03</v>
          </cell>
          <cell r="AL24">
            <v>0.03</v>
          </cell>
          <cell r="AM24">
            <v>0.03</v>
          </cell>
          <cell r="AN24">
            <v>0</v>
          </cell>
          <cell r="AO24">
            <v>0</v>
          </cell>
          <cell r="AY24">
            <v>3.4</v>
          </cell>
          <cell r="AZ24">
            <v>0.25740000000000002</v>
          </cell>
          <cell r="BA24">
            <v>0.19305000000000003</v>
          </cell>
          <cell r="BB24">
            <v>0.16380000000000006</v>
          </cell>
          <cell r="BC24">
            <v>3.5099999999999999E-2</v>
          </cell>
          <cell r="BD24">
            <v>3.5099999999999999E-2</v>
          </cell>
          <cell r="BE24">
            <v>3.5099999999999999E-2</v>
          </cell>
          <cell r="BF24">
            <v>1.755E-2</v>
          </cell>
          <cell r="BG24">
            <v>1.755E-2</v>
          </cell>
          <cell r="BH24">
            <v>1.755E-2</v>
          </cell>
          <cell r="BI24">
            <v>0</v>
          </cell>
          <cell r="BJ24">
            <v>0</v>
          </cell>
          <cell r="BK24">
            <v>0</v>
          </cell>
          <cell r="BL24">
            <v>0</v>
          </cell>
          <cell r="BM24">
            <v>0</v>
          </cell>
          <cell r="BN24">
            <v>0</v>
          </cell>
          <cell r="BO24">
            <v>0</v>
          </cell>
          <cell r="BP24">
            <v>0</v>
          </cell>
          <cell r="BQ24">
            <v>0</v>
          </cell>
          <cell r="BR24">
            <v>0</v>
          </cell>
          <cell r="BS24">
            <v>0</v>
          </cell>
        </row>
        <row r="25">
          <cell r="A25" t="str">
            <v>Norway Gaupe</v>
          </cell>
          <cell r="C25" t="str">
            <v>WM Profile Good</v>
          </cell>
          <cell r="D25">
            <v>2</v>
          </cell>
          <cell r="E25">
            <v>15</v>
          </cell>
          <cell r="F25" t="str">
            <v>D</v>
          </cell>
          <cell r="G25" t="str">
            <v>Amoco T</v>
          </cell>
          <cell r="H25" t="str">
            <v>Teesside</v>
          </cell>
          <cell r="J25">
            <v>0.46033994334277623</v>
          </cell>
          <cell r="K25">
            <v>1.4226628895184137</v>
          </cell>
          <cell r="L25">
            <v>1.4215297450424931</v>
          </cell>
          <cell r="M25">
            <v>1.4192634560906516</v>
          </cell>
          <cell r="N25">
            <v>1.3314447592067991</v>
          </cell>
          <cell r="O25">
            <v>0.99886685552407939</v>
          </cell>
          <cell r="P25">
            <v>0.74900849858356955</v>
          </cell>
          <cell r="Q25">
            <v>0.56175637393767708</v>
          </cell>
          <cell r="R25">
            <v>0.42124645892351276</v>
          </cell>
          <cell r="S25">
            <v>0.31586402266288954</v>
          </cell>
          <cell r="T25">
            <v>0.23682719546742209</v>
          </cell>
          <cell r="U25">
            <v>0</v>
          </cell>
          <cell r="V25">
            <v>0</v>
          </cell>
          <cell r="W25">
            <v>0</v>
          </cell>
          <cell r="X25">
            <v>0</v>
          </cell>
          <cell r="Y25">
            <v>0</v>
          </cell>
          <cell r="Z25">
            <v>0</v>
          </cell>
          <cell r="AA25">
            <v>0</v>
          </cell>
          <cell r="AB25">
            <v>0</v>
          </cell>
          <cell r="AC25">
            <v>0</v>
          </cell>
          <cell r="AD25" t="str">
            <v>WM</v>
          </cell>
          <cell r="AE25">
            <v>0</v>
          </cell>
          <cell r="AF25">
            <v>0.46033994334277623</v>
          </cell>
          <cell r="AG25">
            <v>1.4226628895184137</v>
          </cell>
          <cell r="AH25">
            <v>1.4215297450424931</v>
          </cell>
          <cell r="AI25">
            <v>1.4192634560906516</v>
          </cell>
          <cell r="AJ25">
            <v>1.3314447592067991</v>
          </cell>
          <cell r="AK25">
            <v>0.99886685552407939</v>
          </cell>
          <cell r="AL25">
            <v>0.74900849858356955</v>
          </cell>
          <cell r="AM25">
            <v>0.56175637393767708</v>
          </cell>
          <cell r="AN25">
            <v>0.42124645892351276</v>
          </cell>
          <cell r="AO25">
            <v>0.31586402266288954</v>
          </cell>
          <cell r="AP25">
            <v>0.23682719546742209</v>
          </cell>
          <cell r="AQ25">
            <v>0</v>
          </cell>
          <cell r="AR25">
            <v>0</v>
          </cell>
          <cell r="AS25">
            <v>0</v>
          </cell>
          <cell r="AT25">
            <v>0</v>
          </cell>
          <cell r="AU25">
            <v>0</v>
          </cell>
          <cell r="AV25">
            <v>0</v>
          </cell>
          <cell r="AY25">
            <v>1.1000000000000001</v>
          </cell>
          <cell r="AZ25">
            <v>0.50637393767705385</v>
          </cell>
          <cell r="BA25">
            <v>1.5649291784702553</v>
          </cell>
          <cell r="BB25">
            <v>1.5636827195467424</v>
          </cell>
          <cell r="BC25">
            <v>1.561189801699717</v>
          </cell>
          <cell r="BD25">
            <v>1.4645892351274792</v>
          </cell>
          <cell r="BE25">
            <v>1.0987535410764875</v>
          </cell>
          <cell r="BF25">
            <v>0.82390934844192654</v>
          </cell>
          <cell r="BG25">
            <v>0.61793201133144482</v>
          </cell>
          <cell r="BH25">
            <v>0.46337110481586408</v>
          </cell>
          <cell r="BI25">
            <v>0.34745042492917855</v>
          </cell>
          <cell r="BJ25">
            <v>0.26050991501416432</v>
          </cell>
          <cell r="BK25">
            <v>0</v>
          </cell>
          <cell r="BL25">
            <v>0</v>
          </cell>
          <cell r="BM25">
            <v>0</v>
          </cell>
          <cell r="BN25">
            <v>0</v>
          </cell>
          <cell r="BO25">
            <v>0</v>
          </cell>
          <cell r="BP25">
            <v>0</v>
          </cell>
          <cell r="BQ25">
            <v>0</v>
          </cell>
          <cell r="BR25">
            <v>0</v>
          </cell>
          <cell r="BS25">
            <v>0</v>
          </cell>
        </row>
        <row r="26">
          <cell r="A26" t="str">
            <v>Norway Rev</v>
          </cell>
          <cell r="C26" t="str">
            <v>WM Profile Good</v>
          </cell>
          <cell r="D26">
            <v>2</v>
          </cell>
          <cell r="E26">
            <v>16</v>
          </cell>
          <cell r="F26" t="str">
            <v>P</v>
          </cell>
          <cell r="G26" t="str">
            <v>Amoco T</v>
          </cell>
          <cell r="H26" t="str">
            <v>Teesside</v>
          </cell>
          <cell r="J26">
            <v>1.4022662889518416</v>
          </cell>
          <cell r="K26">
            <v>0.89235127478753551</v>
          </cell>
          <cell r="L26">
            <v>0.70113314447592079</v>
          </cell>
          <cell r="M26">
            <v>0.44617563739376775</v>
          </cell>
          <cell r="N26">
            <v>0.26770538243626069</v>
          </cell>
          <cell r="O26">
            <v>0.16572237960339944</v>
          </cell>
          <cell r="P26">
            <v>0.11473087818696884</v>
          </cell>
          <cell r="Q26">
            <v>7.0113314447592071E-2</v>
          </cell>
          <cell r="R26">
            <v>0</v>
          </cell>
          <cell r="S26">
            <v>0</v>
          </cell>
          <cell r="T26">
            <v>0</v>
          </cell>
          <cell r="U26">
            <v>0</v>
          </cell>
          <cell r="V26">
            <v>0</v>
          </cell>
          <cell r="W26">
            <v>0</v>
          </cell>
          <cell r="X26">
            <v>0</v>
          </cell>
          <cell r="Y26">
            <v>0</v>
          </cell>
          <cell r="Z26">
            <v>0</v>
          </cell>
          <cell r="AA26">
            <v>0</v>
          </cell>
          <cell r="AB26">
            <v>0</v>
          </cell>
          <cell r="AC26">
            <v>0</v>
          </cell>
          <cell r="AD26" t="str">
            <v>WM</v>
          </cell>
          <cell r="AE26">
            <v>3.1161473087818701</v>
          </cell>
          <cell r="AF26">
            <v>1.9830028328611899</v>
          </cell>
          <cell r="AG26">
            <v>1.558073654390935</v>
          </cell>
          <cell r="AH26">
            <v>0.99150141643059497</v>
          </cell>
          <cell r="AI26">
            <v>0.59490084985835701</v>
          </cell>
          <cell r="AJ26">
            <v>0.36827195467422097</v>
          </cell>
          <cell r="AK26">
            <v>0.25495750708215298</v>
          </cell>
          <cell r="AL26">
            <v>0.15580736543909349</v>
          </cell>
          <cell r="AM26">
            <v>0</v>
          </cell>
          <cell r="AN26">
            <v>0</v>
          </cell>
          <cell r="AO26">
            <v>0</v>
          </cell>
          <cell r="AP26">
            <v>0</v>
          </cell>
          <cell r="AQ26">
            <v>0</v>
          </cell>
          <cell r="AR26">
            <v>0</v>
          </cell>
          <cell r="AS26">
            <v>0</v>
          </cell>
          <cell r="AT26">
            <v>0</v>
          </cell>
          <cell r="AU26">
            <v>0</v>
          </cell>
          <cell r="AV26">
            <v>0</v>
          </cell>
          <cell r="AW26">
            <v>0</v>
          </cell>
          <cell r="AX26">
            <v>0</v>
          </cell>
          <cell r="AY26">
            <v>1.1000000000000001</v>
          </cell>
          <cell r="AZ26">
            <v>1.8229461756373941</v>
          </cell>
          <cell r="BA26">
            <v>1.1600566572237963</v>
          </cell>
          <cell r="BB26">
            <v>0.91147308781869707</v>
          </cell>
          <cell r="BC26">
            <v>0.58002832861189813</v>
          </cell>
          <cell r="BD26">
            <v>0.34801699716713891</v>
          </cell>
          <cell r="BE26">
            <v>0.21543909348441928</v>
          </cell>
          <cell r="BF26">
            <v>0.14915014164305948</v>
          </cell>
          <cell r="BG26">
            <v>9.114730878186969E-2</v>
          </cell>
          <cell r="BH26">
            <v>0</v>
          </cell>
          <cell r="BI26">
            <v>0</v>
          </cell>
          <cell r="BJ26">
            <v>0</v>
          </cell>
          <cell r="BK26">
            <v>0</v>
          </cell>
          <cell r="BL26">
            <v>0</v>
          </cell>
          <cell r="BM26">
            <v>0</v>
          </cell>
          <cell r="BN26">
            <v>0</v>
          </cell>
          <cell r="BO26">
            <v>0</v>
          </cell>
          <cell r="BP26">
            <v>0</v>
          </cell>
          <cell r="BQ26">
            <v>0</v>
          </cell>
          <cell r="BR26">
            <v>0</v>
          </cell>
          <cell r="BS26">
            <v>0</v>
          </cell>
        </row>
        <row r="27">
          <cell r="A27" t="str">
            <v>Seymour</v>
          </cell>
          <cell r="C27" t="str">
            <v>O&amp;G UK Profile Good</v>
          </cell>
          <cell r="D27">
            <v>1</v>
          </cell>
          <cell r="E27">
            <v>17</v>
          </cell>
          <cell r="F27" t="str">
            <v>P</v>
          </cell>
          <cell r="G27" t="str">
            <v>Amoco T</v>
          </cell>
          <cell r="H27" t="str">
            <v>Teesside</v>
          </cell>
          <cell r="J27">
            <v>0.36</v>
          </cell>
          <cell r="K27">
            <v>0.216</v>
          </cell>
          <cell r="L27">
            <v>0.23400000000000001</v>
          </cell>
          <cell r="M27">
            <v>0.18</v>
          </cell>
          <cell r="N27">
            <v>0.13500000000000001</v>
          </cell>
          <cell r="O27">
            <v>3.6000000000000004E-2</v>
          </cell>
          <cell r="P27">
            <v>2.7E-2</v>
          </cell>
          <cell r="Q27">
            <v>1.8000000000000002E-2</v>
          </cell>
          <cell r="R27">
            <v>1.8000000000000002E-2</v>
          </cell>
          <cell r="S27">
            <v>0</v>
          </cell>
          <cell r="T27">
            <v>0</v>
          </cell>
          <cell r="U27">
            <v>0</v>
          </cell>
          <cell r="V27">
            <v>0</v>
          </cell>
          <cell r="W27">
            <v>0</v>
          </cell>
          <cell r="X27">
            <v>0</v>
          </cell>
          <cell r="Y27">
            <v>0</v>
          </cell>
          <cell r="Z27">
            <v>0</v>
          </cell>
          <cell r="AA27">
            <v>0</v>
          </cell>
          <cell r="AB27">
            <v>0</v>
          </cell>
          <cell r="AC27">
            <v>0</v>
          </cell>
          <cell r="AD27" t="str">
            <v>O&amp;G UK</v>
          </cell>
          <cell r="AE27">
            <v>0.4</v>
          </cell>
          <cell r="AF27">
            <v>0.24</v>
          </cell>
          <cell r="AG27">
            <v>0.26</v>
          </cell>
          <cell r="AH27">
            <v>0.2</v>
          </cell>
          <cell r="AI27">
            <v>0.15</v>
          </cell>
          <cell r="AJ27">
            <v>0.04</v>
          </cell>
          <cell r="AK27">
            <v>0.03</v>
          </cell>
          <cell r="AL27">
            <v>0.02</v>
          </cell>
          <cell r="AM27">
            <v>0.02</v>
          </cell>
          <cell r="AN27">
            <v>0</v>
          </cell>
          <cell r="AO27">
            <v>0</v>
          </cell>
          <cell r="AQ27">
            <v>0</v>
          </cell>
          <cell r="AR27">
            <v>0</v>
          </cell>
          <cell r="AS27">
            <v>0</v>
          </cell>
          <cell r="AY27">
            <v>1.7</v>
          </cell>
          <cell r="AZ27">
            <v>0.46799999999999997</v>
          </cell>
          <cell r="BA27">
            <v>0.28079999999999999</v>
          </cell>
          <cell r="BB27">
            <v>0.30420000000000003</v>
          </cell>
          <cell r="BC27">
            <v>0.23399999999999999</v>
          </cell>
          <cell r="BD27">
            <v>0.17550000000000002</v>
          </cell>
          <cell r="BE27">
            <v>4.6800000000000008E-2</v>
          </cell>
          <cell r="BF27">
            <v>3.5099999999999999E-2</v>
          </cell>
          <cell r="BG27">
            <v>2.3400000000000004E-2</v>
          </cell>
          <cell r="BH27">
            <v>2.3400000000000004E-2</v>
          </cell>
          <cell r="BI27">
            <v>0</v>
          </cell>
          <cell r="BJ27">
            <v>0</v>
          </cell>
          <cell r="BK27">
            <v>0</v>
          </cell>
          <cell r="BL27">
            <v>0</v>
          </cell>
          <cell r="BM27">
            <v>0</v>
          </cell>
          <cell r="BN27">
            <v>0</v>
          </cell>
          <cell r="BO27">
            <v>0</v>
          </cell>
          <cell r="BP27">
            <v>0</v>
          </cell>
          <cell r="BQ27">
            <v>0</v>
          </cell>
          <cell r="BR27">
            <v>0</v>
          </cell>
          <cell r="BS27">
            <v>0</v>
          </cell>
        </row>
        <row r="28">
          <cell r="A28" t="str">
            <v>Wood</v>
          </cell>
          <cell r="C28" t="str">
            <v>NG Profile Good</v>
          </cell>
          <cell r="D28">
            <v>3</v>
          </cell>
          <cell r="E28">
            <v>18</v>
          </cell>
          <cell r="F28" t="str">
            <v>P</v>
          </cell>
          <cell r="G28" t="str">
            <v>Amoco T</v>
          </cell>
          <cell r="H28" t="str">
            <v>Teesside</v>
          </cell>
          <cell r="J28">
            <v>4.4999999999999998E-2</v>
          </cell>
          <cell r="K28">
            <v>1.8000000000000002E-2</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t="str">
            <v>NG 2011</v>
          </cell>
          <cell r="AE28">
            <v>0.05</v>
          </cell>
          <cell r="AF28">
            <v>0.02</v>
          </cell>
          <cell r="AG28">
            <v>0</v>
          </cell>
          <cell r="AH28">
            <v>0</v>
          </cell>
          <cell r="AI28">
            <v>0</v>
          </cell>
          <cell r="AJ28">
            <v>0</v>
          </cell>
          <cell r="AK28">
            <v>0</v>
          </cell>
          <cell r="AL28">
            <v>0</v>
          </cell>
          <cell r="AY28">
            <v>2.98</v>
          </cell>
          <cell r="AZ28">
            <v>5.8499999999999996E-2</v>
          </cell>
          <cell r="BA28">
            <v>2.3400000000000004E-2</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row>
        <row r="29">
          <cell r="A29" t="str">
            <v>zUpside Amoco T</v>
          </cell>
          <cell r="D29">
            <v>3</v>
          </cell>
          <cell r="E29">
            <v>19</v>
          </cell>
          <cell r="F29" t="str">
            <v>A</v>
          </cell>
          <cell r="G29" t="str">
            <v>Amoco T</v>
          </cell>
          <cell r="H29" t="str">
            <v>Teesside</v>
          </cell>
          <cell r="R29">
            <v>0.997</v>
          </cell>
          <cell r="S29">
            <v>2.02</v>
          </cell>
          <cell r="T29">
            <v>1.9650000000000001</v>
          </cell>
          <cell r="U29">
            <v>3.5870000000000002</v>
          </cell>
          <cell r="V29">
            <v>4.657</v>
          </cell>
          <cell r="W29">
            <v>5.125</v>
          </cell>
          <cell r="X29">
            <v>5.2480000000000002</v>
          </cell>
          <cell r="Y29">
            <v>5.1740000000000004</v>
          </cell>
          <cell r="Z29">
            <v>4.9589999999999996</v>
          </cell>
          <cell r="AA29">
            <v>4.5289999999999999</v>
          </cell>
          <cell r="AB29">
            <v>4.1139999999999999</v>
          </cell>
          <cell r="AC29">
            <v>3.714</v>
          </cell>
          <cell r="BH29">
            <v>1.1963999999999999</v>
          </cell>
          <cell r="BI29">
            <v>2.4239999999999999</v>
          </cell>
          <cell r="BJ29">
            <v>2.3580000000000001</v>
          </cell>
          <cell r="BK29">
            <v>4.3044000000000002</v>
          </cell>
          <cell r="BL29">
            <v>5.5884</v>
          </cell>
          <cell r="BM29">
            <v>6.1499999999999995</v>
          </cell>
          <cell r="BN29">
            <v>6.2976000000000001</v>
          </cell>
          <cell r="BO29">
            <v>6.2088000000000001</v>
          </cell>
          <cell r="BP29">
            <v>5.9507999999999992</v>
          </cell>
          <cell r="BQ29">
            <v>5.4348000000000001</v>
          </cell>
          <cell r="BR29">
            <v>4.9367999999999999</v>
          </cell>
          <cell r="BS29">
            <v>4.4567999999999994</v>
          </cell>
        </row>
        <row r="30">
          <cell r="A30" t="str">
            <v>Amethyst</v>
          </cell>
          <cell r="C30" t="str">
            <v>Profile good</v>
          </cell>
          <cell r="D30">
            <v>1</v>
          </cell>
          <cell r="E30">
            <v>20</v>
          </cell>
          <cell r="F30" t="str">
            <v>P</v>
          </cell>
          <cell r="G30" t="str">
            <v>Dimlington E</v>
          </cell>
          <cell r="H30" t="str">
            <v>Easington</v>
          </cell>
          <cell r="J30">
            <v>0.61</v>
          </cell>
          <cell r="K30">
            <v>0.4</v>
          </cell>
          <cell r="L30">
            <v>0.22</v>
          </cell>
          <cell r="M30">
            <v>0.19</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t="str">
            <v>O&amp;GUK</v>
          </cell>
          <cell r="AE30">
            <v>0.61</v>
          </cell>
          <cell r="AF30">
            <v>0.4</v>
          </cell>
          <cell r="AG30">
            <v>0.22</v>
          </cell>
          <cell r="AH30">
            <v>0.19</v>
          </cell>
          <cell r="AI30">
            <v>0</v>
          </cell>
          <cell r="AJ30">
            <v>0</v>
          </cell>
          <cell r="AK30">
            <v>0</v>
          </cell>
          <cell r="AL30">
            <v>0</v>
          </cell>
          <cell r="AM30">
            <v>0</v>
          </cell>
          <cell r="AN30">
            <v>0</v>
          </cell>
          <cell r="AO30">
            <v>0</v>
          </cell>
          <cell r="AY30">
            <v>1.1000000000000001</v>
          </cell>
          <cell r="AZ30">
            <v>0.67100000000000004</v>
          </cell>
          <cell r="BA30">
            <v>0.44000000000000006</v>
          </cell>
          <cell r="BB30">
            <v>0.24200000000000002</v>
          </cell>
          <cell r="BC30">
            <v>0.20900000000000002</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row>
        <row r="31">
          <cell r="A31" t="str">
            <v>Ceres</v>
          </cell>
          <cell r="C31" t="str">
            <v>O&amp;G UK Profile Good</v>
          </cell>
          <cell r="D31">
            <v>1</v>
          </cell>
          <cell r="E31">
            <v>21</v>
          </cell>
          <cell r="F31" t="str">
            <v>P</v>
          </cell>
          <cell r="G31" t="str">
            <v>Dimlington E</v>
          </cell>
          <cell r="H31" t="str">
            <v>Easington</v>
          </cell>
          <cell r="J31">
            <v>6.9999999999999993E-2</v>
          </cell>
          <cell r="K31">
            <v>0.32899999999999996</v>
          </cell>
          <cell r="L31">
            <v>0.32899999999999996</v>
          </cell>
          <cell r="M31">
            <v>0.25900000000000001</v>
          </cell>
          <cell r="N31">
            <v>0.20299999999999999</v>
          </cell>
          <cell r="O31">
            <v>0.16799999999999998</v>
          </cell>
          <cell r="P31">
            <v>0.13999999999999999</v>
          </cell>
          <cell r="Q31">
            <v>0.11899999999999999</v>
          </cell>
          <cell r="R31">
            <v>0.105</v>
          </cell>
          <cell r="S31">
            <v>9.0999999999999998E-2</v>
          </cell>
          <cell r="T31">
            <v>0</v>
          </cell>
          <cell r="U31">
            <v>0</v>
          </cell>
          <cell r="V31">
            <v>0</v>
          </cell>
          <cell r="W31">
            <v>0</v>
          </cell>
          <cell r="X31">
            <v>0</v>
          </cell>
          <cell r="Y31">
            <v>0</v>
          </cell>
          <cell r="Z31">
            <v>0</v>
          </cell>
          <cell r="AA31">
            <v>0</v>
          </cell>
          <cell r="AB31">
            <v>0</v>
          </cell>
          <cell r="AC31">
            <v>0</v>
          </cell>
          <cell r="AD31" t="str">
            <v>O&amp;G UK</v>
          </cell>
          <cell r="AE31">
            <v>0.1</v>
          </cell>
          <cell r="AF31">
            <v>0.47</v>
          </cell>
          <cell r="AG31">
            <v>0.47</v>
          </cell>
          <cell r="AH31">
            <v>0.37</v>
          </cell>
          <cell r="AI31">
            <v>0.28999999999999998</v>
          </cell>
          <cell r="AJ31">
            <v>0.24</v>
          </cell>
          <cell r="AK31">
            <v>0.2</v>
          </cell>
          <cell r="AL31">
            <v>0.17</v>
          </cell>
          <cell r="AM31">
            <v>0.15</v>
          </cell>
          <cell r="AN31">
            <v>0.13</v>
          </cell>
          <cell r="AO31">
            <v>0</v>
          </cell>
          <cell r="AP31">
            <v>0</v>
          </cell>
          <cell r="AY31">
            <v>3.25</v>
          </cell>
          <cell r="AZ31">
            <v>0.13999999999999999</v>
          </cell>
          <cell r="BA31">
            <v>0.65799999999999992</v>
          </cell>
          <cell r="BB31">
            <v>0.65799999999999992</v>
          </cell>
          <cell r="BC31">
            <v>0.51800000000000002</v>
          </cell>
          <cell r="BD31">
            <v>0.40599999999999997</v>
          </cell>
          <cell r="BE31">
            <v>0.33599999999999997</v>
          </cell>
          <cell r="BF31">
            <v>0.27999999999999997</v>
          </cell>
          <cell r="BG31">
            <v>0.23799999999999999</v>
          </cell>
          <cell r="BH31">
            <v>0.21</v>
          </cell>
          <cell r="BI31">
            <v>0.182</v>
          </cell>
          <cell r="BJ31">
            <v>0</v>
          </cell>
          <cell r="BK31">
            <v>0</v>
          </cell>
          <cell r="BL31">
            <v>0</v>
          </cell>
          <cell r="BM31">
            <v>0</v>
          </cell>
          <cell r="BN31">
            <v>0</v>
          </cell>
          <cell r="BO31">
            <v>0</v>
          </cell>
          <cell r="BP31">
            <v>0</v>
          </cell>
          <cell r="BQ31">
            <v>0</v>
          </cell>
          <cell r="BR31">
            <v>0</v>
          </cell>
          <cell r="BS31">
            <v>0</v>
          </cell>
        </row>
        <row r="32">
          <cell r="A32" t="str">
            <v>Eris</v>
          </cell>
          <cell r="C32" t="str">
            <v>O&amp;G UK Profile Good</v>
          </cell>
          <cell r="D32">
            <v>1</v>
          </cell>
          <cell r="E32">
            <v>22</v>
          </cell>
          <cell r="F32" t="str">
            <v>P</v>
          </cell>
          <cell r="G32" t="str">
            <v>Dimlington E</v>
          </cell>
          <cell r="H32" t="str">
            <v>Easington</v>
          </cell>
          <cell r="J32">
            <v>0.23</v>
          </cell>
          <cell r="K32">
            <v>0.62</v>
          </cell>
          <cell r="L32">
            <v>0.57999999999999996</v>
          </cell>
          <cell r="M32">
            <v>0.47</v>
          </cell>
          <cell r="N32">
            <v>0.5</v>
          </cell>
          <cell r="O32">
            <v>0.44</v>
          </cell>
          <cell r="P32">
            <v>0.32</v>
          </cell>
          <cell r="Q32">
            <v>0.24</v>
          </cell>
          <cell r="R32">
            <v>0.18</v>
          </cell>
          <cell r="S32">
            <v>0.13</v>
          </cell>
          <cell r="T32">
            <v>0.1</v>
          </cell>
          <cell r="U32">
            <v>0</v>
          </cell>
          <cell r="V32">
            <v>0</v>
          </cell>
          <cell r="W32">
            <v>0</v>
          </cell>
          <cell r="X32">
            <v>0</v>
          </cell>
          <cell r="Y32">
            <v>0</v>
          </cell>
          <cell r="Z32">
            <v>0</v>
          </cell>
          <cell r="AA32">
            <v>0</v>
          </cell>
          <cell r="AB32">
            <v>0</v>
          </cell>
          <cell r="AC32">
            <v>0</v>
          </cell>
          <cell r="AD32" t="str">
            <v>O&amp;G UK</v>
          </cell>
          <cell r="AE32">
            <v>0.23</v>
          </cell>
          <cell r="AF32">
            <v>0.62</v>
          </cell>
          <cell r="AG32">
            <v>0.57999999999999996</v>
          </cell>
          <cell r="AH32">
            <v>0.47</v>
          </cell>
          <cell r="AI32">
            <v>0.5</v>
          </cell>
          <cell r="AJ32">
            <v>0.44</v>
          </cell>
          <cell r="AK32">
            <v>0.32</v>
          </cell>
          <cell r="AL32">
            <v>0.24</v>
          </cell>
          <cell r="AM32">
            <v>0.18</v>
          </cell>
          <cell r="AN32">
            <v>0.13</v>
          </cell>
          <cell r="AO32">
            <v>0.1</v>
          </cell>
          <cell r="AY32">
            <v>3.18</v>
          </cell>
          <cell r="AZ32">
            <v>0.46</v>
          </cell>
          <cell r="BA32">
            <v>1.24</v>
          </cell>
          <cell r="BB32">
            <v>1.1599999999999999</v>
          </cell>
          <cell r="BC32">
            <v>0.94</v>
          </cell>
          <cell r="BD32">
            <v>1</v>
          </cell>
          <cell r="BE32">
            <v>0.88</v>
          </cell>
          <cell r="BF32">
            <v>0.64</v>
          </cell>
          <cell r="BG32">
            <v>0.48</v>
          </cell>
          <cell r="BH32">
            <v>0.36</v>
          </cell>
          <cell r="BI32">
            <v>0.26</v>
          </cell>
          <cell r="BJ32">
            <v>0.2</v>
          </cell>
          <cell r="BK32">
            <v>0</v>
          </cell>
          <cell r="BL32">
            <v>0</v>
          </cell>
          <cell r="BM32">
            <v>0</v>
          </cell>
          <cell r="BN32">
            <v>0</v>
          </cell>
          <cell r="BO32">
            <v>0</v>
          </cell>
          <cell r="BP32">
            <v>0</v>
          </cell>
          <cell r="BQ32">
            <v>0</v>
          </cell>
          <cell r="BR32">
            <v>0</v>
          </cell>
          <cell r="BS32">
            <v>0</v>
          </cell>
        </row>
        <row r="33">
          <cell r="A33" t="str">
            <v>Hoton</v>
          </cell>
          <cell r="C33" t="str">
            <v>NG Profile Good</v>
          </cell>
          <cell r="D33">
            <v>3</v>
          </cell>
          <cell r="E33">
            <v>23</v>
          </cell>
          <cell r="F33" t="str">
            <v>P</v>
          </cell>
          <cell r="G33" t="str">
            <v>Dimlington E</v>
          </cell>
          <cell r="H33" t="str">
            <v>Easington</v>
          </cell>
          <cell r="J33">
            <v>0.28999999999999998</v>
          </cell>
          <cell r="K33">
            <v>0.26</v>
          </cell>
          <cell r="L33">
            <v>0.23</v>
          </cell>
          <cell r="M33">
            <v>0.21</v>
          </cell>
          <cell r="N33">
            <v>0.19</v>
          </cell>
          <cell r="O33">
            <v>0.17</v>
          </cell>
          <cell r="P33">
            <v>0.15</v>
          </cell>
          <cell r="Q33">
            <v>0.14000000000000001</v>
          </cell>
          <cell r="R33">
            <v>0.12</v>
          </cell>
          <cell r="S33">
            <v>0.11</v>
          </cell>
          <cell r="T33">
            <v>0.08</v>
          </cell>
          <cell r="U33">
            <v>0.05</v>
          </cell>
          <cell r="V33">
            <v>0.04</v>
          </cell>
          <cell r="W33">
            <v>0.03</v>
          </cell>
          <cell r="X33">
            <v>0</v>
          </cell>
          <cell r="Y33">
            <v>0</v>
          </cell>
          <cell r="Z33">
            <v>0</v>
          </cell>
          <cell r="AA33">
            <v>0</v>
          </cell>
          <cell r="AB33">
            <v>0</v>
          </cell>
          <cell r="AC33">
            <v>0</v>
          </cell>
          <cell r="AD33" t="str">
            <v>NG 2011</v>
          </cell>
          <cell r="AE33">
            <v>0.28999999999999998</v>
          </cell>
          <cell r="AF33">
            <v>0.26</v>
          </cell>
          <cell r="AG33">
            <v>0.23</v>
          </cell>
          <cell r="AH33">
            <v>0.21</v>
          </cell>
          <cell r="AI33">
            <v>0.19</v>
          </cell>
          <cell r="AJ33">
            <v>0.17</v>
          </cell>
          <cell r="AK33">
            <v>0.15</v>
          </cell>
          <cell r="AL33">
            <v>0.14000000000000001</v>
          </cell>
          <cell r="AM33">
            <v>0.12</v>
          </cell>
          <cell r="AN33">
            <v>0.11</v>
          </cell>
          <cell r="AO33">
            <v>0.08</v>
          </cell>
          <cell r="AP33">
            <v>0.05</v>
          </cell>
          <cell r="AQ33">
            <v>0.04</v>
          </cell>
          <cell r="AR33">
            <v>0.03</v>
          </cell>
          <cell r="AS33">
            <v>0</v>
          </cell>
          <cell r="AT33">
            <v>0</v>
          </cell>
          <cell r="AU33">
            <v>0</v>
          </cell>
          <cell r="AV33">
            <v>0</v>
          </cell>
          <cell r="AW33">
            <v>0</v>
          </cell>
          <cell r="AY33">
            <v>1.47</v>
          </cell>
          <cell r="AZ33">
            <v>0.46399999999999997</v>
          </cell>
          <cell r="BA33">
            <v>0.41600000000000004</v>
          </cell>
          <cell r="BB33">
            <v>0.36800000000000005</v>
          </cell>
          <cell r="BC33">
            <v>0.33600000000000002</v>
          </cell>
          <cell r="BD33">
            <v>0.30400000000000005</v>
          </cell>
          <cell r="BE33">
            <v>0.27200000000000002</v>
          </cell>
          <cell r="BF33">
            <v>0.24</v>
          </cell>
          <cell r="BG33">
            <v>0.22400000000000003</v>
          </cell>
          <cell r="BH33">
            <v>0.192</v>
          </cell>
          <cell r="BI33">
            <v>0.17600000000000002</v>
          </cell>
          <cell r="BJ33">
            <v>0.128</v>
          </cell>
          <cell r="BK33">
            <v>8.0000000000000016E-2</v>
          </cell>
          <cell r="BL33">
            <v>6.4000000000000001E-2</v>
          </cell>
          <cell r="BM33">
            <v>4.8000000000000001E-2</v>
          </cell>
          <cell r="BN33">
            <v>0</v>
          </cell>
          <cell r="BO33">
            <v>0</v>
          </cell>
          <cell r="BP33">
            <v>0</v>
          </cell>
          <cell r="BQ33">
            <v>0</v>
          </cell>
          <cell r="BR33">
            <v>0</v>
          </cell>
          <cell r="BS33">
            <v>0</v>
          </cell>
        </row>
        <row r="34">
          <cell r="A34" t="str">
            <v>Hyde</v>
          </cell>
          <cell r="C34" t="str">
            <v>NG Profile Good</v>
          </cell>
          <cell r="D34">
            <v>3</v>
          </cell>
          <cell r="E34">
            <v>24</v>
          </cell>
          <cell r="F34" t="str">
            <v>P</v>
          </cell>
          <cell r="G34" t="str">
            <v>Dimlington E</v>
          </cell>
          <cell r="H34" t="str">
            <v>Easington</v>
          </cell>
          <cell r="J34">
            <v>7.0000000000000007E-2</v>
          </cell>
          <cell r="K34">
            <v>0.03</v>
          </cell>
          <cell r="L34">
            <v>0.03</v>
          </cell>
          <cell r="M34">
            <v>0.02</v>
          </cell>
          <cell r="N34">
            <v>0.02</v>
          </cell>
          <cell r="O34">
            <v>0.02</v>
          </cell>
          <cell r="P34">
            <v>0.02</v>
          </cell>
          <cell r="Q34">
            <v>0</v>
          </cell>
          <cell r="R34">
            <v>0</v>
          </cell>
          <cell r="S34">
            <v>0</v>
          </cell>
          <cell r="T34">
            <v>0</v>
          </cell>
          <cell r="U34">
            <v>0</v>
          </cell>
          <cell r="V34">
            <v>0</v>
          </cell>
          <cell r="W34">
            <v>0</v>
          </cell>
          <cell r="X34">
            <v>0</v>
          </cell>
          <cell r="Y34">
            <v>0</v>
          </cell>
          <cell r="Z34">
            <v>0</v>
          </cell>
          <cell r="AA34">
            <v>0</v>
          </cell>
          <cell r="AB34">
            <v>0</v>
          </cell>
          <cell r="AC34">
            <v>0</v>
          </cell>
          <cell r="AD34" t="str">
            <v>NG 2011</v>
          </cell>
          <cell r="AE34">
            <v>7.0000000000000007E-2</v>
          </cell>
          <cell r="AF34">
            <v>0.03</v>
          </cell>
          <cell r="AG34">
            <v>0.03</v>
          </cell>
          <cell r="AH34">
            <v>0.02</v>
          </cell>
          <cell r="AI34">
            <v>0.02</v>
          </cell>
          <cell r="AJ34">
            <v>0.02</v>
          </cell>
          <cell r="AK34">
            <v>0.02</v>
          </cell>
          <cell r="AL34">
            <v>0</v>
          </cell>
          <cell r="AM34">
            <v>0</v>
          </cell>
          <cell r="AN34">
            <v>0</v>
          </cell>
          <cell r="AY34">
            <v>3.73</v>
          </cell>
          <cell r="AZ34">
            <v>0.14000000000000001</v>
          </cell>
          <cell r="BA34">
            <v>0.06</v>
          </cell>
          <cell r="BB34">
            <v>0.06</v>
          </cell>
          <cell r="BC34">
            <v>0.04</v>
          </cell>
          <cell r="BD34">
            <v>0.04</v>
          </cell>
          <cell r="BE34">
            <v>0.04</v>
          </cell>
          <cell r="BF34">
            <v>0.04</v>
          </cell>
          <cell r="BG34">
            <v>0</v>
          </cell>
          <cell r="BH34">
            <v>0</v>
          </cell>
          <cell r="BI34">
            <v>0</v>
          </cell>
          <cell r="BJ34">
            <v>0</v>
          </cell>
          <cell r="BK34">
            <v>0</v>
          </cell>
          <cell r="BL34">
            <v>0</v>
          </cell>
          <cell r="BM34">
            <v>0</v>
          </cell>
          <cell r="BN34">
            <v>0</v>
          </cell>
          <cell r="BO34">
            <v>0</v>
          </cell>
          <cell r="BP34">
            <v>0</v>
          </cell>
          <cell r="BQ34">
            <v>0</v>
          </cell>
          <cell r="BR34">
            <v>0</v>
          </cell>
          <cell r="BS34">
            <v>0</v>
          </cell>
        </row>
        <row r="35">
          <cell r="A35" t="str">
            <v>Juliet</v>
          </cell>
          <cell r="C35" t="str">
            <v>NG Profile Good</v>
          </cell>
          <cell r="D35">
            <v>3</v>
          </cell>
          <cell r="E35">
            <v>25</v>
          </cell>
          <cell r="F35" t="str">
            <v>D</v>
          </cell>
          <cell r="G35" t="str">
            <v>Dimlington E</v>
          </cell>
          <cell r="H35" t="str">
            <v>Easington</v>
          </cell>
          <cell r="J35">
            <v>0</v>
          </cell>
          <cell r="K35">
            <v>0.86</v>
          </cell>
          <cell r="L35">
            <v>0.47</v>
          </cell>
          <cell r="M35">
            <v>0.49</v>
          </cell>
          <cell r="N35">
            <v>0.27</v>
          </cell>
          <cell r="O35">
            <v>0.19</v>
          </cell>
          <cell r="P35">
            <v>0.13</v>
          </cell>
          <cell r="Q35">
            <v>0.09</v>
          </cell>
          <cell r="R35">
            <v>7.0000000000000007E-2</v>
          </cell>
          <cell r="S35">
            <v>0.05</v>
          </cell>
          <cell r="T35">
            <v>0.03</v>
          </cell>
          <cell r="U35">
            <v>0</v>
          </cell>
          <cell r="V35">
            <v>0</v>
          </cell>
          <cell r="W35">
            <v>0</v>
          </cell>
          <cell r="X35">
            <v>0</v>
          </cell>
          <cell r="Y35">
            <v>0</v>
          </cell>
          <cell r="Z35">
            <v>0</v>
          </cell>
          <cell r="AA35">
            <v>0</v>
          </cell>
          <cell r="AB35">
            <v>0</v>
          </cell>
          <cell r="AC35">
            <v>0</v>
          </cell>
          <cell r="AD35" t="str">
            <v>NG 2011</v>
          </cell>
          <cell r="AE35">
            <v>0</v>
          </cell>
          <cell r="AF35">
            <v>0.86</v>
          </cell>
          <cell r="AG35">
            <v>0.47</v>
          </cell>
          <cell r="AH35">
            <v>0.49</v>
          </cell>
          <cell r="AI35">
            <v>0.27</v>
          </cell>
          <cell r="AJ35">
            <v>0.19</v>
          </cell>
          <cell r="AK35">
            <v>0.13</v>
          </cell>
          <cell r="AL35">
            <v>0.09</v>
          </cell>
          <cell r="AM35">
            <v>7.0000000000000007E-2</v>
          </cell>
          <cell r="AN35">
            <v>0.05</v>
          </cell>
          <cell r="AO35">
            <v>0.03</v>
          </cell>
          <cell r="AP35">
            <v>0</v>
          </cell>
          <cell r="AQ35">
            <v>0</v>
          </cell>
          <cell r="AY35">
            <v>1.1000000000000001</v>
          </cell>
          <cell r="AZ35">
            <v>0</v>
          </cell>
          <cell r="BA35">
            <v>0.94600000000000006</v>
          </cell>
          <cell r="BB35">
            <v>0.51700000000000002</v>
          </cell>
          <cell r="BC35">
            <v>0.53900000000000003</v>
          </cell>
          <cell r="BD35">
            <v>0.29700000000000004</v>
          </cell>
          <cell r="BE35">
            <v>0.20900000000000002</v>
          </cell>
          <cell r="BF35">
            <v>0.14300000000000002</v>
          </cell>
          <cell r="BG35">
            <v>9.9000000000000005E-2</v>
          </cell>
          <cell r="BH35">
            <v>7.7000000000000013E-2</v>
          </cell>
          <cell r="BI35">
            <v>5.5000000000000007E-2</v>
          </cell>
          <cell r="BJ35">
            <v>3.3000000000000002E-2</v>
          </cell>
          <cell r="BK35">
            <v>0</v>
          </cell>
          <cell r="BL35">
            <v>0</v>
          </cell>
          <cell r="BM35">
            <v>0</v>
          </cell>
          <cell r="BN35">
            <v>0</v>
          </cell>
          <cell r="BO35">
            <v>0</v>
          </cell>
          <cell r="BP35">
            <v>0</v>
          </cell>
          <cell r="BQ35">
            <v>0</v>
          </cell>
          <cell r="BR35">
            <v>0</v>
          </cell>
          <cell r="BS35">
            <v>0</v>
          </cell>
        </row>
        <row r="36">
          <cell r="A36" t="str">
            <v>Mercury</v>
          </cell>
          <cell r="C36" t="str">
            <v>O&amp;G Profile Good</v>
          </cell>
          <cell r="D36">
            <v>1</v>
          </cell>
          <cell r="E36">
            <v>26</v>
          </cell>
          <cell r="F36" t="str">
            <v>P</v>
          </cell>
          <cell r="G36" t="str">
            <v>Dimlington E</v>
          </cell>
          <cell r="H36" t="str">
            <v>Easington</v>
          </cell>
          <cell r="J36">
            <v>0</v>
          </cell>
          <cell r="K36">
            <v>0.24</v>
          </cell>
          <cell r="L36">
            <v>0.2</v>
          </cell>
          <cell r="M36">
            <v>0.17</v>
          </cell>
          <cell r="N36">
            <v>0.18</v>
          </cell>
          <cell r="O36">
            <v>0.15</v>
          </cell>
          <cell r="P36">
            <v>0.11</v>
          </cell>
          <cell r="Q36">
            <v>0.08</v>
          </cell>
          <cell r="R36">
            <v>0.06</v>
          </cell>
          <cell r="S36">
            <v>0.05</v>
          </cell>
          <cell r="T36">
            <v>0.03</v>
          </cell>
          <cell r="U36">
            <v>0</v>
          </cell>
          <cell r="V36">
            <v>0</v>
          </cell>
          <cell r="W36">
            <v>0</v>
          </cell>
          <cell r="X36">
            <v>0</v>
          </cell>
          <cell r="Y36">
            <v>0</v>
          </cell>
          <cell r="Z36">
            <v>0</v>
          </cell>
          <cell r="AA36">
            <v>0</v>
          </cell>
          <cell r="AB36">
            <v>0</v>
          </cell>
          <cell r="AC36">
            <v>0</v>
          </cell>
          <cell r="AD36" t="str">
            <v>O&amp;G UK</v>
          </cell>
          <cell r="AE36">
            <v>0</v>
          </cell>
          <cell r="AF36">
            <v>0.24</v>
          </cell>
          <cell r="AG36">
            <v>0.2</v>
          </cell>
          <cell r="AH36">
            <v>0.17</v>
          </cell>
          <cell r="AI36">
            <v>0.18</v>
          </cell>
          <cell r="AJ36">
            <v>0.15</v>
          </cell>
          <cell r="AK36">
            <v>0.11</v>
          </cell>
          <cell r="AL36">
            <v>0.08</v>
          </cell>
          <cell r="AM36">
            <v>0.06</v>
          </cell>
          <cell r="AN36">
            <v>0.05</v>
          </cell>
          <cell r="AO36">
            <v>0.03</v>
          </cell>
          <cell r="AP36">
            <v>0</v>
          </cell>
          <cell r="AY36">
            <v>12</v>
          </cell>
          <cell r="AZ36">
            <v>0</v>
          </cell>
          <cell r="BA36">
            <v>0.38400000000000001</v>
          </cell>
          <cell r="BB36">
            <v>0.32000000000000006</v>
          </cell>
          <cell r="BC36">
            <v>0.27200000000000002</v>
          </cell>
          <cell r="BD36">
            <v>0.28799999999999998</v>
          </cell>
          <cell r="BE36">
            <v>0.24</v>
          </cell>
          <cell r="BF36">
            <v>0.17600000000000002</v>
          </cell>
          <cell r="BG36">
            <v>0.128</v>
          </cell>
          <cell r="BH36">
            <v>9.6000000000000002E-2</v>
          </cell>
          <cell r="BI36">
            <v>8.0000000000000016E-2</v>
          </cell>
          <cell r="BJ36">
            <v>4.8000000000000001E-2</v>
          </cell>
          <cell r="BK36">
            <v>0</v>
          </cell>
          <cell r="BL36">
            <v>0</v>
          </cell>
          <cell r="BM36">
            <v>0</v>
          </cell>
          <cell r="BN36">
            <v>0</v>
          </cell>
          <cell r="BO36">
            <v>0</v>
          </cell>
          <cell r="BP36">
            <v>0</v>
          </cell>
          <cell r="BQ36">
            <v>0</v>
          </cell>
          <cell r="BR36">
            <v>0</v>
          </cell>
          <cell r="BS36">
            <v>0</v>
          </cell>
        </row>
        <row r="37">
          <cell r="A37" t="str">
            <v>Minerva and Apollo (ECA)</v>
          </cell>
          <cell r="C37" t="str">
            <v>Profile x2</v>
          </cell>
          <cell r="D37">
            <v>1</v>
          </cell>
          <cell r="E37">
            <v>27</v>
          </cell>
          <cell r="F37" t="str">
            <v>P</v>
          </cell>
          <cell r="G37" t="str">
            <v>Dimlington E</v>
          </cell>
          <cell r="H37" t="str">
            <v>Easington</v>
          </cell>
          <cell r="J37">
            <v>0.92</v>
          </cell>
          <cell r="K37">
            <v>0.74</v>
          </cell>
          <cell r="L37">
            <v>0.66</v>
          </cell>
          <cell r="M37">
            <v>0.6</v>
          </cell>
          <cell r="N37">
            <v>0.68</v>
          </cell>
          <cell r="O37">
            <v>0.52</v>
          </cell>
          <cell r="P37">
            <v>0.4</v>
          </cell>
          <cell r="Q37">
            <v>0.28000000000000003</v>
          </cell>
          <cell r="R37">
            <v>0.22</v>
          </cell>
          <cell r="S37">
            <v>0.16</v>
          </cell>
          <cell r="T37">
            <v>0.12</v>
          </cell>
          <cell r="U37">
            <v>9.6000000000000002E-2</v>
          </cell>
          <cell r="V37">
            <v>7.6800000000000007E-2</v>
          </cell>
          <cell r="W37">
            <v>6.1440000000000008E-2</v>
          </cell>
          <cell r="X37">
            <v>4.9152000000000008E-2</v>
          </cell>
          <cell r="Y37">
            <v>3.9321600000000012E-2</v>
          </cell>
          <cell r="AD37" t="str">
            <v>O&amp;G UK</v>
          </cell>
          <cell r="AE37">
            <v>0.46</v>
          </cell>
          <cell r="AF37">
            <v>0.37</v>
          </cell>
          <cell r="AG37">
            <v>0.33</v>
          </cell>
          <cell r="AH37">
            <v>0.3</v>
          </cell>
          <cell r="AI37">
            <v>0.34</v>
          </cell>
          <cell r="AJ37">
            <v>0.26</v>
          </cell>
          <cell r="AK37">
            <v>0.2</v>
          </cell>
          <cell r="AL37">
            <v>0.14000000000000001</v>
          </cell>
          <cell r="AM37">
            <v>0.11</v>
          </cell>
          <cell r="AN37">
            <v>0.08</v>
          </cell>
          <cell r="AO37">
            <v>0.06</v>
          </cell>
          <cell r="AY37">
            <v>1.4</v>
          </cell>
          <cell r="AZ37">
            <v>1.4720000000000002</v>
          </cell>
          <cell r="BA37">
            <v>1.1839999999999999</v>
          </cell>
          <cell r="BB37">
            <v>1.056</v>
          </cell>
          <cell r="BC37">
            <v>0.96</v>
          </cell>
          <cell r="BD37">
            <v>1.0880000000000001</v>
          </cell>
          <cell r="BE37">
            <v>0.83200000000000007</v>
          </cell>
          <cell r="BF37">
            <v>0.64000000000000012</v>
          </cell>
          <cell r="BG37">
            <v>0.44800000000000006</v>
          </cell>
          <cell r="BH37">
            <v>0.35200000000000004</v>
          </cell>
          <cell r="BI37">
            <v>0.25600000000000001</v>
          </cell>
          <cell r="BJ37">
            <v>0.192</v>
          </cell>
          <cell r="BK37">
            <v>0.15360000000000001</v>
          </cell>
          <cell r="BL37">
            <v>0.12288000000000002</v>
          </cell>
          <cell r="BM37">
            <v>9.8304000000000016E-2</v>
          </cell>
          <cell r="BN37">
            <v>7.8643200000000024E-2</v>
          </cell>
          <cell r="BO37">
            <v>6.2914560000000022E-2</v>
          </cell>
          <cell r="BP37">
            <v>0</v>
          </cell>
          <cell r="BQ37">
            <v>0</v>
          </cell>
          <cell r="BR37">
            <v>0</v>
          </cell>
          <cell r="BS37">
            <v>0</v>
          </cell>
        </row>
        <row r="38">
          <cell r="A38" t="str">
            <v>Neptune</v>
          </cell>
          <cell r="C38" t="str">
            <v>O&amp;G Profile Good</v>
          </cell>
          <cell r="D38">
            <v>1</v>
          </cell>
          <cell r="E38">
            <v>28</v>
          </cell>
          <cell r="F38" t="str">
            <v>P</v>
          </cell>
          <cell r="G38" t="str">
            <v>Dimlington E</v>
          </cell>
          <cell r="H38" t="str">
            <v>Easington</v>
          </cell>
          <cell r="J38">
            <v>0.38</v>
          </cell>
          <cell r="K38">
            <v>0.46</v>
          </cell>
          <cell r="L38">
            <v>0.41</v>
          </cell>
          <cell r="M38">
            <v>0.34</v>
          </cell>
          <cell r="N38">
            <v>0.24</v>
          </cell>
          <cell r="O38">
            <v>0.13</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t="str">
            <v>O&amp;G UK</v>
          </cell>
          <cell r="AE38">
            <v>0.38</v>
          </cell>
          <cell r="AF38">
            <v>0.46</v>
          </cell>
          <cell r="AG38">
            <v>0.41</v>
          </cell>
          <cell r="AH38">
            <v>0.34</v>
          </cell>
          <cell r="AI38">
            <v>0.24</v>
          </cell>
          <cell r="AJ38">
            <v>0.13</v>
          </cell>
          <cell r="AK38">
            <v>0</v>
          </cell>
          <cell r="AL38">
            <v>0</v>
          </cell>
          <cell r="AM38">
            <v>0</v>
          </cell>
          <cell r="AN38">
            <v>0</v>
          </cell>
          <cell r="AO38">
            <v>0</v>
          </cell>
          <cell r="AP38">
            <v>0</v>
          </cell>
          <cell r="AQ38">
            <v>0</v>
          </cell>
          <cell r="AY38">
            <v>2.3199999999999998</v>
          </cell>
          <cell r="AZ38">
            <v>0.6080000000000001</v>
          </cell>
          <cell r="BA38">
            <v>0.7360000000000001</v>
          </cell>
          <cell r="BB38">
            <v>0.65600000000000003</v>
          </cell>
          <cell r="BC38">
            <v>0.54400000000000004</v>
          </cell>
          <cell r="BD38">
            <v>0.38400000000000001</v>
          </cell>
          <cell r="BE38">
            <v>0.20800000000000002</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row>
        <row r="39">
          <cell r="A39" t="str">
            <v>Olympus 48/12</v>
          </cell>
          <cell r="C39" t="str">
            <v>Yr 1 Zero</v>
          </cell>
          <cell r="D39">
            <v>1</v>
          </cell>
          <cell r="E39">
            <v>29</v>
          </cell>
          <cell r="F39" t="str">
            <v>A</v>
          </cell>
          <cell r="G39" t="str">
            <v>Dimlington E</v>
          </cell>
          <cell r="H39" t="str">
            <v>Easington</v>
          </cell>
          <cell r="J39">
            <v>0</v>
          </cell>
          <cell r="K39">
            <v>0</v>
          </cell>
          <cell r="L39">
            <v>0</v>
          </cell>
          <cell r="M39">
            <v>1.1599999999999999</v>
          </cell>
          <cell r="N39">
            <v>0.79</v>
          </cell>
          <cell r="O39">
            <v>0.56000000000000005</v>
          </cell>
          <cell r="P39">
            <v>0.4</v>
          </cell>
          <cell r="Q39">
            <v>0.27</v>
          </cell>
          <cell r="R39">
            <v>0.15</v>
          </cell>
          <cell r="S39">
            <v>0</v>
          </cell>
          <cell r="T39">
            <v>0</v>
          </cell>
          <cell r="U39">
            <v>0</v>
          </cell>
          <cell r="V39">
            <v>0</v>
          </cell>
          <cell r="W39">
            <v>0</v>
          </cell>
          <cell r="X39">
            <v>0</v>
          </cell>
          <cell r="Y39">
            <v>0</v>
          </cell>
          <cell r="Z39">
            <v>0</v>
          </cell>
          <cell r="AA39">
            <v>0</v>
          </cell>
          <cell r="AB39">
            <v>0</v>
          </cell>
          <cell r="AC39">
            <v>0</v>
          </cell>
          <cell r="AD39" t="str">
            <v>O&amp;G UK</v>
          </cell>
          <cell r="AE39">
            <v>0</v>
          </cell>
          <cell r="AF39">
            <v>0</v>
          </cell>
          <cell r="AG39">
            <v>0.16</v>
          </cell>
          <cell r="AH39">
            <v>1.1599999999999999</v>
          </cell>
          <cell r="AI39">
            <v>0.79</v>
          </cell>
          <cell r="AJ39">
            <v>0.56000000000000005</v>
          </cell>
          <cell r="AK39">
            <v>0.4</v>
          </cell>
          <cell r="AL39">
            <v>0.27</v>
          </cell>
          <cell r="AM39">
            <v>0.15</v>
          </cell>
          <cell r="AN39">
            <v>0</v>
          </cell>
          <cell r="AO39">
            <v>0</v>
          </cell>
          <cell r="AZ39">
            <v>0</v>
          </cell>
          <cell r="BA39">
            <v>0</v>
          </cell>
          <cell r="BB39">
            <v>0</v>
          </cell>
          <cell r="BC39">
            <v>1.276</v>
          </cell>
          <cell r="BD39">
            <v>0.86900000000000011</v>
          </cell>
          <cell r="BE39">
            <v>0.6160000000000001</v>
          </cell>
          <cell r="BF39">
            <v>0.44000000000000006</v>
          </cell>
          <cell r="BG39">
            <v>0.29700000000000004</v>
          </cell>
          <cell r="BH39">
            <v>0.16500000000000001</v>
          </cell>
          <cell r="BI39">
            <v>0</v>
          </cell>
          <cell r="BJ39">
            <v>0</v>
          </cell>
          <cell r="BK39">
            <v>0</v>
          </cell>
          <cell r="BL39">
            <v>0</v>
          </cell>
          <cell r="BM39">
            <v>0</v>
          </cell>
          <cell r="BN39">
            <v>0</v>
          </cell>
          <cell r="BO39">
            <v>0</v>
          </cell>
          <cell r="BP39">
            <v>0</v>
          </cell>
          <cell r="BQ39">
            <v>0</v>
          </cell>
          <cell r="BR39">
            <v>0</v>
          </cell>
          <cell r="BS39">
            <v>0</v>
          </cell>
        </row>
        <row r="40">
          <cell r="A40" t="str">
            <v>Ravenspurn North</v>
          </cell>
          <cell r="C40" t="str">
            <v>65% O&amp;G Profile</v>
          </cell>
          <cell r="D40">
            <v>1</v>
          </cell>
          <cell r="E40">
            <v>30</v>
          </cell>
          <cell r="F40" t="str">
            <v>P</v>
          </cell>
          <cell r="G40" t="str">
            <v>Dimlington E</v>
          </cell>
          <cell r="H40" t="str">
            <v>Easington</v>
          </cell>
          <cell r="J40">
            <v>0.72800000000000009</v>
          </cell>
          <cell r="K40">
            <v>0.76700000000000002</v>
          </cell>
          <cell r="L40">
            <v>0.77349999999999997</v>
          </cell>
          <cell r="M40">
            <v>0.76049999999999995</v>
          </cell>
          <cell r="N40">
            <v>0.71500000000000008</v>
          </cell>
          <cell r="O40">
            <v>0.59800000000000009</v>
          </cell>
          <cell r="P40">
            <v>0.53300000000000003</v>
          </cell>
          <cell r="Q40">
            <v>0.377</v>
          </cell>
          <cell r="R40">
            <v>0</v>
          </cell>
          <cell r="S40">
            <v>0</v>
          </cell>
          <cell r="T40">
            <v>0</v>
          </cell>
          <cell r="U40">
            <v>0</v>
          </cell>
          <cell r="V40">
            <v>0</v>
          </cell>
          <cell r="W40">
            <v>0</v>
          </cell>
          <cell r="X40">
            <v>0</v>
          </cell>
          <cell r="Y40">
            <v>0</v>
          </cell>
          <cell r="Z40">
            <v>0</v>
          </cell>
          <cell r="AA40">
            <v>0</v>
          </cell>
          <cell r="AB40">
            <v>0</v>
          </cell>
          <cell r="AC40">
            <v>0</v>
          </cell>
          <cell r="AD40" t="str">
            <v>O&amp;G UK</v>
          </cell>
          <cell r="AE40">
            <v>1.1200000000000001</v>
          </cell>
          <cell r="AF40">
            <v>1.18</v>
          </cell>
          <cell r="AG40">
            <v>1.19</v>
          </cell>
          <cell r="AH40">
            <v>1.17</v>
          </cell>
          <cell r="AI40">
            <v>1.1000000000000001</v>
          </cell>
          <cell r="AJ40">
            <v>0.92</v>
          </cell>
          <cell r="AK40">
            <v>0.82</v>
          </cell>
          <cell r="AL40">
            <v>0.57999999999999996</v>
          </cell>
          <cell r="AM40">
            <v>0</v>
          </cell>
          <cell r="AN40">
            <v>0</v>
          </cell>
          <cell r="AO40">
            <v>0</v>
          </cell>
          <cell r="AW40">
            <v>0</v>
          </cell>
          <cell r="AX40">
            <v>0</v>
          </cell>
          <cell r="AY40">
            <v>1.82</v>
          </cell>
          <cell r="AZ40">
            <v>1.4560000000000002</v>
          </cell>
          <cell r="BA40">
            <v>1.534</v>
          </cell>
          <cell r="BB40">
            <v>1.5469999999999999</v>
          </cell>
          <cell r="BC40">
            <v>1.5209999999999999</v>
          </cell>
          <cell r="BD40">
            <v>1.4300000000000002</v>
          </cell>
          <cell r="BE40">
            <v>1.1960000000000002</v>
          </cell>
          <cell r="BF40">
            <v>1.0660000000000001</v>
          </cell>
          <cell r="BG40">
            <v>0.754</v>
          </cell>
          <cell r="BH40">
            <v>0</v>
          </cell>
          <cell r="BI40">
            <v>0</v>
          </cell>
          <cell r="BJ40">
            <v>0</v>
          </cell>
          <cell r="BK40">
            <v>0</v>
          </cell>
          <cell r="BL40">
            <v>0</v>
          </cell>
          <cell r="BM40">
            <v>0</v>
          </cell>
          <cell r="BN40">
            <v>0</v>
          </cell>
          <cell r="BO40">
            <v>0</v>
          </cell>
          <cell r="BP40">
            <v>0</v>
          </cell>
          <cell r="BQ40">
            <v>0</v>
          </cell>
          <cell r="BR40">
            <v>0</v>
          </cell>
          <cell r="BS40">
            <v>0</v>
          </cell>
        </row>
        <row r="41">
          <cell r="A41" t="str">
            <v>Ravenspurn South (Villages)</v>
          </cell>
          <cell r="D41">
            <v>1</v>
          </cell>
          <cell r="E41">
            <v>31</v>
          </cell>
          <cell r="F41" t="str">
            <v>P</v>
          </cell>
          <cell r="G41" t="str">
            <v>Dimlington E</v>
          </cell>
          <cell r="H41" t="str">
            <v>Easington</v>
          </cell>
          <cell r="J41">
            <v>0.68</v>
          </cell>
          <cell r="K41">
            <v>0.9</v>
          </cell>
          <cell r="L41">
            <v>0.92</v>
          </cell>
          <cell r="M41">
            <v>0.89</v>
          </cell>
          <cell r="N41">
            <v>0.74</v>
          </cell>
          <cell r="O41">
            <v>0.71</v>
          </cell>
          <cell r="P41">
            <v>0.59</v>
          </cell>
          <cell r="Q41">
            <v>0.57999999999999996</v>
          </cell>
          <cell r="R41">
            <v>0.48</v>
          </cell>
          <cell r="S41">
            <v>0.49</v>
          </cell>
          <cell r="T41">
            <v>0.39200000000000002</v>
          </cell>
          <cell r="U41">
            <v>0.31360000000000005</v>
          </cell>
          <cell r="V41">
            <v>0.25088000000000005</v>
          </cell>
          <cell r="W41">
            <v>0.20070400000000005</v>
          </cell>
          <cell r="X41">
            <v>0.16056320000000004</v>
          </cell>
          <cell r="Y41">
            <v>0.12845056000000005</v>
          </cell>
          <cell r="Z41">
            <v>0.10276044800000005</v>
          </cell>
          <cell r="AA41">
            <v>8.2208358400000042E-2</v>
          </cell>
          <cell r="AB41">
            <v>6.5766686720000037E-2</v>
          </cell>
          <cell r="AC41">
            <v>5.2613349376000033E-2</v>
          </cell>
          <cell r="AD41" t="str">
            <v>O&amp;G UK</v>
          </cell>
          <cell r="AE41">
            <v>0.68</v>
          </cell>
          <cell r="AF41">
            <v>0.9</v>
          </cell>
          <cell r="AG41">
            <v>0.92</v>
          </cell>
          <cell r="AH41">
            <v>0.89</v>
          </cell>
          <cell r="AI41">
            <v>0.74</v>
          </cell>
          <cell r="AJ41">
            <v>0.71</v>
          </cell>
          <cell r="AK41">
            <v>0.59</v>
          </cell>
          <cell r="AL41">
            <v>0.57999999999999996</v>
          </cell>
          <cell r="AM41">
            <v>0.48</v>
          </cell>
          <cell r="AN41">
            <v>0.49</v>
          </cell>
          <cell r="AY41">
            <v>6.91</v>
          </cell>
          <cell r="AZ41">
            <v>1.36</v>
          </cell>
          <cell r="BA41">
            <v>1.8</v>
          </cell>
          <cell r="BB41">
            <v>1.84</v>
          </cell>
          <cell r="BC41">
            <v>1.78</v>
          </cell>
          <cell r="BD41">
            <v>1.48</v>
          </cell>
          <cell r="BE41">
            <v>1.42</v>
          </cell>
          <cell r="BF41">
            <v>1.18</v>
          </cell>
          <cell r="BG41">
            <v>1.1599999999999999</v>
          </cell>
          <cell r="BH41">
            <v>0.96</v>
          </cell>
          <cell r="BI41">
            <v>0.98</v>
          </cell>
          <cell r="BJ41">
            <v>0.78400000000000003</v>
          </cell>
          <cell r="BK41">
            <v>0.62720000000000009</v>
          </cell>
          <cell r="BL41">
            <v>0.50176000000000009</v>
          </cell>
          <cell r="BM41">
            <v>0.4014080000000001</v>
          </cell>
          <cell r="BN41">
            <v>0.32112640000000009</v>
          </cell>
          <cell r="BO41">
            <v>0.25690112000000009</v>
          </cell>
          <cell r="BP41">
            <v>0.20552089600000009</v>
          </cell>
          <cell r="BQ41">
            <v>0.16441671680000008</v>
          </cell>
          <cell r="BR41">
            <v>0.13153337344000007</v>
          </cell>
          <cell r="BS41">
            <v>0.10522669875200007</v>
          </cell>
        </row>
        <row r="42">
          <cell r="A42" t="str">
            <v>Seven Seas</v>
          </cell>
          <cell r="C42" t="str">
            <v>O&amp;G UK Profile Good</v>
          </cell>
          <cell r="D42">
            <v>1</v>
          </cell>
          <cell r="E42">
            <v>32</v>
          </cell>
          <cell r="F42" t="str">
            <v>P</v>
          </cell>
          <cell r="G42" t="str">
            <v>Dimlington E</v>
          </cell>
          <cell r="H42" t="str">
            <v>Easington</v>
          </cell>
          <cell r="J42">
            <v>0</v>
          </cell>
          <cell r="K42">
            <v>0.71</v>
          </cell>
          <cell r="L42">
            <v>0.77</v>
          </cell>
          <cell r="M42">
            <v>0.59</v>
          </cell>
          <cell r="N42">
            <v>0.47</v>
          </cell>
          <cell r="O42">
            <v>0.4</v>
          </cell>
          <cell r="P42">
            <v>0.34</v>
          </cell>
          <cell r="Q42">
            <v>0.3</v>
          </cell>
          <cell r="R42">
            <v>0.26</v>
          </cell>
          <cell r="S42">
            <v>0.24</v>
          </cell>
          <cell r="T42">
            <v>0.21</v>
          </cell>
          <cell r="U42">
            <v>0.16800000000000001</v>
          </cell>
          <cell r="V42">
            <v>0.13440000000000002</v>
          </cell>
          <cell r="W42">
            <v>0.10752000000000002</v>
          </cell>
          <cell r="X42">
            <v>8.6016000000000023E-2</v>
          </cell>
          <cell r="Y42">
            <v>6.8812800000000021E-2</v>
          </cell>
          <cell r="Z42">
            <v>5.5050240000000021E-2</v>
          </cell>
          <cell r="AA42">
            <v>4.404019200000002E-2</v>
          </cell>
          <cell r="AB42">
            <v>3.5232153600000017E-2</v>
          </cell>
          <cell r="AC42">
            <v>2.8185722880000014E-2</v>
          </cell>
          <cell r="AD42" t="str">
            <v>O&amp;G UK</v>
          </cell>
          <cell r="AE42">
            <v>0</v>
          </cell>
          <cell r="AF42">
            <v>0.71</v>
          </cell>
          <cell r="AG42">
            <v>0.77</v>
          </cell>
          <cell r="AH42">
            <v>0.59</v>
          </cell>
          <cell r="AI42">
            <v>0.47</v>
          </cell>
          <cell r="AJ42">
            <v>0.4</v>
          </cell>
          <cell r="AK42">
            <v>0.34</v>
          </cell>
          <cell r="AL42">
            <v>0.3</v>
          </cell>
          <cell r="AM42">
            <v>0.26</v>
          </cell>
          <cell r="AN42">
            <v>0.24</v>
          </cell>
          <cell r="AO42">
            <v>0.21</v>
          </cell>
          <cell r="AZ42">
            <v>0</v>
          </cell>
          <cell r="BA42">
            <v>0.78100000000000003</v>
          </cell>
          <cell r="BB42">
            <v>0.84700000000000009</v>
          </cell>
          <cell r="BC42">
            <v>0.64900000000000002</v>
          </cell>
          <cell r="BD42">
            <v>0.51700000000000002</v>
          </cell>
          <cell r="BE42">
            <v>0.44000000000000006</v>
          </cell>
          <cell r="BF42">
            <v>0.37400000000000005</v>
          </cell>
          <cell r="BG42">
            <v>0.33</v>
          </cell>
          <cell r="BH42">
            <v>0.28600000000000003</v>
          </cell>
          <cell r="BI42">
            <v>0.26400000000000001</v>
          </cell>
          <cell r="BJ42">
            <v>0.23100000000000001</v>
          </cell>
          <cell r="BK42">
            <v>0.18480000000000002</v>
          </cell>
          <cell r="BL42">
            <v>0.14784000000000003</v>
          </cell>
          <cell r="BM42">
            <v>0.11827200000000003</v>
          </cell>
          <cell r="BN42">
            <v>9.4617600000000038E-2</v>
          </cell>
          <cell r="BO42">
            <v>7.5694080000000025E-2</v>
          </cell>
          <cell r="BP42">
            <v>6.0555264000000025E-2</v>
          </cell>
          <cell r="BQ42">
            <v>4.8444211200000024E-2</v>
          </cell>
          <cell r="BR42">
            <v>3.8755368960000022E-2</v>
          </cell>
          <cell r="BS42">
            <v>3.1004295168000018E-2</v>
          </cell>
        </row>
        <row r="43">
          <cell r="A43" t="str">
            <v>West Sole</v>
          </cell>
          <cell r="C43" t="str">
            <v>O&amp;G Profile Good</v>
          </cell>
          <cell r="D43">
            <v>1</v>
          </cell>
          <cell r="E43">
            <v>33</v>
          </cell>
          <cell r="F43" t="str">
            <v>P</v>
          </cell>
          <cell r="G43" t="str">
            <v>Dimlington E</v>
          </cell>
          <cell r="H43" t="str">
            <v>Easington</v>
          </cell>
          <cell r="J43">
            <v>1.1399999999999999</v>
          </cell>
          <cell r="K43">
            <v>1.4</v>
          </cell>
          <cell r="L43">
            <v>1.84</v>
          </cell>
          <cell r="M43">
            <v>1.47</v>
          </cell>
          <cell r="N43">
            <v>1.27</v>
          </cell>
          <cell r="O43">
            <v>1.06</v>
          </cell>
          <cell r="P43">
            <v>0.94</v>
          </cell>
          <cell r="Q43">
            <v>0.86</v>
          </cell>
          <cell r="R43">
            <v>0.8</v>
          </cell>
          <cell r="S43">
            <v>0.73</v>
          </cell>
          <cell r="T43">
            <v>0.66</v>
          </cell>
          <cell r="U43">
            <v>0.63</v>
          </cell>
          <cell r="V43">
            <v>0.5</v>
          </cell>
          <cell r="W43">
            <v>0.4</v>
          </cell>
          <cell r="X43">
            <v>0.32</v>
          </cell>
          <cell r="Y43">
            <v>0.26</v>
          </cell>
          <cell r="Z43">
            <v>0.21</v>
          </cell>
          <cell r="AA43">
            <v>0.14400000000000002</v>
          </cell>
          <cell r="AB43">
            <v>0.11700000000000001</v>
          </cell>
          <cell r="AC43">
            <v>9.3600000000000017E-2</v>
          </cell>
          <cell r="AD43" t="str">
            <v>O&amp;G UK</v>
          </cell>
          <cell r="AE43">
            <v>1.1399999999999999</v>
          </cell>
          <cell r="AF43">
            <v>1.4</v>
          </cell>
          <cell r="AG43">
            <v>1.84</v>
          </cell>
          <cell r="AH43">
            <v>1.47</v>
          </cell>
          <cell r="AI43">
            <v>1.27</v>
          </cell>
          <cell r="AJ43">
            <v>1.06</v>
          </cell>
          <cell r="AK43">
            <v>0.94</v>
          </cell>
          <cell r="AL43">
            <v>0.86</v>
          </cell>
          <cell r="AM43">
            <v>0.8</v>
          </cell>
          <cell r="AN43">
            <v>0.73</v>
          </cell>
          <cell r="AO43">
            <v>0.66</v>
          </cell>
          <cell r="AP43">
            <v>0.63</v>
          </cell>
          <cell r="AQ43">
            <v>0.5</v>
          </cell>
          <cell r="AR43">
            <v>0.4</v>
          </cell>
          <cell r="AS43">
            <v>0.32</v>
          </cell>
          <cell r="AT43">
            <v>0.26</v>
          </cell>
          <cell r="AU43">
            <v>0.21</v>
          </cell>
          <cell r="AV43">
            <v>0.16</v>
          </cell>
          <cell r="AW43">
            <v>0.13</v>
          </cell>
          <cell r="AY43">
            <v>1.29</v>
          </cell>
          <cell r="AZ43">
            <v>1.71</v>
          </cell>
          <cell r="BA43">
            <v>2.0999999999999996</v>
          </cell>
          <cell r="BB43">
            <v>2.7600000000000002</v>
          </cell>
          <cell r="BC43">
            <v>2.2050000000000001</v>
          </cell>
          <cell r="BD43">
            <v>1.905</v>
          </cell>
          <cell r="BE43">
            <v>1.59</v>
          </cell>
          <cell r="BF43">
            <v>1.41</v>
          </cell>
          <cell r="BG43">
            <v>1.29</v>
          </cell>
          <cell r="BH43">
            <v>1.2000000000000002</v>
          </cell>
          <cell r="BI43">
            <v>1.095</v>
          </cell>
          <cell r="BJ43">
            <v>0.99</v>
          </cell>
          <cell r="BK43">
            <v>0.94500000000000006</v>
          </cell>
          <cell r="BL43">
            <v>0.75</v>
          </cell>
          <cell r="BM43">
            <v>0.60000000000000009</v>
          </cell>
          <cell r="BN43">
            <v>0.48</v>
          </cell>
          <cell r="BO43">
            <v>0.39</v>
          </cell>
          <cell r="BP43">
            <v>0.315</v>
          </cell>
          <cell r="BQ43">
            <v>0.21600000000000003</v>
          </cell>
          <cell r="BR43">
            <v>0.17550000000000002</v>
          </cell>
          <cell r="BS43">
            <v>0.14040000000000002</v>
          </cell>
        </row>
        <row r="44">
          <cell r="A44" t="str">
            <v>York</v>
          </cell>
          <cell r="C44" t="str">
            <v>O&amp;G Profile Good</v>
          </cell>
          <cell r="D44">
            <v>1</v>
          </cell>
          <cell r="E44">
            <v>34</v>
          </cell>
          <cell r="F44" t="str">
            <v>D</v>
          </cell>
          <cell r="G44" t="str">
            <v>Dimlington E</v>
          </cell>
          <cell r="H44" t="str">
            <v>Easington</v>
          </cell>
          <cell r="J44">
            <v>0</v>
          </cell>
          <cell r="K44">
            <v>1.96</v>
          </cell>
          <cell r="L44">
            <v>1.24</v>
          </cell>
          <cell r="M44">
            <v>0.86</v>
          </cell>
          <cell r="N44">
            <v>0.62</v>
          </cell>
          <cell r="O44">
            <v>0.48</v>
          </cell>
          <cell r="P44">
            <v>0.19</v>
          </cell>
          <cell r="Q44">
            <v>0</v>
          </cell>
          <cell r="R44">
            <v>0</v>
          </cell>
          <cell r="S44">
            <v>0</v>
          </cell>
          <cell r="T44">
            <v>0</v>
          </cell>
          <cell r="U44">
            <v>0</v>
          </cell>
          <cell r="V44">
            <v>0</v>
          </cell>
          <cell r="W44">
            <v>0</v>
          </cell>
          <cell r="X44">
            <v>0</v>
          </cell>
          <cell r="Y44">
            <v>0</v>
          </cell>
          <cell r="Z44">
            <v>0</v>
          </cell>
          <cell r="AA44">
            <v>0</v>
          </cell>
          <cell r="AB44">
            <v>0</v>
          </cell>
          <cell r="AC44">
            <v>0</v>
          </cell>
          <cell r="AD44" t="str">
            <v>O&amp;G UK</v>
          </cell>
          <cell r="AE44">
            <v>0</v>
          </cell>
          <cell r="AF44">
            <v>1.96</v>
          </cell>
          <cell r="AG44">
            <v>1.24</v>
          </cell>
          <cell r="AH44">
            <v>0.86</v>
          </cell>
          <cell r="AI44">
            <v>0.62</v>
          </cell>
          <cell r="AJ44">
            <v>0.48</v>
          </cell>
          <cell r="AK44">
            <v>0.19</v>
          </cell>
          <cell r="AL44">
            <v>0</v>
          </cell>
          <cell r="AM44">
            <v>0</v>
          </cell>
          <cell r="AN44">
            <v>0</v>
          </cell>
          <cell r="AO44">
            <v>0</v>
          </cell>
          <cell r="AW44">
            <v>0</v>
          </cell>
          <cell r="AY44">
            <v>1.1000000000000001</v>
          </cell>
          <cell r="AZ44">
            <v>0</v>
          </cell>
          <cell r="BA44">
            <v>2.1560000000000001</v>
          </cell>
          <cell r="BB44">
            <v>1.3640000000000001</v>
          </cell>
          <cell r="BC44">
            <v>0.94600000000000006</v>
          </cell>
          <cell r="BD44">
            <v>0.68200000000000005</v>
          </cell>
          <cell r="BE44">
            <v>0.52800000000000002</v>
          </cell>
          <cell r="BF44">
            <v>0.20900000000000002</v>
          </cell>
          <cell r="BG44">
            <v>0</v>
          </cell>
          <cell r="BH44">
            <v>0</v>
          </cell>
          <cell r="BI44">
            <v>0</v>
          </cell>
          <cell r="BJ44">
            <v>0</v>
          </cell>
          <cell r="BK44">
            <v>0</v>
          </cell>
          <cell r="BL44">
            <v>0</v>
          </cell>
          <cell r="BM44">
            <v>0</v>
          </cell>
          <cell r="BN44">
            <v>0</v>
          </cell>
          <cell r="BO44">
            <v>0</v>
          </cell>
          <cell r="BP44">
            <v>0</v>
          </cell>
          <cell r="BQ44">
            <v>0</v>
          </cell>
          <cell r="BR44">
            <v>0</v>
          </cell>
          <cell r="BS44">
            <v>0</v>
          </cell>
        </row>
        <row r="45">
          <cell r="A45" t="str">
            <v>zUpside Dimlington E</v>
          </cell>
          <cell r="D45">
            <v>3</v>
          </cell>
          <cell r="E45">
            <v>35</v>
          </cell>
          <cell r="F45" t="str">
            <v>A</v>
          </cell>
          <cell r="G45" t="str">
            <v>Dimlington E</v>
          </cell>
          <cell r="H45" t="str">
            <v>Easington</v>
          </cell>
          <cell r="R45">
            <v>0.38800000000000001</v>
          </cell>
          <cell r="S45">
            <v>0.78600000000000003</v>
          </cell>
          <cell r="T45">
            <v>0.76400000000000001</v>
          </cell>
          <cell r="U45">
            <v>1.3959999999999999</v>
          </cell>
          <cell r="V45">
            <v>1.8120000000000001</v>
          </cell>
          <cell r="W45">
            <v>1.994</v>
          </cell>
          <cell r="X45">
            <v>2.0419999999999998</v>
          </cell>
          <cell r="Y45">
            <v>2.0129999999999999</v>
          </cell>
          <cell r="Z45">
            <v>1.929</v>
          </cell>
          <cell r="AA45">
            <v>1.762</v>
          </cell>
          <cell r="AB45">
            <v>1.601</v>
          </cell>
          <cell r="AC45">
            <v>1.4450000000000001</v>
          </cell>
          <cell r="BH45">
            <v>0.46560000000000001</v>
          </cell>
          <cell r="BI45">
            <v>0.94320000000000004</v>
          </cell>
          <cell r="BJ45">
            <v>0.91679999999999995</v>
          </cell>
          <cell r="BK45">
            <v>1.6751999999999998</v>
          </cell>
          <cell r="BL45">
            <v>2.1743999999999999</v>
          </cell>
          <cell r="BM45">
            <v>2.3927999999999998</v>
          </cell>
          <cell r="BN45">
            <v>2.4503999999999997</v>
          </cell>
          <cell r="BO45">
            <v>2.4156</v>
          </cell>
          <cell r="BP45">
            <v>2.3148</v>
          </cell>
          <cell r="BQ45">
            <v>2.1143999999999998</v>
          </cell>
          <cell r="BR45">
            <v>1.9211999999999998</v>
          </cell>
          <cell r="BS45">
            <v>1.734</v>
          </cell>
        </row>
        <row r="46">
          <cell r="A46" t="str">
            <v>Alder</v>
          </cell>
          <cell r="C46" t="str">
            <v>90% Wet</v>
          </cell>
          <cell r="D46">
            <v>1</v>
          </cell>
          <cell r="E46">
            <v>36</v>
          </cell>
          <cell r="F46" t="str">
            <v>A</v>
          </cell>
          <cell r="G46" t="str">
            <v>Mobil SF</v>
          </cell>
          <cell r="H46" t="str">
            <v>St Fergus</v>
          </cell>
          <cell r="J46">
            <v>0</v>
          </cell>
          <cell r="K46">
            <v>0</v>
          </cell>
          <cell r="L46">
            <v>0</v>
          </cell>
          <cell r="M46">
            <v>0</v>
          </cell>
          <cell r="N46">
            <v>1.881</v>
          </cell>
          <cell r="O46">
            <v>1.782</v>
          </cell>
          <cell r="P46">
            <v>1.26</v>
          </cell>
          <cell r="Q46">
            <v>0.78300000000000003</v>
          </cell>
          <cell r="R46">
            <v>0.46800000000000003</v>
          </cell>
          <cell r="S46">
            <v>0.24300000000000002</v>
          </cell>
          <cell r="T46">
            <v>4.5000000000000005E-2</v>
          </cell>
          <cell r="U46">
            <v>0</v>
          </cell>
          <cell r="V46">
            <v>0</v>
          </cell>
          <cell r="W46">
            <v>0</v>
          </cell>
          <cell r="X46">
            <v>0</v>
          </cell>
          <cell r="Y46">
            <v>0</v>
          </cell>
          <cell r="Z46">
            <v>0</v>
          </cell>
          <cell r="AA46">
            <v>0</v>
          </cell>
          <cell r="AB46">
            <v>0</v>
          </cell>
          <cell r="AC46">
            <v>0</v>
          </cell>
          <cell r="AD46" t="str">
            <v>O&amp;GUK</v>
          </cell>
          <cell r="AE46">
            <v>0</v>
          </cell>
          <cell r="AF46">
            <v>0</v>
          </cell>
          <cell r="AG46">
            <v>0</v>
          </cell>
          <cell r="AH46">
            <v>0</v>
          </cell>
          <cell r="AI46">
            <v>2.09</v>
          </cell>
          <cell r="AJ46">
            <v>1.98</v>
          </cell>
          <cell r="AK46">
            <v>1.4</v>
          </cell>
          <cell r="AL46">
            <v>0.87</v>
          </cell>
          <cell r="AM46">
            <v>0.52</v>
          </cell>
          <cell r="AN46">
            <v>0.27</v>
          </cell>
          <cell r="AO46">
            <v>0.05</v>
          </cell>
          <cell r="AY46">
            <v>1.1000000000000001</v>
          </cell>
          <cell r="AZ46">
            <v>0</v>
          </cell>
          <cell r="BA46">
            <v>0</v>
          </cell>
          <cell r="BB46">
            <v>0</v>
          </cell>
          <cell r="BC46">
            <v>0</v>
          </cell>
          <cell r="BD46">
            <v>2.0691000000000002</v>
          </cell>
          <cell r="BE46">
            <v>1.9602000000000002</v>
          </cell>
          <cell r="BF46">
            <v>1.3860000000000001</v>
          </cell>
          <cell r="BG46">
            <v>0.86130000000000007</v>
          </cell>
          <cell r="BH46">
            <v>0.51480000000000004</v>
          </cell>
          <cell r="BI46">
            <v>0.26730000000000004</v>
          </cell>
          <cell r="BJ46">
            <v>4.9500000000000009E-2</v>
          </cell>
          <cell r="BK46">
            <v>0</v>
          </cell>
          <cell r="BL46">
            <v>0</v>
          </cell>
          <cell r="BM46">
            <v>0</v>
          </cell>
          <cell r="BN46">
            <v>0</v>
          </cell>
          <cell r="BO46">
            <v>0</v>
          </cell>
          <cell r="BP46">
            <v>0</v>
          </cell>
          <cell r="BQ46">
            <v>0</v>
          </cell>
          <cell r="BR46">
            <v>0</v>
          </cell>
          <cell r="BS46">
            <v>0</v>
          </cell>
        </row>
        <row r="47">
          <cell r="A47" t="str">
            <v>Beryl Alpha</v>
          </cell>
          <cell r="C47" t="str">
            <v>NG Profile Good</v>
          </cell>
          <cell r="D47">
            <v>3</v>
          </cell>
          <cell r="E47">
            <v>37</v>
          </cell>
          <cell r="F47" t="str">
            <v>P</v>
          </cell>
          <cell r="G47" t="str">
            <v>Mobil SF</v>
          </cell>
          <cell r="H47" t="str">
            <v>St Fergus</v>
          </cell>
          <cell r="J47">
            <v>0.53899999999999992</v>
          </cell>
          <cell r="K47">
            <v>0.53899999999999992</v>
          </cell>
          <cell r="L47">
            <v>0.434</v>
          </cell>
          <cell r="M47">
            <v>0.33599999999999997</v>
          </cell>
          <cell r="N47">
            <v>0.35</v>
          </cell>
          <cell r="O47">
            <v>0.308</v>
          </cell>
          <cell r="P47">
            <v>0.24499999999999997</v>
          </cell>
          <cell r="Q47">
            <v>0.21</v>
          </cell>
          <cell r="R47">
            <v>0.13999999999999999</v>
          </cell>
          <cell r="S47">
            <v>9.8000000000000004E-2</v>
          </cell>
          <cell r="T47">
            <v>8.3999999999999991E-2</v>
          </cell>
          <cell r="U47">
            <v>6.9999999999999993E-2</v>
          </cell>
          <cell r="V47">
            <v>5.5999999999999994E-2</v>
          </cell>
          <cell r="W47">
            <v>4.1999999999999996E-2</v>
          </cell>
          <cell r="X47">
            <v>3.4999999999999996E-2</v>
          </cell>
          <cell r="Y47">
            <v>2.7999999999999997E-2</v>
          </cell>
          <cell r="Z47">
            <v>2.0999999999999998E-2</v>
          </cell>
          <cell r="AA47">
            <v>0</v>
          </cell>
          <cell r="AB47">
            <v>0</v>
          </cell>
          <cell r="AC47">
            <v>0</v>
          </cell>
          <cell r="AD47" t="str">
            <v>NG 2011</v>
          </cell>
          <cell r="AE47">
            <v>0.77</v>
          </cell>
          <cell r="AF47">
            <v>0.77</v>
          </cell>
          <cell r="AG47">
            <v>0.62</v>
          </cell>
          <cell r="AH47">
            <v>0.48</v>
          </cell>
          <cell r="AI47">
            <v>0.5</v>
          </cell>
          <cell r="AJ47">
            <v>0.44</v>
          </cell>
          <cell r="AK47">
            <v>0.35</v>
          </cell>
          <cell r="AL47">
            <v>0.3</v>
          </cell>
          <cell r="AM47">
            <v>0.2</v>
          </cell>
          <cell r="AN47">
            <v>0.14000000000000001</v>
          </cell>
          <cell r="AO47">
            <v>0.12</v>
          </cell>
          <cell r="AP47">
            <v>0.1</v>
          </cell>
          <cell r="AQ47">
            <v>0.08</v>
          </cell>
          <cell r="AR47">
            <v>0.06</v>
          </cell>
          <cell r="AS47">
            <v>0.05</v>
          </cell>
          <cell r="AT47">
            <v>0.04</v>
          </cell>
          <cell r="AU47">
            <v>0.03</v>
          </cell>
          <cell r="AV47">
            <v>0</v>
          </cell>
          <cell r="AW47">
            <v>0</v>
          </cell>
          <cell r="AX47">
            <v>0</v>
          </cell>
          <cell r="AY47">
            <v>1.1599999999999999</v>
          </cell>
          <cell r="AZ47">
            <v>0.70069999999999988</v>
          </cell>
          <cell r="BA47">
            <v>0.70069999999999988</v>
          </cell>
          <cell r="BB47">
            <v>0.56420000000000003</v>
          </cell>
          <cell r="BC47">
            <v>0.43679999999999997</v>
          </cell>
          <cell r="BD47">
            <v>0.45499999999999996</v>
          </cell>
          <cell r="BE47">
            <v>0.40040000000000003</v>
          </cell>
          <cell r="BF47">
            <v>0.31849999999999995</v>
          </cell>
          <cell r="BG47">
            <v>0.27300000000000002</v>
          </cell>
          <cell r="BH47">
            <v>0.182</v>
          </cell>
          <cell r="BI47">
            <v>0.12740000000000001</v>
          </cell>
          <cell r="BJ47">
            <v>0.10919999999999999</v>
          </cell>
          <cell r="BK47">
            <v>9.0999999999999998E-2</v>
          </cell>
          <cell r="BL47">
            <v>7.279999999999999E-2</v>
          </cell>
          <cell r="BM47">
            <v>5.4599999999999996E-2</v>
          </cell>
          <cell r="BN47">
            <v>4.5499999999999999E-2</v>
          </cell>
          <cell r="BO47">
            <v>3.6399999999999995E-2</v>
          </cell>
          <cell r="BP47">
            <v>2.7299999999999998E-2</v>
          </cell>
          <cell r="BQ47">
            <v>0</v>
          </cell>
          <cell r="BR47">
            <v>0</v>
          </cell>
          <cell r="BS47">
            <v>0</v>
          </cell>
        </row>
        <row r="48">
          <cell r="A48" t="str">
            <v>Beryl Bravo</v>
          </cell>
          <cell r="C48" t="str">
            <v>NG Profile Good</v>
          </cell>
          <cell r="D48">
            <v>3</v>
          </cell>
          <cell r="E48">
            <v>38</v>
          </cell>
          <cell r="F48" t="str">
            <v>P</v>
          </cell>
          <cell r="G48" t="str">
            <v>Mobil SF</v>
          </cell>
          <cell r="H48" t="str">
            <v>St Fergus</v>
          </cell>
          <cell r="J48">
            <v>0.77</v>
          </cell>
          <cell r="K48">
            <v>0.77700000000000002</v>
          </cell>
          <cell r="L48">
            <v>0.83299999999999996</v>
          </cell>
          <cell r="M48">
            <v>0.74199999999999999</v>
          </cell>
          <cell r="N48">
            <v>0.67899999999999994</v>
          </cell>
          <cell r="O48">
            <v>0.58799999999999997</v>
          </cell>
          <cell r="P48">
            <v>0.70699999999999996</v>
          </cell>
          <cell r="Q48">
            <v>0.47599999999999998</v>
          </cell>
          <cell r="R48">
            <v>0.41299999999999998</v>
          </cell>
          <cell r="S48">
            <v>0.39200000000000002</v>
          </cell>
          <cell r="T48">
            <v>0.23799999999999999</v>
          </cell>
          <cell r="U48">
            <v>0.189</v>
          </cell>
          <cell r="V48">
            <v>0.154</v>
          </cell>
          <cell r="W48">
            <v>0.126</v>
          </cell>
          <cell r="X48">
            <v>9.8000000000000004E-2</v>
          </cell>
          <cell r="Y48">
            <v>7.6999999999999999E-2</v>
          </cell>
          <cell r="Z48">
            <v>6.3E-2</v>
          </cell>
          <cell r="AA48">
            <v>4.9000000000000002E-2</v>
          </cell>
          <cell r="AB48">
            <v>4.1999999999999996E-2</v>
          </cell>
          <cell r="AC48">
            <v>3.4999999999999996E-2</v>
          </cell>
          <cell r="AD48" t="str">
            <v>NG 2011</v>
          </cell>
          <cell r="AE48">
            <v>1.1000000000000001</v>
          </cell>
          <cell r="AF48">
            <v>1.1100000000000001</v>
          </cell>
          <cell r="AG48">
            <v>1.19</v>
          </cell>
          <cell r="AH48">
            <v>1.06</v>
          </cell>
          <cell r="AI48">
            <v>0.97</v>
          </cell>
          <cell r="AJ48">
            <v>0.84</v>
          </cell>
          <cell r="AK48">
            <v>1.01</v>
          </cell>
          <cell r="AL48">
            <v>0.68</v>
          </cell>
          <cell r="AM48">
            <v>0.59</v>
          </cell>
          <cell r="AN48">
            <v>0.56000000000000005</v>
          </cell>
          <cell r="AO48">
            <v>0.34</v>
          </cell>
          <cell r="AP48">
            <v>0.27</v>
          </cell>
          <cell r="AQ48">
            <v>0.22</v>
          </cell>
          <cell r="AR48">
            <v>0.18</v>
          </cell>
          <cell r="AS48">
            <v>0.14000000000000001</v>
          </cell>
          <cell r="AT48">
            <v>0.11</v>
          </cell>
          <cell r="AU48">
            <v>0.09</v>
          </cell>
          <cell r="AV48">
            <v>7.0000000000000007E-2</v>
          </cell>
          <cell r="AW48">
            <v>0.06</v>
          </cell>
          <cell r="AX48">
            <v>0.05</v>
          </cell>
          <cell r="AY48">
            <v>1.1599999999999999</v>
          </cell>
          <cell r="AZ48">
            <v>1.0010000000000001</v>
          </cell>
          <cell r="BA48">
            <v>1.0101</v>
          </cell>
          <cell r="BB48">
            <v>1.0829</v>
          </cell>
          <cell r="BC48">
            <v>0.96460000000000001</v>
          </cell>
          <cell r="BD48">
            <v>0.88269999999999993</v>
          </cell>
          <cell r="BE48">
            <v>0.76439999999999997</v>
          </cell>
          <cell r="BF48">
            <v>0.91910000000000003</v>
          </cell>
          <cell r="BG48">
            <v>0.61880000000000002</v>
          </cell>
          <cell r="BH48">
            <v>0.53690000000000004</v>
          </cell>
          <cell r="BI48">
            <v>0.50960000000000005</v>
          </cell>
          <cell r="BJ48">
            <v>0.30940000000000001</v>
          </cell>
          <cell r="BK48">
            <v>0.2457</v>
          </cell>
          <cell r="BL48">
            <v>0.20020000000000002</v>
          </cell>
          <cell r="BM48">
            <v>0.1638</v>
          </cell>
          <cell r="BN48">
            <v>0.12740000000000001</v>
          </cell>
          <cell r="BO48">
            <v>0.10010000000000001</v>
          </cell>
          <cell r="BP48">
            <v>8.1900000000000001E-2</v>
          </cell>
          <cell r="BQ48">
            <v>6.3700000000000007E-2</v>
          </cell>
          <cell r="BR48">
            <v>5.4599999999999996E-2</v>
          </cell>
          <cell r="BS48">
            <v>4.5499999999999999E-2</v>
          </cell>
        </row>
        <row r="49">
          <cell r="A49" t="str">
            <v>Birch</v>
          </cell>
          <cell r="C49" t="str">
            <v>NG Profile Good</v>
          </cell>
          <cell r="D49">
            <v>3</v>
          </cell>
          <cell r="E49">
            <v>39</v>
          </cell>
          <cell r="F49" t="str">
            <v>P</v>
          </cell>
          <cell r="G49" t="str">
            <v>Mobil SF</v>
          </cell>
          <cell r="H49" t="str">
            <v>St Fergus</v>
          </cell>
          <cell r="J49">
            <v>0.08</v>
          </cell>
          <cell r="K49">
            <v>0.08</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t="str">
            <v>NG 2011</v>
          </cell>
          <cell r="AE49">
            <v>0.08</v>
          </cell>
          <cell r="AF49">
            <v>0.08</v>
          </cell>
          <cell r="AG49">
            <v>0</v>
          </cell>
          <cell r="AH49">
            <v>0</v>
          </cell>
          <cell r="AI49">
            <v>0</v>
          </cell>
          <cell r="AJ49">
            <v>0</v>
          </cell>
          <cell r="AY49">
            <v>1.58</v>
          </cell>
          <cell r="AZ49">
            <v>0.10400000000000001</v>
          </cell>
          <cell r="BA49">
            <v>0.10400000000000001</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row>
        <row r="50">
          <cell r="A50" t="str">
            <v>Blackbird</v>
          </cell>
          <cell r="C50" t="str">
            <v>NG Profile Good</v>
          </cell>
          <cell r="D50">
            <v>3</v>
          </cell>
          <cell r="E50">
            <v>40</v>
          </cell>
          <cell r="F50" t="str">
            <v>D</v>
          </cell>
          <cell r="G50" t="str">
            <v>Mobil SF</v>
          </cell>
          <cell r="H50" t="str">
            <v>St Fergus</v>
          </cell>
          <cell r="J50">
            <v>0</v>
          </cell>
          <cell r="K50">
            <v>0.06</v>
          </cell>
          <cell r="L50">
            <v>0.06</v>
          </cell>
          <cell r="M50">
            <v>0.08</v>
          </cell>
          <cell r="N50">
            <v>0.04</v>
          </cell>
          <cell r="O50">
            <v>0.02</v>
          </cell>
          <cell r="P50">
            <v>0.02</v>
          </cell>
          <cell r="Q50">
            <v>0</v>
          </cell>
          <cell r="R50">
            <v>0</v>
          </cell>
          <cell r="S50">
            <v>0</v>
          </cell>
          <cell r="T50">
            <v>0</v>
          </cell>
          <cell r="U50">
            <v>0</v>
          </cell>
          <cell r="V50">
            <v>0</v>
          </cell>
          <cell r="W50">
            <v>0</v>
          </cell>
          <cell r="X50">
            <v>0</v>
          </cell>
          <cell r="Y50">
            <v>0</v>
          </cell>
          <cell r="Z50">
            <v>0</v>
          </cell>
          <cell r="AA50">
            <v>0</v>
          </cell>
          <cell r="AB50">
            <v>0</v>
          </cell>
          <cell r="AC50">
            <v>0</v>
          </cell>
          <cell r="AD50" t="str">
            <v>NG 2011</v>
          </cell>
          <cell r="AE50">
            <v>0</v>
          </cell>
          <cell r="AF50">
            <v>0.06</v>
          </cell>
          <cell r="AG50">
            <v>0.06</v>
          </cell>
          <cell r="AH50">
            <v>0.08</v>
          </cell>
          <cell r="AI50">
            <v>0.04</v>
          </cell>
          <cell r="AJ50">
            <v>0.02</v>
          </cell>
          <cell r="AK50">
            <v>0.02</v>
          </cell>
          <cell r="AL50">
            <v>0</v>
          </cell>
          <cell r="AM50">
            <v>0</v>
          </cell>
          <cell r="AY50">
            <v>1.1000000000000001</v>
          </cell>
          <cell r="AZ50">
            <v>0</v>
          </cell>
          <cell r="BA50">
            <v>6.6000000000000003E-2</v>
          </cell>
          <cell r="BB50">
            <v>6.6000000000000003E-2</v>
          </cell>
          <cell r="BC50">
            <v>8.8000000000000009E-2</v>
          </cell>
          <cell r="BD50">
            <v>4.4000000000000004E-2</v>
          </cell>
          <cell r="BE50">
            <v>2.2000000000000002E-2</v>
          </cell>
          <cell r="BF50">
            <v>2.2000000000000002E-2</v>
          </cell>
          <cell r="BG50">
            <v>0</v>
          </cell>
          <cell r="BH50">
            <v>0</v>
          </cell>
          <cell r="BI50">
            <v>0</v>
          </cell>
          <cell r="BJ50">
            <v>0</v>
          </cell>
          <cell r="BK50">
            <v>0</v>
          </cell>
          <cell r="BL50">
            <v>0</v>
          </cell>
          <cell r="BM50">
            <v>0</v>
          </cell>
          <cell r="BN50">
            <v>0</v>
          </cell>
          <cell r="BO50">
            <v>0</v>
          </cell>
          <cell r="BP50">
            <v>0</v>
          </cell>
          <cell r="BQ50">
            <v>0</v>
          </cell>
          <cell r="BR50">
            <v>0</v>
          </cell>
          <cell r="BS50">
            <v>0</v>
          </cell>
        </row>
        <row r="51">
          <cell r="A51" t="str">
            <v>Braemar</v>
          </cell>
          <cell r="C51" t="str">
            <v>O&amp;GUK Profile low</v>
          </cell>
          <cell r="D51">
            <v>1</v>
          </cell>
          <cell r="E51">
            <v>41</v>
          </cell>
          <cell r="F51" t="str">
            <v>P</v>
          </cell>
          <cell r="G51" t="str">
            <v>Mobil SF</v>
          </cell>
          <cell r="H51" t="str">
            <v>St Fergus</v>
          </cell>
          <cell r="J51">
            <v>0.51</v>
          </cell>
          <cell r="K51">
            <v>0.43</v>
          </cell>
          <cell r="L51">
            <v>0.34</v>
          </cell>
          <cell r="M51">
            <v>0.32</v>
          </cell>
          <cell r="N51">
            <v>0.28999999999999998</v>
          </cell>
          <cell r="O51">
            <v>0.27</v>
          </cell>
          <cell r="P51">
            <v>0.24</v>
          </cell>
          <cell r="Q51">
            <v>0.22</v>
          </cell>
          <cell r="R51">
            <v>0.2</v>
          </cell>
          <cell r="S51">
            <v>0.18</v>
          </cell>
          <cell r="T51">
            <v>0.16</v>
          </cell>
          <cell r="U51">
            <v>0.128</v>
          </cell>
          <cell r="V51">
            <v>0.1024</v>
          </cell>
          <cell r="W51">
            <v>8.1920000000000007E-2</v>
          </cell>
          <cell r="X51">
            <v>6.5536000000000011E-2</v>
          </cell>
          <cell r="Y51">
            <v>5.2428800000000012E-2</v>
          </cell>
          <cell r="Z51">
            <v>4.1943040000000015E-2</v>
          </cell>
          <cell r="AA51">
            <v>0</v>
          </cell>
          <cell r="AB51">
            <v>0</v>
          </cell>
          <cell r="AC51">
            <v>0</v>
          </cell>
          <cell r="AD51" t="str">
            <v>O&amp;GUK</v>
          </cell>
          <cell r="AE51">
            <v>0.51</v>
          </cell>
          <cell r="AF51">
            <v>0.43</v>
          </cell>
          <cell r="AG51">
            <v>0.34</v>
          </cell>
          <cell r="AH51">
            <v>0.32</v>
          </cell>
          <cell r="AI51">
            <v>0.28999999999999998</v>
          </cell>
          <cell r="AJ51">
            <v>0.27</v>
          </cell>
          <cell r="AK51">
            <v>0.24</v>
          </cell>
          <cell r="AL51">
            <v>0.22</v>
          </cell>
          <cell r="AM51">
            <v>0.2</v>
          </cell>
          <cell r="AN51">
            <v>0.18</v>
          </cell>
          <cell r="AO51">
            <v>0.16</v>
          </cell>
          <cell r="AP51">
            <v>0</v>
          </cell>
          <cell r="AQ51">
            <v>0</v>
          </cell>
          <cell r="AR51">
            <v>0</v>
          </cell>
          <cell r="AY51">
            <v>1.1000000000000001</v>
          </cell>
          <cell r="AZ51">
            <v>0.66300000000000003</v>
          </cell>
          <cell r="BA51">
            <v>0.55900000000000005</v>
          </cell>
          <cell r="BB51">
            <v>0.44200000000000006</v>
          </cell>
          <cell r="BC51">
            <v>0.41600000000000004</v>
          </cell>
          <cell r="BD51">
            <v>0.377</v>
          </cell>
          <cell r="BE51">
            <v>0.35100000000000003</v>
          </cell>
          <cell r="BF51">
            <v>0.312</v>
          </cell>
          <cell r="BG51">
            <v>0.28600000000000003</v>
          </cell>
          <cell r="BH51">
            <v>0.26</v>
          </cell>
          <cell r="BI51">
            <v>0.23399999999999999</v>
          </cell>
          <cell r="BJ51">
            <v>0.20800000000000002</v>
          </cell>
          <cell r="BK51">
            <v>0.16640000000000002</v>
          </cell>
          <cell r="BL51">
            <v>0.13312000000000002</v>
          </cell>
          <cell r="BM51">
            <v>0.10649600000000001</v>
          </cell>
          <cell r="BN51">
            <v>8.5196800000000017E-2</v>
          </cell>
          <cell r="BO51">
            <v>6.8157440000000014E-2</v>
          </cell>
          <cell r="BP51">
            <v>5.4525952000000023E-2</v>
          </cell>
          <cell r="BQ51">
            <v>0</v>
          </cell>
          <cell r="BR51">
            <v>0</v>
          </cell>
          <cell r="BS51">
            <v>0</v>
          </cell>
        </row>
        <row r="52">
          <cell r="A52" t="str">
            <v>Braes</v>
          </cell>
          <cell r="C52" t="str">
            <v>O&amp;G UK Profile Good</v>
          </cell>
          <cell r="D52">
            <v>1</v>
          </cell>
          <cell r="E52">
            <v>42</v>
          </cell>
          <cell r="F52" t="str">
            <v>P</v>
          </cell>
          <cell r="G52" t="str">
            <v>Mobil SF</v>
          </cell>
          <cell r="H52" t="str">
            <v>St Fergus</v>
          </cell>
          <cell r="J52">
            <v>2.71</v>
          </cell>
          <cell r="K52">
            <v>1.61</v>
          </cell>
          <cell r="L52">
            <v>1.08</v>
          </cell>
          <cell r="M52">
            <v>0.8</v>
          </cell>
          <cell r="N52">
            <v>0.45</v>
          </cell>
          <cell r="O52">
            <v>0.32</v>
          </cell>
          <cell r="P52">
            <v>0.3</v>
          </cell>
          <cell r="Q52">
            <v>0.25</v>
          </cell>
          <cell r="R52">
            <v>0.22</v>
          </cell>
          <cell r="S52">
            <v>0</v>
          </cell>
          <cell r="T52">
            <v>0</v>
          </cell>
          <cell r="U52">
            <v>0</v>
          </cell>
          <cell r="V52">
            <v>0</v>
          </cell>
          <cell r="W52">
            <v>0</v>
          </cell>
          <cell r="X52">
            <v>0</v>
          </cell>
          <cell r="Y52">
            <v>0</v>
          </cell>
          <cell r="Z52">
            <v>0</v>
          </cell>
          <cell r="AA52">
            <v>0</v>
          </cell>
          <cell r="AB52">
            <v>0</v>
          </cell>
          <cell r="AC52">
            <v>0</v>
          </cell>
          <cell r="AD52" t="str">
            <v>O&amp;G UK</v>
          </cell>
          <cell r="AE52">
            <v>2.71</v>
          </cell>
          <cell r="AF52">
            <v>1.61</v>
          </cell>
          <cell r="AG52">
            <v>1.08</v>
          </cell>
          <cell r="AH52">
            <v>0.8</v>
          </cell>
          <cell r="AI52">
            <v>0.45</v>
          </cell>
          <cell r="AJ52">
            <v>0.32</v>
          </cell>
          <cell r="AK52">
            <v>0.3</v>
          </cell>
          <cell r="AL52">
            <v>0.25</v>
          </cell>
          <cell r="AM52">
            <v>0.22</v>
          </cell>
          <cell r="AN52">
            <v>0</v>
          </cell>
          <cell r="AO52">
            <v>0</v>
          </cell>
          <cell r="AP52">
            <v>0</v>
          </cell>
          <cell r="AQ52">
            <v>0</v>
          </cell>
          <cell r="AR52">
            <v>0</v>
          </cell>
          <cell r="AS52">
            <v>0</v>
          </cell>
          <cell r="AT52">
            <v>0</v>
          </cell>
          <cell r="AU52">
            <v>0</v>
          </cell>
          <cell r="AV52">
            <v>0</v>
          </cell>
          <cell r="AW52">
            <v>0</v>
          </cell>
          <cell r="AX52">
            <v>0</v>
          </cell>
          <cell r="AY52">
            <v>1.36</v>
          </cell>
          <cell r="AZ52">
            <v>3.5230000000000001</v>
          </cell>
          <cell r="BA52">
            <v>2.0930000000000004</v>
          </cell>
          <cell r="BB52">
            <v>1.4040000000000001</v>
          </cell>
          <cell r="BC52">
            <v>1.04</v>
          </cell>
          <cell r="BD52">
            <v>0.58500000000000008</v>
          </cell>
          <cell r="BE52">
            <v>0.41600000000000004</v>
          </cell>
          <cell r="BF52">
            <v>0.39</v>
          </cell>
          <cell r="BG52">
            <v>0.32500000000000001</v>
          </cell>
          <cell r="BH52">
            <v>0.28600000000000003</v>
          </cell>
          <cell r="BI52">
            <v>0</v>
          </cell>
          <cell r="BJ52">
            <v>0</v>
          </cell>
          <cell r="BK52">
            <v>0</v>
          </cell>
          <cell r="BL52">
            <v>0</v>
          </cell>
          <cell r="BM52">
            <v>0</v>
          </cell>
          <cell r="BN52">
            <v>0</v>
          </cell>
          <cell r="BO52">
            <v>0</v>
          </cell>
          <cell r="BP52">
            <v>0</v>
          </cell>
          <cell r="BQ52">
            <v>0</v>
          </cell>
          <cell r="BR52">
            <v>0</v>
          </cell>
          <cell r="BS52">
            <v>0</v>
          </cell>
        </row>
        <row r="53">
          <cell r="A53" t="str">
            <v>Britannia</v>
          </cell>
          <cell r="C53" t="str">
            <v>O&amp;G UK Profile Good</v>
          </cell>
          <cell r="D53">
            <v>1</v>
          </cell>
          <cell r="E53">
            <v>43</v>
          </cell>
          <cell r="F53" t="str">
            <v>P</v>
          </cell>
          <cell r="G53" t="str">
            <v>Mobil SF</v>
          </cell>
          <cell r="H53" t="str">
            <v>St Fergus</v>
          </cell>
          <cell r="J53">
            <v>5.09</v>
          </cell>
          <cell r="K53">
            <v>4.63</v>
          </cell>
          <cell r="L53">
            <v>5.01</v>
          </cell>
          <cell r="M53">
            <v>4.7300000000000004</v>
          </cell>
          <cell r="N53">
            <v>3.91</v>
          </cell>
          <cell r="O53">
            <v>3.1</v>
          </cell>
          <cell r="P53">
            <v>2.4500000000000002</v>
          </cell>
          <cell r="Q53">
            <v>2.0299999999999998</v>
          </cell>
          <cell r="R53">
            <v>1.69</v>
          </cell>
          <cell r="S53">
            <v>1.41</v>
          </cell>
          <cell r="T53">
            <v>1.1000000000000001</v>
          </cell>
          <cell r="U53">
            <v>0.76</v>
          </cell>
          <cell r="V53">
            <v>0.61</v>
          </cell>
          <cell r="W53">
            <v>0.49</v>
          </cell>
          <cell r="X53">
            <v>0.39</v>
          </cell>
          <cell r="Y53">
            <v>0.31</v>
          </cell>
          <cell r="Z53">
            <v>0.25</v>
          </cell>
          <cell r="AA53">
            <v>0.2</v>
          </cell>
          <cell r="AB53">
            <v>0.16</v>
          </cell>
          <cell r="AC53">
            <v>0.13</v>
          </cell>
          <cell r="AD53" t="str">
            <v>O&amp;G UK</v>
          </cell>
          <cell r="AE53">
            <v>5.09</v>
          </cell>
          <cell r="AF53">
            <v>4.63</v>
          </cell>
          <cell r="AG53">
            <v>5.01</v>
          </cell>
          <cell r="AH53">
            <v>4.7300000000000004</v>
          </cell>
          <cell r="AI53">
            <v>3.91</v>
          </cell>
          <cell r="AJ53">
            <v>3.1</v>
          </cell>
          <cell r="AK53">
            <v>2.4500000000000002</v>
          </cell>
          <cell r="AL53">
            <v>2.0299999999999998</v>
          </cell>
          <cell r="AM53">
            <v>1.69</v>
          </cell>
          <cell r="AN53">
            <v>1.41</v>
          </cell>
          <cell r="AO53">
            <v>1.1000000000000001</v>
          </cell>
          <cell r="AP53">
            <v>0.76</v>
          </cell>
          <cell r="AQ53">
            <v>0.61</v>
          </cell>
          <cell r="AR53">
            <v>0.49</v>
          </cell>
          <cell r="AS53">
            <v>0.39</v>
          </cell>
          <cell r="AT53">
            <v>0.31</v>
          </cell>
          <cell r="AU53">
            <v>0.25</v>
          </cell>
          <cell r="AV53">
            <v>0.2</v>
          </cell>
          <cell r="AW53">
            <v>0.16</v>
          </cell>
          <cell r="AX53">
            <v>0.13</v>
          </cell>
          <cell r="AY53">
            <v>1.51</v>
          </cell>
          <cell r="AZ53">
            <v>6.617</v>
          </cell>
          <cell r="BA53">
            <v>6.0190000000000001</v>
          </cell>
          <cell r="BB53">
            <v>6.5129999999999999</v>
          </cell>
          <cell r="BC53">
            <v>6.1490000000000009</v>
          </cell>
          <cell r="BD53">
            <v>5.0830000000000002</v>
          </cell>
          <cell r="BE53">
            <v>4.03</v>
          </cell>
          <cell r="BF53">
            <v>3.1850000000000005</v>
          </cell>
          <cell r="BG53">
            <v>2.6389999999999998</v>
          </cell>
          <cell r="BH53">
            <v>2.1970000000000001</v>
          </cell>
          <cell r="BI53">
            <v>1.833</v>
          </cell>
          <cell r="BJ53">
            <v>1.4300000000000002</v>
          </cell>
          <cell r="BK53">
            <v>0.9880000000000001</v>
          </cell>
          <cell r="BL53">
            <v>0.79300000000000004</v>
          </cell>
          <cell r="BM53">
            <v>0.63700000000000001</v>
          </cell>
          <cell r="BN53">
            <v>0.50700000000000001</v>
          </cell>
          <cell r="BO53">
            <v>0.40300000000000002</v>
          </cell>
          <cell r="BP53">
            <v>0.32500000000000001</v>
          </cell>
          <cell r="BQ53">
            <v>0.26</v>
          </cell>
          <cell r="BR53">
            <v>0.20800000000000002</v>
          </cell>
          <cell r="BS53">
            <v>0.16900000000000001</v>
          </cell>
        </row>
        <row r="54">
          <cell r="A54" t="str">
            <v>Brodgar</v>
          </cell>
          <cell r="C54" t="str">
            <v>40% O&amp;G UK</v>
          </cell>
          <cell r="D54">
            <v>1</v>
          </cell>
          <cell r="E54">
            <v>44</v>
          </cell>
          <cell r="F54" t="str">
            <v>P</v>
          </cell>
          <cell r="G54" t="str">
            <v>Mobil SF</v>
          </cell>
          <cell r="H54" t="str">
            <v>St Fergus</v>
          </cell>
          <cell r="J54">
            <v>1.5449999999999999</v>
          </cell>
          <cell r="K54">
            <v>0.51500000000000001</v>
          </cell>
          <cell r="L54">
            <v>0.25750000000000001</v>
          </cell>
          <cell r="M54">
            <v>0.12875</v>
          </cell>
          <cell r="N54">
            <v>6.4375000000000002E-2</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t="str">
            <v>O&amp;G UK</v>
          </cell>
          <cell r="AE54">
            <v>3.09</v>
          </cell>
          <cell r="AF54">
            <v>1.03</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2.5299999999999998</v>
          </cell>
          <cell r="AZ54">
            <v>2.0085000000000002</v>
          </cell>
          <cell r="BA54">
            <v>0.6695000000000001</v>
          </cell>
          <cell r="BB54">
            <v>0.33475000000000005</v>
          </cell>
          <cell r="BC54">
            <v>0.16737500000000002</v>
          </cell>
          <cell r="BD54">
            <v>8.3687500000000012E-2</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row>
        <row r="55">
          <cell r="A55" t="str">
            <v>Buckland</v>
          </cell>
          <cell r="C55" t="str">
            <v>NG Profile x 4</v>
          </cell>
          <cell r="D55">
            <v>3</v>
          </cell>
          <cell r="E55">
            <v>45</v>
          </cell>
          <cell r="F55" t="str">
            <v>P</v>
          </cell>
          <cell r="G55" t="str">
            <v>Mobil SF</v>
          </cell>
          <cell r="H55" t="str">
            <v>St Fergus</v>
          </cell>
          <cell r="J55">
            <v>0.4</v>
          </cell>
          <cell r="K55">
            <v>0.44</v>
          </cell>
          <cell r="L55">
            <v>0.4</v>
          </cell>
          <cell r="M55">
            <v>0.32</v>
          </cell>
          <cell r="N55">
            <v>0.24</v>
          </cell>
          <cell r="O55">
            <v>0.16</v>
          </cell>
          <cell r="P55">
            <v>0.16</v>
          </cell>
          <cell r="Q55">
            <v>0.12</v>
          </cell>
          <cell r="R55">
            <v>0.12</v>
          </cell>
          <cell r="S55">
            <v>0.08</v>
          </cell>
          <cell r="T55">
            <v>0</v>
          </cell>
          <cell r="U55">
            <v>0</v>
          </cell>
          <cell r="V55">
            <v>0</v>
          </cell>
          <cell r="W55">
            <v>0</v>
          </cell>
          <cell r="X55">
            <v>0</v>
          </cell>
          <cell r="Y55">
            <v>0</v>
          </cell>
          <cell r="Z55">
            <v>0</v>
          </cell>
          <cell r="AA55">
            <v>0</v>
          </cell>
          <cell r="AB55">
            <v>0</v>
          </cell>
          <cell r="AC55">
            <v>0</v>
          </cell>
          <cell r="AD55" t="str">
            <v>NG 2011</v>
          </cell>
          <cell r="AE55">
            <v>0.1</v>
          </cell>
          <cell r="AF55">
            <v>0.11</v>
          </cell>
          <cell r="AG55">
            <v>0.1</v>
          </cell>
          <cell r="AH55">
            <v>0.08</v>
          </cell>
          <cell r="AI55">
            <v>0.06</v>
          </cell>
          <cell r="AJ55">
            <v>0.04</v>
          </cell>
          <cell r="AK55">
            <v>0.04</v>
          </cell>
          <cell r="AL55">
            <v>0.03</v>
          </cell>
          <cell r="AM55">
            <v>0.03</v>
          </cell>
          <cell r="AN55">
            <v>0.02</v>
          </cell>
          <cell r="AO55">
            <v>0</v>
          </cell>
          <cell r="AY55">
            <v>1.24</v>
          </cell>
          <cell r="AZ55">
            <v>0.52</v>
          </cell>
          <cell r="BA55">
            <v>0.57200000000000006</v>
          </cell>
          <cell r="BB55">
            <v>0.52</v>
          </cell>
          <cell r="BC55">
            <v>0.41600000000000004</v>
          </cell>
          <cell r="BD55">
            <v>0.312</v>
          </cell>
          <cell r="BE55">
            <v>0.20800000000000002</v>
          </cell>
          <cell r="BF55">
            <v>0.20800000000000002</v>
          </cell>
          <cell r="BG55">
            <v>0.156</v>
          </cell>
          <cell r="BH55">
            <v>0.156</v>
          </cell>
          <cell r="BI55">
            <v>0.10400000000000001</v>
          </cell>
          <cell r="BJ55">
            <v>0</v>
          </cell>
          <cell r="BK55">
            <v>0</v>
          </cell>
          <cell r="BL55">
            <v>0</v>
          </cell>
          <cell r="BM55">
            <v>0</v>
          </cell>
          <cell r="BN55">
            <v>0</v>
          </cell>
          <cell r="BO55">
            <v>0</v>
          </cell>
          <cell r="BP55">
            <v>0</v>
          </cell>
          <cell r="BQ55">
            <v>0</v>
          </cell>
          <cell r="BR55">
            <v>0</v>
          </cell>
          <cell r="BS55">
            <v>0</v>
          </cell>
        </row>
        <row r="56">
          <cell r="A56" t="str">
            <v>Callanish</v>
          </cell>
          <cell r="C56" t="str">
            <v>O&amp;G UK Profile Good</v>
          </cell>
          <cell r="D56">
            <v>1</v>
          </cell>
          <cell r="E56">
            <v>46</v>
          </cell>
          <cell r="F56" t="str">
            <v>P</v>
          </cell>
          <cell r="G56" t="str">
            <v>Mobil SF</v>
          </cell>
          <cell r="H56" t="str">
            <v>St Fergus</v>
          </cell>
          <cell r="J56">
            <v>0.51</v>
          </cell>
          <cell r="K56">
            <v>0.41</v>
          </cell>
          <cell r="L56">
            <v>0.23</v>
          </cell>
          <cell r="M56">
            <v>0.14000000000000001</v>
          </cell>
          <cell r="N56">
            <v>0.1</v>
          </cell>
          <cell r="O56">
            <v>7.0000000000000007E-2</v>
          </cell>
          <cell r="P56">
            <v>0.05</v>
          </cell>
          <cell r="Q56">
            <v>0.05</v>
          </cell>
          <cell r="R56">
            <v>0.04</v>
          </cell>
          <cell r="S56">
            <v>0.03</v>
          </cell>
          <cell r="T56">
            <v>0.02</v>
          </cell>
          <cell r="U56">
            <v>0</v>
          </cell>
          <cell r="V56">
            <v>0</v>
          </cell>
          <cell r="W56">
            <v>0</v>
          </cell>
          <cell r="X56">
            <v>0</v>
          </cell>
          <cell r="Y56">
            <v>0</v>
          </cell>
          <cell r="Z56">
            <v>0</v>
          </cell>
          <cell r="AA56">
            <v>0</v>
          </cell>
          <cell r="AB56">
            <v>0</v>
          </cell>
          <cell r="AC56">
            <v>0</v>
          </cell>
          <cell r="AD56" t="str">
            <v>O&amp;G UK</v>
          </cell>
          <cell r="AE56">
            <v>0.51</v>
          </cell>
          <cell r="AF56">
            <v>0.41</v>
          </cell>
          <cell r="AG56">
            <v>0.23</v>
          </cell>
          <cell r="AH56">
            <v>0.14000000000000001</v>
          </cell>
          <cell r="AI56">
            <v>0.1</v>
          </cell>
          <cell r="AJ56">
            <v>7.0000000000000007E-2</v>
          </cell>
          <cell r="AK56">
            <v>0.05</v>
          </cell>
          <cell r="AL56">
            <v>0.05</v>
          </cell>
          <cell r="AM56">
            <v>0.04</v>
          </cell>
          <cell r="AN56">
            <v>0.03</v>
          </cell>
          <cell r="AO56">
            <v>0.02</v>
          </cell>
          <cell r="AP56">
            <v>0</v>
          </cell>
          <cell r="AQ56">
            <v>0</v>
          </cell>
          <cell r="AR56">
            <v>0</v>
          </cell>
          <cell r="AY56">
            <v>1.63</v>
          </cell>
          <cell r="AZ56">
            <v>0.66300000000000003</v>
          </cell>
          <cell r="BA56">
            <v>0.53300000000000003</v>
          </cell>
          <cell r="BB56">
            <v>0.29900000000000004</v>
          </cell>
          <cell r="BC56">
            <v>0.18200000000000002</v>
          </cell>
          <cell r="BD56">
            <v>0.13</v>
          </cell>
          <cell r="BE56">
            <v>9.1000000000000011E-2</v>
          </cell>
          <cell r="BF56">
            <v>6.5000000000000002E-2</v>
          </cell>
          <cell r="BG56">
            <v>6.5000000000000002E-2</v>
          </cell>
          <cell r="BH56">
            <v>5.2000000000000005E-2</v>
          </cell>
          <cell r="BI56">
            <v>3.9E-2</v>
          </cell>
          <cell r="BJ56">
            <v>2.6000000000000002E-2</v>
          </cell>
          <cell r="BK56">
            <v>0</v>
          </cell>
          <cell r="BL56">
            <v>0</v>
          </cell>
          <cell r="BM56">
            <v>0</v>
          </cell>
          <cell r="BN56">
            <v>0</v>
          </cell>
          <cell r="BO56">
            <v>0</v>
          </cell>
          <cell r="BP56">
            <v>0</v>
          </cell>
          <cell r="BQ56">
            <v>0</v>
          </cell>
          <cell r="BR56">
            <v>0</v>
          </cell>
          <cell r="BS56">
            <v>0</v>
          </cell>
        </row>
        <row r="57">
          <cell r="A57" t="str">
            <v>Devenick</v>
          </cell>
          <cell r="C57" t="str">
            <v>90% Wet</v>
          </cell>
          <cell r="D57">
            <v>1</v>
          </cell>
          <cell r="E57">
            <v>47</v>
          </cell>
          <cell r="F57" t="str">
            <v>D</v>
          </cell>
          <cell r="G57" t="str">
            <v>Mobil SF</v>
          </cell>
          <cell r="H57" t="str">
            <v>St Fergus</v>
          </cell>
          <cell r="J57">
            <v>0</v>
          </cell>
          <cell r="K57">
            <v>3.0870000000000002</v>
          </cell>
          <cell r="L57">
            <v>2.6459999999999999</v>
          </cell>
          <cell r="M57">
            <v>2.1510000000000002</v>
          </cell>
          <cell r="N57">
            <v>1.7189999999999999</v>
          </cell>
          <cell r="O57">
            <v>1.3752</v>
          </cell>
          <cell r="P57">
            <v>1.10016</v>
          </cell>
          <cell r="Q57">
            <v>0.88012800000000002</v>
          </cell>
          <cell r="R57">
            <v>0.70410240000000002</v>
          </cell>
          <cell r="S57">
            <v>0.56328191999999999</v>
          </cell>
          <cell r="T57">
            <v>0.45062553599999999</v>
          </cell>
          <cell r="U57">
            <v>0.36050042879999999</v>
          </cell>
          <cell r="V57">
            <v>0.28840034304000001</v>
          </cell>
          <cell r="W57">
            <v>0.23072027443200002</v>
          </cell>
          <cell r="X57">
            <v>0.18457621954560002</v>
          </cell>
          <cell r="Y57">
            <v>0.14766097563648004</v>
          </cell>
          <cell r="Z57">
            <v>0.11812878050918403</v>
          </cell>
          <cell r="AA57">
            <v>9.450302440734723E-2</v>
          </cell>
          <cell r="AB57">
            <v>7.560241952587779E-2</v>
          </cell>
          <cell r="AC57">
            <v>6.0481935620702233E-2</v>
          </cell>
          <cell r="AD57" t="str">
            <v>O&amp;G UK</v>
          </cell>
          <cell r="AE57">
            <v>0</v>
          </cell>
          <cell r="AF57">
            <v>3.43</v>
          </cell>
          <cell r="AG57">
            <v>2.94</v>
          </cell>
          <cell r="AH57">
            <v>2.39</v>
          </cell>
          <cell r="AI57">
            <v>1.91</v>
          </cell>
          <cell r="AJ57">
            <v>0</v>
          </cell>
          <cell r="AK57">
            <v>0</v>
          </cell>
          <cell r="AL57">
            <v>0</v>
          </cell>
          <cell r="AM57">
            <v>0</v>
          </cell>
          <cell r="AN57">
            <v>0</v>
          </cell>
          <cell r="AO57">
            <v>0</v>
          </cell>
          <cell r="AP57">
            <v>0</v>
          </cell>
          <cell r="AQ57">
            <v>0</v>
          </cell>
          <cell r="AR57">
            <v>0</v>
          </cell>
          <cell r="AY57">
            <v>1.1000000000000001</v>
          </cell>
          <cell r="AZ57">
            <v>0</v>
          </cell>
          <cell r="BA57">
            <v>3.3957000000000006</v>
          </cell>
          <cell r="BB57">
            <v>2.9106000000000001</v>
          </cell>
          <cell r="BC57">
            <v>2.3661000000000003</v>
          </cell>
          <cell r="BD57">
            <v>1.8909</v>
          </cell>
          <cell r="BE57">
            <v>1.5127200000000001</v>
          </cell>
          <cell r="BF57">
            <v>1.2101760000000001</v>
          </cell>
          <cell r="BG57">
            <v>0.96814080000000013</v>
          </cell>
          <cell r="BH57">
            <v>0.77451264000000009</v>
          </cell>
          <cell r="BI57">
            <v>0.61961011200000005</v>
          </cell>
          <cell r="BJ57">
            <v>0.49568808960000005</v>
          </cell>
          <cell r="BK57">
            <v>0.39655047168000002</v>
          </cell>
          <cell r="BL57">
            <v>0.31724037734400001</v>
          </cell>
          <cell r="BM57">
            <v>0.25379230187520002</v>
          </cell>
          <cell r="BN57">
            <v>0.20303384150016004</v>
          </cell>
          <cell r="BO57">
            <v>0.16242707320012806</v>
          </cell>
          <cell r="BP57">
            <v>0.12994165856010245</v>
          </cell>
          <cell r="BQ57">
            <v>0.10395332684808196</v>
          </cell>
          <cell r="BR57">
            <v>8.3162661478465572E-2</v>
          </cell>
          <cell r="BS57">
            <v>6.6530129182772457E-2</v>
          </cell>
        </row>
        <row r="58">
          <cell r="A58" t="str">
            <v>Enoch UK</v>
          </cell>
          <cell r="C58" t="str">
            <v>NG Profile Good</v>
          </cell>
          <cell r="D58">
            <v>3</v>
          </cell>
          <cell r="E58">
            <v>48</v>
          </cell>
          <cell r="F58" t="str">
            <v>P</v>
          </cell>
          <cell r="G58" t="str">
            <v>Mobil SF</v>
          </cell>
          <cell r="H58" t="str">
            <v>St Fergus</v>
          </cell>
          <cell r="J58">
            <v>0.04</v>
          </cell>
          <cell r="K58">
            <v>0.02</v>
          </cell>
          <cell r="L58">
            <v>0.01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NG 2011</v>
          </cell>
          <cell r="AE58">
            <v>0.04</v>
          </cell>
          <cell r="AF58">
            <v>0.02</v>
          </cell>
          <cell r="AG58">
            <v>0.01</v>
          </cell>
          <cell r="AH58">
            <v>0</v>
          </cell>
          <cell r="AI58">
            <v>0</v>
          </cell>
          <cell r="AJ58">
            <v>0</v>
          </cell>
          <cell r="AK58">
            <v>0</v>
          </cell>
          <cell r="AY58">
            <v>2.0499999999999998</v>
          </cell>
          <cell r="AZ58">
            <v>5.2000000000000005E-2</v>
          </cell>
          <cell r="BA58">
            <v>2.6000000000000002E-2</v>
          </cell>
          <cell r="BB58">
            <v>1.3000000000000001E-2</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row>
        <row r="59">
          <cell r="A59" t="str">
            <v>Ettrick</v>
          </cell>
          <cell r="C59" t="str">
            <v>NG Profile Good</v>
          </cell>
          <cell r="D59">
            <v>3</v>
          </cell>
          <cell r="E59">
            <v>49</v>
          </cell>
          <cell r="F59" t="str">
            <v>P</v>
          </cell>
          <cell r="G59" t="str">
            <v>Mobil SF</v>
          </cell>
          <cell r="H59" t="str">
            <v>St Fergus</v>
          </cell>
          <cell r="J59">
            <v>0.24</v>
          </cell>
          <cell r="K59">
            <v>0.24</v>
          </cell>
          <cell r="L59">
            <v>0.12</v>
          </cell>
          <cell r="M59">
            <v>0.08</v>
          </cell>
          <cell r="N59">
            <v>0.05</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t="str">
            <v>NG 2011</v>
          </cell>
          <cell r="AE59">
            <v>0.24</v>
          </cell>
          <cell r="AF59">
            <v>0.24</v>
          </cell>
          <cell r="AG59">
            <v>0.12</v>
          </cell>
          <cell r="AH59">
            <v>0.08</v>
          </cell>
          <cell r="AI59">
            <v>0.05</v>
          </cell>
          <cell r="AJ59">
            <v>0</v>
          </cell>
          <cell r="AK59">
            <v>0</v>
          </cell>
          <cell r="AL59">
            <v>0</v>
          </cell>
          <cell r="AY59">
            <v>1.49</v>
          </cell>
          <cell r="AZ59">
            <v>0.312</v>
          </cell>
          <cell r="BA59">
            <v>0.312</v>
          </cell>
          <cell r="BB59">
            <v>0.156</v>
          </cell>
          <cell r="BC59">
            <v>0.10400000000000001</v>
          </cell>
          <cell r="BD59">
            <v>6.5000000000000002E-2</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row>
        <row r="60">
          <cell r="A60" t="str">
            <v>Forties</v>
          </cell>
          <cell r="C60" t="str">
            <v>50% O&amp;G Profile</v>
          </cell>
          <cell r="D60">
            <v>1</v>
          </cell>
          <cell r="E60">
            <v>50</v>
          </cell>
          <cell r="F60" t="str">
            <v>P</v>
          </cell>
          <cell r="G60" t="str">
            <v>Mobil SF</v>
          </cell>
          <cell r="H60" t="str">
            <v>St Fergus</v>
          </cell>
          <cell r="J60">
            <v>0.1</v>
          </cell>
          <cell r="K60">
            <v>0.04</v>
          </cell>
          <cell r="L60">
            <v>0.01</v>
          </cell>
          <cell r="M60">
            <v>0.02</v>
          </cell>
          <cell r="N60">
            <v>0.02</v>
          </cell>
          <cell r="O60">
            <v>0.02</v>
          </cell>
          <cell r="P60">
            <v>0.02</v>
          </cell>
          <cell r="Q60">
            <v>0.01</v>
          </cell>
          <cell r="R60">
            <v>0</v>
          </cell>
          <cell r="S60">
            <v>0</v>
          </cell>
          <cell r="T60">
            <v>0</v>
          </cell>
          <cell r="U60">
            <v>0</v>
          </cell>
          <cell r="V60">
            <v>0</v>
          </cell>
          <cell r="W60">
            <v>0</v>
          </cell>
          <cell r="X60">
            <v>0</v>
          </cell>
          <cell r="Y60">
            <v>0</v>
          </cell>
          <cell r="Z60">
            <v>0</v>
          </cell>
          <cell r="AA60">
            <v>0</v>
          </cell>
          <cell r="AB60">
            <v>0</v>
          </cell>
          <cell r="AC60">
            <v>0</v>
          </cell>
          <cell r="AD60" t="str">
            <v>O&amp;G UK</v>
          </cell>
          <cell r="AE60">
            <v>0.1</v>
          </cell>
          <cell r="AF60">
            <v>0.04</v>
          </cell>
          <cell r="AG60">
            <v>0.01</v>
          </cell>
          <cell r="AH60">
            <v>0.02</v>
          </cell>
          <cell r="AI60">
            <v>0.02</v>
          </cell>
          <cell r="AJ60">
            <v>0.02</v>
          </cell>
          <cell r="AK60">
            <v>0.02</v>
          </cell>
          <cell r="AL60">
            <v>0.01</v>
          </cell>
          <cell r="AM60">
            <v>0</v>
          </cell>
          <cell r="AN60">
            <v>0</v>
          </cell>
          <cell r="AO60">
            <v>0</v>
          </cell>
          <cell r="AY60">
            <v>1.27</v>
          </cell>
          <cell r="AZ60">
            <v>0.13</v>
          </cell>
          <cell r="BA60">
            <v>5.2000000000000005E-2</v>
          </cell>
          <cell r="BB60">
            <v>1.3000000000000001E-2</v>
          </cell>
          <cell r="BC60">
            <v>2.6000000000000002E-2</v>
          </cell>
          <cell r="BD60">
            <v>2.6000000000000002E-2</v>
          </cell>
          <cell r="BE60">
            <v>2.6000000000000002E-2</v>
          </cell>
          <cell r="BF60">
            <v>2.6000000000000002E-2</v>
          </cell>
          <cell r="BG60">
            <v>1.3000000000000001E-2</v>
          </cell>
          <cell r="BH60">
            <v>0</v>
          </cell>
          <cell r="BI60">
            <v>0</v>
          </cell>
          <cell r="BJ60">
            <v>0</v>
          </cell>
          <cell r="BK60">
            <v>0</v>
          </cell>
          <cell r="BL60">
            <v>0</v>
          </cell>
          <cell r="BM60">
            <v>0</v>
          </cell>
          <cell r="BN60">
            <v>0</v>
          </cell>
          <cell r="BO60">
            <v>0</v>
          </cell>
          <cell r="BP60">
            <v>0</v>
          </cell>
          <cell r="BQ60">
            <v>0</v>
          </cell>
          <cell r="BR60">
            <v>0</v>
          </cell>
          <cell r="BS60">
            <v>0</v>
          </cell>
        </row>
        <row r="61">
          <cell r="A61" t="str">
            <v>Golden Eagle</v>
          </cell>
          <cell r="C61" t="str">
            <v>90% WM</v>
          </cell>
          <cell r="D61">
            <v>2</v>
          </cell>
          <cell r="E61">
            <v>51</v>
          </cell>
          <cell r="F61" t="str">
            <v>A</v>
          </cell>
          <cell r="G61" t="str">
            <v>Mobil SF</v>
          </cell>
          <cell r="H61" t="str">
            <v>St Fergus</v>
          </cell>
          <cell r="J61">
            <v>0</v>
          </cell>
          <cell r="K61">
            <v>0</v>
          </cell>
          <cell r="L61">
            <v>0</v>
          </cell>
          <cell r="M61">
            <v>0</v>
          </cell>
          <cell r="N61">
            <v>0.12237960339943345</v>
          </cell>
          <cell r="O61">
            <v>0.12237960339943345</v>
          </cell>
          <cell r="P61">
            <v>0.12237960339943345</v>
          </cell>
          <cell r="Q61">
            <v>9.1784702549575076E-2</v>
          </cell>
          <cell r="R61">
            <v>3.0594900849858362E-2</v>
          </cell>
          <cell r="S61">
            <v>1.0198300283286121E-2</v>
          </cell>
          <cell r="T61">
            <v>0</v>
          </cell>
          <cell r="U61">
            <v>0</v>
          </cell>
          <cell r="V61">
            <v>0</v>
          </cell>
          <cell r="W61">
            <v>0</v>
          </cell>
          <cell r="X61">
            <v>0</v>
          </cell>
          <cell r="Y61">
            <v>0</v>
          </cell>
          <cell r="Z61">
            <v>0</v>
          </cell>
          <cell r="AA61">
            <v>0</v>
          </cell>
          <cell r="AB61">
            <v>0</v>
          </cell>
          <cell r="AC61">
            <v>0</v>
          </cell>
          <cell r="AD61" t="str">
            <v>WM</v>
          </cell>
          <cell r="AE61">
            <v>0</v>
          </cell>
          <cell r="AF61">
            <v>0</v>
          </cell>
          <cell r="AG61">
            <v>0</v>
          </cell>
          <cell r="AH61">
            <v>0</v>
          </cell>
          <cell r="AI61">
            <v>0.1359773371104816</v>
          </cell>
          <cell r="AJ61">
            <v>0.1359773371104816</v>
          </cell>
          <cell r="AK61">
            <v>0.1359773371104816</v>
          </cell>
          <cell r="AL61">
            <v>0.1019830028328612</v>
          </cell>
          <cell r="AM61">
            <v>3.39943342776204E-2</v>
          </cell>
          <cell r="AN61">
            <v>1.1331444759206801E-2</v>
          </cell>
          <cell r="AO61">
            <v>0</v>
          </cell>
          <cell r="AP61">
            <v>0</v>
          </cell>
          <cell r="AQ61">
            <v>0</v>
          </cell>
          <cell r="AR61">
            <v>0</v>
          </cell>
          <cell r="AS61">
            <v>0</v>
          </cell>
          <cell r="AT61">
            <v>0</v>
          </cell>
          <cell r="AU61">
            <v>0</v>
          </cell>
          <cell r="AV61">
            <v>0</v>
          </cell>
          <cell r="AW61">
            <v>0</v>
          </cell>
          <cell r="AX61">
            <v>0</v>
          </cell>
          <cell r="AY61">
            <v>1.1000000000000001</v>
          </cell>
          <cell r="AZ61">
            <v>0</v>
          </cell>
          <cell r="BA61">
            <v>0</v>
          </cell>
          <cell r="BB61">
            <v>0</v>
          </cell>
          <cell r="BC61">
            <v>0</v>
          </cell>
          <cell r="BD61">
            <v>0.13461756373937681</v>
          </cell>
          <cell r="BE61">
            <v>0.13461756373937681</v>
          </cell>
          <cell r="BF61">
            <v>0.13461756373937681</v>
          </cell>
          <cell r="BG61">
            <v>0.1009631728045326</v>
          </cell>
          <cell r="BH61">
            <v>3.3654390934844201E-2</v>
          </cell>
          <cell r="BI61">
            <v>1.1218130311614734E-2</v>
          </cell>
          <cell r="BJ61">
            <v>0</v>
          </cell>
          <cell r="BK61">
            <v>0</v>
          </cell>
          <cell r="BL61">
            <v>0</v>
          </cell>
          <cell r="BM61">
            <v>0</v>
          </cell>
          <cell r="BN61">
            <v>0</v>
          </cell>
          <cell r="BO61">
            <v>0</v>
          </cell>
          <cell r="BP61">
            <v>0</v>
          </cell>
          <cell r="BQ61">
            <v>0</v>
          </cell>
          <cell r="BR61">
            <v>0</v>
          </cell>
          <cell r="BS61">
            <v>0</v>
          </cell>
        </row>
        <row r="62">
          <cell r="A62" t="str">
            <v>Greater Rochelle Area</v>
          </cell>
          <cell r="C62" t="str">
            <v>WM Profile, 90% Wet, Slip 1</v>
          </cell>
          <cell r="D62">
            <v>2</v>
          </cell>
          <cell r="E62">
            <v>52</v>
          </cell>
          <cell r="F62" t="str">
            <v>D</v>
          </cell>
          <cell r="G62" t="str">
            <v>Mobil SF</v>
          </cell>
          <cell r="H62" t="str">
            <v>St Fergus</v>
          </cell>
          <cell r="J62">
            <v>0</v>
          </cell>
          <cell r="K62">
            <v>0</v>
          </cell>
          <cell r="L62">
            <v>1.529745042492918</v>
          </cell>
          <cell r="M62">
            <v>1.529745042492918</v>
          </cell>
          <cell r="N62">
            <v>1.529745042492918</v>
          </cell>
          <cell r="O62">
            <v>1.4022662889518416</v>
          </cell>
          <cell r="P62">
            <v>1.1473087818696885</v>
          </cell>
          <cell r="Q62">
            <v>0.76487252124645899</v>
          </cell>
          <cell r="R62">
            <v>0.50991501416430596</v>
          </cell>
          <cell r="S62">
            <v>0.32507082152974509</v>
          </cell>
          <cell r="T62">
            <v>0</v>
          </cell>
          <cell r="U62">
            <v>0</v>
          </cell>
          <cell r="V62">
            <v>0</v>
          </cell>
          <cell r="W62">
            <v>0</v>
          </cell>
          <cell r="X62">
            <v>0</v>
          </cell>
          <cell r="Y62">
            <v>0</v>
          </cell>
          <cell r="Z62">
            <v>0</v>
          </cell>
          <cell r="AA62">
            <v>0</v>
          </cell>
          <cell r="AB62">
            <v>0</v>
          </cell>
          <cell r="AC62">
            <v>0</v>
          </cell>
          <cell r="AD62" t="str">
            <v>WM</v>
          </cell>
          <cell r="AE62">
            <v>0</v>
          </cell>
          <cell r="AF62">
            <v>0.42492917847025496</v>
          </cell>
          <cell r="AG62">
            <v>1.6997167138810199</v>
          </cell>
          <cell r="AH62">
            <v>1.6997167138810199</v>
          </cell>
          <cell r="AI62">
            <v>1.6997167138810199</v>
          </cell>
          <cell r="AJ62">
            <v>1.558073654390935</v>
          </cell>
          <cell r="AK62">
            <v>1.2747875354107649</v>
          </cell>
          <cell r="AL62">
            <v>0.84985835694050993</v>
          </cell>
          <cell r="AM62">
            <v>0.56657223796033995</v>
          </cell>
          <cell r="AN62">
            <v>0.36118980169971676</v>
          </cell>
          <cell r="AO62">
            <v>0</v>
          </cell>
          <cell r="AP62">
            <v>0</v>
          </cell>
          <cell r="AQ62">
            <v>0</v>
          </cell>
          <cell r="AR62">
            <v>0</v>
          </cell>
          <cell r="AS62">
            <v>0</v>
          </cell>
          <cell r="AT62">
            <v>0</v>
          </cell>
          <cell r="AU62">
            <v>0</v>
          </cell>
          <cell r="AV62">
            <v>0</v>
          </cell>
          <cell r="AW62">
            <v>0</v>
          </cell>
          <cell r="AX62">
            <v>0</v>
          </cell>
          <cell r="AY62">
            <v>1.1000000000000001</v>
          </cell>
          <cell r="AZ62">
            <v>0</v>
          </cell>
          <cell r="BA62">
            <v>0</v>
          </cell>
          <cell r="BB62">
            <v>1.68271954674221</v>
          </cell>
          <cell r="BC62">
            <v>1.68271954674221</v>
          </cell>
          <cell r="BD62">
            <v>1.68271954674221</v>
          </cell>
          <cell r="BE62">
            <v>1.5424929178470259</v>
          </cell>
          <cell r="BF62">
            <v>1.2620396600566575</v>
          </cell>
          <cell r="BG62">
            <v>0.84135977337110501</v>
          </cell>
          <cell r="BH62">
            <v>0.56090651558073656</v>
          </cell>
          <cell r="BI62">
            <v>0.35757790368271963</v>
          </cell>
          <cell r="BJ62">
            <v>0</v>
          </cell>
          <cell r="BK62">
            <v>0</v>
          </cell>
          <cell r="BL62">
            <v>0</v>
          </cell>
          <cell r="BM62">
            <v>0</v>
          </cell>
          <cell r="BN62">
            <v>0</v>
          </cell>
          <cell r="BO62">
            <v>0</v>
          </cell>
          <cell r="BP62">
            <v>0</v>
          </cell>
          <cell r="BQ62">
            <v>0</v>
          </cell>
          <cell r="BR62">
            <v>0</v>
          </cell>
          <cell r="BS62">
            <v>0</v>
          </cell>
        </row>
        <row r="63">
          <cell r="A63" t="str">
            <v>Gryphon</v>
          </cell>
          <cell r="C63" t="str">
            <v>50% WM</v>
          </cell>
          <cell r="D63">
            <v>2</v>
          </cell>
          <cell r="E63">
            <v>53</v>
          </cell>
          <cell r="F63" t="str">
            <v>A</v>
          </cell>
          <cell r="G63" t="str">
            <v>Mobil SF</v>
          </cell>
          <cell r="H63" t="str">
            <v>St Fergus</v>
          </cell>
          <cell r="J63">
            <v>0</v>
          </cell>
          <cell r="K63">
            <v>0</v>
          </cell>
          <cell r="L63">
            <v>0</v>
          </cell>
          <cell r="M63">
            <v>0</v>
          </cell>
          <cell r="N63">
            <v>0</v>
          </cell>
          <cell r="O63">
            <v>0</v>
          </cell>
          <cell r="P63">
            <v>0.708215297450425</v>
          </cell>
          <cell r="Q63">
            <v>0.708215297450425</v>
          </cell>
          <cell r="R63">
            <v>0.708215297450425</v>
          </cell>
          <cell r="S63">
            <v>0.708215297450425</v>
          </cell>
          <cell r="T63">
            <v>0.59490084985835701</v>
          </cell>
          <cell r="U63">
            <v>0.53824362606232301</v>
          </cell>
          <cell r="V63">
            <v>0.43909348441926349</v>
          </cell>
          <cell r="W63">
            <v>0.33994334277620397</v>
          </cell>
          <cell r="X63">
            <v>0.2719546742209632</v>
          </cell>
          <cell r="Y63">
            <v>0.21756373937677057</v>
          </cell>
          <cell r="Z63">
            <v>0.17405099150141645</v>
          </cell>
          <cell r="AA63">
            <v>0.13924079320113317</v>
          </cell>
          <cell r="AB63">
            <v>0.11139263456090653</v>
          </cell>
          <cell r="AC63">
            <v>8.9114107648725238E-2</v>
          </cell>
          <cell r="AD63" t="str">
            <v>WM</v>
          </cell>
          <cell r="AE63">
            <v>0</v>
          </cell>
          <cell r="AF63">
            <v>0</v>
          </cell>
          <cell r="AG63">
            <v>0</v>
          </cell>
          <cell r="AH63">
            <v>0</v>
          </cell>
          <cell r="AI63">
            <v>0</v>
          </cell>
          <cell r="AJ63">
            <v>0</v>
          </cell>
          <cell r="AK63">
            <v>1.41643059490085</v>
          </cell>
          <cell r="AL63">
            <v>1.41643059490085</v>
          </cell>
          <cell r="AM63">
            <v>1.41643059490085</v>
          </cell>
          <cell r="AN63">
            <v>1.41643059490085</v>
          </cell>
          <cell r="AO63">
            <v>1.189801699716714</v>
          </cell>
          <cell r="AP63">
            <v>1.076487252124646</v>
          </cell>
          <cell r="AQ63">
            <v>0.87818696883852698</v>
          </cell>
          <cell r="AR63">
            <v>0.67988668555240794</v>
          </cell>
          <cell r="AS63">
            <v>0</v>
          </cell>
          <cell r="AT63">
            <v>0</v>
          </cell>
          <cell r="AU63">
            <v>0</v>
          </cell>
          <cell r="AV63">
            <v>0</v>
          </cell>
          <cell r="AW63">
            <v>0</v>
          </cell>
          <cell r="AX63">
            <v>0</v>
          </cell>
          <cell r="AY63">
            <v>1.1000000000000001</v>
          </cell>
          <cell r="AZ63">
            <v>0</v>
          </cell>
          <cell r="BA63">
            <v>0</v>
          </cell>
          <cell r="BB63">
            <v>0</v>
          </cell>
          <cell r="BC63">
            <v>0</v>
          </cell>
          <cell r="BD63">
            <v>0</v>
          </cell>
          <cell r="BE63">
            <v>0</v>
          </cell>
          <cell r="BF63">
            <v>0.77903682719546752</v>
          </cell>
          <cell r="BG63">
            <v>0.77903682719546752</v>
          </cell>
          <cell r="BH63">
            <v>0.77903682719546752</v>
          </cell>
          <cell r="BI63">
            <v>0.77903682719546752</v>
          </cell>
          <cell r="BJ63">
            <v>0.65439093484419275</v>
          </cell>
          <cell r="BK63">
            <v>0.59206798866855537</v>
          </cell>
          <cell r="BL63">
            <v>0.48300283286118989</v>
          </cell>
          <cell r="BM63">
            <v>0.37393767705382441</v>
          </cell>
          <cell r="BN63">
            <v>0.29915014164305953</v>
          </cell>
          <cell r="BO63">
            <v>0.23932011331444764</v>
          </cell>
          <cell r="BP63">
            <v>0.19145609065155811</v>
          </cell>
          <cell r="BQ63">
            <v>0.1531648725212465</v>
          </cell>
          <cell r="BR63">
            <v>0.1225318980169972</v>
          </cell>
          <cell r="BS63">
            <v>9.8025518413597773E-2</v>
          </cell>
        </row>
        <row r="64">
          <cell r="A64" t="str">
            <v>Harding</v>
          </cell>
          <cell r="C64" t="str">
            <v>90% Wet</v>
          </cell>
          <cell r="D64">
            <v>1</v>
          </cell>
          <cell r="E64">
            <v>54</v>
          </cell>
          <cell r="F64" t="str">
            <v>A</v>
          </cell>
          <cell r="G64" t="str">
            <v>Mobil SF</v>
          </cell>
          <cell r="H64" t="str">
            <v>St Fergus</v>
          </cell>
          <cell r="J64">
            <v>0</v>
          </cell>
          <cell r="K64">
            <v>0</v>
          </cell>
          <cell r="L64">
            <v>0</v>
          </cell>
          <cell r="M64">
            <v>0</v>
          </cell>
          <cell r="N64">
            <v>0</v>
          </cell>
          <cell r="O64">
            <v>0</v>
          </cell>
          <cell r="P64">
            <v>0</v>
          </cell>
          <cell r="Q64">
            <v>0</v>
          </cell>
          <cell r="R64">
            <v>0</v>
          </cell>
          <cell r="S64">
            <v>5.7330000000000005</v>
          </cell>
          <cell r="T64">
            <v>4.5810000000000004</v>
          </cell>
          <cell r="U64">
            <v>3.6648000000000005</v>
          </cell>
          <cell r="V64">
            <v>2.9318400000000007</v>
          </cell>
          <cell r="W64">
            <v>2.3454720000000004</v>
          </cell>
          <cell r="X64">
            <v>1.8763776000000005</v>
          </cell>
          <cell r="Y64">
            <v>1.5011020800000006</v>
          </cell>
          <cell r="Z64">
            <v>1.2008816640000006</v>
          </cell>
          <cell r="AA64">
            <v>0.96070533120000057</v>
          </cell>
          <cell r="AB64">
            <v>0.76856426496000052</v>
          </cell>
          <cell r="AC64">
            <v>0.61485141196800042</v>
          </cell>
          <cell r="AD64" t="str">
            <v>O&amp;G UK</v>
          </cell>
          <cell r="AE64">
            <v>0</v>
          </cell>
          <cell r="AF64">
            <v>0</v>
          </cell>
          <cell r="AG64">
            <v>0</v>
          </cell>
          <cell r="AH64">
            <v>0</v>
          </cell>
          <cell r="AI64">
            <v>0</v>
          </cell>
          <cell r="AJ64">
            <v>0</v>
          </cell>
          <cell r="AK64">
            <v>0</v>
          </cell>
          <cell r="AL64">
            <v>0</v>
          </cell>
          <cell r="AM64">
            <v>0</v>
          </cell>
          <cell r="AN64">
            <v>6.37</v>
          </cell>
          <cell r="AO64">
            <v>5.09</v>
          </cell>
          <cell r="AY64">
            <v>1.1000000000000001</v>
          </cell>
          <cell r="AZ64">
            <v>0</v>
          </cell>
          <cell r="BA64">
            <v>0</v>
          </cell>
          <cell r="BB64">
            <v>0</v>
          </cell>
          <cell r="BC64">
            <v>0</v>
          </cell>
          <cell r="BD64">
            <v>0</v>
          </cell>
          <cell r="BE64">
            <v>0</v>
          </cell>
          <cell r="BF64">
            <v>0</v>
          </cell>
          <cell r="BG64">
            <v>0</v>
          </cell>
          <cell r="BH64">
            <v>0</v>
          </cell>
          <cell r="BI64">
            <v>6.3063000000000011</v>
          </cell>
          <cell r="BJ64">
            <v>5.0391000000000012</v>
          </cell>
          <cell r="BK64">
            <v>4.0312800000000006</v>
          </cell>
          <cell r="BL64">
            <v>3.2250240000000008</v>
          </cell>
          <cell r="BM64">
            <v>2.5800192000000006</v>
          </cell>
          <cell r="BN64">
            <v>2.0640153600000009</v>
          </cell>
          <cell r="BO64">
            <v>1.6512122880000009</v>
          </cell>
          <cell r="BP64">
            <v>1.3209698304000008</v>
          </cell>
          <cell r="BQ64">
            <v>1.0567758643200007</v>
          </cell>
          <cell r="BR64">
            <v>0.84542069145600063</v>
          </cell>
          <cell r="BS64">
            <v>0.67633655316480046</v>
          </cell>
        </row>
        <row r="65">
          <cell r="A65" t="str">
            <v>Kingfisher</v>
          </cell>
          <cell r="C65" t="str">
            <v>90% NG Profile</v>
          </cell>
          <cell r="D65">
            <v>3</v>
          </cell>
          <cell r="E65">
            <v>55</v>
          </cell>
          <cell r="F65" t="str">
            <v>P</v>
          </cell>
          <cell r="G65" t="str">
            <v>Mobil SF</v>
          </cell>
          <cell r="H65" t="str">
            <v>St Fergus</v>
          </cell>
          <cell r="J65">
            <v>0.63</v>
          </cell>
          <cell r="K65">
            <v>0.55800000000000005</v>
          </cell>
          <cell r="L65">
            <v>0.47700000000000004</v>
          </cell>
          <cell r="M65">
            <v>0.39600000000000002</v>
          </cell>
          <cell r="N65">
            <v>0.315</v>
          </cell>
          <cell r="O65">
            <v>0.23400000000000001</v>
          </cell>
          <cell r="P65">
            <v>0.16200000000000001</v>
          </cell>
          <cell r="Q65">
            <v>8.1000000000000003E-2</v>
          </cell>
          <cell r="R65">
            <v>0</v>
          </cell>
          <cell r="S65">
            <v>0</v>
          </cell>
          <cell r="T65">
            <v>0</v>
          </cell>
          <cell r="U65">
            <v>0</v>
          </cell>
          <cell r="V65">
            <v>0</v>
          </cell>
          <cell r="W65">
            <v>0</v>
          </cell>
          <cell r="X65">
            <v>0</v>
          </cell>
          <cell r="Y65">
            <v>0</v>
          </cell>
          <cell r="Z65">
            <v>0</v>
          </cell>
          <cell r="AA65">
            <v>0</v>
          </cell>
          <cell r="AB65">
            <v>0</v>
          </cell>
          <cell r="AC65">
            <v>0</v>
          </cell>
          <cell r="AD65" t="str">
            <v>NG 2011</v>
          </cell>
          <cell r="AE65">
            <v>0.7</v>
          </cell>
          <cell r="AF65">
            <v>0.62</v>
          </cell>
          <cell r="AG65">
            <v>0.53</v>
          </cell>
          <cell r="AH65">
            <v>0.44</v>
          </cell>
          <cell r="AI65">
            <v>0.35</v>
          </cell>
          <cell r="AJ65">
            <v>0.26</v>
          </cell>
          <cell r="AK65">
            <v>0.18</v>
          </cell>
          <cell r="AL65">
            <v>0.09</v>
          </cell>
          <cell r="AM65">
            <v>0</v>
          </cell>
          <cell r="AN65">
            <v>0</v>
          </cell>
          <cell r="AY65">
            <v>1.35</v>
          </cell>
          <cell r="AZ65">
            <v>0.81900000000000006</v>
          </cell>
          <cell r="BA65">
            <v>0.72540000000000004</v>
          </cell>
          <cell r="BB65">
            <v>0.6201000000000001</v>
          </cell>
          <cell r="BC65">
            <v>0.51480000000000004</v>
          </cell>
          <cell r="BD65">
            <v>0.40950000000000003</v>
          </cell>
          <cell r="BE65">
            <v>0.30420000000000003</v>
          </cell>
          <cell r="BF65">
            <v>0.21060000000000001</v>
          </cell>
          <cell r="BG65">
            <v>0.1053</v>
          </cell>
          <cell r="BH65">
            <v>0</v>
          </cell>
          <cell r="BI65">
            <v>0</v>
          </cell>
          <cell r="BJ65">
            <v>0</v>
          </cell>
          <cell r="BK65">
            <v>0</v>
          </cell>
          <cell r="BL65">
            <v>0</v>
          </cell>
          <cell r="BM65">
            <v>0</v>
          </cell>
          <cell r="BN65">
            <v>0</v>
          </cell>
          <cell r="BO65">
            <v>0</v>
          </cell>
          <cell r="BP65">
            <v>0</v>
          </cell>
          <cell r="BQ65">
            <v>0</v>
          </cell>
          <cell r="BR65">
            <v>0</v>
          </cell>
          <cell r="BS65">
            <v>0</v>
          </cell>
        </row>
        <row r="66">
          <cell r="A66" t="str">
            <v>Maclure</v>
          </cell>
          <cell r="C66" t="str">
            <v>O&amp;G Profile Good</v>
          </cell>
          <cell r="D66">
            <v>3</v>
          </cell>
          <cell r="E66">
            <v>56</v>
          </cell>
          <cell r="F66" t="str">
            <v>P</v>
          </cell>
          <cell r="G66" t="str">
            <v>Mobil SF</v>
          </cell>
          <cell r="H66" t="str">
            <v>St Fergus</v>
          </cell>
          <cell r="J66">
            <v>0.06</v>
          </cell>
          <cell r="K66">
            <v>0.12</v>
          </cell>
          <cell r="L66">
            <v>0.14000000000000001</v>
          </cell>
          <cell r="M66">
            <v>0.14000000000000001</v>
          </cell>
          <cell r="N66">
            <v>0.14000000000000001</v>
          </cell>
          <cell r="O66">
            <v>0.14000000000000001</v>
          </cell>
          <cell r="P66">
            <v>1.43</v>
          </cell>
          <cell r="Q66">
            <v>1.4</v>
          </cell>
          <cell r="R66">
            <v>0.48</v>
          </cell>
          <cell r="S66">
            <v>0.11</v>
          </cell>
          <cell r="T66">
            <v>0.02</v>
          </cell>
          <cell r="U66">
            <v>0</v>
          </cell>
          <cell r="V66">
            <v>0</v>
          </cell>
          <cell r="W66">
            <v>0</v>
          </cell>
          <cell r="X66">
            <v>0</v>
          </cell>
          <cell r="Y66">
            <v>0</v>
          </cell>
          <cell r="Z66">
            <v>0</v>
          </cell>
          <cell r="AA66">
            <v>0</v>
          </cell>
          <cell r="AB66">
            <v>0</v>
          </cell>
          <cell r="AC66">
            <v>0</v>
          </cell>
          <cell r="AD66" t="str">
            <v>NG 2011</v>
          </cell>
          <cell r="AE66">
            <v>0.06</v>
          </cell>
          <cell r="AF66">
            <v>0.12</v>
          </cell>
          <cell r="AG66">
            <v>0.14000000000000001</v>
          </cell>
          <cell r="AH66">
            <v>0.14000000000000001</v>
          </cell>
          <cell r="AI66">
            <v>0.14000000000000001</v>
          </cell>
          <cell r="AJ66">
            <v>0.14000000000000001</v>
          </cell>
          <cell r="AK66">
            <v>1.43</v>
          </cell>
          <cell r="AL66">
            <v>1.4</v>
          </cell>
          <cell r="AM66">
            <v>0.48</v>
          </cell>
          <cell r="AN66">
            <v>0.11</v>
          </cell>
          <cell r="AO66">
            <v>0.02</v>
          </cell>
          <cell r="AP66">
            <v>0</v>
          </cell>
          <cell r="AY66">
            <v>6.41</v>
          </cell>
          <cell r="AZ66">
            <v>7.8E-2</v>
          </cell>
          <cell r="BA66">
            <v>0.156</v>
          </cell>
          <cell r="BB66">
            <v>0.18200000000000002</v>
          </cell>
          <cell r="BC66">
            <v>0.18200000000000002</v>
          </cell>
          <cell r="BD66">
            <v>0.18200000000000002</v>
          </cell>
          <cell r="BE66">
            <v>0.18200000000000002</v>
          </cell>
          <cell r="BF66">
            <v>1.859</v>
          </cell>
          <cell r="BG66">
            <v>1.8199999999999998</v>
          </cell>
          <cell r="BH66">
            <v>0.624</v>
          </cell>
          <cell r="BI66">
            <v>0.14300000000000002</v>
          </cell>
          <cell r="BJ66">
            <v>2.6000000000000002E-2</v>
          </cell>
          <cell r="BK66">
            <v>0</v>
          </cell>
          <cell r="BL66">
            <v>0</v>
          </cell>
          <cell r="BM66">
            <v>0</v>
          </cell>
          <cell r="BN66">
            <v>0</v>
          </cell>
          <cell r="BO66">
            <v>0</v>
          </cell>
          <cell r="BP66">
            <v>0</v>
          </cell>
          <cell r="BQ66">
            <v>0</v>
          </cell>
          <cell r="BR66">
            <v>0</v>
          </cell>
          <cell r="BS66">
            <v>0</v>
          </cell>
        </row>
        <row r="67">
          <cell r="A67" t="str">
            <v>Nevis Area</v>
          </cell>
          <cell r="C67" t="str">
            <v>NG Profile x2</v>
          </cell>
          <cell r="D67">
            <v>3</v>
          </cell>
          <cell r="E67">
            <v>57</v>
          </cell>
          <cell r="F67" t="str">
            <v>P</v>
          </cell>
          <cell r="G67" t="str">
            <v>Mobil SF</v>
          </cell>
          <cell r="H67" t="str">
            <v>St Fergus</v>
          </cell>
          <cell r="J67">
            <v>1.32</v>
          </cell>
          <cell r="K67">
            <v>1.52</v>
          </cell>
          <cell r="L67">
            <v>1.2</v>
          </cell>
          <cell r="M67">
            <v>0.9</v>
          </cell>
          <cell r="N67">
            <v>0.76</v>
          </cell>
          <cell r="O67">
            <v>1.04</v>
          </cell>
          <cell r="P67">
            <v>1.1599999999999999</v>
          </cell>
          <cell r="Q67">
            <v>0.9</v>
          </cell>
          <cell r="R67">
            <v>0.62</v>
          </cell>
          <cell r="S67">
            <v>0.38</v>
          </cell>
          <cell r="T67">
            <v>0.3</v>
          </cell>
          <cell r="U67">
            <v>0.24</v>
          </cell>
          <cell r="V67">
            <v>0.2</v>
          </cell>
          <cell r="W67">
            <v>0.16</v>
          </cell>
          <cell r="X67">
            <v>0.12</v>
          </cell>
          <cell r="Y67">
            <v>0.1</v>
          </cell>
          <cell r="Z67">
            <v>0.08</v>
          </cell>
          <cell r="AA67">
            <v>0</v>
          </cell>
          <cell r="AB67">
            <v>0</v>
          </cell>
          <cell r="AC67">
            <v>0</v>
          </cell>
          <cell r="AD67" t="str">
            <v>NG 2011</v>
          </cell>
          <cell r="AE67">
            <v>0.66</v>
          </cell>
          <cell r="AF67">
            <v>0.76</v>
          </cell>
          <cell r="AG67">
            <v>0.6</v>
          </cell>
          <cell r="AH67">
            <v>0.45</v>
          </cell>
          <cell r="AI67">
            <v>0.38</v>
          </cell>
          <cell r="AJ67">
            <v>0.52</v>
          </cell>
          <cell r="AK67">
            <v>0.57999999999999996</v>
          </cell>
          <cell r="AL67">
            <v>0.45</v>
          </cell>
          <cell r="AM67">
            <v>0.31</v>
          </cell>
          <cell r="AN67">
            <v>0.19</v>
          </cell>
          <cell r="AO67">
            <v>0.15</v>
          </cell>
          <cell r="AP67">
            <v>0.12</v>
          </cell>
          <cell r="AQ67">
            <v>0.1</v>
          </cell>
          <cell r="AR67">
            <v>0.08</v>
          </cell>
          <cell r="AS67">
            <v>0.06</v>
          </cell>
          <cell r="AT67">
            <v>0.05</v>
          </cell>
          <cell r="AU67">
            <v>0.04</v>
          </cell>
          <cell r="AV67">
            <v>0</v>
          </cell>
          <cell r="AY67">
            <v>2.92</v>
          </cell>
          <cell r="AZ67">
            <v>1.7160000000000002</v>
          </cell>
          <cell r="BA67">
            <v>1.9760000000000002</v>
          </cell>
          <cell r="BB67">
            <v>1.56</v>
          </cell>
          <cell r="BC67">
            <v>1.1700000000000002</v>
          </cell>
          <cell r="BD67">
            <v>0.9880000000000001</v>
          </cell>
          <cell r="BE67">
            <v>1.3520000000000001</v>
          </cell>
          <cell r="BF67">
            <v>1.508</v>
          </cell>
          <cell r="BG67">
            <v>1.1700000000000002</v>
          </cell>
          <cell r="BH67">
            <v>0.80600000000000005</v>
          </cell>
          <cell r="BI67">
            <v>0.49400000000000005</v>
          </cell>
          <cell r="BJ67">
            <v>0.39</v>
          </cell>
          <cell r="BK67">
            <v>0.312</v>
          </cell>
          <cell r="BL67">
            <v>0.26</v>
          </cell>
          <cell r="BM67">
            <v>0.20800000000000002</v>
          </cell>
          <cell r="BN67">
            <v>0.156</v>
          </cell>
          <cell r="BO67">
            <v>0.13</v>
          </cell>
          <cell r="BP67">
            <v>0.10400000000000001</v>
          </cell>
          <cell r="BQ67">
            <v>0</v>
          </cell>
          <cell r="BR67">
            <v>0</v>
          </cell>
          <cell r="BS67">
            <v>0</v>
          </cell>
        </row>
        <row r="68">
          <cell r="A68" t="str">
            <v>Norway Alvheim</v>
          </cell>
          <cell r="C68" t="str">
            <v>WM Profile Good</v>
          </cell>
          <cell r="D68">
            <v>2</v>
          </cell>
          <cell r="E68">
            <v>58</v>
          </cell>
          <cell r="F68" t="str">
            <v>P</v>
          </cell>
          <cell r="G68" t="str">
            <v>Mobil SF</v>
          </cell>
          <cell r="H68" t="str">
            <v>St Fergus</v>
          </cell>
          <cell r="J68">
            <v>1.1968838526912182</v>
          </cell>
          <cell r="K68">
            <v>1.0594900849858357</v>
          </cell>
          <cell r="L68">
            <v>0.99150141643059497</v>
          </cell>
          <cell r="M68">
            <v>0.87818696883852698</v>
          </cell>
          <cell r="N68">
            <v>0.77053824362606238</v>
          </cell>
          <cell r="O68">
            <v>0.67988668555240794</v>
          </cell>
          <cell r="P68">
            <v>0.60623229461756378</v>
          </cell>
          <cell r="Q68">
            <v>0.48158640226628902</v>
          </cell>
          <cell r="R68">
            <v>0.38526912181303119</v>
          </cell>
          <cell r="S68">
            <v>0.32011331444759211</v>
          </cell>
          <cell r="T68">
            <v>3.1161473087818701</v>
          </cell>
          <cell r="U68">
            <v>3.9660056657223799</v>
          </cell>
          <cell r="V68">
            <v>2.6912181303116149</v>
          </cell>
          <cell r="W68">
            <v>2.1246458923512748</v>
          </cell>
          <cell r="X68">
            <v>1.2747875354107649</v>
          </cell>
          <cell r="Y68">
            <v>0</v>
          </cell>
          <cell r="Z68">
            <v>0</v>
          </cell>
          <cell r="AA68">
            <v>0</v>
          </cell>
          <cell r="AB68">
            <v>0</v>
          </cell>
          <cell r="AC68">
            <v>0</v>
          </cell>
          <cell r="AD68" t="str">
            <v>WM</v>
          </cell>
          <cell r="AE68">
            <v>1.1968838526912182</v>
          </cell>
          <cell r="AF68">
            <v>1.0594900849858357</v>
          </cell>
          <cell r="AG68">
            <v>0.99150141643059497</v>
          </cell>
          <cell r="AH68">
            <v>0.87818696883852698</v>
          </cell>
          <cell r="AI68">
            <v>0.77053824362606238</v>
          </cell>
          <cell r="AJ68">
            <v>0.67988668555240794</v>
          </cell>
          <cell r="AK68">
            <v>0.60623229461756378</v>
          </cell>
          <cell r="AL68">
            <v>0.48158640226628902</v>
          </cell>
          <cell r="AM68">
            <v>0.38526912181303119</v>
          </cell>
          <cell r="AN68">
            <v>0.32011331444759211</v>
          </cell>
          <cell r="AO68">
            <v>3.1161473087818701</v>
          </cell>
          <cell r="AP68">
            <v>3.9660056657223799</v>
          </cell>
          <cell r="AQ68">
            <v>2.6912181303116149</v>
          </cell>
          <cell r="AR68">
            <v>2.1246458923512748</v>
          </cell>
          <cell r="AS68">
            <v>1.2747875354107649</v>
          </cell>
          <cell r="AT68">
            <v>0</v>
          </cell>
          <cell r="AU68">
            <v>0</v>
          </cell>
          <cell r="AV68">
            <v>0</v>
          </cell>
          <cell r="AW68">
            <v>0</v>
          </cell>
          <cell r="AX68">
            <v>0</v>
          </cell>
          <cell r="AY68">
            <v>1.1000000000000001</v>
          </cell>
          <cell r="AZ68">
            <v>1.5559490084985836</v>
          </cell>
          <cell r="BA68">
            <v>1.3773371104815866</v>
          </cell>
          <cell r="BB68">
            <v>1.2889518413597736</v>
          </cell>
          <cell r="BC68">
            <v>1.141643059490085</v>
          </cell>
          <cell r="BD68">
            <v>1.001699716713881</v>
          </cell>
          <cell r="BE68">
            <v>0.88385269121813037</v>
          </cell>
          <cell r="BF68">
            <v>0.78810198300283296</v>
          </cell>
          <cell r="BG68">
            <v>0.6260623229461757</v>
          </cell>
          <cell r="BH68">
            <v>0.50084985835694051</v>
          </cell>
          <cell r="BI68">
            <v>0.41614730878186978</v>
          </cell>
          <cell r="BJ68">
            <v>4.0509915014164308</v>
          </cell>
          <cell r="BK68">
            <v>5.1558073654390943</v>
          </cell>
          <cell r="BL68">
            <v>3.4985835694050995</v>
          </cell>
          <cell r="BM68">
            <v>2.7620396600566575</v>
          </cell>
          <cell r="BN68">
            <v>1.6572237960339944</v>
          </cell>
          <cell r="BO68">
            <v>0</v>
          </cell>
          <cell r="BP68">
            <v>0</v>
          </cell>
          <cell r="BQ68">
            <v>0</v>
          </cell>
          <cell r="BR68">
            <v>0</v>
          </cell>
          <cell r="BS68">
            <v>0</v>
          </cell>
        </row>
        <row r="69">
          <cell r="A69" t="str">
            <v>Norway Volund</v>
          </cell>
          <cell r="C69" t="str">
            <v>WM Profile Good</v>
          </cell>
          <cell r="D69">
            <v>2</v>
          </cell>
          <cell r="E69">
            <v>59</v>
          </cell>
          <cell r="F69" t="str">
            <v>P</v>
          </cell>
          <cell r="G69" t="str">
            <v>Mobil SF</v>
          </cell>
          <cell r="H69" t="str">
            <v>St Fergus</v>
          </cell>
          <cell r="J69">
            <v>0.22181303116147311</v>
          </cell>
          <cell r="K69">
            <v>0.31161473087818697</v>
          </cell>
          <cell r="L69">
            <v>0.25495750708215298</v>
          </cell>
          <cell r="M69">
            <v>0.22662889518413601</v>
          </cell>
          <cell r="N69">
            <v>0.19830028328611898</v>
          </cell>
          <cell r="O69">
            <v>0.16997167138810199</v>
          </cell>
          <cell r="P69">
            <v>0.14164305949008499</v>
          </cell>
          <cell r="Q69">
            <v>0.113314447592068</v>
          </cell>
          <cell r="R69">
            <v>8.4985835694050993E-2</v>
          </cell>
          <cell r="S69">
            <v>6.5155807365439092E-2</v>
          </cell>
          <cell r="T69">
            <v>4.8158640226628899E-2</v>
          </cell>
          <cell r="U69">
            <v>3.39943342776204E-2</v>
          </cell>
          <cell r="V69">
            <v>1.9830028328611898E-2</v>
          </cell>
          <cell r="W69">
            <v>1.4164305949008501E-2</v>
          </cell>
          <cell r="X69">
            <v>8.4985835694051E-3</v>
          </cell>
          <cell r="Y69">
            <v>0</v>
          </cell>
          <cell r="Z69">
            <v>0</v>
          </cell>
          <cell r="AA69">
            <v>0</v>
          </cell>
          <cell r="AB69">
            <v>0</v>
          </cell>
          <cell r="AC69">
            <v>0</v>
          </cell>
          <cell r="AD69" t="str">
            <v>WM</v>
          </cell>
          <cell r="AE69">
            <v>0.22181303116147311</v>
          </cell>
          <cell r="AF69">
            <v>0.31161473087818697</v>
          </cell>
          <cell r="AG69">
            <v>0.25495750708215298</v>
          </cell>
          <cell r="AH69">
            <v>0.22662889518413601</v>
          </cell>
          <cell r="AI69">
            <v>0.19830028328611898</v>
          </cell>
          <cell r="AJ69">
            <v>0.16997167138810199</v>
          </cell>
          <cell r="AK69">
            <v>0.14164305949008499</v>
          </cell>
          <cell r="AL69">
            <v>0.113314447592068</v>
          </cell>
          <cell r="AM69">
            <v>8.4985835694050993E-2</v>
          </cell>
          <cell r="AN69">
            <v>6.5155807365439092E-2</v>
          </cell>
          <cell r="AO69">
            <v>4.8158640226628899E-2</v>
          </cell>
          <cell r="AP69">
            <v>3.39943342776204E-2</v>
          </cell>
          <cell r="AQ69">
            <v>1.9830028328611898E-2</v>
          </cell>
          <cell r="AR69">
            <v>1.4164305949008501E-2</v>
          </cell>
          <cell r="AS69">
            <v>8.4985835694051E-3</v>
          </cell>
          <cell r="AT69">
            <v>0</v>
          </cell>
          <cell r="AU69">
            <v>0</v>
          </cell>
          <cell r="AV69">
            <v>0</v>
          </cell>
          <cell r="AW69">
            <v>0</v>
          </cell>
          <cell r="AX69">
            <v>0</v>
          </cell>
          <cell r="AY69">
            <v>1.1000000000000001</v>
          </cell>
          <cell r="AZ69">
            <v>0.28835694050991506</v>
          </cell>
          <cell r="BA69">
            <v>0.40509915014164311</v>
          </cell>
          <cell r="BB69">
            <v>0.33144475920679889</v>
          </cell>
          <cell r="BC69">
            <v>0.29461756373937681</v>
          </cell>
          <cell r="BD69">
            <v>0.25779036827195467</v>
          </cell>
          <cell r="BE69">
            <v>0.22096317280453259</v>
          </cell>
          <cell r="BF69">
            <v>0.18413597733711048</v>
          </cell>
          <cell r="BG69">
            <v>0.1473087818696884</v>
          </cell>
          <cell r="BH69">
            <v>0.1104815864022663</v>
          </cell>
          <cell r="BI69">
            <v>8.4702549575070826E-2</v>
          </cell>
          <cell r="BJ69">
            <v>6.2606232294617564E-2</v>
          </cell>
          <cell r="BK69">
            <v>4.4192634560906524E-2</v>
          </cell>
          <cell r="BL69">
            <v>2.5779036827195467E-2</v>
          </cell>
          <cell r="BM69">
            <v>1.8413597733711051E-2</v>
          </cell>
          <cell r="BN69">
            <v>1.1048158640226631E-2</v>
          </cell>
          <cell r="BO69">
            <v>0</v>
          </cell>
          <cell r="BP69">
            <v>0</v>
          </cell>
          <cell r="BQ69">
            <v>0</v>
          </cell>
          <cell r="BR69">
            <v>0</v>
          </cell>
          <cell r="BS69">
            <v>0</v>
          </cell>
        </row>
        <row r="70">
          <cell r="A70" t="str">
            <v>Scott</v>
          </cell>
          <cell r="C70" t="str">
            <v>50% O&amp;G Profile</v>
          </cell>
          <cell r="D70">
            <v>1</v>
          </cell>
          <cell r="E70">
            <v>60</v>
          </cell>
          <cell r="F70" t="str">
            <v>P</v>
          </cell>
          <cell r="G70" t="str">
            <v>Mobil SF</v>
          </cell>
          <cell r="H70" t="str">
            <v>St Fergus</v>
          </cell>
          <cell r="J70">
            <v>0.05</v>
          </cell>
          <cell r="K70">
            <v>0.05</v>
          </cell>
          <cell r="L70">
            <v>0.03</v>
          </cell>
          <cell r="M70">
            <v>0.01</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t="str">
            <v>O&amp;G UK</v>
          </cell>
          <cell r="AE70">
            <v>0.05</v>
          </cell>
          <cell r="AF70">
            <v>0.05</v>
          </cell>
          <cell r="AG70">
            <v>0.03</v>
          </cell>
          <cell r="AH70">
            <v>0.01</v>
          </cell>
          <cell r="AI70">
            <v>0</v>
          </cell>
          <cell r="AJ70">
            <v>0</v>
          </cell>
          <cell r="AK70">
            <v>0</v>
          </cell>
          <cell r="AL70">
            <v>0</v>
          </cell>
          <cell r="AM70">
            <v>0</v>
          </cell>
          <cell r="AN70">
            <v>0</v>
          </cell>
          <cell r="AO70">
            <v>0</v>
          </cell>
          <cell r="AY70">
            <v>1.42</v>
          </cell>
          <cell r="AZ70">
            <v>6.5000000000000002E-2</v>
          </cell>
          <cell r="BA70">
            <v>6.5000000000000002E-2</v>
          </cell>
          <cell r="BB70">
            <v>3.9E-2</v>
          </cell>
          <cell r="BC70">
            <v>1.3000000000000001E-2</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row>
        <row r="71">
          <cell r="A71" t="str">
            <v>Skene</v>
          </cell>
          <cell r="C71" t="str">
            <v>NG Profile x1.2</v>
          </cell>
          <cell r="D71">
            <v>3</v>
          </cell>
          <cell r="E71">
            <v>61</v>
          </cell>
          <cell r="F71" t="str">
            <v>P</v>
          </cell>
          <cell r="G71" t="str">
            <v>Mobil SF</v>
          </cell>
          <cell r="H71" t="str">
            <v>St Fergus</v>
          </cell>
          <cell r="J71">
            <v>0.65</v>
          </cell>
          <cell r="K71">
            <v>0.55000000000000004</v>
          </cell>
          <cell r="L71">
            <v>0.49</v>
          </cell>
          <cell r="M71">
            <v>0.45</v>
          </cell>
          <cell r="N71">
            <v>0.4</v>
          </cell>
          <cell r="O71">
            <v>0.37</v>
          </cell>
          <cell r="P71">
            <v>0.33</v>
          </cell>
          <cell r="Q71">
            <v>0.3</v>
          </cell>
          <cell r="R71">
            <v>0.27</v>
          </cell>
          <cell r="S71">
            <v>0.26</v>
          </cell>
          <cell r="T71">
            <v>0.24</v>
          </cell>
          <cell r="U71">
            <v>0.19</v>
          </cell>
          <cell r="V71">
            <v>0.15</v>
          </cell>
          <cell r="W71">
            <v>0.12</v>
          </cell>
          <cell r="X71">
            <v>0.1</v>
          </cell>
          <cell r="Y71">
            <v>0.08</v>
          </cell>
          <cell r="Z71">
            <v>0.06</v>
          </cell>
          <cell r="AA71">
            <v>0.05</v>
          </cell>
          <cell r="AB71">
            <v>0.04</v>
          </cell>
          <cell r="AC71">
            <v>0</v>
          </cell>
          <cell r="AD71" t="str">
            <v>NG 2011</v>
          </cell>
          <cell r="AE71">
            <v>0.65</v>
          </cell>
          <cell r="AF71">
            <v>0.55000000000000004</v>
          </cell>
          <cell r="AG71">
            <v>0.49</v>
          </cell>
          <cell r="AH71">
            <v>0.45</v>
          </cell>
          <cell r="AI71">
            <v>0.4</v>
          </cell>
          <cell r="AJ71">
            <v>0.37</v>
          </cell>
          <cell r="AK71">
            <v>0.33</v>
          </cell>
          <cell r="AL71">
            <v>0.3</v>
          </cell>
          <cell r="AM71">
            <v>0.27</v>
          </cell>
          <cell r="AN71">
            <v>0.26</v>
          </cell>
          <cell r="AO71">
            <v>0.24</v>
          </cell>
          <cell r="AP71">
            <v>0.19</v>
          </cell>
          <cell r="AQ71">
            <v>0.15</v>
          </cell>
          <cell r="AR71">
            <v>0.12</v>
          </cell>
          <cell r="AS71">
            <v>0.1</v>
          </cell>
          <cell r="AT71">
            <v>0.08</v>
          </cell>
          <cell r="AU71">
            <v>0.06</v>
          </cell>
          <cell r="AV71">
            <v>0.05</v>
          </cell>
          <cell r="AW71">
            <v>0.04</v>
          </cell>
          <cell r="AX71">
            <v>0.03</v>
          </cell>
          <cell r="AY71">
            <v>1.1499999999999999</v>
          </cell>
          <cell r="AZ71">
            <v>0.84500000000000008</v>
          </cell>
          <cell r="BA71">
            <v>0.71500000000000008</v>
          </cell>
          <cell r="BB71">
            <v>0.63700000000000001</v>
          </cell>
          <cell r="BC71">
            <v>0.58500000000000008</v>
          </cell>
          <cell r="BD71">
            <v>0.52</v>
          </cell>
          <cell r="BE71">
            <v>0.48099999999999998</v>
          </cell>
          <cell r="BF71">
            <v>0.42900000000000005</v>
          </cell>
          <cell r="BG71">
            <v>0.39</v>
          </cell>
          <cell r="BH71">
            <v>0.35100000000000003</v>
          </cell>
          <cell r="BI71">
            <v>0.33800000000000002</v>
          </cell>
          <cell r="BJ71">
            <v>0.312</v>
          </cell>
          <cell r="BK71">
            <v>0.24700000000000003</v>
          </cell>
          <cell r="BL71">
            <v>0.19500000000000001</v>
          </cell>
          <cell r="BM71">
            <v>0.156</v>
          </cell>
          <cell r="BN71">
            <v>0.13</v>
          </cell>
          <cell r="BO71">
            <v>0.10400000000000001</v>
          </cell>
          <cell r="BP71">
            <v>7.8E-2</v>
          </cell>
          <cell r="BQ71">
            <v>6.5000000000000002E-2</v>
          </cell>
          <cell r="BR71">
            <v>5.2000000000000005E-2</v>
          </cell>
          <cell r="BS71">
            <v>0</v>
          </cell>
        </row>
        <row r="72">
          <cell r="A72" t="str">
            <v>Telford</v>
          </cell>
          <cell r="C72" t="str">
            <v>O&amp;G Profile x1.2</v>
          </cell>
          <cell r="D72">
            <v>1</v>
          </cell>
          <cell r="E72">
            <v>62</v>
          </cell>
          <cell r="F72" t="str">
            <v>P</v>
          </cell>
          <cell r="G72" t="str">
            <v>Mobil SF</v>
          </cell>
          <cell r="H72" t="str">
            <v>St Fergus</v>
          </cell>
          <cell r="J72">
            <v>0.54</v>
          </cell>
          <cell r="K72">
            <v>0.77</v>
          </cell>
          <cell r="L72">
            <v>0.97</v>
          </cell>
          <cell r="M72">
            <v>0.55000000000000004</v>
          </cell>
          <cell r="N72">
            <v>0.14000000000000001</v>
          </cell>
          <cell r="O72">
            <v>0.03</v>
          </cell>
          <cell r="P72">
            <v>0.02</v>
          </cell>
          <cell r="Q72">
            <v>0.01</v>
          </cell>
          <cell r="R72">
            <v>0.01</v>
          </cell>
          <cell r="S72">
            <v>0</v>
          </cell>
          <cell r="T72">
            <v>0</v>
          </cell>
          <cell r="U72">
            <v>0</v>
          </cell>
          <cell r="V72">
            <v>0</v>
          </cell>
          <cell r="W72">
            <v>0</v>
          </cell>
          <cell r="X72">
            <v>0</v>
          </cell>
          <cell r="Y72">
            <v>0</v>
          </cell>
          <cell r="Z72">
            <v>0</v>
          </cell>
          <cell r="AA72">
            <v>0</v>
          </cell>
          <cell r="AB72">
            <v>0</v>
          </cell>
          <cell r="AC72">
            <v>0</v>
          </cell>
          <cell r="AD72" t="str">
            <v>O&amp;G UK</v>
          </cell>
          <cell r="AE72">
            <v>0.54</v>
          </cell>
          <cell r="AF72">
            <v>0.77</v>
          </cell>
          <cell r="AG72">
            <v>0.97</v>
          </cell>
          <cell r="AH72">
            <v>0.55000000000000004</v>
          </cell>
          <cell r="AI72">
            <v>0.14000000000000001</v>
          </cell>
          <cell r="AJ72">
            <v>0.03</v>
          </cell>
          <cell r="AK72">
            <v>0.02</v>
          </cell>
          <cell r="AL72">
            <v>0.01</v>
          </cell>
          <cell r="AM72">
            <v>0.01</v>
          </cell>
          <cell r="AN72">
            <v>0</v>
          </cell>
          <cell r="AO72">
            <v>0</v>
          </cell>
          <cell r="AY72">
            <v>1.66</v>
          </cell>
          <cell r="AZ72">
            <v>0.70200000000000007</v>
          </cell>
          <cell r="BA72">
            <v>1.0010000000000001</v>
          </cell>
          <cell r="BB72">
            <v>1.2609999999999999</v>
          </cell>
          <cell r="BC72">
            <v>0.71500000000000008</v>
          </cell>
          <cell r="BD72">
            <v>0.18200000000000002</v>
          </cell>
          <cell r="BE72">
            <v>3.9E-2</v>
          </cell>
          <cell r="BF72">
            <v>2.6000000000000002E-2</v>
          </cell>
          <cell r="BG72">
            <v>1.3000000000000001E-2</v>
          </cell>
          <cell r="BH72">
            <v>1.3000000000000001E-2</v>
          </cell>
          <cell r="BI72">
            <v>0</v>
          </cell>
          <cell r="BJ72">
            <v>0</v>
          </cell>
          <cell r="BK72">
            <v>0</v>
          </cell>
          <cell r="BL72">
            <v>0</v>
          </cell>
          <cell r="BM72">
            <v>0</v>
          </cell>
          <cell r="BN72">
            <v>0</v>
          </cell>
          <cell r="BO72">
            <v>0</v>
          </cell>
          <cell r="BP72">
            <v>0</v>
          </cell>
          <cell r="BQ72">
            <v>0</v>
          </cell>
          <cell r="BR72">
            <v>0</v>
          </cell>
          <cell r="BS72">
            <v>0</v>
          </cell>
        </row>
        <row r="73">
          <cell r="A73" t="str">
            <v>Thelma</v>
          </cell>
          <cell r="C73" t="str">
            <v>NG Profile Good</v>
          </cell>
          <cell r="D73">
            <v>3</v>
          </cell>
          <cell r="E73">
            <v>63</v>
          </cell>
          <cell r="F73" t="str">
            <v>P</v>
          </cell>
          <cell r="G73" t="str">
            <v>Mobil SF</v>
          </cell>
          <cell r="H73" t="str">
            <v>St Fergus</v>
          </cell>
          <cell r="J73">
            <v>0.18</v>
          </cell>
          <cell r="K73">
            <v>0.12</v>
          </cell>
          <cell r="L73">
            <v>0.09</v>
          </cell>
          <cell r="M73">
            <v>0.06</v>
          </cell>
          <cell r="N73">
            <v>0.04</v>
          </cell>
          <cell r="O73">
            <v>0.03</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t="str">
            <v>NG 2011</v>
          </cell>
          <cell r="AE73">
            <v>0.18</v>
          </cell>
          <cell r="AF73">
            <v>0.12</v>
          </cell>
          <cell r="AG73">
            <v>0.09</v>
          </cell>
          <cell r="AH73">
            <v>0.06</v>
          </cell>
          <cell r="AI73">
            <v>0.04</v>
          </cell>
          <cell r="AJ73">
            <v>0.03</v>
          </cell>
          <cell r="AK73">
            <v>0</v>
          </cell>
          <cell r="AL73">
            <v>0</v>
          </cell>
          <cell r="AM73">
            <v>0</v>
          </cell>
          <cell r="AY73">
            <v>1.1599999999999999</v>
          </cell>
          <cell r="AZ73">
            <v>0.23399999999999999</v>
          </cell>
          <cell r="BA73">
            <v>0.156</v>
          </cell>
          <cell r="BB73">
            <v>0.11699999999999999</v>
          </cell>
          <cell r="BC73">
            <v>7.8E-2</v>
          </cell>
          <cell r="BD73">
            <v>5.2000000000000005E-2</v>
          </cell>
          <cell r="BE73">
            <v>3.9E-2</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row>
        <row r="74">
          <cell r="A74" t="str">
            <v>Tiffany</v>
          </cell>
          <cell r="C74" t="str">
            <v>80% NG Profile</v>
          </cell>
          <cell r="D74">
            <v>3</v>
          </cell>
          <cell r="E74">
            <v>64</v>
          </cell>
          <cell r="F74" t="str">
            <v>P</v>
          </cell>
          <cell r="G74" t="str">
            <v>Mobil SF</v>
          </cell>
          <cell r="H74" t="str">
            <v>St Fergus</v>
          </cell>
          <cell r="J74">
            <v>7.1999999999999995E-2</v>
          </cell>
          <cell r="K74">
            <v>4.8000000000000001E-2</v>
          </cell>
          <cell r="L74">
            <v>3.2000000000000001E-2</v>
          </cell>
          <cell r="M74">
            <v>2.4E-2</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t="str">
            <v>NG 2011</v>
          </cell>
          <cell r="AE74">
            <v>0.09</v>
          </cell>
          <cell r="AF74">
            <v>0.06</v>
          </cell>
          <cell r="AG74">
            <v>0.04</v>
          </cell>
          <cell r="AH74">
            <v>0.03</v>
          </cell>
          <cell r="AI74">
            <v>0</v>
          </cell>
          <cell r="AJ74">
            <v>0</v>
          </cell>
          <cell r="AK74">
            <v>0</v>
          </cell>
          <cell r="AL74">
            <v>0</v>
          </cell>
          <cell r="AZ74">
            <v>9.3600000000000003E-2</v>
          </cell>
          <cell r="BA74">
            <v>6.2400000000000004E-2</v>
          </cell>
          <cell r="BB74">
            <v>4.1600000000000005E-2</v>
          </cell>
          <cell r="BC74">
            <v>3.1200000000000002E-2</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row>
        <row r="75">
          <cell r="A75" t="str">
            <v>zUpside Mobil SF</v>
          </cell>
          <cell r="D75">
            <v>3</v>
          </cell>
          <cell r="E75">
            <v>65</v>
          </cell>
          <cell r="F75" t="str">
            <v>A</v>
          </cell>
          <cell r="G75" t="str">
            <v>Mobil SF</v>
          </cell>
          <cell r="H75" t="str">
            <v>St Fergus</v>
          </cell>
          <cell r="R75">
            <v>0.63200000000000001</v>
          </cell>
          <cell r="S75">
            <v>1.28</v>
          </cell>
          <cell r="T75">
            <v>1.244</v>
          </cell>
          <cell r="U75">
            <v>2.2719999999999998</v>
          </cell>
          <cell r="V75">
            <v>2.95</v>
          </cell>
          <cell r="W75">
            <v>3.246</v>
          </cell>
          <cell r="X75">
            <v>3.3239999999999998</v>
          </cell>
          <cell r="Y75">
            <v>3.2770000000000001</v>
          </cell>
          <cell r="Z75">
            <v>3.141</v>
          </cell>
          <cell r="AA75">
            <v>2.8690000000000002</v>
          </cell>
          <cell r="AB75">
            <v>2.6059999999999999</v>
          </cell>
          <cell r="AC75">
            <v>2.3519999999999999</v>
          </cell>
          <cell r="BH75">
            <v>0.75839999999999996</v>
          </cell>
          <cell r="BI75">
            <v>1.536</v>
          </cell>
          <cell r="BJ75">
            <v>1.4927999999999999</v>
          </cell>
          <cell r="BK75">
            <v>2.7263999999999995</v>
          </cell>
          <cell r="BL75">
            <v>3.54</v>
          </cell>
          <cell r="BM75">
            <v>3.8952</v>
          </cell>
          <cell r="BN75">
            <v>3.9887999999999995</v>
          </cell>
          <cell r="BO75">
            <v>3.9323999999999999</v>
          </cell>
          <cell r="BP75">
            <v>3.7691999999999997</v>
          </cell>
          <cell r="BQ75">
            <v>3.4428000000000001</v>
          </cell>
          <cell r="BR75">
            <v>3.1271999999999998</v>
          </cell>
          <cell r="BS75">
            <v>2.8223999999999996</v>
          </cell>
        </row>
        <row r="76">
          <cell r="A76" t="str">
            <v>Calder</v>
          </cell>
          <cell r="C76" t="str">
            <v>NG Profile Good</v>
          </cell>
          <cell r="D76">
            <v>3</v>
          </cell>
          <cell r="E76">
            <v>66</v>
          </cell>
          <cell r="F76" t="str">
            <v>P</v>
          </cell>
          <cell r="G76" t="str">
            <v>Morecambe N</v>
          </cell>
          <cell r="H76" t="str">
            <v>Barrow</v>
          </cell>
          <cell r="J76">
            <v>0.82</v>
          </cell>
          <cell r="K76">
            <v>0.89</v>
          </cell>
          <cell r="L76">
            <v>0.82</v>
          </cell>
          <cell r="M76">
            <v>0.69</v>
          </cell>
          <cell r="N76">
            <v>0.48</v>
          </cell>
          <cell r="O76">
            <v>0.34</v>
          </cell>
          <cell r="P76">
            <v>0.21</v>
          </cell>
          <cell r="Q76">
            <v>0.1</v>
          </cell>
          <cell r="R76">
            <v>0.05</v>
          </cell>
          <cell r="S76">
            <v>0.02</v>
          </cell>
          <cell r="T76">
            <v>0.01</v>
          </cell>
          <cell r="U76">
            <v>0</v>
          </cell>
          <cell r="V76">
            <v>0</v>
          </cell>
          <cell r="W76">
            <v>0</v>
          </cell>
          <cell r="X76">
            <v>0</v>
          </cell>
          <cell r="Y76">
            <v>0</v>
          </cell>
          <cell r="Z76">
            <v>0</v>
          </cell>
          <cell r="AA76">
            <v>0</v>
          </cell>
          <cell r="AB76">
            <v>0</v>
          </cell>
          <cell r="AC76">
            <v>0</v>
          </cell>
          <cell r="AD76" t="str">
            <v>2011 NG</v>
          </cell>
          <cell r="AE76">
            <v>1.37</v>
          </cell>
          <cell r="AF76">
            <v>0.82</v>
          </cell>
          <cell r="AG76">
            <v>0.89</v>
          </cell>
          <cell r="AH76">
            <v>0.82</v>
          </cell>
          <cell r="AI76">
            <v>0.69</v>
          </cell>
          <cell r="AJ76">
            <v>0.48</v>
          </cell>
          <cell r="AK76">
            <v>0.34</v>
          </cell>
          <cell r="AL76">
            <v>0.21</v>
          </cell>
          <cell r="AM76">
            <v>0.1</v>
          </cell>
          <cell r="AN76">
            <v>0.05</v>
          </cell>
          <cell r="AO76">
            <v>0.02</v>
          </cell>
          <cell r="AP76">
            <v>0.01</v>
          </cell>
          <cell r="AQ76">
            <v>0</v>
          </cell>
          <cell r="AY76">
            <v>1.85</v>
          </cell>
          <cell r="AZ76">
            <v>1.23</v>
          </cell>
          <cell r="BA76">
            <v>1.335</v>
          </cell>
          <cell r="BB76">
            <v>1.23</v>
          </cell>
          <cell r="BC76">
            <v>1.0349999999999999</v>
          </cell>
          <cell r="BD76">
            <v>0.72</v>
          </cell>
          <cell r="BE76">
            <v>0.51</v>
          </cell>
          <cell r="BF76">
            <v>0.315</v>
          </cell>
          <cell r="BG76">
            <v>0.15000000000000002</v>
          </cell>
          <cell r="BH76">
            <v>7.5000000000000011E-2</v>
          </cell>
          <cell r="BI76">
            <v>0.03</v>
          </cell>
          <cell r="BJ76">
            <v>1.4999999999999999E-2</v>
          </cell>
          <cell r="BK76">
            <v>0</v>
          </cell>
          <cell r="BL76">
            <v>0</v>
          </cell>
          <cell r="BM76">
            <v>0</v>
          </cell>
          <cell r="BN76">
            <v>0</v>
          </cell>
          <cell r="BO76">
            <v>0</v>
          </cell>
          <cell r="BP76">
            <v>0</v>
          </cell>
          <cell r="BQ76">
            <v>0</v>
          </cell>
          <cell r="BR76">
            <v>0</v>
          </cell>
          <cell r="BS76">
            <v>0</v>
          </cell>
        </row>
        <row r="77">
          <cell r="A77" t="str">
            <v>Crossans</v>
          </cell>
          <cell r="C77" t="str">
            <v>No new data in 2012</v>
          </cell>
          <cell r="D77">
            <v>3</v>
          </cell>
          <cell r="E77">
            <v>67</v>
          </cell>
          <cell r="F77" t="str">
            <v>A</v>
          </cell>
          <cell r="G77" t="str">
            <v>Morecambe N</v>
          </cell>
          <cell r="H77" t="str">
            <v>Barrow</v>
          </cell>
          <cell r="J77">
            <v>0</v>
          </cell>
          <cell r="K77">
            <v>0</v>
          </cell>
          <cell r="L77">
            <v>0</v>
          </cell>
          <cell r="M77">
            <v>0</v>
          </cell>
          <cell r="N77">
            <v>0</v>
          </cell>
          <cell r="O77">
            <v>0</v>
          </cell>
          <cell r="P77">
            <v>0.27</v>
          </cell>
          <cell r="Q77">
            <v>0.55000000000000004</v>
          </cell>
          <cell r="R77">
            <v>0.66</v>
          </cell>
          <cell r="S77">
            <v>0.66</v>
          </cell>
          <cell r="T77">
            <v>0.55000000000000004</v>
          </cell>
          <cell r="U77">
            <v>0.49</v>
          </cell>
          <cell r="V77">
            <v>0.33</v>
          </cell>
          <cell r="W77">
            <v>0.23</v>
          </cell>
          <cell r="X77">
            <v>0.16</v>
          </cell>
          <cell r="Y77">
            <v>0.11</v>
          </cell>
          <cell r="Z77">
            <v>0.08</v>
          </cell>
          <cell r="AA77">
            <v>0.06</v>
          </cell>
          <cell r="AB77">
            <v>0.04</v>
          </cell>
          <cell r="AC77">
            <v>0</v>
          </cell>
          <cell r="AD77" t="str">
            <v>2011 NG</v>
          </cell>
          <cell r="AE77">
            <v>0</v>
          </cell>
          <cell r="AF77">
            <v>0</v>
          </cell>
          <cell r="AG77">
            <v>0</v>
          </cell>
          <cell r="AH77">
            <v>0</v>
          </cell>
          <cell r="AI77">
            <v>0</v>
          </cell>
          <cell r="AJ77">
            <v>0</v>
          </cell>
          <cell r="AK77">
            <v>0</v>
          </cell>
          <cell r="AL77">
            <v>0.27</v>
          </cell>
          <cell r="AM77">
            <v>0.55000000000000004</v>
          </cell>
          <cell r="AN77">
            <v>0.66</v>
          </cell>
          <cell r="AO77">
            <v>0.66</v>
          </cell>
          <cell r="AP77">
            <v>0.55000000000000004</v>
          </cell>
          <cell r="AQ77">
            <v>0.49</v>
          </cell>
          <cell r="AR77">
            <v>0.33</v>
          </cell>
          <cell r="AS77">
            <v>0.23</v>
          </cell>
          <cell r="AT77">
            <v>0.16</v>
          </cell>
          <cell r="AU77">
            <v>0.11</v>
          </cell>
          <cell r="AV77">
            <v>0.08</v>
          </cell>
          <cell r="AW77">
            <v>0.06</v>
          </cell>
          <cell r="AX77">
            <v>0.04</v>
          </cell>
          <cell r="AY77">
            <v>1.1000000000000001</v>
          </cell>
          <cell r="AZ77">
            <v>0</v>
          </cell>
          <cell r="BA77">
            <v>0</v>
          </cell>
          <cell r="BB77">
            <v>0</v>
          </cell>
          <cell r="BC77">
            <v>0</v>
          </cell>
          <cell r="BD77">
            <v>0</v>
          </cell>
          <cell r="BE77">
            <v>0</v>
          </cell>
          <cell r="BF77">
            <v>0.29700000000000004</v>
          </cell>
          <cell r="BG77">
            <v>0.60500000000000009</v>
          </cell>
          <cell r="BH77">
            <v>0.72600000000000009</v>
          </cell>
          <cell r="BI77">
            <v>0.72600000000000009</v>
          </cell>
          <cell r="BJ77">
            <v>0.60500000000000009</v>
          </cell>
          <cell r="BK77">
            <v>0.53900000000000003</v>
          </cell>
          <cell r="BL77">
            <v>0.36300000000000004</v>
          </cell>
          <cell r="BM77">
            <v>0.25300000000000006</v>
          </cell>
          <cell r="BN77">
            <v>0.17600000000000002</v>
          </cell>
          <cell r="BO77">
            <v>0.12100000000000001</v>
          </cell>
          <cell r="BP77">
            <v>8.8000000000000009E-2</v>
          </cell>
          <cell r="BQ77">
            <v>6.6000000000000003E-2</v>
          </cell>
          <cell r="BR77">
            <v>4.4000000000000004E-2</v>
          </cell>
          <cell r="BS77">
            <v>0</v>
          </cell>
        </row>
        <row r="78">
          <cell r="A78" t="str">
            <v>Dalton</v>
          </cell>
          <cell r="C78" t="str">
            <v>NG Profile Good</v>
          </cell>
          <cell r="D78">
            <v>3</v>
          </cell>
          <cell r="E78">
            <v>68</v>
          </cell>
          <cell r="F78" t="str">
            <v>P</v>
          </cell>
          <cell r="G78" t="str">
            <v>Morecambe N</v>
          </cell>
          <cell r="H78" t="str">
            <v>Barrow</v>
          </cell>
          <cell r="J78">
            <v>0.08</v>
          </cell>
          <cell r="K78">
            <v>0.05</v>
          </cell>
          <cell r="L78">
            <v>0.03</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t="str">
            <v>2011 NG</v>
          </cell>
          <cell r="AE78">
            <v>0.08</v>
          </cell>
          <cell r="AF78">
            <v>0.05</v>
          </cell>
          <cell r="AG78">
            <v>0.03</v>
          </cell>
          <cell r="AH78">
            <v>0</v>
          </cell>
          <cell r="AI78">
            <v>0</v>
          </cell>
          <cell r="AJ78">
            <v>0</v>
          </cell>
          <cell r="AK78">
            <v>0</v>
          </cell>
          <cell r="AL78">
            <v>0</v>
          </cell>
          <cell r="AM78">
            <v>0</v>
          </cell>
          <cell r="AY78">
            <v>2.0499999999999998</v>
          </cell>
          <cell r="AZ78">
            <v>0.12</v>
          </cell>
          <cell r="BA78">
            <v>7.5000000000000011E-2</v>
          </cell>
          <cell r="BB78">
            <v>4.4999999999999998E-2</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row>
        <row r="79">
          <cell r="A79" t="str">
            <v>Darwen</v>
          </cell>
          <cell r="C79" t="str">
            <v>No new data in 2012</v>
          </cell>
          <cell r="D79">
            <v>3</v>
          </cell>
          <cell r="E79">
            <v>69</v>
          </cell>
          <cell r="F79" t="str">
            <v>A</v>
          </cell>
          <cell r="G79" t="str">
            <v>Morecambe N</v>
          </cell>
          <cell r="H79" t="str">
            <v>Barrow</v>
          </cell>
          <cell r="J79">
            <v>0</v>
          </cell>
          <cell r="K79">
            <v>0</v>
          </cell>
          <cell r="L79">
            <v>0</v>
          </cell>
          <cell r="M79">
            <v>0</v>
          </cell>
          <cell r="N79">
            <v>0</v>
          </cell>
          <cell r="O79">
            <v>0</v>
          </cell>
          <cell r="P79">
            <v>0</v>
          </cell>
          <cell r="Q79">
            <v>0.33</v>
          </cell>
          <cell r="R79">
            <v>0.68</v>
          </cell>
          <cell r="S79">
            <v>0.9</v>
          </cell>
          <cell r="T79">
            <v>1.1200000000000001</v>
          </cell>
          <cell r="U79">
            <v>0.88</v>
          </cell>
          <cell r="V79">
            <v>0.64</v>
          </cell>
          <cell r="W79">
            <v>0.45</v>
          </cell>
          <cell r="X79">
            <v>0.31</v>
          </cell>
          <cell r="Y79">
            <v>0.22</v>
          </cell>
          <cell r="Z79">
            <v>0.15</v>
          </cell>
          <cell r="AA79">
            <v>0.11</v>
          </cell>
          <cell r="AB79">
            <v>0.08</v>
          </cell>
          <cell r="AC79">
            <v>0.05</v>
          </cell>
          <cell r="AD79" t="str">
            <v>2011 NG</v>
          </cell>
          <cell r="AE79">
            <v>0</v>
          </cell>
          <cell r="AF79">
            <v>0</v>
          </cell>
          <cell r="AG79">
            <v>0</v>
          </cell>
          <cell r="AH79">
            <v>0</v>
          </cell>
          <cell r="AI79">
            <v>0</v>
          </cell>
          <cell r="AJ79">
            <v>0</v>
          </cell>
          <cell r="AK79">
            <v>0</v>
          </cell>
          <cell r="AL79">
            <v>0</v>
          </cell>
          <cell r="AM79">
            <v>0.33</v>
          </cell>
          <cell r="AN79">
            <v>0.68</v>
          </cell>
          <cell r="AO79">
            <v>0.9</v>
          </cell>
          <cell r="AP79">
            <v>1.1200000000000001</v>
          </cell>
          <cell r="AQ79">
            <v>0.88</v>
          </cell>
          <cell r="AR79">
            <v>0.64</v>
          </cell>
          <cell r="AS79">
            <v>0.45</v>
          </cell>
          <cell r="AT79">
            <v>0.31</v>
          </cell>
          <cell r="AU79">
            <v>0.22</v>
          </cell>
          <cell r="AV79">
            <v>0.15</v>
          </cell>
          <cell r="AW79">
            <v>0.11</v>
          </cell>
          <cell r="AX79">
            <v>0.08</v>
          </cell>
          <cell r="AY79">
            <v>1.1000000000000001</v>
          </cell>
          <cell r="AZ79">
            <v>0</v>
          </cell>
          <cell r="BA79">
            <v>0</v>
          </cell>
          <cell r="BB79">
            <v>0</v>
          </cell>
          <cell r="BC79">
            <v>0</v>
          </cell>
          <cell r="BD79">
            <v>0</v>
          </cell>
          <cell r="BE79">
            <v>0</v>
          </cell>
          <cell r="BF79">
            <v>0</v>
          </cell>
          <cell r="BG79">
            <v>0.36300000000000004</v>
          </cell>
          <cell r="BH79">
            <v>0.74800000000000011</v>
          </cell>
          <cell r="BI79">
            <v>0.9900000000000001</v>
          </cell>
          <cell r="BJ79">
            <v>1.2320000000000002</v>
          </cell>
          <cell r="BK79">
            <v>0.96800000000000008</v>
          </cell>
          <cell r="BL79">
            <v>0.70400000000000007</v>
          </cell>
          <cell r="BM79">
            <v>0.49500000000000005</v>
          </cell>
          <cell r="BN79">
            <v>0.34100000000000003</v>
          </cell>
          <cell r="BO79">
            <v>0.24200000000000002</v>
          </cell>
          <cell r="BP79">
            <v>0.16500000000000001</v>
          </cell>
          <cell r="BQ79">
            <v>0.12100000000000001</v>
          </cell>
          <cell r="BR79">
            <v>8.8000000000000009E-2</v>
          </cell>
          <cell r="BS79">
            <v>5.5000000000000007E-2</v>
          </cell>
        </row>
        <row r="80">
          <cell r="A80" t="str">
            <v>Millom</v>
          </cell>
          <cell r="C80" t="str">
            <v>NG Profile Good</v>
          </cell>
          <cell r="D80">
            <v>3</v>
          </cell>
          <cell r="E80">
            <v>70</v>
          </cell>
          <cell r="F80" t="str">
            <v>P</v>
          </cell>
          <cell r="G80" t="str">
            <v>Morecambe N</v>
          </cell>
          <cell r="H80" t="str">
            <v>Barrow</v>
          </cell>
          <cell r="J80">
            <v>0.45</v>
          </cell>
          <cell r="K80">
            <v>0.4</v>
          </cell>
          <cell r="L80">
            <v>0.36</v>
          </cell>
          <cell r="M80">
            <v>0.32</v>
          </cell>
          <cell r="N80">
            <v>0.23</v>
          </cell>
          <cell r="O80">
            <v>0.19</v>
          </cell>
          <cell r="P80">
            <v>0.16</v>
          </cell>
          <cell r="Q80">
            <v>0.15</v>
          </cell>
          <cell r="R80">
            <v>0.12</v>
          </cell>
          <cell r="S80">
            <v>0.08</v>
          </cell>
          <cell r="T80">
            <v>0.05</v>
          </cell>
          <cell r="U80">
            <v>0.03</v>
          </cell>
          <cell r="V80">
            <v>0</v>
          </cell>
          <cell r="W80">
            <v>0</v>
          </cell>
          <cell r="X80">
            <v>0</v>
          </cell>
          <cell r="Y80">
            <v>0</v>
          </cell>
          <cell r="Z80">
            <v>0</v>
          </cell>
          <cell r="AA80">
            <v>0</v>
          </cell>
          <cell r="AB80">
            <v>0</v>
          </cell>
          <cell r="AC80">
            <v>0</v>
          </cell>
          <cell r="AD80" t="str">
            <v>2011 NG</v>
          </cell>
          <cell r="AE80">
            <v>0.52</v>
          </cell>
          <cell r="AF80">
            <v>0.45</v>
          </cell>
          <cell r="AG80">
            <v>0.4</v>
          </cell>
          <cell r="AH80">
            <v>0.36</v>
          </cell>
          <cell r="AI80">
            <v>0.32</v>
          </cell>
          <cell r="AJ80">
            <v>0.23</v>
          </cell>
          <cell r="AK80">
            <v>0.19</v>
          </cell>
          <cell r="AL80">
            <v>0.16</v>
          </cell>
          <cell r="AM80">
            <v>0.15</v>
          </cell>
          <cell r="AN80">
            <v>0.12</v>
          </cell>
          <cell r="AO80">
            <v>0.08</v>
          </cell>
          <cell r="AP80">
            <v>0.05</v>
          </cell>
          <cell r="AQ80">
            <v>0.03</v>
          </cell>
          <cell r="AR80">
            <v>0</v>
          </cell>
          <cell r="AS80">
            <v>0</v>
          </cell>
          <cell r="AY80">
            <v>1.39</v>
          </cell>
          <cell r="AZ80">
            <v>0.67500000000000004</v>
          </cell>
          <cell r="BA80">
            <v>0.60000000000000009</v>
          </cell>
          <cell r="BB80">
            <v>0.54</v>
          </cell>
          <cell r="BC80">
            <v>0.48</v>
          </cell>
          <cell r="BD80">
            <v>0.34500000000000003</v>
          </cell>
          <cell r="BE80">
            <v>0.28500000000000003</v>
          </cell>
          <cell r="BF80">
            <v>0.24</v>
          </cell>
          <cell r="BG80">
            <v>0.22499999999999998</v>
          </cell>
          <cell r="BH80">
            <v>0.18</v>
          </cell>
          <cell r="BI80">
            <v>0.12</v>
          </cell>
          <cell r="BJ80">
            <v>7.5000000000000011E-2</v>
          </cell>
          <cell r="BK80">
            <v>4.4999999999999998E-2</v>
          </cell>
          <cell r="BL80">
            <v>0</v>
          </cell>
          <cell r="BM80">
            <v>0</v>
          </cell>
          <cell r="BN80">
            <v>0</v>
          </cell>
          <cell r="BO80">
            <v>0</v>
          </cell>
          <cell r="BP80">
            <v>0</v>
          </cell>
          <cell r="BQ80">
            <v>0</v>
          </cell>
          <cell r="BR80">
            <v>0</v>
          </cell>
          <cell r="BS80">
            <v>0</v>
          </cell>
        </row>
        <row r="81">
          <cell r="A81" t="str">
            <v>Morecambe North</v>
          </cell>
          <cell r="C81" t="str">
            <v>O&amp;G Profile Good</v>
          </cell>
          <cell r="D81">
            <v>3</v>
          </cell>
          <cell r="E81">
            <v>71</v>
          </cell>
          <cell r="F81" t="str">
            <v>P</v>
          </cell>
          <cell r="G81" t="str">
            <v>Morecambe N</v>
          </cell>
          <cell r="H81" t="str">
            <v>Barrow</v>
          </cell>
          <cell r="J81">
            <v>0.79</v>
          </cell>
          <cell r="K81">
            <v>0.53</v>
          </cell>
          <cell r="L81">
            <v>0.5</v>
          </cell>
          <cell r="M81">
            <v>0.41</v>
          </cell>
          <cell r="N81">
            <v>0.35</v>
          </cell>
          <cell r="O81">
            <v>0.31</v>
          </cell>
          <cell r="P81">
            <v>0.26</v>
          </cell>
          <cell r="Q81">
            <v>0.24</v>
          </cell>
          <cell r="R81">
            <v>0.2</v>
          </cell>
          <cell r="S81">
            <v>0.19</v>
          </cell>
          <cell r="T81">
            <v>0.18</v>
          </cell>
          <cell r="U81">
            <v>0</v>
          </cell>
          <cell r="V81">
            <v>0</v>
          </cell>
          <cell r="W81">
            <v>0</v>
          </cell>
          <cell r="X81">
            <v>0</v>
          </cell>
          <cell r="Y81">
            <v>0</v>
          </cell>
          <cell r="Z81">
            <v>0</v>
          </cell>
          <cell r="AA81">
            <v>0</v>
          </cell>
          <cell r="AB81">
            <v>0</v>
          </cell>
          <cell r="AC81">
            <v>0</v>
          </cell>
          <cell r="AD81" t="str">
            <v>2011 NG</v>
          </cell>
          <cell r="AE81">
            <v>0.79</v>
          </cell>
          <cell r="AF81">
            <v>0.53</v>
          </cell>
          <cell r="AG81">
            <v>0.5</v>
          </cell>
          <cell r="AH81">
            <v>0.41</v>
          </cell>
          <cell r="AI81">
            <v>0.35</v>
          </cell>
          <cell r="AJ81">
            <v>0.31</v>
          </cell>
          <cell r="AK81">
            <v>0.26</v>
          </cell>
          <cell r="AL81">
            <v>0.24</v>
          </cell>
          <cell r="AM81">
            <v>0.2</v>
          </cell>
          <cell r="AN81">
            <v>0.19</v>
          </cell>
          <cell r="AO81">
            <v>0.18</v>
          </cell>
          <cell r="AY81">
            <v>1.37</v>
          </cell>
          <cell r="AZ81">
            <v>1.1850000000000001</v>
          </cell>
          <cell r="BA81">
            <v>0.79500000000000004</v>
          </cell>
          <cell r="BB81">
            <v>0.75</v>
          </cell>
          <cell r="BC81">
            <v>0.61499999999999999</v>
          </cell>
          <cell r="BD81">
            <v>0.52499999999999991</v>
          </cell>
          <cell r="BE81">
            <v>0.46499999999999997</v>
          </cell>
          <cell r="BF81">
            <v>0.39</v>
          </cell>
          <cell r="BG81">
            <v>0.36</v>
          </cell>
          <cell r="BH81">
            <v>0.30000000000000004</v>
          </cell>
          <cell r="BI81">
            <v>0.28500000000000003</v>
          </cell>
          <cell r="BJ81">
            <v>0.27</v>
          </cell>
          <cell r="BK81">
            <v>0</v>
          </cell>
          <cell r="BL81">
            <v>0</v>
          </cell>
          <cell r="BM81">
            <v>0</v>
          </cell>
          <cell r="BN81">
            <v>0</v>
          </cell>
          <cell r="BO81">
            <v>0</v>
          </cell>
          <cell r="BP81">
            <v>0</v>
          </cell>
          <cell r="BQ81">
            <v>0</v>
          </cell>
          <cell r="BR81">
            <v>0</v>
          </cell>
          <cell r="BS81">
            <v>0</v>
          </cell>
        </row>
        <row r="82">
          <cell r="A82" t="str">
            <v>Rhyl</v>
          </cell>
          <cell r="B82" t="str">
            <v>113/27b</v>
          </cell>
          <cell r="C82" t="str">
            <v>Profile Good</v>
          </cell>
          <cell r="D82">
            <v>1</v>
          </cell>
          <cell r="E82">
            <v>72</v>
          </cell>
          <cell r="F82" t="str">
            <v>D</v>
          </cell>
          <cell r="G82" t="str">
            <v>Morecambe N</v>
          </cell>
          <cell r="H82" t="str">
            <v>Barrow</v>
          </cell>
          <cell r="J82">
            <v>0.46</v>
          </cell>
          <cell r="K82">
            <v>0.42</v>
          </cell>
          <cell r="L82">
            <v>0.36</v>
          </cell>
          <cell r="M82">
            <v>0.31</v>
          </cell>
          <cell r="N82">
            <v>0.27</v>
          </cell>
          <cell r="O82">
            <v>0.23</v>
          </cell>
          <cell r="P82">
            <v>0.19</v>
          </cell>
          <cell r="Q82">
            <v>0.17</v>
          </cell>
          <cell r="R82">
            <v>0.14000000000000001</v>
          </cell>
          <cell r="S82">
            <v>0.12</v>
          </cell>
          <cell r="T82">
            <v>9.6000000000000002E-2</v>
          </cell>
          <cell r="U82">
            <v>7.6800000000000007E-2</v>
          </cell>
          <cell r="V82">
            <v>6.1440000000000008E-2</v>
          </cell>
          <cell r="W82">
            <v>4.9152000000000008E-2</v>
          </cell>
          <cell r="X82">
            <v>3.9321600000000012E-2</v>
          </cell>
          <cell r="Y82">
            <v>3.1457280000000011E-2</v>
          </cell>
          <cell r="Z82">
            <v>2.516582400000001E-2</v>
          </cell>
          <cell r="AA82">
            <v>2.013265920000001E-2</v>
          </cell>
          <cell r="AB82">
            <v>1.610612736000001E-2</v>
          </cell>
          <cell r="AC82">
            <v>1.2884901888000009E-2</v>
          </cell>
          <cell r="AD82" t="str">
            <v>O&amp;G UK</v>
          </cell>
          <cell r="AE82">
            <v>0.46</v>
          </cell>
          <cell r="AF82">
            <v>0.42</v>
          </cell>
          <cell r="AG82">
            <v>0.36</v>
          </cell>
          <cell r="AH82">
            <v>0.31</v>
          </cell>
          <cell r="AI82">
            <v>0.27</v>
          </cell>
          <cell r="AJ82">
            <v>0.23</v>
          </cell>
          <cell r="AK82">
            <v>0.19</v>
          </cell>
          <cell r="AL82">
            <v>0.17</v>
          </cell>
          <cell r="AM82">
            <v>0.14000000000000001</v>
          </cell>
          <cell r="AN82">
            <v>0.12</v>
          </cell>
          <cell r="AY82">
            <v>1.1000000000000001</v>
          </cell>
          <cell r="AZ82">
            <v>0.50600000000000012</v>
          </cell>
          <cell r="BA82">
            <v>0.46200000000000002</v>
          </cell>
          <cell r="BB82">
            <v>0.39600000000000002</v>
          </cell>
          <cell r="BC82">
            <v>0.34100000000000003</v>
          </cell>
          <cell r="BD82">
            <v>0.29700000000000004</v>
          </cell>
          <cell r="BE82">
            <v>0.25300000000000006</v>
          </cell>
          <cell r="BF82">
            <v>0.20900000000000002</v>
          </cell>
          <cell r="BG82">
            <v>0.18700000000000003</v>
          </cell>
          <cell r="BH82">
            <v>0.15400000000000003</v>
          </cell>
          <cell r="BI82">
            <v>0.13200000000000001</v>
          </cell>
          <cell r="BJ82">
            <v>0.10560000000000001</v>
          </cell>
          <cell r="BK82">
            <v>8.4480000000000013E-2</v>
          </cell>
          <cell r="BL82">
            <v>6.7584000000000019E-2</v>
          </cell>
          <cell r="BM82">
            <v>5.4067200000000017E-2</v>
          </cell>
          <cell r="BN82">
            <v>4.3253760000000016E-2</v>
          </cell>
          <cell r="BO82">
            <v>3.4603008000000018E-2</v>
          </cell>
          <cell r="BP82">
            <v>2.7682406400000012E-2</v>
          </cell>
          <cell r="BQ82">
            <v>2.2145925120000014E-2</v>
          </cell>
          <cell r="BR82">
            <v>1.7716740096000012E-2</v>
          </cell>
          <cell r="BS82">
            <v>1.4173392076800011E-2</v>
          </cell>
        </row>
        <row r="83">
          <cell r="A83" t="str">
            <v>zUpside Morecambe N</v>
          </cell>
          <cell r="D83">
            <v>3</v>
          </cell>
          <cell r="E83">
            <v>73</v>
          </cell>
          <cell r="F83" t="str">
            <v>A</v>
          </cell>
          <cell r="G83" t="str">
            <v>Morecambe N</v>
          </cell>
          <cell r="H83" t="str">
            <v>Barrow</v>
          </cell>
          <cell r="R83">
            <v>0.09</v>
          </cell>
          <cell r="S83">
            <v>0.182</v>
          </cell>
          <cell r="T83">
            <v>0.17699999999999999</v>
          </cell>
          <cell r="U83">
            <v>0.32300000000000001</v>
          </cell>
          <cell r="V83">
            <v>0.41899999999999998</v>
          </cell>
          <cell r="W83">
            <v>0.46100000000000002</v>
          </cell>
          <cell r="X83">
            <v>0.47299999999999998</v>
          </cell>
          <cell r="Y83">
            <v>0.46600000000000003</v>
          </cell>
          <cell r="Z83">
            <v>0.44700000000000001</v>
          </cell>
          <cell r="AA83">
            <v>0.40799999999999997</v>
          </cell>
          <cell r="AB83">
            <v>0.37</v>
          </cell>
          <cell r="AC83">
            <v>0.33400000000000002</v>
          </cell>
          <cell r="BH83">
            <v>0.108</v>
          </cell>
          <cell r="BI83">
            <v>0.21839999999999998</v>
          </cell>
          <cell r="BJ83">
            <v>0.21239999999999998</v>
          </cell>
          <cell r="BK83">
            <v>0.3876</v>
          </cell>
          <cell r="BL83">
            <v>0.50279999999999991</v>
          </cell>
          <cell r="BM83">
            <v>0.55320000000000003</v>
          </cell>
          <cell r="BN83">
            <v>0.56759999999999999</v>
          </cell>
          <cell r="BO83">
            <v>0.55920000000000003</v>
          </cell>
          <cell r="BP83">
            <v>0.53639999999999999</v>
          </cell>
          <cell r="BQ83">
            <v>0.48959999999999992</v>
          </cell>
          <cell r="BR83">
            <v>0.44400000000000001</v>
          </cell>
          <cell r="BS83">
            <v>0.40079999999999999</v>
          </cell>
        </row>
        <row r="84">
          <cell r="A84" t="str">
            <v>Morecambe South</v>
          </cell>
          <cell r="C84" t="str">
            <v>NG Profile Good</v>
          </cell>
          <cell r="D84">
            <v>3</v>
          </cell>
          <cell r="E84">
            <v>74</v>
          </cell>
          <cell r="F84" t="str">
            <v>P</v>
          </cell>
          <cell r="G84" t="str">
            <v>Morecambe S</v>
          </cell>
          <cell r="H84" t="str">
            <v>Barrow</v>
          </cell>
          <cell r="J84">
            <v>4.6350000000000007</v>
          </cell>
          <cell r="K84">
            <v>4.149</v>
          </cell>
          <cell r="L84">
            <v>3.7530000000000001</v>
          </cell>
          <cell r="M84">
            <v>3.294</v>
          </cell>
          <cell r="N84">
            <v>2.754</v>
          </cell>
          <cell r="O84">
            <v>2.25</v>
          </cell>
          <cell r="P84">
            <v>1.9620000000000002</v>
          </cell>
          <cell r="Q84">
            <v>1.7369999999999999</v>
          </cell>
          <cell r="R84">
            <v>1.4669999999999999</v>
          </cell>
          <cell r="S84">
            <v>1.296</v>
          </cell>
          <cell r="T84">
            <v>1.2150000000000001</v>
          </cell>
          <cell r="U84">
            <v>0.97200000000000009</v>
          </cell>
          <cell r="V84">
            <v>0.77760000000000007</v>
          </cell>
          <cell r="W84">
            <v>0.62208000000000008</v>
          </cell>
          <cell r="X84">
            <v>0.49766400000000011</v>
          </cell>
          <cell r="Y84">
            <v>0.39813120000000013</v>
          </cell>
          <cell r="Z84">
            <v>0.31850496000000011</v>
          </cell>
          <cell r="AA84">
            <v>0.2548039680000001</v>
          </cell>
          <cell r="AB84">
            <v>0.2038431744000001</v>
          </cell>
          <cell r="AC84">
            <v>0.16307453952000009</v>
          </cell>
          <cell r="AD84" t="str">
            <v>2011 NG</v>
          </cell>
          <cell r="AE84">
            <v>5.15</v>
          </cell>
          <cell r="AF84">
            <v>4.6100000000000003</v>
          </cell>
          <cell r="AG84">
            <v>4.17</v>
          </cell>
          <cell r="AH84">
            <v>3.66</v>
          </cell>
          <cell r="AI84">
            <v>3.06</v>
          </cell>
          <cell r="AJ84">
            <v>2.5</v>
          </cell>
          <cell r="AK84">
            <v>2.1800000000000002</v>
          </cell>
          <cell r="AL84">
            <v>1.93</v>
          </cell>
          <cell r="AM84">
            <v>1.63</v>
          </cell>
          <cell r="AN84">
            <v>1.44</v>
          </cell>
          <cell r="AO84">
            <v>1.35</v>
          </cell>
          <cell r="AY84">
            <v>1.51</v>
          </cell>
          <cell r="AZ84">
            <v>6.9525000000000006</v>
          </cell>
          <cell r="BA84">
            <v>6.2234999999999996</v>
          </cell>
          <cell r="BB84">
            <v>5.6295000000000002</v>
          </cell>
          <cell r="BC84">
            <v>4.9409999999999998</v>
          </cell>
          <cell r="BD84">
            <v>4.1310000000000002</v>
          </cell>
          <cell r="BE84">
            <v>3.375</v>
          </cell>
          <cell r="BF84">
            <v>2.9430000000000005</v>
          </cell>
          <cell r="BG84">
            <v>2.6054999999999997</v>
          </cell>
          <cell r="BH84">
            <v>2.2004999999999999</v>
          </cell>
          <cell r="BI84">
            <v>1.944</v>
          </cell>
          <cell r="BJ84">
            <v>1.8225000000000002</v>
          </cell>
          <cell r="BK84">
            <v>1.4580000000000002</v>
          </cell>
          <cell r="BL84">
            <v>1.1664000000000001</v>
          </cell>
          <cell r="BM84">
            <v>0.93312000000000017</v>
          </cell>
          <cell r="BN84">
            <v>0.74649600000000016</v>
          </cell>
          <cell r="BO84">
            <v>0.59719680000000019</v>
          </cell>
          <cell r="BP84">
            <v>0.4777574400000002</v>
          </cell>
          <cell r="BQ84">
            <v>0.38220595200000018</v>
          </cell>
          <cell r="BR84">
            <v>0.30576476160000016</v>
          </cell>
          <cell r="BS84">
            <v>0.24461180928000015</v>
          </cell>
        </row>
        <row r="85">
          <cell r="A85" t="str">
            <v>zUpside Morecambe S</v>
          </cell>
          <cell r="D85">
            <v>3</v>
          </cell>
          <cell r="E85">
            <v>75</v>
          </cell>
          <cell r="F85" t="str">
            <v>A</v>
          </cell>
          <cell r="G85" t="str">
            <v>Morecambe S</v>
          </cell>
          <cell r="H85" t="str">
            <v>Barrow</v>
          </cell>
          <cell r="R85">
            <v>4.3999999999999997E-2</v>
          </cell>
          <cell r="S85">
            <v>8.8999999999999996E-2</v>
          </cell>
          <cell r="T85">
            <v>8.5999999999999993E-2</v>
          </cell>
          <cell r="U85">
            <v>0.157</v>
          </cell>
          <cell r="V85">
            <v>0.20399999999999999</v>
          </cell>
          <cell r="W85">
            <v>0.22500000000000001</v>
          </cell>
          <cell r="X85">
            <v>0.23</v>
          </cell>
          <cell r="Y85">
            <v>0.22700000000000001</v>
          </cell>
          <cell r="Z85">
            <v>0.218</v>
          </cell>
          <cell r="AA85">
            <v>0.19900000000000001</v>
          </cell>
          <cell r="AB85">
            <v>0.18099999999999999</v>
          </cell>
          <cell r="AC85">
            <v>0.16300000000000001</v>
          </cell>
          <cell r="BH85">
            <v>5.2799999999999993E-2</v>
          </cell>
          <cell r="BI85">
            <v>0.10679999999999999</v>
          </cell>
          <cell r="BJ85">
            <v>0.10319999999999999</v>
          </cell>
          <cell r="BK85">
            <v>0.18839999999999998</v>
          </cell>
          <cell r="BL85">
            <v>0.24479999999999996</v>
          </cell>
          <cell r="BM85">
            <v>0.27</v>
          </cell>
          <cell r="BN85">
            <v>0.27600000000000002</v>
          </cell>
          <cell r="BO85">
            <v>0.27239999999999998</v>
          </cell>
          <cell r="BP85">
            <v>0.2616</v>
          </cell>
          <cell r="BQ85">
            <v>0.23880000000000001</v>
          </cell>
          <cell r="BR85">
            <v>0.21719999999999998</v>
          </cell>
          <cell r="BS85">
            <v>0.1956</v>
          </cell>
        </row>
        <row r="86">
          <cell r="A86" t="str">
            <v>Onshore Biogas</v>
          </cell>
          <cell r="C86" t="str">
            <v>50% DN Profile</v>
          </cell>
          <cell r="D86">
            <v>3</v>
          </cell>
          <cell r="E86">
            <v>76</v>
          </cell>
          <cell r="F86" t="str">
            <v>D</v>
          </cell>
          <cell r="G86" t="str">
            <v>Onshore</v>
          </cell>
          <cell r="H86" t="str">
            <v>Onshore</v>
          </cell>
          <cell r="J86">
            <v>0</v>
          </cell>
          <cell r="K86">
            <v>0</v>
          </cell>
          <cell r="L86">
            <v>2.6729034413631808E-2</v>
          </cell>
          <cell r="M86">
            <v>6.682258603407952E-2</v>
          </cell>
          <cell r="N86">
            <v>0.12028065486134311</v>
          </cell>
          <cell r="O86">
            <v>0.17373872368860674</v>
          </cell>
          <cell r="P86">
            <v>0.25392582692950216</v>
          </cell>
          <cell r="Q86">
            <v>0.33411293017039762</v>
          </cell>
          <cell r="R86">
            <v>0.4410290678249249</v>
          </cell>
          <cell r="S86">
            <v>0.54794520547945214</v>
          </cell>
          <cell r="T86">
            <v>0.62494520547945209</v>
          </cell>
          <cell r="U86">
            <v>0.67394520547945214</v>
          </cell>
          <cell r="V86">
            <v>0.69494520547945215</v>
          </cell>
          <cell r="W86">
            <v>0.71594520547945217</v>
          </cell>
          <cell r="X86">
            <v>0.73694520547945208</v>
          </cell>
          <cell r="Y86">
            <v>0.7579452054794521</v>
          </cell>
          <cell r="Z86">
            <v>0.77894520547945212</v>
          </cell>
          <cell r="AA86">
            <v>0.79994520547945214</v>
          </cell>
          <cell r="AB86">
            <v>0.82094520547945216</v>
          </cell>
          <cell r="AC86">
            <v>0.84194520547945206</v>
          </cell>
          <cell r="AZ86">
            <v>0</v>
          </cell>
          <cell r="BA86">
            <v>0</v>
          </cell>
          <cell r="BB86">
            <v>2.9401937854994991E-2</v>
          </cell>
          <cell r="BC86">
            <v>7.3504844637487479E-2</v>
          </cell>
          <cell r="BD86">
            <v>0.13230872034747743</v>
          </cell>
          <cell r="BE86">
            <v>0.19111259605746742</v>
          </cell>
          <cell r="BF86">
            <v>0.27931840962245241</v>
          </cell>
          <cell r="BG86">
            <v>0.36752422318743738</v>
          </cell>
          <cell r="BH86">
            <v>0.48513197460741742</v>
          </cell>
          <cell r="BI86">
            <v>0.60273972602739745</v>
          </cell>
          <cell r="BJ86">
            <v>0.68743972602739734</v>
          </cell>
          <cell r="BK86">
            <v>0.74133972602739739</v>
          </cell>
          <cell r="BL86">
            <v>0.7644397260273974</v>
          </cell>
          <cell r="BM86">
            <v>0.78753972602739741</v>
          </cell>
          <cell r="BN86">
            <v>0.81063972602739731</v>
          </cell>
          <cell r="BO86">
            <v>0.83373972602739743</v>
          </cell>
          <cell r="BP86">
            <v>0.85683972602739744</v>
          </cell>
          <cell r="BQ86">
            <v>0.87993972602739745</v>
          </cell>
          <cell r="BR86">
            <v>0.90303972602739746</v>
          </cell>
          <cell r="BS86">
            <v>0.92613972602739736</v>
          </cell>
        </row>
        <row r="87">
          <cell r="A87" t="str">
            <v>Onshore CBM Cannonbie</v>
          </cell>
          <cell r="C87" t="str">
            <v>Based on Cannonbie profile</v>
          </cell>
          <cell r="D87">
            <v>3</v>
          </cell>
          <cell r="E87">
            <v>77</v>
          </cell>
          <cell r="F87" t="str">
            <v>A</v>
          </cell>
          <cell r="G87" t="str">
            <v>Onshore</v>
          </cell>
          <cell r="H87" t="str">
            <v>Onshore</v>
          </cell>
          <cell r="S87">
            <v>1</v>
          </cell>
          <cell r="T87">
            <v>2</v>
          </cell>
          <cell r="U87">
            <v>2.75</v>
          </cell>
          <cell r="V87">
            <v>3</v>
          </cell>
          <cell r="W87">
            <v>3</v>
          </cell>
          <cell r="X87">
            <v>3</v>
          </cell>
          <cell r="Y87">
            <v>3</v>
          </cell>
          <cell r="Z87">
            <v>3</v>
          </cell>
          <cell r="AA87">
            <v>3</v>
          </cell>
          <cell r="AB87">
            <v>3</v>
          </cell>
          <cell r="AC87">
            <v>3</v>
          </cell>
          <cell r="AZ87">
            <v>0</v>
          </cell>
          <cell r="BA87">
            <v>0</v>
          </cell>
          <cell r="BB87">
            <v>0</v>
          </cell>
          <cell r="BC87">
            <v>0</v>
          </cell>
          <cell r="BD87">
            <v>0</v>
          </cell>
          <cell r="BE87">
            <v>0</v>
          </cell>
          <cell r="BF87">
            <v>0</v>
          </cell>
          <cell r="BG87">
            <v>0</v>
          </cell>
          <cell r="BH87">
            <v>0</v>
          </cell>
          <cell r="BI87">
            <v>1.1000000000000001</v>
          </cell>
          <cell r="BJ87">
            <v>2.2000000000000002</v>
          </cell>
          <cell r="BK87">
            <v>3.0250000000000004</v>
          </cell>
          <cell r="BL87">
            <v>3.3000000000000003</v>
          </cell>
          <cell r="BM87">
            <v>3.3000000000000003</v>
          </cell>
          <cell r="BN87">
            <v>3.3000000000000003</v>
          </cell>
          <cell r="BO87">
            <v>3.3000000000000003</v>
          </cell>
          <cell r="BP87">
            <v>3.3000000000000003</v>
          </cell>
          <cell r="BQ87">
            <v>3.3000000000000003</v>
          </cell>
          <cell r="BR87">
            <v>3.3000000000000003</v>
          </cell>
          <cell r="BS87">
            <v>3.3000000000000003</v>
          </cell>
        </row>
        <row r="88">
          <cell r="A88" t="str">
            <v>Onshore CBM Scotland</v>
          </cell>
          <cell r="C88" t="str">
            <v>Dart have bought acreage</v>
          </cell>
          <cell r="D88">
            <v>3</v>
          </cell>
          <cell r="E88">
            <v>78</v>
          </cell>
          <cell r="F88" t="str">
            <v>A</v>
          </cell>
          <cell r="G88" t="str">
            <v>Onshore</v>
          </cell>
          <cell r="H88" t="str">
            <v>Onshore</v>
          </cell>
          <cell r="X88">
            <v>1</v>
          </cell>
          <cell r="Y88">
            <v>2</v>
          </cell>
          <cell r="Z88">
            <v>2.75</v>
          </cell>
          <cell r="AA88">
            <v>3</v>
          </cell>
          <cell r="AB88">
            <v>3</v>
          </cell>
          <cell r="AC88">
            <v>3</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1.1000000000000001</v>
          </cell>
          <cell r="BO88">
            <v>2.2000000000000002</v>
          </cell>
          <cell r="BP88">
            <v>3.0250000000000004</v>
          </cell>
          <cell r="BQ88">
            <v>3.3000000000000003</v>
          </cell>
          <cell r="BR88">
            <v>3.3000000000000003</v>
          </cell>
          <cell r="BS88">
            <v>3.3000000000000003</v>
          </cell>
        </row>
        <row r="89">
          <cell r="A89" t="str">
            <v>Onshore Shale Blackpool</v>
          </cell>
          <cell r="C89" t="str">
            <v>KO review of Cuadrilla docs</v>
          </cell>
          <cell r="D89">
            <v>3</v>
          </cell>
          <cell r="E89">
            <v>79</v>
          </cell>
          <cell r="F89" t="str">
            <v>A</v>
          </cell>
          <cell r="G89" t="str">
            <v>Onshore</v>
          </cell>
          <cell r="H89" t="str">
            <v>Onshore</v>
          </cell>
          <cell r="M89">
            <v>0.33</v>
          </cell>
          <cell r="N89">
            <v>0.67</v>
          </cell>
          <cell r="O89">
            <v>1</v>
          </cell>
          <cell r="P89">
            <v>1.33</v>
          </cell>
          <cell r="Q89">
            <v>1.67</v>
          </cell>
          <cell r="R89">
            <v>1.67</v>
          </cell>
          <cell r="S89">
            <v>1.67</v>
          </cell>
          <cell r="T89">
            <v>1.67</v>
          </cell>
          <cell r="U89">
            <v>1.67</v>
          </cell>
          <cell r="V89">
            <v>1.67</v>
          </cell>
          <cell r="W89">
            <v>1.67</v>
          </cell>
          <cell r="X89">
            <v>1.67</v>
          </cell>
          <cell r="Y89">
            <v>1.67</v>
          </cell>
          <cell r="Z89">
            <v>1.67</v>
          </cell>
          <cell r="AA89">
            <v>1.67</v>
          </cell>
          <cell r="AB89">
            <v>1.67</v>
          </cell>
          <cell r="AC89">
            <v>1.67</v>
          </cell>
          <cell r="AZ89">
            <v>0</v>
          </cell>
          <cell r="BA89">
            <v>0</v>
          </cell>
          <cell r="BB89">
            <v>0</v>
          </cell>
          <cell r="BC89">
            <v>0.36300000000000004</v>
          </cell>
          <cell r="BD89">
            <v>0.7370000000000001</v>
          </cell>
          <cell r="BE89">
            <v>1.1000000000000001</v>
          </cell>
          <cell r="BF89">
            <v>1.4630000000000003</v>
          </cell>
          <cell r="BG89">
            <v>1.837</v>
          </cell>
          <cell r="BH89">
            <v>1.837</v>
          </cell>
          <cell r="BI89">
            <v>1.837</v>
          </cell>
          <cell r="BJ89">
            <v>1.837</v>
          </cell>
          <cell r="BK89">
            <v>1.837</v>
          </cell>
          <cell r="BL89">
            <v>1.837</v>
          </cell>
          <cell r="BM89">
            <v>1.837</v>
          </cell>
          <cell r="BN89">
            <v>1.837</v>
          </cell>
          <cell r="BO89">
            <v>1.837</v>
          </cell>
          <cell r="BP89">
            <v>1.837</v>
          </cell>
          <cell r="BQ89">
            <v>1.837</v>
          </cell>
          <cell r="BR89">
            <v>1.837</v>
          </cell>
          <cell r="BS89">
            <v>1.837</v>
          </cell>
        </row>
        <row r="90">
          <cell r="A90" t="str">
            <v>Onshore Shale Weald</v>
          </cell>
          <cell r="C90" t="str">
            <v>A company has acreage</v>
          </cell>
          <cell r="D90">
            <v>3</v>
          </cell>
          <cell r="E90">
            <v>80</v>
          </cell>
          <cell r="F90" t="str">
            <v>A</v>
          </cell>
          <cell r="G90" t="str">
            <v>Onshore</v>
          </cell>
          <cell r="H90" t="str">
            <v>Onshore</v>
          </cell>
          <cell r="R90">
            <v>0.33</v>
          </cell>
          <cell r="S90">
            <v>0.67</v>
          </cell>
          <cell r="T90">
            <v>1</v>
          </cell>
          <cell r="U90">
            <v>1.33</v>
          </cell>
          <cell r="V90">
            <v>1.67</v>
          </cell>
          <cell r="W90">
            <v>1.67</v>
          </cell>
          <cell r="X90">
            <v>1.67</v>
          </cell>
          <cell r="Y90">
            <v>1.67</v>
          </cell>
          <cell r="Z90">
            <v>1.67</v>
          </cell>
          <cell r="AA90">
            <v>1.67</v>
          </cell>
          <cell r="AB90">
            <v>1.67</v>
          </cell>
          <cell r="AC90">
            <v>1.67</v>
          </cell>
          <cell r="AZ90">
            <v>0</v>
          </cell>
          <cell r="BA90">
            <v>0</v>
          </cell>
          <cell r="BB90">
            <v>0</v>
          </cell>
          <cell r="BC90">
            <v>0</v>
          </cell>
          <cell r="BD90">
            <v>0</v>
          </cell>
          <cell r="BE90">
            <v>0</v>
          </cell>
          <cell r="BF90">
            <v>0</v>
          </cell>
          <cell r="BG90">
            <v>0</v>
          </cell>
          <cell r="BH90">
            <v>0.36300000000000004</v>
          </cell>
          <cell r="BI90">
            <v>0.7370000000000001</v>
          </cell>
          <cell r="BJ90">
            <v>1.1000000000000001</v>
          </cell>
          <cell r="BK90">
            <v>1.4630000000000003</v>
          </cell>
          <cell r="BL90">
            <v>1.837</v>
          </cell>
          <cell r="BM90">
            <v>1.837</v>
          </cell>
          <cell r="BN90">
            <v>1.837</v>
          </cell>
          <cell r="BO90">
            <v>1.837</v>
          </cell>
          <cell r="BP90">
            <v>1.837</v>
          </cell>
          <cell r="BQ90">
            <v>1.837</v>
          </cell>
          <cell r="BR90">
            <v>1.837</v>
          </cell>
          <cell r="BS90">
            <v>1.837</v>
          </cell>
        </row>
        <row r="91">
          <cell r="A91" t="str">
            <v>Baird</v>
          </cell>
          <cell r="C91" t="str">
            <v>WM Modified</v>
          </cell>
          <cell r="D91">
            <v>2</v>
          </cell>
          <cell r="E91">
            <v>81</v>
          </cell>
          <cell r="F91" t="str">
            <v>P</v>
          </cell>
          <cell r="G91" t="str">
            <v>Perenco B</v>
          </cell>
          <cell r="H91" t="str">
            <v>Bacton</v>
          </cell>
          <cell r="J91">
            <v>8.4985835694050993E-2</v>
          </cell>
          <cell r="K91">
            <v>6.79886685552408E-2</v>
          </cell>
          <cell r="L91">
            <v>5.4390934844192641E-2</v>
          </cell>
          <cell r="M91">
            <v>4.3512747875354113E-2</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t="str">
            <v>Woodmac</v>
          </cell>
          <cell r="AE91">
            <v>8.4985835694050993E-2</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Y91">
            <v>3.37</v>
          </cell>
          <cell r="AZ91">
            <v>0.10198300283286119</v>
          </cell>
          <cell r="BA91">
            <v>8.1586402266288952E-2</v>
          </cell>
          <cell r="BB91">
            <v>6.526912181303117E-2</v>
          </cell>
          <cell r="BC91">
            <v>5.2215297450424934E-2</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row>
        <row r="92">
          <cell r="A92" t="str">
            <v>Boyle</v>
          </cell>
          <cell r="C92" t="str">
            <v>Profile Good</v>
          </cell>
          <cell r="D92">
            <v>3</v>
          </cell>
          <cell r="E92">
            <v>82</v>
          </cell>
          <cell r="F92" t="str">
            <v>P</v>
          </cell>
          <cell r="G92" t="str">
            <v>Perenco B</v>
          </cell>
          <cell r="H92" t="str">
            <v>Bacton</v>
          </cell>
          <cell r="J92">
            <v>0.08</v>
          </cell>
          <cell r="K92">
            <v>0.04</v>
          </cell>
          <cell r="L92">
            <v>0.03</v>
          </cell>
          <cell r="M92">
            <v>0.02</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t="str">
            <v>2011 NG</v>
          </cell>
          <cell r="AE92">
            <v>0.08</v>
          </cell>
          <cell r="AF92">
            <v>0.04</v>
          </cell>
          <cell r="AG92">
            <v>0.03</v>
          </cell>
          <cell r="AH92">
            <v>0.02</v>
          </cell>
          <cell r="AI92">
            <v>0</v>
          </cell>
          <cell r="AJ92">
            <v>0</v>
          </cell>
          <cell r="AK92">
            <v>0</v>
          </cell>
          <cell r="AL92">
            <v>0</v>
          </cell>
          <cell r="AM92">
            <v>0</v>
          </cell>
          <cell r="AY92">
            <v>1.2</v>
          </cell>
          <cell r="AZ92">
            <v>9.6000000000000002E-2</v>
          </cell>
          <cell r="BA92">
            <v>4.8000000000000001E-2</v>
          </cell>
          <cell r="BB92">
            <v>3.5999999999999997E-2</v>
          </cell>
          <cell r="BC92">
            <v>2.4E-2</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row>
        <row r="93">
          <cell r="A93" t="str">
            <v>Cygnus</v>
          </cell>
          <cell r="C93" t="str">
            <v>Woodmac</v>
          </cell>
          <cell r="D93">
            <v>3</v>
          </cell>
          <cell r="E93">
            <v>83</v>
          </cell>
          <cell r="F93" t="str">
            <v>D</v>
          </cell>
          <cell r="G93" t="str">
            <v>Perenco B</v>
          </cell>
          <cell r="H93" t="str">
            <v>Bacton</v>
          </cell>
          <cell r="J93">
            <v>0</v>
          </cell>
          <cell r="K93">
            <v>0</v>
          </cell>
          <cell r="L93">
            <v>3.6827195467422098</v>
          </cell>
          <cell r="M93">
            <v>6.7988668555240794</v>
          </cell>
          <cell r="N93">
            <v>6.6288951841359776</v>
          </cell>
          <cell r="O93">
            <v>6.3172804532577906</v>
          </cell>
          <cell r="P93">
            <v>5.807365439093485</v>
          </cell>
          <cell r="Q93">
            <v>5.0991501416430598</v>
          </cell>
          <cell r="R93">
            <v>3.9660056657223799</v>
          </cell>
          <cell r="S93">
            <v>2.8328611898017</v>
          </cell>
          <cell r="T93">
            <v>1.9830028328611899</v>
          </cell>
          <cell r="U93">
            <v>1.3881019830028329</v>
          </cell>
          <cell r="V93">
            <v>0.96317280453257803</v>
          </cell>
          <cell r="W93">
            <v>0.651558073654391</v>
          </cell>
          <cell r="X93">
            <v>0.42492917847025496</v>
          </cell>
          <cell r="Y93">
            <v>0.33994334277620397</v>
          </cell>
          <cell r="Z93">
            <v>0.2719546742209632</v>
          </cell>
          <cell r="AA93">
            <v>0.21756373937677057</v>
          </cell>
          <cell r="AB93">
            <v>0.17405099150141645</v>
          </cell>
          <cell r="AC93">
            <v>0.13924079320113317</v>
          </cell>
          <cell r="AD93" t="str">
            <v>2011NG</v>
          </cell>
          <cell r="AE93">
            <v>0</v>
          </cell>
          <cell r="AF93">
            <v>0</v>
          </cell>
          <cell r="AG93">
            <v>3.6827195467422098</v>
          </cell>
          <cell r="AH93">
            <v>6.7988668555240794</v>
          </cell>
          <cell r="AI93">
            <v>6.6288951841359776</v>
          </cell>
          <cell r="AJ93">
            <v>6.3172804532577906</v>
          </cell>
          <cell r="AK93">
            <v>5.807365439093485</v>
          </cell>
          <cell r="AL93">
            <v>5.0991501416430598</v>
          </cell>
          <cell r="AM93">
            <v>3.9660056657223799</v>
          </cell>
          <cell r="AN93">
            <v>2.8328611898017</v>
          </cell>
          <cell r="AO93">
            <v>1.9830028328611899</v>
          </cell>
          <cell r="AP93">
            <v>1.3881019830028329</v>
          </cell>
          <cell r="AQ93">
            <v>0.96317280453257803</v>
          </cell>
          <cell r="AR93">
            <v>0.651558073654391</v>
          </cell>
          <cell r="AS93">
            <v>0.42492917847025496</v>
          </cell>
          <cell r="AT93">
            <v>0</v>
          </cell>
          <cell r="AU93">
            <v>0</v>
          </cell>
          <cell r="AV93">
            <v>0</v>
          </cell>
          <cell r="AW93">
            <v>0</v>
          </cell>
          <cell r="AX93">
            <v>0</v>
          </cell>
          <cell r="AY93">
            <v>1.1000000000000001</v>
          </cell>
          <cell r="AZ93">
            <v>0</v>
          </cell>
          <cell r="BA93">
            <v>0</v>
          </cell>
          <cell r="BB93">
            <v>4.0509915014164308</v>
          </cell>
          <cell r="BC93">
            <v>7.4787535410764878</v>
          </cell>
          <cell r="BD93">
            <v>7.2917847025495757</v>
          </cell>
          <cell r="BE93">
            <v>6.9490084985835701</v>
          </cell>
          <cell r="BF93">
            <v>6.3881019830028336</v>
          </cell>
          <cell r="BG93">
            <v>5.6090651558073663</v>
          </cell>
          <cell r="BH93">
            <v>4.3626062322946186</v>
          </cell>
          <cell r="BI93">
            <v>3.1161473087818701</v>
          </cell>
          <cell r="BJ93">
            <v>2.1813031161473093</v>
          </cell>
          <cell r="BK93">
            <v>1.5269121813031163</v>
          </cell>
          <cell r="BL93">
            <v>1.059490084985836</v>
          </cell>
          <cell r="BM93">
            <v>0.71671388101983013</v>
          </cell>
          <cell r="BN93">
            <v>0.46742209631728049</v>
          </cell>
          <cell r="BO93">
            <v>0.37393767705382441</v>
          </cell>
          <cell r="BP93">
            <v>0.29915014164305953</v>
          </cell>
          <cell r="BQ93">
            <v>0.23932011331444764</v>
          </cell>
          <cell r="BR93">
            <v>0.19145609065155811</v>
          </cell>
          <cell r="BS93">
            <v>0.1531648725212465</v>
          </cell>
        </row>
        <row r="94">
          <cell r="A94" t="str">
            <v>Davy Group</v>
          </cell>
          <cell r="C94" t="str">
            <v>O&amp;G UK Profile Good</v>
          </cell>
          <cell r="D94">
            <v>1</v>
          </cell>
          <cell r="E94">
            <v>84</v>
          </cell>
          <cell r="F94" t="str">
            <v>P</v>
          </cell>
          <cell r="G94" t="str">
            <v>Perenco B</v>
          </cell>
          <cell r="H94" t="str">
            <v>Bacton</v>
          </cell>
          <cell r="J94">
            <v>0.15</v>
          </cell>
          <cell r="K94">
            <v>0.12</v>
          </cell>
          <cell r="L94">
            <v>0.1</v>
          </cell>
          <cell r="M94">
            <v>7.0000000000000007E-2</v>
          </cell>
          <cell r="N94">
            <v>0.05</v>
          </cell>
          <cell r="O94">
            <v>0.05</v>
          </cell>
          <cell r="P94">
            <v>0.04</v>
          </cell>
          <cell r="Q94">
            <v>0.04</v>
          </cell>
          <cell r="R94">
            <v>0.04</v>
          </cell>
          <cell r="S94">
            <v>3.2000000000000001E-2</v>
          </cell>
          <cell r="T94">
            <v>2.5600000000000001E-2</v>
          </cell>
          <cell r="U94">
            <v>2.0480000000000002E-2</v>
          </cell>
          <cell r="V94">
            <v>1.6384000000000003E-2</v>
          </cell>
          <cell r="W94">
            <v>1.3107200000000003E-2</v>
          </cell>
          <cell r="X94">
            <v>1.0485760000000004E-2</v>
          </cell>
          <cell r="Y94">
            <v>8.388608000000004E-3</v>
          </cell>
          <cell r="Z94">
            <v>6.7108864000000037E-3</v>
          </cell>
          <cell r="AA94">
            <v>5.3687091200000031E-3</v>
          </cell>
          <cell r="AB94">
            <v>4.2949672960000025E-3</v>
          </cell>
          <cell r="AC94">
            <v>3.4359738368000023E-3</v>
          </cell>
          <cell r="AD94" t="str">
            <v>O&amp;G UK</v>
          </cell>
          <cell r="AE94">
            <v>0.15</v>
          </cell>
          <cell r="AF94">
            <v>0.12</v>
          </cell>
          <cell r="AG94">
            <v>0.1</v>
          </cell>
          <cell r="AH94">
            <v>7.0000000000000007E-2</v>
          </cell>
          <cell r="AI94">
            <v>0.05</v>
          </cell>
          <cell r="AJ94">
            <v>0.05</v>
          </cell>
          <cell r="AK94">
            <v>0.04</v>
          </cell>
          <cell r="AL94">
            <v>0.04</v>
          </cell>
          <cell r="AM94">
            <v>0.04</v>
          </cell>
          <cell r="AN94">
            <v>0.04</v>
          </cell>
          <cell r="AO94">
            <v>0.02</v>
          </cell>
          <cell r="AY94">
            <v>1.34</v>
          </cell>
          <cell r="AZ94">
            <v>0.18</v>
          </cell>
          <cell r="BA94">
            <v>0.14399999999999999</v>
          </cell>
          <cell r="BB94">
            <v>0.12</v>
          </cell>
          <cell r="BC94">
            <v>8.4000000000000005E-2</v>
          </cell>
          <cell r="BD94">
            <v>0.06</v>
          </cell>
          <cell r="BE94">
            <v>0.06</v>
          </cell>
          <cell r="BF94">
            <v>4.8000000000000001E-2</v>
          </cell>
          <cell r="BG94">
            <v>4.8000000000000001E-2</v>
          </cell>
          <cell r="BH94">
            <v>4.8000000000000001E-2</v>
          </cell>
          <cell r="BI94">
            <v>3.8399999999999997E-2</v>
          </cell>
          <cell r="BJ94">
            <v>3.0720000000000001E-2</v>
          </cell>
          <cell r="BK94">
            <v>2.4576000000000001E-2</v>
          </cell>
          <cell r="BL94">
            <v>1.9660800000000003E-2</v>
          </cell>
          <cell r="BM94">
            <v>1.5728640000000002E-2</v>
          </cell>
          <cell r="BN94">
            <v>1.2582912000000003E-2</v>
          </cell>
          <cell r="BO94">
            <v>1.0066329600000005E-2</v>
          </cell>
          <cell r="BP94">
            <v>8.0530636800000034E-3</v>
          </cell>
          <cell r="BQ94">
            <v>6.4424509440000038E-3</v>
          </cell>
          <cell r="BR94">
            <v>5.1539607552000032E-3</v>
          </cell>
          <cell r="BS94">
            <v>4.1231686041600024E-3</v>
          </cell>
        </row>
        <row r="95">
          <cell r="A95" t="str">
            <v>Delilah</v>
          </cell>
          <cell r="C95" t="str">
            <v>NG Profile Good</v>
          </cell>
          <cell r="D95">
            <v>3</v>
          </cell>
          <cell r="E95">
            <v>85</v>
          </cell>
          <cell r="F95" t="str">
            <v>P</v>
          </cell>
          <cell r="G95" t="str">
            <v>Perenco B</v>
          </cell>
          <cell r="H95" t="str">
            <v>Bacton</v>
          </cell>
          <cell r="J95">
            <v>7.0000000000000007E-2</v>
          </cell>
          <cell r="K95">
            <v>0.04</v>
          </cell>
          <cell r="L95">
            <v>0.03</v>
          </cell>
          <cell r="M95">
            <v>0.03</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t="str">
            <v>2011NG</v>
          </cell>
          <cell r="AE95">
            <v>7.0000000000000007E-2</v>
          </cell>
          <cell r="AF95">
            <v>0.04</v>
          </cell>
          <cell r="AG95">
            <v>0.03</v>
          </cell>
          <cell r="AH95">
            <v>0.03</v>
          </cell>
          <cell r="AI95">
            <v>0</v>
          </cell>
          <cell r="AJ95">
            <v>0</v>
          </cell>
          <cell r="AK95">
            <v>0</v>
          </cell>
          <cell r="AY95">
            <v>1.37</v>
          </cell>
          <cell r="AZ95">
            <v>8.4000000000000005E-2</v>
          </cell>
          <cell r="BA95">
            <v>4.8000000000000001E-2</v>
          </cell>
          <cell r="BB95">
            <v>3.5999999999999997E-2</v>
          </cell>
          <cell r="BC95">
            <v>3.5999999999999997E-2</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row>
        <row r="96">
          <cell r="A96" t="str">
            <v>Excalibur</v>
          </cell>
          <cell r="C96" t="str">
            <v>50% NG Profile</v>
          </cell>
          <cell r="D96">
            <v>3</v>
          </cell>
          <cell r="E96">
            <v>86</v>
          </cell>
          <cell r="F96" t="str">
            <v>P</v>
          </cell>
          <cell r="G96" t="str">
            <v>Perenco B</v>
          </cell>
          <cell r="H96" t="str">
            <v>Bacton</v>
          </cell>
          <cell r="J96">
            <v>2.5000000000000001E-2</v>
          </cell>
          <cell r="K96">
            <v>0.02</v>
          </cell>
          <cell r="L96">
            <v>1.4999999999999999E-2</v>
          </cell>
          <cell r="M96">
            <v>1.4999999999999999E-2</v>
          </cell>
          <cell r="N96">
            <v>0.01</v>
          </cell>
          <cell r="O96">
            <v>0.01</v>
          </cell>
          <cell r="P96">
            <v>5.0000000000000001E-3</v>
          </cell>
          <cell r="Q96">
            <v>5.0000000000000001E-3</v>
          </cell>
          <cell r="R96">
            <v>0</v>
          </cell>
          <cell r="S96">
            <v>0</v>
          </cell>
          <cell r="T96">
            <v>0</v>
          </cell>
          <cell r="U96">
            <v>0</v>
          </cell>
          <cell r="V96">
            <v>0</v>
          </cell>
          <cell r="W96">
            <v>0</v>
          </cell>
          <cell r="X96">
            <v>0</v>
          </cell>
          <cell r="Y96">
            <v>0</v>
          </cell>
          <cell r="Z96">
            <v>0</v>
          </cell>
          <cell r="AA96">
            <v>0</v>
          </cell>
          <cell r="AB96">
            <v>0</v>
          </cell>
          <cell r="AC96">
            <v>0</v>
          </cell>
          <cell r="AD96" t="str">
            <v>2011NG</v>
          </cell>
          <cell r="AE96">
            <v>0.05</v>
          </cell>
          <cell r="AF96">
            <v>0.04</v>
          </cell>
          <cell r="AG96">
            <v>0.03</v>
          </cell>
          <cell r="AH96">
            <v>0.03</v>
          </cell>
          <cell r="AI96">
            <v>0.02</v>
          </cell>
          <cell r="AJ96">
            <v>0.02</v>
          </cell>
          <cell r="AK96">
            <v>0.01</v>
          </cell>
          <cell r="AL96">
            <v>0.01</v>
          </cell>
          <cell r="AM96">
            <v>0</v>
          </cell>
          <cell r="AY96">
            <v>1.31</v>
          </cell>
          <cell r="AZ96">
            <v>0.03</v>
          </cell>
          <cell r="BA96">
            <v>2.4E-2</v>
          </cell>
          <cell r="BB96">
            <v>1.7999999999999999E-2</v>
          </cell>
          <cell r="BC96">
            <v>1.7999999999999999E-2</v>
          </cell>
          <cell r="BD96">
            <v>1.2E-2</v>
          </cell>
          <cell r="BE96">
            <v>1.2E-2</v>
          </cell>
          <cell r="BF96">
            <v>6.0000000000000001E-3</v>
          </cell>
          <cell r="BG96">
            <v>6.0000000000000001E-3</v>
          </cell>
          <cell r="BH96">
            <v>0</v>
          </cell>
          <cell r="BI96">
            <v>0</v>
          </cell>
          <cell r="BJ96">
            <v>0</v>
          </cell>
          <cell r="BK96">
            <v>0</v>
          </cell>
          <cell r="BL96">
            <v>0</v>
          </cell>
          <cell r="BM96">
            <v>0</v>
          </cell>
          <cell r="BN96">
            <v>0</v>
          </cell>
          <cell r="BO96">
            <v>0</v>
          </cell>
          <cell r="BP96">
            <v>0</v>
          </cell>
          <cell r="BQ96">
            <v>0</v>
          </cell>
          <cell r="BR96">
            <v>0</v>
          </cell>
          <cell r="BS96">
            <v>0</v>
          </cell>
        </row>
        <row r="97">
          <cell r="A97" t="str">
            <v>Galahad</v>
          </cell>
          <cell r="C97" t="str">
            <v>NG Profile Good</v>
          </cell>
          <cell r="D97">
            <v>3</v>
          </cell>
          <cell r="E97">
            <v>87</v>
          </cell>
          <cell r="F97" t="str">
            <v>P</v>
          </cell>
          <cell r="G97" t="str">
            <v>Perenco B</v>
          </cell>
          <cell r="H97" t="str">
            <v>Bacton</v>
          </cell>
          <cell r="J97">
            <v>0.15</v>
          </cell>
          <cell r="K97">
            <v>0.13</v>
          </cell>
          <cell r="L97">
            <v>0.11</v>
          </cell>
          <cell r="M97">
            <v>0.1</v>
          </cell>
          <cell r="N97">
            <v>7.0000000000000007E-2</v>
          </cell>
          <cell r="O97">
            <v>0.05</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t="str">
            <v>2011NG</v>
          </cell>
          <cell r="AE97">
            <v>0.15</v>
          </cell>
          <cell r="AF97">
            <v>0.13</v>
          </cell>
          <cell r="AG97">
            <v>0.11</v>
          </cell>
          <cell r="AH97">
            <v>0.1</v>
          </cell>
          <cell r="AI97">
            <v>7.0000000000000007E-2</v>
          </cell>
          <cell r="AJ97">
            <v>0.05</v>
          </cell>
          <cell r="AK97">
            <v>0</v>
          </cell>
          <cell r="AL97">
            <v>0</v>
          </cell>
          <cell r="AY97">
            <v>1.3</v>
          </cell>
          <cell r="AZ97">
            <v>0.18</v>
          </cell>
          <cell r="BA97">
            <v>0.156</v>
          </cell>
          <cell r="BB97">
            <v>0.13200000000000001</v>
          </cell>
          <cell r="BC97">
            <v>0.12</v>
          </cell>
          <cell r="BD97">
            <v>8.4000000000000005E-2</v>
          </cell>
          <cell r="BE97">
            <v>0.06</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row>
        <row r="98">
          <cell r="A98" t="str">
            <v>Hewett</v>
          </cell>
          <cell r="C98" t="str">
            <v>NG Profile Good</v>
          </cell>
          <cell r="D98">
            <v>3</v>
          </cell>
          <cell r="E98">
            <v>88</v>
          </cell>
          <cell r="F98" t="str">
            <v>P</v>
          </cell>
          <cell r="G98" t="str">
            <v>Perenco B</v>
          </cell>
          <cell r="H98" t="str">
            <v>Bacton</v>
          </cell>
          <cell r="J98">
            <v>0.46</v>
          </cell>
          <cell r="K98">
            <v>0.31</v>
          </cell>
          <cell r="L98">
            <v>0.24</v>
          </cell>
          <cell r="M98">
            <v>0.22</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2011NG</v>
          </cell>
          <cell r="AE98">
            <v>0.46</v>
          </cell>
          <cell r="AF98">
            <v>0.31</v>
          </cell>
          <cell r="AG98">
            <v>0.24</v>
          </cell>
          <cell r="AH98">
            <v>0.22</v>
          </cell>
          <cell r="AI98">
            <v>0</v>
          </cell>
          <cell r="AJ98">
            <v>0</v>
          </cell>
          <cell r="AK98">
            <v>0</v>
          </cell>
          <cell r="AY98">
            <v>1.2</v>
          </cell>
          <cell r="AZ98">
            <v>0.55200000000000005</v>
          </cell>
          <cell r="BA98">
            <v>0.372</v>
          </cell>
          <cell r="BB98">
            <v>0.28799999999999998</v>
          </cell>
          <cell r="BC98">
            <v>0.26400000000000001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row>
        <row r="99">
          <cell r="A99" t="str">
            <v>Horne</v>
          </cell>
          <cell r="C99" t="str">
            <v>50% NG Profile</v>
          </cell>
          <cell r="D99">
            <v>3</v>
          </cell>
          <cell r="E99">
            <v>89</v>
          </cell>
          <cell r="F99" t="str">
            <v>P</v>
          </cell>
          <cell r="G99" t="str">
            <v>Perenco B</v>
          </cell>
          <cell r="H99" t="str">
            <v>Bacton</v>
          </cell>
          <cell r="J99">
            <v>0.08</v>
          </cell>
          <cell r="K99">
            <v>0.04</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t="str">
            <v>2011NG</v>
          </cell>
          <cell r="AE99">
            <v>0.16</v>
          </cell>
          <cell r="AF99">
            <v>0.08</v>
          </cell>
          <cell r="AG99">
            <v>0</v>
          </cell>
          <cell r="AH99">
            <v>0</v>
          </cell>
          <cell r="AI99">
            <v>0</v>
          </cell>
          <cell r="AY99">
            <v>4.99</v>
          </cell>
          <cell r="AZ99">
            <v>9.6000000000000002E-2</v>
          </cell>
          <cell r="BA99">
            <v>4.8000000000000001E-2</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row>
        <row r="100">
          <cell r="A100" t="str">
            <v>Inde Perenco B</v>
          </cell>
          <cell r="C100" t="str">
            <v>O&amp;G Profile Good</v>
          </cell>
          <cell r="D100">
            <v>3</v>
          </cell>
          <cell r="E100">
            <v>90</v>
          </cell>
          <cell r="F100" t="str">
            <v>P</v>
          </cell>
          <cell r="G100" t="str">
            <v>Perenco B</v>
          </cell>
          <cell r="H100" t="str">
            <v>Bacton</v>
          </cell>
          <cell r="J100">
            <v>1.27</v>
          </cell>
          <cell r="K100">
            <v>1.04</v>
          </cell>
          <cell r="L100">
            <v>0.85</v>
          </cell>
          <cell r="M100">
            <v>0.7</v>
          </cell>
          <cell r="N100">
            <v>0.59</v>
          </cell>
          <cell r="O100">
            <v>0.49</v>
          </cell>
          <cell r="P100">
            <v>0.41</v>
          </cell>
          <cell r="Q100">
            <v>0.41</v>
          </cell>
          <cell r="R100">
            <v>0.4</v>
          </cell>
          <cell r="S100">
            <v>0.33</v>
          </cell>
          <cell r="T100">
            <v>0.17</v>
          </cell>
          <cell r="U100">
            <v>0</v>
          </cell>
          <cell r="V100">
            <v>0</v>
          </cell>
          <cell r="W100">
            <v>0</v>
          </cell>
          <cell r="X100">
            <v>0</v>
          </cell>
          <cell r="Y100">
            <v>0</v>
          </cell>
          <cell r="Z100">
            <v>0</v>
          </cell>
          <cell r="AA100">
            <v>0</v>
          </cell>
          <cell r="AB100">
            <v>0</v>
          </cell>
          <cell r="AC100">
            <v>0</v>
          </cell>
          <cell r="AD100" t="str">
            <v>2011NG</v>
          </cell>
          <cell r="AE100">
            <v>1.27</v>
          </cell>
          <cell r="AF100">
            <v>1.04</v>
          </cell>
          <cell r="AG100">
            <v>0.85</v>
          </cell>
          <cell r="AH100">
            <v>0.7</v>
          </cell>
          <cell r="AI100">
            <v>0.59</v>
          </cell>
          <cell r="AJ100">
            <v>0.49</v>
          </cell>
          <cell r="AK100">
            <v>0.41</v>
          </cell>
          <cell r="AL100">
            <v>0.41</v>
          </cell>
          <cell r="AM100">
            <v>0.4</v>
          </cell>
          <cell r="AN100">
            <v>0.33</v>
          </cell>
          <cell r="AO100">
            <v>0.17</v>
          </cell>
          <cell r="AP100">
            <v>0</v>
          </cell>
          <cell r="AY100">
            <v>1.44</v>
          </cell>
          <cell r="AZ100">
            <v>1.524</v>
          </cell>
          <cell r="BA100">
            <v>1.248</v>
          </cell>
          <cell r="BB100">
            <v>1.02</v>
          </cell>
          <cell r="BC100">
            <v>0.84</v>
          </cell>
          <cell r="BD100">
            <v>0.70799999999999996</v>
          </cell>
          <cell r="BE100">
            <v>0.58799999999999997</v>
          </cell>
          <cell r="BF100">
            <v>0.49199999999999994</v>
          </cell>
          <cell r="BG100">
            <v>0.49199999999999994</v>
          </cell>
          <cell r="BH100">
            <v>0.48</v>
          </cell>
          <cell r="BI100">
            <v>0.39600000000000002</v>
          </cell>
          <cell r="BJ100">
            <v>0.20400000000000001</v>
          </cell>
          <cell r="BK100">
            <v>0</v>
          </cell>
          <cell r="BL100">
            <v>0</v>
          </cell>
          <cell r="BM100">
            <v>0</v>
          </cell>
          <cell r="BN100">
            <v>0</v>
          </cell>
          <cell r="BO100">
            <v>0</v>
          </cell>
          <cell r="BP100">
            <v>0</v>
          </cell>
          <cell r="BQ100">
            <v>0</v>
          </cell>
          <cell r="BR100">
            <v>0</v>
          </cell>
          <cell r="BS100">
            <v>0</v>
          </cell>
        </row>
        <row r="101">
          <cell r="A101" t="str">
            <v>Inde SW</v>
          </cell>
          <cell r="C101" t="str">
            <v>NG Profile Good</v>
          </cell>
          <cell r="D101">
            <v>3</v>
          </cell>
          <cell r="E101">
            <v>91</v>
          </cell>
          <cell r="F101" t="str">
            <v>P</v>
          </cell>
          <cell r="G101" t="str">
            <v>Perenco B</v>
          </cell>
          <cell r="H101" t="str">
            <v>Bacton</v>
          </cell>
          <cell r="J101">
            <v>0.24</v>
          </cell>
          <cell r="K101">
            <v>0.15000000000000002</v>
          </cell>
          <cell r="L101">
            <v>0.09</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t="str">
            <v>2011NG</v>
          </cell>
          <cell r="AE101">
            <v>0.1</v>
          </cell>
          <cell r="AF101">
            <v>0.1</v>
          </cell>
          <cell r="AG101">
            <v>0.08</v>
          </cell>
          <cell r="AH101">
            <v>0.05</v>
          </cell>
          <cell r="AI101">
            <v>0.03</v>
          </cell>
          <cell r="AJ101">
            <v>0</v>
          </cell>
          <cell r="AK101">
            <v>0</v>
          </cell>
          <cell r="AY101">
            <v>1.33</v>
          </cell>
          <cell r="AZ101">
            <v>0.28799999999999998</v>
          </cell>
          <cell r="BA101">
            <v>0.18000000000000002</v>
          </cell>
          <cell r="BB101">
            <v>0.108</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row>
        <row r="102">
          <cell r="A102" t="str">
            <v>Kilmar</v>
          </cell>
          <cell r="C102" t="str">
            <v>NG Profile Good</v>
          </cell>
          <cell r="D102">
            <v>3</v>
          </cell>
          <cell r="E102">
            <v>92</v>
          </cell>
          <cell r="F102" t="str">
            <v>P</v>
          </cell>
          <cell r="G102" t="str">
            <v>Perenco B</v>
          </cell>
          <cell r="H102" t="str">
            <v>Bacton</v>
          </cell>
          <cell r="J102">
            <v>0.4</v>
          </cell>
          <cell r="K102">
            <v>0.36</v>
          </cell>
          <cell r="L102">
            <v>0.32</v>
          </cell>
          <cell r="M102">
            <v>0.27</v>
          </cell>
          <cell r="N102">
            <v>0.16</v>
          </cell>
          <cell r="O102">
            <v>0.08</v>
          </cell>
          <cell r="P102">
            <v>0.04</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t="str">
            <v>2011NG</v>
          </cell>
          <cell r="AE102">
            <v>0.4</v>
          </cell>
          <cell r="AF102">
            <v>0.36</v>
          </cell>
          <cell r="AG102">
            <v>0.32</v>
          </cell>
          <cell r="AH102">
            <v>0.27</v>
          </cell>
          <cell r="AI102">
            <v>0.16</v>
          </cell>
          <cell r="AJ102">
            <v>0.08</v>
          </cell>
          <cell r="AK102">
            <v>0.04</v>
          </cell>
          <cell r="AL102">
            <v>0</v>
          </cell>
          <cell r="AM102">
            <v>0</v>
          </cell>
          <cell r="AY102">
            <v>1.35</v>
          </cell>
          <cell r="AZ102">
            <v>0.48</v>
          </cell>
          <cell r="BA102">
            <v>0.432</v>
          </cell>
          <cell r="BB102">
            <v>0.38400000000000001</v>
          </cell>
          <cell r="BC102">
            <v>0.32400000000000001</v>
          </cell>
          <cell r="BD102">
            <v>0.192</v>
          </cell>
          <cell r="BE102">
            <v>9.6000000000000002E-2</v>
          </cell>
          <cell r="BF102">
            <v>4.8000000000000001E-2</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row>
        <row r="103">
          <cell r="A103" t="str">
            <v>Lancelot</v>
          </cell>
          <cell r="C103" t="str">
            <v>NG Profile Good</v>
          </cell>
          <cell r="D103">
            <v>3</v>
          </cell>
          <cell r="E103">
            <v>93</v>
          </cell>
          <cell r="F103" t="str">
            <v>P</v>
          </cell>
          <cell r="G103" t="str">
            <v>Perenco B</v>
          </cell>
          <cell r="H103" t="str">
            <v>Bacton</v>
          </cell>
          <cell r="J103">
            <v>0.24</v>
          </cell>
          <cell r="K103">
            <v>0.2</v>
          </cell>
          <cell r="L103">
            <v>0.16</v>
          </cell>
          <cell r="M103">
            <v>0.13</v>
          </cell>
          <cell r="N103">
            <v>0.1</v>
          </cell>
          <cell r="O103">
            <v>7.0000000000000007E-2</v>
          </cell>
          <cell r="P103">
            <v>0.05</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2011NG</v>
          </cell>
          <cell r="AE103">
            <v>0.24</v>
          </cell>
          <cell r="AF103">
            <v>0.2</v>
          </cell>
          <cell r="AG103">
            <v>0.16</v>
          </cell>
          <cell r="AH103">
            <v>0.13</v>
          </cell>
          <cell r="AI103">
            <v>0.1</v>
          </cell>
          <cell r="AJ103">
            <v>7.0000000000000007E-2</v>
          </cell>
          <cell r="AK103">
            <v>0.05</v>
          </cell>
          <cell r="AL103">
            <v>0</v>
          </cell>
          <cell r="AM103">
            <v>0</v>
          </cell>
          <cell r="AY103">
            <v>1.27</v>
          </cell>
          <cell r="AZ103">
            <v>0.28799999999999998</v>
          </cell>
          <cell r="BA103">
            <v>0.24</v>
          </cell>
          <cell r="BB103">
            <v>0.192</v>
          </cell>
          <cell r="BC103">
            <v>0.156</v>
          </cell>
          <cell r="BD103">
            <v>0.12</v>
          </cell>
          <cell r="BE103">
            <v>8.4000000000000005E-2</v>
          </cell>
          <cell r="BF103">
            <v>0.06</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row>
        <row r="104">
          <cell r="A104" t="str">
            <v>Leman Perenco B</v>
          </cell>
          <cell r="C104" t="str">
            <v>Profile Good</v>
          </cell>
          <cell r="D104">
            <v>1</v>
          </cell>
          <cell r="E104">
            <v>94</v>
          </cell>
          <cell r="F104" t="str">
            <v>P</v>
          </cell>
          <cell r="G104" t="str">
            <v>Perenco B</v>
          </cell>
          <cell r="H104" t="str">
            <v>Bacton</v>
          </cell>
          <cell r="J104">
            <v>1.63</v>
          </cell>
          <cell r="K104">
            <v>1.52</v>
          </cell>
          <cell r="L104">
            <v>1.41</v>
          </cell>
          <cell r="M104">
            <v>1.28</v>
          </cell>
          <cell r="N104">
            <v>1.17</v>
          </cell>
          <cell r="O104">
            <v>0.81</v>
          </cell>
          <cell r="P104">
            <v>0.67</v>
          </cell>
          <cell r="Q104">
            <v>0.67</v>
          </cell>
          <cell r="R104">
            <v>0.65</v>
          </cell>
          <cell r="S104">
            <v>0.55000000000000004</v>
          </cell>
          <cell r="T104">
            <v>0.28000000000000003</v>
          </cell>
          <cell r="U104">
            <v>0.14000000000000001</v>
          </cell>
          <cell r="V104">
            <v>7.0000000000000007E-2</v>
          </cell>
          <cell r="W104">
            <v>3.5000000000000003E-2</v>
          </cell>
          <cell r="X104">
            <v>0</v>
          </cell>
          <cell r="Y104">
            <v>0</v>
          </cell>
          <cell r="Z104">
            <v>0</v>
          </cell>
          <cell r="AA104">
            <v>0</v>
          </cell>
          <cell r="AB104">
            <v>0</v>
          </cell>
          <cell r="AC104">
            <v>0</v>
          </cell>
          <cell r="AD104" t="str">
            <v>O&amp;G UK</v>
          </cell>
          <cell r="AE104">
            <v>1.63</v>
          </cell>
          <cell r="AF104">
            <v>1.52</v>
          </cell>
          <cell r="AG104">
            <v>1.41</v>
          </cell>
          <cell r="AH104">
            <v>1.28</v>
          </cell>
          <cell r="AI104">
            <v>1.17</v>
          </cell>
          <cell r="AJ104">
            <v>0.81</v>
          </cell>
          <cell r="AK104">
            <v>0.67</v>
          </cell>
          <cell r="AL104">
            <v>0.67</v>
          </cell>
          <cell r="AM104">
            <v>0.65</v>
          </cell>
          <cell r="AN104">
            <v>0.55000000000000004</v>
          </cell>
          <cell r="AO104">
            <v>0.28000000000000003</v>
          </cell>
          <cell r="AY104">
            <v>2.2000000000000002</v>
          </cell>
          <cell r="AZ104">
            <v>1.9559999999999997</v>
          </cell>
          <cell r="BA104">
            <v>1.8239999999999998</v>
          </cell>
          <cell r="BB104">
            <v>1.6919999999999999</v>
          </cell>
          <cell r="BC104">
            <v>1.536</v>
          </cell>
          <cell r="BD104">
            <v>1.4039999999999999</v>
          </cell>
          <cell r="BE104">
            <v>0.97199999999999998</v>
          </cell>
          <cell r="BF104">
            <v>0.80400000000000005</v>
          </cell>
          <cell r="BG104">
            <v>0.80400000000000005</v>
          </cell>
          <cell r="BH104">
            <v>0.78</v>
          </cell>
          <cell r="BI104">
            <v>0.66</v>
          </cell>
          <cell r="BJ104">
            <v>0.33600000000000002</v>
          </cell>
          <cell r="BK104">
            <v>0.16800000000000001</v>
          </cell>
          <cell r="BL104">
            <v>8.4000000000000005E-2</v>
          </cell>
          <cell r="BM104">
            <v>4.2000000000000003E-2</v>
          </cell>
          <cell r="BN104">
            <v>0</v>
          </cell>
          <cell r="BO104">
            <v>0</v>
          </cell>
          <cell r="BP104">
            <v>0</v>
          </cell>
          <cell r="BQ104">
            <v>0</v>
          </cell>
          <cell r="BR104">
            <v>0</v>
          </cell>
          <cell r="BS104">
            <v>0</v>
          </cell>
        </row>
        <row r="105">
          <cell r="A105" t="str">
            <v>Mallory</v>
          </cell>
          <cell r="C105" t="str">
            <v>NG Profile Good</v>
          </cell>
          <cell r="D105">
            <v>3</v>
          </cell>
          <cell r="E105">
            <v>95</v>
          </cell>
          <cell r="F105" t="str">
            <v>P</v>
          </cell>
          <cell r="G105" t="str">
            <v>Perenco B</v>
          </cell>
          <cell r="H105" t="str">
            <v>Bacton</v>
          </cell>
          <cell r="J105">
            <v>0.25</v>
          </cell>
          <cell r="K105">
            <v>0.21</v>
          </cell>
          <cell r="L105">
            <v>0.16</v>
          </cell>
          <cell r="M105">
            <v>0.12</v>
          </cell>
          <cell r="N105">
            <v>0.1</v>
          </cell>
          <cell r="O105">
            <v>0.08</v>
          </cell>
          <cell r="P105">
            <v>0.05</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t="str">
            <v>2011NG</v>
          </cell>
          <cell r="AE105">
            <v>0.25</v>
          </cell>
          <cell r="AF105">
            <v>0.21</v>
          </cell>
          <cell r="AG105">
            <v>0.16</v>
          </cell>
          <cell r="AH105">
            <v>0.12</v>
          </cell>
          <cell r="AI105">
            <v>0.1</v>
          </cell>
          <cell r="AJ105">
            <v>0.08</v>
          </cell>
          <cell r="AK105">
            <v>0.05</v>
          </cell>
          <cell r="AL105">
            <v>0</v>
          </cell>
          <cell r="AM105">
            <v>0</v>
          </cell>
          <cell r="AY105">
            <v>1.1499999999999999</v>
          </cell>
          <cell r="AZ105">
            <v>0.3</v>
          </cell>
          <cell r="BA105">
            <v>0.252</v>
          </cell>
          <cell r="BB105">
            <v>0.192</v>
          </cell>
          <cell r="BC105">
            <v>0.14399999999999999</v>
          </cell>
          <cell r="BD105">
            <v>0.12</v>
          </cell>
          <cell r="BE105">
            <v>9.6000000000000002E-2</v>
          </cell>
          <cell r="BF105">
            <v>0.06</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row>
        <row r="106">
          <cell r="A106" t="str">
            <v>Trent</v>
          </cell>
          <cell r="C106" t="str">
            <v>NG Profile Good</v>
          </cell>
          <cell r="D106">
            <v>3</v>
          </cell>
          <cell r="E106">
            <v>96</v>
          </cell>
          <cell r="F106" t="str">
            <v>P</v>
          </cell>
          <cell r="G106" t="str">
            <v>Perenco B</v>
          </cell>
          <cell r="H106" t="str">
            <v>Bacton</v>
          </cell>
          <cell r="J106">
            <v>0.13</v>
          </cell>
          <cell r="K106">
            <v>0.11</v>
          </cell>
          <cell r="L106">
            <v>0.08</v>
          </cell>
          <cell r="M106">
            <v>0.05</v>
          </cell>
          <cell r="N106">
            <v>0.04</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t="str">
            <v>2011NG</v>
          </cell>
          <cell r="AE106">
            <v>0.13</v>
          </cell>
          <cell r="AF106">
            <v>0.11</v>
          </cell>
          <cell r="AG106">
            <v>0.08</v>
          </cell>
          <cell r="AH106">
            <v>0.05</v>
          </cell>
          <cell r="AI106">
            <v>0.04</v>
          </cell>
          <cell r="AJ106">
            <v>0</v>
          </cell>
          <cell r="AK106">
            <v>0</v>
          </cell>
          <cell r="AL106">
            <v>0</v>
          </cell>
          <cell r="AY106">
            <v>1.28</v>
          </cell>
          <cell r="AZ106">
            <v>0.156</v>
          </cell>
          <cell r="BA106">
            <v>0.13200000000000001</v>
          </cell>
          <cell r="BB106">
            <v>9.6000000000000002E-2</v>
          </cell>
          <cell r="BC106">
            <v>0.06</v>
          </cell>
          <cell r="BD106">
            <v>4.8000000000000001E-2</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row>
        <row r="107">
          <cell r="A107" t="str">
            <v>Tynes</v>
          </cell>
          <cell r="C107" t="str">
            <v>NG Profile Good</v>
          </cell>
          <cell r="D107">
            <v>3</v>
          </cell>
          <cell r="E107">
            <v>97</v>
          </cell>
          <cell r="F107" t="str">
            <v>P</v>
          </cell>
          <cell r="G107" t="str">
            <v>Perenco B</v>
          </cell>
          <cell r="H107" t="str">
            <v>Bacton</v>
          </cell>
          <cell r="J107">
            <v>0.14000000000000001</v>
          </cell>
          <cell r="K107">
            <v>0.14000000000000001</v>
          </cell>
          <cell r="L107">
            <v>0.12</v>
          </cell>
          <cell r="M107">
            <v>0.1</v>
          </cell>
          <cell r="N107">
            <v>7.0000000000000007E-2</v>
          </cell>
          <cell r="O107">
            <v>0.05</v>
          </cell>
          <cell r="P107">
            <v>0.04</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t="str">
            <v>2011NG</v>
          </cell>
          <cell r="AE107">
            <v>0.14000000000000001</v>
          </cell>
          <cell r="AF107">
            <v>0.14000000000000001</v>
          </cell>
          <cell r="AG107">
            <v>0.12</v>
          </cell>
          <cell r="AH107">
            <v>0.1</v>
          </cell>
          <cell r="AI107">
            <v>7.0000000000000007E-2</v>
          </cell>
          <cell r="AJ107">
            <v>0.05</v>
          </cell>
          <cell r="AK107">
            <v>0.04</v>
          </cell>
          <cell r="AL107">
            <v>0</v>
          </cell>
          <cell r="AM107">
            <v>0</v>
          </cell>
          <cell r="AY107">
            <v>1.6</v>
          </cell>
          <cell r="AZ107">
            <v>0.16800000000000001</v>
          </cell>
          <cell r="BA107">
            <v>0.16800000000000001</v>
          </cell>
          <cell r="BB107">
            <v>0.14399999999999999</v>
          </cell>
          <cell r="BC107">
            <v>0.12</v>
          </cell>
          <cell r="BD107">
            <v>8.4000000000000005E-2</v>
          </cell>
          <cell r="BE107">
            <v>0.06</v>
          </cell>
          <cell r="BF107">
            <v>4.8000000000000001E-2</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row>
        <row r="108">
          <cell r="A108" t="str">
            <v>Waveney</v>
          </cell>
          <cell r="C108" t="str">
            <v>WM Profile Good</v>
          </cell>
          <cell r="D108">
            <v>2</v>
          </cell>
          <cell r="E108">
            <v>98</v>
          </cell>
          <cell r="F108" t="str">
            <v>P</v>
          </cell>
          <cell r="G108" t="str">
            <v>Perenco B</v>
          </cell>
          <cell r="H108" t="str">
            <v>Bacton</v>
          </cell>
          <cell r="J108">
            <v>8.4985835694050993E-2</v>
          </cell>
          <cell r="K108">
            <v>7.648725212464591E-2</v>
          </cell>
          <cell r="L108">
            <v>6.79886685552408E-2</v>
          </cell>
          <cell r="M108">
            <v>5.9490084985835703E-2</v>
          </cell>
          <cell r="N108">
            <v>5.09915014164306E-2</v>
          </cell>
          <cell r="O108">
            <v>4.2492917847025496E-2</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t="str">
            <v>Woodmac</v>
          </cell>
          <cell r="AE108">
            <v>8.4985835694050993E-2</v>
          </cell>
          <cell r="AF108">
            <v>7.648725212464591E-2</v>
          </cell>
          <cell r="AG108">
            <v>6.79886685552408E-2</v>
          </cell>
          <cell r="AH108">
            <v>5.9490084985835703E-2</v>
          </cell>
          <cell r="AI108">
            <v>5.09915014164306E-2</v>
          </cell>
          <cell r="AJ108">
            <v>4.2492917847025496E-2</v>
          </cell>
          <cell r="AK108">
            <v>0</v>
          </cell>
          <cell r="AL108">
            <v>0</v>
          </cell>
          <cell r="AM108">
            <v>0</v>
          </cell>
          <cell r="AY108">
            <v>1.54</v>
          </cell>
          <cell r="AZ108">
            <v>0.10198300283286119</v>
          </cell>
          <cell r="BA108">
            <v>9.178470254957509E-2</v>
          </cell>
          <cell r="BB108">
            <v>8.1586402266288952E-2</v>
          </cell>
          <cell r="BC108">
            <v>7.1388101983002841E-2</v>
          </cell>
          <cell r="BD108">
            <v>6.1189801699716717E-2</v>
          </cell>
          <cell r="BE108">
            <v>5.0991501416430593E-2</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row>
        <row r="109">
          <cell r="A109" t="str">
            <v>Wenlock</v>
          </cell>
          <cell r="C109" t="str">
            <v>60% Woodmac</v>
          </cell>
          <cell r="D109">
            <v>2</v>
          </cell>
          <cell r="E109">
            <v>99</v>
          </cell>
          <cell r="F109" t="str">
            <v>P</v>
          </cell>
          <cell r="G109" t="str">
            <v>Perenco B</v>
          </cell>
          <cell r="H109" t="str">
            <v>Bacton</v>
          </cell>
          <cell r="J109">
            <v>0.35694050991501419</v>
          </cell>
          <cell r="K109">
            <v>0.2719546742209632</v>
          </cell>
          <cell r="L109">
            <v>0.20396600566572237</v>
          </cell>
          <cell r="M109">
            <v>0.15297450424929179</v>
          </cell>
          <cell r="N109">
            <v>0.10198300283286119</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t="str">
            <v>Woodmac</v>
          </cell>
          <cell r="AE109">
            <v>0.59490084985835701</v>
          </cell>
          <cell r="AF109">
            <v>0.45325779036827202</v>
          </cell>
          <cell r="AG109">
            <v>0.33994334277620397</v>
          </cell>
          <cell r="AH109">
            <v>0.25495750708215298</v>
          </cell>
          <cell r="AI109">
            <v>0.16997167138810199</v>
          </cell>
          <cell r="AJ109">
            <v>0</v>
          </cell>
          <cell r="AK109">
            <v>0</v>
          </cell>
          <cell r="AL109">
            <v>0</v>
          </cell>
          <cell r="AY109">
            <v>1.46</v>
          </cell>
          <cell r="AZ109">
            <v>0.42832861189801702</v>
          </cell>
          <cell r="BA109">
            <v>0.32634560906515581</v>
          </cell>
          <cell r="BB109">
            <v>0.24475920679886684</v>
          </cell>
          <cell r="BC109">
            <v>0.18356940509915015</v>
          </cell>
          <cell r="BD109">
            <v>0.12237960339943342</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row>
        <row r="110">
          <cell r="A110" t="str">
            <v>Wissey</v>
          </cell>
          <cell r="C110" t="str">
            <v>65% NG Profile</v>
          </cell>
          <cell r="D110">
            <v>3</v>
          </cell>
          <cell r="E110">
            <v>100</v>
          </cell>
          <cell r="F110" t="str">
            <v>P</v>
          </cell>
          <cell r="G110" t="str">
            <v>Perenco B</v>
          </cell>
          <cell r="H110" t="str">
            <v>Bacton</v>
          </cell>
          <cell r="J110">
            <v>6.5000000000000002E-2</v>
          </cell>
          <cell r="K110">
            <v>5.8499999999999996E-2</v>
          </cell>
          <cell r="L110">
            <v>4.5500000000000006E-2</v>
          </cell>
          <cell r="M110">
            <v>1.95E-2</v>
          </cell>
          <cell r="N110">
            <v>6.5000000000000006E-3</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2011NG</v>
          </cell>
          <cell r="AE110">
            <v>0.1</v>
          </cell>
          <cell r="AF110">
            <v>0.09</v>
          </cell>
          <cell r="AG110">
            <v>7.0000000000000007E-2</v>
          </cell>
          <cell r="AH110">
            <v>0.03</v>
          </cell>
          <cell r="AI110">
            <v>0.01</v>
          </cell>
          <cell r="AJ110">
            <v>0</v>
          </cell>
          <cell r="AK110">
            <v>0</v>
          </cell>
          <cell r="AY110">
            <v>3.36</v>
          </cell>
          <cell r="AZ110">
            <v>7.8E-2</v>
          </cell>
          <cell r="BA110">
            <v>7.0199999999999999E-2</v>
          </cell>
          <cell r="BB110">
            <v>5.4600000000000003E-2</v>
          </cell>
          <cell r="BC110">
            <v>2.3400000000000001E-2</v>
          </cell>
          <cell r="BD110">
            <v>7.8000000000000005E-3</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row>
        <row r="111">
          <cell r="A111" t="str">
            <v>Wren</v>
          </cell>
          <cell r="C111" t="str">
            <v>50% NG Profile</v>
          </cell>
          <cell r="D111">
            <v>3</v>
          </cell>
          <cell r="E111">
            <v>101</v>
          </cell>
          <cell r="F111" t="str">
            <v>P</v>
          </cell>
          <cell r="G111" t="str">
            <v>Perenco B</v>
          </cell>
          <cell r="H111" t="str">
            <v>Bacton</v>
          </cell>
          <cell r="J111">
            <v>0.03</v>
          </cell>
          <cell r="K111">
            <v>0</v>
          </cell>
          <cell r="L111">
            <v>0</v>
          </cell>
          <cell r="M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t="str">
            <v>2011NG</v>
          </cell>
          <cell r="AE111">
            <v>0.06</v>
          </cell>
          <cell r="AF111">
            <v>0</v>
          </cell>
          <cell r="AG111">
            <v>0</v>
          </cell>
          <cell r="AH111">
            <v>0</v>
          </cell>
          <cell r="AI111">
            <v>0</v>
          </cell>
          <cell r="AY111">
            <v>5.86</v>
          </cell>
          <cell r="AZ111">
            <v>3.5999999999999997E-2</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row>
        <row r="112">
          <cell r="A112" t="str">
            <v>Yare</v>
          </cell>
          <cell r="C112" t="str">
            <v>30% Ng Profile</v>
          </cell>
          <cell r="D112">
            <v>3</v>
          </cell>
          <cell r="E112">
            <v>102</v>
          </cell>
          <cell r="F112" t="str">
            <v>P</v>
          </cell>
          <cell r="G112" t="str">
            <v>Perenco B</v>
          </cell>
          <cell r="H112" t="str">
            <v>Bacton</v>
          </cell>
          <cell r="J112">
            <v>1.7999999999999999E-2</v>
          </cell>
          <cell r="K112">
            <v>1.2E-2</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t="str">
            <v>2011NG</v>
          </cell>
          <cell r="AE112">
            <v>0.06</v>
          </cell>
          <cell r="AF112">
            <v>0.04</v>
          </cell>
          <cell r="AG112">
            <v>0</v>
          </cell>
          <cell r="AH112">
            <v>0</v>
          </cell>
          <cell r="AI112">
            <v>0</v>
          </cell>
          <cell r="AY112">
            <v>2.54</v>
          </cell>
          <cell r="AZ112">
            <v>2.1599999999999998E-2</v>
          </cell>
          <cell r="BA112">
            <v>1.44E-2</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row>
        <row r="113">
          <cell r="A113" t="str">
            <v>zCygnus Phase 2</v>
          </cell>
          <cell r="D113">
            <v>3</v>
          </cell>
          <cell r="E113">
            <v>103</v>
          </cell>
          <cell r="F113" t="str">
            <v>A</v>
          </cell>
          <cell r="G113" t="str">
            <v>Perenco B</v>
          </cell>
          <cell r="H113" t="str">
            <v>Bacton</v>
          </cell>
          <cell r="J113">
            <v>0</v>
          </cell>
          <cell r="K113">
            <v>0</v>
          </cell>
          <cell r="L113">
            <v>0</v>
          </cell>
          <cell r="M113">
            <v>0</v>
          </cell>
          <cell r="N113">
            <v>0</v>
          </cell>
          <cell r="O113">
            <v>6.7988668555240794</v>
          </cell>
          <cell r="P113">
            <v>6.6288951841359776</v>
          </cell>
          <cell r="Q113">
            <v>6.3172804532577906</v>
          </cell>
          <cell r="R113">
            <v>5.807365439093485</v>
          </cell>
          <cell r="S113">
            <v>5.0991501416430598</v>
          </cell>
          <cell r="T113">
            <v>3.9660056657223799</v>
          </cell>
          <cell r="U113">
            <v>2.8328611898017</v>
          </cell>
          <cell r="V113">
            <v>1.9830028328611899</v>
          </cell>
          <cell r="W113">
            <v>1.3881019830028329</v>
          </cell>
          <cell r="X113">
            <v>0.96317280453257803</v>
          </cell>
          <cell r="Y113">
            <v>0.651558073654391</v>
          </cell>
          <cell r="Z113">
            <v>0.42492917847025496</v>
          </cell>
          <cell r="AA113">
            <v>0.33994334277620397</v>
          </cell>
          <cell r="AB113">
            <v>0.2719546742209632</v>
          </cell>
          <cell r="AC113">
            <v>0.21756373937677057</v>
          </cell>
          <cell r="AZ113">
            <v>0</v>
          </cell>
          <cell r="BA113">
            <v>0</v>
          </cell>
          <cell r="BB113">
            <v>0</v>
          </cell>
          <cell r="BC113">
            <v>0</v>
          </cell>
          <cell r="BD113">
            <v>0</v>
          </cell>
          <cell r="BE113">
            <v>7.4787535410764878</v>
          </cell>
          <cell r="BF113">
            <v>7.2917847025495757</v>
          </cell>
          <cell r="BG113">
            <v>6.9490084985835701</v>
          </cell>
          <cell r="BH113">
            <v>6.3881019830028336</v>
          </cell>
          <cell r="BI113">
            <v>5.6090651558073663</v>
          </cell>
          <cell r="BJ113">
            <v>4.3626062322946186</v>
          </cell>
          <cell r="BK113">
            <v>3.1161473087818701</v>
          </cell>
          <cell r="BL113">
            <v>2.1813031161473093</v>
          </cell>
          <cell r="BM113">
            <v>1.5269121813031163</v>
          </cell>
          <cell r="BN113">
            <v>1.059490084985836</v>
          </cell>
          <cell r="BO113">
            <v>0.71671388101983013</v>
          </cell>
          <cell r="BP113">
            <v>0.46742209631728049</v>
          </cell>
          <cell r="BQ113">
            <v>0.37393767705382441</v>
          </cell>
          <cell r="BR113">
            <v>0.29915014164305953</v>
          </cell>
          <cell r="BS113">
            <v>0.23932011331444764</v>
          </cell>
        </row>
        <row r="114">
          <cell r="A114" t="str">
            <v>zUpside Perenco B</v>
          </cell>
          <cell r="D114">
            <v>3</v>
          </cell>
          <cell r="E114">
            <v>104</v>
          </cell>
          <cell r="F114" t="str">
            <v>A</v>
          </cell>
          <cell r="G114" t="str">
            <v>Perenco B</v>
          </cell>
          <cell r="H114" t="str">
            <v>Bacton</v>
          </cell>
          <cell r="R114">
            <v>0.23899999999999999</v>
          </cell>
          <cell r="S114">
            <v>0.48499999999999999</v>
          </cell>
          <cell r="T114">
            <v>0.47199999999999998</v>
          </cell>
          <cell r="U114">
            <v>0.86199999999999999</v>
          </cell>
          <cell r="V114">
            <v>1.1180000000000001</v>
          </cell>
          <cell r="W114">
            <v>1.2310000000000001</v>
          </cell>
          <cell r="X114">
            <v>1.26</v>
          </cell>
          <cell r="Y114">
            <v>1.2430000000000001</v>
          </cell>
          <cell r="Z114">
            <v>1.1910000000000001</v>
          </cell>
          <cell r="AA114">
            <v>1.0880000000000001</v>
          </cell>
          <cell r="AB114">
            <v>0.98799999999999999</v>
          </cell>
          <cell r="AC114">
            <v>0.89200000000000002</v>
          </cell>
          <cell r="BH114">
            <v>0.2868</v>
          </cell>
          <cell r="BI114">
            <v>0.58199999999999996</v>
          </cell>
          <cell r="BJ114">
            <v>0.5663999999999999</v>
          </cell>
          <cell r="BK114">
            <v>1.0344</v>
          </cell>
          <cell r="BL114">
            <v>1.3416000000000001</v>
          </cell>
          <cell r="BM114">
            <v>1.4772000000000001</v>
          </cell>
          <cell r="BN114">
            <v>1.512</v>
          </cell>
          <cell r="BO114">
            <v>1.4916</v>
          </cell>
          <cell r="BP114">
            <v>1.4292</v>
          </cell>
          <cell r="BQ114">
            <v>1.3056000000000001</v>
          </cell>
          <cell r="BR114">
            <v>1.1856</v>
          </cell>
          <cell r="BS114">
            <v>1.0704</v>
          </cell>
        </row>
        <row r="115">
          <cell r="A115" t="str">
            <v>Andrew</v>
          </cell>
          <cell r="C115" t="str">
            <v>90% Wet</v>
          </cell>
          <cell r="D115">
            <v>1</v>
          </cell>
          <cell r="E115">
            <v>105</v>
          </cell>
          <cell r="F115" t="str">
            <v>P</v>
          </cell>
          <cell r="G115" t="str">
            <v>PX T</v>
          </cell>
          <cell r="H115" t="str">
            <v>Teesside</v>
          </cell>
          <cell r="J115">
            <v>0.39690000000000003</v>
          </cell>
          <cell r="K115">
            <v>0.78570000000000007</v>
          </cell>
          <cell r="L115">
            <v>1.2393000000000001</v>
          </cell>
          <cell r="M115">
            <v>1.7496000000000003</v>
          </cell>
          <cell r="N115">
            <v>1.9035000000000002</v>
          </cell>
          <cell r="O115">
            <v>1.0286999999999999</v>
          </cell>
          <cell r="P115">
            <v>1.0368000000000002</v>
          </cell>
          <cell r="Q115">
            <v>1.3365</v>
          </cell>
          <cell r="R115">
            <v>0.95580000000000009</v>
          </cell>
          <cell r="S115">
            <v>0.6966</v>
          </cell>
          <cell r="T115">
            <v>0.59940000000000004</v>
          </cell>
          <cell r="U115">
            <v>0.47952000000000006</v>
          </cell>
          <cell r="V115">
            <v>0.38361600000000007</v>
          </cell>
          <cell r="W115">
            <v>0.30689280000000008</v>
          </cell>
          <cell r="X115">
            <v>0.24551424000000008</v>
          </cell>
          <cell r="Y115">
            <v>0.19641139200000007</v>
          </cell>
          <cell r="Z115">
            <v>0.15712911360000006</v>
          </cell>
          <cell r="AA115">
            <v>0.12570329088000007</v>
          </cell>
          <cell r="AB115">
            <v>0.10056263270400005</v>
          </cell>
          <cell r="AC115">
            <v>8.0450106163200044E-2</v>
          </cell>
          <cell r="AD115" t="str">
            <v>O&amp;GUK</v>
          </cell>
          <cell r="AE115">
            <v>0.49</v>
          </cell>
          <cell r="AF115">
            <v>0.97</v>
          </cell>
          <cell r="AG115">
            <v>1.53</v>
          </cell>
          <cell r="AH115">
            <v>2.16</v>
          </cell>
          <cell r="AI115">
            <v>2.35</v>
          </cell>
          <cell r="AJ115">
            <v>1.27</v>
          </cell>
          <cell r="AK115">
            <v>1.28</v>
          </cell>
          <cell r="AL115">
            <v>1.65</v>
          </cell>
          <cell r="AM115">
            <v>1.18</v>
          </cell>
          <cell r="AN115">
            <v>0.86</v>
          </cell>
          <cell r="AO115">
            <v>0.74</v>
          </cell>
          <cell r="AY115">
            <v>1.1000000000000001</v>
          </cell>
          <cell r="AZ115">
            <v>0.51597000000000004</v>
          </cell>
          <cell r="BA115">
            <v>1.0214100000000002</v>
          </cell>
          <cell r="BB115">
            <v>1.6110900000000001</v>
          </cell>
          <cell r="BC115">
            <v>2.2744800000000005</v>
          </cell>
          <cell r="BD115">
            <v>2.4745500000000002</v>
          </cell>
          <cell r="BE115">
            <v>1.33731</v>
          </cell>
          <cell r="BF115">
            <v>1.3478400000000004</v>
          </cell>
          <cell r="BG115">
            <v>1.7374500000000002</v>
          </cell>
          <cell r="BH115">
            <v>1.2425400000000002</v>
          </cell>
          <cell r="BI115">
            <v>0.90558000000000005</v>
          </cell>
          <cell r="BJ115">
            <v>0.77922000000000013</v>
          </cell>
          <cell r="BK115">
            <v>0.62337600000000004</v>
          </cell>
          <cell r="BL115">
            <v>0.49870080000000011</v>
          </cell>
          <cell r="BM115">
            <v>0.39896064000000009</v>
          </cell>
          <cell r="BN115">
            <v>0.31916851200000013</v>
          </cell>
          <cell r="BO115">
            <v>0.2553348096000001</v>
          </cell>
          <cell r="BP115">
            <v>0.20426784768000009</v>
          </cell>
          <cell r="BQ115">
            <v>0.16341427814400009</v>
          </cell>
          <cell r="BR115">
            <v>0.13073142251520006</v>
          </cell>
          <cell r="BS115">
            <v>0.10458513801216006</v>
          </cell>
        </row>
        <row r="116">
          <cell r="A116" t="str">
            <v>Arran</v>
          </cell>
          <cell r="C116" t="str">
            <v>90% Wet, Tie into Lomond</v>
          </cell>
          <cell r="D116">
            <v>1</v>
          </cell>
          <cell r="E116">
            <v>106</v>
          </cell>
          <cell r="F116" t="str">
            <v>D</v>
          </cell>
          <cell r="G116" t="str">
            <v>PX T</v>
          </cell>
          <cell r="H116" t="str">
            <v>Teesside</v>
          </cell>
          <cell r="J116">
            <v>0</v>
          </cell>
          <cell r="K116">
            <v>0</v>
          </cell>
          <cell r="L116">
            <v>0</v>
          </cell>
          <cell r="M116">
            <v>1.2240000000000002</v>
          </cell>
          <cell r="N116">
            <v>1.9350000000000001</v>
          </cell>
          <cell r="O116">
            <v>1.863</v>
          </cell>
          <cell r="P116">
            <v>1.611</v>
          </cell>
          <cell r="Q116">
            <v>1.395</v>
          </cell>
          <cell r="R116">
            <v>1.2509999999999999</v>
          </cell>
          <cell r="S116">
            <v>1.161</v>
          </cell>
          <cell r="T116">
            <v>1.044</v>
          </cell>
          <cell r="U116">
            <v>0.83520000000000005</v>
          </cell>
          <cell r="V116">
            <v>0.66816000000000009</v>
          </cell>
          <cell r="W116">
            <v>0.53452800000000011</v>
          </cell>
          <cell r="X116">
            <v>0.42762240000000012</v>
          </cell>
          <cell r="Y116">
            <v>0.34209792000000011</v>
          </cell>
          <cell r="Z116">
            <v>0.27367833600000008</v>
          </cell>
          <cell r="AA116">
            <v>0.21894266880000007</v>
          </cell>
          <cell r="AB116">
            <v>0.17515413504000008</v>
          </cell>
          <cell r="AC116">
            <v>0</v>
          </cell>
          <cell r="AD116" t="str">
            <v>O&amp;GUK</v>
          </cell>
          <cell r="AE116">
            <v>0</v>
          </cell>
          <cell r="AF116">
            <v>0</v>
          </cell>
          <cell r="AG116">
            <v>0</v>
          </cell>
          <cell r="AH116">
            <v>1.36</v>
          </cell>
          <cell r="AI116">
            <v>2.15</v>
          </cell>
          <cell r="AJ116">
            <v>2.0699999999999998</v>
          </cell>
          <cell r="AK116">
            <v>1.79</v>
          </cell>
          <cell r="AL116">
            <v>1.55</v>
          </cell>
          <cell r="AM116">
            <v>1.39</v>
          </cell>
          <cell r="AN116">
            <v>1.29</v>
          </cell>
          <cell r="AO116">
            <v>1.1599999999999999</v>
          </cell>
          <cell r="AY116">
            <v>1.1000000000000001</v>
          </cell>
          <cell r="AZ116">
            <v>0</v>
          </cell>
          <cell r="BA116">
            <v>0</v>
          </cell>
          <cell r="BB116">
            <v>0</v>
          </cell>
          <cell r="BC116">
            <v>1.3464000000000003</v>
          </cell>
          <cell r="BD116">
            <v>2.1285000000000003</v>
          </cell>
          <cell r="BE116">
            <v>2.0493000000000001</v>
          </cell>
          <cell r="BF116">
            <v>1.7721000000000002</v>
          </cell>
          <cell r="BG116">
            <v>1.5345000000000002</v>
          </cell>
          <cell r="BH116">
            <v>1.3761000000000001</v>
          </cell>
          <cell r="BI116">
            <v>1.2771000000000001</v>
          </cell>
          <cell r="BJ116">
            <v>1.1484000000000001</v>
          </cell>
          <cell r="BK116">
            <v>0.91872000000000009</v>
          </cell>
          <cell r="BL116">
            <v>0.73497600000000018</v>
          </cell>
          <cell r="BM116">
            <v>0.58798080000000019</v>
          </cell>
          <cell r="BN116">
            <v>0.47038464000000019</v>
          </cell>
          <cell r="BO116">
            <v>0.37630771200000013</v>
          </cell>
          <cell r="BP116">
            <v>0.30104616960000014</v>
          </cell>
          <cell r="BQ116">
            <v>0.24083693568000011</v>
          </cell>
          <cell r="BR116">
            <v>0.19266954854400009</v>
          </cell>
          <cell r="BS116">
            <v>0</v>
          </cell>
        </row>
        <row r="117">
          <cell r="A117" t="str">
            <v>Breagh</v>
          </cell>
          <cell r="C117" t="str">
            <v>Profile heavily modified</v>
          </cell>
          <cell r="D117">
            <v>3</v>
          </cell>
          <cell r="E117">
            <v>107</v>
          </cell>
          <cell r="F117" t="str">
            <v>D</v>
          </cell>
          <cell r="G117" t="str">
            <v>PX T</v>
          </cell>
          <cell r="H117" t="str">
            <v>Teesside</v>
          </cell>
          <cell r="J117">
            <v>0</v>
          </cell>
          <cell r="K117">
            <v>1.647</v>
          </cell>
          <cell r="L117">
            <v>3.3660000000000001</v>
          </cell>
          <cell r="M117">
            <v>4.4190000000000005</v>
          </cell>
          <cell r="N117">
            <v>4.2210000000000001</v>
          </cell>
          <cell r="O117">
            <v>3.3768000000000002</v>
          </cell>
          <cell r="P117">
            <v>2.7014400000000003</v>
          </cell>
          <cell r="Q117">
            <v>2.1611520000000004</v>
          </cell>
          <cell r="R117">
            <v>1.7289216000000005</v>
          </cell>
          <cell r="S117">
            <v>1.3831372800000006</v>
          </cell>
          <cell r="T117">
            <v>1.1065098240000004</v>
          </cell>
          <cell r="U117">
            <v>0.88520785920000034</v>
          </cell>
          <cell r="V117">
            <v>0.70816628736000031</v>
          </cell>
          <cell r="W117">
            <v>0.56653302988800025</v>
          </cell>
          <cell r="X117">
            <v>0.45322642391040024</v>
          </cell>
          <cell r="Y117">
            <v>0.36258113912832024</v>
          </cell>
          <cell r="Z117">
            <v>0.29006491130265621</v>
          </cell>
          <cell r="AA117">
            <v>0.23205192904212499</v>
          </cell>
          <cell r="AB117">
            <v>0.1856415432337</v>
          </cell>
          <cell r="AC117">
            <v>0.14851323458696</v>
          </cell>
          <cell r="AD117" t="str">
            <v>NG 2011</v>
          </cell>
          <cell r="AE117">
            <v>0</v>
          </cell>
          <cell r="AF117">
            <v>1.83</v>
          </cell>
          <cell r="AG117">
            <v>3.74</v>
          </cell>
          <cell r="AH117">
            <v>4.91</v>
          </cell>
          <cell r="AI117">
            <v>4.6900000000000004</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1.1000000000000001</v>
          </cell>
          <cell r="AZ117">
            <v>0</v>
          </cell>
          <cell r="BA117">
            <v>1.8117000000000001</v>
          </cell>
          <cell r="BB117">
            <v>3.7026000000000003</v>
          </cell>
          <cell r="BC117">
            <v>4.8609000000000009</v>
          </cell>
          <cell r="BD117">
            <v>4.6431000000000004</v>
          </cell>
          <cell r="BE117">
            <v>3.7144800000000004</v>
          </cell>
          <cell r="BF117">
            <v>2.9715840000000004</v>
          </cell>
          <cell r="BG117">
            <v>2.3772672000000008</v>
          </cell>
          <cell r="BH117">
            <v>1.9018137600000007</v>
          </cell>
          <cell r="BI117">
            <v>1.5214510080000008</v>
          </cell>
          <cell r="BJ117">
            <v>1.2171608064000006</v>
          </cell>
          <cell r="BK117">
            <v>0.97372864512000046</v>
          </cell>
          <cell r="BL117">
            <v>0.77898291609600046</v>
          </cell>
          <cell r="BM117">
            <v>0.62318633287680036</v>
          </cell>
          <cell r="BN117">
            <v>0.4985490663014403</v>
          </cell>
          <cell r="BO117">
            <v>0.39883925304115231</v>
          </cell>
          <cell r="BP117">
            <v>0.31907140243292187</v>
          </cell>
          <cell r="BQ117">
            <v>0.25525712194633748</v>
          </cell>
          <cell r="BR117">
            <v>0.20420569755707002</v>
          </cell>
          <cell r="BS117">
            <v>0.16336455804565603</v>
          </cell>
        </row>
        <row r="118">
          <cell r="A118" t="str">
            <v>Colombus</v>
          </cell>
          <cell r="C118" t="str">
            <v>90% Wet, slip 1</v>
          </cell>
          <cell r="D118">
            <v>1</v>
          </cell>
          <cell r="E118">
            <v>108</v>
          </cell>
          <cell r="F118" t="str">
            <v>A</v>
          </cell>
          <cell r="G118" t="str">
            <v>PX T</v>
          </cell>
          <cell r="H118" t="str">
            <v>Teesside</v>
          </cell>
          <cell r="J118">
            <v>0</v>
          </cell>
          <cell r="K118">
            <v>0</v>
          </cell>
          <cell r="L118">
            <v>0.77400000000000002</v>
          </cell>
          <cell r="M118">
            <v>0.63900000000000001</v>
          </cell>
          <cell r="N118">
            <v>0.51300000000000001</v>
          </cell>
          <cell r="O118">
            <v>0.38700000000000001</v>
          </cell>
          <cell r="P118">
            <v>0.38700000000000001</v>
          </cell>
          <cell r="Q118">
            <v>0.26100000000000001</v>
          </cell>
          <cell r="R118">
            <v>0.26100000000000001</v>
          </cell>
          <cell r="S118">
            <v>0.26100000000000001</v>
          </cell>
          <cell r="T118">
            <v>0.20880000000000001</v>
          </cell>
          <cell r="U118">
            <v>0.16704000000000002</v>
          </cell>
          <cell r="V118">
            <v>0.13363200000000003</v>
          </cell>
          <cell r="W118">
            <v>0.10690560000000003</v>
          </cell>
          <cell r="X118">
            <v>8.5524480000000028E-2</v>
          </cell>
          <cell r="Y118">
            <v>6.8419584000000019E-2</v>
          </cell>
          <cell r="Z118">
            <v>5.4735667200000018E-2</v>
          </cell>
          <cell r="AA118">
            <v>4.3788533760000019E-2</v>
          </cell>
          <cell r="AB118">
            <v>0</v>
          </cell>
          <cell r="AC118">
            <v>0</v>
          </cell>
          <cell r="AD118" t="str">
            <v>O&amp;G UK</v>
          </cell>
          <cell r="AE118">
            <v>0</v>
          </cell>
          <cell r="AF118">
            <v>0</v>
          </cell>
          <cell r="AG118">
            <v>0.86</v>
          </cell>
          <cell r="AH118">
            <v>0.71</v>
          </cell>
          <cell r="AI118">
            <v>0.56999999999999995</v>
          </cell>
          <cell r="AJ118">
            <v>0.43</v>
          </cell>
          <cell r="AK118">
            <v>0.43</v>
          </cell>
          <cell r="AL118">
            <v>0.28999999999999998</v>
          </cell>
          <cell r="AM118">
            <v>0.28999999999999998</v>
          </cell>
          <cell r="AN118">
            <v>0.28999999999999998</v>
          </cell>
          <cell r="AO118">
            <v>0.28999999999999998</v>
          </cell>
          <cell r="AY118">
            <v>1.1000000000000001</v>
          </cell>
          <cell r="AZ118">
            <v>0</v>
          </cell>
          <cell r="BA118">
            <v>0</v>
          </cell>
          <cell r="BB118">
            <v>0.85140000000000005</v>
          </cell>
          <cell r="BC118">
            <v>0.70290000000000008</v>
          </cell>
          <cell r="BD118">
            <v>0.56430000000000002</v>
          </cell>
          <cell r="BE118">
            <v>0.42570000000000002</v>
          </cell>
          <cell r="BF118">
            <v>0.42570000000000002</v>
          </cell>
          <cell r="BG118">
            <v>0.28710000000000002</v>
          </cell>
          <cell r="BH118">
            <v>0.28710000000000002</v>
          </cell>
          <cell r="BI118">
            <v>0.28710000000000002</v>
          </cell>
          <cell r="BJ118">
            <v>0.22968000000000002</v>
          </cell>
          <cell r="BK118">
            <v>0.18374400000000005</v>
          </cell>
          <cell r="BL118">
            <v>0.14699520000000005</v>
          </cell>
          <cell r="BM118">
            <v>0.11759616000000005</v>
          </cell>
          <cell r="BN118">
            <v>9.4076928000000032E-2</v>
          </cell>
          <cell r="BO118">
            <v>7.5261542400000034E-2</v>
          </cell>
          <cell r="BP118">
            <v>6.0209233920000028E-2</v>
          </cell>
          <cell r="BQ118">
            <v>4.8167387136000023E-2</v>
          </cell>
          <cell r="BR118">
            <v>0</v>
          </cell>
          <cell r="BS118">
            <v>0</v>
          </cell>
        </row>
        <row r="119">
          <cell r="A119" t="str">
            <v>Culzean 22/25a</v>
          </cell>
          <cell r="C119" t="str">
            <v>90% Wet</v>
          </cell>
          <cell r="D119">
            <v>1</v>
          </cell>
          <cell r="E119">
            <v>109</v>
          </cell>
          <cell r="F119" t="str">
            <v>A</v>
          </cell>
          <cell r="G119" t="str">
            <v>PX T</v>
          </cell>
          <cell r="H119" t="str">
            <v>Teesside</v>
          </cell>
          <cell r="J119">
            <v>0</v>
          </cell>
          <cell r="K119">
            <v>0</v>
          </cell>
          <cell r="L119">
            <v>0</v>
          </cell>
          <cell r="M119">
            <v>0</v>
          </cell>
          <cell r="N119">
            <v>0</v>
          </cell>
          <cell r="O119">
            <v>1.8360000000000001</v>
          </cell>
          <cell r="P119">
            <v>1.8360000000000001</v>
          </cell>
          <cell r="Q119">
            <v>1.8360000000000001</v>
          </cell>
          <cell r="R119">
            <v>1.8360000000000001</v>
          </cell>
          <cell r="S119">
            <v>1.8360000000000001</v>
          </cell>
          <cell r="T119">
            <v>1.8360000000000001</v>
          </cell>
          <cell r="U119">
            <v>1.4688000000000001</v>
          </cell>
          <cell r="V119">
            <v>1.1750400000000001</v>
          </cell>
          <cell r="W119">
            <v>0.94003200000000009</v>
          </cell>
          <cell r="X119">
            <v>0.75202560000000007</v>
          </cell>
          <cell r="Y119">
            <v>0.60162048000000012</v>
          </cell>
          <cell r="Z119">
            <v>0.48129638400000013</v>
          </cell>
          <cell r="AA119">
            <v>0.38503710720000012</v>
          </cell>
          <cell r="AB119">
            <v>0.30802968576000012</v>
          </cell>
          <cell r="AC119">
            <v>0.24642374860800009</v>
          </cell>
          <cell r="AD119" t="str">
            <v>O&amp;G UK</v>
          </cell>
          <cell r="AE119">
            <v>0</v>
          </cell>
          <cell r="AF119">
            <v>0</v>
          </cell>
          <cell r="AG119">
            <v>0</v>
          </cell>
          <cell r="AH119">
            <v>0</v>
          </cell>
          <cell r="AI119">
            <v>0</v>
          </cell>
          <cell r="AJ119">
            <v>2.04</v>
          </cell>
          <cell r="AK119">
            <v>2.04</v>
          </cell>
          <cell r="AL119">
            <v>2.04</v>
          </cell>
          <cell r="AM119">
            <v>2.04</v>
          </cell>
          <cell r="AN119">
            <v>2.04</v>
          </cell>
          <cell r="AO119">
            <v>2.04</v>
          </cell>
          <cell r="AY119">
            <v>1.1000000000000001</v>
          </cell>
          <cell r="AZ119">
            <v>0</v>
          </cell>
          <cell r="BA119">
            <v>0</v>
          </cell>
          <cell r="BB119">
            <v>0</v>
          </cell>
          <cell r="BC119">
            <v>0</v>
          </cell>
          <cell r="BD119">
            <v>0</v>
          </cell>
          <cell r="BE119">
            <v>2.0196000000000001</v>
          </cell>
          <cell r="BF119">
            <v>2.0196000000000001</v>
          </cell>
          <cell r="BG119">
            <v>2.0196000000000001</v>
          </cell>
          <cell r="BH119">
            <v>2.0196000000000001</v>
          </cell>
          <cell r="BI119">
            <v>2.0196000000000001</v>
          </cell>
          <cell r="BJ119">
            <v>2.0196000000000001</v>
          </cell>
          <cell r="BK119">
            <v>1.6156800000000002</v>
          </cell>
          <cell r="BL119">
            <v>1.2925440000000001</v>
          </cell>
          <cell r="BM119">
            <v>1.0340352000000002</v>
          </cell>
          <cell r="BN119">
            <v>0.8272281600000001</v>
          </cell>
          <cell r="BO119">
            <v>0.66178252800000015</v>
          </cell>
          <cell r="BP119">
            <v>0.52942602240000014</v>
          </cell>
          <cell r="BQ119">
            <v>0.42354081792000015</v>
          </cell>
          <cell r="BR119">
            <v>0.33883265433600013</v>
          </cell>
          <cell r="BS119">
            <v>0.2710661234688001</v>
          </cell>
        </row>
        <row r="120">
          <cell r="A120" t="str">
            <v>Everest</v>
          </cell>
          <cell r="C120" t="str">
            <v>O&amp;G UK Profile 50%</v>
          </cell>
          <cell r="D120">
            <v>1</v>
          </cell>
          <cell r="E120">
            <v>110</v>
          </cell>
          <cell r="F120" t="str">
            <v>P</v>
          </cell>
          <cell r="G120" t="str">
            <v>PX T</v>
          </cell>
          <cell r="H120" t="str">
            <v>Teesside</v>
          </cell>
          <cell r="J120">
            <v>0.80549999999999999</v>
          </cell>
          <cell r="K120">
            <v>1.0620000000000001</v>
          </cell>
          <cell r="L120">
            <v>0.88649999999999995</v>
          </cell>
          <cell r="M120">
            <v>0.78300000000000003</v>
          </cell>
          <cell r="N120">
            <v>0.74250000000000005</v>
          </cell>
          <cell r="O120">
            <v>0.58950000000000002</v>
          </cell>
          <cell r="P120">
            <v>0.54900000000000004</v>
          </cell>
          <cell r="Q120">
            <v>0.45450000000000002</v>
          </cell>
          <cell r="R120">
            <v>0.42749999999999999</v>
          </cell>
          <cell r="S120">
            <v>0.35550000000000004</v>
          </cell>
          <cell r="T120">
            <v>0.33750000000000002</v>
          </cell>
          <cell r="U120">
            <v>0.27</v>
          </cell>
          <cell r="V120">
            <v>0.21600000000000005</v>
          </cell>
          <cell r="W120">
            <v>0.17280000000000006</v>
          </cell>
          <cell r="X120">
            <v>0.13824000000000006</v>
          </cell>
          <cell r="Y120">
            <v>0.11059200000000005</v>
          </cell>
          <cell r="Z120">
            <v>8.8473600000000055E-2</v>
          </cell>
          <cell r="AA120">
            <v>7.0778880000000044E-2</v>
          </cell>
          <cell r="AB120">
            <v>5.6623104000000049E-2</v>
          </cell>
          <cell r="AC120">
            <v>4.5298483200000038E-2</v>
          </cell>
          <cell r="AD120" t="str">
            <v>O&amp;G UK</v>
          </cell>
          <cell r="AE120">
            <v>1.79</v>
          </cell>
          <cell r="AF120">
            <v>2.36</v>
          </cell>
          <cell r="AG120">
            <v>1.97</v>
          </cell>
          <cell r="AH120">
            <v>1.74</v>
          </cell>
          <cell r="AI120">
            <v>1.65</v>
          </cell>
          <cell r="AJ120">
            <v>1.31</v>
          </cell>
          <cell r="AK120">
            <v>1.22</v>
          </cell>
          <cell r="AL120">
            <v>1.01</v>
          </cell>
          <cell r="AM120">
            <v>0.95</v>
          </cell>
          <cell r="AN120">
            <v>0.79</v>
          </cell>
          <cell r="AO120">
            <v>0.75</v>
          </cell>
          <cell r="AY120">
            <v>1.78</v>
          </cell>
          <cell r="AZ120">
            <v>1.04715</v>
          </cell>
          <cell r="BA120">
            <v>1.3806</v>
          </cell>
          <cell r="BB120">
            <v>1.15245</v>
          </cell>
          <cell r="BC120">
            <v>1.0179</v>
          </cell>
          <cell r="BD120">
            <v>0.96525000000000005</v>
          </cell>
          <cell r="BE120">
            <v>0.76635000000000009</v>
          </cell>
          <cell r="BF120">
            <v>0.71370000000000011</v>
          </cell>
          <cell r="BG120">
            <v>0.59084999999999999</v>
          </cell>
          <cell r="BH120">
            <v>0.55574999999999997</v>
          </cell>
          <cell r="BI120">
            <v>0.46215000000000006</v>
          </cell>
          <cell r="BJ120">
            <v>0.43875000000000003</v>
          </cell>
          <cell r="BK120">
            <v>0.35100000000000003</v>
          </cell>
          <cell r="BL120">
            <v>0.28080000000000011</v>
          </cell>
          <cell r="BM120">
            <v>0.22464000000000009</v>
          </cell>
          <cell r="BN120">
            <v>0.17971200000000009</v>
          </cell>
          <cell r="BO120">
            <v>0.14376960000000008</v>
          </cell>
          <cell r="BP120">
            <v>0.11501568000000008</v>
          </cell>
          <cell r="BQ120">
            <v>9.2012544000000057E-2</v>
          </cell>
          <cell r="BR120">
            <v>7.3610035200000062E-2</v>
          </cell>
          <cell r="BS120">
            <v>5.888802816000005E-2</v>
          </cell>
        </row>
        <row r="121">
          <cell r="A121" t="str">
            <v>Jackdaw</v>
          </cell>
          <cell r="C121" t="str">
            <v>90% Wet</v>
          </cell>
          <cell r="D121">
            <v>1</v>
          </cell>
          <cell r="E121">
            <v>111</v>
          </cell>
          <cell r="F121" t="str">
            <v>A</v>
          </cell>
          <cell r="G121" t="str">
            <v>PX T</v>
          </cell>
          <cell r="H121" t="str">
            <v>Teesside</v>
          </cell>
          <cell r="J121">
            <v>0</v>
          </cell>
          <cell r="K121">
            <v>0</v>
          </cell>
          <cell r="L121">
            <v>0</v>
          </cell>
          <cell r="M121">
            <v>0</v>
          </cell>
          <cell r="N121">
            <v>0</v>
          </cell>
          <cell r="O121">
            <v>0</v>
          </cell>
          <cell r="P121">
            <v>1.089</v>
          </cell>
          <cell r="Q121">
            <v>4.8419999999999996</v>
          </cell>
          <cell r="R121">
            <v>4.8240000000000007</v>
          </cell>
          <cell r="S121">
            <v>4.8600000000000003</v>
          </cell>
          <cell r="T121">
            <v>4.8419999999999996</v>
          </cell>
          <cell r="U121">
            <v>3.8735999999999997</v>
          </cell>
          <cell r="V121">
            <v>3.0988799999999999</v>
          </cell>
          <cell r="W121">
            <v>2.479104</v>
          </cell>
          <cell r="X121">
            <v>1.9832832</v>
          </cell>
          <cell r="Y121">
            <v>1.58662656</v>
          </cell>
          <cell r="Z121">
            <v>1.2693012480000001</v>
          </cell>
          <cell r="AA121">
            <v>1.0154409984000001</v>
          </cell>
          <cell r="AB121">
            <v>0.8123527987200001</v>
          </cell>
          <cell r="AC121">
            <v>0.64988223897600017</v>
          </cell>
          <cell r="AD121" t="str">
            <v>O&amp;G UK</v>
          </cell>
          <cell r="AE121">
            <v>0</v>
          </cell>
          <cell r="AF121">
            <v>0</v>
          </cell>
          <cell r="AG121">
            <v>0</v>
          </cell>
          <cell r="AH121">
            <v>0</v>
          </cell>
          <cell r="AI121">
            <v>0</v>
          </cell>
          <cell r="AJ121">
            <v>0</v>
          </cell>
          <cell r="AK121">
            <v>1.21</v>
          </cell>
          <cell r="AL121">
            <v>5.38</v>
          </cell>
          <cell r="AM121">
            <v>5.36</v>
          </cell>
          <cell r="AN121">
            <v>5.4</v>
          </cell>
          <cell r="AO121">
            <v>5.38</v>
          </cell>
          <cell r="AY121">
            <v>1.1000000000000001</v>
          </cell>
          <cell r="AZ121">
            <v>0</v>
          </cell>
          <cell r="BA121">
            <v>0</v>
          </cell>
          <cell r="BB121">
            <v>0</v>
          </cell>
          <cell r="BC121">
            <v>0</v>
          </cell>
          <cell r="BD121">
            <v>0</v>
          </cell>
          <cell r="BE121">
            <v>0</v>
          </cell>
          <cell r="BF121">
            <v>1.1979</v>
          </cell>
          <cell r="BG121">
            <v>5.3262</v>
          </cell>
          <cell r="BH121">
            <v>5.3064000000000009</v>
          </cell>
          <cell r="BI121">
            <v>5.346000000000001</v>
          </cell>
          <cell r="BJ121">
            <v>5.3262</v>
          </cell>
          <cell r="BK121">
            <v>4.2609599999999999</v>
          </cell>
          <cell r="BL121">
            <v>3.4087680000000002</v>
          </cell>
          <cell r="BM121">
            <v>2.7270144000000003</v>
          </cell>
          <cell r="BN121">
            <v>2.1816115200000001</v>
          </cell>
          <cell r="BO121">
            <v>1.7452892160000002</v>
          </cell>
          <cell r="BP121">
            <v>1.3962313728000002</v>
          </cell>
          <cell r="BQ121">
            <v>1.1169850982400003</v>
          </cell>
          <cell r="BR121">
            <v>0.89358807859200018</v>
          </cell>
          <cell r="BS121">
            <v>0.71487046287360023</v>
          </cell>
        </row>
        <row r="122">
          <cell r="A122" t="str">
            <v>Jade Area</v>
          </cell>
          <cell r="C122" t="str">
            <v>O&amp;G Profile x 1.1</v>
          </cell>
          <cell r="D122">
            <v>3</v>
          </cell>
          <cell r="E122">
            <v>112</v>
          </cell>
          <cell r="F122" t="str">
            <v>P</v>
          </cell>
          <cell r="G122" t="str">
            <v>PX T</v>
          </cell>
          <cell r="H122" t="str">
            <v>Teesside</v>
          </cell>
          <cell r="J122">
            <v>2.4120000000000004</v>
          </cell>
          <cell r="K122">
            <v>1.7369999999999999</v>
          </cell>
          <cell r="L122">
            <v>1.4040000000000001</v>
          </cell>
          <cell r="M122">
            <v>1.1160000000000001</v>
          </cell>
          <cell r="N122">
            <v>0.873</v>
          </cell>
          <cell r="O122">
            <v>1.278</v>
          </cell>
          <cell r="P122">
            <v>1.278</v>
          </cell>
          <cell r="Q122">
            <v>0.9</v>
          </cell>
          <cell r="R122">
            <v>0.56700000000000006</v>
          </cell>
          <cell r="S122">
            <v>0.41400000000000003</v>
          </cell>
          <cell r="T122">
            <v>0.32400000000000001</v>
          </cell>
          <cell r="U122">
            <v>8.1000000000000003E-2</v>
          </cell>
          <cell r="V122">
            <v>6.3000000000000014E-2</v>
          </cell>
          <cell r="W122">
            <v>5.3999999999999999E-2</v>
          </cell>
          <cell r="X122">
            <v>4.4999999999999998E-2</v>
          </cell>
          <cell r="Y122">
            <v>3.6000000000000004E-2</v>
          </cell>
          <cell r="Z122">
            <v>0</v>
          </cell>
          <cell r="AA122">
            <v>0</v>
          </cell>
          <cell r="AB122">
            <v>0</v>
          </cell>
          <cell r="AC122">
            <v>0</v>
          </cell>
          <cell r="AD122" t="str">
            <v>NG 2011</v>
          </cell>
          <cell r="AE122">
            <v>2.68</v>
          </cell>
          <cell r="AF122">
            <v>1.93</v>
          </cell>
          <cell r="AG122">
            <v>1.56</v>
          </cell>
          <cell r="AH122">
            <v>1.24</v>
          </cell>
          <cell r="AI122">
            <v>0.97</v>
          </cell>
          <cell r="AJ122">
            <v>1.42</v>
          </cell>
          <cell r="AK122">
            <v>1.42</v>
          </cell>
          <cell r="AL122">
            <v>1</v>
          </cell>
          <cell r="AM122">
            <v>0.63</v>
          </cell>
          <cell r="AN122">
            <v>0.46</v>
          </cell>
          <cell r="AO122">
            <v>0.36</v>
          </cell>
          <cell r="AP122">
            <v>0.09</v>
          </cell>
          <cell r="AQ122">
            <v>7.0000000000000007E-2</v>
          </cell>
          <cell r="AR122">
            <v>0.06</v>
          </cell>
          <cell r="AS122">
            <v>0.05</v>
          </cell>
          <cell r="AT122">
            <v>0.04</v>
          </cell>
          <cell r="AU122">
            <v>0</v>
          </cell>
          <cell r="AV122">
            <v>0</v>
          </cell>
          <cell r="AW122">
            <v>0</v>
          </cell>
          <cell r="AX122">
            <v>0</v>
          </cell>
          <cell r="AY122">
            <v>1.27</v>
          </cell>
          <cell r="AZ122">
            <v>3.1356000000000006</v>
          </cell>
          <cell r="BA122">
            <v>2.2580999999999998</v>
          </cell>
          <cell r="BB122">
            <v>1.8252000000000002</v>
          </cell>
          <cell r="BC122">
            <v>1.4508000000000001</v>
          </cell>
          <cell r="BD122">
            <v>1.1349</v>
          </cell>
          <cell r="BE122">
            <v>1.6614</v>
          </cell>
          <cell r="BF122">
            <v>1.6614</v>
          </cell>
          <cell r="BG122">
            <v>1.1700000000000002</v>
          </cell>
          <cell r="BH122">
            <v>0.73710000000000009</v>
          </cell>
          <cell r="BI122">
            <v>0.53820000000000001</v>
          </cell>
          <cell r="BJ122">
            <v>0.42120000000000002</v>
          </cell>
          <cell r="BK122">
            <v>0.1053</v>
          </cell>
          <cell r="BL122">
            <v>8.1900000000000028E-2</v>
          </cell>
          <cell r="BM122">
            <v>7.0199999999999999E-2</v>
          </cell>
          <cell r="BN122">
            <v>5.8499999999999996E-2</v>
          </cell>
          <cell r="BO122">
            <v>4.6800000000000008E-2</v>
          </cell>
          <cell r="BP122">
            <v>0</v>
          </cell>
          <cell r="BQ122">
            <v>0</v>
          </cell>
          <cell r="BR122">
            <v>0</v>
          </cell>
          <cell r="BS122">
            <v>0</v>
          </cell>
        </row>
        <row r="123">
          <cell r="A123" t="str">
            <v>J-block inc Jasmine</v>
          </cell>
          <cell r="C123" t="str">
            <v>O*G Profile mod heavily</v>
          </cell>
          <cell r="D123">
            <v>3</v>
          </cell>
          <cell r="E123">
            <v>113</v>
          </cell>
          <cell r="F123" t="str">
            <v>P</v>
          </cell>
          <cell r="G123" t="str">
            <v>PX T</v>
          </cell>
          <cell r="H123" t="str">
            <v>Teesside</v>
          </cell>
          <cell r="J123">
            <v>0</v>
          </cell>
          <cell r="K123">
            <v>3.9665700000000004</v>
          </cell>
          <cell r="L123">
            <v>5.7131729999999994</v>
          </cell>
          <cell r="M123">
            <v>5.3313957000000007</v>
          </cell>
          <cell r="N123">
            <v>4.6378761300000004</v>
          </cell>
          <cell r="O123">
            <v>3.1000285169999993</v>
          </cell>
          <cell r="P123">
            <v>2.0561656652999996</v>
          </cell>
          <cell r="Q123">
            <v>1.3540190987699998</v>
          </cell>
          <cell r="R123">
            <v>1.1165571888929997</v>
          </cell>
          <cell r="S123">
            <v>0.64850147000369962</v>
          </cell>
          <cell r="T123">
            <v>0.38034132300332957</v>
          </cell>
          <cell r="U123">
            <v>0.19017066150166478</v>
          </cell>
          <cell r="V123">
            <v>9.5085330750832392E-2</v>
          </cell>
          <cell r="W123">
            <v>4.7542665375416196E-2</v>
          </cell>
          <cell r="X123">
            <v>2.3771332687708098E-2</v>
          </cell>
          <cell r="Y123">
            <v>0</v>
          </cell>
          <cell r="Z123">
            <v>0</v>
          </cell>
          <cell r="AA123">
            <v>0</v>
          </cell>
          <cell r="AB123">
            <v>0</v>
          </cell>
          <cell r="AC123">
            <v>0</v>
          </cell>
          <cell r="AD123" t="str">
            <v>NG 2011</v>
          </cell>
          <cell r="AE123">
            <v>3.07</v>
          </cell>
          <cell r="AF123">
            <v>7.66</v>
          </cell>
          <cell r="AG123">
            <v>9.5399999999999991</v>
          </cell>
          <cell r="AH123">
            <v>8.82</v>
          </cell>
          <cell r="AI123">
            <v>7.74</v>
          </cell>
          <cell r="AJ123">
            <v>5.64</v>
          </cell>
          <cell r="AK123">
            <v>4.17</v>
          </cell>
          <cell r="AL123">
            <v>3.14</v>
          </cell>
          <cell r="AM123">
            <v>2.7</v>
          </cell>
          <cell r="AN123">
            <v>1.99</v>
          </cell>
          <cell r="AO123">
            <v>1.54</v>
          </cell>
          <cell r="AZ123">
            <v>0</v>
          </cell>
          <cell r="BA123">
            <v>5.1565410000000007</v>
          </cell>
          <cell r="BB123">
            <v>7.427124899999999</v>
          </cell>
          <cell r="BC123">
            <v>6.9308144100000009</v>
          </cell>
          <cell r="BD123">
            <v>6.0292389690000006</v>
          </cell>
          <cell r="BE123">
            <v>4.030037072099999</v>
          </cell>
          <cell r="BF123">
            <v>2.6730153648899995</v>
          </cell>
          <cell r="BG123">
            <v>1.7602248284009998</v>
          </cell>
          <cell r="BH123">
            <v>1.4515243455608997</v>
          </cell>
          <cell r="BI123">
            <v>0.84305191100480958</v>
          </cell>
          <cell r="BJ123">
            <v>0.49444371990432845</v>
          </cell>
          <cell r="BK123">
            <v>0.24722185995216422</v>
          </cell>
          <cell r="BL123">
            <v>0.12361092997608211</v>
          </cell>
          <cell r="BM123">
            <v>6.1805464988041056E-2</v>
          </cell>
          <cell r="BN123">
            <v>3.0902732494020528E-2</v>
          </cell>
          <cell r="BO123">
            <v>0</v>
          </cell>
          <cell r="BP123">
            <v>0</v>
          </cell>
          <cell r="BQ123">
            <v>0</v>
          </cell>
          <cell r="BR123">
            <v>0</v>
          </cell>
          <cell r="BS123">
            <v>0</v>
          </cell>
        </row>
        <row r="124">
          <cell r="A124" t="str">
            <v>J-Block only</v>
          </cell>
          <cell r="C124" t="str">
            <v>O*G Profile mod</v>
          </cell>
          <cell r="D124">
            <v>1</v>
          </cell>
          <cell r="E124">
            <v>114</v>
          </cell>
          <cell r="F124" t="str">
            <v>P</v>
          </cell>
          <cell r="G124" t="str">
            <v>PX T</v>
          </cell>
          <cell r="H124" t="str">
            <v>Teesside</v>
          </cell>
          <cell r="J124">
            <v>2.7629999999999999</v>
          </cell>
          <cell r="K124">
            <v>2.4866999999999999</v>
          </cell>
          <cell r="L124">
            <v>2.2380300000000002</v>
          </cell>
          <cell r="M124">
            <v>2.0142270000000004</v>
          </cell>
          <cell r="N124">
            <v>1.8128043000000005</v>
          </cell>
          <cell r="O124">
            <v>1.6315238700000005</v>
          </cell>
          <cell r="P124">
            <v>1.4683714830000005</v>
          </cell>
          <cell r="Q124">
            <v>1.3215343347000006</v>
          </cell>
          <cell r="R124">
            <v>1.1893809012300005</v>
          </cell>
          <cell r="S124">
            <v>1.0704428111070006</v>
          </cell>
          <cell r="T124">
            <v>0.96339852999630049</v>
          </cell>
          <cell r="U124">
            <v>0.8670586769966705</v>
          </cell>
          <cell r="V124">
            <v>0.78035280929700346</v>
          </cell>
          <cell r="W124">
            <v>0.7023175283673031</v>
          </cell>
          <cell r="X124">
            <v>0.63208577553057277</v>
          </cell>
          <cell r="Y124">
            <v>0.56887719797751546</v>
          </cell>
          <cell r="Z124">
            <v>0.51198947817976392</v>
          </cell>
          <cell r="AA124">
            <v>0.46079053036178752</v>
          </cell>
          <cell r="AB124">
            <v>0.41471147732560876</v>
          </cell>
          <cell r="AC124">
            <v>0.37324032959304787</v>
          </cell>
          <cell r="AD124" t="str">
            <v>O&amp;G UK</v>
          </cell>
          <cell r="AE124">
            <v>3.07</v>
          </cell>
          <cell r="AF124">
            <v>2.7629999999999999</v>
          </cell>
          <cell r="AG124">
            <v>2.4866999999999999</v>
          </cell>
          <cell r="AH124">
            <v>2.2380300000000002</v>
          </cell>
          <cell r="AI124">
            <v>2.0142270000000004</v>
          </cell>
          <cell r="AJ124">
            <v>1.8128043000000005</v>
          </cell>
          <cell r="AK124">
            <v>1.6315238700000005</v>
          </cell>
          <cell r="AL124">
            <v>1.4683714830000005</v>
          </cell>
          <cell r="AM124">
            <v>1.3215343347000006</v>
          </cell>
          <cell r="AN124">
            <v>1.1893809012300005</v>
          </cell>
          <cell r="AO124">
            <v>1.0704428111070006</v>
          </cell>
          <cell r="AP124">
            <v>0.96339852999630049</v>
          </cell>
          <cell r="AQ124">
            <v>0.8670586769966705</v>
          </cell>
          <cell r="AR124">
            <v>0.78035280929700346</v>
          </cell>
          <cell r="AS124">
            <v>0.7023175283673031</v>
          </cell>
          <cell r="AT124">
            <v>0.63208577553057277</v>
          </cell>
          <cell r="AU124">
            <v>0.56887719797751546</v>
          </cell>
          <cell r="AV124">
            <v>0.51198947817976392</v>
          </cell>
          <cell r="AW124">
            <v>0.46079053036178752</v>
          </cell>
          <cell r="AX124">
            <v>0.41471147732560876</v>
          </cell>
          <cell r="AZ124">
            <v>3.5918999999999999</v>
          </cell>
          <cell r="BA124">
            <v>3.23271</v>
          </cell>
          <cell r="BB124">
            <v>2.9094390000000003</v>
          </cell>
          <cell r="BC124">
            <v>2.6184951000000005</v>
          </cell>
          <cell r="BD124">
            <v>2.3566455900000007</v>
          </cell>
          <cell r="BE124">
            <v>2.1209810310000008</v>
          </cell>
          <cell r="BF124">
            <v>1.9088829279000008</v>
          </cell>
          <cell r="BG124">
            <v>1.7179946351100008</v>
          </cell>
          <cell r="BH124">
            <v>1.5461951715990008</v>
          </cell>
          <cell r="BI124">
            <v>1.3915756544391007</v>
          </cell>
          <cell r="BJ124">
            <v>1.2524180889951906</v>
          </cell>
          <cell r="BK124">
            <v>1.1271762800956717</v>
          </cell>
          <cell r="BL124">
            <v>1.0144586520861045</v>
          </cell>
          <cell r="BM124">
            <v>0.9130127868774941</v>
          </cell>
          <cell r="BN124">
            <v>0.82171150818974459</v>
          </cell>
          <cell r="BO124">
            <v>0.73954035737077017</v>
          </cell>
          <cell r="BP124">
            <v>0.66558632163369313</v>
          </cell>
          <cell r="BQ124">
            <v>0.59902768947032381</v>
          </cell>
          <cell r="BR124">
            <v>0.53912492052329142</v>
          </cell>
          <cell r="BS124">
            <v>0.48521242847096224</v>
          </cell>
        </row>
        <row r="125">
          <cell r="A125" t="str">
            <v>Lomond</v>
          </cell>
          <cell r="C125" t="str">
            <v>O&amp;G Profile x1.3</v>
          </cell>
          <cell r="D125">
            <v>3</v>
          </cell>
          <cell r="E125">
            <v>115</v>
          </cell>
          <cell r="F125" t="str">
            <v>P</v>
          </cell>
          <cell r="G125" t="str">
            <v>PX T</v>
          </cell>
          <cell r="H125" t="str">
            <v>Teesside</v>
          </cell>
          <cell r="J125">
            <v>0.65700000000000003</v>
          </cell>
          <cell r="K125">
            <v>0.57600000000000007</v>
          </cell>
          <cell r="L125">
            <v>0.45</v>
          </cell>
          <cell r="M125">
            <v>0.432</v>
          </cell>
          <cell r="N125">
            <v>0.495</v>
          </cell>
          <cell r="O125">
            <v>0.6120000000000001</v>
          </cell>
          <cell r="P125">
            <v>0.48600000000000004</v>
          </cell>
          <cell r="Q125">
            <v>0.33300000000000002</v>
          </cell>
          <cell r="R125">
            <v>0.24300000000000002</v>
          </cell>
          <cell r="S125">
            <v>0.216</v>
          </cell>
          <cell r="T125">
            <v>0.14400000000000002</v>
          </cell>
          <cell r="U125">
            <v>4.4999999999999998E-2</v>
          </cell>
          <cell r="V125">
            <v>3.6000000000000004E-2</v>
          </cell>
          <cell r="W125">
            <v>0</v>
          </cell>
          <cell r="X125">
            <v>0</v>
          </cell>
          <cell r="Y125">
            <v>0</v>
          </cell>
          <cell r="Z125">
            <v>0</v>
          </cell>
          <cell r="AA125">
            <v>0</v>
          </cell>
          <cell r="AB125">
            <v>0</v>
          </cell>
          <cell r="AC125">
            <v>0</v>
          </cell>
          <cell r="AD125" t="str">
            <v>NG 2011</v>
          </cell>
          <cell r="AE125">
            <v>0.73</v>
          </cell>
          <cell r="AF125">
            <v>0.64</v>
          </cell>
          <cell r="AG125">
            <v>0.5</v>
          </cell>
          <cell r="AH125">
            <v>0.48</v>
          </cell>
          <cell r="AI125">
            <v>0.55000000000000004</v>
          </cell>
          <cell r="AJ125">
            <v>0.68</v>
          </cell>
          <cell r="AK125">
            <v>0.54</v>
          </cell>
          <cell r="AL125">
            <v>0.37</v>
          </cell>
          <cell r="AM125">
            <v>0.27</v>
          </cell>
          <cell r="AN125">
            <v>0.24</v>
          </cell>
          <cell r="AO125">
            <v>0.16</v>
          </cell>
          <cell r="AP125">
            <v>0.05</v>
          </cell>
          <cell r="AQ125">
            <v>0.04</v>
          </cell>
          <cell r="AR125">
            <v>0</v>
          </cell>
          <cell r="AS125">
            <v>0</v>
          </cell>
          <cell r="AY125">
            <v>1.85</v>
          </cell>
          <cell r="AZ125">
            <v>0.85410000000000008</v>
          </cell>
          <cell r="BA125">
            <v>0.74880000000000013</v>
          </cell>
          <cell r="BB125">
            <v>0.58500000000000008</v>
          </cell>
          <cell r="BC125">
            <v>0.56159999999999999</v>
          </cell>
          <cell r="BD125">
            <v>0.64349999999999996</v>
          </cell>
          <cell r="BE125">
            <v>0.7956000000000002</v>
          </cell>
          <cell r="BF125">
            <v>0.63180000000000003</v>
          </cell>
          <cell r="BG125">
            <v>0.43290000000000006</v>
          </cell>
          <cell r="BH125">
            <v>0.31590000000000001</v>
          </cell>
          <cell r="BI125">
            <v>0.28079999999999999</v>
          </cell>
          <cell r="BJ125">
            <v>0.18720000000000003</v>
          </cell>
          <cell r="BK125">
            <v>5.8499999999999996E-2</v>
          </cell>
          <cell r="BL125">
            <v>4.6800000000000008E-2</v>
          </cell>
          <cell r="BM125">
            <v>0</v>
          </cell>
          <cell r="BN125">
            <v>0</v>
          </cell>
          <cell r="BO125">
            <v>0</v>
          </cell>
          <cell r="BP125">
            <v>0</v>
          </cell>
          <cell r="BQ125">
            <v>0</v>
          </cell>
          <cell r="BR125">
            <v>0</v>
          </cell>
          <cell r="BS125">
            <v>0</v>
          </cell>
        </row>
        <row r="126">
          <cell r="A126" t="str">
            <v>zUpside PX T</v>
          </cell>
          <cell r="D126">
            <v>3</v>
          </cell>
          <cell r="E126">
            <v>116</v>
          </cell>
          <cell r="F126" t="str">
            <v>A</v>
          </cell>
          <cell r="G126" t="str">
            <v>PX T</v>
          </cell>
          <cell r="H126" t="str">
            <v>Teesside</v>
          </cell>
          <cell r="R126">
            <v>0</v>
          </cell>
          <cell r="S126">
            <v>0</v>
          </cell>
          <cell r="T126">
            <v>0</v>
          </cell>
          <cell r="U126">
            <v>0</v>
          </cell>
          <cell r="V126">
            <v>0</v>
          </cell>
          <cell r="W126">
            <v>0</v>
          </cell>
          <cell r="X126">
            <v>0</v>
          </cell>
          <cell r="Y126">
            <v>0</v>
          </cell>
          <cell r="Z126">
            <v>0</v>
          </cell>
          <cell r="AA126">
            <v>0</v>
          </cell>
          <cell r="AB126">
            <v>0</v>
          </cell>
          <cell r="AC126">
            <v>0</v>
          </cell>
          <cell r="BH126">
            <v>0</v>
          </cell>
          <cell r="BI126">
            <v>0</v>
          </cell>
          <cell r="BJ126">
            <v>0</v>
          </cell>
          <cell r="BK126">
            <v>0</v>
          </cell>
          <cell r="BL126">
            <v>0</v>
          </cell>
          <cell r="BM126">
            <v>0</v>
          </cell>
          <cell r="BN126">
            <v>0</v>
          </cell>
          <cell r="BO126">
            <v>0</v>
          </cell>
          <cell r="BP126">
            <v>0</v>
          </cell>
          <cell r="BQ126">
            <v>0</v>
          </cell>
          <cell r="BR126">
            <v>0</v>
          </cell>
          <cell r="BS126">
            <v>0</v>
          </cell>
        </row>
        <row r="127">
          <cell r="A127" t="str">
            <v>Franklin West</v>
          </cell>
          <cell r="B127" t="str">
            <v>Slip 1, 90% Wet</v>
          </cell>
          <cell r="C127" t="str">
            <v>O&amp;G UK Profile Good</v>
          </cell>
          <cell r="D127">
            <v>1</v>
          </cell>
          <cell r="E127">
            <v>117</v>
          </cell>
          <cell r="F127" t="str">
            <v>D</v>
          </cell>
          <cell r="G127" t="str">
            <v>Seal B</v>
          </cell>
          <cell r="H127" t="str">
            <v>Bacton</v>
          </cell>
          <cell r="J127">
            <v>0</v>
          </cell>
          <cell r="K127">
            <v>0</v>
          </cell>
          <cell r="L127">
            <v>0</v>
          </cell>
          <cell r="M127">
            <v>2.6459999999999999</v>
          </cell>
          <cell r="N127">
            <v>2.6910000000000003</v>
          </cell>
          <cell r="O127">
            <v>1.8089999999999999</v>
          </cell>
          <cell r="P127">
            <v>1.26</v>
          </cell>
          <cell r="Q127">
            <v>0.91800000000000004</v>
          </cell>
          <cell r="R127">
            <v>0.65700000000000003</v>
          </cell>
          <cell r="S127">
            <v>0.41400000000000003</v>
          </cell>
          <cell r="T127">
            <v>0.33120000000000005</v>
          </cell>
          <cell r="U127">
            <v>0.26496000000000003</v>
          </cell>
          <cell r="V127">
            <v>0.21196800000000005</v>
          </cell>
          <cell r="W127">
            <v>0.16957440000000004</v>
          </cell>
          <cell r="X127">
            <v>0.13565952000000003</v>
          </cell>
          <cell r="Y127">
            <v>0.10852761600000004</v>
          </cell>
          <cell r="Z127">
            <v>8.6822092800000028E-2</v>
          </cell>
          <cell r="AA127">
            <v>6.9457674240000031E-2</v>
          </cell>
          <cell r="AB127">
            <v>5.556613939200003E-2</v>
          </cell>
          <cell r="AC127">
            <v>4.4452911513600028E-2</v>
          </cell>
          <cell r="AD127" t="str">
            <v>O&amp;G UK</v>
          </cell>
          <cell r="AE127">
            <v>0</v>
          </cell>
          <cell r="AF127">
            <v>2.94</v>
          </cell>
          <cell r="AG127">
            <v>2.99</v>
          </cell>
          <cell r="AH127">
            <v>2.0099999999999998</v>
          </cell>
          <cell r="AI127">
            <v>1.4</v>
          </cell>
          <cell r="AJ127">
            <v>1.02</v>
          </cell>
          <cell r="AK127">
            <v>0.73</v>
          </cell>
          <cell r="AL127">
            <v>0.46</v>
          </cell>
          <cell r="AM127">
            <v>0.83</v>
          </cell>
          <cell r="AN127">
            <v>1.06</v>
          </cell>
          <cell r="AY127">
            <v>1.2</v>
          </cell>
          <cell r="AZ127">
            <v>0</v>
          </cell>
          <cell r="BA127">
            <v>0</v>
          </cell>
          <cell r="BB127">
            <v>0</v>
          </cell>
          <cell r="BC127">
            <v>2.9106000000000001</v>
          </cell>
          <cell r="BD127">
            <v>2.9601000000000006</v>
          </cell>
          <cell r="BE127">
            <v>1.9899</v>
          </cell>
          <cell r="BF127">
            <v>1.3860000000000001</v>
          </cell>
          <cell r="BG127">
            <v>1.0098</v>
          </cell>
          <cell r="BH127">
            <v>0.72270000000000012</v>
          </cell>
          <cell r="BI127">
            <v>0.45540000000000008</v>
          </cell>
          <cell r="BJ127">
            <v>0.36432000000000009</v>
          </cell>
          <cell r="BK127">
            <v>0.29145600000000005</v>
          </cell>
          <cell r="BL127">
            <v>0.23316480000000006</v>
          </cell>
          <cell r="BM127">
            <v>0.18653184000000006</v>
          </cell>
          <cell r="BN127">
            <v>0.14922547200000005</v>
          </cell>
          <cell r="BO127">
            <v>0.11938037760000005</v>
          </cell>
          <cell r="BP127">
            <v>9.5504302080000034E-2</v>
          </cell>
          <cell r="BQ127">
            <v>7.6403441664000038E-2</v>
          </cell>
          <cell r="BR127">
            <v>6.1122753331200042E-2</v>
          </cell>
          <cell r="BS127">
            <v>4.8898202664960033E-2</v>
          </cell>
        </row>
        <row r="128">
          <cell r="A128" t="str">
            <v>Franklin/Elgin</v>
          </cell>
          <cell r="B128" t="str">
            <v>1st 2 yrs halved (leak), 90% Wet</v>
          </cell>
          <cell r="C128" t="str">
            <v>50% O&amp;G UK</v>
          </cell>
          <cell r="D128">
            <v>1</v>
          </cell>
          <cell r="E128">
            <v>118</v>
          </cell>
          <cell r="F128" t="str">
            <v>P</v>
          </cell>
          <cell r="G128" t="str">
            <v>Seal B</v>
          </cell>
          <cell r="H128" t="str">
            <v>Bacton</v>
          </cell>
          <cell r="J128">
            <v>4.28</v>
          </cell>
          <cell r="K128">
            <v>3.7349999999999999</v>
          </cell>
          <cell r="L128">
            <v>5.1479999999999997</v>
          </cell>
          <cell r="M128">
            <v>4.9950000000000001</v>
          </cell>
          <cell r="N128">
            <v>4.4370000000000003</v>
          </cell>
          <cell r="O128">
            <v>4.5</v>
          </cell>
          <cell r="P128">
            <v>4.3020000000000005</v>
          </cell>
          <cell r="Q128">
            <v>4.4910000000000005</v>
          </cell>
          <cell r="R128">
            <v>3.8789999999999996</v>
          </cell>
          <cell r="S128">
            <v>3.4830000000000001</v>
          </cell>
          <cell r="T128">
            <v>2.7864000000000004</v>
          </cell>
          <cell r="U128">
            <v>2.2291200000000004</v>
          </cell>
          <cell r="V128">
            <v>1.7832960000000004</v>
          </cell>
          <cell r="W128">
            <v>1.4266368000000005</v>
          </cell>
          <cell r="X128">
            <v>1.1413094400000003</v>
          </cell>
          <cell r="Y128">
            <v>0.91304755200000032</v>
          </cell>
          <cell r="Z128">
            <v>0.73043804160000025</v>
          </cell>
          <cell r="AA128">
            <v>0.58435043328000025</v>
          </cell>
          <cell r="AB128">
            <v>0.46748034662400023</v>
          </cell>
          <cell r="AC128">
            <v>0.3739842772992002</v>
          </cell>
          <cell r="AD128" t="str">
            <v>O&amp;G UK</v>
          </cell>
          <cell r="AE128">
            <v>8.56</v>
          </cell>
          <cell r="AF128">
            <v>7.47</v>
          </cell>
          <cell r="AG128">
            <v>5.72</v>
          </cell>
          <cell r="AH128">
            <v>5.55</v>
          </cell>
          <cell r="AI128">
            <v>4.93</v>
          </cell>
          <cell r="AJ128">
            <v>5</v>
          </cell>
          <cell r="AK128">
            <v>4.78</v>
          </cell>
          <cell r="AL128">
            <v>4.99</v>
          </cell>
          <cell r="AM128">
            <v>4.3099999999999996</v>
          </cell>
          <cell r="AN128">
            <v>3.87</v>
          </cell>
          <cell r="AY128">
            <v>1.2</v>
          </cell>
          <cell r="AZ128">
            <v>11.128000000000002</v>
          </cell>
          <cell r="BA128">
            <v>4.8555000000000001</v>
          </cell>
          <cell r="BB128">
            <v>6.6924000000000001</v>
          </cell>
          <cell r="BC128">
            <v>6.4935</v>
          </cell>
          <cell r="BD128">
            <v>5.7681000000000004</v>
          </cell>
          <cell r="BE128">
            <v>5.8500000000000005</v>
          </cell>
          <cell r="BF128">
            <v>5.5926000000000009</v>
          </cell>
          <cell r="BG128">
            <v>5.8383000000000012</v>
          </cell>
          <cell r="BH128">
            <v>5.0427</v>
          </cell>
          <cell r="BI128">
            <v>4.5279000000000007</v>
          </cell>
          <cell r="BJ128">
            <v>3.6223200000000007</v>
          </cell>
          <cell r="BK128">
            <v>2.8978560000000009</v>
          </cell>
          <cell r="BL128">
            <v>2.3182848000000007</v>
          </cell>
          <cell r="BM128">
            <v>1.8546278400000007</v>
          </cell>
          <cell r="BN128">
            <v>1.4837022720000006</v>
          </cell>
          <cell r="BO128">
            <v>1.1869618176000005</v>
          </cell>
          <cell r="BP128">
            <v>0.94956945408000037</v>
          </cell>
          <cell r="BQ128">
            <v>0.7596555632640003</v>
          </cell>
          <cell r="BR128">
            <v>0.60772445061120028</v>
          </cell>
          <cell r="BS128">
            <v>0.48617956048896027</v>
          </cell>
        </row>
        <row r="129">
          <cell r="A129" t="str">
            <v>Franklin/Elgin Late Life</v>
          </cell>
          <cell r="B129" t="str">
            <v>Slip 1, 90% Wet</v>
          </cell>
          <cell r="C129" t="str">
            <v>O&amp;G UK Profile Good</v>
          </cell>
          <cell r="D129">
            <v>1</v>
          </cell>
          <cell r="E129">
            <v>119</v>
          </cell>
          <cell r="F129" t="str">
            <v>D</v>
          </cell>
          <cell r="G129" t="str">
            <v>Seal B</v>
          </cell>
          <cell r="H129" t="str">
            <v>Bacton</v>
          </cell>
          <cell r="J129">
            <v>0</v>
          </cell>
          <cell r="K129">
            <v>0</v>
          </cell>
          <cell r="L129">
            <v>0</v>
          </cell>
          <cell r="M129">
            <v>0</v>
          </cell>
          <cell r="N129">
            <v>1.089</v>
          </cell>
          <cell r="O129">
            <v>1.3320000000000001</v>
          </cell>
          <cell r="P129">
            <v>1.2150000000000001</v>
          </cell>
          <cell r="Q129">
            <v>1.044</v>
          </cell>
          <cell r="R129">
            <v>0.91800000000000004</v>
          </cell>
          <cell r="S129">
            <v>0.83700000000000008</v>
          </cell>
          <cell r="T129">
            <v>0.75600000000000001</v>
          </cell>
          <cell r="U129">
            <v>0.70200000000000007</v>
          </cell>
          <cell r="V129">
            <v>0.5616000000000001</v>
          </cell>
          <cell r="W129">
            <v>0.44928000000000012</v>
          </cell>
          <cell r="X129">
            <v>0.35942400000000013</v>
          </cell>
          <cell r="Y129">
            <v>0.28753920000000011</v>
          </cell>
          <cell r="Z129">
            <v>0.2300313600000001</v>
          </cell>
          <cell r="AA129">
            <v>0.18402508800000009</v>
          </cell>
          <cell r="AB129">
            <v>0.14722007040000007</v>
          </cell>
          <cell r="AC129">
            <v>0.11777605632000006</v>
          </cell>
          <cell r="AD129" t="str">
            <v>O&amp;G UK</v>
          </cell>
          <cell r="AE129">
            <v>0</v>
          </cell>
          <cell r="AF129">
            <v>0</v>
          </cell>
          <cell r="AG129">
            <v>0</v>
          </cell>
          <cell r="AH129">
            <v>1.21</v>
          </cell>
          <cell r="AI129">
            <v>1.48</v>
          </cell>
          <cell r="AJ129">
            <v>1.35</v>
          </cell>
          <cell r="AK129">
            <v>1.1599999999999999</v>
          </cell>
          <cell r="AL129">
            <v>1.02</v>
          </cell>
          <cell r="AM129">
            <v>0.93</v>
          </cell>
          <cell r="AN129">
            <v>0.84</v>
          </cell>
          <cell r="AO129">
            <v>0.78</v>
          </cell>
          <cell r="AY129">
            <v>1.2</v>
          </cell>
          <cell r="AZ129">
            <v>0</v>
          </cell>
          <cell r="BA129">
            <v>0</v>
          </cell>
          <cell r="BB129">
            <v>0</v>
          </cell>
          <cell r="BC129">
            <v>0</v>
          </cell>
          <cell r="BD129">
            <v>1.1979</v>
          </cell>
          <cell r="BE129">
            <v>1.4652000000000003</v>
          </cell>
          <cell r="BF129">
            <v>1.3365000000000002</v>
          </cell>
          <cell r="BG129">
            <v>1.1484000000000001</v>
          </cell>
          <cell r="BH129">
            <v>1.0098</v>
          </cell>
          <cell r="BI129">
            <v>0.92070000000000018</v>
          </cell>
          <cell r="BJ129">
            <v>0.83160000000000012</v>
          </cell>
          <cell r="BK129">
            <v>0.77220000000000011</v>
          </cell>
          <cell r="BL129">
            <v>0.6177600000000002</v>
          </cell>
          <cell r="BM129">
            <v>0.4942080000000002</v>
          </cell>
          <cell r="BN129">
            <v>0.39536640000000017</v>
          </cell>
          <cell r="BO129">
            <v>0.31629312000000015</v>
          </cell>
          <cell r="BP129">
            <v>0.25303449600000011</v>
          </cell>
          <cell r="BQ129">
            <v>0.20242759680000011</v>
          </cell>
          <cell r="BR129">
            <v>0.16194207744000008</v>
          </cell>
          <cell r="BS129">
            <v>0.12955366195200008</v>
          </cell>
        </row>
        <row r="130">
          <cell r="A130" t="str">
            <v>Franklin/Elgin: Glenelg</v>
          </cell>
          <cell r="B130" t="str">
            <v>1st 2 yrs halved (leak), 90% Wet</v>
          </cell>
          <cell r="C130" t="str">
            <v>50% O&amp;G UK</v>
          </cell>
          <cell r="D130">
            <v>1</v>
          </cell>
          <cell r="E130">
            <v>120</v>
          </cell>
          <cell r="F130" t="str">
            <v>P</v>
          </cell>
          <cell r="G130" t="str">
            <v>Seal B</v>
          </cell>
          <cell r="H130" t="str">
            <v>Bacton</v>
          </cell>
          <cell r="J130">
            <v>0.30499999999999999</v>
          </cell>
          <cell r="K130">
            <v>0.24</v>
          </cell>
          <cell r="L130">
            <v>0.36899999999999999</v>
          </cell>
          <cell r="M130">
            <v>0.30600000000000005</v>
          </cell>
          <cell r="N130">
            <v>0.24300000000000002</v>
          </cell>
          <cell r="O130">
            <v>0.18000000000000002</v>
          </cell>
          <cell r="P130">
            <v>0.18000000000000002</v>
          </cell>
          <cell r="Q130">
            <v>0.12600000000000003</v>
          </cell>
          <cell r="R130">
            <v>0.12600000000000003</v>
          </cell>
          <cell r="S130">
            <v>0.12600000000000003</v>
          </cell>
          <cell r="T130">
            <v>0.10080000000000003</v>
          </cell>
          <cell r="U130">
            <v>8.0640000000000031E-2</v>
          </cell>
          <cell r="V130">
            <v>6.4512000000000028E-2</v>
          </cell>
          <cell r="W130">
            <v>5.1609600000000026E-2</v>
          </cell>
          <cell r="X130">
            <v>4.1287680000000021E-2</v>
          </cell>
          <cell r="Y130">
            <v>0</v>
          </cell>
          <cell r="Z130">
            <v>0</v>
          </cell>
          <cell r="AA130">
            <v>0</v>
          </cell>
          <cell r="AB130">
            <v>0</v>
          </cell>
          <cell r="AC130">
            <v>0</v>
          </cell>
          <cell r="AD130" t="str">
            <v>O&amp;G UK</v>
          </cell>
          <cell r="AE130">
            <v>0.61</v>
          </cell>
          <cell r="AF130">
            <v>0.48</v>
          </cell>
          <cell r="AG130">
            <v>0.41</v>
          </cell>
          <cell r="AH130">
            <v>0.34</v>
          </cell>
          <cell r="AI130">
            <v>0.27</v>
          </cell>
          <cell r="AJ130">
            <v>0.2</v>
          </cell>
          <cell r="AK130">
            <v>0.2</v>
          </cell>
          <cell r="AL130">
            <v>0.14000000000000001</v>
          </cell>
          <cell r="AM130">
            <v>0.14000000000000001</v>
          </cell>
          <cell r="AN130">
            <v>0.14000000000000001</v>
          </cell>
          <cell r="AY130">
            <v>1.2</v>
          </cell>
          <cell r="AZ130">
            <v>0.79300000000000004</v>
          </cell>
          <cell r="BA130">
            <v>0.312</v>
          </cell>
          <cell r="BB130">
            <v>0.47970000000000002</v>
          </cell>
          <cell r="BC130">
            <v>0.3978000000000001</v>
          </cell>
          <cell r="BD130">
            <v>0.31590000000000001</v>
          </cell>
          <cell r="BE130">
            <v>0.23400000000000004</v>
          </cell>
          <cell r="BF130">
            <v>0.23400000000000004</v>
          </cell>
          <cell r="BG130">
            <v>0.16380000000000006</v>
          </cell>
          <cell r="BH130">
            <v>0.16380000000000006</v>
          </cell>
          <cell r="BI130">
            <v>0.16380000000000006</v>
          </cell>
          <cell r="BJ130">
            <v>0.13104000000000005</v>
          </cell>
          <cell r="BK130">
            <v>0.10483200000000005</v>
          </cell>
          <cell r="BL130">
            <v>8.386560000000004E-2</v>
          </cell>
          <cell r="BM130">
            <v>6.7092480000000038E-2</v>
          </cell>
          <cell r="BN130">
            <v>5.3673984000000029E-2</v>
          </cell>
          <cell r="BO130">
            <v>0</v>
          </cell>
          <cell r="BP130">
            <v>0</v>
          </cell>
          <cell r="BQ130">
            <v>0</v>
          </cell>
          <cell r="BR130">
            <v>0</v>
          </cell>
          <cell r="BS130">
            <v>0</v>
          </cell>
        </row>
        <row r="131">
          <cell r="A131" t="str">
            <v>Kessog</v>
          </cell>
          <cell r="C131" t="str">
            <v>50% WM</v>
          </cell>
          <cell r="D131">
            <v>2</v>
          </cell>
          <cell r="E131">
            <v>121</v>
          </cell>
          <cell r="F131" t="str">
            <v>A</v>
          </cell>
          <cell r="G131" t="str">
            <v>Seal B</v>
          </cell>
          <cell r="H131" t="str">
            <v>Bacton</v>
          </cell>
          <cell r="J131">
            <v>0</v>
          </cell>
          <cell r="K131">
            <v>0</v>
          </cell>
          <cell r="L131">
            <v>0</v>
          </cell>
          <cell r="M131">
            <v>0</v>
          </cell>
          <cell r="N131">
            <v>0.77903682719546752</v>
          </cell>
          <cell r="O131">
            <v>0.92067988668555245</v>
          </cell>
          <cell r="P131">
            <v>0.92067988668555245</v>
          </cell>
          <cell r="Q131">
            <v>0.92067988668555245</v>
          </cell>
          <cell r="R131">
            <v>0.76487252124645899</v>
          </cell>
          <cell r="S131">
            <v>0.651558073654391</v>
          </cell>
          <cell r="T131">
            <v>0.55240793201133154</v>
          </cell>
          <cell r="U131">
            <v>0.44617563739376775</v>
          </cell>
          <cell r="V131">
            <v>0.3541076487252125</v>
          </cell>
          <cell r="W131">
            <v>0.28328611898016998</v>
          </cell>
          <cell r="X131">
            <v>0.23371104815864024</v>
          </cell>
          <cell r="Y131">
            <v>0.18413597733711048</v>
          </cell>
          <cell r="Z131">
            <v>0.14164305949008499</v>
          </cell>
          <cell r="AA131">
            <v>0.113314447592068</v>
          </cell>
          <cell r="AB131">
            <v>8.4985835694050993E-2</v>
          </cell>
          <cell r="AC131">
            <v>7.0821529745042494E-2</v>
          </cell>
          <cell r="AD131" t="str">
            <v>WM</v>
          </cell>
          <cell r="AE131">
            <v>0</v>
          </cell>
          <cell r="AF131">
            <v>0</v>
          </cell>
          <cell r="AG131">
            <v>0</v>
          </cell>
          <cell r="AH131">
            <v>0</v>
          </cell>
          <cell r="AI131">
            <v>1.558073654390935</v>
          </cell>
          <cell r="AJ131">
            <v>1.8413597733711049</v>
          </cell>
          <cell r="AK131">
            <v>1.8413597733711049</v>
          </cell>
          <cell r="AL131">
            <v>1.8413597733711049</v>
          </cell>
          <cell r="AM131">
            <v>1.529745042492918</v>
          </cell>
          <cell r="AN131">
            <v>1.303116147308782</v>
          </cell>
          <cell r="AO131">
            <v>1.1048158640226631</v>
          </cell>
          <cell r="AP131">
            <v>0.89235127478753551</v>
          </cell>
          <cell r="AQ131">
            <v>0.708215297450425</v>
          </cell>
          <cell r="AR131">
            <v>0.56657223796033995</v>
          </cell>
          <cell r="AS131">
            <v>0.46742209631728049</v>
          </cell>
          <cell r="AT131">
            <v>0.36827195467422097</v>
          </cell>
          <cell r="AU131">
            <v>0.28328611898016998</v>
          </cell>
          <cell r="AV131">
            <v>0.22662889518413601</v>
          </cell>
          <cell r="AW131">
            <v>0.16997167138810199</v>
          </cell>
          <cell r="AX131">
            <v>0.14164305949008499</v>
          </cell>
          <cell r="AY131">
            <v>1.1000000000000001</v>
          </cell>
          <cell r="AZ131">
            <v>0</v>
          </cell>
          <cell r="BA131">
            <v>0</v>
          </cell>
          <cell r="BB131">
            <v>0</v>
          </cell>
          <cell r="BC131">
            <v>0</v>
          </cell>
          <cell r="BD131">
            <v>0.85694050991501436</v>
          </cell>
          <cell r="BE131">
            <v>1.0127478753541077</v>
          </cell>
          <cell r="BF131">
            <v>1.0127478753541077</v>
          </cell>
          <cell r="BG131">
            <v>1.0127478753541077</v>
          </cell>
          <cell r="BH131">
            <v>0.84135977337110501</v>
          </cell>
          <cell r="BI131">
            <v>0.71671388101983013</v>
          </cell>
          <cell r="BJ131">
            <v>0.60764872521246471</v>
          </cell>
          <cell r="BK131">
            <v>0.49079320113314456</v>
          </cell>
          <cell r="BL131">
            <v>0.38951841359773376</v>
          </cell>
          <cell r="BM131">
            <v>0.31161473087818697</v>
          </cell>
          <cell r="BN131">
            <v>0.25708215297450426</v>
          </cell>
          <cell r="BO131">
            <v>0.20254957507082155</v>
          </cell>
          <cell r="BP131">
            <v>0.15580736543909349</v>
          </cell>
          <cell r="BQ131">
            <v>0.12464589235127481</v>
          </cell>
          <cell r="BR131">
            <v>9.3484419263456103E-2</v>
          </cell>
          <cell r="BS131">
            <v>7.7903682719546744E-2</v>
          </cell>
        </row>
        <row r="132">
          <cell r="A132" t="str">
            <v>Merganser</v>
          </cell>
          <cell r="B132" t="str">
            <v>Yr 1 halved</v>
          </cell>
          <cell r="C132" t="str">
            <v>O&amp;G UK x1.4</v>
          </cell>
          <cell r="D132">
            <v>1</v>
          </cell>
          <cell r="E132">
            <v>122</v>
          </cell>
          <cell r="F132" t="str">
            <v>P</v>
          </cell>
          <cell r="G132" t="str">
            <v>Seal B</v>
          </cell>
          <cell r="H132" t="str">
            <v>Bacton</v>
          </cell>
          <cell r="J132">
            <v>0.65799999999999992</v>
          </cell>
          <cell r="K132">
            <v>1.204</v>
          </cell>
          <cell r="L132">
            <v>0.89599999999999991</v>
          </cell>
          <cell r="M132">
            <v>0.81199999999999994</v>
          </cell>
          <cell r="N132">
            <v>0.68599999999999994</v>
          </cell>
          <cell r="O132">
            <v>0.7</v>
          </cell>
          <cell r="P132">
            <v>0.53199999999999992</v>
          </cell>
          <cell r="Q132">
            <v>0.53199999999999992</v>
          </cell>
          <cell r="R132">
            <v>0.126</v>
          </cell>
          <cell r="S132">
            <v>0</v>
          </cell>
          <cell r="T132">
            <v>0</v>
          </cell>
          <cell r="U132">
            <v>0</v>
          </cell>
          <cell r="V132">
            <v>0</v>
          </cell>
          <cell r="W132">
            <v>0</v>
          </cell>
          <cell r="X132">
            <v>0</v>
          </cell>
          <cell r="Y132">
            <v>0</v>
          </cell>
          <cell r="Z132">
            <v>0</v>
          </cell>
          <cell r="AA132">
            <v>0</v>
          </cell>
          <cell r="AB132">
            <v>0</v>
          </cell>
          <cell r="AC132">
            <v>0</v>
          </cell>
          <cell r="AD132" t="str">
            <v>O&amp;G UK</v>
          </cell>
          <cell r="AE132">
            <v>0.94</v>
          </cell>
          <cell r="AF132">
            <v>0.86</v>
          </cell>
          <cell r="AG132">
            <v>0.64</v>
          </cell>
          <cell r="AH132">
            <v>0.57999999999999996</v>
          </cell>
          <cell r="AI132">
            <v>0.49</v>
          </cell>
          <cell r="AJ132">
            <v>0.5</v>
          </cell>
          <cell r="AK132">
            <v>0.38</v>
          </cell>
          <cell r="AL132">
            <v>0.38</v>
          </cell>
          <cell r="AM132">
            <v>0.09</v>
          </cell>
          <cell r="AN132">
            <v>0</v>
          </cell>
          <cell r="AY132">
            <v>1.28</v>
          </cell>
          <cell r="AZ132">
            <v>1.7107999999999999</v>
          </cell>
          <cell r="BA132">
            <v>1.5651999999999999</v>
          </cell>
          <cell r="BB132">
            <v>1.1647999999999998</v>
          </cell>
          <cell r="BC132">
            <v>1.0555999999999999</v>
          </cell>
          <cell r="BD132">
            <v>0.89179999999999993</v>
          </cell>
          <cell r="BE132">
            <v>0.90999999999999992</v>
          </cell>
          <cell r="BF132">
            <v>0.69159999999999988</v>
          </cell>
          <cell r="BG132">
            <v>0.69159999999999988</v>
          </cell>
          <cell r="BH132">
            <v>0.1638</v>
          </cell>
          <cell r="BI132">
            <v>0</v>
          </cell>
          <cell r="BJ132">
            <v>0</v>
          </cell>
          <cell r="BK132">
            <v>0</v>
          </cell>
          <cell r="BL132">
            <v>0</v>
          </cell>
          <cell r="BM132">
            <v>0</v>
          </cell>
          <cell r="BN132">
            <v>0</v>
          </cell>
          <cell r="BO132">
            <v>0</v>
          </cell>
          <cell r="BP132">
            <v>0</v>
          </cell>
          <cell r="BQ132">
            <v>0</v>
          </cell>
          <cell r="BR132">
            <v>0</v>
          </cell>
          <cell r="BS132">
            <v>0</v>
          </cell>
        </row>
        <row r="133">
          <cell r="A133" t="str">
            <v>Scoter</v>
          </cell>
          <cell r="B133" t="str">
            <v>Yr 1 halved</v>
          </cell>
          <cell r="C133" t="str">
            <v>O&amp;G UK Profile x1.75</v>
          </cell>
          <cell r="D133">
            <v>1</v>
          </cell>
          <cell r="E133">
            <v>123</v>
          </cell>
          <cell r="F133" t="str">
            <v>P</v>
          </cell>
          <cell r="G133" t="str">
            <v>Seal B</v>
          </cell>
          <cell r="H133" t="str">
            <v>Bacton</v>
          </cell>
          <cell r="J133">
            <v>0.58625000000000005</v>
          </cell>
          <cell r="K133">
            <v>0.96250000000000013</v>
          </cell>
          <cell r="L133">
            <v>0.64749999999999996</v>
          </cell>
          <cell r="M133">
            <v>0.45500000000000002</v>
          </cell>
          <cell r="N133">
            <v>0.105</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t="str">
            <v>O&amp;G UK</v>
          </cell>
          <cell r="AE133">
            <v>0.67</v>
          </cell>
          <cell r="AF133">
            <v>0.55000000000000004</v>
          </cell>
          <cell r="AG133">
            <v>0.37</v>
          </cell>
          <cell r="AH133">
            <v>0.26</v>
          </cell>
          <cell r="AI133">
            <v>0.06</v>
          </cell>
          <cell r="AJ133">
            <v>0</v>
          </cell>
          <cell r="AK133">
            <v>0</v>
          </cell>
          <cell r="AL133">
            <v>0</v>
          </cell>
          <cell r="AM133">
            <v>0</v>
          </cell>
          <cell r="AN133">
            <v>0</v>
          </cell>
          <cell r="AY133">
            <v>1.42</v>
          </cell>
          <cell r="AZ133">
            <v>1.5242500000000001</v>
          </cell>
          <cell r="BA133">
            <v>1.2512500000000002</v>
          </cell>
          <cell r="BB133">
            <v>0.84175</v>
          </cell>
          <cell r="BC133">
            <v>0.59150000000000003</v>
          </cell>
          <cell r="BD133">
            <v>0.13650000000000001</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row>
        <row r="134">
          <cell r="A134" t="str">
            <v>Shearwater</v>
          </cell>
          <cell r="B134" t="str">
            <v>Yr 1 halved</v>
          </cell>
          <cell r="C134" t="str">
            <v>10% O&amp;G UK</v>
          </cell>
          <cell r="D134">
            <v>1</v>
          </cell>
          <cell r="E134">
            <v>124</v>
          </cell>
          <cell r="F134" t="str">
            <v>P</v>
          </cell>
          <cell r="G134" t="str">
            <v>Seal B</v>
          </cell>
          <cell r="H134" t="str">
            <v>Bacton</v>
          </cell>
          <cell r="J134">
            <v>6.1499999999999999E-2</v>
          </cell>
          <cell r="K134">
            <v>0.19800000000000001</v>
          </cell>
          <cell r="L134">
            <v>0.24100000000000002</v>
          </cell>
          <cell r="M134">
            <v>0.21800000000000003</v>
          </cell>
          <cell r="N134">
            <v>0.11399999999999999</v>
          </cell>
          <cell r="O134">
            <v>4.9000000000000002E-2</v>
          </cell>
          <cell r="P134">
            <v>1.0000000000000002E-2</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O&amp;G UK</v>
          </cell>
          <cell r="AE134">
            <v>1.23</v>
          </cell>
          <cell r="AF134">
            <v>1.98</v>
          </cell>
          <cell r="AG134">
            <v>2.41</v>
          </cell>
          <cell r="AH134">
            <v>2.1800000000000002</v>
          </cell>
          <cell r="AI134">
            <v>1.1399999999999999</v>
          </cell>
          <cell r="AJ134">
            <v>0.49</v>
          </cell>
          <cell r="AK134">
            <v>0.1</v>
          </cell>
          <cell r="AL134">
            <v>0</v>
          </cell>
          <cell r="AM134">
            <v>0</v>
          </cell>
          <cell r="AN134">
            <v>0</v>
          </cell>
          <cell r="AY134">
            <v>2.81</v>
          </cell>
          <cell r="AZ134">
            <v>0.15990000000000001</v>
          </cell>
          <cell r="BA134">
            <v>0.25740000000000002</v>
          </cell>
          <cell r="BB134">
            <v>0.31330000000000002</v>
          </cell>
          <cell r="BC134">
            <v>0.28340000000000004</v>
          </cell>
          <cell r="BD134">
            <v>0.1482</v>
          </cell>
          <cell r="BE134">
            <v>6.3700000000000007E-2</v>
          </cell>
          <cell r="BF134">
            <v>1.3000000000000003E-2</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row>
        <row r="135">
          <cell r="A135" t="str">
            <v>Starling</v>
          </cell>
          <cell r="B135" t="str">
            <v>Yr 1 halved</v>
          </cell>
          <cell r="C135" t="str">
            <v>O&amp;G Profile x1.5</v>
          </cell>
          <cell r="D135">
            <v>1</v>
          </cell>
          <cell r="E135">
            <v>125</v>
          </cell>
          <cell r="F135" t="str">
            <v>P</v>
          </cell>
          <cell r="G135" t="str">
            <v>Seal B</v>
          </cell>
          <cell r="H135" t="str">
            <v>Bacton</v>
          </cell>
          <cell r="J135">
            <v>1.8149999999999999</v>
          </cell>
          <cell r="K135">
            <v>3.2850000000000001</v>
          </cell>
          <cell r="L135">
            <v>3.375</v>
          </cell>
          <cell r="M135">
            <v>3.0300000000000002</v>
          </cell>
          <cell r="N135">
            <v>2.58</v>
          </cell>
          <cell r="O135">
            <v>1.6350000000000002</v>
          </cell>
          <cell r="P135">
            <v>0.96</v>
          </cell>
          <cell r="Q135">
            <v>0.73499999999999999</v>
          </cell>
          <cell r="R135">
            <v>0.18</v>
          </cell>
          <cell r="S135">
            <v>0</v>
          </cell>
          <cell r="T135">
            <v>0</v>
          </cell>
          <cell r="U135">
            <v>0</v>
          </cell>
          <cell r="V135">
            <v>0</v>
          </cell>
          <cell r="W135">
            <v>0</v>
          </cell>
          <cell r="X135">
            <v>0</v>
          </cell>
          <cell r="Y135">
            <v>0</v>
          </cell>
          <cell r="Z135">
            <v>0</v>
          </cell>
          <cell r="AA135">
            <v>0</v>
          </cell>
          <cell r="AB135">
            <v>0</v>
          </cell>
          <cell r="AC135">
            <v>0</v>
          </cell>
          <cell r="AD135" t="str">
            <v>O&amp;G UK</v>
          </cell>
          <cell r="AE135">
            <v>2.42</v>
          </cell>
          <cell r="AF135">
            <v>2.19</v>
          </cell>
          <cell r="AG135">
            <v>2.25</v>
          </cell>
          <cell r="AH135">
            <v>2.02</v>
          </cell>
          <cell r="AI135">
            <v>1.72</v>
          </cell>
          <cell r="AJ135">
            <v>1.0900000000000001</v>
          </cell>
          <cell r="AK135">
            <v>0.64</v>
          </cell>
          <cell r="AL135">
            <v>0.49</v>
          </cell>
          <cell r="AM135">
            <v>0.12</v>
          </cell>
          <cell r="AN135">
            <v>0</v>
          </cell>
          <cell r="AO135">
            <v>0</v>
          </cell>
          <cell r="AP135">
            <v>0</v>
          </cell>
          <cell r="AY135">
            <v>1.27</v>
          </cell>
          <cell r="AZ135">
            <v>4.7190000000000003</v>
          </cell>
          <cell r="BA135">
            <v>4.2705000000000002</v>
          </cell>
          <cell r="BB135">
            <v>4.3875000000000002</v>
          </cell>
          <cell r="BC135">
            <v>3.9390000000000005</v>
          </cell>
          <cell r="BD135">
            <v>3.3540000000000001</v>
          </cell>
          <cell r="BE135">
            <v>2.1255000000000002</v>
          </cell>
          <cell r="BF135">
            <v>1.248</v>
          </cell>
          <cell r="BG135">
            <v>0.95550000000000002</v>
          </cell>
          <cell r="BH135">
            <v>0.23399999999999999</v>
          </cell>
          <cell r="BI135">
            <v>0</v>
          </cell>
          <cell r="BJ135">
            <v>0</v>
          </cell>
          <cell r="BK135">
            <v>0</v>
          </cell>
          <cell r="BL135">
            <v>0</v>
          </cell>
          <cell r="BM135">
            <v>0</v>
          </cell>
          <cell r="BN135">
            <v>0</v>
          </cell>
          <cell r="BO135">
            <v>0</v>
          </cell>
          <cell r="BP135">
            <v>0</v>
          </cell>
          <cell r="BQ135">
            <v>0</v>
          </cell>
          <cell r="BR135">
            <v>0</v>
          </cell>
          <cell r="BS135">
            <v>0</v>
          </cell>
        </row>
        <row r="136">
          <cell r="A136" t="str">
            <v>zUpside Seal B</v>
          </cell>
          <cell r="D136">
            <v>3</v>
          </cell>
          <cell r="E136">
            <v>126</v>
          </cell>
          <cell r="F136" t="str">
            <v>A</v>
          </cell>
          <cell r="G136" t="str">
            <v>Seal B</v>
          </cell>
          <cell r="H136" t="str">
            <v>Bacton</v>
          </cell>
          <cell r="R136">
            <v>0.40600000000000003</v>
          </cell>
          <cell r="S136">
            <v>0.82299999999999995</v>
          </cell>
          <cell r="T136">
            <v>0.8</v>
          </cell>
          <cell r="U136">
            <v>1.4610000000000001</v>
          </cell>
          <cell r="V136">
            <v>1.8959999999999999</v>
          </cell>
          <cell r="W136">
            <v>2.0870000000000002</v>
          </cell>
          <cell r="X136">
            <v>2.137</v>
          </cell>
          <cell r="Y136">
            <v>2.1070000000000002</v>
          </cell>
          <cell r="Z136">
            <v>2.0190000000000001</v>
          </cell>
          <cell r="AA136">
            <v>1.8440000000000001</v>
          </cell>
          <cell r="AB136">
            <v>1.675</v>
          </cell>
          <cell r="AC136">
            <v>1.512</v>
          </cell>
          <cell r="BH136">
            <v>0.48720000000000002</v>
          </cell>
          <cell r="BI136">
            <v>0.98759999999999992</v>
          </cell>
          <cell r="BJ136">
            <v>0.96</v>
          </cell>
          <cell r="BK136">
            <v>1.7532000000000001</v>
          </cell>
          <cell r="BL136">
            <v>2.2751999999999999</v>
          </cell>
          <cell r="BM136">
            <v>2.5044</v>
          </cell>
          <cell r="BN136">
            <v>2.5644</v>
          </cell>
          <cell r="BO136">
            <v>2.5284</v>
          </cell>
          <cell r="BP136">
            <v>2.4228000000000001</v>
          </cell>
          <cell r="BQ136">
            <v>2.2128000000000001</v>
          </cell>
          <cell r="BR136">
            <v>2.0099999999999998</v>
          </cell>
          <cell r="BS136">
            <v>1.8144</v>
          </cell>
        </row>
        <row r="137">
          <cell r="A137" t="str">
            <v>Brigantines</v>
          </cell>
          <cell r="D137">
            <v>1</v>
          </cell>
          <cell r="E137">
            <v>127</v>
          </cell>
          <cell r="F137" t="str">
            <v>P</v>
          </cell>
          <cell r="G137" t="str">
            <v>Shell/Esso B</v>
          </cell>
          <cell r="H137" t="str">
            <v>Bacton</v>
          </cell>
          <cell r="J137">
            <v>0</v>
          </cell>
          <cell r="K137">
            <v>0</v>
          </cell>
          <cell r="L137">
            <v>0.88</v>
          </cell>
          <cell r="M137">
            <v>0.91</v>
          </cell>
          <cell r="N137">
            <v>0.66</v>
          </cell>
          <cell r="O137">
            <v>0.8</v>
          </cell>
          <cell r="P137">
            <v>0.62</v>
          </cell>
          <cell r="Q137">
            <v>0.46</v>
          </cell>
          <cell r="R137">
            <v>0.34</v>
          </cell>
          <cell r="S137">
            <v>0.27</v>
          </cell>
          <cell r="T137">
            <v>0.24</v>
          </cell>
          <cell r="U137">
            <v>0.192</v>
          </cell>
          <cell r="V137">
            <v>0.15360000000000001</v>
          </cell>
          <cell r="W137">
            <v>0.12288000000000002</v>
          </cell>
          <cell r="X137">
            <v>9.8304000000000016E-2</v>
          </cell>
          <cell r="Y137">
            <v>7.8643200000000024E-2</v>
          </cell>
          <cell r="Z137">
            <v>6.2914560000000022E-2</v>
          </cell>
          <cell r="AA137">
            <v>5.033164800000002E-2</v>
          </cell>
          <cell r="AB137">
            <v>4.0265318400000021E-2</v>
          </cell>
          <cell r="AD137" t="str">
            <v>O&amp;G UK</v>
          </cell>
          <cell r="AY137">
            <v>1.1000000000000001</v>
          </cell>
          <cell r="AZ137">
            <v>0</v>
          </cell>
          <cell r="BA137">
            <v>0</v>
          </cell>
          <cell r="BB137">
            <v>1.056</v>
          </cell>
          <cell r="BC137">
            <v>1.0920000000000001</v>
          </cell>
          <cell r="BD137">
            <v>0.79200000000000004</v>
          </cell>
          <cell r="BE137">
            <v>0.96</v>
          </cell>
          <cell r="BF137">
            <v>0.74399999999999999</v>
          </cell>
          <cell r="BG137">
            <v>0.55200000000000005</v>
          </cell>
          <cell r="BH137">
            <v>0.40800000000000003</v>
          </cell>
          <cell r="BI137">
            <v>0.32400000000000001</v>
          </cell>
          <cell r="BJ137">
            <v>0.28799999999999998</v>
          </cell>
          <cell r="BK137">
            <v>0.23039999999999999</v>
          </cell>
          <cell r="BL137">
            <v>0.18432000000000001</v>
          </cell>
          <cell r="BM137">
            <v>0.147456</v>
          </cell>
          <cell r="BN137">
            <v>0.11796480000000001</v>
          </cell>
          <cell r="BO137">
            <v>9.4371840000000026E-2</v>
          </cell>
          <cell r="BP137">
            <v>7.5497472000000024E-2</v>
          </cell>
          <cell r="BQ137">
            <v>6.039797760000002E-2</v>
          </cell>
          <cell r="BR137">
            <v>4.831838208000002E-2</v>
          </cell>
          <cell r="BS137">
            <v>0</v>
          </cell>
        </row>
        <row r="138">
          <cell r="A138" t="str">
            <v>Caravel</v>
          </cell>
          <cell r="C138" t="str">
            <v>O&amp;G UK</v>
          </cell>
          <cell r="D138">
            <v>1</v>
          </cell>
          <cell r="E138">
            <v>128</v>
          </cell>
          <cell r="F138" t="str">
            <v>P</v>
          </cell>
          <cell r="G138" t="str">
            <v>Shell/Esso B</v>
          </cell>
          <cell r="H138" t="str">
            <v>Bacton</v>
          </cell>
          <cell r="J138">
            <v>1.91</v>
          </cell>
          <cell r="K138">
            <v>1.1499999999999999</v>
          </cell>
          <cell r="L138">
            <v>1.31</v>
          </cell>
          <cell r="M138">
            <v>0.8</v>
          </cell>
          <cell r="N138">
            <v>0.66</v>
          </cell>
          <cell r="O138">
            <v>0.56999999999999995</v>
          </cell>
          <cell r="P138">
            <v>0.44</v>
          </cell>
          <cell r="Q138">
            <v>0.43</v>
          </cell>
          <cell r="R138">
            <v>0.42</v>
          </cell>
          <cell r="S138">
            <v>0.24</v>
          </cell>
          <cell r="T138">
            <v>0.09</v>
          </cell>
          <cell r="U138">
            <v>0.1</v>
          </cell>
          <cell r="V138">
            <v>7.0000000000000007E-2</v>
          </cell>
          <cell r="W138">
            <v>0.05</v>
          </cell>
          <cell r="X138">
            <v>0.03</v>
          </cell>
          <cell r="Y138">
            <v>0</v>
          </cell>
          <cell r="Z138">
            <v>0</v>
          </cell>
          <cell r="AA138">
            <v>0</v>
          </cell>
          <cell r="AB138">
            <v>0</v>
          </cell>
          <cell r="AC138">
            <v>0</v>
          </cell>
          <cell r="AD138" t="str">
            <v>O&amp;G UK</v>
          </cell>
          <cell r="AE138">
            <v>1.91</v>
          </cell>
          <cell r="AF138">
            <v>1.1499999999999999</v>
          </cell>
          <cell r="AG138">
            <v>1.31</v>
          </cell>
          <cell r="AH138">
            <v>0.8</v>
          </cell>
          <cell r="AI138">
            <v>0.66</v>
          </cell>
          <cell r="AJ138">
            <v>0.56999999999999995</v>
          </cell>
          <cell r="AK138">
            <v>0.44</v>
          </cell>
          <cell r="AL138">
            <v>0.43</v>
          </cell>
          <cell r="AM138">
            <v>0.42</v>
          </cell>
          <cell r="AN138">
            <v>0.24</v>
          </cell>
          <cell r="AO138">
            <v>0.09</v>
          </cell>
          <cell r="AP138">
            <v>0.1</v>
          </cell>
          <cell r="AQ138">
            <v>7.0000000000000007E-2</v>
          </cell>
          <cell r="AR138">
            <v>0.05</v>
          </cell>
          <cell r="AS138">
            <v>0.03</v>
          </cell>
          <cell r="AT138">
            <v>0</v>
          </cell>
          <cell r="AU138">
            <v>0</v>
          </cell>
          <cell r="AV138">
            <v>0</v>
          </cell>
          <cell r="AW138">
            <v>0</v>
          </cell>
          <cell r="AY138">
            <v>1.75</v>
          </cell>
          <cell r="AZ138">
            <v>2.4830000000000001</v>
          </cell>
          <cell r="BA138">
            <v>1.4949999999999999</v>
          </cell>
          <cell r="BB138">
            <v>1.7030000000000001</v>
          </cell>
          <cell r="BC138">
            <v>1.04</v>
          </cell>
          <cell r="BD138">
            <v>0.8580000000000001</v>
          </cell>
          <cell r="BE138">
            <v>0.74099999999999999</v>
          </cell>
          <cell r="BF138">
            <v>0.57200000000000006</v>
          </cell>
          <cell r="BG138">
            <v>0.55900000000000005</v>
          </cell>
          <cell r="BH138">
            <v>0.54600000000000004</v>
          </cell>
          <cell r="BI138">
            <v>0.312</v>
          </cell>
          <cell r="BJ138">
            <v>0.11699999999999999</v>
          </cell>
          <cell r="BK138">
            <v>0.13</v>
          </cell>
          <cell r="BL138">
            <v>9.1000000000000011E-2</v>
          </cell>
          <cell r="BM138">
            <v>6.5000000000000002E-2</v>
          </cell>
          <cell r="BN138">
            <v>3.9E-2</v>
          </cell>
          <cell r="BO138">
            <v>0</v>
          </cell>
          <cell r="BP138">
            <v>0</v>
          </cell>
          <cell r="BQ138">
            <v>0</v>
          </cell>
          <cell r="BR138">
            <v>0</v>
          </cell>
          <cell r="BS138">
            <v>0</v>
          </cell>
        </row>
        <row r="139">
          <cell r="A139" t="str">
            <v>Carrack</v>
          </cell>
          <cell r="C139" t="str">
            <v>O&amp;G UK</v>
          </cell>
          <cell r="D139">
            <v>1</v>
          </cell>
          <cell r="E139">
            <v>129</v>
          </cell>
          <cell r="F139" t="str">
            <v>P</v>
          </cell>
          <cell r="G139" t="str">
            <v>Shell/Esso B</v>
          </cell>
          <cell r="H139" t="str">
            <v>Bacton</v>
          </cell>
          <cell r="J139">
            <v>0.84</v>
          </cell>
          <cell r="K139">
            <v>0.62</v>
          </cell>
          <cell r="L139">
            <v>0.26</v>
          </cell>
          <cell r="M139">
            <v>0.34</v>
          </cell>
          <cell r="N139">
            <v>0.35</v>
          </cell>
          <cell r="O139">
            <v>0.3</v>
          </cell>
          <cell r="P139">
            <v>0.3</v>
          </cell>
          <cell r="Q139">
            <v>0.26</v>
          </cell>
          <cell r="R139">
            <v>0.26</v>
          </cell>
          <cell r="S139">
            <v>0.16</v>
          </cell>
          <cell r="T139">
            <v>0.16</v>
          </cell>
          <cell r="U139">
            <v>0.17</v>
          </cell>
          <cell r="V139">
            <v>0.12</v>
          </cell>
          <cell r="W139">
            <v>0.08</v>
          </cell>
          <cell r="X139">
            <v>0.06</v>
          </cell>
          <cell r="Y139">
            <v>0.04</v>
          </cell>
          <cell r="Z139">
            <v>0.03</v>
          </cell>
          <cell r="AA139">
            <v>0.02</v>
          </cell>
          <cell r="AB139">
            <v>0</v>
          </cell>
          <cell r="AC139">
            <v>0</v>
          </cell>
          <cell r="AD139" t="str">
            <v>O&amp;G UK</v>
          </cell>
          <cell r="AE139">
            <v>0.84</v>
          </cell>
          <cell r="AF139">
            <v>0.62</v>
          </cell>
          <cell r="AG139">
            <v>0.26</v>
          </cell>
          <cell r="AH139">
            <v>0.34</v>
          </cell>
          <cell r="AI139">
            <v>0.35</v>
          </cell>
          <cell r="AJ139">
            <v>0.3</v>
          </cell>
          <cell r="AK139">
            <v>0.3</v>
          </cell>
          <cell r="AL139">
            <v>0.26</v>
          </cell>
          <cell r="AM139">
            <v>0.26</v>
          </cell>
          <cell r="AN139">
            <v>0.16</v>
          </cell>
          <cell r="AO139">
            <v>0.16</v>
          </cell>
          <cell r="AP139">
            <v>0.17</v>
          </cell>
          <cell r="AQ139">
            <v>0.12</v>
          </cell>
          <cell r="AR139">
            <v>0.08</v>
          </cell>
          <cell r="AS139">
            <v>0.06</v>
          </cell>
          <cell r="AT139">
            <v>0.04</v>
          </cell>
          <cell r="AU139">
            <v>0.03</v>
          </cell>
          <cell r="AV139">
            <v>0.02</v>
          </cell>
          <cell r="AY139">
            <v>1.23</v>
          </cell>
          <cell r="AZ139">
            <v>1.0920000000000001</v>
          </cell>
          <cell r="BA139">
            <v>0.80600000000000005</v>
          </cell>
          <cell r="BB139">
            <v>0.33800000000000002</v>
          </cell>
          <cell r="BC139">
            <v>0.44200000000000006</v>
          </cell>
          <cell r="BD139">
            <v>0.45499999999999996</v>
          </cell>
          <cell r="BE139">
            <v>0.39</v>
          </cell>
          <cell r="BF139">
            <v>0.39</v>
          </cell>
          <cell r="BG139">
            <v>0.33800000000000002</v>
          </cell>
          <cell r="BH139">
            <v>0.33800000000000002</v>
          </cell>
          <cell r="BI139">
            <v>0.20800000000000002</v>
          </cell>
          <cell r="BJ139">
            <v>0.20800000000000002</v>
          </cell>
          <cell r="BK139">
            <v>0.22100000000000003</v>
          </cell>
          <cell r="BL139">
            <v>0.156</v>
          </cell>
          <cell r="BM139">
            <v>0.10400000000000001</v>
          </cell>
          <cell r="BN139">
            <v>7.8E-2</v>
          </cell>
          <cell r="BO139">
            <v>5.2000000000000005E-2</v>
          </cell>
          <cell r="BP139">
            <v>3.9E-2</v>
          </cell>
          <cell r="BQ139">
            <v>2.6000000000000002E-2</v>
          </cell>
          <cell r="BR139">
            <v>0</v>
          </cell>
          <cell r="BS139">
            <v>0</v>
          </cell>
        </row>
        <row r="140">
          <cell r="A140" t="str">
            <v>Carrack East</v>
          </cell>
          <cell r="C140" t="str">
            <v>O&amp;G UK Profile Good</v>
          </cell>
          <cell r="D140">
            <v>1</v>
          </cell>
          <cell r="E140">
            <v>130</v>
          </cell>
          <cell r="F140" t="str">
            <v>D</v>
          </cell>
          <cell r="G140" t="str">
            <v>Shell/Esso B</v>
          </cell>
          <cell r="H140" t="str">
            <v>Bacton</v>
          </cell>
          <cell r="J140">
            <v>0</v>
          </cell>
          <cell r="K140">
            <v>0</v>
          </cell>
          <cell r="L140">
            <v>0.89</v>
          </cell>
          <cell r="M140">
            <v>0.62</v>
          </cell>
          <cell r="N140">
            <v>0.48</v>
          </cell>
          <cell r="O140">
            <v>0.34</v>
          </cell>
          <cell r="P140">
            <v>0.28000000000000003</v>
          </cell>
          <cell r="Q140">
            <v>0.2</v>
          </cell>
          <cell r="R140">
            <v>0.17</v>
          </cell>
          <cell r="S140">
            <v>0.13</v>
          </cell>
          <cell r="T140">
            <v>0.12</v>
          </cell>
          <cell r="U140">
            <v>0.11</v>
          </cell>
          <cell r="V140">
            <v>7.0000000000000007E-2</v>
          </cell>
          <cell r="W140">
            <v>0.05</v>
          </cell>
          <cell r="X140">
            <v>0.04</v>
          </cell>
          <cell r="Y140">
            <v>0</v>
          </cell>
          <cell r="Z140">
            <v>0</v>
          </cell>
          <cell r="AA140">
            <v>0</v>
          </cell>
          <cell r="AB140">
            <v>0</v>
          </cell>
          <cell r="AC140">
            <v>0</v>
          </cell>
          <cell r="AD140" t="str">
            <v>O&amp;G UK</v>
          </cell>
          <cell r="AE140">
            <v>0</v>
          </cell>
          <cell r="AF140">
            <v>0</v>
          </cell>
          <cell r="AG140">
            <v>0.89</v>
          </cell>
          <cell r="AH140">
            <v>0.62</v>
          </cell>
          <cell r="AI140">
            <v>0.48</v>
          </cell>
          <cell r="AJ140">
            <v>0.34</v>
          </cell>
          <cell r="AK140">
            <v>0.28000000000000003</v>
          </cell>
          <cell r="AL140">
            <v>0.2</v>
          </cell>
          <cell r="AM140">
            <v>0.17</v>
          </cell>
          <cell r="AN140">
            <v>0.13</v>
          </cell>
          <cell r="AO140">
            <v>0.12</v>
          </cell>
          <cell r="AP140">
            <v>0.11</v>
          </cell>
          <cell r="AQ140">
            <v>7.0000000000000007E-2</v>
          </cell>
          <cell r="AR140">
            <v>0.05</v>
          </cell>
          <cell r="AS140">
            <v>0.04</v>
          </cell>
          <cell r="AT140">
            <v>0</v>
          </cell>
          <cell r="AU140">
            <v>0</v>
          </cell>
          <cell r="AV140">
            <v>0</v>
          </cell>
          <cell r="AW140">
            <v>0</v>
          </cell>
          <cell r="AY140">
            <v>1.1000000000000001</v>
          </cell>
          <cell r="AZ140">
            <v>0</v>
          </cell>
          <cell r="BA140">
            <v>0</v>
          </cell>
          <cell r="BB140">
            <v>0.97900000000000009</v>
          </cell>
          <cell r="BC140">
            <v>0.68200000000000005</v>
          </cell>
          <cell r="BD140">
            <v>0.52800000000000002</v>
          </cell>
          <cell r="BE140">
            <v>0.37400000000000005</v>
          </cell>
          <cell r="BF140">
            <v>0.30800000000000005</v>
          </cell>
          <cell r="BG140">
            <v>0.22000000000000003</v>
          </cell>
          <cell r="BH140">
            <v>0.18700000000000003</v>
          </cell>
          <cell r="BI140">
            <v>0.14300000000000002</v>
          </cell>
          <cell r="BJ140">
            <v>0.13200000000000001</v>
          </cell>
          <cell r="BK140">
            <v>0.12100000000000001</v>
          </cell>
          <cell r="BL140">
            <v>7.7000000000000013E-2</v>
          </cell>
          <cell r="BM140">
            <v>5.5000000000000007E-2</v>
          </cell>
          <cell r="BN140">
            <v>4.4000000000000004E-2</v>
          </cell>
          <cell r="BO140">
            <v>0</v>
          </cell>
          <cell r="BP140">
            <v>0</v>
          </cell>
          <cell r="BQ140">
            <v>0</v>
          </cell>
          <cell r="BR140">
            <v>0</v>
          </cell>
          <cell r="BS140">
            <v>0</v>
          </cell>
        </row>
        <row r="141">
          <cell r="A141" t="str">
            <v>Carrack West</v>
          </cell>
          <cell r="C141" t="str">
            <v>O&amp;G UK Profile Good</v>
          </cell>
          <cell r="D141">
            <v>1</v>
          </cell>
          <cell r="E141">
            <v>131</v>
          </cell>
          <cell r="F141" t="str">
            <v>D</v>
          </cell>
          <cell r="G141" t="str">
            <v>Shell/Esso B</v>
          </cell>
          <cell r="H141" t="str">
            <v>Bacton</v>
          </cell>
          <cell r="J141">
            <v>0</v>
          </cell>
          <cell r="K141">
            <v>0</v>
          </cell>
          <cell r="L141">
            <v>0.38</v>
          </cell>
          <cell r="M141">
            <v>0.33</v>
          </cell>
          <cell r="N141">
            <v>0.3</v>
          </cell>
          <cell r="O141">
            <v>0.28999999999999998</v>
          </cell>
          <cell r="P141">
            <v>0.28000000000000003</v>
          </cell>
          <cell r="Q141">
            <v>0.25</v>
          </cell>
          <cell r="R141">
            <v>0.23</v>
          </cell>
          <cell r="S141">
            <v>0.2</v>
          </cell>
          <cell r="T141">
            <v>0.18</v>
          </cell>
          <cell r="U141">
            <v>0.15</v>
          </cell>
          <cell r="V141">
            <v>0.11</v>
          </cell>
          <cell r="W141">
            <v>0.08</v>
          </cell>
          <cell r="X141">
            <v>0.05</v>
          </cell>
          <cell r="Y141">
            <v>0.04</v>
          </cell>
          <cell r="Z141">
            <v>0</v>
          </cell>
          <cell r="AA141">
            <v>0</v>
          </cell>
          <cell r="AB141">
            <v>0</v>
          </cell>
          <cell r="AC141">
            <v>0</v>
          </cell>
          <cell r="AD141" t="str">
            <v>O&amp;G UK</v>
          </cell>
          <cell r="AE141">
            <v>0</v>
          </cell>
          <cell r="AF141">
            <v>0</v>
          </cell>
          <cell r="AG141">
            <v>0.38</v>
          </cell>
          <cell r="AH141">
            <v>0.33</v>
          </cell>
          <cell r="AI141">
            <v>0.3</v>
          </cell>
          <cell r="AJ141">
            <v>0.28999999999999998</v>
          </cell>
          <cell r="AK141">
            <v>0.28000000000000003</v>
          </cell>
          <cell r="AL141">
            <v>0.25</v>
          </cell>
          <cell r="AM141">
            <v>0.23</v>
          </cell>
          <cell r="AN141">
            <v>0.2</v>
          </cell>
          <cell r="AO141">
            <v>0.18</v>
          </cell>
          <cell r="AP141">
            <v>0.15</v>
          </cell>
          <cell r="AQ141">
            <v>0.11</v>
          </cell>
          <cell r="AR141">
            <v>0.08</v>
          </cell>
          <cell r="AS141">
            <v>0.05</v>
          </cell>
          <cell r="AT141">
            <v>0.04</v>
          </cell>
          <cell r="AU141">
            <v>0</v>
          </cell>
          <cell r="AV141">
            <v>0</v>
          </cell>
          <cell r="AW141">
            <v>0</v>
          </cell>
          <cell r="AY141">
            <v>1.1000000000000001</v>
          </cell>
          <cell r="AZ141">
            <v>0</v>
          </cell>
          <cell r="BA141">
            <v>0</v>
          </cell>
          <cell r="BB141">
            <v>0.41800000000000004</v>
          </cell>
          <cell r="BC141">
            <v>0.36300000000000004</v>
          </cell>
          <cell r="BD141">
            <v>0.33</v>
          </cell>
          <cell r="BE141">
            <v>0.31900000000000001</v>
          </cell>
          <cell r="BF141">
            <v>0.30800000000000005</v>
          </cell>
          <cell r="BG141">
            <v>0.27500000000000002</v>
          </cell>
          <cell r="BH141">
            <v>0.25300000000000006</v>
          </cell>
          <cell r="BI141">
            <v>0.22000000000000003</v>
          </cell>
          <cell r="BJ141">
            <v>0.19800000000000001</v>
          </cell>
          <cell r="BK141">
            <v>0.16500000000000001</v>
          </cell>
          <cell r="BL141">
            <v>0.12100000000000001</v>
          </cell>
          <cell r="BM141">
            <v>8.8000000000000009E-2</v>
          </cell>
          <cell r="BN141">
            <v>5.5000000000000007E-2</v>
          </cell>
          <cell r="BO141">
            <v>4.4000000000000004E-2</v>
          </cell>
          <cell r="BP141">
            <v>0</v>
          </cell>
          <cell r="BQ141">
            <v>0</v>
          </cell>
          <cell r="BR141">
            <v>0</v>
          </cell>
          <cell r="BS141">
            <v>0</v>
          </cell>
        </row>
        <row r="142">
          <cell r="A142" t="str">
            <v>Clipper South</v>
          </cell>
          <cell r="C142" t="str">
            <v>Due 2012</v>
          </cell>
          <cell r="D142">
            <v>2</v>
          </cell>
          <cell r="E142">
            <v>132</v>
          </cell>
          <cell r="F142" t="str">
            <v>D</v>
          </cell>
          <cell r="G142" t="str">
            <v>Shell/Esso B</v>
          </cell>
          <cell r="H142" t="str">
            <v>Bacton</v>
          </cell>
          <cell r="J142">
            <v>0</v>
          </cell>
          <cell r="K142">
            <v>2.3512747875354107</v>
          </cell>
          <cell r="L142">
            <v>1.9263456090651561</v>
          </cell>
          <cell r="M142">
            <v>1.6997167138810199</v>
          </cell>
          <cell r="N142">
            <v>1.4730878186968839</v>
          </cell>
          <cell r="O142">
            <v>1.2464589235127479</v>
          </cell>
          <cell r="P142">
            <v>0.99150141643059497</v>
          </cell>
          <cell r="Q142">
            <v>0.79320113314447593</v>
          </cell>
          <cell r="R142">
            <v>0.62322946175637395</v>
          </cell>
          <cell r="S142">
            <v>0.50991501416430596</v>
          </cell>
          <cell r="T142">
            <v>0.39660056657223797</v>
          </cell>
          <cell r="U142">
            <v>0.31161473087818697</v>
          </cell>
          <cell r="V142">
            <v>0.22662889518413601</v>
          </cell>
          <cell r="W142">
            <v>0.19830028328611898</v>
          </cell>
          <cell r="X142">
            <v>0.16997167138810199</v>
          </cell>
          <cell r="Y142">
            <v>0.1359773371104816</v>
          </cell>
          <cell r="Z142">
            <v>0.10878186968838528</v>
          </cell>
          <cell r="AA142">
            <v>8.7025495750708226E-2</v>
          </cell>
          <cell r="AB142">
            <v>6.9620396600566584E-2</v>
          </cell>
          <cell r="AC142">
            <v>5.5696317280453267E-2</v>
          </cell>
          <cell r="AD142" t="str">
            <v>Woodmac</v>
          </cell>
          <cell r="AE142">
            <v>0</v>
          </cell>
          <cell r="AF142">
            <v>0.28328611898016998</v>
          </cell>
          <cell r="AG142">
            <v>2.3512747875354107</v>
          </cell>
          <cell r="AH142">
            <v>1.9263456090651561</v>
          </cell>
          <cell r="AI142">
            <v>1.6997167138810199</v>
          </cell>
          <cell r="AJ142">
            <v>1.4730878186968839</v>
          </cell>
          <cell r="AK142">
            <v>1.2464589235127479</v>
          </cell>
          <cell r="AL142">
            <v>0.99150141643059497</v>
          </cell>
          <cell r="AM142">
            <v>0.79320113314447593</v>
          </cell>
          <cell r="AN142">
            <v>0.62322946175637395</v>
          </cell>
          <cell r="AO142">
            <v>0.50991501416430596</v>
          </cell>
          <cell r="AP142">
            <v>0.39660056657223797</v>
          </cell>
          <cell r="AQ142">
            <v>0.31161473087818697</v>
          </cell>
          <cell r="AR142">
            <v>0.22662889518413601</v>
          </cell>
          <cell r="AS142">
            <v>0.19830028328611898</v>
          </cell>
          <cell r="AT142">
            <v>0.16997167138810199</v>
          </cell>
          <cell r="AU142">
            <v>0</v>
          </cell>
          <cell r="AV142">
            <v>0</v>
          </cell>
          <cell r="AW142">
            <v>0</v>
          </cell>
          <cell r="AX142">
            <v>0</v>
          </cell>
          <cell r="AY142">
            <v>1.1000000000000001</v>
          </cell>
          <cell r="AZ142">
            <v>0</v>
          </cell>
          <cell r="BA142">
            <v>2.5864022662889519</v>
          </cell>
          <cell r="BB142">
            <v>2.1189801699716719</v>
          </cell>
          <cell r="BC142">
            <v>1.869688385269122</v>
          </cell>
          <cell r="BD142">
            <v>1.6203966005665724</v>
          </cell>
          <cell r="BE142">
            <v>1.3711048158640229</v>
          </cell>
          <cell r="BF142">
            <v>1.0906515580736547</v>
          </cell>
          <cell r="BG142">
            <v>0.87252124645892359</v>
          </cell>
          <cell r="BH142">
            <v>0.68555240793201144</v>
          </cell>
          <cell r="BI142">
            <v>0.56090651558073656</v>
          </cell>
          <cell r="BJ142">
            <v>0.4362606232294618</v>
          </cell>
          <cell r="BK142">
            <v>0.34277620396600572</v>
          </cell>
          <cell r="BL142">
            <v>0.24929178470254962</v>
          </cell>
          <cell r="BM142">
            <v>0.2181303116147309</v>
          </cell>
          <cell r="BN142">
            <v>0.18696883852691221</v>
          </cell>
          <cell r="BO142">
            <v>0.14957507082152977</v>
          </cell>
          <cell r="BP142">
            <v>0.11966005665722382</v>
          </cell>
          <cell r="BQ142">
            <v>9.5728045325779054E-2</v>
          </cell>
          <cell r="BR142">
            <v>7.6582436260623249E-2</v>
          </cell>
          <cell r="BS142">
            <v>6.1265949008498598E-2</v>
          </cell>
        </row>
        <row r="143">
          <cell r="A143" t="str">
            <v>Corvette</v>
          </cell>
          <cell r="D143">
            <v>1</v>
          </cell>
          <cell r="E143">
            <v>133</v>
          </cell>
          <cell r="F143" t="str">
            <v>D</v>
          </cell>
          <cell r="G143" t="str">
            <v>Shell/Esso B</v>
          </cell>
          <cell r="H143" t="str">
            <v>Bacton</v>
          </cell>
          <cell r="J143">
            <v>0</v>
          </cell>
          <cell r="K143">
            <v>0</v>
          </cell>
          <cell r="L143">
            <v>0</v>
          </cell>
          <cell r="M143">
            <v>0</v>
          </cell>
          <cell r="N143">
            <v>0</v>
          </cell>
          <cell r="O143">
            <v>0</v>
          </cell>
          <cell r="P143">
            <v>0</v>
          </cell>
          <cell r="Q143">
            <v>0.51</v>
          </cell>
          <cell r="R143">
            <v>0.36</v>
          </cell>
          <cell r="S143">
            <v>0.17</v>
          </cell>
          <cell r="T143">
            <v>0</v>
          </cell>
          <cell r="U143">
            <v>0</v>
          </cell>
          <cell r="V143">
            <v>0</v>
          </cell>
          <cell r="W143">
            <v>0</v>
          </cell>
          <cell r="X143">
            <v>0</v>
          </cell>
          <cell r="Y143">
            <v>0</v>
          </cell>
          <cell r="Z143">
            <v>0</v>
          </cell>
          <cell r="AA143">
            <v>0</v>
          </cell>
          <cell r="AB143">
            <v>0</v>
          </cell>
          <cell r="AC143">
            <v>0</v>
          </cell>
          <cell r="AD143" t="str">
            <v>O&amp;G UK</v>
          </cell>
          <cell r="AE143">
            <v>0</v>
          </cell>
          <cell r="AF143">
            <v>0</v>
          </cell>
          <cell r="AG143">
            <v>0</v>
          </cell>
          <cell r="AH143">
            <v>0</v>
          </cell>
          <cell r="AI143">
            <v>0</v>
          </cell>
          <cell r="AJ143">
            <v>0</v>
          </cell>
          <cell r="AK143">
            <v>0</v>
          </cell>
          <cell r="AL143">
            <v>0.51</v>
          </cell>
          <cell r="AM143">
            <v>0.36</v>
          </cell>
          <cell r="AN143">
            <v>0.17</v>
          </cell>
          <cell r="AO143">
            <v>0</v>
          </cell>
          <cell r="AP143">
            <v>0</v>
          </cell>
          <cell r="AQ143">
            <v>0</v>
          </cell>
          <cell r="AY143">
            <v>1.1000000000000001</v>
          </cell>
          <cell r="AZ143">
            <v>0</v>
          </cell>
          <cell r="BA143">
            <v>0</v>
          </cell>
          <cell r="BB143">
            <v>0</v>
          </cell>
          <cell r="BC143">
            <v>0</v>
          </cell>
          <cell r="BD143">
            <v>0</v>
          </cell>
          <cell r="BE143">
            <v>0</v>
          </cell>
          <cell r="BF143">
            <v>0</v>
          </cell>
          <cell r="BG143">
            <v>0.56100000000000005</v>
          </cell>
          <cell r="BH143">
            <v>0.39600000000000002</v>
          </cell>
          <cell r="BI143">
            <v>0.18700000000000003</v>
          </cell>
          <cell r="BJ143">
            <v>0</v>
          </cell>
          <cell r="BK143">
            <v>0</v>
          </cell>
          <cell r="BL143">
            <v>0</v>
          </cell>
          <cell r="BM143">
            <v>0</v>
          </cell>
          <cell r="BN143">
            <v>0</v>
          </cell>
          <cell r="BO143">
            <v>0</v>
          </cell>
          <cell r="BP143">
            <v>0</v>
          </cell>
          <cell r="BQ143">
            <v>0</v>
          </cell>
          <cell r="BR143">
            <v>0</v>
          </cell>
          <cell r="BS143">
            <v>0</v>
          </cell>
        </row>
        <row r="144">
          <cell r="A144" t="str">
            <v>Cutter</v>
          </cell>
          <cell r="C144" t="str">
            <v>O&amp;G UK Profile Good</v>
          </cell>
          <cell r="D144">
            <v>1</v>
          </cell>
          <cell r="E144">
            <v>134</v>
          </cell>
          <cell r="F144" t="str">
            <v>P</v>
          </cell>
          <cell r="G144" t="str">
            <v>Shell/Esso B</v>
          </cell>
          <cell r="H144" t="str">
            <v>Bacton</v>
          </cell>
          <cell r="J144">
            <v>0.79</v>
          </cell>
          <cell r="K144">
            <v>0.6</v>
          </cell>
          <cell r="L144">
            <v>0.47</v>
          </cell>
          <cell r="M144">
            <v>0.38</v>
          </cell>
          <cell r="N144">
            <v>0.34</v>
          </cell>
          <cell r="O144">
            <v>0.28000000000000003</v>
          </cell>
          <cell r="P144">
            <v>0.26</v>
          </cell>
          <cell r="Q144">
            <v>0.22</v>
          </cell>
          <cell r="R144">
            <v>0.2</v>
          </cell>
          <cell r="S144">
            <v>0.16</v>
          </cell>
          <cell r="T144">
            <v>0.12</v>
          </cell>
          <cell r="U144">
            <v>0.08</v>
          </cell>
          <cell r="V144">
            <v>0.05</v>
          </cell>
          <cell r="W144">
            <v>0.04</v>
          </cell>
          <cell r="X144">
            <v>0</v>
          </cell>
          <cell r="Y144">
            <v>0</v>
          </cell>
          <cell r="Z144">
            <v>0</v>
          </cell>
          <cell r="AA144">
            <v>0</v>
          </cell>
          <cell r="AB144">
            <v>0</v>
          </cell>
          <cell r="AC144">
            <v>0</v>
          </cell>
          <cell r="AD144" t="str">
            <v>O&amp;G UK</v>
          </cell>
          <cell r="AE144">
            <v>0.79</v>
          </cell>
          <cell r="AF144">
            <v>0.6</v>
          </cell>
          <cell r="AG144">
            <v>0.47</v>
          </cell>
          <cell r="AH144">
            <v>0.38</v>
          </cell>
          <cell r="AI144">
            <v>0.34</v>
          </cell>
          <cell r="AJ144">
            <v>0.28000000000000003</v>
          </cell>
          <cell r="AK144">
            <v>0.26</v>
          </cell>
          <cell r="AL144">
            <v>0.22</v>
          </cell>
          <cell r="AM144">
            <v>0.2</v>
          </cell>
          <cell r="AN144">
            <v>0.16</v>
          </cell>
          <cell r="AO144">
            <v>0.12</v>
          </cell>
          <cell r="AP144">
            <v>0.08</v>
          </cell>
          <cell r="AQ144">
            <v>0.05</v>
          </cell>
          <cell r="AR144">
            <v>0.04</v>
          </cell>
          <cell r="AS144">
            <v>0</v>
          </cell>
          <cell r="AT144">
            <v>0</v>
          </cell>
          <cell r="AY144">
            <v>1.35</v>
          </cell>
          <cell r="AZ144">
            <v>1.0270000000000001</v>
          </cell>
          <cell r="BA144">
            <v>0.78</v>
          </cell>
          <cell r="BB144">
            <v>0.61099999999999999</v>
          </cell>
          <cell r="BC144">
            <v>0.49400000000000005</v>
          </cell>
          <cell r="BD144">
            <v>0.44200000000000006</v>
          </cell>
          <cell r="BE144">
            <v>0.36400000000000005</v>
          </cell>
          <cell r="BF144">
            <v>0.33800000000000002</v>
          </cell>
          <cell r="BG144">
            <v>0.28600000000000003</v>
          </cell>
          <cell r="BH144">
            <v>0.26</v>
          </cell>
          <cell r="BI144">
            <v>0.20800000000000002</v>
          </cell>
          <cell r="BJ144">
            <v>0.156</v>
          </cell>
          <cell r="BK144">
            <v>0.10400000000000001</v>
          </cell>
          <cell r="BL144">
            <v>6.5000000000000002E-2</v>
          </cell>
          <cell r="BM144">
            <v>5.2000000000000005E-2</v>
          </cell>
          <cell r="BN144">
            <v>0</v>
          </cell>
          <cell r="BO144">
            <v>0</v>
          </cell>
          <cell r="BP144">
            <v>0</v>
          </cell>
          <cell r="BQ144">
            <v>0</v>
          </cell>
          <cell r="BR144">
            <v>0</v>
          </cell>
          <cell r="BS144">
            <v>0</v>
          </cell>
        </row>
        <row r="145">
          <cell r="A145" t="str">
            <v>Galleon</v>
          </cell>
          <cell r="C145" t="str">
            <v>95% O&amp;G Profile</v>
          </cell>
          <cell r="D145">
            <v>1</v>
          </cell>
          <cell r="E145">
            <v>135</v>
          </cell>
          <cell r="F145" t="str">
            <v>P</v>
          </cell>
          <cell r="G145" t="str">
            <v>Shell/Esso B</v>
          </cell>
          <cell r="H145" t="str">
            <v>Bacton</v>
          </cell>
          <cell r="J145">
            <v>1.27</v>
          </cell>
          <cell r="K145">
            <v>1.1000000000000001</v>
          </cell>
          <cell r="L145">
            <v>1.61</v>
          </cell>
          <cell r="M145">
            <v>1.67</v>
          </cell>
          <cell r="N145">
            <v>1.78</v>
          </cell>
          <cell r="O145">
            <v>1.53</v>
          </cell>
          <cell r="P145">
            <v>1.5</v>
          </cell>
          <cell r="Q145">
            <v>1.29</v>
          </cell>
          <cell r="R145">
            <v>1.24</v>
          </cell>
          <cell r="S145">
            <v>1</v>
          </cell>
          <cell r="T145">
            <v>0.99</v>
          </cell>
          <cell r="U145">
            <v>0.28999999999999998</v>
          </cell>
          <cell r="V145">
            <v>0.2</v>
          </cell>
          <cell r="W145">
            <v>0.14000000000000001</v>
          </cell>
          <cell r="X145">
            <v>0.1</v>
          </cell>
          <cell r="Y145">
            <v>7.0000000000000007E-2</v>
          </cell>
          <cell r="Z145">
            <v>0.05</v>
          </cell>
          <cell r="AA145">
            <v>0.03</v>
          </cell>
          <cell r="AB145">
            <v>0</v>
          </cell>
          <cell r="AC145">
            <v>0</v>
          </cell>
          <cell r="AD145" t="str">
            <v>O&amp;G UK</v>
          </cell>
          <cell r="AE145">
            <v>1.27</v>
          </cell>
          <cell r="AF145">
            <v>1.1000000000000001</v>
          </cell>
          <cell r="AG145">
            <v>1.61</v>
          </cell>
          <cell r="AH145">
            <v>1.67</v>
          </cell>
          <cell r="AI145">
            <v>1.78</v>
          </cell>
          <cell r="AJ145">
            <v>1.53</v>
          </cell>
          <cell r="AK145">
            <v>1.5</v>
          </cell>
          <cell r="AL145">
            <v>1.29</v>
          </cell>
          <cell r="AM145">
            <v>1.24</v>
          </cell>
          <cell r="AN145">
            <v>1</v>
          </cell>
          <cell r="AO145">
            <v>0.99</v>
          </cell>
          <cell r="AP145">
            <v>0.28999999999999998</v>
          </cell>
          <cell r="AQ145">
            <v>0.2</v>
          </cell>
          <cell r="AR145">
            <v>0.14000000000000001</v>
          </cell>
          <cell r="AS145">
            <v>0.1</v>
          </cell>
          <cell r="AT145">
            <v>7.0000000000000007E-2</v>
          </cell>
          <cell r="AU145">
            <v>0.05</v>
          </cell>
          <cell r="AV145">
            <v>0.03</v>
          </cell>
          <cell r="AW145">
            <v>0</v>
          </cell>
          <cell r="AY145">
            <v>1.28</v>
          </cell>
          <cell r="AZ145">
            <v>1.651</v>
          </cell>
          <cell r="BA145">
            <v>1.4300000000000002</v>
          </cell>
          <cell r="BB145">
            <v>2.0930000000000004</v>
          </cell>
          <cell r="BC145">
            <v>2.1709999999999998</v>
          </cell>
          <cell r="BD145">
            <v>2.3140000000000001</v>
          </cell>
          <cell r="BE145">
            <v>1.9890000000000001</v>
          </cell>
          <cell r="BF145">
            <v>1.9500000000000002</v>
          </cell>
          <cell r="BG145">
            <v>1.677</v>
          </cell>
          <cell r="BH145">
            <v>1.6120000000000001</v>
          </cell>
          <cell r="BI145">
            <v>1.3</v>
          </cell>
          <cell r="BJ145">
            <v>1.2869999999999999</v>
          </cell>
          <cell r="BK145">
            <v>0.377</v>
          </cell>
          <cell r="BL145">
            <v>0.26</v>
          </cell>
          <cell r="BM145">
            <v>0.18200000000000002</v>
          </cell>
          <cell r="BN145">
            <v>0.13</v>
          </cell>
          <cell r="BO145">
            <v>9.1000000000000011E-2</v>
          </cell>
          <cell r="BP145">
            <v>6.5000000000000002E-2</v>
          </cell>
          <cell r="BQ145">
            <v>3.9E-2</v>
          </cell>
          <cell r="BR145">
            <v>0</v>
          </cell>
          <cell r="BS145">
            <v>0</v>
          </cell>
        </row>
        <row r="146">
          <cell r="A146" t="str">
            <v>Gawain</v>
          </cell>
          <cell r="C146" t="str">
            <v>WM Profile Good</v>
          </cell>
          <cell r="D146">
            <v>2</v>
          </cell>
          <cell r="E146">
            <v>136</v>
          </cell>
          <cell r="F146" t="str">
            <v>P</v>
          </cell>
          <cell r="G146" t="str">
            <v>Shell/Esso B</v>
          </cell>
          <cell r="H146" t="str">
            <v>Bacton</v>
          </cell>
          <cell r="J146">
            <v>7.9320113314447591E-2</v>
          </cell>
          <cell r="K146">
            <v>4.5325779036827205E-2</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WM</v>
          </cell>
          <cell r="AE146">
            <v>7.9320113314447591E-2</v>
          </cell>
          <cell r="AF146">
            <v>4.5325779036827205E-2</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Y146">
            <v>3.05</v>
          </cell>
          <cell r="AZ146">
            <v>0.10311614730878187</v>
          </cell>
          <cell r="BA146">
            <v>5.892351274787537E-2</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row>
        <row r="147">
          <cell r="A147" t="str">
            <v>Leman Shell</v>
          </cell>
          <cell r="C147" t="str">
            <v>Profile Good</v>
          </cell>
          <cell r="D147">
            <v>1</v>
          </cell>
          <cell r="E147">
            <v>137</v>
          </cell>
          <cell r="F147" t="str">
            <v>P</v>
          </cell>
          <cell r="G147" t="str">
            <v>Shell/Esso B</v>
          </cell>
          <cell r="H147" t="str">
            <v>Bacton</v>
          </cell>
          <cell r="J147">
            <v>2.39</v>
          </cell>
          <cell r="K147">
            <v>2.0499999999999998</v>
          </cell>
          <cell r="L147">
            <v>1.8</v>
          </cell>
          <cell r="M147">
            <v>2.06</v>
          </cell>
          <cell r="N147">
            <v>2.0499999999999998</v>
          </cell>
          <cell r="O147">
            <v>2.0499999999999998</v>
          </cell>
          <cell r="P147">
            <v>1.83</v>
          </cell>
          <cell r="Q147">
            <v>1.64</v>
          </cell>
          <cell r="R147">
            <v>1.62</v>
          </cell>
          <cell r="S147">
            <v>1.54</v>
          </cell>
          <cell r="T147">
            <v>1.39</v>
          </cell>
          <cell r="U147">
            <v>1.1119999999999999</v>
          </cell>
          <cell r="V147">
            <v>0.88959999999999995</v>
          </cell>
          <cell r="W147">
            <v>0.71167999999999998</v>
          </cell>
          <cell r="X147">
            <v>0.56934399999999996</v>
          </cell>
          <cell r="Y147">
            <v>0.45547519999999997</v>
          </cell>
          <cell r="Z147">
            <v>0.36438016000000001</v>
          </cell>
          <cell r="AA147">
            <v>0.29150412800000003</v>
          </cell>
          <cell r="AB147">
            <v>0.23320330240000003</v>
          </cell>
          <cell r="AC147">
            <v>0.18656264192000005</v>
          </cell>
          <cell r="AD147" t="str">
            <v>O&amp;G UK</v>
          </cell>
          <cell r="AE147">
            <v>2.39</v>
          </cell>
          <cell r="AF147">
            <v>2.0499999999999998</v>
          </cell>
          <cell r="AG147">
            <v>1.8</v>
          </cell>
          <cell r="AH147">
            <v>2.06</v>
          </cell>
          <cell r="AI147">
            <v>2.0499999999999998</v>
          </cell>
          <cell r="AJ147">
            <v>2.0499999999999998</v>
          </cell>
          <cell r="AK147">
            <v>1.83</v>
          </cell>
          <cell r="AL147">
            <v>1.64</v>
          </cell>
          <cell r="AM147">
            <v>1.62</v>
          </cell>
          <cell r="AN147">
            <v>1.54</v>
          </cell>
          <cell r="AO147">
            <v>1.39</v>
          </cell>
          <cell r="AY147">
            <v>1.76</v>
          </cell>
          <cell r="AZ147">
            <v>3.1070000000000002</v>
          </cell>
          <cell r="BA147">
            <v>2.665</v>
          </cell>
          <cell r="BB147">
            <v>2.3400000000000003</v>
          </cell>
          <cell r="BC147">
            <v>2.6780000000000004</v>
          </cell>
          <cell r="BD147">
            <v>2.665</v>
          </cell>
          <cell r="BE147">
            <v>2.665</v>
          </cell>
          <cell r="BF147">
            <v>2.379</v>
          </cell>
          <cell r="BG147">
            <v>2.1320000000000001</v>
          </cell>
          <cell r="BH147">
            <v>2.1060000000000003</v>
          </cell>
          <cell r="BI147">
            <v>2.0020000000000002</v>
          </cell>
          <cell r="BJ147">
            <v>1.8069999999999999</v>
          </cell>
          <cell r="BK147">
            <v>1.4456</v>
          </cell>
          <cell r="BL147">
            <v>1.15648</v>
          </cell>
          <cell r="BM147">
            <v>0.92518400000000001</v>
          </cell>
          <cell r="BN147">
            <v>0.74014720000000001</v>
          </cell>
          <cell r="BO147">
            <v>0.59211775999999994</v>
          </cell>
          <cell r="BP147">
            <v>0.47369420800000001</v>
          </cell>
          <cell r="BQ147">
            <v>0.37895536640000005</v>
          </cell>
          <cell r="BR147">
            <v>0.30316429312000004</v>
          </cell>
          <cell r="BS147">
            <v>0.24253143449600006</v>
          </cell>
        </row>
        <row r="148">
          <cell r="A148" t="str">
            <v>Puffin</v>
          </cell>
          <cell r="C148" t="str">
            <v>NG Profile Good</v>
          </cell>
          <cell r="D148">
            <v>3</v>
          </cell>
          <cell r="E148">
            <v>138</v>
          </cell>
          <cell r="F148" t="str">
            <v>A</v>
          </cell>
          <cell r="G148" t="str">
            <v>Shell/Esso B</v>
          </cell>
          <cell r="H148" t="str">
            <v>Bacton</v>
          </cell>
          <cell r="J148">
            <v>0</v>
          </cell>
          <cell r="K148">
            <v>0</v>
          </cell>
          <cell r="L148">
            <v>0</v>
          </cell>
          <cell r="M148">
            <v>0</v>
          </cell>
          <cell r="N148">
            <v>0</v>
          </cell>
          <cell r="O148">
            <v>0</v>
          </cell>
          <cell r="P148">
            <v>0</v>
          </cell>
          <cell r="Q148">
            <v>0.51</v>
          </cell>
          <cell r="R148">
            <v>0.9</v>
          </cell>
          <cell r="S148">
            <v>0.79</v>
          </cell>
          <cell r="T148">
            <v>0.53</v>
          </cell>
          <cell r="U148">
            <v>0.4</v>
          </cell>
          <cell r="V148">
            <v>0.28999999999999998</v>
          </cell>
          <cell r="W148">
            <v>0.22</v>
          </cell>
          <cell r="X148">
            <v>0.15</v>
          </cell>
          <cell r="Y148">
            <v>0.11</v>
          </cell>
          <cell r="Z148">
            <v>7.0000000000000007E-2</v>
          </cell>
          <cell r="AA148">
            <v>0.05</v>
          </cell>
          <cell r="AB148">
            <v>0.04</v>
          </cell>
          <cell r="AC148">
            <v>0</v>
          </cell>
          <cell r="AD148" t="str">
            <v>NG 2011</v>
          </cell>
          <cell r="AE148">
            <v>0</v>
          </cell>
          <cell r="AF148">
            <v>0</v>
          </cell>
          <cell r="AG148">
            <v>0</v>
          </cell>
          <cell r="AH148">
            <v>0</v>
          </cell>
          <cell r="AI148">
            <v>0</v>
          </cell>
          <cell r="AJ148">
            <v>0</v>
          </cell>
          <cell r="AK148">
            <v>0</v>
          </cell>
          <cell r="AL148">
            <v>0.51</v>
          </cell>
          <cell r="AM148">
            <v>0.9</v>
          </cell>
          <cell r="AN148">
            <v>0.79</v>
          </cell>
          <cell r="AO148">
            <v>0.53</v>
          </cell>
          <cell r="AP148">
            <v>0.4</v>
          </cell>
          <cell r="AQ148">
            <v>0.28999999999999998</v>
          </cell>
          <cell r="AR148">
            <v>0.22</v>
          </cell>
          <cell r="AS148">
            <v>0.15</v>
          </cell>
          <cell r="AT148">
            <v>0.11</v>
          </cell>
          <cell r="AU148">
            <v>7.0000000000000007E-2</v>
          </cell>
          <cell r="AV148">
            <v>0.05</v>
          </cell>
          <cell r="AW148">
            <v>0.04</v>
          </cell>
          <cell r="AY148">
            <v>1.1000000000000001</v>
          </cell>
          <cell r="AZ148">
            <v>0</v>
          </cell>
          <cell r="BA148">
            <v>0</v>
          </cell>
          <cell r="BB148">
            <v>0</v>
          </cell>
          <cell r="BC148">
            <v>0</v>
          </cell>
          <cell r="BD148">
            <v>0</v>
          </cell>
          <cell r="BE148">
            <v>0</v>
          </cell>
          <cell r="BF148">
            <v>0</v>
          </cell>
          <cell r="BG148">
            <v>0.56100000000000005</v>
          </cell>
          <cell r="BH148">
            <v>0.9900000000000001</v>
          </cell>
          <cell r="BI148">
            <v>0.86900000000000011</v>
          </cell>
          <cell r="BJ148">
            <v>0.58300000000000007</v>
          </cell>
          <cell r="BK148">
            <v>0.44000000000000006</v>
          </cell>
          <cell r="BL148">
            <v>0.31900000000000001</v>
          </cell>
          <cell r="BM148">
            <v>0.24200000000000002</v>
          </cell>
          <cell r="BN148">
            <v>0.16500000000000001</v>
          </cell>
          <cell r="BO148">
            <v>0.12100000000000001</v>
          </cell>
          <cell r="BP148">
            <v>7.7000000000000013E-2</v>
          </cell>
          <cell r="BQ148">
            <v>5.5000000000000007E-2</v>
          </cell>
          <cell r="BR148">
            <v>4.4000000000000004E-2</v>
          </cell>
          <cell r="BS148">
            <v>0</v>
          </cell>
        </row>
        <row r="149">
          <cell r="A149" t="str">
            <v>Sean Late Life</v>
          </cell>
          <cell r="C149" t="str">
            <v>NG Profile Good</v>
          </cell>
          <cell r="D149">
            <v>3</v>
          </cell>
          <cell r="E149">
            <v>139</v>
          </cell>
          <cell r="F149" t="str">
            <v>D</v>
          </cell>
          <cell r="G149" t="str">
            <v>Shell/Esso B</v>
          </cell>
          <cell r="H149" t="str">
            <v>Bacton</v>
          </cell>
          <cell r="J149">
            <v>0</v>
          </cell>
          <cell r="K149">
            <v>0</v>
          </cell>
          <cell r="L149">
            <v>0</v>
          </cell>
          <cell r="M149">
            <v>0.28999999999999998</v>
          </cell>
          <cell r="N149">
            <v>1.2</v>
          </cell>
          <cell r="O149">
            <v>1.33</v>
          </cell>
          <cell r="P149">
            <v>0.62</v>
          </cell>
          <cell r="Q149">
            <v>0.16</v>
          </cell>
          <cell r="R149">
            <v>0.11</v>
          </cell>
          <cell r="S149">
            <v>0.03</v>
          </cell>
          <cell r="T149">
            <v>0</v>
          </cell>
          <cell r="U149">
            <v>0</v>
          </cell>
          <cell r="V149">
            <v>0</v>
          </cell>
          <cell r="W149">
            <v>0</v>
          </cell>
          <cell r="X149">
            <v>0</v>
          </cell>
          <cell r="Y149">
            <v>0</v>
          </cell>
          <cell r="Z149">
            <v>0</v>
          </cell>
          <cell r="AA149">
            <v>0</v>
          </cell>
          <cell r="AB149">
            <v>0</v>
          </cell>
          <cell r="AC149">
            <v>0</v>
          </cell>
          <cell r="AD149" t="str">
            <v>O&amp;G UK</v>
          </cell>
          <cell r="AY149">
            <v>1.1000000000000001</v>
          </cell>
          <cell r="AZ149">
            <v>0</v>
          </cell>
          <cell r="BA149">
            <v>0</v>
          </cell>
          <cell r="BB149">
            <v>0</v>
          </cell>
          <cell r="BC149">
            <v>0.31900000000000001</v>
          </cell>
          <cell r="BD149">
            <v>1.32</v>
          </cell>
          <cell r="BE149">
            <v>1.4630000000000003</v>
          </cell>
          <cell r="BF149">
            <v>0.68200000000000005</v>
          </cell>
          <cell r="BG149">
            <v>0.17600000000000002</v>
          </cell>
          <cell r="BH149">
            <v>0.12100000000000001</v>
          </cell>
          <cell r="BI149">
            <v>3.3000000000000002E-2</v>
          </cell>
          <cell r="BJ149">
            <v>0</v>
          </cell>
          <cell r="BK149">
            <v>0</v>
          </cell>
          <cell r="BL149">
            <v>0</v>
          </cell>
          <cell r="BM149">
            <v>0</v>
          </cell>
          <cell r="BN149">
            <v>0</v>
          </cell>
          <cell r="BO149">
            <v>0</v>
          </cell>
          <cell r="BP149">
            <v>0</v>
          </cell>
          <cell r="BQ149">
            <v>0</v>
          </cell>
          <cell r="BR149">
            <v>0</v>
          </cell>
          <cell r="BS149">
            <v>0</v>
          </cell>
        </row>
        <row r="150">
          <cell r="A150" t="str">
            <v>Sean Main</v>
          </cell>
          <cell r="C150" t="str">
            <v>O&amp;G UK Profile Good</v>
          </cell>
          <cell r="D150">
            <v>1</v>
          </cell>
          <cell r="E150">
            <v>140</v>
          </cell>
          <cell r="F150" t="str">
            <v>P</v>
          </cell>
          <cell r="G150" t="str">
            <v>Shell/Esso B</v>
          </cell>
          <cell r="H150" t="str">
            <v>Bacton</v>
          </cell>
          <cell r="J150">
            <v>7.11</v>
          </cell>
          <cell r="K150">
            <v>4.97</v>
          </cell>
          <cell r="L150">
            <v>3.07</v>
          </cell>
          <cell r="M150">
            <v>1.43</v>
          </cell>
          <cell r="N150">
            <v>1.02</v>
          </cell>
          <cell r="O150">
            <v>0.68</v>
          </cell>
          <cell r="P150">
            <v>0.53</v>
          </cell>
          <cell r="Q150">
            <v>0.28000000000000003</v>
          </cell>
          <cell r="R150">
            <v>0</v>
          </cell>
          <cell r="S150">
            <v>0</v>
          </cell>
          <cell r="T150">
            <v>0</v>
          </cell>
          <cell r="U150">
            <v>0</v>
          </cell>
          <cell r="W150">
            <v>0</v>
          </cell>
          <cell r="X150">
            <v>0</v>
          </cell>
          <cell r="Y150">
            <v>0</v>
          </cell>
          <cell r="Z150">
            <v>0</v>
          </cell>
          <cell r="AA150">
            <v>0</v>
          </cell>
          <cell r="AB150">
            <v>0</v>
          </cell>
          <cell r="AC150">
            <v>0</v>
          </cell>
          <cell r="AD150" t="str">
            <v>O&amp;G UK</v>
          </cell>
          <cell r="AE150">
            <v>7.11</v>
          </cell>
          <cell r="AF150">
            <v>4.97</v>
          </cell>
          <cell r="AG150">
            <v>3.07</v>
          </cell>
          <cell r="AH150">
            <v>1.43</v>
          </cell>
          <cell r="AI150">
            <v>1.02</v>
          </cell>
          <cell r="AJ150">
            <v>0.68</v>
          </cell>
          <cell r="AK150">
            <v>0.53</v>
          </cell>
          <cell r="AL150">
            <v>0.28000000000000003</v>
          </cell>
          <cell r="AM150">
            <v>0</v>
          </cell>
          <cell r="AN150">
            <v>0</v>
          </cell>
          <cell r="AO150">
            <v>0</v>
          </cell>
          <cell r="AY150">
            <v>3.65</v>
          </cell>
          <cell r="AZ150">
            <v>9.2430000000000003</v>
          </cell>
          <cell r="BA150">
            <v>6.4610000000000003</v>
          </cell>
          <cell r="BB150">
            <v>3.9910000000000001</v>
          </cell>
          <cell r="BC150">
            <v>1.859</v>
          </cell>
          <cell r="BD150">
            <v>1.3260000000000001</v>
          </cell>
          <cell r="BE150">
            <v>0.88400000000000012</v>
          </cell>
          <cell r="BF150">
            <v>0.68900000000000006</v>
          </cell>
          <cell r="BG150">
            <v>0.36400000000000005</v>
          </cell>
          <cell r="BH150">
            <v>0</v>
          </cell>
          <cell r="BI150">
            <v>0</v>
          </cell>
          <cell r="BJ150">
            <v>0</v>
          </cell>
          <cell r="BK150">
            <v>0</v>
          </cell>
          <cell r="BL150">
            <v>0</v>
          </cell>
          <cell r="BM150">
            <v>0</v>
          </cell>
          <cell r="BN150">
            <v>0</v>
          </cell>
          <cell r="BO150">
            <v>0</v>
          </cell>
          <cell r="BP150">
            <v>0</v>
          </cell>
          <cell r="BQ150">
            <v>0</v>
          </cell>
          <cell r="BR150">
            <v>0</v>
          </cell>
          <cell r="BS150">
            <v>0</v>
          </cell>
        </row>
        <row r="151">
          <cell r="A151" t="str">
            <v>Sean Satellites</v>
          </cell>
          <cell r="C151" t="str">
            <v>O&amp;G UK Profile Good</v>
          </cell>
          <cell r="D151">
            <v>1</v>
          </cell>
          <cell r="E151">
            <v>141</v>
          </cell>
          <cell r="F151" t="str">
            <v>P</v>
          </cell>
          <cell r="G151" t="str">
            <v>Shell/Esso B</v>
          </cell>
          <cell r="H151" t="str">
            <v>Bacton</v>
          </cell>
          <cell r="J151">
            <v>0.14000000000000001</v>
          </cell>
          <cell r="K151">
            <v>0</v>
          </cell>
          <cell r="L151">
            <v>0</v>
          </cell>
          <cell r="M151">
            <v>0</v>
          </cell>
          <cell r="N151">
            <v>0.36</v>
          </cell>
          <cell r="O151">
            <v>0.23</v>
          </cell>
          <cell r="P151">
            <v>0.04</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t="str">
            <v>O&amp;G UK</v>
          </cell>
          <cell r="AE151">
            <v>0.14000000000000001</v>
          </cell>
          <cell r="AF151">
            <v>0</v>
          </cell>
          <cell r="AG151">
            <v>0</v>
          </cell>
          <cell r="AH151">
            <v>0</v>
          </cell>
          <cell r="AI151">
            <v>0.36</v>
          </cell>
          <cell r="AJ151">
            <v>0.23</v>
          </cell>
          <cell r="AK151">
            <v>0.04</v>
          </cell>
          <cell r="AL151">
            <v>0</v>
          </cell>
          <cell r="AM151">
            <v>0</v>
          </cell>
          <cell r="AN151">
            <v>0</v>
          </cell>
          <cell r="AO151">
            <v>0</v>
          </cell>
          <cell r="AY151">
            <v>1.1000000000000001</v>
          </cell>
          <cell r="AZ151">
            <v>0.16800000000000001</v>
          </cell>
          <cell r="BA151">
            <v>0</v>
          </cell>
          <cell r="BB151">
            <v>0</v>
          </cell>
          <cell r="BC151">
            <v>0</v>
          </cell>
          <cell r="BD151">
            <v>0.432</v>
          </cell>
          <cell r="BE151">
            <v>0.27600000000000002</v>
          </cell>
          <cell r="BF151">
            <v>4.8000000000000001E-2</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row>
        <row r="152">
          <cell r="A152" t="str">
            <v>Shamrock</v>
          </cell>
          <cell r="C152" t="str">
            <v>30% O&amp;G UK</v>
          </cell>
          <cell r="D152">
            <v>1</v>
          </cell>
          <cell r="E152">
            <v>142</v>
          </cell>
          <cell r="F152" t="str">
            <v>P</v>
          </cell>
          <cell r="G152" t="str">
            <v>Shell/Esso B</v>
          </cell>
          <cell r="H152" t="str">
            <v>Bacton</v>
          </cell>
          <cell r="J152">
            <v>0.62</v>
          </cell>
          <cell r="K152">
            <v>0.47</v>
          </cell>
          <cell r="L152">
            <v>0.3</v>
          </cell>
          <cell r="M152">
            <v>0.27</v>
          </cell>
          <cell r="N152">
            <v>0.22</v>
          </cell>
          <cell r="O152">
            <v>0.18</v>
          </cell>
          <cell r="P152">
            <v>0.14000000000000001</v>
          </cell>
          <cell r="Q152">
            <v>0.1</v>
          </cell>
          <cell r="R152">
            <v>0.05</v>
          </cell>
          <cell r="S152">
            <v>0.03</v>
          </cell>
          <cell r="T152">
            <v>0.03</v>
          </cell>
          <cell r="U152">
            <v>0</v>
          </cell>
          <cell r="V152">
            <v>0</v>
          </cell>
          <cell r="W152">
            <v>0</v>
          </cell>
          <cell r="X152">
            <v>0</v>
          </cell>
          <cell r="Y152">
            <v>0</v>
          </cell>
          <cell r="Z152">
            <v>0</v>
          </cell>
          <cell r="AA152">
            <v>0</v>
          </cell>
          <cell r="AB152">
            <v>0</v>
          </cell>
          <cell r="AC152">
            <v>0</v>
          </cell>
          <cell r="AD152" t="str">
            <v>O&amp;G UK</v>
          </cell>
          <cell r="AE152">
            <v>0.62</v>
          </cell>
          <cell r="AF152">
            <v>0.47</v>
          </cell>
          <cell r="AG152">
            <v>0.3</v>
          </cell>
          <cell r="AH152">
            <v>0.27</v>
          </cell>
          <cell r="AI152">
            <v>0.22</v>
          </cell>
          <cell r="AJ152">
            <v>0.18</v>
          </cell>
          <cell r="AK152">
            <v>0.14000000000000001</v>
          </cell>
          <cell r="AL152">
            <v>0.1</v>
          </cell>
          <cell r="AM152">
            <v>0.05</v>
          </cell>
          <cell r="AN152">
            <v>0.03</v>
          </cell>
          <cell r="AO152">
            <v>0.03</v>
          </cell>
          <cell r="AY152">
            <v>9.1300000000000008</v>
          </cell>
          <cell r="AZ152">
            <v>0.80600000000000005</v>
          </cell>
          <cell r="BA152">
            <v>0.61099999999999999</v>
          </cell>
          <cell r="BB152">
            <v>0.39</v>
          </cell>
          <cell r="BC152">
            <v>0.35100000000000003</v>
          </cell>
          <cell r="BD152">
            <v>0.28600000000000003</v>
          </cell>
          <cell r="BE152">
            <v>0.23399999999999999</v>
          </cell>
          <cell r="BF152">
            <v>0.18200000000000002</v>
          </cell>
          <cell r="BG152">
            <v>0.13</v>
          </cell>
          <cell r="BH152">
            <v>6.5000000000000002E-2</v>
          </cell>
          <cell r="BI152">
            <v>3.9E-2</v>
          </cell>
          <cell r="BJ152">
            <v>3.9E-2</v>
          </cell>
          <cell r="BK152">
            <v>0</v>
          </cell>
          <cell r="BL152">
            <v>0</v>
          </cell>
          <cell r="BM152">
            <v>0</v>
          </cell>
          <cell r="BN152">
            <v>0</v>
          </cell>
          <cell r="BO152">
            <v>0</v>
          </cell>
          <cell r="BP152">
            <v>0</v>
          </cell>
          <cell r="BQ152">
            <v>0</v>
          </cell>
          <cell r="BR152">
            <v>0</v>
          </cell>
          <cell r="BS152">
            <v>0</v>
          </cell>
        </row>
        <row r="153">
          <cell r="A153" t="str">
            <v>Skiff</v>
          </cell>
          <cell r="C153" t="str">
            <v>O&amp;G UK Profile Good</v>
          </cell>
          <cell r="D153">
            <v>1</v>
          </cell>
          <cell r="E153">
            <v>143</v>
          </cell>
          <cell r="F153" t="str">
            <v>P</v>
          </cell>
          <cell r="G153" t="str">
            <v>Shell/Esso B</v>
          </cell>
          <cell r="H153" t="str">
            <v>Bacton</v>
          </cell>
          <cell r="J153">
            <v>0.46</v>
          </cell>
          <cell r="K153">
            <v>0.28999999999999998</v>
          </cell>
          <cell r="L153">
            <v>0.22</v>
          </cell>
          <cell r="M153">
            <v>0.16</v>
          </cell>
          <cell r="N153">
            <v>0.14000000000000001</v>
          </cell>
          <cell r="O153">
            <v>0.35</v>
          </cell>
          <cell r="P153">
            <v>0.28999999999999998</v>
          </cell>
          <cell r="Q153">
            <v>0.2</v>
          </cell>
          <cell r="R153">
            <v>0.14000000000000001</v>
          </cell>
          <cell r="S153">
            <v>0.12</v>
          </cell>
          <cell r="T153">
            <v>0.09</v>
          </cell>
          <cell r="U153">
            <v>7.1999999999999995E-2</v>
          </cell>
          <cell r="V153">
            <v>5.7599999999999998E-2</v>
          </cell>
          <cell r="W153">
            <v>4.6080000000000003E-2</v>
          </cell>
          <cell r="X153">
            <v>3.6864000000000001E-2</v>
          </cell>
          <cell r="Y153">
            <v>2.9491200000000002E-2</v>
          </cell>
          <cell r="Z153">
            <v>2.3592960000000003E-2</v>
          </cell>
          <cell r="AA153">
            <v>1.8874368000000002E-2</v>
          </cell>
          <cell r="AB153">
            <v>1.5099494400000003E-2</v>
          </cell>
          <cell r="AC153">
            <v>1.2079595520000003E-2</v>
          </cell>
          <cell r="AD153" t="str">
            <v>O&amp;G UK</v>
          </cell>
          <cell r="AE153">
            <v>0.46</v>
          </cell>
          <cell r="AF153">
            <v>0.28999999999999998</v>
          </cell>
          <cell r="AG153">
            <v>0.22</v>
          </cell>
          <cell r="AH153">
            <v>0.16</v>
          </cell>
          <cell r="AI153">
            <v>0.14000000000000001</v>
          </cell>
          <cell r="AJ153">
            <v>0.35</v>
          </cell>
          <cell r="AK153">
            <v>0.28999999999999998</v>
          </cell>
          <cell r="AL153">
            <v>0.2</v>
          </cell>
          <cell r="AM153">
            <v>0.14000000000000001</v>
          </cell>
          <cell r="AN153">
            <v>0.12</v>
          </cell>
          <cell r="AO153">
            <v>0.09</v>
          </cell>
          <cell r="AY153">
            <v>1.57</v>
          </cell>
          <cell r="AZ153">
            <v>0.59800000000000009</v>
          </cell>
          <cell r="BA153">
            <v>0.377</v>
          </cell>
          <cell r="BB153">
            <v>0.28600000000000003</v>
          </cell>
          <cell r="BC153">
            <v>0.20800000000000002</v>
          </cell>
          <cell r="BD153">
            <v>0.18200000000000002</v>
          </cell>
          <cell r="BE153">
            <v>0.45499999999999996</v>
          </cell>
          <cell r="BF153">
            <v>0.377</v>
          </cell>
          <cell r="BG153">
            <v>0.26</v>
          </cell>
          <cell r="BH153">
            <v>0.18200000000000002</v>
          </cell>
          <cell r="BI153">
            <v>0.156</v>
          </cell>
          <cell r="BJ153">
            <v>0.11699999999999999</v>
          </cell>
          <cell r="BK153">
            <v>9.3600000000000003E-2</v>
          </cell>
          <cell r="BL153">
            <v>7.4880000000000002E-2</v>
          </cell>
          <cell r="BM153">
            <v>5.9904000000000006E-2</v>
          </cell>
          <cell r="BN153">
            <v>4.7923200000000006E-2</v>
          </cell>
          <cell r="BO153">
            <v>3.8338560000000001E-2</v>
          </cell>
          <cell r="BP153">
            <v>3.0670848000000004E-2</v>
          </cell>
          <cell r="BQ153">
            <v>2.4536678400000005E-2</v>
          </cell>
          <cell r="BR153">
            <v>1.9629342720000005E-2</v>
          </cell>
          <cell r="BS153">
            <v>1.5703474176000005E-2</v>
          </cell>
        </row>
        <row r="154">
          <cell r="A154" t="str">
            <v>Sole Pitt: Barque &amp; Clipper</v>
          </cell>
          <cell r="D154">
            <v>1</v>
          </cell>
          <cell r="E154">
            <v>144</v>
          </cell>
          <cell r="F154" t="str">
            <v>P</v>
          </cell>
          <cell r="G154" t="str">
            <v>Shell/Esso B</v>
          </cell>
          <cell r="H154" t="str">
            <v>Bacton</v>
          </cell>
          <cell r="J154">
            <v>2.65</v>
          </cell>
          <cell r="K154">
            <v>2.08</v>
          </cell>
          <cell r="L154">
            <v>1.82</v>
          </cell>
          <cell r="M154">
            <v>1.91</v>
          </cell>
          <cell r="N154">
            <v>1.86</v>
          </cell>
          <cell r="O154">
            <v>1.77</v>
          </cell>
          <cell r="P154">
            <v>2.12</v>
          </cell>
          <cell r="Q154">
            <v>2.25</v>
          </cell>
          <cell r="R154">
            <v>1.94</v>
          </cell>
          <cell r="S154">
            <v>1.69</v>
          </cell>
          <cell r="T154">
            <v>1.43</v>
          </cell>
          <cell r="U154">
            <v>1.1439999999999999</v>
          </cell>
          <cell r="V154">
            <v>0.91520000000000001</v>
          </cell>
          <cell r="W154">
            <v>0.73216000000000003</v>
          </cell>
          <cell r="X154">
            <v>0.58572800000000003</v>
          </cell>
          <cell r="Y154">
            <v>0.46858240000000007</v>
          </cell>
          <cell r="Z154">
            <v>0.37486592000000007</v>
          </cell>
          <cell r="AA154">
            <v>0.2998927360000001</v>
          </cell>
          <cell r="AB154">
            <v>0.23991418880000009</v>
          </cell>
          <cell r="AC154">
            <v>0.19193135104000009</v>
          </cell>
          <cell r="AD154" t="str">
            <v>O&amp;G UK</v>
          </cell>
          <cell r="AE154">
            <v>2.65</v>
          </cell>
          <cell r="AF154">
            <v>2.08</v>
          </cell>
          <cell r="AG154">
            <v>1.82</v>
          </cell>
          <cell r="AH154">
            <v>1.91</v>
          </cell>
          <cell r="AI154">
            <v>1.86</v>
          </cell>
          <cell r="AJ154">
            <v>1.77</v>
          </cell>
          <cell r="AK154">
            <v>2.12</v>
          </cell>
          <cell r="AL154">
            <v>2.25</v>
          </cell>
          <cell r="AM154">
            <v>1.94</v>
          </cell>
          <cell r="AN154">
            <v>1.69</v>
          </cell>
          <cell r="AO154">
            <v>1.43</v>
          </cell>
          <cell r="AY154">
            <v>1.3</v>
          </cell>
          <cell r="AZ154">
            <v>3.4449999999999998</v>
          </cell>
          <cell r="BA154">
            <v>2.7040000000000002</v>
          </cell>
          <cell r="BB154">
            <v>2.3660000000000001</v>
          </cell>
          <cell r="BC154">
            <v>2.4830000000000001</v>
          </cell>
          <cell r="BD154">
            <v>2.4180000000000001</v>
          </cell>
          <cell r="BE154">
            <v>2.3010000000000002</v>
          </cell>
          <cell r="BF154">
            <v>2.7560000000000002</v>
          </cell>
          <cell r="BG154">
            <v>2.9250000000000003</v>
          </cell>
          <cell r="BH154">
            <v>2.5219999999999998</v>
          </cell>
          <cell r="BI154">
            <v>2.1970000000000001</v>
          </cell>
          <cell r="BJ154">
            <v>1.859</v>
          </cell>
          <cell r="BK154">
            <v>1.4871999999999999</v>
          </cell>
          <cell r="BL154">
            <v>1.1897600000000002</v>
          </cell>
          <cell r="BM154">
            <v>0.9518080000000001</v>
          </cell>
          <cell r="BN154">
            <v>0.76144640000000008</v>
          </cell>
          <cell r="BO154">
            <v>0.60915712000000011</v>
          </cell>
          <cell r="BP154">
            <v>0.48732569600000009</v>
          </cell>
          <cell r="BQ154">
            <v>0.38986055680000015</v>
          </cell>
          <cell r="BR154">
            <v>0.31188844544000011</v>
          </cell>
          <cell r="BS154">
            <v>0.24951075635200012</v>
          </cell>
        </row>
        <row r="155">
          <cell r="A155" t="str">
            <v>Sole Pitt: Clipper Late Life</v>
          </cell>
          <cell r="D155">
            <v>1</v>
          </cell>
          <cell r="E155">
            <v>145</v>
          </cell>
          <cell r="F155" t="str">
            <v>D</v>
          </cell>
          <cell r="G155" t="str">
            <v>Shell/Esso B</v>
          </cell>
          <cell r="H155" t="str">
            <v>Bacton</v>
          </cell>
          <cell r="J155">
            <v>0</v>
          </cell>
          <cell r="K155">
            <v>0</v>
          </cell>
          <cell r="L155">
            <v>0</v>
          </cell>
          <cell r="M155">
            <v>0.04</v>
          </cell>
          <cell r="N155">
            <v>7.0000000000000007E-2</v>
          </cell>
          <cell r="O155">
            <v>0.16</v>
          </cell>
          <cell r="P155">
            <v>0.22</v>
          </cell>
          <cell r="Q155">
            <v>0.13</v>
          </cell>
          <cell r="R155">
            <v>0.1</v>
          </cell>
          <cell r="S155">
            <v>0.09</v>
          </cell>
          <cell r="T155">
            <v>0.09</v>
          </cell>
          <cell r="U155">
            <v>7.1999999999999995E-2</v>
          </cell>
          <cell r="V155">
            <v>5.7599999999999998E-2</v>
          </cell>
          <cell r="W155">
            <v>4.6080000000000003E-2</v>
          </cell>
          <cell r="X155">
            <v>3.6864000000000001E-2</v>
          </cell>
          <cell r="Y155">
            <v>2.9491200000000002E-2</v>
          </cell>
          <cell r="Z155">
            <v>2.3592960000000003E-2</v>
          </cell>
          <cell r="AA155">
            <v>1.8874368000000002E-2</v>
          </cell>
          <cell r="AB155">
            <v>1.5099494400000003E-2</v>
          </cell>
          <cell r="AC155">
            <v>1.2079595520000003E-2</v>
          </cell>
          <cell r="AD155" t="str">
            <v>O&amp;G UK</v>
          </cell>
          <cell r="AY155">
            <v>1.1000000000000001</v>
          </cell>
          <cell r="AZ155">
            <v>0</v>
          </cell>
          <cell r="BA155">
            <v>0</v>
          </cell>
          <cell r="BB155">
            <v>0</v>
          </cell>
          <cell r="BC155">
            <v>4.4000000000000004E-2</v>
          </cell>
          <cell r="BD155">
            <v>7.7000000000000013E-2</v>
          </cell>
          <cell r="BE155">
            <v>0.17600000000000002</v>
          </cell>
          <cell r="BF155">
            <v>0.24200000000000002</v>
          </cell>
          <cell r="BG155">
            <v>0.14300000000000002</v>
          </cell>
          <cell r="BH155">
            <v>0.11000000000000001</v>
          </cell>
          <cell r="BI155">
            <v>9.9000000000000005E-2</v>
          </cell>
          <cell r="BJ155">
            <v>9.9000000000000005E-2</v>
          </cell>
          <cell r="BK155">
            <v>7.9200000000000007E-2</v>
          </cell>
          <cell r="BL155">
            <v>6.336E-2</v>
          </cell>
          <cell r="BM155">
            <v>5.0688000000000004E-2</v>
          </cell>
          <cell r="BN155">
            <v>4.0550400000000007E-2</v>
          </cell>
          <cell r="BO155">
            <v>3.2440320000000002E-2</v>
          </cell>
          <cell r="BP155">
            <v>2.5952256000000007E-2</v>
          </cell>
          <cell r="BQ155">
            <v>2.0761804800000005E-2</v>
          </cell>
          <cell r="BR155">
            <v>1.6609443840000005E-2</v>
          </cell>
          <cell r="BS155">
            <v>1.3287555072000004E-2</v>
          </cell>
        </row>
        <row r="156">
          <cell r="A156" t="str">
            <v>zUpside Shell B</v>
          </cell>
          <cell r="D156">
            <v>3</v>
          </cell>
          <cell r="E156">
            <v>146</v>
          </cell>
          <cell r="F156" t="str">
            <v>A</v>
          </cell>
          <cell r="G156" t="str">
            <v>Shell/Esso B</v>
          </cell>
          <cell r="H156" t="str">
            <v>Bacton</v>
          </cell>
          <cell r="R156">
            <v>0.315</v>
          </cell>
          <cell r="S156">
            <v>0.63900000000000001</v>
          </cell>
          <cell r="T156">
            <v>0.621</v>
          </cell>
          <cell r="U156">
            <v>1.135</v>
          </cell>
          <cell r="V156">
            <v>1.4730000000000001</v>
          </cell>
          <cell r="W156">
            <v>1.621</v>
          </cell>
          <cell r="X156">
            <v>1.66</v>
          </cell>
          <cell r="Y156">
            <v>1.637</v>
          </cell>
          <cell r="Z156">
            <v>1.569</v>
          </cell>
          <cell r="AA156">
            <v>1.4330000000000001</v>
          </cell>
          <cell r="AB156">
            <v>1.3009999999999999</v>
          </cell>
          <cell r="AC156">
            <v>1.175</v>
          </cell>
          <cell r="BH156">
            <v>0.378</v>
          </cell>
          <cell r="BI156">
            <v>0.76680000000000004</v>
          </cell>
          <cell r="BJ156">
            <v>0.74519999999999997</v>
          </cell>
          <cell r="BK156">
            <v>1.3619999999999999</v>
          </cell>
          <cell r="BL156">
            <v>1.7676000000000001</v>
          </cell>
          <cell r="BM156">
            <v>1.9451999999999998</v>
          </cell>
          <cell r="BN156">
            <v>1.9919999999999998</v>
          </cell>
          <cell r="BO156">
            <v>1.9643999999999999</v>
          </cell>
          <cell r="BP156">
            <v>1.8827999999999998</v>
          </cell>
          <cell r="BQ156">
            <v>1.7196</v>
          </cell>
          <cell r="BR156">
            <v>1.5611999999999999</v>
          </cell>
          <cell r="BS156">
            <v>1.41</v>
          </cell>
        </row>
        <row r="157">
          <cell r="A157" t="str">
            <v>Affleck</v>
          </cell>
          <cell r="C157" t="str">
            <v>High, 60%</v>
          </cell>
          <cell r="D157">
            <v>2</v>
          </cell>
          <cell r="E157">
            <v>147</v>
          </cell>
          <cell r="F157" t="str">
            <v>P</v>
          </cell>
          <cell r="G157" t="str">
            <v>Shell/Esso SF</v>
          </cell>
          <cell r="H157" t="str">
            <v>St Fergus</v>
          </cell>
          <cell r="J157">
            <v>8.4985835694050993E-2</v>
          </cell>
          <cell r="K157">
            <v>8.2152974504249299E-2</v>
          </cell>
          <cell r="L157">
            <v>7.9320113314447591E-2</v>
          </cell>
          <cell r="M157">
            <v>7.648725212464591E-2</v>
          </cell>
          <cell r="N157">
            <v>7.3654390934844202E-2</v>
          </cell>
          <cell r="O157">
            <v>6.6572237960339953E-2</v>
          </cell>
          <cell r="P157">
            <v>5.6657223796034002E-2</v>
          </cell>
          <cell r="Q157">
            <v>4.2492917847025496E-2</v>
          </cell>
          <cell r="R157">
            <v>3.39943342776204E-2</v>
          </cell>
          <cell r="S157">
            <v>0</v>
          </cell>
          <cell r="T157">
            <v>0</v>
          </cell>
          <cell r="U157">
            <v>0</v>
          </cell>
          <cell r="V157">
            <v>0</v>
          </cell>
          <cell r="W157">
            <v>0</v>
          </cell>
          <cell r="X157">
            <v>0</v>
          </cell>
          <cell r="Y157">
            <v>0</v>
          </cell>
          <cell r="Z157">
            <v>0</v>
          </cell>
          <cell r="AA157">
            <v>0</v>
          </cell>
          <cell r="AB157">
            <v>0</v>
          </cell>
          <cell r="AC157">
            <v>0</v>
          </cell>
          <cell r="AD157" t="str">
            <v>Woodmac</v>
          </cell>
          <cell r="AE157">
            <v>0.16997167138810199</v>
          </cell>
          <cell r="AF157">
            <v>0.1643059490084986</v>
          </cell>
          <cell r="AG157">
            <v>0.15864022662889518</v>
          </cell>
          <cell r="AH157">
            <v>0.15297450424929182</v>
          </cell>
          <cell r="AI157">
            <v>0.1473087818696884</v>
          </cell>
          <cell r="AJ157">
            <v>0.13314447592067991</v>
          </cell>
          <cell r="AK157">
            <v>0.113314447592068</v>
          </cell>
          <cell r="AL157">
            <v>8.4985835694050993E-2</v>
          </cell>
          <cell r="AM157">
            <v>6.79886685552408E-2</v>
          </cell>
          <cell r="AN157">
            <v>0</v>
          </cell>
          <cell r="AO157">
            <v>0</v>
          </cell>
          <cell r="AP157">
            <v>0</v>
          </cell>
          <cell r="AQ157">
            <v>0</v>
          </cell>
          <cell r="AR157">
            <v>0</v>
          </cell>
          <cell r="AS157">
            <v>0</v>
          </cell>
          <cell r="AT157">
            <v>0</v>
          </cell>
          <cell r="AU157">
            <v>0</v>
          </cell>
          <cell r="AV157">
            <v>0</v>
          </cell>
          <cell r="AW157">
            <v>0</v>
          </cell>
          <cell r="AX157">
            <v>0</v>
          </cell>
          <cell r="AY157">
            <v>1.1000000000000001</v>
          </cell>
          <cell r="AZ157">
            <v>9.3484419263456103E-2</v>
          </cell>
          <cell r="BA157">
            <v>9.0368271954674242E-2</v>
          </cell>
          <cell r="BB157">
            <v>8.7252124645892354E-2</v>
          </cell>
          <cell r="BC157">
            <v>8.4135977337110507E-2</v>
          </cell>
          <cell r="BD157">
            <v>8.1019830028328632E-2</v>
          </cell>
          <cell r="BE157">
            <v>7.3229461756373959E-2</v>
          </cell>
          <cell r="BF157">
            <v>6.2322946175637405E-2</v>
          </cell>
          <cell r="BG157">
            <v>4.6742209631728052E-2</v>
          </cell>
          <cell r="BH157">
            <v>3.7393767705382441E-2</v>
          </cell>
          <cell r="BI157">
            <v>0</v>
          </cell>
          <cell r="BJ157">
            <v>0</v>
          </cell>
          <cell r="BK157">
            <v>0</v>
          </cell>
          <cell r="BL157">
            <v>0</v>
          </cell>
          <cell r="BM157">
            <v>0</v>
          </cell>
          <cell r="BN157">
            <v>0</v>
          </cell>
          <cell r="BO157">
            <v>0</v>
          </cell>
          <cell r="BP157">
            <v>0</v>
          </cell>
          <cell r="BQ157">
            <v>0</v>
          </cell>
          <cell r="BR157">
            <v>0</v>
          </cell>
          <cell r="BS157">
            <v>0</v>
          </cell>
        </row>
        <row r="158">
          <cell r="A158" t="str">
            <v>Bittern</v>
          </cell>
          <cell r="C158" t="str">
            <v>90% Wet</v>
          </cell>
          <cell r="D158">
            <v>1</v>
          </cell>
          <cell r="E158">
            <v>148</v>
          </cell>
          <cell r="F158" t="str">
            <v>P</v>
          </cell>
          <cell r="G158" t="str">
            <v>Shell/Esso SF</v>
          </cell>
          <cell r="H158" t="str">
            <v>St Fergus</v>
          </cell>
          <cell r="J158">
            <v>0.17</v>
          </cell>
          <cell r="K158">
            <v>0.17499999999999999</v>
          </cell>
          <cell r="L158">
            <v>0.16</v>
          </cell>
          <cell r="M158">
            <v>0.155</v>
          </cell>
          <cell r="N158">
            <v>0.14000000000000001</v>
          </cell>
          <cell r="O158">
            <v>0.11</v>
          </cell>
          <cell r="P158">
            <v>8.5000000000000006E-2</v>
          </cell>
          <cell r="Q158">
            <v>5.5E-2</v>
          </cell>
          <cell r="R158">
            <v>6.5000000000000002E-2</v>
          </cell>
          <cell r="S158">
            <v>4.4999999999999998E-2</v>
          </cell>
          <cell r="T158">
            <v>2.5000000000000001E-2</v>
          </cell>
          <cell r="U158">
            <v>0</v>
          </cell>
          <cell r="V158">
            <v>0</v>
          </cell>
          <cell r="W158">
            <v>0</v>
          </cell>
          <cell r="X158">
            <v>0</v>
          </cell>
          <cell r="Y158">
            <v>0</v>
          </cell>
          <cell r="Z158">
            <v>0</v>
          </cell>
          <cell r="AA158">
            <v>0</v>
          </cell>
          <cell r="AB158">
            <v>0</v>
          </cell>
          <cell r="AC158">
            <v>0</v>
          </cell>
          <cell r="AD158" t="str">
            <v>O&amp;GUK</v>
          </cell>
          <cell r="AE158">
            <v>0.34</v>
          </cell>
          <cell r="AF158">
            <v>0.35</v>
          </cell>
          <cell r="AG158">
            <v>0.32</v>
          </cell>
          <cell r="AH158">
            <v>0.31</v>
          </cell>
          <cell r="AI158">
            <v>0.28000000000000003</v>
          </cell>
          <cell r="AJ158">
            <v>0.22</v>
          </cell>
          <cell r="AK158">
            <v>0.17</v>
          </cell>
          <cell r="AL158">
            <v>0.11</v>
          </cell>
          <cell r="AM158">
            <v>0.13</v>
          </cell>
          <cell r="AN158">
            <v>0.09</v>
          </cell>
          <cell r="AO158">
            <v>0.05</v>
          </cell>
          <cell r="AY158">
            <v>1.1000000000000001</v>
          </cell>
          <cell r="AZ158">
            <v>0.18700000000000003</v>
          </cell>
          <cell r="BA158">
            <v>0.1925</v>
          </cell>
          <cell r="BB158">
            <v>0.17600000000000002</v>
          </cell>
          <cell r="BC158">
            <v>0.17050000000000001</v>
          </cell>
          <cell r="BD158">
            <v>0.15400000000000003</v>
          </cell>
          <cell r="BE158">
            <v>0.12100000000000001</v>
          </cell>
          <cell r="BF158">
            <v>9.3500000000000014E-2</v>
          </cell>
          <cell r="BG158">
            <v>6.0500000000000005E-2</v>
          </cell>
          <cell r="BH158">
            <v>7.1500000000000008E-2</v>
          </cell>
          <cell r="BI158">
            <v>4.9500000000000002E-2</v>
          </cell>
          <cell r="BJ158">
            <v>2.7500000000000004E-2</v>
          </cell>
          <cell r="BK158">
            <v>0</v>
          </cell>
          <cell r="BL158">
            <v>0</v>
          </cell>
          <cell r="BM158">
            <v>0</v>
          </cell>
          <cell r="BN158">
            <v>0</v>
          </cell>
          <cell r="BO158">
            <v>0</v>
          </cell>
          <cell r="BP158">
            <v>0</v>
          </cell>
          <cell r="BQ158">
            <v>0</v>
          </cell>
          <cell r="BR158">
            <v>0</v>
          </cell>
          <cell r="BS158">
            <v>0</v>
          </cell>
        </row>
        <row r="159">
          <cell r="A159" t="str">
            <v>Brent</v>
          </cell>
          <cell r="C159" t="str">
            <v>Profile good</v>
          </cell>
          <cell r="D159">
            <v>1</v>
          </cell>
          <cell r="E159">
            <v>149</v>
          </cell>
          <cell r="F159" t="str">
            <v>P</v>
          </cell>
          <cell r="G159" t="str">
            <v>Shell/Esso SF</v>
          </cell>
          <cell r="H159" t="str">
            <v>St Fergus</v>
          </cell>
          <cell r="J159">
            <v>0.35</v>
          </cell>
          <cell r="K159">
            <v>0.23499999999999999</v>
          </cell>
          <cell r="L159">
            <v>5.5E-2</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str">
            <v>O&amp;G UK</v>
          </cell>
          <cell r="AE159">
            <v>0.7</v>
          </cell>
          <cell r="AF159">
            <v>0.47</v>
          </cell>
          <cell r="AG159">
            <v>0.11</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1.1000000000000001</v>
          </cell>
          <cell r="AZ159">
            <v>0.38500000000000001</v>
          </cell>
          <cell r="BA159">
            <v>0.25850000000000001</v>
          </cell>
          <cell r="BB159">
            <v>6.0500000000000005E-2</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row>
        <row r="160">
          <cell r="A160" t="str">
            <v>Cook</v>
          </cell>
          <cell r="C160" t="str">
            <v>90% Wet</v>
          </cell>
          <cell r="D160">
            <v>1</v>
          </cell>
          <cell r="E160">
            <v>150</v>
          </cell>
          <cell r="F160" t="str">
            <v>P</v>
          </cell>
          <cell r="G160" t="str">
            <v>Shell/Esso SF</v>
          </cell>
          <cell r="H160" t="str">
            <v>St Fergus</v>
          </cell>
          <cell r="J160">
            <v>0.115</v>
          </cell>
          <cell r="K160">
            <v>0.13</v>
          </cell>
          <cell r="L160">
            <v>0.12</v>
          </cell>
          <cell r="M160">
            <v>0.115</v>
          </cell>
          <cell r="N160">
            <v>9.5000000000000001E-2</v>
          </cell>
          <cell r="O160">
            <v>8.5000000000000006E-2</v>
          </cell>
          <cell r="P160">
            <v>0.04</v>
          </cell>
          <cell r="Q160">
            <v>5.0000000000000001E-3</v>
          </cell>
          <cell r="R160">
            <v>0</v>
          </cell>
          <cell r="S160">
            <v>0</v>
          </cell>
          <cell r="T160">
            <v>0</v>
          </cell>
          <cell r="U160">
            <v>0</v>
          </cell>
          <cell r="V160">
            <v>0</v>
          </cell>
          <cell r="W160">
            <v>0</v>
          </cell>
          <cell r="X160">
            <v>0</v>
          </cell>
          <cell r="Y160">
            <v>0</v>
          </cell>
          <cell r="Z160">
            <v>0</v>
          </cell>
          <cell r="AA160">
            <v>0</v>
          </cell>
          <cell r="AB160">
            <v>0</v>
          </cell>
          <cell r="AC160">
            <v>0</v>
          </cell>
          <cell r="AD160" t="str">
            <v>O&amp;G UK</v>
          </cell>
          <cell r="AE160">
            <v>0.23</v>
          </cell>
          <cell r="AF160">
            <v>0.26</v>
          </cell>
          <cell r="AG160">
            <v>0.24</v>
          </cell>
          <cell r="AH160">
            <v>0.23</v>
          </cell>
          <cell r="AI160">
            <v>0.19</v>
          </cell>
          <cell r="AJ160">
            <v>0.17</v>
          </cell>
          <cell r="AK160">
            <v>0.08</v>
          </cell>
          <cell r="AL160">
            <v>0.01</v>
          </cell>
          <cell r="AM160">
            <v>0</v>
          </cell>
          <cell r="AN160">
            <v>0</v>
          </cell>
          <cell r="AO160">
            <v>0</v>
          </cell>
          <cell r="AP160">
            <v>0</v>
          </cell>
          <cell r="AQ160">
            <v>0</v>
          </cell>
          <cell r="AR160">
            <v>0</v>
          </cell>
          <cell r="AS160">
            <v>0</v>
          </cell>
          <cell r="AT160">
            <v>0</v>
          </cell>
          <cell r="AU160">
            <v>0</v>
          </cell>
          <cell r="AV160">
            <v>0</v>
          </cell>
          <cell r="AW160">
            <v>0</v>
          </cell>
          <cell r="AX160">
            <v>0</v>
          </cell>
          <cell r="AY160">
            <v>1.25</v>
          </cell>
          <cell r="AZ160">
            <v>0.12650000000000003</v>
          </cell>
          <cell r="BA160">
            <v>0.14300000000000002</v>
          </cell>
          <cell r="BB160">
            <v>0.13200000000000001</v>
          </cell>
          <cell r="BC160">
            <v>0.12650000000000003</v>
          </cell>
          <cell r="BD160">
            <v>0.10450000000000001</v>
          </cell>
          <cell r="BE160">
            <v>9.3500000000000014E-2</v>
          </cell>
          <cell r="BF160">
            <v>4.4000000000000004E-2</v>
          </cell>
          <cell r="BG160">
            <v>5.5000000000000005E-3</v>
          </cell>
          <cell r="BH160">
            <v>0</v>
          </cell>
          <cell r="BI160">
            <v>0</v>
          </cell>
          <cell r="BJ160">
            <v>0</v>
          </cell>
          <cell r="BK160">
            <v>0</v>
          </cell>
          <cell r="BL160">
            <v>0</v>
          </cell>
          <cell r="BM160">
            <v>0</v>
          </cell>
          <cell r="BN160">
            <v>0</v>
          </cell>
          <cell r="BO160">
            <v>0</v>
          </cell>
          <cell r="BP160">
            <v>0</v>
          </cell>
          <cell r="BQ160">
            <v>0</v>
          </cell>
          <cell r="BR160">
            <v>0</v>
          </cell>
          <cell r="BS160">
            <v>0</v>
          </cell>
        </row>
        <row r="161">
          <cell r="A161" t="str">
            <v>Curlew</v>
          </cell>
          <cell r="C161" t="str">
            <v>Profile Good</v>
          </cell>
          <cell r="D161">
            <v>3</v>
          </cell>
          <cell r="E161">
            <v>151</v>
          </cell>
          <cell r="F161" t="str">
            <v>P</v>
          </cell>
          <cell r="G161" t="str">
            <v>Shell/Esso SF</v>
          </cell>
          <cell r="H161" t="str">
            <v>St Fergus</v>
          </cell>
          <cell r="J161">
            <v>0.33500000000000002</v>
          </cell>
          <cell r="K161">
            <v>0.28499999999999998</v>
          </cell>
          <cell r="L161">
            <v>0.24</v>
          </cell>
          <cell r="M161">
            <v>0.155</v>
          </cell>
          <cell r="N161">
            <v>0.06</v>
          </cell>
          <cell r="O161">
            <v>0.03</v>
          </cell>
          <cell r="P161">
            <v>0.01</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t="str">
            <v>2011 NG</v>
          </cell>
          <cell r="AE161">
            <v>0.67</v>
          </cell>
          <cell r="AF161">
            <v>0.56999999999999995</v>
          </cell>
          <cell r="AG161">
            <v>0.48</v>
          </cell>
          <cell r="AH161">
            <v>0.31</v>
          </cell>
          <cell r="AI161">
            <v>0.12</v>
          </cell>
          <cell r="AJ161">
            <v>0.06</v>
          </cell>
          <cell r="AK161">
            <v>0.02</v>
          </cell>
          <cell r="AL161">
            <v>0</v>
          </cell>
          <cell r="AM161">
            <v>0</v>
          </cell>
          <cell r="AN161">
            <v>0</v>
          </cell>
          <cell r="AO161">
            <v>0</v>
          </cell>
          <cell r="AY161">
            <v>1.1000000000000001</v>
          </cell>
          <cell r="AZ161">
            <v>0.36850000000000005</v>
          </cell>
          <cell r="BA161">
            <v>0.3135</v>
          </cell>
          <cell r="BB161">
            <v>0.26400000000000001</v>
          </cell>
          <cell r="BC161">
            <v>0.17050000000000001</v>
          </cell>
          <cell r="BD161">
            <v>6.6000000000000003E-2</v>
          </cell>
          <cell r="BE161">
            <v>3.3000000000000002E-2</v>
          </cell>
          <cell r="BF161">
            <v>1.1000000000000001E-2</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row>
        <row r="162">
          <cell r="A162" t="str">
            <v>Curlew Late Life</v>
          </cell>
          <cell r="C162" t="str">
            <v>90% Wet</v>
          </cell>
          <cell r="D162">
            <v>3</v>
          </cell>
          <cell r="E162">
            <v>152</v>
          </cell>
          <cell r="F162" t="str">
            <v>D</v>
          </cell>
          <cell r="G162" t="str">
            <v>Shell/Esso SF</v>
          </cell>
          <cell r="H162" t="str">
            <v>St Fergus</v>
          </cell>
          <cell r="J162">
            <v>0</v>
          </cell>
          <cell r="K162">
            <v>0</v>
          </cell>
          <cell r="L162">
            <v>0</v>
          </cell>
          <cell r="M162">
            <v>0.23400000000000001</v>
          </cell>
          <cell r="N162">
            <v>0.441</v>
          </cell>
          <cell r="O162">
            <v>0.40500000000000003</v>
          </cell>
          <cell r="P162">
            <v>9.9000000000000005E-2</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t="str">
            <v>2011 NG</v>
          </cell>
          <cell r="AE162">
            <v>0</v>
          </cell>
          <cell r="AF162">
            <v>0</v>
          </cell>
          <cell r="AG162">
            <v>0</v>
          </cell>
          <cell r="AH162">
            <v>0.26</v>
          </cell>
          <cell r="AI162">
            <v>0.49</v>
          </cell>
          <cell r="AJ162">
            <v>0.45</v>
          </cell>
          <cell r="AK162">
            <v>0.11</v>
          </cell>
          <cell r="AL162">
            <v>0</v>
          </cell>
          <cell r="AM162">
            <v>0</v>
          </cell>
          <cell r="AN162">
            <v>0</v>
          </cell>
          <cell r="AO162">
            <v>0</v>
          </cell>
          <cell r="AY162">
            <v>1.1000000000000001</v>
          </cell>
          <cell r="AZ162">
            <v>0</v>
          </cell>
          <cell r="BA162">
            <v>0</v>
          </cell>
          <cell r="BB162">
            <v>0</v>
          </cell>
          <cell r="BC162">
            <v>0.25740000000000002</v>
          </cell>
          <cell r="BD162">
            <v>0.48510000000000003</v>
          </cell>
          <cell r="BE162">
            <v>0.44550000000000006</v>
          </cell>
          <cell r="BF162">
            <v>0.10890000000000001</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row>
        <row r="163">
          <cell r="A163" t="str">
            <v>Gannet</v>
          </cell>
          <cell r="C163" t="str">
            <v>O&amp;G UK Profile Good</v>
          </cell>
          <cell r="D163">
            <v>1</v>
          </cell>
          <cell r="E163">
            <v>153</v>
          </cell>
          <cell r="F163" t="str">
            <v>P</v>
          </cell>
          <cell r="G163" t="str">
            <v>Shell/Esso SF</v>
          </cell>
          <cell r="H163" t="str">
            <v>St Fergus</v>
          </cell>
          <cell r="J163">
            <v>0.36</v>
          </cell>
          <cell r="K163">
            <v>0.44500000000000001</v>
          </cell>
          <cell r="L163">
            <v>0.46500000000000002</v>
          </cell>
          <cell r="M163">
            <v>0.39</v>
          </cell>
          <cell r="N163">
            <v>0.28499999999999998</v>
          </cell>
          <cell r="O163">
            <v>0.15</v>
          </cell>
          <cell r="P163">
            <v>0.08</v>
          </cell>
          <cell r="Q163">
            <v>6.5000000000000002E-2</v>
          </cell>
          <cell r="R163">
            <v>0.06</v>
          </cell>
          <cell r="S163">
            <v>5.5E-2</v>
          </cell>
          <cell r="T163">
            <v>0</v>
          </cell>
          <cell r="U163">
            <v>0</v>
          </cell>
          <cell r="V163">
            <v>0</v>
          </cell>
          <cell r="W163">
            <v>0</v>
          </cell>
          <cell r="X163">
            <v>0</v>
          </cell>
          <cell r="Y163">
            <v>0</v>
          </cell>
          <cell r="Z163">
            <v>0</v>
          </cell>
          <cell r="AA163">
            <v>0</v>
          </cell>
          <cell r="AB163">
            <v>0</v>
          </cell>
          <cell r="AC163">
            <v>0</v>
          </cell>
          <cell r="AD163" t="str">
            <v>O&amp;G UK</v>
          </cell>
          <cell r="AE163">
            <v>0.72</v>
          </cell>
          <cell r="AF163">
            <v>0.89</v>
          </cell>
          <cell r="AG163">
            <v>0.93</v>
          </cell>
          <cell r="AH163">
            <v>0.78</v>
          </cell>
          <cell r="AI163">
            <v>0.56999999999999995</v>
          </cell>
          <cell r="AJ163">
            <v>0.3</v>
          </cell>
          <cell r="AK163">
            <v>0.16</v>
          </cell>
          <cell r="AL163">
            <v>0.13</v>
          </cell>
          <cell r="AM163">
            <v>0.12</v>
          </cell>
          <cell r="AN163">
            <v>0.11</v>
          </cell>
          <cell r="AO163">
            <v>0</v>
          </cell>
          <cell r="AP163">
            <v>0</v>
          </cell>
          <cell r="AQ163">
            <v>0</v>
          </cell>
          <cell r="AR163">
            <v>0</v>
          </cell>
          <cell r="AS163">
            <v>0</v>
          </cell>
          <cell r="AT163">
            <v>0</v>
          </cell>
          <cell r="AU163">
            <v>0</v>
          </cell>
          <cell r="AV163">
            <v>0</v>
          </cell>
          <cell r="AW163">
            <v>0</v>
          </cell>
          <cell r="AX163">
            <v>0</v>
          </cell>
          <cell r="AY163">
            <v>1.1000000000000001</v>
          </cell>
          <cell r="AZ163">
            <v>0.39600000000000002</v>
          </cell>
          <cell r="BA163">
            <v>0.48950000000000005</v>
          </cell>
          <cell r="BB163">
            <v>0.51150000000000007</v>
          </cell>
          <cell r="BC163">
            <v>0.42900000000000005</v>
          </cell>
          <cell r="BD163">
            <v>0.3135</v>
          </cell>
          <cell r="BE163">
            <v>0.16500000000000001</v>
          </cell>
          <cell r="BF163">
            <v>8.8000000000000009E-2</v>
          </cell>
          <cell r="BG163">
            <v>7.1500000000000008E-2</v>
          </cell>
          <cell r="BH163">
            <v>6.6000000000000003E-2</v>
          </cell>
          <cell r="BI163">
            <v>6.0500000000000005E-2</v>
          </cell>
          <cell r="BJ163">
            <v>0</v>
          </cell>
          <cell r="BK163">
            <v>0</v>
          </cell>
          <cell r="BL163">
            <v>0</v>
          </cell>
          <cell r="BM163">
            <v>0</v>
          </cell>
          <cell r="BN163">
            <v>0</v>
          </cell>
          <cell r="BO163">
            <v>0</v>
          </cell>
          <cell r="BP163">
            <v>0</v>
          </cell>
          <cell r="BQ163">
            <v>0</v>
          </cell>
          <cell r="BR163">
            <v>0</v>
          </cell>
          <cell r="BS163">
            <v>0</v>
          </cell>
        </row>
        <row r="164">
          <cell r="A164" t="str">
            <v>Gannet Late Life Phase 1</v>
          </cell>
          <cell r="C164" t="str">
            <v>O&amp;G UK Profile Good</v>
          </cell>
          <cell r="D164">
            <v>1</v>
          </cell>
          <cell r="E164">
            <v>154</v>
          </cell>
          <cell r="F164" t="str">
            <v>D</v>
          </cell>
          <cell r="G164" t="str">
            <v>Shell/Esso SF</v>
          </cell>
          <cell r="H164" t="str">
            <v>St Fergus</v>
          </cell>
          <cell r="J164">
            <v>0.01</v>
          </cell>
          <cell r="K164">
            <v>2.5000000000000001E-2</v>
          </cell>
          <cell r="L164">
            <v>0.02</v>
          </cell>
          <cell r="M164">
            <v>1.4999999999999999E-2</v>
          </cell>
          <cell r="N164">
            <v>0.01</v>
          </cell>
          <cell r="O164">
            <v>5.0000000000000001E-3</v>
          </cell>
          <cell r="P164">
            <v>5.0000000000000001E-3</v>
          </cell>
          <cell r="Q164">
            <v>5.0000000000000001E-3</v>
          </cell>
          <cell r="R164">
            <v>0</v>
          </cell>
          <cell r="S164">
            <v>0</v>
          </cell>
          <cell r="T164">
            <v>0</v>
          </cell>
          <cell r="U164">
            <v>0</v>
          </cell>
          <cell r="V164">
            <v>0</v>
          </cell>
          <cell r="W164">
            <v>0</v>
          </cell>
          <cell r="X164">
            <v>0</v>
          </cell>
          <cell r="Y164">
            <v>0</v>
          </cell>
          <cell r="Z164">
            <v>0</v>
          </cell>
          <cell r="AA164">
            <v>0</v>
          </cell>
          <cell r="AB164">
            <v>0</v>
          </cell>
          <cell r="AC164">
            <v>0</v>
          </cell>
          <cell r="AD164" t="str">
            <v>O&amp;G UK</v>
          </cell>
          <cell r="AE164">
            <v>0.02</v>
          </cell>
          <cell r="AF164">
            <v>0.05</v>
          </cell>
          <cell r="AG164">
            <v>0.04</v>
          </cell>
          <cell r="AH164">
            <v>0.03</v>
          </cell>
          <cell r="AI164">
            <v>0.02</v>
          </cell>
          <cell r="AJ164">
            <v>0.01</v>
          </cell>
          <cell r="AK164">
            <v>0.01</v>
          </cell>
          <cell r="AL164">
            <v>0.01</v>
          </cell>
          <cell r="AM164">
            <v>0</v>
          </cell>
          <cell r="AN164">
            <v>0</v>
          </cell>
          <cell r="AO164">
            <v>0</v>
          </cell>
          <cell r="AP164">
            <v>0</v>
          </cell>
          <cell r="AQ164">
            <v>0</v>
          </cell>
          <cell r="AR164">
            <v>0</v>
          </cell>
          <cell r="AS164">
            <v>0</v>
          </cell>
          <cell r="AT164">
            <v>0</v>
          </cell>
          <cell r="AU164">
            <v>0</v>
          </cell>
          <cell r="AV164">
            <v>0</v>
          </cell>
          <cell r="AW164">
            <v>0</v>
          </cell>
          <cell r="AX164">
            <v>0</v>
          </cell>
          <cell r="AY164">
            <v>1.1000000000000001</v>
          </cell>
          <cell r="AZ164">
            <v>1.1000000000000001E-2</v>
          </cell>
          <cell r="BA164">
            <v>2.7500000000000004E-2</v>
          </cell>
          <cell r="BB164">
            <v>2.2000000000000002E-2</v>
          </cell>
          <cell r="BC164">
            <v>1.6500000000000001E-2</v>
          </cell>
          <cell r="BD164">
            <v>1.1000000000000001E-2</v>
          </cell>
          <cell r="BE164">
            <v>5.5000000000000005E-3</v>
          </cell>
          <cell r="BF164">
            <v>5.5000000000000005E-3</v>
          </cell>
          <cell r="BG164">
            <v>5.5000000000000005E-3</v>
          </cell>
          <cell r="BH164">
            <v>0</v>
          </cell>
          <cell r="BI164">
            <v>0</v>
          </cell>
          <cell r="BJ164">
            <v>0</v>
          </cell>
          <cell r="BK164">
            <v>0</v>
          </cell>
          <cell r="BL164">
            <v>0</v>
          </cell>
          <cell r="BM164">
            <v>0</v>
          </cell>
          <cell r="BN164">
            <v>0</v>
          </cell>
          <cell r="BO164">
            <v>0</v>
          </cell>
          <cell r="BP164">
            <v>0</v>
          </cell>
          <cell r="BQ164">
            <v>0</v>
          </cell>
          <cell r="BR164">
            <v>0</v>
          </cell>
          <cell r="BS164">
            <v>0</v>
          </cell>
        </row>
        <row r="165">
          <cell r="A165" t="str">
            <v>Gannet Late Life Phase 2</v>
          </cell>
          <cell r="C165" t="str">
            <v>O&amp;G UK Profile Good</v>
          </cell>
          <cell r="D165">
            <v>1</v>
          </cell>
          <cell r="E165">
            <v>155</v>
          </cell>
          <cell r="F165" t="str">
            <v>D</v>
          </cell>
          <cell r="G165" t="str">
            <v>Shell/Esso SF</v>
          </cell>
          <cell r="H165" t="str">
            <v>St Fergus</v>
          </cell>
          <cell r="J165">
            <v>0</v>
          </cell>
          <cell r="K165">
            <v>0</v>
          </cell>
          <cell r="L165">
            <v>5.0000000000000001E-3</v>
          </cell>
          <cell r="M165">
            <v>0.12</v>
          </cell>
          <cell r="N165">
            <v>0.17</v>
          </cell>
          <cell r="O165">
            <v>0.15</v>
          </cell>
          <cell r="P165">
            <v>0.12</v>
          </cell>
          <cell r="Q165">
            <v>9.5000000000000001E-2</v>
          </cell>
          <cell r="R165">
            <v>7.4999999999999997E-2</v>
          </cell>
          <cell r="S165">
            <v>0.06</v>
          </cell>
          <cell r="T165">
            <v>0</v>
          </cell>
          <cell r="U165">
            <v>0</v>
          </cell>
          <cell r="V165">
            <v>0</v>
          </cell>
          <cell r="W165">
            <v>0</v>
          </cell>
          <cell r="X165">
            <v>0</v>
          </cell>
          <cell r="Y165">
            <v>0</v>
          </cell>
          <cell r="Z165">
            <v>0</v>
          </cell>
          <cell r="AA165">
            <v>0</v>
          </cell>
          <cell r="AB165">
            <v>0</v>
          </cell>
          <cell r="AC165">
            <v>0</v>
          </cell>
          <cell r="AD165" t="str">
            <v>O&amp;G UK</v>
          </cell>
          <cell r="AE165">
            <v>0</v>
          </cell>
          <cell r="AF165">
            <v>0</v>
          </cell>
          <cell r="AG165">
            <v>0.01</v>
          </cell>
          <cell r="AH165">
            <v>0.24</v>
          </cell>
          <cell r="AI165">
            <v>0.34</v>
          </cell>
          <cell r="AJ165">
            <v>0.3</v>
          </cell>
          <cell r="AK165">
            <v>0.24</v>
          </cell>
          <cell r="AL165">
            <v>0.19</v>
          </cell>
          <cell r="AM165">
            <v>0.15</v>
          </cell>
          <cell r="AN165">
            <v>0.12</v>
          </cell>
          <cell r="AO165">
            <v>0</v>
          </cell>
          <cell r="AP165">
            <v>0</v>
          </cell>
          <cell r="AQ165">
            <v>0</v>
          </cell>
          <cell r="AR165">
            <v>0</v>
          </cell>
          <cell r="AS165">
            <v>0</v>
          </cell>
          <cell r="AT165">
            <v>0</v>
          </cell>
          <cell r="AU165">
            <v>0</v>
          </cell>
          <cell r="AV165">
            <v>0</v>
          </cell>
          <cell r="AW165">
            <v>0</v>
          </cell>
          <cell r="AX165">
            <v>0</v>
          </cell>
          <cell r="AY165">
            <v>1.1000000000000001</v>
          </cell>
          <cell r="AZ165">
            <v>0</v>
          </cell>
          <cell r="BA165">
            <v>0</v>
          </cell>
          <cell r="BB165">
            <v>5.5000000000000005E-3</v>
          </cell>
          <cell r="BC165">
            <v>0.13200000000000001</v>
          </cell>
          <cell r="BD165">
            <v>0.18700000000000003</v>
          </cell>
          <cell r="BE165">
            <v>0.16500000000000001</v>
          </cell>
          <cell r="BF165">
            <v>0.13200000000000001</v>
          </cell>
          <cell r="BG165">
            <v>0.10450000000000001</v>
          </cell>
          <cell r="BH165">
            <v>8.2500000000000004E-2</v>
          </cell>
          <cell r="BI165">
            <v>6.6000000000000003E-2</v>
          </cell>
          <cell r="BJ165">
            <v>0</v>
          </cell>
          <cell r="BK165">
            <v>0</v>
          </cell>
          <cell r="BL165">
            <v>0</v>
          </cell>
          <cell r="BM165">
            <v>0</v>
          </cell>
          <cell r="BN165">
            <v>0</v>
          </cell>
          <cell r="BO165">
            <v>0</v>
          </cell>
          <cell r="BP165">
            <v>0</v>
          </cell>
          <cell r="BQ165">
            <v>0</v>
          </cell>
          <cell r="BR165">
            <v>0</v>
          </cell>
          <cell r="BS165">
            <v>0</v>
          </cell>
        </row>
        <row r="166">
          <cell r="A166" t="str">
            <v>Guillemot West</v>
          </cell>
          <cell r="C166" t="str">
            <v>O&amp;G UK Profile Good</v>
          </cell>
          <cell r="D166">
            <v>1</v>
          </cell>
          <cell r="E166">
            <v>156</v>
          </cell>
          <cell r="F166" t="str">
            <v>P</v>
          </cell>
          <cell r="G166" t="str">
            <v>Shell/Esso SF</v>
          </cell>
          <cell r="H166" t="str">
            <v>St Fergus</v>
          </cell>
          <cell r="J166">
            <v>0.02</v>
          </cell>
          <cell r="K166">
            <v>1.4999999999999999E-2</v>
          </cell>
          <cell r="L166">
            <v>1.4999999999999999E-2</v>
          </cell>
          <cell r="M166">
            <v>0.01</v>
          </cell>
          <cell r="N166">
            <v>0.01</v>
          </cell>
          <cell r="O166">
            <v>0.01</v>
          </cell>
          <cell r="P166">
            <v>0.01</v>
          </cell>
          <cell r="Q166">
            <v>0.01</v>
          </cell>
          <cell r="R166">
            <v>5.0000000000000001E-3</v>
          </cell>
          <cell r="S166">
            <v>5.0000000000000001E-3</v>
          </cell>
          <cell r="T166">
            <v>0</v>
          </cell>
          <cell r="U166">
            <v>0</v>
          </cell>
          <cell r="V166">
            <v>0</v>
          </cell>
          <cell r="W166">
            <v>0</v>
          </cell>
          <cell r="X166">
            <v>0</v>
          </cell>
          <cell r="Y166">
            <v>0</v>
          </cell>
          <cell r="Z166">
            <v>0</v>
          </cell>
          <cell r="AA166">
            <v>0</v>
          </cell>
          <cell r="AB166">
            <v>0</v>
          </cell>
          <cell r="AC166">
            <v>0</v>
          </cell>
          <cell r="AD166" t="str">
            <v>O&amp;G UK</v>
          </cell>
          <cell r="AE166">
            <v>0.04</v>
          </cell>
          <cell r="AF166">
            <v>0.03</v>
          </cell>
          <cell r="AG166">
            <v>0.03</v>
          </cell>
          <cell r="AH166">
            <v>0.02</v>
          </cell>
          <cell r="AI166">
            <v>0.02</v>
          </cell>
          <cell r="AJ166">
            <v>0.02</v>
          </cell>
          <cell r="AK166">
            <v>0.02</v>
          </cell>
          <cell r="AL166">
            <v>0.02</v>
          </cell>
          <cell r="AM166">
            <v>0.01</v>
          </cell>
          <cell r="AN166">
            <v>0.01</v>
          </cell>
          <cell r="AO166">
            <v>0</v>
          </cell>
          <cell r="AP166">
            <v>0</v>
          </cell>
          <cell r="AQ166">
            <v>0</v>
          </cell>
          <cell r="AR166">
            <v>0</v>
          </cell>
          <cell r="AS166">
            <v>0</v>
          </cell>
          <cell r="AT166">
            <v>0</v>
          </cell>
          <cell r="AU166">
            <v>0</v>
          </cell>
          <cell r="AV166">
            <v>0</v>
          </cell>
          <cell r="AW166">
            <v>0</v>
          </cell>
          <cell r="AX166">
            <v>0</v>
          </cell>
          <cell r="AY166">
            <v>2.19</v>
          </cell>
          <cell r="AZ166">
            <v>2.2000000000000002E-2</v>
          </cell>
          <cell r="BA166">
            <v>1.6500000000000001E-2</v>
          </cell>
          <cell r="BB166">
            <v>1.6500000000000001E-2</v>
          </cell>
          <cell r="BC166">
            <v>1.1000000000000001E-2</v>
          </cell>
          <cell r="BD166">
            <v>1.1000000000000001E-2</v>
          </cell>
          <cell r="BE166">
            <v>1.1000000000000001E-2</v>
          </cell>
          <cell r="BF166">
            <v>1.1000000000000001E-2</v>
          </cell>
          <cell r="BG166">
            <v>1.1000000000000001E-2</v>
          </cell>
          <cell r="BH166">
            <v>5.5000000000000005E-3</v>
          </cell>
          <cell r="BI166">
            <v>5.5000000000000005E-3</v>
          </cell>
          <cell r="BJ166">
            <v>0</v>
          </cell>
          <cell r="BK166">
            <v>0</v>
          </cell>
          <cell r="BL166">
            <v>0</v>
          </cell>
          <cell r="BM166">
            <v>0</v>
          </cell>
          <cell r="BN166">
            <v>0</v>
          </cell>
          <cell r="BO166">
            <v>0</v>
          </cell>
          <cell r="BP166">
            <v>0</v>
          </cell>
          <cell r="BQ166">
            <v>0</v>
          </cell>
          <cell r="BR166">
            <v>0</v>
          </cell>
          <cell r="BS166">
            <v>0</v>
          </cell>
        </row>
        <row r="167">
          <cell r="A167" t="str">
            <v>Howe</v>
          </cell>
          <cell r="C167" t="str">
            <v>WM Profile Good</v>
          </cell>
          <cell r="D167">
            <v>2</v>
          </cell>
          <cell r="E167">
            <v>157</v>
          </cell>
          <cell r="F167" t="str">
            <v>P</v>
          </cell>
          <cell r="G167" t="str">
            <v>Shell/Esso SF</v>
          </cell>
          <cell r="H167" t="str">
            <v>St Fergus</v>
          </cell>
          <cell r="J167">
            <v>7.2237960339943341E-2</v>
          </cell>
          <cell r="K167">
            <v>6.0906515580736544E-2</v>
          </cell>
          <cell r="L167">
            <v>5.09915014164306E-2</v>
          </cell>
          <cell r="M167">
            <v>4.3909348441926351E-2</v>
          </cell>
          <cell r="N167">
            <v>3.5410764872521247E-2</v>
          </cell>
          <cell r="O167">
            <v>2.1246458923512748E-2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t="str">
            <v>WM</v>
          </cell>
          <cell r="AE167">
            <v>0.14447592067988668</v>
          </cell>
          <cell r="AF167">
            <v>0.12181303116147309</v>
          </cell>
          <cell r="AG167">
            <v>0.1019830028328612</v>
          </cell>
          <cell r="AH167">
            <v>8.7818696883852701E-2</v>
          </cell>
          <cell r="AI167">
            <v>7.0821529745042494E-2</v>
          </cell>
          <cell r="AJ167">
            <v>4.2492917847025496E-2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2.19</v>
          </cell>
          <cell r="AZ167">
            <v>7.9461756373937681E-2</v>
          </cell>
          <cell r="BA167">
            <v>6.699716713881021E-2</v>
          </cell>
          <cell r="BB167">
            <v>5.6090651558073662E-2</v>
          </cell>
          <cell r="BC167">
            <v>4.8300283286118989E-2</v>
          </cell>
          <cell r="BD167">
            <v>3.8951841359773372E-2</v>
          </cell>
          <cell r="BE167">
            <v>2.3371104815864026E-2</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row>
        <row r="168">
          <cell r="A168" t="str">
            <v>Nelson</v>
          </cell>
          <cell r="C168" t="str">
            <v>WM Profile Good</v>
          </cell>
          <cell r="D168">
            <v>2</v>
          </cell>
          <cell r="E168">
            <v>158</v>
          </cell>
          <cell r="F168" t="str">
            <v>P</v>
          </cell>
          <cell r="G168" t="str">
            <v>Shell/Esso SF</v>
          </cell>
          <cell r="H168" t="str">
            <v>St Fergus</v>
          </cell>
          <cell r="J168">
            <v>7.9320113314447591E-2</v>
          </cell>
          <cell r="K168">
            <v>6.79886685552408E-2</v>
          </cell>
          <cell r="L168">
            <v>5.6657223796034002E-2</v>
          </cell>
          <cell r="M168">
            <v>4.5325779036827205E-2</v>
          </cell>
          <cell r="N168">
            <v>3.5410764872521247E-2</v>
          </cell>
          <cell r="O168">
            <v>1.69971671388102E-2</v>
          </cell>
          <cell r="P168">
            <v>7.0821529745042503E-3</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str">
            <v>WM</v>
          </cell>
          <cell r="AE168">
            <v>0.15864022662889518</v>
          </cell>
          <cell r="AF168">
            <v>0.1359773371104816</v>
          </cell>
          <cell r="AG168">
            <v>0.113314447592068</v>
          </cell>
          <cell r="AH168">
            <v>9.0651558073654409E-2</v>
          </cell>
          <cell r="AI168">
            <v>7.0821529745042494E-2</v>
          </cell>
          <cell r="AJ168">
            <v>3.39943342776204E-2</v>
          </cell>
          <cell r="AK168">
            <v>1.4164305949008501E-2</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1.74</v>
          </cell>
          <cell r="AZ168">
            <v>8.7252124645892354E-2</v>
          </cell>
          <cell r="BA168">
            <v>7.4787535410764883E-2</v>
          </cell>
          <cell r="BB168">
            <v>6.2322946175637405E-2</v>
          </cell>
          <cell r="BC168">
            <v>4.9858356940509926E-2</v>
          </cell>
          <cell r="BD168">
            <v>3.8951841359773372E-2</v>
          </cell>
          <cell r="BE168">
            <v>1.8696883852691221E-2</v>
          </cell>
          <cell r="BF168">
            <v>7.7903682719546756E-3</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row>
        <row r="169">
          <cell r="A169" t="str">
            <v>Strathspey</v>
          </cell>
          <cell r="C169" t="str">
            <v>70% WM Profile</v>
          </cell>
          <cell r="D169">
            <v>2</v>
          </cell>
          <cell r="E169">
            <v>159</v>
          </cell>
          <cell r="F169" t="str">
            <v>P</v>
          </cell>
          <cell r="G169" t="str">
            <v>Shell/Esso SF</v>
          </cell>
          <cell r="H169" t="str">
            <v>St Fergus</v>
          </cell>
          <cell r="J169">
            <v>0.11898016997167138</v>
          </cell>
          <cell r="K169">
            <v>9.9150141643059492E-2</v>
          </cell>
          <cell r="L169">
            <v>7.9320113314447604E-2</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t="str">
            <v>WM</v>
          </cell>
          <cell r="AE169">
            <v>0.23796033994334276</v>
          </cell>
          <cell r="AF169">
            <v>0.19830028328611898</v>
          </cell>
          <cell r="AG169">
            <v>0.15864022662889521</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1.38</v>
          </cell>
          <cell r="AZ169">
            <v>0.13087818696883852</v>
          </cell>
          <cell r="BA169">
            <v>0.10906515580736545</v>
          </cell>
          <cell r="BB169">
            <v>8.7252124645892368E-2</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row>
        <row r="170">
          <cell r="A170" t="str">
            <v>UK Fram</v>
          </cell>
          <cell r="D170">
            <v>1</v>
          </cell>
          <cell r="E170">
            <v>160</v>
          </cell>
          <cell r="F170" t="str">
            <v>A</v>
          </cell>
          <cell r="G170" t="str">
            <v>Shell/Esso SF</v>
          </cell>
          <cell r="H170" t="str">
            <v>St Fergus</v>
          </cell>
          <cell r="J170">
            <v>0</v>
          </cell>
          <cell r="K170">
            <v>0</v>
          </cell>
          <cell r="L170">
            <v>0</v>
          </cell>
          <cell r="M170">
            <v>1.1880000000000002</v>
          </cell>
          <cell r="N170">
            <v>1.2150000000000001</v>
          </cell>
          <cell r="O170">
            <v>0.99900000000000011</v>
          </cell>
          <cell r="P170">
            <v>0.86399999999999999</v>
          </cell>
          <cell r="Q170">
            <v>0.77400000000000002</v>
          </cell>
          <cell r="R170">
            <v>0.71100000000000008</v>
          </cell>
          <cell r="S170">
            <v>0.64800000000000002</v>
          </cell>
          <cell r="T170">
            <v>0.51840000000000008</v>
          </cell>
          <cell r="U170">
            <v>0.41472000000000009</v>
          </cell>
          <cell r="V170">
            <v>0.33177600000000007</v>
          </cell>
          <cell r="W170">
            <v>0.26542080000000007</v>
          </cell>
          <cell r="X170">
            <v>0.21233664000000008</v>
          </cell>
          <cell r="Y170">
            <v>0.16986931200000008</v>
          </cell>
          <cell r="Z170">
            <v>0.13589544960000008</v>
          </cell>
          <cell r="AA170">
            <v>0.10871635968000007</v>
          </cell>
          <cell r="AB170">
            <v>8.697308774400006E-2</v>
          </cell>
          <cell r="AC170">
            <v>6.9578470195200054E-2</v>
          </cell>
          <cell r="AD170" t="str">
            <v>O&amp;G UK</v>
          </cell>
          <cell r="AE170">
            <v>0</v>
          </cell>
          <cell r="AF170">
            <v>0</v>
          </cell>
          <cell r="AG170">
            <v>0</v>
          </cell>
          <cell r="AH170">
            <v>1.32</v>
          </cell>
          <cell r="AI170">
            <v>1.35</v>
          </cell>
          <cell r="AJ170">
            <v>1.1100000000000001</v>
          </cell>
          <cell r="AK170">
            <v>0.96</v>
          </cell>
          <cell r="AL170">
            <v>0.86</v>
          </cell>
          <cell r="AM170">
            <v>0.79</v>
          </cell>
          <cell r="AN170">
            <v>0.72</v>
          </cell>
          <cell r="AO170">
            <v>0</v>
          </cell>
          <cell r="AY170">
            <v>1.1000000000000001</v>
          </cell>
          <cell r="AZ170">
            <v>0</v>
          </cell>
          <cell r="BA170">
            <v>0</v>
          </cell>
          <cell r="BB170">
            <v>0</v>
          </cell>
          <cell r="BC170">
            <v>1.3068000000000002</v>
          </cell>
          <cell r="BD170">
            <v>1.3365000000000002</v>
          </cell>
          <cell r="BE170">
            <v>1.0989000000000002</v>
          </cell>
          <cell r="BF170">
            <v>0.95040000000000002</v>
          </cell>
          <cell r="BG170">
            <v>0.85140000000000005</v>
          </cell>
          <cell r="BH170">
            <v>0.78210000000000013</v>
          </cell>
          <cell r="BI170">
            <v>0.7128000000000001</v>
          </cell>
          <cell r="BJ170">
            <v>0.57024000000000019</v>
          </cell>
          <cell r="BK170">
            <v>0.45619200000000015</v>
          </cell>
          <cell r="BL170">
            <v>0.3649536000000001</v>
          </cell>
          <cell r="BM170">
            <v>0.29196288000000009</v>
          </cell>
          <cell r="BN170">
            <v>0.23357030400000009</v>
          </cell>
          <cell r="BO170">
            <v>0.18685624320000011</v>
          </cell>
          <cell r="BP170">
            <v>0.14948499456000011</v>
          </cell>
          <cell r="BQ170">
            <v>0.11958799564800009</v>
          </cell>
          <cell r="BR170">
            <v>9.5670396518400078E-2</v>
          </cell>
          <cell r="BS170">
            <v>7.6536317214720068E-2</v>
          </cell>
        </row>
        <row r="171">
          <cell r="A171" t="str">
            <v>zUpside Shell SF</v>
          </cell>
          <cell r="D171">
            <v>3</v>
          </cell>
          <cell r="E171">
            <v>161</v>
          </cell>
          <cell r="F171" t="str">
            <v>A</v>
          </cell>
          <cell r="G171" t="str">
            <v>Shell/Esso SF</v>
          </cell>
          <cell r="H171" t="str">
            <v>St Fergus</v>
          </cell>
          <cell r="R171">
            <v>9.8000000000000004E-2</v>
          </cell>
          <cell r="S171">
            <v>0.19900000000000001</v>
          </cell>
          <cell r="T171">
            <v>0.19400000000000001</v>
          </cell>
          <cell r="U171">
            <v>0.35399999999999998</v>
          </cell>
          <cell r="V171">
            <v>0.45900000000000002</v>
          </cell>
          <cell r="W171">
            <v>0.505</v>
          </cell>
          <cell r="X171">
            <v>0.51700000000000002</v>
          </cell>
          <cell r="Y171">
            <v>0.51</v>
          </cell>
          <cell r="Z171">
            <v>0.48899999999999999</v>
          </cell>
          <cell r="AA171">
            <v>0.44600000000000001</v>
          </cell>
          <cell r="AB171">
            <v>0.40600000000000003</v>
          </cell>
          <cell r="AC171">
            <v>0.36599999999999999</v>
          </cell>
          <cell r="BH171">
            <v>0.1176</v>
          </cell>
          <cell r="BI171">
            <v>0.23880000000000001</v>
          </cell>
          <cell r="BJ171">
            <v>0.23280000000000001</v>
          </cell>
          <cell r="BK171">
            <v>0.42479999999999996</v>
          </cell>
          <cell r="BL171">
            <v>0.55079999999999996</v>
          </cell>
          <cell r="BM171">
            <v>0.60599999999999998</v>
          </cell>
          <cell r="BN171">
            <v>0.62039999999999995</v>
          </cell>
          <cell r="BO171">
            <v>0.61199999999999999</v>
          </cell>
          <cell r="BP171">
            <v>0.58679999999999999</v>
          </cell>
          <cell r="BQ171">
            <v>0.53520000000000001</v>
          </cell>
          <cell r="BR171">
            <v>0.48720000000000002</v>
          </cell>
          <cell r="BS171">
            <v>0.43919999999999998</v>
          </cell>
        </row>
        <row r="172">
          <cell r="A172" t="str">
            <v>Alison</v>
          </cell>
          <cell r="B172">
            <v>0.1</v>
          </cell>
          <cell r="D172">
            <v>1</v>
          </cell>
          <cell r="E172">
            <v>162</v>
          </cell>
          <cell r="F172" t="str">
            <v>P</v>
          </cell>
          <cell r="G172" t="str">
            <v>Theddlethorpe</v>
          </cell>
          <cell r="H172" t="str">
            <v>Theddlethorpe</v>
          </cell>
          <cell r="J172">
            <v>0.02</v>
          </cell>
          <cell r="K172">
            <v>0.05</v>
          </cell>
          <cell r="L172">
            <v>0.05</v>
          </cell>
          <cell r="M172">
            <v>0.03</v>
          </cell>
          <cell r="N172">
            <v>0.04</v>
          </cell>
          <cell r="O172">
            <v>0.04</v>
          </cell>
          <cell r="P172">
            <v>0.02</v>
          </cell>
          <cell r="Q172">
            <v>0.04</v>
          </cell>
          <cell r="R172">
            <v>0</v>
          </cell>
          <cell r="S172">
            <v>0</v>
          </cell>
          <cell r="T172">
            <v>0</v>
          </cell>
          <cell r="U172">
            <v>0</v>
          </cell>
          <cell r="V172">
            <v>0</v>
          </cell>
          <cell r="W172">
            <v>0</v>
          </cell>
          <cell r="X172">
            <v>0</v>
          </cell>
          <cell r="Y172">
            <v>0</v>
          </cell>
          <cell r="Z172">
            <v>0</v>
          </cell>
          <cell r="AA172">
            <v>0</v>
          </cell>
          <cell r="AB172">
            <v>0</v>
          </cell>
          <cell r="AC172">
            <v>0</v>
          </cell>
          <cell r="AD172" t="str">
            <v>O&amp;GUK</v>
          </cell>
          <cell r="AY172">
            <v>1.1000000000000001</v>
          </cell>
          <cell r="AZ172">
            <v>2.2000000000000002E-2</v>
          </cell>
          <cell r="BA172">
            <v>5.5000000000000007E-2</v>
          </cell>
          <cell r="BB172">
            <v>5.5000000000000007E-2</v>
          </cell>
          <cell r="BC172">
            <v>3.3000000000000002E-2</v>
          </cell>
          <cell r="BD172">
            <v>4.4000000000000004E-2</v>
          </cell>
          <cell r="BE172">
            <v>4.4000000000000004E-2</v>
          </cell>
          <cell r="BF172">
            <v>2.2000000000000002E-2</v>
          </cell>
          <cell r="BG172">
            <v>4.4000000000000004E-2</v>
          </cell>
          <cell r="BH172">
            <v>0</v>
          </cell>
          <cell r="BI172">
            <v>0</v>
          </cell>
          <cell r="BJ172">
            <v>0</v>
          </cell>
          <cell r="BK172">
            <v>0</v>
          </cell>
          <cell r="BL172">
            <v>0</v>
          </cell>
          <cell r="BM172">
            <v>0</v>
          </cell>
          <cell r="BN172">
            <v>0</v>
          </cell>
          <cell r="BO172">
            <v>0</v>
          </cell>
          <cell r="BP172">
            <v>0</v>
          </cell>
          <cell r="BQ172">
            <v>0</v>
          </cell>
          <cell r="BR172">
            <v>0</v>
          </cell>
          <cell r="BS172">
            <v>0</v>
          </cell>
        </row>
        <row r="173">
          <cell r="A173" t="str">
            <v>Alison Kx</v>
          </cell>
          <cell r="D173">
            <v>1</v>
          </cell>
          <cell r="E173">
            <v>163</v>
          </cell>
          <cell r="F173" t="str">
            <v>P</v>
          </cell>
          <cell r="G173" t="str">
            <v>Theddlethorpe</v>
          </cell>
          <cell r="H173" t="str">
            <v>Theddlethorpe</v>
          </cell>
          <cell r="J173">
            <v>7.0000000000000007E-2</v>
          </cell>
          <cell r="K173">
            <v>0.05</v>
          </cell>
          <cell r="L173">
            <v>0.04</v>
          </cell>
          <cell r="M173">
            <v>0.01</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t="str">
            <v>O&amp;GUK</v>
          </cell>
          <cell r="AY173">
            <v>1.1000000000000001</v>
          </cell>
          <cell r="AZ173">
            <v>7.7000000000000013E-2</v>
          </cell>
          <cell r="BA173">
            <v>5.5000000000000007E-2</v>
          </cell>
          <cell r="BB173">
            <v>4.4000000000000004E-2</v>
          </cell>
          <cell r="BC173">
            <v>1.1000000000000001E-2</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row>
        <row r="174">
          <cell r="A174" t="str">
            <v>Anglia</v>
          </cell>
          <cell r="C174" t="str">
            <v>Profile good</v>
          </cell>
          <cell r="D174">
            <v>3</v>
          </cell>
          <cell r="E174">
            <v>164</v>
          </cell>
          <cell r="F174" t="str">
            <v>P</v>
          </cell>
          <cell r="G174" t="str">
            <v>Theddlethorpe</v>
          </cell>
          <cell r="H174" t="str">
            <v>Theddlethorpe</v>
          </cell>
          <cell r="I174" t="str">
            <v>Loggs</v>
          </cell>
          <cell r="J174">
            <v>0.19</v>
          </cell>
          <cell r="K174">
            <v>0.11</v>
          </cell>
          <cell r="L174">
            <v>7.0000000000000007E-2</v>
          </cell>
          <cell r="M174">
            <v>0.02</v>
          </cell>
          <cell r="N174">
            <v>1.6E-2</v>
          </cell>
          <cell r="O174">
            <v>1.2800000000000001E-2</v>
          </cell>
          <cell r="P174">
            <v>1.0240000000000001E-2</v>
          </cell>
          <cell r="Q174">
            <v>8.1920000000000014E-3</v>
          </cell>
          <cell r="R174">
            <v>6.5536000000000014E-3</v>
          </cell>
          <cell r="S174">
            <v>5.2428800000000018E-3</v>
          </cell>
          <cell r="T174">
            <v>4.194304000000002E-3</v>
          </cell>
          <cell r="U174">
            <v>3.3554432000000019E-3</v>
          </cell>
          <cell r="V174">
            <v>2.6843545600000016E-3</v>
          </cell>
          <cell r="W174">
            <v>0</v>
          </cell>
          <cell r="X174">
            <v>0</v>
          </cell>
          <cell r="Y174">
            <v>0</v>
          </cell>
          <cell r="Z174">
            <v>0</v>
          </cell>
          <cell r="AA174">
            <v>0</v>
          </cell>
          <cell r="AB174">
            <v>0</v>
          </cell>
          <cell r="AC174">
            <v>0</v>
          </cell>
          <cell r="AD174" t="str">
            <v>2011 NG</v>
          </cell>
          <cell r="AY174">
            <v>1.1000000000000001</v>
          </cell>
          <cell r="AZ174">
            <v>0.20900000000000002</v>
          </cell>
          <cell r="BA174">
            <v>0.12100000000000001</v>
          </cell>
          <cell r="BB174">
            <v>7.7000000000000013E-2</v>
          </cell>
          <cell r="BC174">
            <v>2.2000000000000002E-2</v>
          </cell>
          <cell r="BD174">
            <v>1.7600000000000001E-2</v>
          </cell>
          <cell r="BE174">
            <v>1.4080000000000002E-2</v>
          </cell>
          <cell r="BF174">
            <v>1.1264000000000001E-2</v>
          </cell>
          <cell r="BG174">
            <v>9.0112000000000022E-3</v>
          </cell>
          <cell r="BH174">
            <v>7.2089600000000021E-3</v>
          </cell>
          <cell r="BI174">
            <v>5.7671680000000022E-3</v>
          </cell>
          <cell r="BJ174">
            <v>4.6137344000000023E-3</v>
          </cell>
          <cell r="BK174">
            <v>3.6909875200000024E-3</v>
          </cell>
          <cell r="BL174">
            <v>2.9527900160000019E-3</v>
          </cell>
          <cell r="BM174">
            <v>0</v>
          </cell>
          <cell r="BN174">
            <v>0</v>
          </cell>
          <cell r="BO174">
            <v>0</v>
          </cell>
          <cell r="BP174">
            <v>0</v>
          </cell>
          <cell r="BQ174">
            <v>0</v>
          </cell>
          <cell r="BR174">
            <v>0</v>
          </cell>
          <cell r="BS174">
            <v>0</v>
          </cell>
        </row>
        <row r="175">
          <cell r="A175" t="str">
            <v>Ann</v>
          </cell>
          <cell r="B175">
            <v>0.03</v>
          </cell>
          <cell r="C175" t="str">
            <v>Profile Good</v>
          </cell>
          <cell r="D175">
            <v>1</v>
          </cell>
          <cell r="E175">
            <v>165</v>
          </cell>
          <cell r="F175" t="str">
            <v>P</v>
          </cell>
          <cell r="G175" t="str">
            <v>Theddlethorpe</v>
          </cell>
          <cell r="H175" t="str">
            <v>Theddlethorpe</v>
          </cell>
          <cell r="J175">
            <v>0.06</v>
          </cell>
          <cell r="K175">
            <v>0.06</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t="str">
            <v>O&amp;GUK</v>
          </cell>
          <cell r="AY175">
            <v>1.1000000000000001</v>
          </cell>
          <cell r="AZ175">
            <v>6.6000000000000003E-2</v>
          </cell>
          <cell r="BA175">
            <v>6.6000000000000003E-2</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row>
        <row r="176">
          <cell r="A176" t="str">
            <v>Annabel</v>
          </cell>
          <cell r="B176">
            <v>0.23</v>
          </cell>
          <cell r="C176" t="str">
            <v>Profile Good</v>
          </cell>
          <cell r="D176">
            <v>1</v>
          </cell>
          <cell r="E176">
            <v>166</v>
          </cell>
          <cell r="F176" t="str">
            <v>P</v>
          </cell>
          <cell r="G176" t="str">
            <v>Theddlethorpe</v>
          </cell>
          <cell r="H176" t="str">
            <v>Theddlethorpe</v>
          </cell>
          <cell r="J176">
            <v>0.23</v>
          </cell>
          <cell r="K176">
            <v>0.21</v>
          </cell>
          <cell r="L176">
            <v>0.13</v>
          </cell>
          <cell r="M176">
            <v>0.09</v>
          </cell>
          <cell r="N176">
            <v>0.05</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t="str">
            <v>O&amp;GUK</v>
          </cell>
          <cell r="AY176">
            <v>1.1000000000000001</v>
          </cell>
          <cell r="AZ176">
            <v>0.25300000000000006</v>
          </cell>
          <cell r="BA176">
            <v>0.23100000000000001</v>
          </cell>
          <cell r="BB176">
            <v>0.14300000000000002</v>
          </cell>
          <cell r="BC176">
            <v>9.9000000000000005E-2</v>
          </cell>
          <cell r="BD176">
            <v>5.5000000000000007E-2</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row>
        <row r="177">
          <cell r="A177" t="str">
            <v>Audrey</v>
          </cell>
          <cell r="B177">
            <v>0.06</v>
          </cell>
          <cell r="C177" t="str">
            <v>Profile slightly low</v>
          </cell>
          <cell r="D177">
            <v>1</v>
          </cell>
          <cell r="E177">
            <v>167</v>
          </cell>
          <cell r="F177" t="str">
            <v>P</v>
          </cell>
          <cell r="G177" t="str">
            <v>Theddlethorpe</v>
          </cell>
          <cell r="H177" t="str">
            <v>Theddlethorpe</v>
          </cell>
          <cell r="J177">
            <v>0.08</v>
          </cell>
          <cell r="K177">
            <v>0.09</v>
          </cell>
          <cell r="L177">
            <v>0.05</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t="str">
            <v>O&amp;GUK</v>
          </cell>
          <cell r="AY177">
            <v>1.1000000000000001</v>
          </cell>
          <cell r="AZ177">
            <v>8.8000000000000009E-2</v>
          </cell>
          <cell r="BA177">
            <v>9.9000000000000005E-2</v>
          </cell>
          <cell r="BB177">
            <v>5.5000000000000007E-2</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row>
        <row r="178">
          <cell r="A178" t="str">
            <v>Babbage</v>
          </cell>
          <cell r="C178" t="str">
            <v>Field issues, 50%</v>
          </cell>
          <cell r="D178">
            <v>2</v>
          </cell>
          <cell r="E178">
            <v>168</v>
          </cell>
          <cell r="F178" t="str">
            <v>D</v>
          </cell>
          <cell r="G178" t="str">
            <v>Theddlethorpe</v>
          </cell>
          <cell r="H178" t="str">
            <v>Theddlethorpe</v>
          </cell>
          <cell r="I178" t="str">
            <v>West Sole</v>
          </cell>
          <cell r="J178">
            <v>0.58073654390934848</v>
          </cell>
          <cell r="K178">
            <v>0.96317280453257803</v>
          </cell>
          <cell r="L178">
            <v>0.9490084985835695</v>
          </cell>
          <cell r="M178">
            <v>0.93484419263456098</v>
          </cell>
          <cell r="N178">
            <v>0.90651558073654404</v>
          </cell>
          <cell r="O178">
            <v>0.82152974504249299</v>
          </cell>
          <cell r="P178">
            <v>0.67988668555240794</v>
          </cell>
          <cell r="Q178">
            <v>0.45325779036827202</v>
          </cell>
          <cell r="R178">
            <v>0.25495750708215298</v>
          </cell>
          <cell r="S178">
            <v>0.14164305949008499</v>
          </cell>
          <cell r="T178">
            <v>0.11331444759206799</v>
          </cell>
          <cell r="U178">
            <v>9.0651558073654395E-2</v>
          </cell>
          <cell r="V178">
            <v>7.2521246458923522E-2</v>
          </cell>
          <cell r="W178">
            <v>5.8016997167138817E-2</v>
          </cell>
          <cell r="X178">
            <v>4.6413597733711058E-2</v>
          </cell>
          <cell r="Y178">
            <v>3.7130878186968849E-2</v>
          </cell>
          <cell r="Z178">
            <v>0</v>
          </cell>
          <cell r="AA178">
            <v>0</v>
          </cell>
          <cell r="AB178">
            <v>0</v>
          </cell>
          <cell r="AC178">
            <v>0</v>
          </cell>
          <cell r="AD178" t="str">
            <v>Woodmac</v>
          </cell>
          <cell r="AE178">
            <v>1.161473087818697</v>
          </cell>
          <cell r="AF178">
            <v>1.9263456090651561</v>
          </cell>
          <cell r="AG178">
            <v>1.898016997167139</v>
          </cell>
          <cell r="AH178">
            <v>1.869688385269122</v>
          </cell>
          <cell r="AI178">
            <v>1.8130311614730881</v>
          </cell>
          <cell r="AJ178">
            <v>1.643059490084986</v>
          </cell>
          <cell r="AK178">
            <v>1.3597733711048159</v>
          </cell>
          <cell r="AL178">
            <v>0.90651558073654404</v>
          </cell>
          <cell r="AM178">
            <v>0.50991501416430596</v>
          </cell>
          <cell r="AN178">
            <v>0.28328611898016998</v>
          </cell>
          <cell r="AO178">
            <v>0</v>
          </cell>
          <cell r="AP178">
            <v>0</v>
          </cell>
          <cell r="AQ178">
            <v>0</v>
          </cell>
          <cell r="AR178">
            <v>0</v>
          </cell>
          <cell r="AS178">
            <v>0</v>
          </cell>
          <cell r="AT178">
            <v>0</v>
          </cell>
          <cell r="AU178">
            <v>0</v>
          </cell>
          <cell r="AV178">
            <v>0</v>
          </cell>
          <cell r="AW178">
            <v>0</v>
          </cell>
          <cell r="AX178">
            <v>0</v>
          </cell>
          <cell r="AY178">
            <v>1.82</v>
          </cell>
          <cell r="AZ178">
            <v>0.63881019830028341</v>
          </cell>
          <cell r="BA178">
            <v>1.059490084985836</v>
          </cell>
          <cell r="BB178">
            <v>1.0439093484419266</v>
          </cell>
          <cell r="BC178">
            <v>1.0283286118980171</v>
          </cell>
          <cell r="BD178">
            <v>0.99716713881019847</v>
          </cell>
          <cell r="BE178">
            <v>0.9036827195467424</v>
          </cell>
          <cell r="BF178">
            <v>0.74787535410764883</v>
          </cell>
          <cell r="BG178">
            <v>0.49858356940509924</v>
          </cell>
          <cell r="BH178">
            <v>0.28045325779036828</v>
          </cell>
          <cell r="BI178">
            <v>0.15580736543909349</v>
          </cell>
          <cell r="BJ178">
            <v>0.1246458923512748</v>
          </cell>
          <cell r="BK178">
            <v>9.9716713881019839E-2</v>
          </cell>
          <cell r="BL178">
            <v>7.9773371104815874E-2</v>
          </cell>
          <cell r="BM178">
            <v>6.3818696883852707E-2</v>
          </cell>
          <cell r="BN178">
            <v>5.1054957507082166E-2</v>
          </cell>
          <cell r="BO178">
            <v>4.0843966005665734E-2</v>
          </cell>
          <cell r="BP178">
            <v>0</v>
          </cell>
          <cell r="BQ178">
            <v>0</v>
          </cell>
          <cell r="BR178">
            <v>0</v>
          </cell>
          <cell r="BS178">
            <v>0</v>
          </cell>
        </row>
        <row r="179">
          <cell r="A179" t="str">
            <v>Bell</v>
          </cell>
          <cell r="C179" t="str">
            <v>NG Profile Good</v>
          </cell>
          <cell r="D179">
            <v>1</v>
          </cell>
          <cell r="E179">
            <v>169</v>
          </cell>
          <cell r="F179" t="str">
            <v>P</v>
          </cell>
          <cell r="G179" t="str">
            <v>Theddlethorpe</v>
          </cell>
          <cell r="H179" t="str">
            <v>Theddlethorpe</v>
          </cell>
          <cell r="J179">
            <v>0.3</v>
          </cell>
          <cell r="K179">
            <v>0.27</v>
          </cell>
          <cell r="L179">
            <v>0.23</v>
          </cell>
          <cell r="M179">
            <v>0.2</v>
          </cell>
          <cell r="N179">
            <v>0.17</v>
          </cell>
          <cell r="O179">
            <v>0.13</v>
          </cell>
          <cell r="P179">
            <v>0.11</v>
          </cell>
          <cell r="Q179">
            <v>0.11</v>
          </cell>
          <cell r="R179">
            <v>0.11</v>
          </cell>
          <cell r="S179">
            <v>0.09</v>
          </cell>
          <cell r="T179">
            <v>0.05</v>
          </cell>
          <cell r="U179">
            <v>0</v>
          </cell>
          <cell r="V179">
            <v>0</v>
          </cell>
          <cell r="W179">
            <v>0</v>
          </cell>
          <cell r="X179">
            <v>0</v>
          </cell>
          <cell r="Y179">
            <v>0</v>
          </cell>
          <cell r="Z179">
            <v>0</v>
          </cell>
          <cell r="AA179">
            <v>0</v>
          </cell>
          <cell r="AB179">
            <v>0</v>
          </cell>
          <cell r="AC179">
            <v>0</v>
          </cell>
          <cell r="AD179" t="str">
            <v>O&amp;GUK</v>
          </cell>
          <cell r="AE179">
            <v>0.3</v>
          </cell>
          <cell r="AF179">
            <v>0.27</v>
          </cell>
          <cell r="AG179">
            <v>0.23</v>
          </cell>
          <cell r="AH179">
            <v>0.2</v>
          </cell>
          <cell r="AI179">
            <v>0.17</v>
          </cell>
          <cell r="AJ179">
            <v>0.13</v>
          </cell>
          <cell r="AK179">
            <v>0.11</v>
          </cell>
          <cell r="AL179">
            <v>0.11</v>
          </cell>
          <cell r="AM179">
            <v>0.11</v>
          </cell>
          <cell r="AN179">
            <v>0.09</v>
          </cell>
          <cell r="AO179">
            <v>0.05</v>
          </cell>
          <cell r="AP179">
            <v>0</v>
          </cell>
          <cell r="AQ179">
            <v>0</v>
          </cell>
          <cell r="AR179">
            <v>0</v>
          </cell>
          <cell r="AS179">
            <v>0</v>
          </cell>
          <cell r="AT179">
            <v>0</v>
          </cell>
          <cell r="AU179">
            <v>0</v>
          </cell>
          <cell r="AV179">
            <v>0</v>
          </cell>
          <cell r="AW179">
            <v>0</v>
          </cell>
          <cell r="AX179">
            <v>0</v>
          </cell>
          <cell r="AY179">
            <v>1.4</v>
          </cell>
          <cell r="AZ179">
            <v>0.33</v>
          </cell>
          <cell r="BA179">
            <v>0.29700000000000004</v>
          </cell>
          <cell r="BB179">
            <v>0.25300000000000006</v>
          </cell>
          <cell r="BC179">
            <v>0.22000000000000003</v>
          </cell>
          <cell r="BD179">
            <v>0.18700000000000003</v>
          </cell>
          <cell r="BE179">
            <v>0.14300000000000002</v>
          </cell>
          <cell r="BF179">
            <v>0.12100000000000001</v>
          </cell>
          <cell r="BG179">
            <v>0.12100000000000001</v>
          </cell>
          <cell r="BH179">
            <v>0.12100000000000001</v>
          </cell>
          <cell r="BI179">
            <v>9.9000000000000005E-2</v>
          </cell>
          <cell r="BJ179">
            <v>5.5000000000000007E-2</v>
          </cell>
          <cell r="BK179">
            <v>0</v>
          </cell>
          <cell r="BL179">
            <v>0</v>
          </cell>
          <cell r="BM179">
            <v>0</v>
          </cell>
          <cell r="BN179">
            <v>0</v>
          </cell>
          <cell r="BO179">
            <v>0</v>
          </cell>
          <cell r="BP179">
            <v>0</v>
          </cell>
          <cell r="BQ179">
            <v>0</v>
          </cell>
          <cell r="BR179">
            <v>0</v>
          </cell>
          <cell r="BS179">
            <v>0</v>
          </cell>
        </row>
        <row r="180">
          <cell r="A180" t="str">
            <v>Boulton</v>
          </cell>
          <cell r="C180" t="str">
            <v>Profile Good, 90%</v>
          </cell>
          <cell r="D180">
            <v>1</v>
          </cell>
          <cell r="E180">
            <v>170</v>
          </cell>
          <cell r="F180" t="str">
            <v>P</v>
          </cell>
          <cell r="G180" t="str">
            <v>Theddlethorpe</v>
          </cell>
          <cell r="H180" t="str">
            <v>Theddlethorpe</v>
          </cell>
          <cell r="J180">
            <v>0.71100000000000008</v>
          </cell>
          <cell r="K180">
            <v>0.85499999999999998</v>
          </cell>
          <cell r="L180">
            <v>0.97200000000000009</v>
          </cell>
          <cell r="M180">
            <v>0.873</v>
          </cell>
          <cell r="N180">
            <v>0.68400000000000005</v>
          </cell>
          <cell r="O180">
            <v>0.378</v>
          </cell>
          <cell r="P180">
            <v>0.26100000000000001</v>
          </cell>
          <cell r="Q180">
            <v>0.23400000000000001</v>
          </cell>
          <cell r="R180">
            <v>5.3999999999999999E-2</v>
          </cell>
          <cell r="S180">
            <v>0</v>
          </cell>
          <cell r="T180">
            <v>0</v>
          </cell>
          <cell r="U180">
            <v>0</v>
          </cell>
          <cell r="V180">
            <v>0</v>
          </cell>
          <cell r="W180">
            <v>0</v>
          </cell>
          <cell r="X180">
            <v>0</v>
          </cell>
          <cell r="Y180">
            <v>0</v>
          </cell>
          <cell r="Z180">
            <v>0</v>
          </cell>
          <cell r="AA180">
            <v>0</v>
          </cell>
          <cell r="AB180">
            <v>0</v>
          </cell>
          <cell r="AC180">
            <v>0</v>
          </cell>
          <cell r="AD180" t="str">
            <v>O&amp;G UK</v>
          </cell>
          <cell r="AE180">
            <v>0.79</v>
          </cell>
          <cell r="AF180">
            <v>0.95</v>
          </cell>
          <cell r="AG180">
            <v>1.08</v>
          </cell>
          <cell r="AH180">
            <v>0.97</v>
          </cell>
          <cell r="AI180">
            <v>0.76</v>
          </cell>
          <cell r="AJ180">
            <v>0.42</v>
          </cell>
          <cell r="AK180">
            <v>0.28999999999999998</v>
          </cell>
          <cell r="AL180">
            <v>0.26</v>
          </cell>
          <cell r="AM180">
            <v>0.06</v>
          </cell>
          <cell r="AN180">
            <v>0</v>
          </cell>
          <cell r="AO180">
            <v>0</v>
          </cell>
          <cell r="AY180">
            <v>1.27</v>
          </cell>
          <cell r="AZ180">
            <v>0.78210000000000013</v>
          </cell>
          <cell r="BA180">
            <v>0.9405</v>
          </cell>
          <cell r="BB180">
            <v>1.0692000000000002</v>
          </cell>
          <cell r="BC180">
            <v>0.96030000000000004</v>
          </cell>
          <cell r="BD180">
            <v>0.75240000000000007</v>
          </cell>
          <cell r="BE180">
            <v>0.41580000000000006</v>
          </cell>
          <cell r="BF180">
            <v>0.28710000000000002</v>
          </cell>
          <cell r="BG180">
            <v>0.25740000000000002</v>
          </cell>
          <cell r="BH180">
            <v>5.9400000000000001E-2</v>
          </cell>
          <cell r="BI180">
            <v>0</v>
          </cell>
          <cell r="BJ180">
            <v>0</v>
          </cell>
          <cell r="BK180">
            <v>0</v>
          </cell>
          <cell r="BL180">
            <v>0</v>
          </cell>
          <cell r="BM180">
            <v>0</v>
          </cell>
          <cell r="BN180">
            <v>0</v>
          </cell>
          <cell r="BO180">
            <v>0</v>
          </cell>
          <cell r="BP180">
            <v>0</v>
          </cell>
          <cell r="BQ180">
            <v>0</v>
          </cell>
          <cell r="BR180">
            <v>0</v>
          </cell>
          <cell r="BS180">
            <v>0</v>
          </cell>
        </row>
        <row r="181">
          <cell r="A181" t="str">
            <v>Caister</v>
          </cell>
          <cell r="C181" t="str">
            <v>Profile Good</v>
          </cell>
          <cell r="D181">
            <v>3</v>
          </cell>
          <cell r="E181">
            <v>171</v>
          </cell>
          <cell r="F181" t="str">
            <v>P</v>
          </cell>
          <cell r="G181" t="str">
            <v>Theddlethorpe</v>
          </cell>
          <cell r="H181" t="str">
            <v>Theddlethorpe</v>
          </cell>
          <cell r="J181">
            <v>0.14000000000000001</v>
          </cell>
          <cell r="K181">
            <v>0.14000000000000001</v>
          </cell>
          <cell r="L181">
            <v>0.06</v>
          </cell>
          <cell r="M181">
            <v>0.01</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t="str">
            <v>2011 NG</v>
          </cell>
          <cell r="AE181">
            <v>0.14000000000000001</v>
          </cell>
          <cell r="AF181">
            <v>0.14000000000000001</v>
          </cell>
          <cell r="AG181">
            <v>0.06</v>
          </cell>
          <cell r="AH181">
            <v>0.01</v>
          </cell>
          <cell r="AI181">
            <v>0</v>
          </cell>
          <cell r="AJ181">
            <v>0</v>
          </cell>
          <cell r="AK181">
            <v>0</v>
          </cell>
          <cell r="AY181">
            <v>5.79</v>
          </cell>
          <cell r="AZ181">
            <v>0.15400000000000003</v>
          </cell>
          <cell r="BA181">
            <v>0.15400000000000003</v>
          </cell>
          <cell r="BB181">
            <v>6.6000000000000003E-2</v>
          </cell>
          <cell r="BC181">
            <v>1.1000000000000001E-2</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row>
        <row r="182">
          <cell r="A182" t="str">
            <v>Cavendish</v>
          </cell>
          <cell r="C182" t="str">
            <v>WM Profile, 80%</v>
          </cell>
          <cell r="D182">
            <v>2</v>
          </cell>
          <cell r="E182">
            <v>172</v>
          </cell>
          <cell r="F182" t="str">
            <v>P</v>
          </cell>
          <cell r="G182" t="str">
            <v>Theddlethorpe</v>
          </cell>
          <cell r="H182" t="str">
            <v>Theddlethorpe</v>
          </cell>
          <cell r="I182" t="str">
            <v>Loggs</v>
          </cell>
          <cell r="J182">
            <v>1.1784702549575072</v>
          </cell>
          <cell r="K182">
            <v>1.3144475920679888</v>
          </cell>
          <cell r="L182">
            <v>1.0878186968838528</v>
          </cell>
          <cell r="M182">
            <v>0.45325779036827196</v>
          </cell>
          <cell r="N182">
            <v>0.2039660056657224</v>
          </cell>
          <cell r="O182">
            <v>0.11331444759206799</v>
          </cell>
          <cell r="P182">
            <v>6.79886685552408E-2</v>
          </cell>
          <cell r="Q182">
            <v>4.5325779036827205E-2</v>
          </cell>
          <cell r="R182">
            <v>0</v>
          </cell>
          <cell r="S182">
            <v>0</v>
          </cell>
          <cell r="T182">
            <v>0</v>
          </cell>
          <cell r="U182">
            <v>0</v>
          </cell>
          <cell r="V182">
            <v>0</v>
          </cell>
          <cell r="W182">
            <v>0</v>
          </cell>
          <cell r="X182">
            <v>0</v>
          </cell>
          <cell r="Y182">
            <v>0</v>
          </cell>
          <cell r="Z182">
            <v>0</v>
          </cell>
          <cell r="AA182">
            <v>0</v>
          </cell>
          <cell r="AB182">
            <v>0</v>
          </cell>
          <cell r="AC182">
            <v>0</v>
          </cell>
          <cell r="AD182" t="str">
            <v>Woodmac</v>
          </cell>
          <cell r="AE182">
            <v>1.4730878186968839</v>
          </cell>
          <cell r="AF182">
            <v>1.643059490084986</v>
          </cell>
          <cell r="AG182">
            <v>1.3597733711048159</v>
          </cell>
          <cell r="AH182">
            <v>0.56657223796033995</v>
          </cell>
          <cell r="AI182">
            <v>0.25495750708215298</v>
          </cell>
          <cell r="AJ182">
            <v>0.14164305949008499</v>
          </cell>
          <cell r="AK182">
            <v>8.4985835694050993E-2</v>
          </cell>
          <cell r="AL182">
            <v>5.6657223796034002E-2</v>
          </cell>
          <cell r="AM182">
            <v>0</v>
          </cell>
          <cell r="AN182">
            <v>0</v>
          </cell>
          <cell r="AO182">
            <v>0</v>
          </cell>
          <cell r="AY182">
            <v>1.46</v>
          </cell>
          <cell r="AZ182">
            <v>1.2963172804532581</v>
          </cell>
          <cell r="BA182">
            <v>1.4458923512747879</v>
          </cell>
          <cell r="BB182">
            <v>1.1966005665722381</v>
          </cell>
          <cell r="BC182">
            <v>0.49858356940509918</v>
          </cell>
          <cell r="BD182">
            <v>0.22436260623229465</v>
          </cell>
          <cell r="BE182">
            <v>0.1246458923512748</v>
          </cell>
          <cell r="BF182">
            <v>7.4787535410764883E-2</v>
          </cell>
          <cell r="BG182">
            <v>4.9858356940509926E-2</v>
          </cell>
          <cell r="BH182">
            <v>0</v>
          </cell>
          <cell r="BI182">
            <v>0</v>
          </cell>
          <cell r="BJ182">
            <v>0</v>
          </cell>
          <cell r="BK182">
            <v>0</v>
          </cell>
          <cell r="BL182">
            <v>0</v>
          </cell>
          <cell r="BM182">
            <v>0</v>
          </cell>
          <cell r="BN182">
            <v>0</v>
          </cell>
          <cell r="BO182">
            <v>0</v>
          </cell>
          <cell r="BP182">
            <v>0</v>
          </cell>
          <cell r="BQ182">
            <v>0</v>
          </cell>
          <cell r="BR182">
            <v>0</v>
          </cell>
          <cell r="BS182">
            <v>0</v>
          </cell>
        </row>
        <row r="183">
          <cell r="A183" t="str">
            <v>CMS III</v>
          </cell>
          <cell r="C183" t="str">
            <v>Profile good</v>
          </cell>
          <cell r="D183">
            <v>1</v>
          </cell>
          <cell r="E183">
            <v>173</v>
          </cell>
          <cell r="F183" t="str">
            <v>P</v>
          </cell>
          <cell r="G183" t="str">
            <v>Theddlethorpe</v>
          </cell>
          <cell r="H183" t="str">
            <v>Theddlethorpe</v>
          </cell>
          <cell r="J183">
            <v>0.7</v>
          </cell>
          <cell r="K183">
            <v>0.41</v>
          </cell>
          <cell r="L183">
            <v>0.76</v>
          </cell>
          <cell r="M183">
            <v>0.65</v>
          </cell>
          <cell r="N183">
            <v>0.4</v>
          </cell>
          <cell r="O183">
            <v>0.25</v>
          </cell>
          <cell r="P183">
            <v>0.16</v>
          </cell>
          <cell r="Q183">
            <v>0.09</v>
          </cell>
          <cell r="R183">
            <v>0.02</v>
          </cell>
          <cell r="S183">
            <v>0</v>
          </cell>
          <cell r="T183">
            <v>0</v>
          </cell>
          <cell r="U183">
            <v>0</v>
          </cell>
          <cell r="V183">
            <v>0</v>
          </cell>
          <cell r="W183">
            <v>0</v>
          </cell>
          <cell r="X183">
            <v>0</v>
          </cell>
          <cell r="Y183">
            <v>0</v>
          </cell>
          <cell r="Z183">
            <v>0</v>
          </cell>
          <cell r="AA183">
            <v>0</v>
          </cell>
          <cell r="AB183">
            <v>0</v>
          </cell>
          <cell r="AC183">
            <v>0</v>
          </cell>
          <cell r="AD183" t="str">
            <v>O&amp;G UK</v>
          </cell>
          <cell r="AE183">
            <v>0.7</v>
          </cell>
          <cell r="AF183">
            <v>0.41</v>
          </cell>
          <cell r="AG183">
            <v>0.76</v>
          </cell>
          <cell r="AH183">
            <v>0.65</v>
          </cell>
          <cell r="AI183">
            <v>0.4</v>
          </cell>
          <cell r="AJ183">
            <v>0.25</v>
          </cell>
          <cell r="AK183">
            <v>0.16</v>
          </cell>
          <cell r="AL183">
            <v>0.09</v>
          </cell>
          <cell r="AM183">
            <v>0.02</v>
          </cell>
          <cell r="AN183">
            <v>0</v>
          </cell>
          <cell r="AO183">
            <v>0</v>
          </cell>
          <cell r="AY183">
            <v>1.42</v>
          </cell>
          <cell r="AZ183">
            <v>0.77</v>
          </cell>
          <cell r="BA183">
            <v>0.45100000000000001</v>
          </cell>
          <cell r="BB183">
            <v>0.83600000000000008</v>
          </cell>
          <cell r="BC183">
            <v>0.71500000000000008</v>
          </cell>
          <cell r="BD183">
            <v>0.44000000000000006</v>
          </cell>
          <cell r="BE183">
            <v>0.27500000000000002</v>
          </cell>
          <cell r="BF183">
            <v>0.17600000000000002</v>
          </cell>
          <cell r="BG183">
            <v>9.9000000000000005E-2</v>
          </cell>
          <cell r="BH183">
            <v>2.2000000000000002E-2</v>
          </cell>
          <cell r="BI183">
            <v>0</v>
          </cell>
          <cell r="BJ183">
            <v>0</v>
          </cell>
          <cell r="BK183">
            <v>0</v>
          </cell>
          <cell r="BL183">
            <v>0</v>
          </cell>
          <cell r="BM183">
            <v>0</v>
          </cell>
          <cell r="BN183">
            <v>0</v>
          </cell>
          <cell r="BO183">
            <v>0</v>
          </cell>
          <cell r="BP183">
            <v>0</v>
          </cell>
          <cell r="BQ183">
            <v>0</v>
          </cell>
          <cell r="BR183">
            <v>0</v>
          </cell>
          <cell r="BS183">
            <v>0</v>
          </cell>
        </row>
        <row r="184">
          <cell r="A184" t="str">
            <v>Ensign</v>
          </cell>
          <cell r="B184">
            <v>2.58</v>
          </cell>
          <cell r="C184" t="str">
            <v>Profile Good</v>
          </cell>
          <cell r="D184">
            <v>1</v>
          </cell>
          <cell r="E184">
            <v>174</v>
          </cell>
          <cell r="F184" t="str">
            <v>D</v>
          </cell>
          <cell r="G184" t="str">
            <v>Theddlethorpe</v>
          </cell>
          <cell r="H184" t="str">
            <v>Theddlethorpe</v>
          </cell>
          <cell r="J184">
            <v>0.64</v>
          </cell>
          <cell r="K184">
            <v>0.95</v>
          </cell>
          <cell r="L184">
            <v>0.89</v>
          </cell>
          <cell r="M184">
            <v>0.72</v>
          </cell>
          <cell r="N184">
            <v>0.59</v>
          </cell>
          <cell r="O184">
            <v>0.42</v>
          </cell>
          <cell r="P184">
            <v>0.42</v>
          </cell>
          <cell r="Q184">
            <v>0.4</v>
          </cell>
          <cell r="R184">
            <v>0.39</v>
          </cell>
          <cell r="S184">
            <v>0.37</v>
          </cell>
          <cell r="T184">
            <v>0.36</v>
          </cell>
          <cell r="U184">
            <v>0.20749999999999999</v>
          </cell>
          <cell r="V184">
            <v>0.147666666666667</v>
          </cell>
          <cell r="W184">
            <v>8.7833333333333902E-2</v>
          </cell>
          <cell r="X184">
            <v>2.79999999999999E-2</v>
          </cell>
          <cell r="Y184">
            <v>0</v>
          </cell>
          <cell r="Z184">
            <v>0</v>
          </cell>
          <cell r="AA184">
            <v>0</v>
          </cell>
          <cell r="AB184">
            <v>0</v>
          </cell>
          <cell r="AC184">
            <v>0</v>
          </cell>
          <cell r="AD184" t="str">
            <v>O&amp;G UK</v>
          </cell>
          <cell r="AE184">
            <v>0.64</v>
          </cell>
          <cell r="AF184">
            <v>0.95</v>
          </cell>
          <cell r="AG184">
            <v>0.89</v>
          </cell>
          <cell r="AH184">
            <v>0.72</v>
          </cell>
          <cell r="AI184">
            <v>0.59</v>
          </cell>
          <cell r="AJ184">
            <v>0.42</v>
          </cell>
          <cell r="AK184">
            <v>0.42</v>
          </cell>
          <cell r="AL184">
            <v>0.4</v>
          </cell>
          <cell r="AM184">
            <v>0.39</v>
          </cell>
          <cell r="AN184">
            <v>0.37</v>
          </cell>
          <cell r="AO184">
            <v>0.36</v>
          </cell>
          <cell r="AP184">
            <v>0.20749999999999999</v>
          </cell>
          <cell r="AQ184">
            <v>0.147666666666667</v>
          </cell>
          <cell r="AR184">
            <v>8.7833333333333902E-2</v>
          </cell>
          <cell r="AS184">
            <v>2.79999999999999E-2</v>
          </cell>
          <cell r="AT184">
            <v>0</v>
          </cell>
          <cell r="AU184">
            <v>0</v>
          </cell>
          <cell r="AV184">
            <v>0</v>
          </cell>
          <cell r="AY184">
            <v>1.1000000000000001</v>
          </cell>
          <cell r="AZ184">
            <v>0.70400000000000007</v>
          </cell>
          <cell r="BA184">
            <v>1.0449999999999999</v>
          </cell>
          <cell r="BB184">
            <v>0.97900000000000009</v>
          </cell>
          <cell r="BC184">
            <v>0.79200000000000004</v>
          </cell>
          <cell r="BD184">
            <v>0.64900000000000002</v>
          </cell>
          <cell r="BE184">
            <v>0.46200000000000002</v>
          </cell>
          <cell r="BF184">
            <v>0.46200000000000002</v>
          </cell>
          <cell r="BG184">
            <v>0.44000000000000006</v>
          </cell>
          <cell r="BH184">
            <v>0.42900000000000005</v>
          </cell>
          <cell r="BI184">
            <v>0.40700000000000003</v>
          </cell>
          <cell r="BJ184">
            <v>0.39600000000000002</v>
          </cell>
          <cell r="BK184">
            <v>0.22825000000000001</v>
          </cell>
          <cell r="BL184">
            <v>0.16243333333333371</v>
          </cell>
          <cell r="BM184">
            <v>9.6616666666667295E-2</v>
          </cell>
          <cell r="BN184">
            <v>3.0799999999999893E-2</v>
          </cell>
          <cell r="BO184">
            <v>0</v>
          </cell>
          <cell r="BP184">
            <v>0</v>
          </cell>
          <cell r="BQ184">
            <v>0</v>
          </cell>
          <cell r="BR184">
            <v>0</v>
          </cell>
          <cell r="BS184">
            <v>0</v>
          </cell>
        </row>
        <row r="185">
          <cell r="A185" t="str">
            <v>Jupiter</v>
          </cell>
          <cell r="C185" t="str">
            <v>Profile Good</v>
          </cell>
          <cell r="D185">
            <v>1</v>
          </cell>
          <cell r="E185">
            <v>175</v>
          </cell>
          <cell r="F185" t="str">
            <v>P</v>
          </cell>
          <cell r="G185" t="str">
            <v>Theddlethorpe</v>
          </cell>
          <cell r="H185" t="str">
            <v>Theddlethorpe</v>
          </cell>
          <cell r="J185">
            <v>7.0000000000000007E-2</v>
          </cell>
          <cell r="K185">
            <v>0.01</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t="str">
            <v>O&amp;G UK</v>
          </cell>
          <cell r="AE185">
            <v>7.0000000000000007E-2</v>
          </cell>
          <cell r="AF185">
            <v>0.01</v>
          </cell>
          <cell r="AG185">
            <v>0</v>
          </cell>
          <cell r="AH185">
            <v>0</v>
          </cell>
          <cell r="AI185">
            <v>0</v>
          </cell>
          <cell r="AJ185">
            <v>0</v>
          </cell>
          <cell r="AK185">
            <v>0</v>
          </cell>
          <cell r="AL185">
            <v>0</v>
          </cell>
          <cell r="AM185">
            <v>0</v>
          </cell>
          <cell r="AN185">
            <v>0</v>
          </cell>
          <cell r="AO185">
            <v>0</v>
          </cell>
          <cell r="AZ185">
            <v>7.7000000000000013E-2</v>
          </cell>
          <cell r="BA185">
            <v>1.1000000000000001E-2</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row>
        <row r="186">
          <cell r="A186" t="str">
            <v>Katy (Harrison)</v>
          </cell>
          <cell r="C186" t="str">
            <v>Conoco news due 2012</v>
          </cell>
          <cell r="D186">
            <v>3</v>
          </cell>
          <cell r="E186">
            <v>176</v>
          </cell>
          <cell r="F186" t="str">
            <v>D</v>
          </cell>
          <cell r="G186" t="str">
            <v>Theddlethorpe</v>
          </cell>
          <cell r="H186" t="str">
            <v>Theddlethorpe</v>
          </cell>
          <cell r="J186">
            <v>0</v>
          </cell>
          <cell r="K186">
            <v>0.97</v>
          </cell>
          <cell r="L186">
            <v>0.94</v>
          </cell>
          <cell r="M186">
            <v>0.77</v>
          </cell>
          <cell r="N186">
            <v>0.64</v>
          </cell>
          <cell r="O186">
            <v>0.52</v>
          </cell>
          <cell r="P186">
            <v>0.41</v>
          </cell>
          <cell r="Q186">
            <v>0.31</v>
          </cell>
          <cell r="R186">
            <v>7.0000000000000007E-2</v>
          </cell>
          <cell r="S186">
            <v>0</v>
          </cell>
          <cell r="T186">
            <v>0</v>
          </cell>
          <cell r="U186">
            <v>0</v>
          </cell>
          <cell r="V186">
            <v>0</v>
          </cell>
          <cell r="W186">
            <v>0</v>
          </cell>
          <cell r="X186">
            <v>0</v>
          </cell>
          <cell r="Y186">
            <v>0</v>
          </cell>
          <cell r="Z186">
            <v>0</v>
          </cell>
          <cell r="AA186">
            <v>0</v>
          </cell>
          <cell r="AB186">
            <v>0</v>
          </cell>
          <cell r="AC186">
            <v>0</v>
          </cell>
          <cell r="AD186" t="str">
            <v>2011 NG</v>
          </cell>
          <cell r="AY186">
            <v>1.1000000000000001</v>
          </cell>
          <cell r="AZ186">
            <v>0</v>
          </cell>
          <cell r="BA186">
            <v>1.0669999999999999</v>
          </cell>
          <cell r="BB186">
            <v>1.034</v>
          </cell>
          <cell r="BC186">
            <v>0.84700000000000009</v>
          </cell>
          <cell r="BD186">
            <v>0.70400000000000007</v>
          </cell>
          <cell r="BE186">
            <v>0.57200000000000006</v>
          </cell>
          <cell r="BF186">
            <v>0.45100000000000001</v>
          </cell>
          <cell r="BG186">
            <v>0.34100000000000003</v>
          </cell>
          <cell r="BH186">
            <v>7.7000000000000013E-2</v>
          </cell>
          <cell r="BI186">
            <v>0</v>
          </cell>
          <cell r="BJ186">
            <v>0</v>
          </cell>
          <cell r="BK186">
            <v>0</v>
          </cell>
          <cell r="BL186">
            <v>0</v>
          </cell>
          <cell r="BM186">
            <v>0</v>
          </cell>
          <cell r="BN186">
            <v>0</v>
          </cell>
          <cell r="BO186">
            <v>0</v>
          </cell>
          <cell r="BP186">
            <v>0</v>
          </cell>
          <cell r="BQ186">
            <v>0</v>
          </cell>
          <cell r="BR186">
            <v>0</v>
          </cell>
          <cell r="BS186">
            <v>0</v>
          </cell>
        </row>
        <row r="187">
          <cell r="A187" t="str">
            <v>Kelvin</v>
          </cell>
          <cell r="C187" t="str">
            <v>Profile Good</v>
          </cell>
          <cell r="D187">
            <v>1</v>
          </cell>
          <cell r="E187">
            <v>177</v>
          </cell>
          <cell r="F187" t="str">
            <v>P</v>
          </cell>
          <cell r="G187" t="str">
            <v>Theddlethorpe</v>
          </cell>
          <cell r="H187" t="str">
            <v>Theddlethorpe</v>
          </cell>
          <cell r="J187">
            <v>0.06</v>
          </cell>
          <cell r="K187">
            <v>0.16</v>
          </cell>
          <cell r="L187">
            <v>0.19</v>
          </cell>
          <cell r="M187">
            <v>0.16</v>
          </cell>
          <cell r="N187">
            <v>0.13</v>
          </cell>
          <cell r="O187">
            <v>0.1</v>
          </cell>
          <cell r="P187">
            <v>0.03</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t="str">
            <v>O&amp;G UK</v>
          </cell>
          <cell r="AE187">
            <v>0.06</v>
          </cell>
          <cell r="AF187">
            <v>0.16</v>
          </cell>
          <cell r="AG187">
            <v>0.19</v>
          </cell>
          <cell r="AH187">
            <v>0.16</v>
          </cell>
          <cell r="AI187">
            <v>0.13</v>
          </cell>
          <cell r="AJ187">
            <v>0.1</v>
          </cell>
          <cell r="AK187">
            <v>0.03</v>
          </cell>
          <cell r="AL187">
            <v>0</v>
          </cell>
          <cell r="AM187">
            <v>0</v>
          </cell>
          <cell r="AN187">
            <v>0</v>
          </cell>
          <cell r="AO187">
            <v>0</v>
          </cell>
          <cell r="AY187">
            <v>4.78</v>
          </cell>
          <cell r="AZ187">
            <v>6.6000000000000003E-2</v>
          </cell>
          <cell r="BA187">
            <v>0.17600000000000002</v>
          </cell>
          <cell r="BB187">
            <v>0.20900000000000002</v>
          </cell>
          <cell r="BC187">
            <v>0.17600000000000002</v>
          </cell>
          <cell r="BD187">
            <v>0.14300000000000002</v>
          </cell>
          <cell r="BE187">
            <v>0.11000000000000001</v>
          </cell>
          <cell r="BF187">
            <v>3.3000000000000002E-2</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row>
        <row r="188">
          <cell r="A188" t="str">
            <v>Mimas</v>
          </cell>
          <cell r="C188" t="str">
            <v>Profile Good</v>
          </cell>
          <cell r="D188">
            <v>1</v>
          </cell>
          <cell r="E188">
            <v>178</v>
          </cell>
          <cell r="F188" t="str">
            <v>P</v>
          </cell>
          <cell r="G188" t="str">
            <v>Theddlethorpe</v>
          </cell>
          <cell r="H188" t="str">
            <v>Theddlethorpe</v>
          </cell>
          <cell r="J188">
            <v>0.16</v>
          </cell>
          <cell r="K188">
            <v>0.05</v>
          </cell>
          <cell r="L188">
            <v>0.01</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t="str">
            <v>O&amp;G UK</v>
          </cell>
          <cell r="AE188">
            <v>0.16</v>
          </cell>
          <cell r="AF188">
            <v>0.05</v>
          </cell>
          <cell r="AG188">
            <v>0.01</v>
          </cell>
          <cell r="AH188">
            <v>0</v>
          </cell>
          <cell r="AI188">
            <v>0</v>
          </cell>
          <cell r="AJ188">
            <v>0</v>
          </cell>
          <cell r="AK188">
            <v>0</v>
          </cell>
          <cell r="AL188">
            <v>0</v>
          </cell>
          <cell r="AM188">
            <v>0</v>
          </cell>
          <cell r="AN188">
            <v>0</v>
          </cell>
          <cell r="AO188">
            <v>0</v>
          </cell>
          <cell r="AY188">
            <v>1.25</v>
          </cell>
          <cell r="AZ188">
            <v>0.17600000000000002</v>
          </cell>
          <cell r="BA188">
            <v>5.5000000000000007E-2</v>
          </cell>
          <cell r="BB188">
            <v>1.1000000000000001E-2</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row>
        <row r="189">
          <cell r="A189" t="str">
            <v>Munro</v>
          </cell>
          <cell r="C189" t="str">
            <v>Profile Good</v>
          </cell>
          <cell r="D189">
            <v>1</v>
          </cell>
          <cell r="E189">
            <v>179</v>
          </cell>
          <cell r="F189" t="str">
            <v>P</v>
          </cell>
          <cell r="G189" t="str">
            <v>Theddlethorpe</v>
          </cell>
          <cell r="H189" t="str">
            <v>Theddlethorpe</v>
          </cell>
          <cell r="J189">
            <v>0.22</v>
          </cell>
          <cell r="K189">
            <v>0.13</v>
          </cell>
          <cell r="L189">
            <v>0.06</v>
          </cell>
          <cell r="M189">
            <v>0.01</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t="str">
            <v>O&amp;G UK</v>
          </cell>
          <cell r="AE189">
            <v>0.22</v>
          </cell>
          <cell r="AF189">
            <v>0.13</v>
          </cell>
          <cell r="AG189">
            <v>0.06</v>
          </cell>
          <cell r="AH189">
            <v>0.01</v>
          </cell>
          <cell r="AI189">
            <v>0</v>
          </cell>
          <cell r="AJ189">
            <v>0</v>
          </cell>
          <cell r="AK189">
            <v>0</v>
          </cell>
          <cell r="AL189">
            <v>0</v>
          </cell>
          <cell r="AM189">
            <v>0</v>
          </cell>
          <cell r="AN189">
            <v>0</v>
          </cell>
          <cell r="AO189">
            <v>0</v>
          </cell>
          <cell r="AY189">
            <v>1.39</v>
          </cell>
          <cell r="AZ189">
            <v>0.24200000000000002</v>
          </cell>
          <cell r="BA189">
            <v>0.14300000000000002</v>
          </cell>
          <cell r="BB189">
            <v>6.6000000000000003E-2</v>
          </cell>
          <cell r="BC189">
            <v>1.1000000000000001E-2</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row>
        <row r="190">
          <cell r="A190" t="str">
            <v>Murdoch</v>
          </cell>
          <cell r="C190" t="str">
            <v>Profile Good</v>
          </cell>
          <cell r="D190">
            <v>1</v>
          </cell>
          <cell r="E190">
            <v>180</v>
          </cell>
          <cell r="F190" t="str">
            <v>P</v>
          </cell>
          <cell r="G190" t="str">
            <v>Theddlethorpe</v>
          </cell>
          <cell r="H190" t="str">
            <v>Theddlethorpe</v>
          </cell>
          <cell r="J190">
            <v>0.5</v>
          </cell>
          <cell r="K190">
            <v>0.38</v>
          </cell>
          <cell r="L190">
            <v>0.32</v>
          </cell>
          <cell r="M190">
            <v>0.21</v>
          </cell>
          <cell r="N190">
            <v>0.09</v>
          </cell>
          <cell r="O190">
            <v>0.04</v>
          </cell>
          <cell r="P190">
            <v>0.03</v>
          </cell>
          <cell r="Q190">
            <v>0.03</v>
          </cell>
          <cell r="R190">
            <v>0.01</v>
          </cell>
          <cell r="S190">
            <v>0</v>
          </cell>
          <cell r="T190">
            <v>0</v>
          </cell>
          <cell r="U190">
            <v>0</v>
          </cell>
          <cell r="V190">
            <v>0</v>
          </cell>
          <cell r="W190">
            <v>0</v>
          </cell>
          <cell r="X190">
            <v>0</v>
          </cell>
          <cell r="Y190">
            <v>0</v>
          </cell>
          <cell r="Z190">
            <v>0</v>
          </cell>
          <cell r="AA190">
            <v>0</v>
          </cell>
          <cell r="AB190">
            <v>0</v>
          </cell>
          <cell r="AC190">
            <v>0</v>
          </cell>
          <cell r="AD190" t="str">
            <v>O&amp;G UK</v>
          </cell>
          <cell r="AE190">
            <v>0.5</v>
          </cell>
          <cell r="AF190">
            <v>0.38</v>
          </cell>
          <cell r="AG190">
            <v>0.32</v>
          </cell>
          <cell r="AH190">
            <v>0.21</v>
          </cell>
          <cell r="AI190">
            <v>0.09</v>
          </cell>
          <cell r="AJ190">
            <v>0.04</v>
          </cell>
          <cell r="AK190">
            <v>0.03</v>
          </cell>
          <cell r="AL190">
            <v>0.03</v>
          </cell>
          <cell r="AM190">
            <v>0.01</v>
          </cell>
          <cell r="AN190">
            <v>0</v>
          </cell>
          <cell r="AO190">
            <v>0</v>
          </cell>
          <cell r="AY190">
            <v>1.33</v>
          </cell>
          <cell r="AZ190">
            <v>0.55000000000000004</v>
          </cell>
          <cell r="BA190">
            <v>0.41800000000000004</v>
          </cell>
          <cell r="BB190">
            <v>0.35200000000000004</v>
          </cell>
          <cell r="BC190">
            <v>0.23100000000000001</v>
          </cell>
          <cell r="BD190">
            <v>9.9000000000000005E-2</v>
          </cell>
          <cell r="BE190">
            <v>4.4000000000000004E-2</v>
          </cell>
          <cell r="BF190">
            <v>3.3000000000000002E-2</v>
          </cell>
          <cell r="BG190">
            <v>3.3000000000000002E-2</v>
          </cell>
          <cell r="BH190">
            <v>1.1000000000000001E-2</v>
          </cell>
          <cell r="BI190">
            <v>0</v>
          </cell>
          <cell r="BJ190">
            <v>0</v>
          </cell>
          <cell r="BK190">
            <v>0</v>
          </cell>
          <cell r="BL190">
            <v>0</v>
          </cell>
          <cell r="BM190">
            <v>0</v>
          </cell>
          <cell r="BN190">
            <v>0</v>
          </cell>
          <cell r="BO190">
            <v>0</v>
          </cell>
          <cell r="BP190">
            <v>0</v>
          </cell>
          <cell r="BQ190">
            <v>0</v>
          </cell>
          <cell r="BR190">
            <v>0</v>
          </cell>
          <cell r="BS190">
            <v>0</v>
          </cell>
        </row>
        <row r="191">
          <cell r="A191" t="str">
            <v>Pickerill</v>
          </cell>
          <cell r="C191" t="str">
            <v>WM Profile Good</v>
          </cell>
          <cell r="D191">
            <v>2</v>
          </cell>
          <cell r="E191">
            <v>181</v>
          </cell>
          <cell r="F191" t="str">
            <v>P</v>
          </cell>
          <cell r="G191" t="str">
            <v>Theddlethorpe</v>
          </cell>
          <cell r="H191" t="str">
            <v>Theddlethorpe</v>
          </cell>
          <cell r="I191" t="str">
            <v>Loggs</v>
          </cell>
          <cell r="J191">
            <v>0.1501416430594901</v>
          </cell>
          <cell r="K191">
            <v>0.11898016997167141</v>
          </cell>
          <cell r="L191">
            <v>8.4985835694050993E-2</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t="str">
            <v>Woodmac</v>
          </cell>
          <cell r="AE191">
            <v>0.1501416430594901</v>
          </cell>
          <cell r="AF191">
            <v>0.11898016997167141</v>
          </cell>
          <cell r="AG191">
            <v>8.4985835694050993E-2</v>
          </cell>
          <cell r="AH191">
            <v>0</v>
          </cell>
          <cell r="AI191">
            <v>0</v>
          </cell>
          <cell r="AJ191">
            <v>0</v>
          </cell>
          <cell r="AK191">
            <v>0</v>
          </cell>
          <cell r="AL191">
            <v>0</v>
          </cell>
          <cell r="AY191">
            <v>1.33</v>
          </cell>
          <cell r="AZ191">
            <v>0.16515580736543911</v>
          </cell>
          <cell r="BA191">
            <v>0.13087818696883854</v>
          </cell>
          <cell r="BB191">
            <v>9.3484419263456103E-2</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row>
        <row r="192">
          <cell r="A192" t="str">
            <v>Rita</v>
          </cell>
          <cell r="C192" t="str">
            <v>WM Profile divided by 20</v>
          </cell>
          <cell r="D192">
            <v>2</v>
          </cell>
          <cell r="E192">
            <v>182</v>
          </cell>
          <cell r="F192" t="str">
            <v>P</v>
          </cell>
          <cell r="G192" t="str">
            <v>Theddlethorpe</v>
          </cell>
          <cell r="H192" t="str">
            <v>Theddlethorpe</v>
          </cell>
          <cell r="I192" t="str">
            <v>CMS</v>
          </cell>
          <cell r="J192">
            <v>2.6203966005665724E-2</v>
          </cell>
          <cell r="K192">
            <v>1.2747875354107648E-2</v>
          </cell>
          <cell r="L192">
            <v>8.4985835694051E-3</v>
          </cell>
          <cell r="M192">
            <v>4.9575070821529744E-3</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t="str">
            <v>Woodmac</v>
          </cell>
          <cell r="AE192">
            <v>0.52407932011331448</v>
          </cell>
          <cell r="AF192">
            <v>0.25495750708215298</v>
          </cell>
          <cell r="AG192">
            <v>0.16997167138810199</v>
          </cell>
          <cell r="AH192">
            <v>9.9150141643059492E-2</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3.27</v>
          </cell>
          <cell r="AZ192">
            <v>2.88243626062323E-2</v>
          </cell>
          <cell r="BA192">
            <v>1.4022662889518414E-2</v>
          </cell>
          <cell r="BB192">
            <v>9.3484419263456103E-3</v>
          </cell>
          <cell r="BC192">
            <v>5.4532577903682721E-3</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Saturn</v>
          </cell>
          <cell r="C193" t="str">
            <v>Profile Good</v>
          </cell>
          <cell r="D193">
            <v>1</v>
          </cell>
          <cell r="E193">
            <v>183</v>
          </cell>
          <cell r="F193" t="str">
            <v>P</v>
          </cell>
          <cell r="G193" t="str">
            <v>Theddlethorpe</v>
          </cell>
          <cell r="H193" t="str">
            <v>Theddlethorpe</v>
          </cell>
          <cell r="J193">
            <v>1.25</v>
          </cell>
          <cell r="K193">
            <v>0.46</v>
          </cell>
          <cell r="L193">
            <v>0.3</v>
          </cell>
          <cell r="M193">
            <v>0.25</v>
          </cell>
          <cell r="N193">
            <v>0.15</v>
          </cell>
          <cell r="O193">
            <v>0.03</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t="str">
            <v>O&amp;G UK</v>
          </cell>
          <cell r="AE193">
            <v>1.25</v>
          </cell>
          <cell r="AF193">
            <v>0.46</v>
          </cell>
          <cell r="AG193">
            <v>0.3</v>
          </cell>
          <cell r="AH193">
            <v>0.25</v>
          </cell>
          <cell r="AI193">
            <v>0.15</v>
          </cell>
          <cell r="AJ193">
            <v>0.03</v>
          </cell>
          <cell r="AK193">
            <v>0</v>
          </cell>
          <cell r="AL193">
            <v>0</v>
          </cell>
          <cell r="AM193">
            <v>0</v>
          </cell>
          <cell r="AN193">
            <v>0</v>
          </cell>
          <cell r="AO193">
            <v>0</v>
          </cell>
          <cell r="AY193">
            <v>1.1499999999999999</v>
          </cell>
          <cell r="AZ193">
            <v>1.375</v>
          </cell>
          <cell r="BA193">
            <v>0.50600000000000012</v>
          </cell>
          <cell r="BB193">
            <v>0.33</v>
          </cell>
          <cell r="BC193">
            <v>0.27500000000000002</v>
          </cell>
          <cell r="BD193">
            <v>0.16500000000000001</v>
          </cell>
          <cell r="BE193">
            <v>3.3000000000000002E-2</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row>
        <row r="194">
          <cell r="A194" t="str">
            <v>Schooner</v>
          </cell>
          <cell r="C194" t="str">
            <v>Profile Good</v>
          </cell>
          <cell r="D194">
            <v>3</v>
          </cell>
          <cell r="E194">
            <v>184</v>
          </cell>
          <cell r="F194" t="str">
            <v>P</v>
          </cell>
          <cell r="G194" t="str">
            <v>Theddlethorpe</v>
          </cell>
          <cell r="H194" t="str">
            <v>Theddlethorpe</v>
          </cell>
          <cell r="I194" t="str">
            <v>CMS</v>
          </cell>
          <cell r="J194">
            <v>0.36</v>
          </cell>
          <cell r="K194">
            <v>0.33</v>
          </cell>
          <cell r="L194">
            <v>0.3</v>
          </cell>
          <cell r="M194">
            <v>0.28000000000000003</v>
          </cell>
          <cell r="N194">
            <v>0.21</v>
          </cell>
          <cell r="O194">
            <v>0.19</v>
          </cell>
          <cell r="P194">
            <v>0.17</v>
          </cell>
          <cell r="Q194">
            <v>0.14000000000000001</v>
          </cell>
          <cell r="R194">
            <v>0.11</v>
          </cell>
          <cell r="S194">
            <v>7.0000000000000007E-2</v>
          </cell>
          <cell r="T194">
            <v>0.01</v>
          </cell>
          <cell r="U194">
            <v>8.0000000000000002E-3</v>
          </cell>
          <cell r="V194">
            <v>6.4000000000000003E-3</v>
          </cell>
          <cell r="W194">
            <v>5.1200000000000004E-3</v>
          </cell>
          <cell r="X194">
            <v>4.0960000000000007E-3</v>
          </cell>
          <cell r="Y194">
            <v>0</v>
          </cell>
          <cell r="Z194">
            <v>0</v>
          </cell>
          <cell r="AA194">
            <v>0</v>
          </cell>
          <cell r="AB194">
            <v>0</v>
          </cell>
          <cell r="AC194">
            <v>0</v>
          </cell>
          <cell r="AD194" t="str">
            <v>2011 NG</v>
          </cell>
          <cell r="AE194">
            <v>0.36</v>
          </cell>
          <cell r="AF194">
            <v>0.33</v>
          </cell>
          <cell r="AG194">
            <v>0.3</v>
          </cell>
          <cell r="AH194">
            <v>0.28000000000000003</v>
          </cell>
          <cell r="AI194">
            <v>0.21</v>
          </cell>
          <cell r="AJ194">
            <v>0.19</v>
          </cell>
          <cell r="AK194">
            <v>0.17</v>
          </cell>
          <cell r="AL194">
            <v>0.14000000000000001</v>
          </cell>
          <cell r="AM194">
            <v>0.11</v>
          </cell>
          <cell r="AN194">
            <v>7.0000000000000007E-2</v>
          </cell>
          <cell r="AO194">
            <v>0.01</v>
          </cell>
          <cell r="AY194">
            <v>1.1399999999999999</v>
          </cell>
          <cell r="AZ194">
            <v>0.39600000000000002</v>
          </cell>
          <cell r="BA194">
            <v>0.36300000000000004</v>
          </cell>
          <cell r="BB194">
            <v>0.33</v>
          </cell>
          <cell r="BC194">
            <v>0.30800000000000005</v>
          </cell>
          <cell r="BD194">
            <v>0.23100000000000001</v>
          </cell>
          <cell r="BE194">
            <v>0.20900000000000002</v>
          </cell>
          <cell r="BF194">
            <v>0.18700000000000003</v>
          </cell>
          <cell r="BG194">
            <v>0.15400000000000003</v>
          </cell>
          <cell r="BH194">
            <v>0.12100000000000001</v>
          </cell>
          <cell r="BI194">
            <v>7.7000000000000013E-2</v>
          </cell>
          <cell r="BJ194">
            <v>1.1000000000000001E-2</v>
          </cell>
          <cell r="BK194">
            <v>8.8000000000000005E-3</v>
          </cell>
          <cell r="BL194">
            <v>7.0400000000000011E-3</v>
          </cell>
          <cell r="BM194">
            <v>5.6320000000000007E-3</v>
          </cell>
          <cell r="BN194">
            <v>4.5056000000000011E-3</v>
          </cell>
          <cell r="BO194">
            <v>0</v>
          </cell>
          <cell r="BP194">
            <v>0</v>
          </cell>
          <cell r="BQ194">
            <v>0</v>
          </cell>
          <cell r="BR194">
            <v>0</v>
          </cell>
          <cell r="BS194">
            <v>0</v>
          </cell>
        </row>
        <row r="195">
          <cell r="A195" t="str">
            <v>Tethys</v>
          </cell>
          <cell r="C195" t="str">
            <v>Profile Good</v>
          </cell>
          <cell r="D195">
            <v>1</v>
          </cell>
          <cell r="E195">
            <v>185</v>
          </cell>
          <cell r="F195" t="str">
            <v>P</v>
          </cell>
          <cell r="G195" t="str">
            <v>Theddlethorpe</v>
          </cell>
          <cell r="H195" t="str">
            <v>Theddlethorpe</v>
          </cell>
          <cell r="J195">
            <v>0.01</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t="str">
            <v>O&amp;G UK</v>
          </cell>
          <cell r="AE195">
            <v>0.01</v>
          </cell>
          <cell r="AF195">
            <v>0</v>
          </cell>
          <cell r="AG195">
            <v>0</v>
          </cell>
          <cell r="AH195">
            <v>0</v>
          </cell>
          <cell r="AI195">
            <v>0</v>
          </cell>
          <cell r="AJ195">
            <v>0</v>
          </cell>
          <cell r="AK195">
            <v>0</v>
          </cell>
          <cell r="AL195">
            <v>0</v>
          </cell>
          <cell r="AM195">
            <v>0</v>
          </cell>
          <cell r="AN195">
            <v>0</v>
          </cell>
          <cell r="AO195">
            <v>0</v>
          </cell>
          <cell r="AY195">
            <v>1.77</v>
          </cell>
          <cell r="AZ195">
            <v>1.1000000000000001E-2</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row>
        <row r="196">
          <cell r="A196" t="str">
            <v>Toni</v>
          </cell>
          <cell r="C196" t="str">
            <v>Profile Good</v>
          </cell>
          <cell r="D196">
            <v>3</v>
          </cell>
          <cell r="E196">
            <v>186</v>
          </cell>
          <cell r="F196" t="str">
            <v>P</v>
          </cell>
          <cell r="G196" t="str">
            <v>Theddlethorpe</v>
          </cell>
          <cell r="H196" t="str">
            <v>Theddlethorpe</v>
          </cell>
          <cell r="I196" t="str">
            <v xml:space="preserve"> </v>
          </cell>
          <cell r="J196">
            <v>0.1</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t="str">
            <v>2011 NG</v>
          </cell>
          <cell r="AE196">
            <v>0.1</v>
          </cell>
          <cell r="AF196">
            <v>0</v>
          </cell>
          <cell r="AG196">
            <v>0</v>
          </cell>
          <cell r="AH196">
            <v>0</v>
          </cell>
          <cell r="AI196">
            <v>0</v>
          </cell>
          <cell r="AJ196">
            <v>0</v>
          </cell>
          <cell r="AK196">
            <v>0</v>
          </cell>
          <cell r="AY196">
            <v>1.55</v>
          </cell>
          <cell r="AZ196">
            <v>0.11000000000000001</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row>
        <row r="197">
          <cell r="A197" t="str">
            <v>Topaz</v>
          </cell>
          <cell r="C197" t="str">
            <v>NG Profile Good</v>
          </cell>
          <cell r="D197">
            <v>3</v>
          </cell>
          <cell r="E197">
            <v>187</v>
          </cell>
          <cell r="F197" t="str">
            <v>P</v>
          </cell>
          <cell r="G197" t="str">
            <v>Theddlethorpe</v>
          </cell>
          <cell r="H197" t="str">
            <v>Theddlethorpe</v>
          </cell>
          <cell r="J197">
            <v>2.7000000000000003E-2</v>
          </cell>
          <cell r="K197">
            <v>2.4E-2</v>
          </cell>
          <cell r="L197">
            <v>1.9000000000000003E-2</v>
          </cell>
          <cell r="M197">
            <v>1.3000000000000001E-2</v>
          </cell>
          <cell r="N197">
            <v>8.0000000000000002E-3</v>
          </cell>
          <cell r="O197">
            <v>6.0000000000000001E-3</v>
          </cell>
          <cell r="P197">
            <v>6.0000000000000001E-3</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t="str">
            <v>NG 2011</v>
          </cell>
          <cell r="AE197">
            <v>0.27</v>
          </cell>
          <cell r="AF197">
            <v>0.24</v>
          </cell>
          <cell r="AG197">
            <v>0.19</v>
          </cell>
          <cell r="AH197">
            <v>0.13</v>
          </cell>
          <cell r="AI197">
            <v>0.08</v>
          </cell>
          <cell r="AJ197">
            <v>0.06</v>
          </cell>
          <cell r="AK197">
            <v>0.06</v>
          </cell>
          <cell r="AL197">
            <v>0</v>
          </cell>
          <cell r="AM197">
            <v>0</v>
          </cell>
          <cell r="AN197">
            <v>0</v>
          </cell>
          <cell r="AY197">
            <v>1.25</v>
          </cell>
          <cell r="AZ197">
            <v>3.5100000000000006E-2</v>
          </cell>
          <cell r="BA197">
            <v>3.1200000000000002E-2</v>
          </cell>
          <cell r="BB197">
            <v>2.4700000000000003E-2</v>
          </cell>
          <cell r="BC197">
            <v>1.6900000000000002E-2</v>
          </cell>
          <cell r="BD197">
            <v>1.0400000000000001E-2</v>
          </cell>
          <cell r="BE197">
            <v>7.8000000000000005E-3</v>
          </cell>
          <cell r="BF197">
            <v>7.8000000000000005E-3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row>
        <row r="198">
          <cell r="A198" t="str">
            <v>Valkyrie</v>
          </cell>
          <cell r="C198" t="str">
            <v>Profile Good</v>
          </cell>
          <cell r="D198">
            <v>1</v>
          </cell>
          <cell r="E198">
            <v>188</v>
          </cell>
          <cell r="F198" t="str">
            <v>P</v>
          </cell>
          <cell r="G198" t="str">
            <v>Theddlethorpe</v>
          </cell>
          <cell r="H198" t="str">
            <v>Theddlethorpe</v>
          </cell>
          <cell r="J198">
            <v>0.19</v>
          </cell>
          <cell r="K198">
            <v>0.1</v>
          </cell>
          <cell r="L198">
            <v>0.02</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t="str">
            <v>O&amp;G UK</v>
          </cell>
          <cell r="AE198">
            <v>0.19</v>
          </cell>
          <cell r="AF198">
            <v>0.1</v>
          </cell>
          <cell r="AG198">
            <v>0.02</v>
          </cell>
          <cell r="AH198">
            <v>0</v>
          </cell>
          <cell r="AI198">
            <v>0</v>
          </cell>
          <cell r="AJ198">
            <v>0</v>
          </cell>
          <cell r="AK198">
            <v>0</v>
          </cell>
          <cell r="AL198">
            <v>0</v>
          </cell>
          <cell r="AM198">
            <v>0</v>
          </cell>
          <cell r="AN198">
            <v>0</v>
          </cell>
          <cell r="AO198">
            <v>0</v>
          </cell>
          <cell r="AY198">
            <v>1.25</v>
          </cell>
          <cell r="AZ198">
            <v>0.20900000000000002</v>
          </cell>
          <cell r="BA198">
            <v>0.11000000000000001</v>
          </cell>
          <cell r="BB198">
            <v>2.2000000000000002E-2</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row>
        <row r="199">
          <cell r="A199" t="str">
            <v>V-Fields: Valiant North</v>
          </cell>
          <cell r="C199" t="str">
            <v>Profile Good</v>
          </cell>
          <cell r="D199">
            <v>1</v>
          </cell>
          <cell r="E199">
            <v>189</v>
          </cell>
          <cell r="F199" t="str">
            <v>P</v>
          </cell>
          <cell r="G199" t="str">
            <v>Theddlethorpe</v>
          </cell>
          <cell r="H199" t="str">
            <v>Theddlethorpe</v>
          </cell>
          <cell r="J199">
            <v>0.14000000000000001</v>
          </cell>
          <cell r="K199">
            <v>0.28000000000000003</v>
          </cell>
          <cell r="L199">
            <v>0.23</v>
          </cell>
          <cell r="M199">
            <v>0.2</v>
          </cell>
          <cell r="N199">
            <v>0.16</v>
          </cell>
          <cell r="O199">
            <v>0.12</v>
          </cell>
          <cell r="P199">
            <v>0.1</v>
          </cell>
          <cell r="Q199">
            <v>0.08</v>
          </cell>
          <cell r="R199">
            <v>0.02</v>
          </cell>
          <cell r="S199">
            <v>0</v>
          </cell>
          <cell r="T199">
            <v>0</v>
          </cell>
          <cell r="U199">
            <v>0</v>
          </cell>
          <cell r="V199">
            <v>0</v>
          </cell>
          <cell r="W199">
            <v>0</v>
          </cell>
          <cell r="X199">
            <v>0</v>
          </cell>
          <cell r="Y199">
            <v>0</v>
          </cell>
          <cell r="Z199">
            <v>0</v>
          </cell>
          <cell r="AA199">
            <v>0</v>
          </cell>
          <cell r="AB199">
            <v>0</v>
          </cell>
          <cell r="AC199">
            <v>0</v>
          </cell>
          <cell r="AD199" t="str">
            <v>O&amp;G UK</v>
          </cell>
          <cell r="AE199">
            <v>0.14000000000000001</v>
          </cell>
          <cell r="AF199">
            <v>0.28000000000000003</v>
          </cell>
          <cell r="AG199">
            <v>0.23</v>
          </cell>
          <cell r="AH199">
            <v>0.2</v>
          </cell>
          <cell r="AI199">
            <v>0.16</v>
          </cell>
          <cell r="AJ199">
            <v>0.12</v>
          </cell>
          <cell r="AK199">
            <v>0.1</v>
          </cell>
          <cell r="AL199">
            <v>0.08</v>
          </cell>
          <cell r="AM199">
            <v>0.02</v>
          </cell>
          <cell r="AN199">
            <v>0</v>
          </cell>
          <cell r="AO199">
            <v>0</v>
          </cell>
          <cell r="AY199">
            <v>1.2</v>
          </cell>
          <cell r="AZ199">
            <v>0.15400000000000003</v>
          </cell>
          <cell r="BA199">
            <v>0.30800000000000005</v>
          </cell>
          <cell r="BB199">
            <v>0.25300000000000006</v>
          </cell>
          <cell r="BC199">
            <v>0.22000000000000003</v>
          </cell>
          <cell r="BD199">
            <v>0.17600000000000002</v>
          </cell>
          <cell r="BE199">
            <v>0.13200000000000001</v>
          </cell>
          <cell r="BF199">
            <v>0.11000000000000001</v>
          </cell>
          <cell r="BG199">
            <v>8.8000000000000009E-2</v>
          </cell>
          <cell r="BH199">
            <v>2.2000000000000002E-2</v>
          </cell>
          <cell r="BI199">
            <v>0</v>
          </cell>
          <cell r="BJ199">
            <v>0</v>
          </cell>
          <cell r="BK199">
            <v>0</v>
          </cell>
          <cell r="BL199">
            <v>0</v>
          </cell>
          <cell r="BM199">
            <v>0</v>
          </cell>
          <cell r="BN199">
            <v>0</v>
          </cell>
          <cell r="BO199">
            <v>0</v>
          </cell>
          <cell r="BP199">
            <v>0</v>
          </cell>
          <cell r="BQ199">
            <v>0</v>
          </cell>
          <cell r="BR199">
            <v>0</v>
          </cell>
          <cell r="BS199">
            <v>0</v>
          </cell>
        </row>
        <row r="200">
          <cell r="A200" t="str">
            <v>V-Fields: Valiant South</v>
          </cell>
          <cell r="C200" t="str">
            <v>NG Profile Good</v>
          </cell>
          <cell r="D200">
            <v>3</v>
          </cell>
          <cell r="E200">
            <v>190</v>
          </cell>
          <cell r="F200" t="str">
            <v>P</v>
          </cell>
          <cell r="G200" t="str">
            <v>Theddlethorpe</v>
          </cell>
          <cell r="H200" t="str">
            <v>Theddlethorpe</v>
          </cell>
          <cell r="J200">
            <v>0.19</v>
          </cell>
          <cell r="K200">
            <v>0.16</v>
          </cell>
          <cell r="L200">
            <v>0.13</v>
          </cell>
          <cell r="M200">
            <v>0.1</v>
          </cell>
          <cell r="N200">
            <v>0.09</v>
          </cell>
          <cell r="O200">
            <v>0.08</v>
          </cell>
          <cell r="P200">
            <v>0.02</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t="str">
            <v>2011 NG</v>
          </cell>
          <cell r="AE200">
            <v>0.19</v>
          </cell>
          <cell r="AF200">
            <v>0.16</v>
          </cell>
          <cell r="AG200">
            <v>0.13</v>
          </cell>
          <cell r="AH200">
            <v>0.1</v>
          </cell>
          <cell r="AI200">
            <v>0.09</v>
          </cell>
          <cell r="AJ200">
            <v>0.08</v>
          </cell>
          <cell r="AK200">
            <v>0.02</v>
          </cell>
          <cell r="AY200">
            <v>1.62</v>
          </cell>
          <cell r="AZ200">
            <v>0.20900000000000002</v>
          </cell>
          <cell r="BA200">
            <v>0.17600000000000002</v>
          </cell>
          <cell r="BB200">
            <v>0.14300000000000002</v>
          </cell>
          <cell r="BC200">
            <v>0.11000000000000001</v>
          </cell>
          <cell r="BD200">
            <v>9.9000000000000005E-2</v>
          </cell>
          <cell r="BE200">
            <v>8.8000000000000009E-2</v>
          </cell>
          <cell r="BF200">
            <v>2.2000000000000002E-2</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row>
        <row r="201">
          <cell r="A201" t="str">
            <v>V-Fields: Vanguard</v>
          </cell>
          <cell r="C201" t="str">
            <v>Profile Good</v>
          </cell>
          <cell r="D201">
            <v>1</v>
          </cell>
          <cell r="E201">
            <v>191</v>
          </cell>
          <cell r="F201" t="str">
            <v>P</v>
          </cell>
          <cell r="G201" t="str">
            <v>Theddlethorpe</v>
          </cell>
          <cell r="H201" t="str">
            <v>Theddlethorpe</v>
          </cell>
          <cell r="J201">
            <v>0.08</v>
          </cell>
          <cell r="K201">
            <v>0.09</v>
          </cell>
          <cell r="L201">
            <v>0.11</v>
          </cell>
          <cell r="M201">
            <v>0.11</v>
          </cell>
          <cell r="N201">
            <v>0.1</v>
          </cell>
          <cell r="O201">
            <v>0.06</v>
          </cell>
          <cell r="P201">
            <v>0.01</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t="str">
            <v>O&amp;G UK</v>
          </cell>
          <cell r="AE201">
            <v>0.08</v>
          </cell>
          <cell r="AF201">
            <v>0.09</v>
          </cell>
          <cell r="AG201">
            <v>0.11</v>
          </cell>
          <cell r="AH201">
            <v>0.11</v>
          </cell>
          <cell r="AI201">
            <v>0.1</v>
          </cell>
          <cell r="AJ201">
            <v>0.06</v>
          </cell>
          <cell r="AK201">
            <v>0.01</v>
          </cell>
          <cell r="AL201">
            <v>0</v>
          </cell>
          <cell r="AM201">
            <v>0</v>
          </cell>
          <cell r="AN201">
            <v>0</v>
          </cell>
          <cell r="AO201">
            <v>0</v>
          </cell>
          <cell r="AY201">
            <v>1.24</v>
          </cell>
          <cell r="AZ201">
            <v>8.8000000000000009E-2</v>
          </cell>
          <cell r="BA201">
            <v>9.9000000000000005E-2</v>
          </cell>
          <cell r="BB201">
            <v>0.12100000000000001</v>
          </cell>
          <cell r="BC201">
            <v>0.12100000000000001</v>
          </cell>
          <cell r="BD201">
            <v>0.11000000000000001</v>
          </cell>
          <cell r="BE201">
            <v>6.6000000000000003E-2</v>
          </cell>
          <cell r="BF201">
            <v>1.1000000000000001E-2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row>
        <row r="202">
          <cell r="A202" t="str">
            <v>V-Fields: Vulcan</v>
          </cell>
          <cell r="C202" t="str">
            <v>Profile Good</v>
          </cell>
          <cell r="D202">
            <v>1</v>
          </cell>
          <cell r="E202">
            <v>192</v>
          </cell>
          <cell r="F202" t="str">
            <v>P</v>
          </cell>
          <cell r="G202" t="str">
            <v>Theddlethorpe</v>
          </cell>
          <cell r="H202" t="str">
            <v>Theddlethorpe</v>
          </cell>
          <cell r="J202">
            <v>0.37</v>
          </cell>
          <cell r="K202">
            <v>0.33</v>
          </cell>
          <cell r="L202">
            <v>0.2</v>
          </cell>
          <cell r="M202">
            <v>0.17</v>
          </cell>
          <cell r="N202">
            <v>0.13</v>
          </cell>
          <cell r="O202">
            <v>0.03</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t="str">
            <v>O&amp;G UK</v>
          </cell>
          <cell r="AE202">
            <v>0.37</v>
          </cell>
          <cell r="AF202">
            <v>0.33</v>
          </cell>
          <cell r="AG202">
            <v>0.2</v>
          </cell>
          <cell r="AH202">
            <v>0.17</v>
          </cell>
          <cell r="AI202">
            <v>0.13</v>
          </cell>
          <cell r="AJ202">
            <v>0.03</v>
          </cell>
          <cell r="AK202">
            <v>0</v>
          </cell>
          <cell r="AL202">
            <v>0</v>
          </cell>
          <cell r="AM202">
            <v>0</v>
          </cell>
          <cell r="AN202">
            <v>0</v>
          </cell>
          <cell r="AO202">
            <v>0</v>
          </cell>
          <cell r="AY202">
            <v>1.44</v>
          </cell>
          <cell r="AZ202">
            <v>0.40700000000000003</v>
          </cell>
          <cell r="BA202">
            <v>0.36300000000000004</v>
          </cell>
          <cell r="BB202">
            <v>0.22000000000000003</v>
          </cell>
          <cell r="BC202">
            <v>0.18700000000000003</v>
          </cell>
          <cell r="BD202">
            <v>0.14300000000000002</v>
          </cell>
          <cell r="BE202">
            <v>3.3000000000000002E-2</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row>
        <row r="203">
          <cell r="A203" t="str">
            <v>Victor</v>
          </cell>
          <cell r="C203" t="str">
            <v>NG Profile Good</v>
          </cell>
          <cell r="D203">
            <v>3</v>
          </cell>
          <cell r="E203">
            <v>193</v>
          </cell>
          <cell r="F203" t="str">
            <v>P</v>
          </cell>
          <cell r="G203" t="str">
            <v>Theddlethorpe</v>
          </cell>
          <cell r="H203" t="str">
            <v>Theddlethorpe</v>
          </cell>
          <cell r="J203">
            <v>0.7</v>
          </cell>
          <cell r="K203">
            <v>0.52</v>
          </cell>
          <cell r="L203">
            <v>0.49</v>
          </cell>
          <cell r="M203">
            <v>0.36</v>
          </cell>
          <cell r="N203">
            <v>0.22</v>
          </cell>
          <cell r="O203">
            <v>0.15</v>
          </cell>
          <cell r="P203">
            <v>0.11</v>
          </cell>
          <cell r="Q203">
            <v>0.03</v>
          </cell>
          <cell r="R203">
            <v>0</v>
          </cell>
          <cell r="S203">
            <v>0</v>
          </cell>
          <cell r="T203">
            <v>0</v>
          </cell>
          <cell r="U203">
            <v>0</v>
          </cell>
          <cell r="V203">
            <v>0</v>
          </cell>
          <cell r="W203">
            <v>0</v>
          </cell>
          <cell r="X203">
            <v>0</v>
          </cell>
          <cell r="Y203">
            <v>0</v>
          </cell>
          <cell r="Z203">
            <v>0</v>
          </cell>
          <cell r="AA203">
            <v>0</v>
          </cell>
          <cell r="AB203">
            <v>0</v>
          </cell>
          <cell r="AC203">
            <v>0</v>
          </cell>
          <cell r="AD203" t="str">
            <v>2011 NG</v>
          </cell>
          <cell r="AE203">
            <v>0.7</v>
          </cell>
          <cell r="AF203">
            <v>0.52</v>
          </cell>
          <cell r="AG203">
            <v>0.49</v>
          </cell>
          <cell r="AH203">
            <v>0.36</v>
          </cell>
          <cell r="AI203">
            <v>0.22</v>
          </cell>
          <cell r="AJ203">
            <v>0.15</v>
          </cell>
          <cell r="AK203">
            <v>0.11</v>
          </cell>
          <cell r="AL203">
            <v>0.03</v>
          </cell>
          <cell r="AY203">
            <v>1.21</v>
          </cell>
          <cell r="AZ203">
            <v>0.77</v>
          </cell>
          <cell r="BA203">
            <v>0.57200000000000006</v>
          </cell>
          <cell r="BB203">
            <v>0.53900000000000003</v>
          </cell>
          <cell r="BC203">
            <v>0.39600000000000002</v>
          </cell>
          <cell r="BD203">
            <v>0.24200000000000002</v>
          </cell>
          <cell r="BE203">
            <v>0.16500000000000001</v>
          </cell>
          <cell r="BF203">
            <v>0.12100000000000001</v>
          </cell>
          <cell r="BG203">
            <v>3.3000000000000002E-2</v>
          </cell>
          <cell r="BH203">
            <v>0</v>
          </cell>
          <cell r="BI203">
            <v>0</v>
          </cell>
          <cell r="BJ203">
            <v>0</v>
          </cell>
          <cell r="BK203">
            <v>0</v>
          </cell>
          <cell r="BL203">
            <v>0</v>
          </cell>
          <cell r="BM203">
            <v>0</v>
          </cell>
          <cell r="BN203">
            <v>0</v>
          </cell>
          <cell r="BO203">
            <v>0</v>
          </cell>
          <cell r="BP203">
            <v>0</v>
          </cell>
          <cell r="BQ203">
            <v>0</v>
          </cell>
          <cell r="BR203">
            <v>0</v>
          </cell>
          <cell r="BS203">
            <v>0</v>
          </cell>
        </row>
        <row r="204">
          <cell r="A204" t="str">
            <v>Victoria</v>
          </cell>
          <cell r="C204" t="str">
            <v>NG Profile Good</v>
          </cell>
          <cell r="D204">
            <v>3</v>
          </cell>
          <cell r="E204">
            <v>194</v>
          </cell>
          <cell r="F204" t="str">
            <v>P</v>
          </cell>
          <cell r="G204" t="str">
            <v>Theddlethorpe</v>
          </cell>
          <cell r="H204" t="str">
            <v>Theddlethorpe</v>
          </cell>
          <cell r="I204" t="str">
            <v xml:space="preserve"> </v>
          </cell>
          <cell r="J204">
            <v>0.14000000000000001</v>
          </cell>
          <cell r="K204">
            <v>0.27</v>
          </cell>
          <cell r="L204">
            <v>0.53</v>
          </cell>
          <cell r="M204">
            <v>0.48</v>
          </cell>
          <cell r="N204">
            <v>0.38</v>
          </cell>
          <cell r="O204">
            <v>0.28000000000000003</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t="str">
            <v>2011 NG</v>
          </cell>
          <cell r="AE204">
            <v>0.19</v>
          </cell>
          <cell r="AF204">
            <v>0.14000000000000001</v>
          </cell>
          <cell r="AG204">
            <v>0.27</v>
          </cell>
          <cell r="AH204">
            <v>0.53</v>
          </cell>
          <cell r="AI204">
            <v>0.48</v>
          </cell>
          <cell r="AJ204">
            <v>0.38</v>
          </cell>
          <cell r="AK204">
            <v>0.28000000000000003</v>
          </cell>
          <cell r="AL204">
            <v>0</v>
          </cell>
          <cell r="AY204">
            <v>1.44</v>
          </cell>
          <cell r="AZ204">
            <v>0.15400000000000003</v>
          </cell>
          <cell r="BA204">
            <v>0.29700000000000004</v>
          </cell>
          <cell r="BB204">
            <v>0.58300000000000007</v>
          </cell>
          <cell r="BC204">
            <v>0.52800000000000002</v>
          </cell>
          <cell r="BD204">
            <v>0.41800000000000004</v>
          </cell>
          <cell r="BE204">
            <v>0.30800000000000005</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row>
        <row r="205">
          <cell r="A205" t="str">
            <v>Viking</v>
          </cell>
          <cell r="C205" t="str">
            <v>60% profile</v>
          </cell>
          <cell r="D205">
            <v>1</v>
          </cell>
          <cell r="E205">
            <v>195</v>
          </cell>
          <cell r="F205" t="str">
            <v>P</v>
          </cell>
          <cell r="G205" t="str">
            <v>Theddlethorpe</v>
          </cell>
          <cell r="H205" t="str">
            <v>Theddlethorpe</v>
          </cell>
          <cell r="J205">
            <v>0.40200000000000002</v>
          </cell>
          <cell r="K205">
            <v>0.34799999999999998</v>
          </cell>
          <cell r="L205">
            <v>0.3</v>
          </cell>
          <cell r="M205">
            <v>0.27</v>
          </cell>
          <cell r="N205">
            <v>0.216</v>
          </cell>
          <cell r="O205">
            <v>0.16200000000000001</v>
          </cell>
          <cell r="P205">
            <v>3.5999999999999997E-2</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t="str">
            <v>O&amp;G UK</v>
          </cell>
          <cell r="AE205">
            <v>0.67</v>
          </cell>
          <cell r="AF205">
            <v>0.57999999999999996</v>
          </cell>
          <cell r="AG205">
            <v>0.5</v>
          </cell>
          <cell r="AH205">
            <v>0.45</v>
          </cell>
          <cell r="AI205">
            <v>0.36</v>
          </cell>
          <cell r="AJ205">
            <v>0.27</v>
          </cell>
          <cell r="AK205">
            <v>0.06</v>
          </cell>
          <cell r="AL205">
            <v>0</v>
          </cell>
          <cell r="AM205">
            <v>0</v>
          </cell>
          <cell r="AN205">
            <v>0</v>
          </cell>
          <cell r="AO205">
            <v>0</v>
          </cell>
          <cell r="AY205">
            <v>1.57</v>
          </cell>
          <cell r="AZ205">
            <v>0.44220000000000004</v>
          </cell>
          <cell r="BA205">
            <v>0.38280000000000003</v>
          </cell>
          <cell r="BB205">
            <v>0.33</v>
          </cell>
          <cell r="BC205">
            <v>0.29700000000000004</v>
          </cell>
          <cell r="BD205">
            <v>0.23760000000000001</v>
          </cell>
          <cell r="BE205">
            <v>0.17820000000000003</v>
          </cell>
          <cell r="BF205">
            <v>3.9600000000000003E-2</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row>
        <row r="206">
          <cell r="A206" t="str">
            <v>Viscount</v>
          </cell>
          <cell r="C206" t="str">
            <v>WM Profile Good</v>
          </cell>
          <cell r="D206">
            <v>2</v>
          </cell>
          <cell r="E206">
            <v>196</v>
          </cell>
          <cell r="F206" t="str">
            <v>P</v>
          </cell>
          <cell r="G206" t="str">
            <v>Theddlethorpe</v>
          </cell>
          <cell r="H206" t="str">
            <v>Theddlethorpe</v>
          </cell>
          <cell r="J206">
            <v>2.8328611898017001E-2</v>
          </cell>
          <cell r="K206">
            <v>1.69971671388102E-2</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t="str">
            <v>Woodmac</v>
          </cell>
          <cell r="AE206">
            <v>2.8328611898017001E-2</v>
          </cell>
          <cell r="AF206">
            <v>1.69971671388102E-2</v>
          </cell>
          <cell r="AG206">
            <v>0</v>
          </cell>
          <cell r="AH206">
            <v>0</v>
          </cell>
          <cell r="AI206">
            <v>0</v>
          </cell>
          <cell r="AJ206">
            <v>0</v>
          </cell>
          <cell r="AK206">
            <v>0</v>
          </cell>
          <cell r="AL206">
            <v>0</v>
          </cell>
          <cell r="AM206">
            <v>0</v>
          </cell>
          <cell r="AN206">
            <v>0</v>
          </cell>
          <cell r="AO206">
            <v>0</v>
          </cell>
          <cell r="AP206">
            <v>0</v>
          </cell>
          <cell r="AQ206">
            <v>0</v>
          </cell>
          <cell r="AR206">
            <v>0</v>
          </cell>
          <cell r="AY206">
            <v>1.47</v>
          </cell>
          <cell r="AZ206">
            <v>3.1161473087818702E-2</v>
          </cell>
          <cell r="BA206">
            <v>1.8696883852691221E-2</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row>
        <row r="207">
          <cell r="A207" t="str">
            <v>Vixen</v>
          </cell>
          <cell r="C207" t="str">
            <v>WM Profile Good</v>
          </cell>
          <cell r="D207">
            <v>2</v>
          </cell>
          <cell r="E207">
            <v>197</v>
          </cell>
          <cell r="F207" t="str">
            <v>P</v>
          </cell>
          <cell r="G207" t="str">
            <v>Theddlethorpe</v>
          </cell>
          <cell r="H207" t="str">
            <v>Theddlethorpe</v>
          </cell>
          <cell r="J207">
            <v>6.79886685552408E-2</v>
          </cell>
          <cell r="K207">
            <v>6.2322946175637405E-2</v>
          </cell>
          <cell r="L207">
            <v>5.6657223796034002E-2</v>
          </cell>
          <cell r="M207">
            <v>5.3824362606232294E-2</v>
          </cell>
          <cell r="N207">
            <v>4.9575070821529746E-2</v>
          </cell>
          <cell r="O207">
            <v>3.5410764872521247E-2</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t="str">
            <v>Woodmac</v>
          </cell>
          <cell r="AE207">
            <v>6.79886685552408E-2</v>
          </cell>
          <cell r="AF207">
            <v>6.2322946175637405E-2</v>
          </cell>
          <cell r="AG207">
            <v>5.6657223796034002E-2</v>
          </cell>
          <cell r="AH207">
            <v>5.3824362606232294E-2</v>
          </cell>
          <cell r="AI207">
            <v>4.9575070821529746E-2</v>
          </cell>
          <cell r="AJ207">
            <v>3.5410764872521247E-2</v>
          </cell>
          <cell r="AK207">
            <v>0</v>
          </cell>
          <cell r="AL207">
            <v>0</v>
          </cell>
          <cell r="AM207">
            <v>0</v>
          </cell>
          <cell r="AN207">
            <v>0</v>
          </cell>
          <cell r="AO207">
            <v>0</v>
          </cell>
          <cell r="AY207">
            <v>1.47</v>
          </cell>
          <cell r="AZ207">
            <v>7.4787535410764883E-2</v>
          </cell>
          <cell r="BA207">
            <v>6.8555240793201147E-2</v>
          </cell>
          <cell r="BB207">
            <v>6.2322946175637405E-2</v>
          </cell>
          <cell r="BC207">
            <v>5.920679886685553E-2</v>
          </cell>
          <cell r="BD207">
            <v>5.4532577903682725E-2</v>
          </cell>
          <cell r="BE207">
            <v>3.8951841359773372E-2</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row>
        <row r="208">
          <cell r="A208" t="str">
            <v>zUpside Theddlethorpe</v>
          </cell>
          <cell r="D208">
            <v>3</v>
          </cell>
          <cell r="E208">
            <v>198</v>
          </cell>
          <cell r="F208" t="str">
            <v>A</v>
          </cell>
          <cell r="G208" t="str">
            <v>Theddlethorpe</v>
          </cell>
          <cell r="H208" t="str">
            <v>Theddlethorpe</v>
          </cell>
          <cell r="R208">
            <v>0.39300000000000002</v>
          </cell>
          <cell r="S208">
            <v>0.79700000000000004</v>
          </cell>
          <cell r="T208">
            <v>0.77500000000000002</v>
          </cell>
          <cell r="U208">
            <v>1.4159999999999999</v>
          </cell>
          <cell r="V208">
            <v>1.8380000000000001</v>
          </cell>
          <cell r="W208">
            <v>2.0219999999999998</v>
          </cell>
          <cell r="X208">
            <v>2.0710000000000002</v>
          </cell>
          <cell r="Y208">
            <v>2.0419999999999998</v>
          </cell>
          <cell r="Z208">
            <v>1.9570000000000001</v>
          </cell>
          <cell r="AA208">
            <v>1.7869999999999999</v>
          </cell>
          <cell r="AB208">
            <v>1.623</v>
          </cell>
          <cell r="AC208">
            <v>1.466</v>
          </cell>
          <cell r="BH208">
            <v>0.47160000000000002</v>
          </cell>
          <cell r="BI208">
            <v>0.95640000000000003</v>
          </cell>
          <cell r="BJ208">
            <v>0.92999999999999994</v>
          </cell>
          <cell r="BK208">
            <v>1.6991999999999998</v>
          </cell>
          <cell r="BL208">
            <v>2.2056</v>
          </cell>
          <cell r="BM208">
            <v>2.4263999999999997</v>
          </cell>
          <cell r="BN208">
            <v>2.4852000000000003</v>
          </cell>
          <cell r="BO208">
            <v>2.4503999999999997</v>
          </cell>
          <cell r="BP208">
            <v>2.3483999999999998</v>
          </cell>
          <cell r="BQ208">
            <v>2.1443999999999996</v>
          </cell>
          <cell r="BR208">
            <v>1.9476</v>
          </cell>
          <cell r="BS208">
            <v>1.7591999999999999</v>
          </cell>
        </row>
        <row r="209">
          <cell r="A209" t="str">
            <v>Alwyn Area</v>
          </cell>
          <cell r="C209" t="str">
            <v>90% Wet</v>
          </cell>
          <cell r="D209">
            <v>1</v>
          </cell>
          <cell r="E209">
            <v>199</v>
          </cell>
          <cell r="F209" t="str">
            <v>P</v>
          </cell>
          <cell r="G209" t="str">
            <v>Total SF</v>
          </cell>
          <cell r="H209" t="str">
            <v>St Fergus</v>
          </cell>
          <cell r="J209">
            <v>7.6859999999999991</v>
          </cell>
          <cell r="K209">
            <v>7.5420000000000007</v>
          </cell>
          <cell r="L209">
            <v>6.165</v>
          </cell>
          <cell r="M209">
            <v>5.6880000000000006</v>
          </cell>
          <cell r="N209">
            <v>4.9859999999999998</v>
          </cell>
          <cell r="O209">
            <v>4.3380000000000001</v>
          </cell>
          <cell r="P209">
            <v>3.8250000000000002</v>
          </cell>
          <cell r="Q209">
            <v>3.1859999999999999</v>
          </cell>
          <cell r="R209">
            <v>2.907</v>
          </cell>
          <cell r="S209">
            <v>2.4209999999999998</v>
          </cell>
          <cell r="T209">
            <v>1.863</v>
          </cell>
          <cell r="U209">
            <v>1.4904000000000002</v>
          </cell>
          <cell r="V209">
            <v>1.1923200000000003</v>
          </cell>
          <cell r="W209">
            <v>0.95385600000000026</v>
          </cell>
          <cell r="X209">
            <v>0.76308480000000023</v>
          </cell>
          <cell r="Y209">
            <v>0.61046784000000021</v>
          </cell>
          <cell r="Z209">
            <v>0.48837427200000016</v>
          </cell>
          <cell r="AA209">
            <v>0.39069941760000015</v>
          </cell>
          <cell r="AB209">
            <v>0.31255953408000015</v>
          </cell>
          <cell r="AC209">
            <v>0.25004762726400015</v>
          </cell>
          <cell r="AD209" t="str">
            <v>O&amp;GUK</v>
          </cell>
          <cell r="AE209">
            <v>8.5399999999999991</v>
          </cell>
          <cell r="AF209">
            <v>8.3800000000000008</v>
          </cell>
          <cell r="AG209">
            <v>6.85</v>
          </cell>
          <cell r="AH209">
            <v>6.32</v>
          </cell>
          <cell r="AI209">
            <v>5.54</v>
          </cell>
          <cell r="AJ209">
            <v>4.82</v>
          </cell>
          <cell r="AK209">
            <v>4.25</v>
          </cell>
          <cell r="AL209">
            <v>3.54</v>
          </cell>
          <cell r="AM209">
            <v>3.23</v>
          </cell>
          <cell r="AN209">
            <v>2.69</v>
          </cell>
          <cell r="AO209">
            <v>2.0699999999999998</v>
          </cell>
          <cell r="AY209">
            <v>1.25</v>
          </cell>
          <cell r="AZ209">
            <v>11.528999999999998</v>
          </cell>
          <cell r="BA209">
            <v>11.313000000000001</v>
          </cell>
          <cell r="BB209">
            <v>9.2475000000000005</v>
          </cell>
          <cell r="BC209">
            <v>8.532</v>
          </cell>
          <cell r="BD209">
            <v>7.4789999999999992</v>
          </cell>
          <cell r="BE209">
            <v>6.5069999999999997</v>
          </cell>
          <cell r="BF209">
            <v>5.7375000000000007</v>
          </cell>
          <cell r="BG209">
            <v>4.7789999999999999</v>
          </cell>
          <cell r="BH209">
            <v>4.3605</v>
          </cell>
          <cell r="BI209">
            <v>3.6315</v>
          </cell>
          <cell r="BJ209">
            <v>2.7945000000000002</v>
          </cell>
          <cell r="BK209">
            <v>2.2356000000000003</v>
          </cell>
          <cell r="BL209">
            <v>1.7884800000000003</v>
          </cell>
          <cell r="BM209">
            <v>1.4307840000000005</v>
          </cell>
          <cell r="BN209">
            <v>1.1446272000000004</v>
          </cell>
          <cell r="BO209">
            <v>0.91570176000000036</v>
          </cell>
          <cell r="BP209">
            <v>0.73256140800000025</v>
          </cell>
          <cell r="BQ209">
            <v>0.58604912640000029</v>
          </cell>
          <cell r="BR209">
            <v>0.46883930112000022</v>
          </cell>
          <cell r="BS209">
            <v>0.3750714408960002</v>
          </cell>
        </row>
        <row r="210">
          <cell r="A210" t="str">
            <v>Bruce</v>
          </cell>
          <cell r="C210" t="str">
            <v>90% Wet</v>
          </cell>
          <cell r="D210">
            <v>1</v>
          </cell>
          <cell r="E210">
            <v>200</v>
          </cell>
          <cell r="F210" t="str">
            <v>P</v>
          </cell>
          <cell r="G210" t="str">
            <v>Total SF</v>
          </cell>
          <cell r="H210" t="str">
            <v>St Fergus</v>
          </cell>
          <cell r="J210">
            <v>2.16</v>
          </cell>
          <cell r="K210">
            <v>1.782</v>
          </cell>
          <cell r="L210">
            <v>1.1880000000000002</v>
          </cell>
          <cell r="M210">
            <v>0.66600000000000004</v>
          </cell>
          <cell r="N210">
            <v>1.6830000000000001</v>
          </cell>
          <cell r="O210">
            <v>1.728</v>
          </cell>
          <cell r="P210">
            <v>1.746</v>
          </cell>
          <cell r="Q210">
            <v>0.88200000000000001</v>
          </cell>
          <cell r="R210">
            <v>0.59400000000000008</v>
          </cell>
          <cell r="S210">
            <v>0.14400000000000002</v>
          </cell>
          <cell r="T210">
            <v>0.17100000000000001</v>
          </cell>
          <cell r="U210">
            <v>0.1368</v>
          </cell>
          <cell r="V210">
            <v>0.10944000000000001</v>
          </cell>
          <cell r="W210">
            <v>8.7552000000000019E-2</v>
          </cell>
          <cell r="X210">
            <v>7.0041600000000023E-2</v>
          </cell>
          <cell r="Y210">
            <v>5.6033280000000019E-2</v>
          </cell>
          <cell r="Z210">
            <v>4.4826624000000016E-2</v>
          </cell>
          <cell r="AA210">
            <v>0</v>
          </cell>
          <cell r="AB210">
            <v>0</v>
          </cell>
          <cell r="AC210">
            <v>0</v>
          </cell>
          <cell r="AD210" t="str">
            <v>O&amp;G UK</v>
          </cell>
          <cell r="AE210">
            <v>2.4</v>
          </cell>
          <cell r="AF210">
            <v>1.98</v>
          </cell>
          <cell r="AG210">
            <v>1.32</v>
          </cell>
          <cell r="AH210">
            <v>0.74</v>
          </cell>
          <cell r="AI210">
            <v>1.87</v>
          </cell>
          <cell r="AJ210">
            <v>1.92</v>
          </cell>
          <cell r="AK210">
            <v>1.94</v>
          </cell>
          <cell r="AL210">
            <v>0.98</v>
          </cell>
          <cell r="AM210">
            <v>0.66</v>
          </cell>
          <cell r="AN210">
            <v>0.16</v>
          </cell>
          <cell r="AO210">
            <v>0.19</v>
          </cell>
          <cell r="AY210">
            <v>1.1000000000000001</v>
          </cell>
          <cell r="AZ210">
            <v>2.8080000000000003</v>
          </cell>
          <cell r="BA210">
            <v>2.3166000000000002</v>
          </cell>
          <cell r="BB210">
            <v>1.5444000000000002</v>
          </cell>
          <cell r="BC210">
            <v>0.86580000000000013</v>
          </cell>
          <cell r="BD210">
            <v>2.1879</v>
          </cell>
          <cell r="BE210">
            <v>2.2464</v>
          </cell>
          <cell r="BF210">
            <v>2.2698</v>
          </cell>
          <cell r="BG210">
            <v>1.1466000000000001</v>
          </cell>
          <cell r="BH210">
            <v>0.77220000000000011</v>
          </cell>
          <cell r="BI210">
            <v>0.18720000000000003</v>
          </cell>
          <cell r="BJ210">
            <v>0.22230000000000003</v>
          </cell>
          <cell r="BK210">
            <v>0.17784000000000003</v>
          </cell>
          <cell r="BL210">
            <v>0.14227200000000001</v>
          </cell>
          <cell r="BM210">
            <v>0.11381760000000003</v>
          </cell>
          <cell r="BN210">
            <v>9.1054080000000037E-2</v>
          </cell>
          <cell r="BO210">
            <v>7.2843264000000033E-2</v>
          </cell>
          <cell r="BP210">
            <v>5.827461120000002E-2</v>
          </cell>
          <cell r="BQ210">
            <v>0</v>
          </cell>
          <cell r="BR210">
            <v>0</v>
          </cell>
          <cell r="BS210">
            <v>0</v>
          </cell>
        </row>
        <row r="211">
          <cell r="A211" t="str">
            <v>Cheviot</v>
          </cell>
          <cell r="C211" t="str">
            <v>WM 90% Wet</v>
          </cell>
          <cell r="D211">
            <v>2</v>
          </cell>
          <cell r="E211">
            <v>201</v>
          </cell>
          <cell r="F211" t="str">
            <v>A</v>
          </cell>
          <cell r="G211" t="str">
            <v>Total SF</v>
          </cell>
          <cell r="H211" t="str">
            <v>St Fergus</v>
          </cell>
          <cell r="J211">
            <v>0</v>
          </cell>
          <cell r="K211">
            <v>0</v>
          </cell>
          <cell r="L211">
            <v>0</v>
          </cell>
          <cell r="M211">
            <v>0.50991501416430596</v>
          </cell>
          <cell r="N211">
            <v>1.2237960339943343</v>
          </cell>
          <cell r="O211">
            <v>1.1728045325779037</v>
          </cell>
          <cell r="P211">
            <v>1.0708215297450427</v>
          </cell>
          <cell r="Q211">
            <v>0.94334277620396612</v>
          </cell>
          <cell r="R211">
            <v>0.76487252124645899</v>
          </cell>
          <cell r="S211">
            <v>0.58640226628895187</v>
          </cell>
          <cell r="T211">
            <v>0.3824362606232295</v>
          </cell>
          <cell r="U211">
            <v>0.22946175637393768</v>
          </cell>
          <cell r="V211">
            <v>0.10835694050991503</v>
          </cell>
          <cell r="W211">
            <v>8.6685552407932021E-2</v>
          </cell>
          <cell r="X211">
            <v>6.9348441926345622E-2</v>
          </cell>
          <cell r="Y211">
            <v>5.5478753541076502E-2</v>
          </cell>
          <cell r="Z211">
            <v>4.4383002832861201E-2</v>
          </cell>
          <cell r="AA211">
            <v>0</v>
          </cell>
          <cell r="AB211">
            <v>0</v>
          </cell>
          <cell r="AC211">
            <v>0</v>
          </cell>
          <cell r="AD211" t="str">
            <v>Woodmac</v>
          </cell>
          <cell r="AE211">
            <v>0</v>
          </cell>
          <cell r="AF211">
            <v>0</v>
          </cell>
          <cell r="AG211">
            <v>0</v>
          </cell>
          <cell r="AH211">
            <v>0.56657223796033995</v>
          </cell>
          <cell r="AI211">
            <v>1.3597733711048159</v>
          </cell>
          <cell r="AJ211">
            <v>1.303116147308782</v>
          </cell>
          <cell r="AK211">
            <v>1.189801699716714</v>
          </cell>
          <cell r="AL211">
            <v>1.048158640226629</v>
          </cell>
          <cell r="AM211">
            <v>0.84985835694050993</v>
          </cell>
          <cell r="AN211">
            <v>0.651558073654391</v>
          </cell>
          <cell r="AO211">
            <v>0.42492917847025496</v>
          </cell>
          <cell r="AP211">
            <v>0.25495750708215298</v>
          </cell>
          <cell r="AQ211">
            <v>0.12039660056657225</v>
          </cell>
          <cell r="AR211">
            <v>0</v>
          </cell>
          <cell r="AS211">
            <v>0</v>
          </cell>
          <cell r="AT211">
            <v>0</v>
          </cell>
          <cell r="AU211">
            <v>0</v>
          </cell>
          <cell r="AV211">
            <v>0</v>
          </cell>
          <cell r="AW211">
            <v>0</v>
          </cell>
          <cell r="AX211">
            <v>0</v>
          </cell>
          <cell r="AY211">
            <v>1.1000000000000001</v>
          </cell>
          <cell r="AZ211">
            <v>0</v>
          </cell>
          <cell r="BA211">
            <v>0</v>
          </cell>
          <cell r="BB211">
            <v>0</v>
          </cell>
          <cell r="BC211">
            <v>0.56090651558073656</v>
          </cell>
          <cell r="BD211">
            <v>1.3461756373937679</v>
          </cell>
          <cell r="BE211">
            <v>1.2900849858356942</v>
          </cell>
          <cell r="BF211">
            <v>1.177903682719547</v>
          </cell>
          <cell r="BG211">
            <v>1.0376770538243627</v>
          </cell>
          <cell r="BH211">
            <v>0.84135977337110501</v>
          </cell>
          <cell r="BI211">
            <v>0.6450424929178471</v>
          </cell>
          <cell r="BJ211">
            <v>0.42067988668555251</v>
          </cell>
          <cell r="BK211">
            <v>0.25240793201133144</v>
          </cell>
          <cell r="BL211">
            <v>0.11919263456090654</v>
          </cell>
          <cell r="BM211">
            <v>9.5354107648725234E-2</v>
          </cell>
          <cell r="BN211">
            <v>7.6283286118980193E-2</v>
          </cell>
          <cell r="BO211">
            <v>6.1026628895184155E-2</v>
          </cell>
          <cell r="BP211">
            <v>4.8821303116147324E-2</v>
          </cell>
          <cell r="BQ211">
            <v>0</v>
          </cell>
          <cell r="BR211">
            <v>0</v>
          </cell>
          <cell r="BS211">
            <v>0</v>
          </cell>
        </row>
        <row r="212">
          <cell r="A212" t="str">
            <v>Claire</v>
          </cell>
          <cell r="C212" t="str">
            <v>Claire 2 gas via WOS</v>
          </cell>
          <cell r="D212">
            <v>1</v>
          </cell>
          <cell r="E212">
            <v>202</v>
          </cell>
          <cell r="F212" t="str">
            <v>D</v>
          </cell>
          <cell r="G212" t="str">
            <v>Total SF</v>
          </cell>
          <cell r="H212" t="str">
            <v>St Fergus</v>
          </cell>
          <cell r="J212">
            <v>0</v>
          </cell>
          <cell r="K212">
            <v>0</v>
          </cell>
          <cell r="L212">
            <v>0</v>
          </cell>
          <cell r="M212">
            <v>0</v>
          </cell>
          <cell r="N212">
            <v>0</v>
          </cell>
          <cell r="O212">
            <v>0.7</v>
          </cell>
          <cell r="P212">
            <v>0.68</v>
          </cell>
          <cell r="Q212">
            <v>0.89</v>
          </cell>
          <cell r="R212">
            <v>0.95</v>
          </cell>
          <cell r="S212">
            <v>0.84</v>
          </cell>
          <cell r="T212">
            <v>0.84</v>
          </cell>
          <cell r="U212">
            <v>0.75600000000000001</v>
          </cell>
          <cell r="V212">
            <v>0.6804</v>
          </cell>
          <cell r="W212">
            <v>0.61236000000000002</v>
          </cell>
          <cell r="X212">
            <v>0.55112400000000006</v>
          </cell>
          <cell r="Y212">
            <v>0.49601160000000005</v>
          </cell>
          <cell r="Z212">
            <v>0.44641044000000007</v>
          </cell>
          <cell r="AA212">
            <v>0.40176939600000006</v>
          </cell>
          <cell r="AB212">
            <v>0.36159245640000004</v>
          </cell>
          <cell r="AC212">
            <v>0.32543321076000004</v>
          </cell>
          <cell r="AD212" t="str">
            <v>O&amp;G UK</v>
          </cell>
          <cell r="AE212">
            <v>0.33</v>
          </cell>
          <cell r="AF212">
            <v>0.2</v>
          </cell>
          <cell r="AG212">
            <v>0.23</v>
          </cell>
          <cell r="AH212">
            <v>0.18</v>
          </cell>
          <cell r="AI212">
            <v>0.25</v>
          </cell>
          <cell r="AJ212">
            <v>0.7</v>
          </cell>
          <cell r="AK212">
            <v>0.68</v>
          </cell>
          <cell r="AL212">
            <v>0.89</v>
          </cell>
          <cell r="AM212">
            <v>0.95</v>
          </cell>
          <cell r="AN212">
            <v>0.84</v>
          </cell>
          <cell r="AO212">
            <v>0.84</v>
          </cell>
          <cell r="AY212">
            <v>1.1000000000000001</v>
          </cell>
          <cell r="AZ212">
            <v>0</v>
          </cell>
          <cell r="BA212">
            <v>0</v>
          </cell>
          <cell r="BB212">
            <v>0</v>
          </cell>
          <cell r="BC212">
            <v>0</v>
          </cell>
          <cell r="BD212">
            <v>0</v>
          </cell>
          <cell r="BE212">
            <v>0.77</v>
          </cell>
          <cell r="BF212">
            <v>0.74800000000000011</v>
          </cell>
          <cell r="BG212">
            <v>0.97900000000000009</v>
          </cell>
          <cell r="BH212">
            <v>1.0449999999999999</v>
          </cell>
          <cell r="BI212">
            <v>0.92400000000000004</v>
          </cell>
          <cell r="BJ212">
            <v>0.92400000000000004</v>
          </cell>
          <cell r="BK212">
            <v>0.83160000000000012</v>
          </cell>
          <cell r="BL212">
            <v>0.74844000000000011</v>
          </cell>
          <cell r="BM212">
            <v>0.67359600000000008</v>
          </cell>
          <cell r="BN212">
            <v>0.60623640000000012</v>
          </cell>
          <cell r="BO212">
            <v>0.54561276000000014</v>
          </cell>
          <cell r="BP212">
            <v>0.49105148400000015</v>
          </cell>
          <cell r="BQ212">
            <v>0.44194633560000007</v>
          </cell>
          <cell r="BR212">
            <v>0.3977517020400001</v>
          </cell>
          <cell r="BS212">
            <v>0.35797653183600009</v>
          </cell>
        </row>
        <row r="213">
          <cell r="A213" t="str">
            <v>Keith</v>
          </cell>
          <cell r="C213" t="str">
            <v>NG Profile Good</v>
          </cell>
          <cell r="D213">
            <v>3</v>
          </cell>
          <cell r="E213">
            <v>203</v>
          </cell>
          <cell r="F213" t="str">
            <v>P</v>
          </cell>
          <cell r="G213" t="str">
            <v>Total SF</v>
          </cell>
          <cell r="H213" t="str">
            <v>St Fergus</v>
          </cell>
          <cell r="J213">
            <v>0.1</v>
          </cell>
          <cell r="K213">
            <v>7.0000000000000007E-2</v>
          </cell>
          <cell r="L213">
            <v>0.05</v>
          </cell>
          <cell r="M213">
            <v>0.01</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t="str">
            <v>NG 2011</v>
          </cell>
          <cell r="AE213">
            <v>0.1</v>
          </cell>
          <cell r="AF213">
            <v>7.0000000000000007E-2</v>
          </cell>
          <cell r="AG213">
            <v>0.05</v>
          </cell>
          <cell r="AH213">
            <v>0.01</v>
          </cell>
          <cell r="AI213">
            <v>0</v>
          </cell>
          <cell r="AJ213">
            <v>0</v>
          </cell>
          <cell r="AK213">
            <v>0</v>
          </cell>
          <cell r="AL213">
            <v>0</v>
          </cell>
          <cell r="AY213">
            <v>1.43</v>
          </cell>
          <cell r="AZ213">
            <v>0.13</v>
          </cell>
          <cell r="BA213">
            <v>9.1000000000000011E-2</v>
          </cell>
          <cell r="BB213">
            <v>6.5000000000000002E-2</v>
          </cell>
          <cell r="BC213">
            <v>1.3000000000000001E-2</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row>
        <row r="214">
          <cell r="A214" t="str">
            <v>Rhum</v>
          </cell>
          <cell r="C214" t="str">
            <v>zeroed on request</v>
          </cell>
          <cell r="D214">
            <v>1</v>
          </cell>
          <cell r="E214">
            <v>204</v>
          </cell>
          <cell r="F214" t="str">
            <v>D</v>
          </cell>
          <cell r="G214" t="str">
            <v>Total SF</v>
          </cell>
          <cell r="H214" t="str">
            <v>St Fergus</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t="str">
            <v>O&amp;G UK</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row>
        <row r="215">
          <cell r="A215" t="str">
            <v>WOS Chevron Phase 2</v>
          </cell>
          <cell r="D215">
            <v>3</v>
          </cell>
          <cell r="E215">
            <v>205</v>
          </cell>
          <cell r="F215" t="str">
            <v>A</v>
          </cell>
          <cell r="G215" t="str">
            <v>Total SF</v>
          </cell>
          <cell r="H215" t="str">
            <v>St Fergus</v>
          </cell>
          <cell r="J215">
            <v>0</v>
          </cell>
          <cell r="K215">
            <v>0</v>
          </cell>
          <cell r="L215">
            <v>0</v>
          </cell>
          <cell r="M215">
            <v>0</v>
          </cell>
          <cell r="N215">
            <v>0</v>
          </cell>
          <cell r="O215">
            <v>0</v>
          </cell>
          <cell r="P215">
            <v>0</v>
          </cell>
          <cell r="Q215">
            <v>0</v>
          </cell>
          <cell r="R215">
            <v>0</v>
          </cell>
          <cell r="S215">
            <v>0</v>
          </cell>
          <cell r="T215">
            <v>0</v>
          </cell>
          <cell r="U215">
            <v>0</v>
          </cell>
          <cell r="V215">
            <v>2</v>
          </cell>
          <cell r="W215">
            <v>2</v>
          </cell>
          <cell r="X215">
            <v>2</v>
          </cell>
          <cell r="Y215">
            <v>2</v>
          </cell>
          <cell r="Z215">
            <v>2</v>
          </cell>
          <cell r="AA215">
            <v>2</v>
          </cell>
          <cell r="AB215">
            <v>2</v>
          </cell>
          <cell r="AC215">
            <v>2</v>
          </cell>
          <cell r="AZ215">
            <v>0</v>
          </cell>
          <cell r="BA215">
            <v>0</v>
          </cell>
          <cell r="BB215">
            <v>0</v>
          </cell>
          <cell r="BC215">
            <v>0</v>
          </cell>
          <cell r="BD215">
            <v>0</v>
          </cell>
          <cell r="BE215">
            <v>0</v>
          </cell>
          <cell r="BF215">
            <v>0</v>
          </cell>
          <cell r="BG215">
            <v>0</v>
          </cell>
          <cell r="BH215">
            <v>0</v>
          </cell>
          <cell r="BI215">
            <v>0</v>
          </cell>
          <cell r="BJ215">
            <v>0</v>
          </cell>
          <cell r="BK215">
            <v>0</v>
          </cell>
          <cell r="BL215">
            <v>2.2000000000000002</v>
          </cell>
          <cell r="BM215">
            <v>2.2000000000000002</v>
          </cell>
          <cell r="BN215">
            <v>2.2000000000000002</v>
          </cell>
          <cell r="BO215">
            <v>2.2000000000000002</v>
          </cell>
          <cell r="BP215">
            <v>2.2000000000000002</v>
          </cell>
          <cell r="BQ215">
            <v>2.2000000000000002</v>
          </cell>
          <cell r="BR215">
            <v>2.2000000000000002</v>
          </cell>
          <cell r="BS215">
            <v>2.2000000000000002</v>
          </cell>
        </row>
        <row r="216">
          <cell r="A216" t="str">
            <v>WOS Chevron Phase 3</v>
          </cell>
          <cell r="D216">
            <v>3</v>
          </cell>
          <cell r="E216">
            <v>206</v>
          </cell>
          <cell r="F216" t="str">
            <v>A</v>
          </cell>
          <cell r="G216" t="str">
            <v>Total SF</v>
          </cell>
          <cell r="H216" t="str">
            <v>St Fergus</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v>
          </cell>
          <cell r="AB216">
            <v>2</v>
          </cell>
          <cell r="AC216">
            <v>2</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2.2000000000000002</v>
          </cell>
          <cell r="BR216">
            <v>2.2000000000000002</v>
          </cell>
          <cell r="BS216">
            <v>2.2000000000000002</v>
          </cell>
        </row>
        <row r="217">
          <cell r="A217" t="str">
            <v>WOS Laggan/Tormore</v>
          </cell>
          <cell r="C217" t="str">
            <v>WM Profile Good</v>
          </cell>
          <cell r="D217">
            <v>2</v>
          </cell>
          <cell r="E217">
            <v>207</v>
          </cell>
          <cell r="F217" t="str">
            <v>D</v>
          </cell>
          <cell r="G217" t="str">
            <v>Total SF</v>
          </cell>
          <cell r="H217" t="str">
            <v>St Fergus</v>
          </cell>
          <cell r="J217">
            <v>0</v>
          </cell>
          <cell r="K217">
            <v>0</v>
          </cell>
          <cell r="L217">
            <v>0</v>
          </cell>
          <cell r="M217">
            <v>4.5325779036827196</v>
          </cell>
          <cell r="N217">
            <v>8.4985835694050991</v>
          </cell>
          <cell r="O217">
            <v>8.4985835694050991</v>
          </cell>
          <cell r="P217">
            <v>8.4985835694050991</v>
          </cell>
          <cell r="Q217">
            <v>7.0821529745042495</v>
          </cell>
          <cell r="R217">
            <v>5.6657223796034</v>
          </cell>
          <cell r="S217">
            <v>4.5325779036827196</v>
          </cell>
          <cell r="T217">
            <v>3.6827195467422098</v>
          </cell>
          <cell r="U217">
            <v>3.1161473087818701</v>
          </cell>
          <cell r="V217">
            <v>2.5495750708215299</v>
          </cell>
          <cell r="W217">
            <v>1.6997167138810199</v>
          </cell>
          <cell r="X217">
            <v>1.2747875354107649</v>
          </cell>
          <cell r="Y217">
            <v>0.84985835694050993</v>
          </cell>
          <cell r="Z217">
            <v>0.56657223796033995</v>
          </cell>
          <cell r="AA217">
            <v>0.37535410764872523</v>
          </cell>
          <cell r="AB217">
            <v>0</v>
          </cell>
          <cell r="AC217">
            <v>0</v>
          </cell>
          <cell r="AD217" t="str">
            <v>WM</v>
          </cell>
          <cell r="AE217">
            <v>0</v>
          </cell>
          <cell r="AF217">
            <v>0</v>
          </cell>
          <cell r="AG217">
            <v>0</v>
          </cell>
          <cell r="AH217">
            <v>4.5325779036827196</v>
          </cell>
          <cell r="AI217">
            <v>8.4985835694050991</v>
          </cell>
          <cell r="AJ217">
            <v>8.4985835694050991</v>
          </cell>
          <cell r="AK217">
            <v>8.4985835694050991</v>
          </cell>
          <cell r="AL217">
            <v>7.0821529745042495</v>
          </cell>
          <cell r="AM217">
            <v>5.6657223796034</v>
          </cell>
          <cell r="AN217">
            <v>4.5325779036827196</v>
          </cell>
          <cell r="AO217">
            <v>3.6827195467422098</v>
          </cell>
          <cell r="AP217">
            <v>3.1161473087818701</v>
          </cell>
          <cell r="AQ217">
            <v>2.5495750708215299</v>
          </cell>
          <cell r="AR217">
            <v>1.6997167138810199</v>
          </cell>
          <cell r="AS217">
            <v>1.2747875354107649</v>
          </cell>
          <cell r="AT217">
            <v>0.84985835694050993</v>
          </cell>
          <cell r="AU217">
            <v>0.56657223796033995</v>
          </cell>
          <cell r="AV217">
            <v>0.37535410764872523</v>
          </cell>
          <cell r="AW217">
            <v>0</v>
          </cell>
          <cell r="AX217">
            <v>0</v>
          </cell>
          <cell r="AY217">
            <v>1.1000000000000001</v>
          </cell>
          <cell r="AZ217">
            <v>0</v>
          </cell>
          <cell r="BA217">
            <v>0</v>
          </cell>
          <cell r="BB217">
            <v>0</v>
          </cell>
          <cell r="BC217">
            <v>4.9858356940509916</v>
          </cell>
          <cell r="BD217">
            <v>9.3484419263456093</v>
          </cell>
          <cell r="BE217">
            <v>9.3484419263456093</v>
          </cell>
          <cell r="BF217">
            <v>9.3484419263456093</v>
          </cell>
          <cell r="BG217">
            <v>7.7903682719546747</v>
          </cell>
          <cell r="BH217">
            <v>6.2322946175637401</v>
          </cell>
          <cell r="BI217">
            <v>4.9858356940509916</v>
          </cell>
          <cell r="BJ217">
            <v>4.0509915014164308</v>
          </cell>
          <cell r="BK217">
            <v>3.4277620396600574</v>
          </cell>
          <cell r="BL217">
            <v>2.8045325779036832</v>
          </cell>
          <cell r="BM217">
            <v>1.869688385269122</v>
          </cell>
          <cell r="BN217">
            <v>1.4022662889518416</v>
          </cell>
          <cell r="BO217">
            <v>0.93484419263456098</v>
          </cell>
          <cell r="BP217">
            <v>0.62322946175637395</v>
          </cell>
          <cell r="BQ217">
            <v>0.41288951841359778</v>
          </cell>
          <cell r="BR217">
            <v>0</v>
          </cell>
          <cell r="BS217">
            <v>0</v>
          </cell>
        </row>
        <row r="218">
          <cell r="A218" t="str">
            <v>WOS Rosebank</v>
          </cell>
          <cell r="C218" t="str">
            <v>O&amp;G UK Profile Good</v>
          </cell>
          <cell r="D218">
            <v>1</v>
          </cell>
          <cell r="E218">
            <v>208</v>
          </cell>
          <cell r="F218" t="str">
            <v>A</v>
          </cell>
          <cell r="G218" t="str">
            <v>Total SF</v>
          </cell>
          <cell r="H218" t="str">
            <v>St Fergus</v>
          </cell>
          <cell r="J218">
            <v>0</v>
          </cell>
          <cell r="K218">
            <v>0</v>
          </cell>
          <cell r="L218">
            <v>0</v>
          </cell>
          <cell r="M218">
            <v>0</v>
          </cell>
          <cell r="N218">
            <v>0</v>
          </cell>
          <cell r="O218">
            <v>0</v>
          </cell>
          <cell r="P218">
            <v>0</v>
          </cell>
          <cell r="Q218">
            <v>1.8</v>
          </cell>
          <cell r="R218">
            <v>2.1</v>
          </cell>
          <cell r="S218">
            <v>2.1</v>
          </cell>
          <cell r="T218">
            <v>1.6800000000000002</v>
          </cell>
          <cell r="U218">
            <v>1.3440000000000003</v>
          </cell>
          <cell r="V218">
            <v>1.0752000000000004</v>
          </cell>
          <cell r="W218">
            <v>0.86016000000000037</v>
          </cell>
          <cell r="X218">
            <v>0.68812800000000029</v>
          </cell>
          <cell r="Y218">
            <v>0.55050240000000028</v>
          </cell>
          <cell r="Z218">
            <v>0.44040192000000022</v>
          </cell>
          <cell r="AA218">
            <v>0.35232153600000021</v>
          </cell>
          <cell r="AB218">
            <v>0.28185722880000019</v>
          </cell>
          <cell r="AC218">
            <v>0.22548578304000017</v>
          </cell>
          <cell r="AD218" t="str">
            <v>O&amp;G UK</v>
          </cell>
          <cell r="AE218">
            <v>0</v>
          </cell>
          <cell r="AF218">
            <v>0</v>
          </cell>
          <cell r="AG218">
            <v>0</v>
          </cell>
          <cell r="AH218">
            <v>0</v>
          </cell>
          <cell r="AI218">
            <v>0</v>
          </cell>
          <cell r="AJ218">
            <v>0</v>
          </cell>
          <cell r="AK218">
            <v>0</v>
          </cell>
          <cell r="AL218">
            <v>1.8</v>
          </cell>
          <cell r="AM218">
            <v>2.1</v>
          </cell>
          <cell r="AN218">
            <v>2.1</v>
          </cell>
          <cell r="AY218">
            <v>1.1000000000000001</v>
          </cell>
          <cell r="AZ218">
            <v>0</v>
          </cell>
          <cell r="BA218">
            <v>0</v>
          </cell>
          <cell r="BB218">
            <v>0</v>
          </cell>
          <cell r="BC218">
            <v>0</v>
          </cell>
          <cell r="BD218">
            <v>0</v>
          </cell>
          <cell r="BE218">
            <v>0</v>
          </cell>
          <cell r="BF218">
            <v>0</v>
          </cell>
          <cell r="BG218">
            <v>1.9800000000000002</v>
          </cell>
          <cell r="BH218">
            <v>2.3100000000000005</v>
          </cell>
          <cell r="BI218">
            <v>2.3100000000000005</v>
          </cell>
          <cell r="BJ218">
            <v>1.8480000000000003</v>
          </cell>
          <cell r="BK218">
            <v>1.4784000000000004</v>
          </cell>
          <cell r="BL218">
            <v>1.1827200000000004</v>
          </cell>
          <cell r="BM218">
            <v>0.94617600000000046</v>
          </cell>
          <cell r="BN218">
            <v>0.75694080000000041</v>
          </cell>
          <cell r="BO218">
            <v>0.60555264000000031</v>
          </cell>
          <cell r="BP218">
            <v>0.48444211200000031</v>
          </cell>
          <cell r="BQ218">
            <v>0.38755368960000025</v>
          </cell>
          <cell r="BR218">
            <v>0.31004295168000023</v>
          </cell>
          <cell r="BS218">
            <v>0.2480343613440002</v>
          </cell>
        </row>
        <row r="219">
          <cell r="A219" t="str">
            <v>WOS Total Phase 2</v>
          </cell>
          <cell r="D219">
            <v>3</v>
          </cell>
          <cell r="E219">
            <v>209</v>
          </cell>
          <cell r="F219" t="str">
            <v>A</v>
          </cell>
          <cell r="G219" t="str">
            <v>Total SF</v>
          </cell>
          <cell r="H219" t="str">
            <v>St Fergus</v>
          </cell>
          <cell r="J219">
            <v>0</v>
          </cell>
          <cell r="K219">
            <v>0</v>
          </cell>
          <cell r="L219">
            <v>0</v>
          </cell>
          <cell r="M219">
            <v>0</v>
          </cell>
          <cell r="N219">
            <v>0</v>
          </cell>
          <cell r="O219">
            <v>0</v>
          </cell>
          <cell r="P219">
            <v>0</v>
          </cell>
          <cell r="Q219">
            <v>0</v>
          </cell>
          <cell r="R219">
            <v>4</v>
          </cell>
          <cell r="S219">
            <v>4</v>
          </cell>
          <cell r="T219">
            <v>4</v>
          </cell>
          <cell r="U219">
            <v>4</v>
          </cell>
          <cell r="V219">
            <v>4</v>
          </cell>
          <cell r="W219">
            <v>4</v>
          </cell>
          <cell r="X219">
            <v>4</v>
          </cell>
          <cell r="Y219">
            <v>4</v>
          </cell>
          <cell r="Z219">
            <v>4</v>
          </cell>
          <cell r="AA219">
            <v>4</v>
          </cell>
          <cell r="AB219">
            <v>4</v>
          </cell>
          <cell r="AC219">
            <v>4</v>
          </cell>
          <cell r="AZ219">
            <v>0</v>
          </cell>
          <cell r="BA219">
            <v>0</v>
          </cell>
          <cell r="BB219">
            <v>0</v>
          </cell>
          <cell r="BC219">
            <v>0</v>
          </cell>
          <cell r="BD219">
            <v>0</v>
          </cell>
          <cell r="BE219">
            <v>0</v>
          </cell>
          <cell r="BF219">
            <v>0</v>
          </cell>
          <cell r="BG219">
            <v>0</v>
          </cell>
          <cell r="BH219">
            <v>4.4000000000000004</v>
          </cell>
          <cell r="BI219">
            <v>4.4000000000000004</v>
          </cell>
          <cell r="BJ219">
            <v>4.4000000000000004</v>
          </cell>
          <cell r="BK219">
            <v>4.4000000000000004</v>
          </cell>
          <cell r="BL219">
            <v>4.4000000000000004</v>
          </cell>
          <cell r="BM219">
            <v>4.4000000000000004</v>
          </cell>
          <cell r="BN219">
            <v>4.4000000000000004</v>
          </cell>
          <cell r="BO219">
            <v>4.4000000000000004</v>
          </cell>
          <cell r="BP219">
            <v>4.4000000000000004</v>
          </cell>
          <cell r="BQ219">
            <v>4.4000000000000004</v>
          </cell>
          <cell r="BR219">
            <v>4.4000000000000004</v>
          </cell>
          <cell r="BS219">
            <v>4.4000000000000004</v>
          </cell>
        </row>
        <row r="220">
          <cell r="A220" t="str">
            <v>WOS Total Phase 3</v>
          </cell>
          <cell r="D220">
            <v>3</v>
          </cell>
          <cell r="E220">
            <v>210</v>
          </cell>
          <cell r="F220" t="str">
            <v>A</v>
          </cell>
          <cell r="G220" t="str">
            <v>Total SF</v>
          </cell>
          <cell r="H220" t="str">
            <v>St Fergus</v>
          </cell>
          <cell r="J220">
            <v>0</v>
          </cell>
          <cell r="K220">
            <v>0</v>
          </cell>
          <cell r="L220">
            <v>0</v>
          </cell>
          <cell r="M220">
            <v>0</v>
          </cell>
          <cell r="N220">
            <v>0</v>
          </cell>
          <cell r="O220">
            <v>0</v>
          </cell>
          <cell r="P220">
            <v>0</v>
          </cell>
          <cell r="Q220">
            <v>0</v>
          </cell>
          <cell r="R220">
            <v>0</v>
          </cell>
          <cell r="S220">
            <v>0</v>
          </cell>
          <cell r="T220">
            <v>0</v>
          </cell>
          <cell r="U220">
            <v>0</v>
          </cell>
          <cell r="V220">
            <v>0</v>
          </cell>
          <cell r="W220">
            <v>4</v>
          </cell>
          <cell r="X220">
            <v>4</v>
          </cell>
          <cell r="Y220">
            <v>4</v>
          </cell>
          <cell r="Z220">
            <v>4</v>
          </cell>
          <cell r="AA220">
            <v>4</v>
          </cell>
          <cell r="AB220">
            <v>4</v>
          </cell>
          <cell r="AC220">
            <v>4</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4.4000000000000004</v>
          </cell>
          <cell r="BN220">
            <v>4.4000000000000004</v>
          </cell>
          <cell r="BO220">
            <v>4.4000000000000004</v>
          </cell>
          <cell r="BP220">
            <v>4.4000000000000004</v>
          </cell>
          <cell r="BQ220">
            <v>4.4000000000000004</v>
          </cell>
          <cell r="BR220">
            <v>4.4000000000000004</v>
          </cell>
          <cell r="BS220">
            <v>4.4000000000000004</v>
          </cell>
        </row>
        <row r="221">
          <cell r="A221" t="str">
            <v>zUpside Total SF</v>
          </cell>
          <cell r="D221">
            <v>3</v>
          </cell>
          <cell r="E221">
            <v>211</v>
          </cell>
          <cell r="F221" t="str">
            <v>A</v>
          </cell>
          <cell r="G221" t="str">
            <v>Total SF</v>
          </cell>
          <cell r="H221" t="str">
            <v>St Fergus</v>
          </cell>
          <cell r="R221">
            <v>1.0920000000000001</v>
          </cell>
          <cell r="S221">
            <v>2.2120000000000002</v>
          </cell>
          <cell r="T221">
            <v>2.1509999999999998</v>
          </cell>
          <cell r="U221">
            <v>3.9289999999999998</v>
          </cell>
          <cell r="V221">
            <v>5.0999999999999996</v>
          </cell>
          <cell r="W221">
            <v>5.6130000000000004</v>
          </cell>
          <cell r="X221">
            <v>5.7480000000000002</v>
          </cell>
          <cell r="Y221">
            <v>5.6669999999999998</v>
          </cell>
          <cell r="Z221">
            <v>5.431</v>
          </cell>
          <cell r="AA221">
            <v>4.96</v>
          </cell>
          <cell r="AB221">
            <v>4.5060000000000002</v>
          </cell>
          <cell r="AC221">
            <v>4.0670000000000002</v>
          </cell>
          <cell r="BH221">
            <v>1.3104</v>
          </cell>
          <cell r="BI221">
            <v>2.6544000000000003</v>
          </cell>
          <cell r="BJ221">
            <v>2.5811999999999995</v>
          </cell>
          <cell r="BK221">
            <v>4.7147999999999994</v>
          </cell>
          <cell r="BL221">
            <v>6.1199999999999992</v>
          </cell>
          <cell r="BM221">
            <v>6.7356000000000007</v>
          </cell>
          <cell r="BN221">
            <v>6.8975999999999997</v>
          </cell>
          <cell r="BO221">
            <v>6.8003999999999998</v>
          </cell>
          <cell r="BP221">
            <v>6.5171999999999999</v>
          </cell>
          <cell r="BQ221">
            <v>5.952</v>
          </cell>
          <cell r="BR221">
            <v>5.4072000000000005</v>
          </cell>
          <cell r="BS221">
            <v>4.8803999999999998</v>
          </cell>
        </row>
        <row r="222">
          <cell r="A222" t="str">
            <v>zUpside Tullow B</v>
          </cell>
          <cell r="D222">
            <v>3</v>
          </cell>
          <cell r="E222">
            <v>212</v>
          </cell>
          <cell r="F222" t="str">
            <v>A</v>
          </cell>
          <cell r="G222" t="str">
            <v>Tullow B</v>
          </cell>
          <cell r="H222" t="str">
            <v>Bacton</v>
          </cell>
          <cell r="R222">
            <v>0</v>
          </cell>
          <cell r="S222">
            <v>0</v>
          </cell>
          <cell r="T222">
            <v>0</v>
          </cell>
          <cell r="U222">
            <v>0</v>
          </cell>
          <cell r="V222">
            <v>0</v>
          </cell>
          <cell r="W222">
            <v>0</v>
          </cell>
          <cell r="X222">
            <v>0</v>
          </cell>
          <cell r="Y222">
            <v>0</v>
          </cell>
          <cell r="Z222">
            <v>0</v>
          </cell>
          <cell r="AA222">
            <v>0</v>
          </cell>
          <cell r="AB222">
            <v>0</v>
          </cell>
          <cell r="AC222">
            <v>0</v>
          </cell>
          <cell r="BH222">
            <v>0</v>
          </cell>
          <cell r="BI222">
            <v>0</v>
          </cell>
          <cell r="BJ222">
            <v>0</v>
          </cell>
          <cell r="BK222">
            <v>0</v>
          </cell>
          <cell r="BL222">
            <v>0</v>
          </cell>
          <cell r="BM222">
            <v>0</v>
          </cell>
          <cell r="BN222">
            <v>0</v>
          </cell>
          <cell r="BO222">
            <v>0</v>
          </cell>
          <cell r="BP222">
            <v>0</v>
          </cell>
          <cell r="BQ222">
            <v>0</v>
          </cell>
          <cell r="BR222">
            <v>0</v>
          </cell>
          <cell r="BS22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sheetName val="Notes"/>
      <sheetName val="lookup"/>
      <sheetName val="Steady State Creation"/>
      <sheetName val="BALANCE_SHEET"/>
      <sheetName val="DC Obligatons"/>
      <sheetName val="Average Temp"/>
      <sheetName val="Severe Temps"/>
      <sheetName val="Supplies"/>
      <sheetName val="DC Demands"/>
      <sheetName val="DN Demands"/>
      <sheetName val="DN Alarms"/>
      <sheetName val="Storage filling"/>
      <sheetName val="Compressors"/>
      <sheetName val="API_INPUT"/>
      <sheetName val="Textfile_Input"/>
      <sheetName val="CeeFax"/>
      <sheetName val="CeeFax_export"/>
      <sheetName val="Transient Creation"/>
      <sheetName val="SIMONE RESULTS"/>
      <sheetName val="Default_MJ_Configs"/>
      <sheetName val="DC_Max flows"/>
      <sheetName val="Supply profiles"/>
      <sheetName val="Demand Profiles"/>
      <sheetName val="SUPPLY_FLEX"/>
      <sheetName val="SUPPLY_FLEX_PLOPs"/>
      <sheetName val="SUPPLY_FLEX-DIST_PLOPs"/>
      <sheetName val="DC_FLEX"/>
      <sheetName val="DC_FLEX_PLOPs"/>
      <sheetName val="DN_FLEX"/>
      <sheetName val="TRANS_ALARMS"/>
      <sheetName val="SIMONE output"/>
      <sheetName val="API_INPUT_TRA"/>
      <sheetName val="NEW_FLEX_TEXT"/>
      <sheetName val="Flex graphs"/>
      <sheetName val="Supply sensitivity update"/>
      <sheetName val="DN Flat update"/>
      <sheetName val="DN_FLEX_Manual"/>
      <sheetName val="NEW_FLEX_TEXT_Manual"/>
      <sheetName val="2017"/>
      <sheetName val="2018"/>
      <sheetName val="2019"/>
      <sheetName val="2020"/>
      <sheetName val="2021"/>
      <sheetName val="2022"/>
      <sheetName val="DC_FlexProfilesComparison"/>
      <sheetName val="Sheet1"/>
      <sheetName val="Sheet2"/>
      <sheetName val="Choakford_Cover"/>
      <sheetName val="Choakford_Cover_TRA"/>
      <sheetName val="Tatsfield_Cover"/>
      <sheetName val="Tatsfield_Cover_T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B2">
            <v>1.4327792167239224</v>
          </cell>
          <cell r="C2">
            <v>1.4327792167239224</v>
          </cell>
          <cell r="D2">
            <v>1.4327792167239224</v>
          </cell>
          <cell r="E2">
            <v>1.4327792167239224</v>
          </cell>
          <cell r="F2">
            <v>1.0855537241695541</v>
          </cell>
          <cell r="G2">
            <v>1.0855537241695541</v>
          </cell>
          <cell r="H2">
            <v>1.0855537241695541</v>
          </cell>
          <cell r="I2">
            <v>1.0855537241695541</v>
          </cell>
          <cell r="J2">
            <v>1.0855537241695541</v>
          </cell>
          <cell r="K2">
            <v>1.0855537241695541</v>
          </cell>
          <cell r="L2">
            <v>0</v>
          </cell>
          <cell r="M2">
            <v>1.4327792167239224</v>
          </cell>
          <cell r="N2">
            <v>1.161390785681532</v>
          </cell>
          <cell r="O2">
            <v>1.161390785681532</v>
          </cell>
          <cell r="P2">
            <v>0</v>
          </cell>
          <cell r="Q2">
            <v>0</v>
          </cell>
          <cell r="R2">
            <v>0.90454786866780346</v>
          </cell>
          <cell r="S2">
            <v>0.93036506320050028</v>
          </cell>
          <cell r="T2">
            <v>0.93822426315122598</v>
          </cell>
          <cell r="U2">
            <v>1.1811529979888555</v>
          </cell>
          <cell r="V2">
            <v>1.1861062613573365</v>
          </cell>
          <cell r="W2">
            <v>0.98467571711236579</v>
          </cell>
          <cell r="X2">
            <v>0.93813734997343101</v>
          </cell>
          <cell r="Y2">
            <v>0.93679047854848108</v>
          </cell>
        </row>
        <row r="3">
          <cell r="B3">
            <v>1</v>
          </cell>
          <cell r="C3">
            <v>1</v>
          </cell>
          <cell r="D3">
            <v>1</v>
          </cell>
          <cell r="E3">
            <v>1</v>
          </cell>
          <cell r="F3">
            <v>1</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row>
        <row r="4">
          <cell r="B4">
            <v>1</v>
          </cell>
          <cell r="C4">
            <v>1</v>
          </cell>
          <cell r="D4">
            <v>1</v>
          </cell>
          <cell r="E4">
            <v>1</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row>
        <row r="5">
          <cell r="B5">
            <v>1</v>
          </cell>
          <cell r="C5">
            <v>1</v>
          </cell>
          <cell r="D5">
            <v>1</v>
          </cell>
          <cell r="E5">
            <v>1</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row>
        <row r="7">
          <cell r="B7">
            <v>1</v>
          </cell>
          <cell r="C7">
            <v>1</v>
          </cell>
          <cell r="D7">
            <v>1</v>
          </cell>
          <cell r="E7">
            <v>1</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row>
        <row r="8">
          <cell r="B8">
            <v>1</v>
          </cell>
          <cell r="C8">
            <v>1</v>
          </cell>
          <cell r="D8">
            <v>1</v>
          </cell>
          <cell r="E8">
            <v>1</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row>
        <row r="9">
          <cell r="B9">
            <v>1</v>
          </cell>
          <cell r="C9">
            <v>1</v>
          </cell>
          <cell r="D9">
            <v>1</v>
          </cell>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row>
        <row r="10">
          <cell r="B10">
            <v>1</v>
          </cell>
          <cell r="C10">
            <v>1</v>
          </cell>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row>
        <row r="11">
          <cell r="B11">
            <v>1</v>
          </cell>
          <cell r="C11">
            <v>1</v>
          </cell>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row>
        <row r="12">
          <cell r="B12">
            <v>1</v>
          </cell>
          <cell r="C12">
            <v>1</v>
          </cell>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row>
        <row r="13">
          <cell r="B13">
            <v>1.6335834163384164</v>
          </cell>
          <cell r="C13">
            <v>1.6369803964619316</v>
          </cell>
          <cell r="D13">
            <v>2.4202515151196797</v>
          </cell>
          <cell r="E13">
            <v>2.4047685414576105</v>
          </cell>
          <cell r="F13">
            <v>0.5671984585716775</v>
          </cell>
          <cell r="G13">
            <v>0.52986843111235327</v>
          </cell>
          <cell r="H13">
            <v>0.48822423799658532</v>
          </cell>
          <cell r="I13">
            <v>0.49510935747355928</v>
          </cell>
          <cell r="J13">
            <v>0.29624197792645379</v>
          </cell>
          <cell r="K13">
            <v>1.4286097671828477</v>
          </cell>
          <cell r="L13">
            <v>1.4837146290965391</v>
          </cell>
          <cell r="M13">
            <v>0.34811441760911105</v>
          </cell>
          <cell r="N13">
            <v>0.56626836497868427</v>
          </cell>
          <cell r="O13">
            <v>0.56826320188945545</v>
          </cell>
          <cell r="P13">
            <v>0.56614562485800901</v>
          </cell>
          <cell r="Q13">
            <v>0.56665766192708844</v>
          </cell>
          <cell r="R13">
            <v>0.92160243675827924</v>
          </cell>
          <cell r="S13">
            <v>0.92730430211410142</v>
          </cell>
          <cell r="T13">
            <v>0.96267566703024665</v>
          </cell>
          <cell r="U13">
            <v>0.96328199600867281</v>
          </cell>
          <cell r="V13">
            <v>0.96306225150808789</v>
          </cell>
          <cell r="W13">
            <v>0.96260258510657704</v>
          </cell>
          <cell r="X13">
            <v>0.96480676865908876</v>
          </cell>
          <cell r="Y13">
            <v>1.3346639928149477</v>
          </cell>
        </row>
        <row r="14">
          <cell r="B14">
            <v>1</v>
          </cell>
          <cell r="C14">
            <v>1</v>
          </cell>
          <cell r="D14">
            <v>1</v>
          </cell>
          <cell r="E14">
            <v>1</v>
          </cell>
          <cell r="F14">
            <v>1</v>
          </cell>
          <cell r="G14">
            <v>1</v>
          </cell>
          <cell r="H14">
            <v>1</v>
          </cell>
          <cell r="I14">
            <v>1</v>
          </cell>
          <cell r="J14">
            <v>1</v>
          </cell>
          <cell r="K14">
            <v>1</v>
          </cell>
          <cell r="L14">
            <v>1</v>
          </cell>
          <cell r="M14">
            <v>1</v>
          </cell>
          <cell r="N14">
            <v>1</v>
          </cell>
          <cell r="O14">
            <v>1</v>
          </cell>
          <cell r="P14">
            <v>1</v>
          </cell>
          <cell r="Q14">
            <v>1</v>
          </cell>
          <cell r="R14">
            <v>0.44608208699979812</v>
          </cell>
          <cell r="S14">
            <v>0.45902421681240857</v>
          </cell>
          <cell r="T14">
            <v>0.59250509409585317</v>
          </cell>
          <cell r="U14">
            <v>0.66425002169789926</v>
          </cell>
          <cell r="V14">
            <v>1.2435370408699453</v>
          </cell>
          <cell r="W14">
            <v>2.0117206439507842</v>
          </cell>
          <cell r="X14">
            <v>1.9213063770301313</v>
          </cell>
          <cell r="Y14">
            <v>0.66157451854317983</v>
          </cell>
        </row>
        <row r="15">
          <cell r="B15">
            <v>1</v>
          </cell>
          <cell r="C15">
            <v>1</v>
          </cell>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row>
        <row r="17">
          <cell r="B17">
            <v>1</v>
          </cell>
          <cell r="C17">
            <v>1</v>
          </cell>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row>
        <row r="18">
          <cell r="B18">
            <v>1</v>
          </cell>
          <cell r="C18">
            <v>1</v>
          </cell>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row>
        <row r="19">
          <cell r="B19">
            <v>1</v>
          </cell>
          <cell r="C19">
            <v>1</v>
          </cell>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row>
        <row r="20">
          <cell r="B20">
            <v>1</v>
          </cell>
          <cell r="C20">
            <v>1</v>
          </cell>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row>
        <row r="21">
          <cell r="B21">
            <v>1</v>
          </cell>
          <cell r="C21">
            <v>1</v>
          </cell>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row>
        <row r="22">
          <cell r="B22">
            <v>1</v>
          </cell>
          <cell r="C22">
            <v>1</v>
          </cell>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row>
        <row r="23">
          <cell r="B23">
            <v>1</v>
          </cell>
          <cell r="C23">
            <v>1</v>
          </cell>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row>
        <row r="24">
          <cell r="B24">
            <v>1.4796942382561507</v>
          </cell>
          <cell r="C24">
            <v>0.91235389787503829</v>
          </cell>
          <cell r="D24">
            <v>0.9489577914708659</v>
          </cell>
          <cell r="E24">
            <v>0.95334615244699572</v>
          </cell>
          <cell r="F24">
            <v>0.89474171831832339</v>
          </cell>
          <cell r="G24">
            <v>0.8931272833748608</v>
          </cell>
          <cell r="H24">
            <v>0.89343974809131621</v>
          </cell>
          <cell r="I24">
            <v>0.86699420583001063</v>
          </cell>
          <cell r="J24">
            <v>0.885441951668823</v>
          </cell>
          <cell r="K24">
            <v>0.89025175227931486</v>
          </cell>
          <cell r="L24">
            <v>0.88286044281079701</v>
          </cell>
          <cell r="M24">
            <v>0.90202515620861112</v>
          </cell>
          <cell r="N24">
            <v>0.90453512637601652</v>
          </cell>
          <cell r="O24">
            <v>1.0449676769629344</v>
          </cell>
          <cell r="P24">
            <v>1.2575782434654601</v>
          </cell>
          <cell r="Q24">
            <v>1.3896846145644792</v>
          </cell>
          <cell r="R24">
            <v>0.93886533542940798</v>
          </cell>
          <cell r="S24">
            <v>0.98678884248177645</v>
          </cell>
          <cell r="T24">
            <v>0.9953994576779005</v>
          </cell>
          <cell r="U24">
            <v>0.9961355723547779</v>
          </cell>
          <cell r="V24">
            <v>0.99465747550236006</v>
          </cell>
          <cell r="W24">
            <v>1.0242894503364122</v>
          </cell>
          <cell r="X24">
            <v>1.0375483012878479</v>
          </cell>
          <cell r="Y24">
            <v>1.0263155649295175</v>
          </cell>
        </row>
        <row r="25">
          <cell r="B25">
            <v>1.3562439102019872</v>
          </cell>
          <cell r="C25">
            <v>0.60504782392627809</v>
          </cell>
          <cell r="D25">
            <v>0.74296557229563187</v>
          </cell>
          <cell r="E25">
            <v>0.981492817606201</v>
          </cell>
          <cell r="F25">
            <v>0.97855420716515351</v>
          </cell>
          <cell r="G25">
            <v>0.98108040117343265</v>
          </cell>
          <cell r="H25">
            <v>0.98535885337605655</v>
          </cell>
          <cell r="I25">
            <v>0.98332663040990631</v>
          </cell>
          <cell r="J25">
            <v>0.9895769191092737</v>
          </cell>
          <cell r="K25">
            <v>0.99677272771327752</v>
          </cell>
          <cell r="L25">
            <v>0.73877357606632654</v>
          </cell>
          <cell r="M25">
            <v>1.0180895900398848</v>
          </cell>
          <cell r="N25">
            <v>1.0596844398479757</v>
          </cell>
          <cell r="O25">
            <v>1.1477792874895776</v>
          </cell>
          <cell r="P25">
            <v>1.2100415125080479</v>
          </cell>
          <cell r="Q25">
            <v>1.2252117310709911</v>
          </cell>
          <cell r="R25">
            <v>0.83526309053213066</v>
          </cell>
          <cell r="S25">
            <v>0.95278143318652608</v>
          </cell>
          <cell r="T25">
            <v>0.97523310612544567</v>
          </cell>
          <cell r="U25">
            <v>0.99910083910320513</v>
          </cell>
          <cell r="V25">
            <v>1.0485842272854307</v>
          </cell>
          <cell r="W25">
            <v>1.0720154150102805</v>
          </cell>
          <cell r="X25">
            <v>1.0677798587593006</v>
          </cell>
          <cell r="Y25">
            <v>1.0492420299976819</v>
          </cell>
        </row>
        <row r="26">
          <cell r="B26">
            <v>1</v>
          </cell>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row>
        <row r="27">
          <cell r="B27">
            <v>1</v>
          </cell>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row>
        <row r="28">
          <cell r="B28">
            <v>1</v>
          </cell>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row>
        <row r="29">
          <cell r="B29">
            <v>1</v>
          </cell>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row>
        <row r="30">
          <cell r="B30">
            <v>1</v>
          </cell>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row>
        <row r="31">
          <cell r="B31">
            <v>1</v>
          </cell>
          <cell r="C31">
            <v>1</v>
          </cell>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row>
        <row r="33">
          <cell r="B33">
            <v>1</v>
          </cell>
          <cell r="C33">
            <v>1</v>
          </cell>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1</v>
          </cell>
          <cell r="X33">
            <v>1</v>
          </cell>
          <cell r="Y33">
            <v>1</v>
          </cell>
        </row>
        <row r="34">
          <cell r="B34">
            <v>0.26949902418340432</v>
          </cell>
          <cell r="C34">
            <v>0</v>
          </cell>
          <cell r="D34">
            <v>0</v>
          </cell>
          <cell r="E34">
            <v>0</v>
          </cell>
          <cell r="F34">
            <v>0</v>
          </cell>
          <cell r="G34">
            <v>0</v>
          </cell>
          <cell r="H34">
            <v>0.21648961659135563</v>
          </cell>
          <cell r="I34">
            <v>0.32493117860670873</v>
          </cell>
          <cell r="J34">
            <v>1.7832239246183597</v>
          </cell>
          <cell r="K34">
            <v>1.4544726695421444</v>
          </cell>
          <cell r="L34">
            <v>1.8007753863128722</v>
          </cell>
          <cell r="M34">
            <v>2.0344468169724426</v>
          </cell>
          <cell r="N34">
            <v>1.9704726683277995</v>
          </cell>
          <cell r="O34">
            <v>1.9714619429421054</v>
          </cell>
          <cell r="P34">
            <v>1.9856418099769932</v>
          </cell>
          <cell r="Q34">
            <v>2.1885849619258142</v>
          </cell>
          <cell r="R34">
            <v>0.92294317201526177</v>
          </cell>
          <cell r="S34">
            <v>0.97082370224376857</v>
          </cell>
          <cell r="T34">
            <v>0.97999525168342683</v>
          </cell>
          <cell r="U34">
            <v>1.0339512009107845</v>
          </cell>
          <cell r="V34">
            <v>1.0337922735272211</v>
          </cell>
          <cell r="W34">
            <v>1.075843421611606</v>
          </cell>
          <cell r="X34">
            <v>1.075907857766321</v>
          </cell>
          <cell r="Y34">
            <v>0.90674312024161052</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0.90853781490152552</v>
          </cell>
          <cell r="S35">
            <v>0.90473482377760051</v>
          </cell>
          <cell r="T35">
            <v>1.0918946571621984</v>
          </cell>
          <cell r="U35">
            <v>1.0888038966222549</v>
          </cell>
          <cell r="V35">
            <v>1.0961095301140238</v>
          </cell>
          <cell r="W35">
            <v>1.0887388338868889</v>
          </cell>
          <cell r="X35">
            <v>0.91198467529556104</v>
          </cell>
          <cell r="Y35">
            <v>0.9091957682399483</v>
          </cell>
        </row>
        <row r="36">
          <cell r="B36">
            <v>1</v>
          </cell>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0.90853781490152552</v>
          </cell>
          <cell r="S36">
            <v>0.90473482377760051</v>
          </cell>
          <cell r="T36">
            <v>1.0918946571621984</v>
          </cell>
          <cell r="U36">
            <v>1.0888038966222549</v>
          </cell>
          <cell r="V36">
            <v>1.0961095301140238</v>
          </cell>
          <cell r="W36">
            <v>1.0887388338868889</v>
          </cell>
          <cell r="X36">
            <v>0.91198467529556104</v>
          </cell>
          <cell r="Y36">
            <v>0.9091957682399483</v>
          </cell>
        </row>
        <row r="37">
          <cell r="B37">
            <v>1</v>
          </cell>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0.57419445432970784</v>
          </cell>
          <cell r="S37">
            <v>0.63785150481424768</v>
          </cell>
          <cell r="T37">
            <v>0.99402079540053534</v>
          </cell>
          <cell r="U37">
            <v>0.90423308401357883</v>
          </cell>
          <cell r="V37">
            <v>0.92537933232189962</v>
          </cell>
          <cell r="W37">
            <v>1.7570423260073957</v>
          </cell>
          <cell r="X37">
            <v>0.93178587905384003</v>
          </cell>
          <cell r="Y37">
            <v>1.2754926240587936</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row>
        <row r="39">
          <cell r="B39">
            <v>1</v>
          </cell>
          <cell r="C39">
            <v>1</v>
          </cell>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row>
        <row r="40">
          <cell r="B40">
            <v>1</v>
          </cell>
          <cell r="C40">
            <v>1</v>
          </cell>
          <cell r="D40">
            <v>1</v>
          </cell>
          <cell r="E40">
            <v>1</v>
          </cell>
          <cell r="F40">
            <v>1</v>
          </cell>
          <cell r="G40">
            <v>1</v>
          </cell>
          <cell r="H40">
            <v>1</v>
          </cell>
          <cell r="I40">
            <v>1</v>
          </cell>
          <cell r="J40">
            <v>1</v>
          </cell>
          <cell r="K40">
            <v>1</v>
          </cell>
          <cell r="L40">
            <v>1</v>
          </cell>
          <cell r="M40">
            <v>1</v>
          </cell>
          <cell r="N40">
            <v>1</v>
          </cell>
          <cell r="O40">
            <v>1</v>
          </cell>
          <cell r="P40">
            <v>1</v>
          </cell>
          <cell r="Q40">
            <v>1</v>
          </cell>
          <cell r="R40">
            <v>0.80554277007493091</v>
          </cell>
          <cell r="S40">
            <v>0.7748887695376997</v>
          </cell>
          <cell r="T40">
            <v>0.80775291120149062</v>
          </cell>
          <cell r="U40">
            <v>0.90580610923635607</v>
          </cell>
          <cell r="V40">
            <v>0.93244796420624965</v>
          </cell>
          <cell r="W40">
            <v>1.0485307678820825</v>
          </cell>
          <cell r="X40">
            <v>1.3478946542353232</v>
          </cell>
          <cell r="Y40">
            <v>1.3771360536258674</v>
          </cell>
        </row>
        <row r="41">
          <cell r="B41">
            <v>1</v>
          </cell>
          <cell r="C41">
            <v>1</v>
          </cell>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row>
        <row r="42">
          <cell r="B42">
            <v>1</v>
          </cell>
          <cell r="C42">
            <v>1</v>
          </cell>
          <cell r="D42">
            <v>1</v>
          </cell>
          <cell r="E42">
            <v>1</v>
          </cell>
          <cell r="F42">
            <v>1</v>
          </cell>
          <cell r="G42">
            <v>1</v>
          </cell>
          <cell r="H42">
            <v>1</v>
          </cell>
          <cell r="I42">
            <v>1</v>
          </cell>
          <cell r="J42">
            <v>1</v>
          </cell>
          <cell r="K42">
            <v>1</v>
          </cell>
          <cell r="L42">
            <v>1</v>
          </cell>
          <cell r="M42">
            <v>1</v>
          </cell>
          <cell r="N42">
            <v>1</v>
          </cell>
          <cell r="O42">
            <v>1</v>
          </cell>
          <cell r="P42">
            <v>1</v>
          </cell>
          <cell r="Q42">
            <v>1</v>
          </cell>
          <cell r="R42">
            <v>0.77438342721401865</v>
          </cell>
          <cell r="S42">
            <v>1.0606896678557247</v>
          </cell>
          <cell r="T42">
            <v>1.0401239967967346</v>
          </cell>
          <cell r="U42">
            <v>1.0574556297798359</v>
          </cell>
          <cell r="V42">
            <v>1.1010431272628902</v>
          </cell>
          <cell r="W42">
            <v>1.1105897804161484</v>
          </cell>
          <cell r="X42">
            <v>1.1054919283612501</v>
          </cell>
          <cell r="Y42">
            <v>0.7502224423133963</v>
          </cell>
        </row>
        <row r="43">
          <cell r="B43">
            <v>1.0781643692576934</v>
          </cell>
          <cell r="C43">
            <v>0.98833060103484016</v>
          </cell>
          <cell r="D43">
            <v>0.9670309480458037</v>
          </cell>
          <cell r="E43">
            <v>0.96112050970875873</v>
          </cell>
          <cell r="F43">
            <v>0.96705980791420598</v>
          </cell>
          <cell r="G43">
            <v>0.90171690438093699</v>
          </cell>
          <cell r="H43">
            <v>0.87893340871786418</v>
          </cell>
          <cell r="I43">
            <v>0.88743530022959105</v>
          </cell>
          <cell r="J43">
            <v>0.90392689659409153</v>
          </cell>
          <cell r="K43">
            <v>0.91403421067558199</v>
          </cell>
          <cell r="L43">
            <v>0.91277372940365897</v>
          </cell>
          <cell r="M43">
            <v>1.0865469084317874</v>
          </cell>
          <cell r="N43">
            <v>1.1009414834801192</v>
          </cell>
          <cell r="O43">
            <v>1.1426644694529433</v>
          </cell>
          <cell r="P43">
            <v>1.1538532113959583</v>
          </cell>
          <cell r="Q43">
            <v>1.1554672412761673</v>
          </cell>
          <cell r="R43">
            <v>0.99767661686086373</v>
          </cell>
          <cell r="S43">
            <v>0.99798599946896072</v>
          </cell>
          <cell r="T43">
            <v>0.99918652210599557</v>
          </cell>
          <cell r="U43">
            <v>0.999104074716608</v>
          </cell>
          <cell r="V43">
            <v>0.99766697828114292</v>
          </cell>
          <cell r="W43">
            <v>0.99942736216102368</v>
          </cell>
          <cell r="X43">
            <v>1.0022936545567731</v>
          </cell>
          <cell r="Y43">
            <v>1.0066587918486323</v>
          </cell>
        </row>
        <row r="44">
          <cell r="B44">
            <v>1</v>
          </cell>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row>
        <row r="45">
          <cell r="B45">
            <v>1</v>
          </cell>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row>
        <row r="46">
          <cell r="B46">
            <v>1</v>
          </cell>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row>
        <row r="47">
          <cell r="B47">
            <v>1</v>
          </cell>
          <cell r="C47">
            <v>1</v>
          </cell>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row>
        <row r="48">
          <cell r="B48">
            <v>1</v>
          </cell>
          <cell r="C48">
            <v>1</v>
          </cell>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cell r="S48">
            <v>1</v>
          </cell>
          <cell r="T48">
            <v>1</v>
          </cell>
          <cell r="U48">
            <v>1</v>
          </cell>
          <cell r="V48">
            <v>1</v>
          </cell>
          <cell r="W48">
            <v>1</v>
          </cell>
          <cell r="X48">
            <v>1</v>
          </cell>
          <cell r="Y48">
            <v>1</v>
          </cell>
        </row>
        <row r="49">
          <cell r="B49">
            <v>1</v>
          </cell>
          <cell r="C49">
            <v>1</v>
          </cell>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1</v>
          </cell>
          <cell r="X49">
            <v>1</v>
          </cell>
          <cell r="Y49">
            <v>1</v>
          </cell>
        </row>
        <row r="50">
          <cell r="B50">
            <v>1</v>
          </cell>
          <cell r="C50">
            <v>1</v>
          </cell>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cell r="S50">
            <v>1</v>
          </cell>
          <cell r="T50">
            <v>1</v>
          </cell>
          <cell r="U50">
            <v>1</v>
          </cell>
          <cell r="V50">
            <v>1</v>
          </cell>
          <cell r="W50">
            <v>1</v>
          </cell>
          <cell r="X50">
            <v>1</v>
          </cell>
          <cell r="Y50">
            <v>1</v>
          </cell>
        </row>
        <row r="51">
          <cell r="B51">
            <v>1</v>
          </cell>
          <cell r="C51">
            <v>1</v>
          </cell>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cell r="S51">
            <v>1</v>
          </cell>
          <cell r="T51">
            <v>1</v>
          </cell>
          <cell r="U51">
            <v>1</v>
          </cell>
          <cell r="V51">
            <v>1</v>
          </cell>
          <cell r="W51">
            <v>1</v>
          </cell>
          <cell r="X51">
            <v>1</v>
          </cell>
          <cell r="Y51">
            <v>1</v>
          </cell>
        </row>
        <row r="52">
          <cell r="B52">
            <v>1</v>
          </cell>
          <cell r="C52">
            <v>1</v>
          </cell>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row>
        <row r="53">
          <cell r="B53">
            <v>1</v>
          </cell>
          <cell r="C53">
            <v>1</v>
          </cell>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row>
        <row r="54">
          <cell r="B54">
            <v>1</v>
          </cell>
          <cell r="C54">
            <v>1</v>
          </cell>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row>
        <row r="55">
          <cell r="B55">
            <v>1</v>
          </cell>
          <cell r="C55">
            <v>1</v>
          </cell>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row>
        <row r="56">
          <cell r="B56">
            <v>1</v>
          </cell>
          <cell r="C56">
            <v>1</v>
          </cell>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cell r="S56">
            <v>1</v>
          </cell>
          <cell r="T56">
            <v>1</v>
          </cell>
          <cell r="U56">
            <v>1</v>
          </cell>
          <cell r="V56">
            <v>1</v>
          </cell>
          <cell r="W56">
            <v>1</v>
          </cell>
          <cell r="X56">
            <v>1</v>
          </cell>
          <cell r="Y56">
            <v>1</v>
          </cell>
        </row>
        <row r="57">
          <cell r="B57">
            <v>1</v>
          </cell>
          <cell r="C57">
            <v>1</v>
          </cell>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row>
        <row r="58">
          <cell r="B58">
            <v>1</v>
          </cell>
          <cell r="C58">
            <v>1</v>
          </cell>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row>
        <row r="59">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row>
        <row r="60">
          <cell r="B60">
            <v>1</v>
          </cell>
          <cell r="C60">
            <v>1</v>
          </cell>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row>
        <row r="61">
          <cell r="B61">
            <v>1</v>
          </cell>
          <cell r="C61">
            <v>1</v>
          </cell>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cell r="S61">
            <v>1</v>
          </cell>
          <cell r="T61">
            <v>1</v>
          </cell>
          <cell r="U61">
            <v>1</v>
          </cell>
          <cell r="V61">
            <v>1</v>
          </cell>
          <cell r="W61">
            <v>1</v>
          </cell>
          <cell r="X61">
            <v>1</v>
          </cell>
          <cell r="Y61">
            <v>1</v>
          </cell>
        </row>
        <row r="62">
          <cell r="B62">
            <v>1</v>
          </cell>
          <cell r="C62">
            <v>1</v>
          </cell>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row>
        <row r="63">
          <cell r="B63">
            <v>1</v>
          </cell>
          <cell r="C63">
            <v>1</v>
          </cell>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row>
        <row r="64">
          <cell r="B64">
            <v>1</v>
          </cell>
          <cell r="C64">
            <v>1</v>
          </cell>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row>
      </sheetData>
      <sheetData sheetId="23">
        <row r="1">
          <cell r="B1" t="str">
            <v>Area in profile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ig 2.1 - 2.4"/>
      <sheetName val="Fig 2.1 Data"/>
      <sheetName val="Fig 2.2 Data"/>
      <sheetName val="Fig 2.3 Data"/>
      <sheetName val="Fig 2.4 Data"/>
      <sheetName val="Tables 2.1 - 2.5"/>
    </sheetNames>
    <sheetDataSet>
      <sheetData sheetId="0" refreshError="1"/>
      <sheetData sheetId="1"/>
      <sheetData sheetId="2" refreshError="1"/>
      <sheetData sheetId="3" refreshError="1"/>
      <sheetData sheetId="4" refreshError="1"/>
      <sheetData sheetId="5" refreshError="1"/>
      <sheetData sheetId="6">
        <row r="2">
          <cell r="B2" t="str">
            <v>Table 2.1 - NGET's 'Base' ACS Peak Demand Forecasts (GW)</v>
          </cell>
        </row>
        <row r="15">
          <cell r="B15" t="str">
            <v>Table 2.2 - Peak Demands and Annual Electricity Requirements: Historical Outturns</v>
          </cell>
        </row>
        <row r="26">
          <cell r="B26" t="str">
            <v>Table 2.3 - NGET's ACS Peak Demand Forecasts &amp; Users' Peak Demand Forecast</v>
          </cell>
        </row>
        <row r="40">
          <cell r="B40" t="str">
            <v>Table 2.4 - NGET's Annual Electricity Requirement Base Forecast and Scenarios</v>
          </cell>
        </row>
        <row r="54">
          <cell r="B54" t="str">
            <v>Table 2.5 - NGET's Base Forecast and Scenarios Average Annual Growth Rates</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RO"/>
      <sheetName val="Summary"/>
      <sheetName val="Load Factors &amp; Growth Rates"/>
      <sheetName val="Embedded"/>
      <sheetName val="Wind"/>
      <sheetName val="Hydro"/>
      <sheetName val="Other Renewables inc. Biofuels"/>
      <sheetName val="Wind Stations (Capacity MW)"/>
      <sheetName val="Wind Stations (Output GWh)"/>
      <sheetName val="Wind Stations (Scrapped)"/>
      <sheetName val="Hydro Stations (Capacity MW)"/>
      <sheetName val="Hydro Stations (Output GWh)"/>
      <sheetName val="Co-Firing (Capacity MW)"/>
      <sheetName val="Co-Firing (Output GWh)"/>
      <sheetName val="Biofuels (Capacity MW)"/>
      <sheetName val="DUKES2007 7.4"/>
      <sheetName val="DUKES2007 7.5"/>
      <sheetName val="New Stations"/>
      <sheetName val="Scottish Generation"/>
    </sheetNames>
    <sheetDataSet>
      <sheetData sheetId="0"/>
      <sheetData sheetId="1"/>
      <sheetData sheetId="2"/>
      <sheetData sheetId="3">
        <row r="37">
          <cell r="H37">
            <v>2005</v>
          </cell>
          <cell r="I37">
            <v>1</v>
          </cell>
        </row>
        <row r="38">
          <cell r="H38">
            <v>2006</v>
          </cell>
          <cell r="I38">
            <v>1</v>
          </cell>
        </row>
        <row r="39">
          <cell r="H39">
            <v>2007</v>
          </cell>
          <cell r="I39">
            <v>1</v>
          </cell>
        </row>
        <row r="40">
          <cell r="H40">
            <v>2008</v>
          </cell>
          <cell r="I40">
            <v>1</v>
          </cell>
        </row>
        <row r="41">
          <cell r="H41">
            <v>2009</v>
          </cell>
          <cell r="I41">
            <v>1</v>
          </cell>
        </row>
        <row r="42">
          <cell r="H42">
            <v>2010</v>
          </cell>
          <cell r="I42">
            <v>1</v>
          </cell>
        </row>
        <row r="43">
          <cell r="H43">
            <v>2011</v>
          </cell>
          <cell r="I43">
            <v>1</v>
          </cell>
        </row>
        <row r="44">
          <cell r="H44">
            <v>2012</v>
          </cell>
          <cell r="I44">
            <v>1</v>
          </cell>
        </row>
        <row r="45">
          <cell r="H45">
            <v>2013</v>
          </cell>
          <cell r="I45">
            <v>1</v>
          </cell>
        </row>
        <row r="46">
          <cell r="H46">
            <v>2014</v>
          </cell>
          <cell r="I46">
            <v>1</v>
          </cell>
        </row>
        <row r="47">
          <cell r="H47">
            <v>2015</v>
          </cell>
          <cell r="I47">
            <v>0.85</v>
          </cell>
        </row>
        <row r="48">
          <cell r="H48">
            <v>2016</v>
          </cell>
          <cell r="I48">
            <v>0.85</v>
          </cell>
        </row>
        <row r="49">
          <cell r="H49">
            <v>2017</v>
          </cell>
          <cell r="I49">
            <v>0.85</v>
          </cell>
        </row>
        <row r="50">
          <cell r="H50">
            <v>2018</v>
          </cell>
          <cell r="I50">
            <v>0.85</v>
          </cell>
        </row>
        <row r="51">
          <cell r="H51">
            <v>2019</v>
          </cell>
          <cell r="I51">
            <v>0.85</v>
          </cell>
        </row>
        <row r="52">
          <cell r="H52">
            <v>2020</v>
          </cell>
          <cell r="I52">
            <v>0.75</v>
          </cell>
        </row>
        <row r="55">
          <cell r="I55">
            <v>150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Log"/>
      <sheetName val="Summary"/>
      <sheetName val="Assumptions"/>
      <sheetName val="Information &amp; Constants"/>
      <sheetName val="PolicySummary"/>
      <sheetName val="Previous Year Policies2"/>
      <sheetName val="Previous Year Policies"/>
      <sheetName val="Policy Groups"/>
      <sheetName val="Data Template"/>
      <sheetName val="Diff w.2014"/>
      <sheetName val="Domestic"/>
      <sheetName val="Commerce"/>
      <sheetName val="Public"/>
      <sheetName val="Industry"/>
      <sheetName val="Agriculture"/>
      <sheetName val="Savings by Fuel"/>
      <sheetName val="Savings - Total"/>
      <sheetName val="Savings - Traded"/>
      <sheetName val="Savings - Non-traded"/>
      <sheetName val="Savings - Indirect"/>
      <sheetName val="Savings - Direct"/>
      <sheetName val="Annex D Table 1 (non-traded)"/>
      <sheetName val="Annex D Table 2 (traded)"/>
      <sheetName val="Analysis by status"/>
      <sheetName val="UEP Policy Summary (for DfT)"/>
      <sheetName val="Savings - Charts"/>
      <sheetName val="Implied Elec Emissions Factors"/>
      <sheetName val="IAG Emissions Factors"/>
      <sheetName val="Change since previous UEP"/>
      <sheetName val="Energy Saving by Fuel - Charts"/>
      <sheetName val="Savings - Gas"/>
      <sheetName val="Savings - Electricity"/>
    </sheetNames>
    <sheetDataSet>
      <sheetData sheetId="0"/>
      <sheetData sheetId="1">
        <row r="7">
          <cell r="C7" t="str">
            <v>Full Policy Savings Input Woorkbook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5">
          <cell r="S15">
            <v>1000000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orskpetroleum.no/en/production-and-exports/the-oil-and-gas-pipeline-system/" TargetMode="External"/><Relationship Id="rId3" Type="http://schemas.openxmlformats.org/officeDocument/2006/relationships/hyperlink" Target="https://www.nationalgrid.com/national-grid-ventures/grain-lng/operational-information" TargetMode="External"/><Relationship Id="rId7" Type="http://schemas.openxmlformats.org/officeDocument/2006/relationships/hyperlink" Target="https://www.shell.co.uk/business/oil-and-gas/segal-system.html" TargetMode="External"/><Relationship Id="rId2" Type="http://schemas.openxmlformats.org/officeDocument/2006/relationships/hyperlink" Target="https://www.fluxys.com/en/about-us/interconnector-uk" TargetMode="External"/><Relationship Id="rId1" Type="http://schemas.openxmlformats.org/officeDocument/2006/relationships/hyperlink" Target="https://www.bblcompany.com/about-bbl" TargetMode="External"/><Relationship Id="rId6" Type="http://schemas.openxmlformats.org/officeDocument/2006/relationships/hyperlink" Target="https://www.norskpetroleum.no/en/production-and-exports/the-oil-and-gas-pipeline-system/" TargetMode="External"/><Relationship Id="rId5" Type="http://schemas.openxmlformats.org/officeDocument/2006/relationships/hyperlink" Target="https://www.dragonlng.co.uk/2029capacity" TargetMode="External"/><Relationship Id="rId10" Type="http://schemas.openxmlformats.org/officeDocument/2006/relationships/drawing" Target="../drawings/drawing3.xml"/><Relationship Id="rId4" Type="http://schemas.openxmlformats.org/officeDocument/2006/relationships/hyperlink" Target="https://www.southhooklng.com/about/commercial/" TargetMode="External"/><Relationship Id="rId9" Type="http://schemas.openxmlformats.org/officeDocument/2006/relationships/hyperlink" Target="https://www.norskpetroleum.no/en/production-and-exports/the-oil-and-gas-pipeline-syste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centrica.com/our-businesses/upstream/centrica-energy-storage-limited-cesplus/" TargetMode="External"/><Relationship Id="rId3" Type="http://schemas.openxmlformats.org/officeDocument/2006/relationships/hyperlink" Target="https://kistosplc.com/operations/hill-top-and-hole-house-uk/" TargetMode="External"/><Relationship Id="rId7" Type="http://schemas.openxmlformats.org/officeDocument/2006/relationships/hyperlink" Target="https://www.humblyenergy.co.uk/" TargetMode="External"/><Relationship Id="rId2" Type="http://schemas.openxmlformats.org/officeDocument/2006/relationships/hyperlink" Target="https://www.scottishpower.com/userfiles/file/Hatfield-Site-Information-2014.pdf" TargetMode="External"/><Relationship Id="rId1" Type="http://schemas.openxmlformats.org/officeDocument/2006/relationships/hyperlink" Target="https://www.ssethermal.com/energy-storage/aldbrough/" TargetMode="External"/><Relationship Id="rId6" Type="http://schemas.openxmlformats.org/officeDocument/2006/relationships/hyperlink" Target="https://www.ssethermal.com/energy-storage/atwick/" TargetMode="External"/><Relationship Id="rId5" Type="http://schemas.openxmlformats.org/officeDocument/2006/relationships/hyperlink" Target="https://www.uniper.energy/united-kingdom/power-plants-in-the-united-kingdom/holford" TargetMode="External"/><Relationship Id="rId10" Type="http://schemas.openxmlformats.org/officeDocument/2006/relationships/drawing" Target="../drawings/drawing4.xml"/><Relationship Id="rId4" Type="http://schemas.openxmlformats.org/officeDocument/2006/relationships/hyperlink" Target="https://kistosplc.com/operations/hill-top-and-hole-house-uk/" TargetMode="External"/><Relationship Id="rId9" Type="http://schemas.openxmlformats.org/officeDocument/2006/relationships/hyperlink" Target="https://www.storengy.co.uk/storengy-uk-stublach-sit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E7CD1-EC54-4AC2-84B0-54DA25EDFE44}">
  <sheetPr codeName="Sheet1"/>
  <dimension ref="A1:K36"/>
  <sheetViews>
    <sheetView tabSelected="1" workbookViewId="0">
      <selection activeCell="C3" sqref="C3"/>
    </sheetView>
  </sheetViews>
  <sheetFormatPr defaultRowHeight="15" x14ac:dyDescent="0.25"/>
  <cols>
    <col min="1" max="1" width="25.5703125" customWidth="1"/>
    <col min="2" max="2" width="18" customWidth="1"/>
    <col min="3" max="3" width="41.5703125" customWidth="1"/>
    <col min="4" max="4" width="17" customWidth="1"/>
    <col min="6" max="6" width="22" customWidth="1"/>
    <col min="7" max="7" width="27.42578125" customWidth="1"/>
    <col min="8" max="8" width="19.5703125" customWidth="1"/>
  </cols>
  <sheetData>
    <row r="1" spans="1:11" ht="22.5" customHeight="1" thickBot="1" x14ac:dyDescent="0.4">
      <c r="A1" s="254" t="s">
        <v>0</v>
      </c>
      <c r="B1" s="254"/>
      <c r="C1" s="254"/>
      <c r="D1" s="254"/>
      <c r="E1" s="254"/>
      <c r="F1" s="254"/>
      <c r="G1" s="254"/>
      <c r="H1" s="254"/>
      <c r="I1" s="254"/>
      <c r="J1" s="254"/>
      <c r="K1" s="254"/>
    </row>
    <row r="2" spans="1:11" ht="15.75" thickBot="1" x14ac:dyDescent="0.3">
      <c r="A2" s="2" t="s">
        <v>1</v>
      </c>
      <c r="B2" s="2" t="s">
        <v>2</v>
      </c>
      <c r="C2" s="3" t="s">
        <v>3</v>
      </c>
      <c r="D2" s="2" t="s">
        <v>4</v>
      </c>
    </row>
    <row r="3" spans="1:11" ht="15.75" thickBot="1" x14ac:dyDescent="0.3">
      <c r="A3" s="257" t="s">
        <v>5</v>
      </c>
      <c r="B3" s="250" t="s">
        <v>6</v>
      </c>
      <c r="C3" s="6"/>
      <c r="D3" s="109">
        <v>4</v>
      </c>
    </row>
    <row r="4" spans="1:11" ht="30.75" thickBot="1" x14ac:dyDescent="0.3">
      <c r="A4" s="257"/>
      <c r="B4" s="110" t="s">
        <v>7</v>
      </c>
      <c r="C4" s="6" t="s">
        <v>704</v>
      </c>
      <c r="D4" s="109">
        <v>5</v>
      </c>
    </row>
    <row r="5" spans="1:11" ht="30.75" thickBot="1" x14ac:dyDescent="0.3">
      <c r="A5" s="255" t="s">
        <v>8</v>
      </c>
      <c r="B5" s="111" t="s">
        <v>9</v>
      </c>
      <c r="C5" s="112" t="s">
        <v>10</v>
      </c>
      <c r="D5" s="109" t="s">
        <v>11</v>
      </c>
    </row>
    <row r="6" spans="1:11" ht="30.75" thickBot="1" x14ac:dyDescent="0.3">
      <c r="A6" s="256"/>
      <c r="B6" s="251" t="s">
        <v>12</v>
      </c>
      <c r="C6" s="252" t="s">
        <v>13</v>
      </c>
      <c r="D6" s="253" t="s">
        <v>14</v>
      </c>
    </row>
    <row r="8" spans="1:11" ht="15.75" thickBot="1" x14ac:dyDescent="0.3">
      <c r="A8" t="s">
        <v>15</v>
      </c>
    </row>
    <row r="9" spans="1:11" ht="15.75" thickBot="1" x14ac:dyDescent="0.3">
      <c r="A9" s="2" t="s">
        <v>16</v>
      </c>
      <c r="B9" s="241" t="s">
        <v>17</v>
      </c>
      <c r="C9" s="3" t="s">
        <v>3</v>
      </c>
      <c r="D9" s="2" t="s">
        <v>18</v>
      </c>
    </row>
    <row r="10" spans="1:11" ht="15.75" thickBot="1" x14ac:dyDescent="0.3">
      <c r="A10" s="262" t="s">
        <v>19</v>
      </c>
      <c r="B10" s="258" t="s">
        <v>20</v>
      </c>
      <c r="C10" s="233" t="s">
        <v>21</v>
      </c>
      <c r="D10" s="242" t="s">
        <v>22</v>
      </c>
    </row>
    <row r="11" spans="1:11" ht="15.75" thickBot="1" x14ac:dyDescent="0.3">
      <c r="A11" s="263"/>
      <c r="B11" s="258"/>
      <c r="C11" s="233" t="s">
        <v>23</v>
      </c>
      <c r="D11" s="244" t="s">
        <v>24</v>
      </c>
    </row>
    <row r="12" spans="1:11" ht="15.75" thickBot="1" x14ac:dyDescent="0.3">
      <c r="A12" s="261" t="s">
        <v>25</v>
      </c>
      <c r="B12" s="258" t="s">
        <v>26</v>
      </c>
      <c r="C12" s="237" t="s">
        <v>27</v>
      </c>
      <c r="D12" s="242" t="s">
        <v>28</v>
      </c>
    </row>
    <row r="13" spans="1:11" ht="15.75" thickBot="1" x14ac:dyDescent="0.3">
      <c r="A13" s="261"/>
      <c r="B13" s="258"/>
      <c r="C13" s="238" t="s">
        <v>29</v>
      </c>
      <c r="D13" s="243" t="s">
        <v>30</v>
      </c>
    </row>
    <row r="14" spans="1:11" ht="15.75" thickBot="1" x14ac:dyDescent="0.3">
      <c r="A14" s="261"/>
      <c r="B14" s="258"/>
      <c r="C14" s="238" t="s">
        <v>31</v>
      </c>
      <c r="D14" s="243" t="s">
        <v>32</v>
      </c>
    </row>
    <row r="15" spans="1:11" ht="15.75" thickBot="1" x14ac:dyDescent="0.3">
      <c r="A15" s="261"/>
      <c r="B15" s="258"/>
      <c r="C15" s="238" t="s">
        <v>33</v>
      </c>
      <c r="D15" s="243" t="s">
        <v>34</v>
      </c>
    </row>
    <row r="16" spans="1:11" ht="15.75" thickBot="1" x14ac:dyDescent="0.3">
      <c r="A16" s="261"/>
      <c r="B16" s="258"/>
      <c r="C16" s="238" t="s">
        <v>35</v>
      </c>
      <c r="D16" s="243" t="s">
        <v>36</v>
      </c>
    </row>
    <row r="17" spans="1:9" ht="15.75" thickBot="1" x14ac:dyDescent="0.3">
      <c r="A17" s="261"/>
      <c r="B17" s="258"/>
      <c r="C17" s="239" t="s">
        <v>37</v>
      </c>
      <c r="D17" s="243" t="s">
        <v>38</v>
      </c>
    </row>
    <row r="18" spans="1:9" ht="15.75" thickBot="1" x14ac:dyDescent="0.3">
      <c r="A18" s="261"/>
      <c r="B18" s="258"/>
      <c r="C18" s="249" t="s">
        <v>39</v>
      </c>
      <c r="D18" s="243" t="s">
        <v>40</v>
      </c>
    </row>
    <row r="19" spans="1:9" s="4" customFormat="1" ht="15.75" thickBot="1" x14ac:dyDescent="0.3">
      <c r="A19" s="261"/>
      <c r="B19" s="258"/>
      <c r="C19" s="234" t="s">
        <v>41</v>
      </c>
      <c r="D19" s="244" t="s">
        <v>42</v>
      </c>
      <c r="E19"/>
      <c r="F19"/>
      <c r="G19"/>
      <c r="H19"/>
      <c r="I19"/>
    </row>
    <row r="20" spans="1:9" ht="15.75" thickBot="1" x14ac:dyDescent="0.3">
      <c r="A20" s="261" t="s">
        <v>43</v>
      </c>
      <c r="B20" s="258" t="s">
        <v>44</v>
      </c>
      <c r="C20" s="246" t="s">
        <v>45</v>
      </c>
      <c r="D20" s="242" t="s">
        <v>46</v>
      </c>
    </row>
    <row r="21" spans="1:9" ht="15.75" thickBot="1" x14ac:dyDescent="0.3">
      <c r="A21" s="261"/>
      <c r="B21" s="258"/>
      <c r="C21" s="247" t="s">
        <v>47</v>
      </c>
      <c r="D21" s="243" t="s">
        <v>48</v>
      </c>
    </row>
    <row r="22" spans="1:9" ht="15.75" thickBot="1" x14ac:dyDescent="0.3">
      <c r="A22" s="261"/>
      <c r="B22" s="258"/>
      <c r="C22" s="247" t="s">
        <v>49</v>
      </c>
      <c r="D22" s="243" t="s">
        <v>50</v>
      </c>
    </row>
    <row r="23" spans="1:9" ht="15.75" thickBot="1" x14ac:dyDescent="0.3">
      <c r="A23" s="261"/>
      <c r="B23" s="258"/>
      <c r="C23" s="247" t="s">
        <v>51</v>
      </c>
      <c r="D23" s="243" t="s">
        <v>52</v>
      </c>
    </row>
    <row r="24" spans="1:9" ht="15.75" thickBot="1" x14ac:dyDescent="0.3">
      <c r="A24" s="261"/>
      <c r="B24" s="258"/>
      <c r="C24" s="248" t="s">
        <v>53</v>
      </c>
      <c r="D24" s="244" t="s">
        <v>54</v>
      </c>
    </row>
    <row r="25" spans="1:9" ht="15.75" thickBot="1" x14ac:dyDescent="0.3">
      <c r="A25" s="257" t="s">
        <v>55</v>
      </c>
      <c r="B25" s="258" t="s">
        <v>56</v>
      </c>
      <c r="C25" s="245" t="s">
        <v>57</v>
      </c>
      <c r="D25" s="242" t="s">
        <v>58</v>
      </c>
    </row>
    <row r="26" spans="1:9" ht="14.85" customHeight="1" thickBot="1" x14ac:dyDescent="0.3">
      <c r="A26" s="259"/>
      <c r="B26" s="258"/>
      <c r="C26" s="233" t="s">
        <v>59</v>
      </c>
      <c r="D26" s="243" t="s">
        <v>60</v>
      </c>
    </row>
    <row r="27" spans="1:9" ht="14.45" customHeight="1" thickBot="1" x14ac:dyDescent="0.3">
      <c r="A27" s="259"/>
      <c r="B27" s="258"/>
      <c r="C27" s="240" t="s">
        <v>61</v>
      </c>
      <c r="D27" s="243" t="s">
        <v>62</v>
      </c>
    </row>
    <row r="28" spans="1:9" ht="15.75" thickBot="1" x14ac:dyDescent="0.3">
      <c r="A28" s="260"/>
      <c r="B28" s="258"/>
      <c r="C28" s="7" t="s">
        <v>63</v>
      </c>
      <c r="D28" s="244" t="s">
        <v>64</v>
      </c>
    </row>
    <row r="34" spans="1:1" x14ac:dyDescent="0.25">
      <c r="A34" s="5"/>
    </row>
    <row r="36" spans="1:1" x14ac:dyDescent="0.25">
      <c r="A36" s="5"/>
    </row>
  </sheetData>
  <mergeCells count="11">
    <mergeCell ref="B20:B24"/>
    <mergeCell ref="B25:B28"/>
    <mergeCell ref="A25:A28"/>
    <mergeCell ref="A20:A24"/>
    <mergeCell ref="A10:A11"/>
    <mergeCell ref="A12:A19"/>
    <mergeCell ref="A1:K1"/>
    <mergeCell ref="A5:A6"/>
    <mergeCell ref="A3:A4"/>
    <mergeCell ref="B10:B11"/>
    <mergeCell ref="B12:B19"/>
  </mergeCells>
  <phoneticPr fontId="31" type="noConversion"/>
  <hyperlinks>
    <hyperlink ref="C12:D12" location="'Annual and Peak by load band'!A1" display="Annual and peak by load band" xr:uid="{EDD5CC19-3D82-4461-BFF1-720614C7DD0E}"/>
    <hyperlink ref="C20:D20" location="'Annual Supply'!A1" display="Annual supply patterns" xr:uid="{63EDD439-212B-4104-8383-1AA9EB9349FA}"/>
    <hyperlink ref="C22:D22" location="'Annual supply by terminal'!A1" display="Annual supply by terminal" xr:uid="{C217AE4E-E619-4F02-AAFF-37DCDBBCE0DC}"/>
    <hyperlink ref="C24:D24" location="'Peak supply by terminal'!A1" display="Peak supply by terminal" xr:uid="{9E166EFA-3A2B-4B22-A111-305E43C209C7}"/>
    <hyperlink ref="C17" location="'Annual gas demand'!A1" display="Annual gas demand" xr:uid="{920237E8-D326-4B2B-8343-554CA6264F40}"/>
    <hyperlink ref="C4" location="'Figure 5'!A1" display="Figure 5: Comparison of gas supply by FES scenario between 2024 and 2035" xr:uid="{A0A692A0-C24F-4F90-9E41-7C462B2E69F4}"/>
    <hyperlink ref="C5" location="A3.1!A1" display="Existing import infrastructure" xr:uid="{6317C143-20D8-4AED-95C9-47BCDC4C4782}"/>
    <hyperlink ref="C6" location="A3.2!A1" display="Existing storage infrastructure" xr:uid="{7C8704F5-839A-4C63-B9BB-6A80E5627B50}"/>
    <hyperlink ref="C10" location="'Offtakes by Exit zone'!A1" display="Offtakes by Exit zone" xr:uid="{E05F3A15-75FB-490A-B509-978BF2821CA7}"/>
    <hyperlink ref="C11" location="'NTS DN exit zones'!A1" display="'NTS DN exit zones'!A1" xr:uid="{FA48616A-04AC-4A3E-A952-25F78CB9F947}"/>
    <hyperlink ref="C21" location="'Annual by terminal Bacton split'!A1" display="Annual Supply by terminal Bacton split" xr:uid="{114E888C-BD9C-4152-8383-BC81A5087CE2}"/>
    <hyperlink ref="C23" location="'Peak by terminal Bacton Split'!A1" display="Peak Supply by terminal Bacton Split" xr:uid="{1C52E8C7-53E8-418A-A967-81B42AF3B051}"/>
    <hyperlink ref="C25:D25" location="'Maximum day entry flows  '!A1" display="Maximum day entry flows " xr:uid="{6644B703-2235-4B51-B43F-F38CAC38CC8A}"/>
    <hyperlink ref="C26:D26" location="'Minimum day entry flows '!A1" display="'Minimum day entry flows '!A1" xr:uid="{47190E6B-0838-4ECE-A4C4-B9490E6E934E}"/>
    <hyperlink ref="C27:D27" location="'Maximum day exit flows '!A1" display="Maximum day exit flows" xr:uid="{DDE052C8-FDAC-400B-AD2B-E3B05BB25D35}"/>
    <hyperlink ref="C28:D28" location="'Minimum day exit flows '!A1" display="Minimum day exit flows" xr:uid="{F8C80D53-3BE4-4EC2-9A2B-52F962B63DC5}"/>
    <hyperlink ref="C10:D10" location="'Offtakes by GTYS Exit zone'!A1" display="Offtakes by GTYS Exit zone" xr:uid="{03F08AE0-8A89-4E88-8B88-1935CCC34E3E}"/>
    <hyperlink ref="C11:D11" location="'NTS DN exit zones'!A1" display="NTS DN exit zones" xr:uid="{8EABE2B8-97F4-4B7F-B7F6-5D7BFDD0E8EE}"/>
    <hyperlink ref="C21:D21" location="'Annual by terminal Bacton split'!A1" display="Annual Supply by terminal Bacton split" xr:uid="{0193E1B2-CFC1-4244-9D06-972507654465}"/>
    <hyperlink ref="C18:D18" location="'LDZ Annual Demand'!A1" display="LDZ annual demand" xr:uid="{574EA947-F1AE-43AA-B544-F4EBEE149964}"/>
    <hyperlink ref="C13:D13" location="'2025-2026 Average Load Curve'!A1" display="2025-2026 Average Load Curve" xr:uid="{D29CDAE1-C59A-463B-9B52-BC02BCCC0343}"/>
    <hyperlink ref="C14:D14" location="'2025-2026 Severe Load Curve'!A1" display="2025-2026 Severe Load Curve" xr:uid="{0CF757C4-7E99-41EE-AA88-38B8D34F4F40}"/>
    <hyperlink ref="C15:D15" location="'2030-2031 Severe Load Curve'!A1" display="2030-2031 Severe Load Curve" xr:uid="{17648CB5-6595-4778-B615-71E56D87B57B}"/>
    <hyperlink ref="C16:D16" location="'2035-2036 Severe Load Curve'!A1" display="2035-2036 Severe Load Curve" xr:uid="{8393D6D5-B984-4224-AC07-E2C306A2DF8C}"/>
    <hyperlink ref="C19:D19" location="'Actual 2024 demand'!A1" display="Actual 2024 demand" xr:uid="{F881BA3B-1850-49E5-AEE4-F33196B6D341}"/>
    <hyperlink ref="D17" location="'Annual gas demand'!A1" display="A5.6" xr:uid="{ACDC0572-485C-41A9-9C5A-FAF736F0EEBE}"/>
    <hyperlink ref="D23" location="'Peak by terminal Bacton Split'!A1" display="A6.4" xr:uid="{EE4E9779-4D9B-48D5-A441-DF2E596A8E17}"/>
    <hyperlink ref="D25" location="'Maximum day entry flows'!A1" display="A7.1" xr:uid="{9AB03C7C-F431-4010-8610-4ADA90D0CFC9}"/>
    <hyperlink ref="D26" location="'Minimum day entry flows'!A1" display="A7.2" xr:uid="{4E8D0B9A-EE7C-4282-9BC3-9022AD4FE613}"/>
    <hyperlink ref="D27" location="'Maximum day exit flows'!A1" display="A7.2" xr:uid="{F34CD6BF-2DCE-48CE-843B-E3FFEAE06400}"/>
    <hyperlink ref="D28" location="'Minimum day exit flows'!A1" display="A7.3" xr:uid="{4357FFBB-FB48-44EB-AAB4-FB6225CBCFD5}"/>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39053-517E-4CC8-B3C1-C7761691D6E7}">
  <dimension ref="A1:BU458"/>
  <sheetViews>
    <sheetView topLeftCell="AG1" zoomScale="85" zoomScaleNormal="85" workbookViewId="0">
      <selection activeCell="BH10" sqref="BH10"/>
    </sheetView>
  </sheetViews>
  <sheetFormatPr defaultColWidth="9.42578125" defaultRowHeight="15" x14ac:dyDescent="0.25"/>
  <cols>
    <col min="1" max="3" width="3.5703125" style="32" customWidth="1"/>
    <col min="4" max="4" width="3.5703125" style="33" customWidth="1"/>
    <col min="5" max="6" width="9.42578125" style="33"/>
    <col min="7" max="7" width="8.42578125" style="33" bestFit="1" customWidth="1"/>
    <col min="8" max="9" width="9.42578125" style="33"/>
    <col min="10" max="10" width="11.5703125" style="33" customWidth="1"/>
    <col min="11" max="11" width="10.5703125" style="33" customWidth="1"/>
    <col min="12" max="13" width="9.42578125" style="33"/>
    <col min="14" max="14" width="13" style="33" customWidth="1"/>
    <col min="15" max="15" width="9.42578125" style="33"/>
    <col min="16" max="16" width="3.5703125" style="33" customWidth="1"/>
    <col min="17" max="17" width="3.5703125" style="32" customWidth="1"/>
    <col min="18" max="18" width="3.5703125" style="33" customWidth="1"/>
    <col min="19" max="20" width="9.42578125" style="33"/>
    <col min="21" max="21" width="8.42578125" style="33" bestFit="1" customWidth="1"/>
    <col min="22" max="23" width="9.42578125" style="33"/>
    <col min="24" max="24" width="12" style="33" customWidth="1"/>
    <col min="25" max="25" width="11.42578125" style="33" customWidth="1"/>
    <col min="26" max="27" width="9.42578125" style="33"/>
    <col min="28" max="28" width="12" style="33" customWidth="1"/>
    <col min="29" max="29" width="9.42578125" style="33"/>
    <col min="30" max="30" width="3.5703125" style="33" customWidth="1"/>
    <col min="31" max="31" width="3.5703125" style="32" customWidth="1"/>
    <col min="32" max="32" width="3.5703125" style="33" customWidth="1"/>
    <col min="33" max="34" width="9.42578125" style="33"/>
    <col min="35" max="35" width="8.42578125" style="33" bestFit="1" customWidth="1"/>
    <col min="36" max="37" width="9.42578125" style="33"/>
    <col min="38" max="38" width="12" style="33" customWidth="1"/>
    <col min="39" max="39" width="11.42578125" style="33" customWidth="1"/>
    <col min="40" max="41" width="9.42578125" style="33"/>
    <col min="42" max="42" width="12" style="33" customWidth="1"/>
    <col min="43" max="43" width="9.42578125" style="33"/>
    <col min="44" max="46" width="3.5703125" style="33" customWidth="1"/>
    <col min="47" max="48" width="9.42578125" style="33"/>
    <col min="49" max="49" width="8.42578125" style="33" bestFit="1" customWidth="1"/>
    <col min="50" max="51" width="9.42578125" style="33"/>
    <col min="52" max="52" width="12" style="33" customWidth="1"/>
    <col min="53" max="53" width="11.42578125" style="33" customWidth="1"/>
    <col min="54" max="55" width="9.42578125" style="33"/>
    <col min="56" max="56" width="12" style="33" customWidth="1"/>
    <col min="57" max="57" width="9.42578125" style="33"/>
    <col min="58" max="60" width="4" style="33" customWidth="1"/>
    <col min="61" max="62" width="9.42578125" style="33"/>
    <col min="63" max="63" width="8.42578125" style="33" bestFit="1" customWidth="1"/>
    <col min="64" max="65" width="9.42578125" style="33"/>
    <col min="66" max="66" width="12" style="33" customWidth="1"/>
    <col min="67" max="67" width="11.42578125" style="33" customWidth="1"/>
    <col min="68" max="69" width="9.42578125" style="33"/>
    <col min="70" max="70" width="12" style="33" customWidth="1"/>
    <col min="71" max="71" width="9.42578125" style="33"/>
    <col min="72" max="72" width="3.5703125" style="33" customWidth="1"/>
    <col min="73" max="73" width="3.5703125" style="32" customWidth="1"/>
    <col min="74" max="74" width="3.5703125" style="33" customWidth="1"/>
    <col min="75" max="16384" width="9.42578125" style="33"/>
  </cols>
  <sheetData>
    <row r="1" spans="1:67" s="1" customFormat="1" ht="20.25" x14ac:dyDescent="0.3">
      <c r="A1" s="8" t="s">
        <v>31</v>
      </c>
    </row>
    <row r="2" spans="1:67" s="32" customFormat="1" ht="12.75" customHeight="1" x14ac:dyDescent="0.25"/>
    <row r="3" spans="1:67" x14ac:dyDescent="0.25">
      <c r="D3" s="35" t="s">
        <v>512</v>
      </c>
      <c r="J3"/>
      <c r="R3" s="35" t="s">
        <v>513</v>
      </c>
      <c r="Y3"/>
      <c r="AF3" s="35" t="s">
        <v>514</v>
      </c>
      <c r="AS3" s="32"/>
      <c r="AT3" s="35" t="s">
        <v>515</v>
      </c>
      <c r="BA3"/>
      <c r="BG3" s="32"/>
      <c r="BH3" s="195" t="s">
        <v>516</v>
      </c>
      <c r="BO3"/>
    </row>
    <row r="4" spans="1:67" x14ac:dyDescent="0.25">
      <c r="D4" s="34" t="s">
        <v>420</v>
      </c>
      <c r="R4" s="34" t="s">
        <v>420</v>
      </c>
      <c r="AF4" s="34" t="s">
        <v>420</v>
      </c>
      <c r="AS4" s="32"/>
      <c r="AT4" s="34" t="s">
        <v>420</v>
      </c>
      <c r="BG4" s="32"/>
      <c r="BH4" s="222" t="s">
        <v>420</v>
      </c>
    </row>
    <row r="5" spans="1:67" x14ac:dyDescent="0.25">
      <c r="AS5" s="32"/>
      <c r="BG5" s="32"/>
    </row>
    <row r="6" spans="1:67" x14ac:dyDescent="0.25">
      <c r="AS6" s="32"/>
      <c r="BG6" s="32"/>
    </row>
    <row r="7" spans="1:67" x14ac:dyDescent="0.25">
      <c r="AS7" s="32"/>
      <c r="BG7" s="32"/>
    </row>
    <row r="8" spans="1:67" x14ac:dyDescent="0.25">
      <c r="AS8" s="32"/>
      <c r="BG8" s="32"/>
    </row>
    <row r="9" spans="1:67" x14ac:dyDescent="0.25">
      <c r="AS9" s="32"/>
      <c r="BG9" s="32"/>
    </row>
    <row r="10" spans="1:67" x14ac:dyDescent="0.25">
      <c r="AS10" s="32"/>
      <c r="BG10" s="32"/>
    </row>
    <row r="11" spans="1:67" x14ac:dyDescent="0.25">
      <c r="AS11" s="32"/>
      <c r="BG11" s="32"/>
    </row>
    <row r="12" spans="1:67" x14ac:dyDescent="0.25">
      <c r="AS12" s="32"/>
      <c r="BG12" s="32"/>
    </row>
    <row r="13" spans="1:67" x14ac:dyDescent="0.25">
      <c r="AS13" s="32"/>
      <c r="BG13" s="32"/>
    </row>
    <row r="14" spans="1:67" x14ac:dyDescent="0.25">
      <c r="AS14" s="32"/>
      <c r="BG14" s="32"/>
    </row>
    <row r="15" spans="1:67" x14ac:dyDescent="0.25">
      <c r="AS15" s="32"/>
      <c r="BG15" s="32"/>
    </row>
    <row r="16" spans="1:67" x14ac:dyDescent="0.25">
      <c r="AS16" s="32"/>
      <c r="BG16" s="32"/>
    </row>
    <row r="17" spans="45:59" x14ac:dyDescent="0.25">
      <c r="AS17" s="32"/>
      <c r="BG17" s="32"/>
    </row>
    <row r="18" spans="45:59" x14ac:dyDescent="0.25">
      <c r="AS18" s="32"/>
      <c r="BG18" s="32"/>
    </row>
    <row r="19" spans="45:59" x14ac:dyDescent="0.25">
      <c r="AS19" s="32"/>
      <c r="BG19" s="32"/>
    </row>
    <row r="20" spans="45:59" x14ac:dyDescent="0.25">
      <c r="AS20" s="32"/>
      <c r="BG20" s="32"/>
    </row>
    <row r="21" spans="45:59" x14ac:dyDescent="0.25">
      <c r="AS21" s="32"/>
      <c r="BG21" s="32"/>
    </row>
    <row r="22" spans="45:59" x14ac:dyDescent="0.25">
      <c r="AS22" s="32"/>
      <c r="BG22" s="32"/>
    </row>
    <row r="23" spans="45:59" x14ac:dyDescent="0.25">
      <c r="AS23" s="32"/>
      <c r="BG23" s="32"/>
    </row>
    <row r="24" spans="45:59" x14ac:dyDescent="0.25">
      <c r="AS24" s="32"/>
      <c r="BG24" s="32"/>
    </row>
    <row r="25" spans="45:59" x14ac:dyDescent="0.25">
      <c r="AS25" s="32"/>
      <c r="BG25" s="32"/>
    </row>
    <row r="26" spans="45:59" x14ac:dyDescent="0.25">
      <c r="AS26" s="32"/>
      <c r="BG26" s="32"/>
    </row>
    <row r="27" spans="45:59" x14ac:dyDescent="0.25">
      <c r="AS27" s="32"/>
      <c r="BG27" s="32"/>
    </row>
    <row r="28" spans="45:59" x14ac:dyDescent="0.25">
      <c r="AS28" s="32"/>
      <c r="BG28" s="32"/>
    </row>
    <row r="29" spans="45:59" x14ac:dyDescent="0.25">
      <c r="AS29" s="32"/>
      <c r="BG29" s="32"/>
    </row>
    <row r="30" spans="45:59" x14ac:dyDescent="0.25">
      <c r="AS30" s="32"/>
      <c r="BG30" s="32"/>
    </row>
    <row r="31" spans="45:59" x14ac:dyDescent="0.25">
      <c r="AS31" s="32"/>
      <c r="BG31" s="32"/>
    </row>
    <row r="32" spans="45:59" x14ac:dyDescent="0.25">
      <c r="AS32" s="32"/>
      <c r="BG32" s="32"/>
    </row>
    <row r="33" spans="5:72" x14ac:dyDescent="0.25">
      <c r="AS33" s="32"/>
      <c r="BG33" s="32"/>
    </row>
    <row r="34" spans="5:72" ht="38.25" x14ac:dyDescent="0.25">
      <c r="E34" s="54" t="s">
        <v>507</v>
      </c>
      <c r="F34" s="54" t="s">
        <v>508</v>
      </c>
      <c r="G34" s="54" t="s">
        <v>509</v>
      </c>
      <c r="H34" s="54" t="s">
        <v>424</v>
      </c>
      <c r="I34" s="54" t="s">
        <v>426</v>
      </c>
      <c r="J34" s="54" t="s">
        <v>427</v>
      </c>
      <c r="K34" s="54" t="s">
        <v>429</v>
      </c>
      <c r="L34" s="54" t="s">
        <v>430</v>
      </c>
      <c r="M34" s="54" t="s">
        <v>510</v>
      </c>
      <c r="N34" s="54" t="s">
        <v>433</v>
      </c>
      <c r="O34" s="54" t="s">
        <v>511</v>
      </c>
      <c r="S34" s="54" t="s">
        <v>507</v>
      </c>
      <c r="T34" s="54" t="s">
        <v>508</v>
      </c>
      <c r="U34" s="54" t="s">
        <v>509</v>
      </c>
      <c r="V34" s="54" t="s">
        <v>424</v>
      </c>
      <c r="W34" s="54" t="s">
        <v>426</v>
      </c>
      <c r="X34" s="54" t="s">
        <v>427</v>
      </c>
      <c r="Y34" s="54" t="s">
        <v>429</v>
      </c>
      <c r="Z34" s="54" t="s">
        <v>430</v>
      </c>
      <c r="AA34" s="54" t="s">
        <v>510</v>
      </c>
      <c r="AB34" s="54" t="s">
        <v>433</v>
      </c>
      <c r="AC34" s="54" t="s">
        <v>511</v>
      </c>
      <c r="AG34" s="54" t="s">
        <v>507</v>
      </c>
      <c r="AH34" s="54" t="s">
        <v>508</v>
      </c>
      <c r="AI34" s="54" t="s">
        <v>509</v>
      </c>
      <c r="AJ34" s="54" t="s">
        <v>424</v>
      </c>
      <c r="AK34" s="54" t="s">
        <v>426</v>
      </c>
      <c r="AL34" s="54" t="s">
        <v>427</v>
      </c>
      <c r="AM34" s="54" t="s">
        <v>429</v>
      </c>
      <c r="AN34" s="54" t="s">
        <v>430</v>
      </c>
      <c r="AO34" s="54" t="s">
        <v>510</v>
      </c>
      <c r="AP34" s="54" t="s">
        <v>433</v>
      </c>
      <c r="AQ34" s="54" t="s">
        <v>511</v>
      </c>
      <c r="AR34" s="55"/>
      <c r="AS34" s="32"/>
      <c r="AU34" s="54" t="s">
        <v>507</v>
      </c>
      <c r="AV34" s="54" t="s">
        <v>508</v>
      </c>
      <c r="AW34" s="54" t="s">
        <v>509</v>
      </c>
      <c r="AX34" s="54" t="s">
        <v>424</v>
      </c>
      <c r="AY34" s="54" t="s">
        <v>426</v>
      </c>
      <c r="AZ34" s="54" t="s">
        <v>427</v>
      </c>
      <c r="BA34" s="54" t="s">
        <v>429</v>
      </c>
      <c r="BB34" s="54" t="s">
        <v>430</v>
      </c>
      <c r="BC34" s="54" t="s">
        <v>510</v>
      </c>
      <c r="BD34" s="54" t="s">
        <v>433</v>
      </c>
      <c r="BE34" s="54" t="s">
        <v>511</v>
      </c>
      <c r="BF34" s="55"/>
      <c r="BG34" s="32"/>
      <c r="BI34" s="54" t="s">
        <v>507</v>
      </c>
      <c r="BJ34" s="54" t="s">
        <v>508</v>
      </c>
      <c r="BK34" s="54" t="s">
        <v>509</v>
      </c>
      <c r="BL34" s="54" t="s">
        <v>424</v>
      </c>
      <c r="BM34" s="54" t="s">
        <v>426</v>
      </c>
      <c r="BN34" s="54" t="s">
        <v>427</v>
      </c>
      <c r="BO34" s="54" t="s">
        <v>429</v>
      </c>
      <c r="BP34" s="54" t="s">
        <v>430</v>
      </c>
      <c r="BQ34" s="54" t="s">
        <v>510</v>
      </c>
      <c r="BR34" s="54" t="s">
        <v>433</v>
      </c>
      <c r="BS34" s="54" t="s">
        <v>511</v>
      </c>
      <c r="BT34" s="55"/>
    </row>
    <row r="35" spans="5:72" x14ac:dyDescent="0.25">
      <c r="E35" s="12">
        <v>1</v>
      </c>
      <c r="F35" s="13">
        <v>2910</v>
      </c>
      <c r="G35" s="13">
        <v>331</v>
      </c>
      <c r="H35" s="13">
        <v>389</v>
      </c>
      <c r="I35" s="13">
        <v>338</v>
      </c>
      <c r="J35" s="13">
        <v>6</v>
      </c>
      <c r="K35" s="13">
        <v>30</v>
      </c>
      <c r="L35" s="13">
        <v>312</v>
      </c>
      <c r="M35" s="13">
        <v>821</v>
      </c>
      <c r="N35" s="13">
        <v>7</v>
      </c>
      <c r="O35" s="13">
        <v>0</v>
      </c>
      <c r="S35" s="12">
        <v>1</v>
      </c>
      <c r="T35" s="13">
        <v>2895</v>
      </c>
      <c r="U35" s="13">
        <v>325</v>
      </c>
      <c r="V35" s="13">
        <v>384</v>
      </c>
      <c r="W35" s="13">
        <v>337</v>
      </c>
      <c r="X35" s="13">
        <v>6</v>
      </c>
      <c r="Y35" s="13">
        <v>30</v>
      </c>
      <c r="Z35" s="13">
        <v>262</v>
      </c>
      <c r="AA35" s="13">
        <v>613</v>
      </c>
      <c r="AB35" s="13">
        <v>7</v>
      </c>
      <c r="AC35" s="13">
        <v>0</v>
      </c>
      <c r="AG35" s="12">
        <v>1</v>
      </c>
      <c r="AH35" s="13">
        <v>2896</v>
      </c>
      <c r="AI35" s="13">
        <v>356</v>
      </c>
      <c r="AJ35" s="13">
        <v>383</v>
      </c>
      <c r="AK35" s="13">
        <v>336</v>
      </c>
      <c r="AL35" s="13">
        <v>6</v>
      </c>
      <c r="AM35" s="13">
        <v>31</v>
      </c>
      <c r="AN35" s="13">
        <v>261</v>
      </c>
      <c r="AO35" s="13">
        <v>775</v>
      </c>
      <c r="AP35" s="13">
        <v>7</v>
      </c>
      <c r="AQ35" s="13">
        <v>0</v>
      </c>
      <c r="AR35" s="43"/>
      <c r="AS35" s="32"/>
      <c r="AU35" s="12">
        <v>1</v>
      </c>
      <c r="AV35" s="13">
        <v>2895</v>
      </c>
      <c r="AW35" s="13">
        <v>325</v>
      </c>
      <c r="AX35" s="13">
        <v>389</v>
      </c>
      <c r="AY35" s="13">
        <v>336</v>
      </c>
      <c r="AZ35" s="13">
        <v>6</v>
      </c>
      <c r="BA35" s="13">
        <v>30</v>
      </c>
      <c r="BB35" s="13">
        <v>261</v>
      </c>
      <c r="BC35" s="13">
        <v>767</v>
      </c>
      <c r="BD35" s="13">
        <v>7</v>
      </c>
      <c r="BE35" s="13">
        <v>0</v>
      </c>
      <c r="BF35" s="43"/>
      <c r="BG35" s="32"/>
      <c r="BI35" s="12">
        <v>1</v>
      </c>
      <c r="BJ35" s="13">
        <v>2906</v>
      </c>
      <c r="BK35" s="13">
        <v>329</v>
      </c>
      <c r="BL35" s="13">
        <v>391</v>
      </c>
      <c r="BM35" s="13">
        <v>338</v>
      </c>
      <c r="BN35" s="13">
        <v>6</v>
      </c>
      <c r="BO35" s="13">
        <v>30</v>
      </c>
      <c r="BP35" s="13">
        <v>294</v>
      </c>
      <c r="BQ35" s="13">
        <v>833</v>
      </c>
      <c r="BR35" s="13">
        <v>7</v>
      </c>
      <c r="BS35" s="13">
        <v>0</v>
      </c>
      <c r="BT35" s="43"/>
    </row>
    <row r="36" spans="5:72" x14ac:dyDescent="0.25">
      <c r="E36" s="12">
        <v>2</v>
      </c>
      <c r="F36" s="13">
        <v>2830</v>
      </c>
      <c r="G36" s="13">
        <v>323</v>
      </c>
      <c r="H36" s="13">
        <v>382</v>
      </c>
      <c r="I36" s="13">
        <v>330</v>
      </c>
      <c r="J36" s="13">
        <v>6</v>
      </c>
      <c r="K36" s="13">
        <v>30</v>
      </c>
      <c r="L36" s="13">
        <v>311</v>
      </c>
      <c r="M36" s="13">
        <v>815</v>
      </c>
      <c r="N36" s="13">
        <v>7</v>
      </c>
      <c r="O36" s="13">
        <v>0</v>
      </c>
      <c r="S36" s="12">
        <v>2</v>
      </c>
      <c r="T36" s="13">
        <v>2816</v>
      </c>
      <c r="U36" s="13">
        <v>318</v>
      </c>
      <c r="V36" s="13">
        <v>377</v>
      </c>
      <c r="W36" s="13">
        <v>329</v>
      </c>
      <c r="X36" s="13">
        <v>6</v>
      </c>
      <c r="Y36" s="13">
        <v>30</v>
      </c>
      <c r="Z36" s="13">
        <v>260</v>
      </c>
      <c r="AA36" s="13">
        <v>609</v>
      </c>
      <c r="AB36" s="13">
        <v>7</v>
      </c>
      <c r="AC36" s="13">
        <v>0</v>
      </c>
      <c r="AG36" s="12">
        <v>2</v>
      </c>
      <c r="AH36" s="13">
        <v>2816</v>
      </c>
      <c r="AI36" s="13">
        <v>348</v>
      </c>
      <c r="AJ36" s="13">
        <v>376</v>
      </c>
      <c r="AK36" s="13">
        <v>328</v>
      </c>
      <c r="AL36" s="13">
        <v>6</v>
      </c>
      <c r="AM36" s="13">
        <v>31</v>
      </c>
      <c r="AN36" s="13">
        <v>260</v>
      </c>
      <c r="AO36" s="13">
        <v>769</v>
      </c>
      <c r="AP36" s="13">
        <v>7</v>
      </c>
      <c r="AQ36" s="13">
        <v>0</v>
      </c>
      <c r="AR36" s="43"/>
      <c r="AS36" s="32"/>
      <c r="AU36" s="12">
        <v>2</v>
      </c>
      <c r="AV36" s="13">
        <v>2815</v>
      </c>
      <c r="AW36" s="13">
        <v>317</v>
      </c>
      <c r="AX36" s="13">
        <v>382</v>
      </c>
      <c r="AY36" s="13">
        <v>328</v>
      </c>
      <c r="AZ36" s="13">
        <v>6</v>
      </c>
      <c r="BA36" s="13">
        <v>30</v>
      </c>
      <c r="BB36" s="13">
        <v>260</v>
      </c>
      <c r="BC36" s="13">
        <v>761</v>
      </c>
      <c r="BD36" s="13">
        <v>7</v>
      </c>
      <c r="BE36" s="13">
        <v>0</v>
      </c>
      <c r="BF36" s="43"/>
      <c r="BG36" s="32"/>
      <c r="BI36" s="12">
        <v>2</v>
      </c>
      <c r="BJ36" s="13">
        <v>2826</v>
      </c>
      <c r="BK36" s="13">
        <v>322</v>
      </c>
      <c r="BL36" s="13">
        <v>383</v>
      </c>
      <c r="BM36" s="13">
        <v>329</v>
      </c>
      <c r="BN36" s="13">
        <v>6</v>
      </c>
      <c r="BO36" s="13">
        <v>30</v>
      </c>
      <c r="BP36" s="13">
        <v>293</v>
      </c>
      <c r="BQ36" s="13">
        <v>827</v>
      </c>
      <c r="BR36" s="13">
        <v>7</v>
      </c>
      <c r="BS36" s="13">
        <v>0</v>
      </c>
      <c r="BT36" s="43"/>
    </row>
    <row r="37" spans="5:72" x14ac:dyDescent="0.25">
      <c r="E37" s="12">
        <v>3</v>
      </c>
      <c r="F37" s="13">
        <v>2757</v>
      </c>
      <c r="G37" s="13">
        <v>315</v>
      </c>
      <c r="H37" s="13">
        <v>375</v>
      </c>
      <c r="I37" s="13">
        <v>322</v>
      </c>
      <c r="J37" s="13">
        <v>6</v>
      </c>
      <c r="K37" s="13">
        <v>30</v>
      </c>
      <c r="L37" s="13">
        <v>309</v>
      </c>
      <c r="M37" s="13">
        <v>809</v>
      </c>
      <c r="N37" s="13">
        <v>7</v>
      </c>
      <c r="O37" s="13">
        <v>0</v>
      </c>
      <c r="S37" s="12">
        <v>3</v>
      </c>
      <c r="T37" s="13">
        <v>2744</v>
      </c>
      <c r="U37" s="13">
        <v>310</v>
      </c>
      <c r="V37" s="13">
        <v>370</v>
      </c>
      <c r="W37" s="13">
        <v>321</v>
      </c>
      <c r="X37" s="13">
        <v>6</v>
      </c>
      <c r="Y37" s="13">
        <v>30</v>
      </c>
      <c r="Z37" s="13">
        <v>259</v>
      </c>
      <c r="AA37" s="13">
        <v>604</v>
      </c>
      <c r="AB37" s="13">
        <v>7</v>
      </c>
      <c r="AC37" s="13">
        <v>0</v>
      </c>
      <c r="AG37" s="12">
        <v>3</v>
      </c>
      <c r="AH37" s="13">
        <v>2743</v>
      </c>
      <c r="AI37" s="13">
        <v>340</v>
      </c>
      <c r="AJ37" s="13">
        <v>369</v>
      </c>
      <c r="AK37" s="13">
        <v>321</v>
      </c>
      <c r="AL37" s="13">
        <v>6</v>
      </c>
      <c r="AM37" s="13">
        <v>31</v>
      </c>
      <c r="AN37" s="13">
        <v>259</v>
      </c>
      <c r="AO37" s="13">
        <v>763</v>
      </c>
      <c r="AP37" s="13">
        <v>7</v>
      </c>
      <c r="AQ37" s="13">
        <v>0</v>
      </c>
      <c r="AR37" s="43"/>
      <c r="AS37" s="32"/>
      <c r="AU37" s="12">
        <v>3</v>
      </c>
      <c r="AV37" s="13">
        <v>2743</v>
      </c>
      <c r="AW37" s="13">
        <v>310</v>
      </c>
      <c r="AX37" s="13">
        <v>375</v>
      </c>
      <c r="AY37" s="13">
        <v>320</v>
      </c>
      <c r="AZ37" s="13">
        <v>6</v>
      </c>
      <c r="BA37" s="13">
        <v>30</v>
      </c>
      <c r="BB37" s="13">
        <v>259</v>
      </c>
      <c r="BC37" s="13">
        <v>755</v>
      </c>
      <c r="BD37" s="13">
        <v>7</v>
      </c>
      <c r="BE37" s="13">
        <v>0</v>
      </c>
      <c r="BF37" s="43"/>
      <c r="BG37" s="32"/>
      <c r="BI37" s="12">
        <v>3</v>
      </c>
      <c r="BJ37" s="13">
        <v>2753</v>
      </c>
      <c r="BK37" s="13">
        <v>314</v>
      </c>
      <c r="BL37" s="13">
        <v>376</v>
      </c>
      <c r="BM37" s="13">
        <v>322</v>
      </c>
      <c r="BN37" s="13">
        <v>6</v>
      </c>
      <c r="BO37" s="13">
        <v>30</v>
      </c>
      <c r="BP37" s="13">
        <v>291</v>
      </c>
      <c r="BQ37" s="13">
        <v>820</v>
      </c>
      <c r="BR37" s="13">
        <v>7</v>
      </c>
      <c r="BS37" s="13">
        <v>0</v>
      </c>
      <c r="BT37" s="43"/>
    </row>
    <row r="38" spans="5:72" x14ac:dyDescent="0.25">
      <c r="E38" s="12">
        <v>4</v>
      </c>
      <c r="F38" s="13">
        <v>2691</v>
      </c>
      <c r="G38" s="13">
        <v>309</v>
      </c>
      <c r="H38" s="13">
        <v>369</v>
      </c>
      <c r="I38" s="13">
        <v>316</v>
      </c>
      <c r="J38" s="13">
        <v>6</v>
      </c>
      <c r="K38" s="13">
        <v>30</v>
      </c>
      <c r="L38" s="13">
        <v>308</v>
      </c>
      <c r="M38" s="13">
        <v>803</v>
      </c>
      <c r="N38" s="13">
        <v>7</v>
      </c>
      <c r="O38" s="13">
        <v>0</v>
      </c>
      <c r="S38" s="12">
        <v>4</v>
      </c>
      <c r="T38" s="13">
        <v>2678</v>
      </c>
      <c r="U38" s="13">
        <v>304</v>
      </c>
      <c r="V38" s="13">
        <v>364</v>
      </c>
      <c r="W38" s="13">
        <v>315</v>
      </c>
      <c r="X38" s="13">
        <v>6</v>
      </c>
      <c r="Y38" s="13">
        <v>30</v>
      </c>
      <c r="Z38" s="13">
        <v>258</v>
      </c>
      <c r="AA38" s="13">
        <v>599</v>
      </c>
      <c r="AB38" s="13">
        <v>7</v>
      </c>
      <c r="AC38" s="13">
        <v>0</v>
      </c>
      <c r="AG38" s="12">
        <v>4</v>
      </c>
      <c r="AH38" s="13">
        <v>2677</v>
      </c>
      <c r="AI38" s="13">
        <v>333</v>
      </c>
      <c r="AJ38" s="13">
        <v>363</v>
      </c>
      <c r="AK38" s="13">
        <v>315</v>
      </c>
      <c r="AL38" s="13">
        <v>6</v>
      </c>
      <c r="AM38" s="13">
        <v>31</v>
      </c>
      <c r="AN38" s="13">
        <v>258</v>
      </c>
      <c r="AO38" s="13">
        <v>757</v>
      </c>
      <c r="AP38" s="13">
        <v>7</v>
      </c>
      <c r="AQ38" s="13">
        <v>0</v>
      </c>
      <c r="AR38" s="43"/>
      <c r="AS38" s="32"/>
      <c r="AU38" s="12">
        <v>4</v>
      </c>
      <c r="AV38" s="13">
        <v>2678</v>
      </c>
      <c r="AW38" s="13">
        <v>304</v>
      </c>
      <c r="AX38" s="13">
        <v>369</v>
      </c>
      <c r="AY38" s="13">
        <v>314</v>
      </c>
      <c r="AZ38" s="13">
        <v>6</v>
      </c>
      <c r="BA38" s="13">
        <v>30</v>
      </c>
      <c r="BB38" s="13">
        <v>258</v>
      </c>
      <c r="BC38" s="13">
        <v>749</v>
      </c>
      <c r="BD38" s="13">
        <v>7</v>
      </c>
      <c r="BE38" s="13">
        <v>0</v>
      </c>
      <c r="BF38" s="43"/>
      <c r="BG38" s="32"/>
      <c r="BI38" s="12">
        <v>4</v>
      </c>
      <c r="BJ38" s="13">
        <v>2687</v>
      </c>
      <c r="BK38" s="13">
        <v>308</v>
      </c>
      <c r="BL38" s="13">
        <v>370</v>
      </c>
      <c r="BM38" s="13">
        <v>315</v>
      </c>
      <c r="BN38" s="13">
        <v>6</v>
      </c>
      <c r="BO38" s="13">
        <v>30</v>
      </c>
      <c r="BP38" s="13">
        <v>290</v>
      </c>
      <c r="BQ38" s="13">
        <v>814</v>
      </c>
      <c r="BR38" s="13">
        <v>7</v>
      </c>
      <c r="BS38" s="13">
        <v>0</v>
      </c>
      <c r="BT38" s="43"/>
    </row>
    <row r="39" spans="5:72" x14ac:dyDescent="0.25">
      <c r="E39" s="12">
        <v>5</v>
      </c>
      <c r="F39" s="13">
        <v>2632</v>
      </c>
      <c r="G39" s="13">
        <v>303</v>
      </c>
      <c r="H39" s="13">
        <v>364</v>
      </c>
      <c r="I39" s="13">
        <v>310</v>
      </c>
      <c r="J39" s="13">
        <v>6</v>
      </c>
      <c r="K39" s="13">
        <v>30</v>
      </c>
      <c r="L39" s="13">
        <v>306</v>
      </c>
      <c r="M39" s="13">
        <v>797</v>
      </c>
      <c r="N39" s="13">
        <v>7</v>
      </c>
      <c r="O39" s="13">
        <v>0</v>
      </c>
      <c r="S39" s="12">
        <v>5</v>
      </c>
      <c r="T39" s="13">
        <v>2620</v>
      </c>
      <c r="U39" s="13">
        <v>298</v>
      </c>
      <c r="V39" s="13">
        <v>359</v>
      </c>
      <c r="W39" s="13">
        <v>309</v>
      </c>
      <c r="X39" s="13">
        <v>6</v>
      </c>
      <c r="Y39" s="13">
        <v>30</v>
      </c>
      <c r="Z39" s="13">
        <v>257</v>
      </c>
      <c r="AA39" s="13">
        <v>595</v>
      </c>
      <c r="AB39" s="13">
        <v>7</v>
      </c>
      <c r="AC39" s="13">
        <v>0</v>
      </c>
      <c r="AG39" s="12">
        <v>5</v>
      </c>
      <c r="AH39" s="13">
        <v>2618</v>
      </c>
      <c r="AI39" s="13">
        <v>326</v>
      </c>
      <c r="AJ39" s="13">
        <v>358</v>
      </c>
      <c r="AK39" s="13">
        <v>309</v>
      </c>
      <c r="AL39" s="13">
        <v>6</v>
      </c>
      <c r="AM39" s="13">
        <v>30</v>
      </c>
      <c r="AN39" s="13">
        <v>257</v>
      </c>
      <c r="AO39" s="13">
        <v>751</v>
      </c>
      <c r="AP39" s="13">
        <v>7</v>
      </c>
      <c r="AQ39" s="13">
        <v>0</v>
      </c>
      <c r="AR39" s="43"/>
      <c r="AS39" s="32"/>
      <c r="AU39" s="12">
        <v>5</v>
      </c>
      <c r="AV39" s="13">
        <v>2619</v>
      </c>
      <c r="AW39" s="13">
        <v>297</v>
      </c>
      <c r="AX39" s="13">
        <v>363</v>
      </c>
      <c r="AY39" s="13">
        <v>308</v>
      </c>
      <c r="AZ39" s="13">
        <v>6</v>
      </c>
      <c r="BA39" s="13">
        <v>30</v>
      </c>
      <c r="BB39" s="13">
        <v>257</v>
      </c>
      <c r="BC39" s="13">
        <v>743</v>
      </c>
      <c r="BD39" s="13">
        <v>7</v>
      </c>
      <c r="BE39" s="13">
        <v>0</v>
      </c>
      <c r="BF39" s="43"/>
      <c r="BG39" s="32"/>
      <c r="BI39" s="12">
        <v>5</v>
      </c>
      <c r="BJ39" s="13">
        <v>2629</v>
      </c>
      <c r="BK39" s="13">
        <v>301</v>
      </c>
      <c r="BL39" s="13">
        <v>365</v>
      </c>
      <c r="BM39" s="13">
        <v>309</v>
      </c>
      <c r="BN39" s="13">
        <v>6</v>
      </c>
      <c r="BO39" s="13">
        <v>30</v>
      </c>
      <c r="BP39" s="13">
        <v>288</v>
      </c>
      <c r="BQ39" s="13">
        <v>808</v>
      </c>
      <c r="BR39" s="13">
        <v>7</v>
      </c>
      <c r="BS39" s="13">
        <v>0</v>
      </c>
      <c r="BT39" s="43"/>
    </row>
    <row r="40" spans="5:72" x14ac:dyDescent="0.25">
      <c r="E40" s="12">
        <v>6</v>
      </c>
      <c r="F40" s="13">
        <v>2580</v>
      </c>
      <c r="G40" s="13">
        <v>297</v>
      </c>
      <c r="H40" s="13">
        <v>358</v>
      </c>
      <c r="I40" s="13">
        <v>305</v>
      </c>
      <c r="J40" s="13">
        <v>6</v>
      </c>
      <c r="K40" s="13">
        <v>30</v>
      </c>
      <c r="L40" s="13">
        <v>305</v>
      </c>
      <c r="M40" s="13">
        <v>791</v>
      </c>
      <c r="N40" s="13">
        <v>7</v>
      </c>
      <c r="O40" s="13">
        <v>0</v>
      </c>
      <c r="S40" s="12">
        <v>6</v>
      </c>
      <c r="T40" s="13">
        <v>2567</v>
      </c>
      <c r="U40" s="13">
        <v>292</v>
      </c>
      <c r="V40" s="13">
        <v>354</v>
      </c>
      <c r="W40" s="13">
        <v>304</v>
      </c>
      <c r="X40" s="13">
        <v>6</v>
      </c>
      <c r="Y40" s="13">
        <v>30</v>
      </c>
      <c r="Z40" s="13">
        <v>255</v>
      </c>
      <c r="AA40" s="13">
        <v>590</v>
      </c>
      <c r="AB40" s="13">
        <v>7</v>
      </c>
      <c r="AC40" s="13">
        <v>0</v>
      </c>
      <c r="AG40" s="12">
        <v>6</v>
      </c>
      <c r="AH40" s="13">
        <v>2566</v>
      </c>
      <c r="AI40" s="13">
        <v>320</v>
      </c>
      <c r="AJ40" s="13">
        <v>352</v>
      </c>
      <c r="AK40" s="13">
        <v>304</v>
      </c>
      <c r="AL40" s="13">
        <v>6</v>
      </c>
      <c r="AM40" s="13">
        <v>30</v>
      </c>
      <c r="AN40" s="13">
        <v>255</v>
      </c>
      <c r="AO40" s="13">
        <v>745</v>
      </c>
      <c r="AP40" s="13">
        <v>7</v>
      </c>
      <c r="AQ40" s="13">
        <v>0</v>
      </c>
      <c r="AR40" s="43"/>
      <c r="AS40" s="32"/>
      <c r="AU40" s="12">
        <v>6</v>
      </c>
      <c r="AV40" s="13">
        <v>2567</v>
      </c>
      <c r="AW40" s="13">
        <v>292</v>
      </c>
      <c r="AX40" s="13">
        <v>358</v>
      </c>
      <c r="AY40" s="13">
        <v>303</v>
      </c>
      <c r="AZ40" s="13">
        <v>6</v>
      </c>
      <c r="BA40" s="13">
        <v>30</v>
      </c>
      <c r="BB40" s="13">
        <v>255</v>
      </c>
      <c r="BC40" s="13">
        <v>737</v>
      </c>
      <c r="BD40" s="13">
        <v>7</v>
      </c>
      <c r="BE40" s="13">
        <v>0</v>
      </c>
      <c r="BF40" s="43"/>
      <c r="BG40" s="32"/>
      <c r="BI40" s="12">
        <v>6</v>
      </c>
      <c r="BJ40" s="13">
        <v>2576</v>
      </c>
      <c r="BK40" s="13">
        <v>296</v>
      </c>
      <c r="BL40" s="13">
        <v>359</v>
      </c>
      <c r="BM40" s="13">
        <v>304</v>
      </c>
      <c r="BN40" s="13">
        <v>6</v>
      </c>
      <c r="BO40" s="13">
        <v>30</v>
      </c>
      <c r="BP40" s="13">
        <v>287</v>
      </c>
      <c r="BQ40" s="13">
        <v>802</v>
      </c>
      <c r="BR40" s="13">
        <v>7</v>
      </c>
      <c r="BS40" s="13">
        <v>0</v>
      </c>
      <c r="BT40" s="43"/>
    </row>
    <row r="41" spans="5:72" x14ac:dyDescent="0.25">
      <c r="E41" s="12">
        <v>7</v>
      </c>
      <c r="F41" s="13">
        <v>2533</v>
      </c>
      <c r="G41" s="13">
        <v>293</v>
      </c>
      <c r="H41" s="13">
        <v>354</v>
      </c>
      <c r="I41" s="13">
        <v>300</v>
      </c>
      <c r="J41" s="13">
        <v>6</v>
      </c>
      <c r="K41" s="13">
        <v>30</v>
      </c>
      <c r="L41" s="13">
        <v>303</v>
      </c>
      <c r="M41" s="13">
        <v>785</v>
      </c>
      <c r="N41" s="13">
        <v>7</v>
      </c>
      <c r="O41" s="13">
        <v>0</v>
      </c>
      <c r="S41" s="12">
        <v>7</v>
      </c>
      <c r="T41" s="13">
        <v>2520</v>
      </c>
      <c r="U41" s="13">
        <v>288</v>
      </c>
      <c r="V41" s="13">
        <v>349</v>
      </c>
      <c r="W41" s="13">
        <v>299</v>
      </c>
      <c r="X41" s="13">
        <v>6</v>
      </c>
      <c r="Y41" s="13">
        <v>30</v>
      </c>
      <c r="Z41" s="13">
        <v>254</v>
      </c>
      <c r="AA41" s="13">
        <v>586</v>
      </c>
      <c r="AB41" s="13">
        <v>7</v>
      </c>
      <c r="AC41" s="13">
        <v>0</v>
      </c>
      <c r="AG41" s="12">
        <v>7</v>
      </c>
      <c r="AH41" s="13">
        <v>2519</v>
      </c>
      <c r="AI41" s="13">
        <v>315</v>
      </c>
      <c r="AJ41" s="13">
        <v>348</v>
      </c>
      <c r="AK41" s="13">
        <v>299</v>
      </c>
      <c r="AL41" s="13">
        <v>6</v>
      </c>
      <c r="AM41" s="13">
        <v>30</v>
      </c>
      <c r="AN41" s="13">
        <v>254</v>
      </c>
      <c r="AO41" s="13">
        <v>739</v>
      </c>
      <c r="AP41" s="13">
        <v>7</v>
      </c>
      <c r="AQ41" s="13">
        <v>0</v>
      </c>
      <c r="AR41" s="43"/>
      <c r="AS41" s="32"/>
      <c r="AU41" s="12">
        <v>7</v>
      </c>
      <c r="AV41" s="13">
        <v>2520</v>
      </c>
      <c r="AW41" s="13">
        <v>288</v>
      </c>
      <c r="AX41" s="13">
        <v>354</v>
      </c>
      <c r="AY41" s="13">
        <v>298</v>
      </c>
      <c r="AZ41" s="13">
        <v>6</v>
      </c>
      <c r="BA41" s="13">
        <v>30</v>
      </c>
      <c r="BB41" s="13">
        <v>254</v>
      </c>
      <c r="BC41" s="13">
        <v>732</v>
      </c>
      <c r="BD41" s="13">
        <v>7</v>
      </c>
      <c r="BE41" s="13">
        <v>0</v>
      </c>
      <c r="BF41" s="43"/>
      <c r="BG41" s="32"/>
      <c r="BI41" s="12">
        <v>7</v>
      </c>
      <c r="BJ41" s="13">
        <v>2529</v>
      </c>
      <c r="BK41" s="13">
        <v>291</v>
      </c>
      <c r="BL41" s="13">
        <v>355</v>
      </c>
      <c r="BM41" s="13">
        <v>299</v>
      </c>
      <c r="BN41" s="13">
        <v>6</v>
      </c>
      <c r="BO41" s="13">
        <v>30</v>
      </c>
      <c r="BP41" s="13">
        <v>286</v>
      </c>
      <c r="BQ41" s="13">
        <v>796</v>
      </c>
      <c r="BR41" s="13">
        <v>7</v>
      </c>
      <c r="BS41" s="13">
        <v>0</v>
      </c>
      <c r="BT41" s="43"/>
    </row>
    <row r="42" spans="5:72" x14ac:dyDescent="0.25">
      <c r="E42" s="12">
        <v>8</v>
      </c>
      <c r="F42" s="13">
        <v>2490</v>
      </c>
      <c r="G42" s="13">
        <v>289</v>
      </c>
      <c r="H42" s="13">
        <v>350</v>
      </c>
      <c r="I42" s="13">
        <v>296</v>
      </c>
      <c r="J42" s="13">
        <v>6</v>
      </c>
      <c r="K42" s="13">
        <v>30</v>
      </c>
      <c r="L42" s="13">
        <v>302</v>
      </c>
      <c r="M42" s="13">
        <v>779</v>
      </c>
      <c r="N42" s="13">
        <v>7</v>
      </c>
      <c r="O42" s="13">
        <v>0</v>
      </c>
      <c r="S42" s="12">
        <v>8</v>
      </c>
      <c r="T42" s="13">
        <v>2478</v>
      </c>
      <c r="U42" s="13">
        <v>284</v>
      </c>
      <c r="V42" s="13">
        <v>345</v>
      </c>
      <c r="W42" s="13">
        <v>295</v>
      </c>
      <c r="X42" s="13">
        <v>6</v>
      </c>
      <c r="Y42" s="13">
        <v>30</v>
      </c>
      <c r="Z42" s="13">
        <v>253</v>
      </c>
      <c r="AA42" s="13">
        <v>581</v>
      </c>
      <c r="AB42" s="13">
        <v>7</v>
      </c>
      <c r="AC42" s="13">
        <v>0</v>
      </c>
      <c r="AG42" s="12">
        <v>8</v>
      </c>
      <c r="AH42" s="13">
        <v>2477</v>
      </c>
      <c r="AI42" s="13">
        <v>311</v>
      </c>
      <c r="AJ42" s="13">
        <v>344</v>
      </c>
      <c r="AK42" s="13">
        <v>295</v>
      </c>
      <c r="AL42" s="13">
        <v>6</v>
      </c>
      <c r="AM42" s="13">
        <v>30</v>
      </c>
      <c r="AN42" s="13">
        <v>253</v>
      </c>
      <c r="AO42" s="13">
        <v>734</v>
      </c>
      <c r="AP42" s="13">
        <v>7</v>
      </c>
      <c r="AQ42" s="13">
        <v>0</v>
      </c>
      <c r="AR42" s="43"/>
      <c r="AS42" s="32"/>
      <c r="AU42" s="12">
        <v>8</v>
      </c>
      <c r="AV42" s="13">
        <v>2478</v>
      </c>
      <c r="AW42" s="13">
        <v>284</v>
      </c>
      <c r="AX42" s="13">
        <v>350</v>
      </c>
      <c r="AY42" s="13">
        <v>294</v>
      </c>
      <c r="AZ42" s="13">
        <v>6</v>
      </c>
      <c r="BA42" s="13">
        <v>30</v>
      </c>
      <c r="BB42" s="13">
        <v>253</v>
      </c>
      <c r="BC42" s="13">
        <v>726</v>
      </c>
      <c r="BD42" s="13">
        <v>7</v>
      </c>
      <c r="BE42" s="13">
        <v>0</v>
      </c>
      <c r="BF42" s="43"/>
      <c r="BG42" s="32"/>
      <c r="BI42" s="12">
        <v>8</v>
      </c>
      <c r="BJ42" s="13">
        <v>2487</v>
      </c>
      <c r="BK42" s="13">
        <v>288</v>
      </c>
      <c r="BL42" s="13">
        <v>351</v>
      </c>
      <c r="BM42" s="13">
        <v>295</v>
      </c>
      <c r="BN42" s="13">
        <v>6</v>
      </c>
      <c r="BO42" s="13">
        <v>30</v>
      </c>
      <c r="BP42" s="13">
        <v>284</v>
      </c>
      <c r="BQ42" s="13">
        <v>790</v>
      </c>
      <c r="BR42" s="13">
        <v>7</v>
      </c>
      <c r="BS42" s="13">
        <v>0</v>
      </c>
      <c r="BT42" s="43"/>
    </row>
    <row r="43" spans="5:72" x14ac:dyDescent="0.25">
      <c r="E43" s="12">
        <v>9</v>
      </c>
      <c r="F43" s="13">
        <v>2453</v>
      </c>
      <c r="G43" s="13">
        <v>285</v>
      </c>
      <c r="H43" s="13">
        <v>346</v>
      </c>
      <c r="I43" s="13">
        <v>293</v>
      </c>
      <c r="J43" s="13">
        <v>6</v>
      </c>
      <c r="K43" s="13">
        <v>30</v>
      </c>
      <c r="L43" s="13">
        <v>301</v>
      </c>
      <c r="M43" s="13">
        <v>773</v>
      </c>
      <c r="N43" s="13">
        <v>7</v>
      </c>
      <c r="O43" s="13">
        <v>0</v>
      </c>
      <c r="S43" s="12">
        <v>9</v>
      </c>
      <c r="T43" s="13">
        <v>2441</v>
      </c>
      <c r="U43" s="13">
        <v>281</v>
      </c>
      <c r="V43" s="13">
        <v>342</v>
      </c>
      <c r="W43" s="13">
        <v>292</v>
      </c>
      <c r="X43" s="13">
        <v>6</v>
      </c>
      <c r="Y43" s="13">
        <v>30</v>
      </c>
      <c r="Z43" s="13">
        <v>252</v>
      </c>
      <c r="AA43" s="13">
        <v>577</v>
      </c>
      <c r="AB43" s="13">
        <v>7</v>
      </c>
      <c r="AC43" s="13">
        <v>0</v>
      </c>
      <c r="AG43" s="12">
        <v>9</v>
      </c>
      <c r="AH43" s="13">
        <v>2440</v>
      </c>
      <c r="AI43" s="13">
        <v>307</v>
      </c>
      <c r="AJ43" s="13">
        <v>341</v>
      </c>
      <c r="AK43" s="13">
        <v>292</v>
      </c>
      <c r="AL43" s="13">
        <v>6</v>
      </c>
      <c r="AM43" s="13">
        <v>30</v>
      </c>
      <c r="AN43" s="13">
        <v>252</v>
      </c>
      <c r="AO43" s="13">
        <v>728</v>
      </c>
      <c r="AP43" s="13">
        <v>7</v>
      </c>
      <c r="AQ43" s="13">
        <v>0</v>
      </c>
      <c r="AR43" s="43"/>
      <c r="AS43" s="32"/>
      <c r="AU43" s="12">
        <v>9</v>
      </c>
      <c r="AV43" s="13">
        <v>2441</v>
      </c>
      <c r="AW43" s="13">
        <v>280</v>
      </c>
      <c r="AX43" s="13">
        <v>346</v>
      </c>
      <c r="AY43" s="13">
        <v>291</v>
      </c>
      <c r="AZ43" s="13">
        <v>6</v>
      </c>
      <c r="BA43" s="13">
        <v>30</v>
      </c>
      <c r="BB43" s="13">
        <v>252</v>
      </c>
      <c r="BC43" s="13">
        <v>720</v>
      </c>
      <c r="BD43" s="13">
        <v>7</v>
      </c>
      <c r="BE43" s="13">
        <v>0</v>
      </c>
      <c r="BF43" s="43"/>
      <c r="BG43" s="32"/>
      <c r="BI43" s="12">
        <v>9</v>
      </c>
      <c r="BJ43" s="13">
        <v>2450</v>
      </c>
      <c r="BK43" s="13">
        <v>284</v>
      </c>
      <c r="BL43" s="13">
        <v>347</v>
      </c>
      <c r="BM43" s="13">
        <v>292</v>
      </c>
      <c r="BN43" s="13">
        <v>6</v>
      </c>
      <c r="BO43" s="13">
        <v>30</v>
      </c>
      <c r="BP43" s="13">
        <v>283</v>
      </c>
      <c r="BQ43" s="13">
        <v>784</v>
      </c>
      <c r="BR43" s="13">
        <v>7</v>
      </c>
      <c r="BS43" s="13">
        <v>0</v>
      </c>
      <c r="BT43" s="43"/>
    </row>
    <row r="44" spans="5:72" x14ac:dyDescent="0.25">
      <c r="E44" s="12">
        <v>10</v>
      </c>
      <c r="F44" s="13">
        <v>2423</v>
      </c>
      <c r="G44" s="13">
        <v>281</v>
      </c>
      <c r="H44" s="13">
        <v>342</v>
      </c>
      <c r="I44" s="13">
        <v>290</v>
      </c>
      <c r="J44" s="13">
        <v>6</v>
      </c>
      <c r="K44" s="13">
        <v>29</v>
      </c>
      <c r="L44" s="13">
        <v>299</v>
      </c>
      <c r="M44" s="13">
        <v>768</v>
      </c>
      <c r="N44" s="13">
        <v>7</v>
      </c>
      <c r="O44" s="13">
        <v>0</v>
      </c>
      <c r="S44" s="12">
        <v>10</v>
      </c>
      <c r="T44" s="13">
        <v>2411</v>
      </c>
      <c r="U44" s="13">
        <v>277</v>
      </c>
      <c r="V44" s="13">
        <v>337</v>
      </c>
      <c r="W44" s="13">
        <v>289</v>
      </c>
      <c r="X44" s="13">
        <v>6</v>
      </c>
      <c r="Y44" s="13">
        <v>30</v>
      </c>
      <c r="Z44" s="13">
        <v>251</v>
      </c>
      <c r="AA44" s="13">
        <v>573</v>
      </c>
      <c r="AB44" s="13">
        <v>7</v>
      </c>
      <c r="AC44" s="13">
        <v>0</v>
      </c>
      <c r="AG44" s="12">
        <v>10</v>
      </c>
      <c r="AH44" s="13">
        <v>2410</v>
      </c>
      <c r="AI44" s="13">
        <v>303</v>
      </c>
      <c r="AJ44" s="13">
        <v>336</v>
      </c>
      <c r="AK44" s="13">
        <v>289</v>
      </c>
      <c r="AL44" s="13">
        <v>6</v>
      </c>
      <c r="AM44" s="13">
        <v>30</v>
      </c>
      <c r="AN44" s="13">
        <v>251</v>
      </c>
      <c r="AO44" s="13">
        <v>722</v>
      </c>
      <c r="AP44" s="13">
        <v>7</v>
      </c>
      <c r="AQ44" s="13">
        <v>0</v>
      </c>
      <c r="AR44" s="43"/>
      <c r="AS44" s="32"/>
      <c r="AU44" s="12">
        <v>10</v>
      </c>
      <c r="AV44" s="13">
        <v>2411</v>
      </c>
      <c r="AW44" s="13">
        <v>276</v>
      </c>
      <c r="AX44" s="13">
        <v>342</v>
      </c>
      <c r="AY44" s="13">
        <v>288</v>
      </c>
      <c r="AZ44" s="13">
        <v>6</v>
      </c>
      <c r="BA44" s="13">
        <v>30</v>
      </c>
      <c r="BB44" s="13">
        <v>251</v>
      </c>
      <c r="BC44" s="13">
        <v>715</v>
      </c>
      <c r="BD44" s="13">
        <v>7</v>
      </c>
      <c r="BE44" s="13">
        <v>0</v>
      </c>
      <c r="BF44" s="43"/>
      <c r="BG44" s="32"/>
      <c r="BI44" s="12">
        <v>10</v>
      </c>
      <c r="BJ44" s="13">
        <v>2419</v>
      </c>
      <c r="BK44" s="13">
        <v>280</v>
      </c>
      <c r="BL44" s="13">
        <v>343</v>
      </c>
      <c r="BM44" s="13">
        <v>289</v>
      </c>
      <c r="BN44" s="13">
        <v>6</v>
      </c>
      <c r="BO44" s="13">
        <v>29</v>
      </c>
      <c r="BP44" s="13">
        <v>282</v>
      </c>
      <c r="BQ44" s="13">
        <v>779</v>
      </c>
      <c r="BR44" s="13">
        <v>7</v>
      </c>
      <c r="BS44" s="13">
        <v>0</v>
      </c>
      <c r="BT44" s="43"/>
    </row>
    <row r="45" spans="5:72" x14ac:dyDescent="0.25">
      <c r="E45" s="12">
        <v>11</v>
      </c>
      <c r="F45" s="13">
        <v>2393</v>
      </c>
      <c r="G45" s="13">
        <v>278</v>
      </c>
      <c r="H45" s="13">
        <v>340</v>
      </c>
      <c r="I45" s="13">
        <v>287</v>
      </c>
      <c r="J45" s="13">
        <v>6</v>
      </c>
      <c r="K45" s="13">
        <v>29</v>
      </c>
      <c r="L45" s="13">
        <v>298</v>
      </c>
      <c r="M45" s="13">
        <v>762</v>
      </c>
      <c r="N45" s="13">
        <v>7</v>
      </c>
      <c r="O45" s="13">
        <v>0</v>
      </c>
      <c r="S45" s="12">
        <v>11</v>
      </c>
      <c r="T45" s="13">
        <v>2381</v>
      </c>
      <c r="U45" s="13">
        <v>274</v>
      </c>
      <c r="V45" s="13">
        <v>336</v>
      </c>
      <c r="W45" s="13">
        <v>286</v>
      </c>
      <c r="X45" s="13">
        <v>6</v>
      </c>
      <c r="Y45" s="13">
        <v>30</v>
      </c>
      <c r="Z45" s="13">
        <v>250</v>
      </c>
      <c r="AA45" s="13">
        <v>568</v>
      </c>
      <c r="AB45" s="13">
        <v>7</v>
      </c>
      <c r="AC45" s="13">
        <v>0</v>
      </c>
      <c r="AG45" s="12">
        <v>11</v>
      </c>
      <c r="AH45" s="13">
        <v>2381</v>
      </c>
      <c r="AI45" s="13">
        <v>300</v>
      </c>
      <c r="AJ45" s="13">
        <v>335</v>
      </c>
      <c r="AK45" s="13">
        <v>286</v>
      </c>
      <c r="AL45" s="13">
        <v>6</v>
      </c>
      <c r="AM45" s="13">
        <v>30</v>
      </c>
      <c r="AN45" s="13">
        <v>250</v>
      </c>
      <c r="AO45" s="13">
        <v>717</v>
      </c>
      <c r="AP45" s="13">
        <v>7</v>
      </c>
      <c r="AQ45" s="13">
        <v>0</v>
      </c>
      <c r="AR45" s="43"/>
      <c r="AS45" s="32"/>
      <c r="AU45" s="12">
        <v>11</v>
      </c>
      <c r="AV45" s="13">
        <v>2381</v>
      </c>
      <c r="AW45" s="13">
        <v>274</v>
      </c>
      <c r="AX45" s="13">
        <v>340</v>
      </c>
      <c r="AY45" s="13">
        <v>286</v>
      </c>
      <c r="AZ45" s="13">
        <v>6</v>
      </c>
      <c r="BA45" s="13">
        <v>29</v>
      </c>
      <c r="BB45" s="13">
        <v>250</v>
      </c>
      <c r="BC45" s="13">
        <v>709</v>
      </c>
      <c r="BD45" s="13">
        <v>7</v>
      </c>
      <c r="BE45" s="13">
        <v>0</v>
      </c>
      <c r="BF45" s="43"/>
      <c r="BG45" s="32"/>
      <c r="BI45" s="12">
        <v>11</v>
      </c>
      <c r="BJ45" s="13">
        <v>2390</v>
      </c>
      <c r="BK45" s="13">
        <v>277</v>
      </c>
      <c r="BL45" s="13">
        <v>341</v>
      </c>
      <c r="BM45" s="13">
        <v>287</v>
      </c>
      <c r="BN45" s="13">
        <v>6</v>
      </c>
      <c r="BO45" s="13">
        <v>29</v>
      </c>
      <c r="BP45" s="13">
        <v>281</v>
      </c>
      <c r="BQ45" s="13">
        <v>773</v>
      </c>
      <c r="BR45" s="13">
        <v>7</v>
      </c>
      <c r="BS45" s="13">
        <v>0</v>
      </c>
      <c r="BT45" s="43"/>
    </row>
    <row r="46" spans="5:72" x14ac:dyDescent="0.25">
      <c r="E46" s="12">
        <v>12</v>
      </c>
      <c r="F46" s="13">
        <v>2368</v>
      </c>
      <c r="G46" s="13">
        <v>276</v>
      </c>
      <c r="H46" s="13">
        <v>337</v>
      </c>
      <c r="I46" s="13">
        <v>285</v>
      </c>
      <c r="J46" s="13">
        <v>6</v>
      </c>
      <c r="K46" s="13">
        <v>29</v>
      </c>
      <c r="L46" s="13">
        <v>297</v>
      </c>
      <c r="M46" s="13">
        <v>756</v>
      </c>
      <c r="N46" s="13">
        <v>7</v>
      </c>
      <c r="O46" s="13">
        <v>0</v>
      </c>
      <c r="S46" s="12">
        <v>12</v>
      </c>
      <c r="T46" s="13">
        <v>2357</v>
      </c>
      <c r="U46" s="13">
        <v>271</v>
      </c>
      <c r="V46" s="13">
        <v>333</v>
      </c>
      <c r="W46" s="13">
        <v>285</v>
      </c>
      <c r="X46" s="13">
        <v>6</v>
      </c>
      <c r="Y46" s="13">
        <v>29</v>
      </c>
      <c r="Z46" s="13">
        <v>249</v>
      </c>
      <c r="AA46" s="13">
        <v>564</v>
      </c>
      <c r="AB46" s="13">
        <v>7</v>
      </c>
      <c r="AC46" s="13">
        <v>0</v>
      </c>
      <c r="AG46" s="12">
        <v>12</v>
      </c>
      <c r="AH46" s="13">
        <v>2356</v>
      </c>
      <c r="AI46" s="13">
        <v>297</v>
      </c>
      <c r="AJ46" s="13">
        <v>332</v>
      </c>
      <c r="AK46" s="13">
        <v>284</v>
      </c>
      <c r="AL46" s="13">
        <v>6</v>
      </c>
      <c r="AM46" s="13">
        <v>30</v>
      </c>
      <c r="AN46" s="13">
        <v>249</v>
      </c>
      <c r="AO46" s="13">
        <v>711</v>
      </c>
      <c r="AP46" s="13">
        <v>7</v>
      </c>
      <c r="AQ46" s="13">
        <v>0</v>
      </c>
      <c r="AR46" s="43"/>
      <c r="AS46" s="32"/>
      <c r="AU46" s="12">
        <v>12</v>
      </c>
      <c r="AV46" s="13">
        <v>2356</v>
      </c>
      <c r="AW46" s="13">
        <v>271</v>
      </c>
      <c r="AX46" s="13">
        <v>337</v>
      </c>
      <c r="AY46" s="13">
        <v>283</v>
      </c>
      <c r="AZ46" s="13">
        <v>6</v>
      </c>
      <c r="BA46" s="13">
        <v>29</v>
      </c>
      <c r="BB46" s="13">
        <v>249</v>
      </c>
      <c r="BC46" s="13">
        <v>704</v>
      </c>
      <c r="BD46" s="13">
        <v>7</v>
      </c>
      <c r="BE46" s="13">
        <v>0</v>
      </c>
      <c r="BF46" s="43"/>
      <c r="BG46" s="32"/>
      <c r="BI46" s="12">
        <v>12</v>
      </c>
      <c r="BJ46" s="13">
        <v>2365</v>
      </c>
      <c r="BK46" s="13">
        <v>275</v>
      </c>
      <c r="BL46" s="13">
        <v>338</v>
      </c>
      <c r="BM46" s="13">
        <v>285</v>
      </c>
      <c r="BN46" s="13">
        <v>6</v>
      </c>
      <c r="BO46" s="13">
        <v>29</v>
      </c>
      <c r="BP46" s="13">
        <v>279</v>
      </c>
      <c r="BQ46" s="13">
        <v>767</v>
      </c>
      <c r="BR46" s="13">
        <v>7</v>
      </c>
      <c r="BS46" s="13">
        <v>0</v>
      </c>
      <c r="BT46" s="43"/>
    </row>
    <row r="47" spans="5:72" x14ac:dyDescent="0.25">
      <c r="E47" s="12">
        <v>13</v>
      </c>
      <c r="F47" s="13">
        <v>2346</v>
      </c>
      <c r="G47" s="13">
        <v>275</v>
      </c>
      <c r="H47" s="13">
        <v>335</v>
      </c>
      <c r="I47" s="13">
        <v>284</v>
      </c>
      <c r="J47" s="13">
        <v>6</v>
      </c>
      <c r="K47" s="13">
        <v>29</v>
      </c>
      <c r="L47" s="13">
        <v>295</v>
      </c>
      <c r="M47" s="13">
        <v>751</v>
      </c>
      <c r="N47" s="13">
        <v>7</v>
      </c>
      <c r="O47" s="13">
        <v>0</v>
      </c>
      <c r="S47" s="12">
        <v>13</v>
      </c>
      <c r="T47" s="13">
        <v>2334</v>
      </c>
      <c r="U47" s="13">
        <v>270</v>
      </c>
      <c r="V47" s="13">
        <v>331</v>
      </c>
      <c r="W47" s="13">
        <v>283</v>
      </c>
      <c r="X47" s="13">
        <v>6</v>
      </c>
      <c r="Y47" s="13">
        <v>29</v>
      </c>
      <c r="Z47" s="13">
        <v>247</v>
      </c>
      <c r="AA47" s="13">
        <v>560</v>
      </c>
      <c r="AB47" s="13">
        <v>7</v>
      </c>
      <c r="AC47" s="13">
        <v>0</v>
      </c>
      <c r="AG47" s="12">
        <v>13</v>
      </c>
      <c r="AH47" s="13">
        <v>2334</v>
      </c>
      <c r="AI47" s="13">
        <v>296</v>
      </c>
      <c r="AJ47" s="13">
        <v>330</v>
      </c>
      <c r="AK47" s="13">
        <v>282</v>
      </c>
      <c r="AL47" s="13">
        <v>6</v>
      </c>
      <c r="AM47" s="13">
        <v>30</v>
      </c>
      <c r="AN47" s="13">
        <v>247</v>
      </c>
      <c r="AO47" s="13">
        <v>706</v>
      </c>
      <c r="AP47" s="13">
        <v>7</v>
      </c>
      <c r="AQ47" s="13">
        <v>0</v>
      </c>
      <c r="AR47" s="43"/>
      <c r="AS47" s="32"/>
      <c r="AU47" s="12">
        <v>13</v>
      </c>
      <c r="AV47" s="13">
        <v>2334</v>
      </c>
      <c r="AW47" s="13">
        <v>270</v>
      </c>
      <c r="AX47" s="13">
        <v>335</v>
      </c>
      <c r="AY47" s="13">
        <v>282</v>
      </c>
      <c r="AZ47" s="13">
        <v>6</v>
      </c>
      <c r="BA47" s="13">
        <v>29</v>
      </c>
      <c r="BB47" s="13">
        <v>247</v>
      </c>
      <c r="BC47" s="13">
        <v>698</v>
      </c>
      <c r="BD47" s="13">
        <v>7</v>
      </c>
      <c r="BE47" s="13">
        <v>0</v>
      </c>
      <c r="BF47" s="43"/>
      <c r="BG47" s="32"/>
      <c r="BI47" s="12">
        <v>13</v>
      </c>
      <c r="BJ47" s="13">
        <v>2342</v>
      </c>
      <c r="BK47" s="13">
        <v>273</v>
      </c>
      <c r="BL47" s="13">
        <v>336</v>
      </c>
      <c r="BM47" s="13">
        <v>283</v>
      </c>
      <c r="BN47" s="13">
        <v>6</v>
      </c>
      <c r="BO47" s="13">
        <v>29</v>
      </c>
      <c r="BP47" s="13">
        <v>278</v>
      </c>
      <c r="BQ47" s="13">
        <v>761</v>
      </c>
      <c r="BR47" s="13">
        <v>7</v>
      </c>
      <c r="BS47" s="13">
        <v>0</v>
      </c>
      <c r="BT47" s="43"/>
    </row>
    <row r="48" spans="5:72" x14ac:dyDescent="0.25">
      <c r="E48" s="12">
        <v>14</v>
      </c>
      <c r="F48" s="13">
        <v>2326</v>
      </c>
      <c r="G48" s="13">
        <v>273</v>
      </c>
      <c r="H48" s="13">
        <v>333</v>
      </c>
      <c r="I48" s="13">
        <v>282</v>
      </c>
      <c r="J48" s="13">
        <v>6</v>
      </c>
      <c r="K48" s="13">
        <v>29</v>
      </c>
      <c r="L48" s="13">
        <v>294</v>
      </c>
      <c r="M48" s="13">
        <v>745</v>
      </c>
      <c r="N48" s="13">
        <v>7</v>
      </c>
      <c r="O48" s="13">
        <v>0</v>
      </c>
      <c r="S48" s="12">
        <v>14</v>
      </c>
      <c r="T48" s="13">
        <v>2315</v>
      </c>
      <c r="U48" s="13">
        <v>269</v>
      </c>
      <c r="V48" s="13">
        <v>329</v>
      </c>
      <c r="W48" s="13">
        <v>282</v>
      </c>
      <c r="X48" s="13">
        <v>6</v>
      </c>
      <c r="Y48" s="13">
        <v>29</v>
      </c>
      <c r="Z48" s="13">
        <v>246</v>
      </c>
      <c r="AA48" s="13">
        <v>556</v>
      </c>
      <c r="AB48" s="13">
        <v>7</v>
      </c>
      <c r="AC48" s="13">
        <v>0</v>
      </c>
      <c r="AG48" s="12">
        <v>14</v>
      </c>
      <c r="AH48" s="13">
        <v>2315</v>
      </c>
      <c r="AI48" s="13">
        <v>294</v>
      </c>
      <c r="AJ48" s="13">
        <v>328</v>
      </c>
      <c r="AK48" s="13">
        <v>280</v>
      </c>
      <c r="AL48" s="13">
        <v>6</v>
      </c>
      <c r="AM48" s="13">
        <v>30</v>
      </c>
      <c r="AN48" s="13">
        <v>246</v>
      </c>
      <c r="AO48" s="13">
        <v>700</v>
      </c>
      <c r="AP48" s="13">
        <v>7</v>
      </c>
      <c r="AQ48" s="13">
        <v>0</v>
      </c>
      <c r="AR48" s="43"/>
      <c r="AS48" s="32"/>
      <c r="AU48" s="12">
        <v>14</v>
      </c>
      <c r="AV48" s="13">
        <v>2315</v>
      </c>
      <c r="AW48" s="13">
        <v>268</v>
      </c>
      <c r="AX48" s="13">
        <v>333</v>
      </c>
      <c r="AY48" s="13">
        <v>280</v>
      </c>
      <c r="AZ48" s="13">
        <v>6</v>
      </c>
      <c r="BA48" s="13">
        <v>29</v>
      </c>
      <c r="BB48" s="13">
        <v>246</v>
      </c>
      <c r="BC48" s="13">
        <v>693</v>
      </c>
      <c r="BD48" s="13">
        <v>7</v>
      </c>
      <c r="BE48" s="13">
        <v>0</v>
      </c>
      <c r="BF48" s="43"/>
      <c r="BG48" s="32"/>
      <c r="BI48" s="12">
        <v>14</v>
      </c>
      <c r="BJ48" s="13">
        <v>2323</v>
      </c>
      <c r="BK48" s="13">
        <v>272</v>
      </c>
      <c r="BL48" s="13">
        <v>334</v>
      </c>
      <c r="BM48" s="13">
        <v>282</v>
      </c>
      <c r="BN48" s="13">
        <v>6</v>
      </c>
      <c r="BO48" s="13">
        <v>29</v>
      </c>
      <c r="BP48" s="13">
        <v>277</v>
      </c>
      <c r="BQ48" s="13">
        <v>756</v>
      </c>
      <c r="BR48" s="13">
        <v>7</v>
      </c>
      <c r="BS48" s="13">
        <v>0</v>
      </c>
      <c r="BT48" s="43"/>
    </row>
    <row r="49" spans="5:72" x14ac:dyDescent="0.25">
      <c r="E49" s="12">
        <v>15</v>
      </c>
      <c r="F49" s="13">
        <v>2310</v>
      </c>
      <c r="G49" s="13">
        <v>271</v>
      </c>
      <c r="H49" s="13">
        <v>331</v>
      </c>
      <c r="I49" s="13">
        <v>281</v>
      </c>
      <c r="J49" s="13">
        <v>6</v>
      </c>
      <c r="K49" s="13">
        <v>29</v>
      </c>
      <c r="L49" s="13">
        <v>293</v>
      </c>
      <c r="M49" s="13">
        <v>740</v>
      </c>
      <c r="N49" s="13">
        <v>7</v>
      </c>
      <c r="O49" s="13">
        <v>0</v>
      </c>
      <c r="S49" s="12">
        <v>15</v>
      </c>
      <c r="T49" s="13">
        <v>2299</v>
      </c>
      <c r="U49" s="13">
        <v>266</v>
      </c>
      <c r="V49" s="13">
        <v>327</v>
      </c>
      <c r="W49" s="13">
        <v>281</v>
      </c>
      <c r="X49" s="13">
        <v>6</v>
      </c>
      <c r="Y49" s="13">
        <v>29</v>
      </c>
      <c r="Z49" s="13">
        <v>245</v>
      </c>
      <c r="AA49" s="13">
        <v>551</v>
      </c>
      <c r="AB49" s="13">
        <v>7</v>
      </c>
      <c r="AC49" s="13">
        <v>0</v>
      </c>
      <c r="AG49" s="12">
        <v>15</v>
      </c>
      <c r="AH49" s="13">
        <v>2299</v>
      </c>
      <c r="AI49" s="13">
        <v>292</v>
      </c>
      <c r="AJ49" s="13">
        <v>326</v>
      </c>
      <c r="AK49" s="13">
        <v>279</v>
      </c>
      <c r="AL49" s="13">
        <v>6</v>
      </c>
      <c r="AM49" s="13">
        <v>30</v>
      </c>
      <c r="AN49" s="13">
        <v>245</v>
      </c>
      <c r="AO49" s="13">
        <v>695</v>
      </c>
      <c r="AP49" s="13">
        <v>7</v>
      </c>
      <c r="AQ49" s="13">
        <v>0</v>
      </c>
      <c r="AR49" s="43"/>
      <c r="AS49" s="32"/>
      <c r="AU49" s="12">
        <v>15</v>
      </c>
      <c r="AV49" s="13">
        <v>2299</v>
      </c>
      <c r="AW49" s="13">
        <v>266</v>
      </c>
      <c r="AX49" s="13">
        <v>331</v>
      </c>
      <c r="AY49" s="13">
        <v>279</v>
      </c>
      <c r="AZ49" s="13">
        <v>6</v>
      </c>
      <c r="BA49" s="13">
        <v>29</v>
      </c>
      <c r="BB49" s="13">
        <v>245</v>
      </c>
      <c r="BC49" s="13">
        <v>687</v>
      </c>
      <c r="BD49" s="13">
        <v>7</v>
      </c>
      <c r="BE49" s="13">
        <v>0</v>
      </c>
      <c r="BF49" s="43"/>
      <c r="BG49" s="32"/>
      <c r="BI49" s="12">
        <v>15</v>
      </c>
      <c r="BJ49" s="13">
        <v>2307</v>
      </c>
      <c r="BK49" s="13">
        <v>270</v>
      </c>
      <c r="BL49" s="13">
        <v>332</v>
      </c>
      <c r="BM49" s="13">
        <v>281</v>
      </c>
      <c r="BN49" s="13">
        <v>6</v>
      </c>
      <c r="BO49" s="13">
        <v>29</v>
      </c>
      <c r="BP49" s="13">
        <v>276</v>
      </c>
      <c r="BQ49" s="13">
        <v>750</v>
      </c>
      <c r="BR49" s="13">
        <v>7</v>
      </c>
      <c r="BS49" s="13">
        <v>0</v>
      </c>
      <c r="BT49" s="43"/>
    </row>
    <row r="50" spans="5:72" x14ac:dyDescent="0.25">
      <c r="E50" s="12">
        <v>16</v>
      </c>
      <c r="F50" s="13">
        <v>2295</v>
      </c>
      <c r="G50" s="13">
        <v>270</v>
      </c>
      <c r="H50" s="13">
        <v>330</v>
      </c>
      <c r="I50" s="13">
        <v>280</v>
      </c>
      <c r="J50" s="13">
        <v>6</v>
      </c>
      <c r="K50" s="13">
        <v>29</v>
      </c>
      <c r="L50" s="13">
        <v>291</v>
      </c>
      <c r="M50" s="13">
        <v>734</v>
      </c>
      <c r="N50" s="13">
        <v>7</v>
      </c>
      <c r="O50" s="13">
        <v>0</v>
      </c>
      <c r="S50" s="12">
        <v>16</v>
      </c>
      <c r="T50" s="13">
        <v>2283</v>
      </c>
      <c r="U50" s="13">
        <v>265</v>
      </c>
      <c r="V50" s="13">
        <v>326</v>
      </c>
      <c r="W50" s="13">
        <v>280</v>
      </c>
      <c r="X50" s="13">
        <v>6</v>
      </c>
      <c r="Y50" s="13">
        <v>29</v>
      </c>
      <c r="Z50" s="13">
        <v>244</v>
      </c>
      <c r="AA50" s="13">
        <v>547</v>
      </c>
      <c r="AB50" s="13">
        <v>7</v>
      </c>
      <c r="AC50" s="13">
        <v>0</v>
      </c>
      <c r="AG50" s="12">
        <v>16</v>
      </c>
      <c r="AH50" s="13">
        <v>2284</v>
      </c>
      <c r="AI50" s="13">
        <v>291</v>
      </c>
      <c r="AJ50" s="13">
        <v>325</v>
      </c>
      <c r="AK50" s="13">
        <v>278</v>
      </c>
      <c r="AL50" s="13">
        <v>6</v>
      </c>
      <c r="AM50" s="13">
        <v>30</v>
      </c>
      <c r="AN50" s="13">
        <v>244</v>
      </c>
      <c r="AO50" s="13">
        <v>690</v>
      </c>
      <c r="AP50" s="13">
        <v>7</v>
      </c>
      <c r="AQ50" s="13">
        <v>0</v>
      </c>
      <c r="AR50" s="43"/>
      <c r="AS50" s="32"/>
      <c r="AU50" s="12">
        <v>16</v>
      </c>
      <c r="AV50" s="13">
        <v>2283</v>
      </c>
      <c r="AW50" s="13">
        <v>265</v>
      </c>
      <c r="AX50" s="13">
        <v>330</v>
      </c>
      <c r="AY50" s="13">
        <v>279</v>
      </c>
      <c r="AZ50" s="13">
        <v>6</v>
      </c>
      <c r="BA50" s="13">
        <v>29</v>
      </c>
      <c r="BB50" s="13">
        <v>244</v>
      </c>
      <c r="BC50" s="13">
        <v>682</v>
      </c>
      <c r="BD50" s="13">
        <v>7</v>
      </c>
      <c r="BE50" s="13">
        <v>0</v>
      </c>
      <c r="BF50" s="43"/>
      <c r="BG50" s="32"/>
      <c r="BI50" s="12">
        <v>16</v>
      </c>
      <c r="BJ50" s="13">
        <v>2291</v>
      </c>
      <c r="BK50" s="13">
        <v>268</v>
      </c>
      <c r="BL50" s="13">
        <v>331</v>
      </c>
      <c r="BM50" s="13">
        <v>280</v>
      </c>
      <c r="BN50" s="13">
        <v>6</v>
      </c>
      <c r="BO50" s="13">
        <v>29</v>
      </c>
      <c r="BP50" s="13">
        <v>274</v>
      </c>
      <c r="BQ50" s="13">
        <v>745</v>
      </c>
      <c r="BR50" s="13">
        <v>7</v>
      </c>
      <c r="BS50" s="13">
        <v>0</v>
      </c>
      <c r="BT50" s="43"/>
    </row>
    <row r="51" spans="5:72" x14ac:dyDescent="0.25">
      <c r="E51" s="12">
        <v>17</v>
      </c>
      <c r="F51" s="13">
        <v>2282</v>
      </c>
      <c r="G51" s="13">
        <v>268</v>
      </c>
      <c r="H51" s="13">
        <v>329</v>
      </c>
      <c r="I51" s="13">
        <v>280</v>
      </c>
      <c r="J51" s="13">
        <v>6</v>
      </c>
      <c r="K51" s="13">
        <v>29</v>
      </c>
      <c r="L51" s="13">
        <v>290</v>
      </c>
      <c r="M51" s="13">
        <v>729</v>
      </c>
      <c r="N51" s="13">
        <v>7</v>
      </c>
      <c r="O51" s="13">
        <v>0</v>
      </c>
      <c r="S51" s="12">
        <v>17</v>
      </c>
      <c r="T51" s="13">
        <v>2270</v>
      </c>
      <c r="U51" s="13">
        <v>264</v>
      </c>
      <c r="V51" s="13">
        <v>324</v>
      </c>
      <c r="W51" s="13">
        <v>279</v>
      </c>
      <c r="X51" s="13">
        <v>6</v>
      </c>
      <c r="Y51" s="13">
        <v>29</v>
      </c>
      <c r="Z51" s="13">
        <v>243</v>
      </c>
      <c r="AA51" s="13">
        <v>543</v>
      </c>
      <c r="AB51" s="13">
        <v>7</v>
      </c>
      <c r="AC51" s="13">
        <v>0</v>
      </c>
      <c r="AG51" s="12">
        <v>17</v>
      </c>
      <c r="AH51" s="13">
        <v>2271</v>
      </c>
      <c r="AI51" s="13">
        <v>289</v>
      </c>
      <c r="AJ51" s="13">
        <v>323</v>
      </c>
      <c r="AK51" s="13">
        <v>277</v>
      </c>
      <c r="AL51" s="13">
        <v>6</v>
      </c>
      <c r="AM51" s="13">
        <v>30</v>
      </c>
      <c r="AN51" s="13">
        <v>243</v>
      </c>
      <c r="AO51" s="13">
        <v>684</v>
      </c>
      <c r="AP51" s="13">
        <v>7</v>
      </c>
      <c r="AQ51" s="13">
        <v>0</v>
      </c>
      <c r="AR51" s="43"/>
      <c r="AS51" s="32"/>
      <c r="AU51" s="12">
        <v>17</v>
      </c>
      <c r="AV51" s="13">
        <v>2270</v>
      </c>
      <c r="AW51" s="13">
        <v>263</v>
      </c>
      <c r="AX51" s="13">
        <v>328</v>
      </c>
      <c r="AY51" s="13">
        <v>278</v>
      </c>
      <c r="AZ51" s="13">
        <v>6</v>
      </c>
      <c r="BA51" s="13">
        <v>29</v>
      </c>
      <c r="BB51" s="13">
        <v>243</v>
      </c>
      <c r="BC51" s="13">
        <v>677</v>
      </c>
      <c r="BD51" s="13">
        <v>7</v>
      </c>
      <c r="BE51" s="13">
        <v>0</v>
      </c>
      <c r="BF51" s="43"/>
      <c r="BG51" s="32"/>
      <c r="BI51" s="12">
        <v>17</v>
      </c>
      <c r="BJ51" s="13">
        <v>2278</v>
      </c>
      <c r="BK51" s="13">
        <v>267</v>
      </c>
      <c r="BL51" s="13">
        <v>330</v>
      </c>
      <c r="BM51" s="13">
        <v>280</v>
      </c>
      <c r="BN51" s="13">
        <v>6</v>
      </c>
      <c r="BO51" s="13">
        <v>29</v>
      </c>
      <c r="BP51" s="13">
        <v>273</v>
      </c>
      <c r="BQ51" s="13">
        <v>739</v>
      </c>
      <c r="BR51" s="13">
        <v>7</v>
      </c>
      <c r="BS51" s="13">
        <v>0</v>
      </c>
      <c r="BT51" s="43"/>
    </row>
    <row r="52" spans="5:72" x14ac:dyDescent="0.25">
      <c r="E52" s="12">
        <v>18</v>
      </c>
      <c r="F52" s="13">
        <v>2269</v>
      </c>
      <c r="G52" s="13">
        <v>267</v>
      </c>
      <c r="H52" s="13">
        <v>328</v>
      </c>
      <c r="I52" s="13">
        <v>279</v>
      </c>
      <c r="J52" s="13">
        <v>6</v>
      </c>
      <c r="K52" s="13">
        <v>29</v>
      </c>
      <c r="L52" s="13">
        <v>289</v>
      </c>
      <c r="M52" s="13">
        <v>723</v>
      </c>
      <c r="N52" s="13">
        <v>7</v>
      </c>
      <c r="O52" s="13">
        <v>0</v>
      </c>
      <c r="S52" s="12">
        <v>18</v>
      </c>
      <c r="T52" s="13">
        <v>2257</v>
      </c>
      <c r="U52" s="13">
        <v>262</v>
      </c>
      <c r="V52" s="13">
        <v>323</v>
      </c>
      <c r="W52" s="13">
        <v>279</v>
      </c>
      <c r="X52" s="13">
        <v>6</v>
      </c>
      <c r="Y52" s="13">
        <v>29</v>
      </c>
      <c r="Z52" s="13">
        <v>242</v>
      </c>
      <c r="AA52" s="13">
        <v>539</v>
      </c>
      <c r="AB52" s="13">
        <v>7</v>
      </c>
      <c r="AC52" s="13">
        <v>0</v>
      </c>
      <c r="AG52" s="12">
        <v>18</v>
      </c>
      <c r="AH52" s="13">
        <v>2258</v>
      </c>
      <c r="AI52" s="13">
        <v>287</v>
      </c>
      <c r="AJ52" s="13">
        <v>323</v>
      </c>
      <c r="AK52" s="13">
        <v>276</v>
      </c>
      <c r="AL52" s="13">
        <v>6</v>
      </c>
      <c r="AM52" s="13">
        <v>30</v>
      </c>
      <c r="AN52" s="13">
        <v>242</v>
      </c>
      <c r="AO52" s="13">
        <v>679</v>
      </c>
      <c r="AP52" s="13">
        <v>7</v>
      </c>
      <c r="AQ52" s="13">
        <v>0</v>
      </c>
      <c r="AR52" s="43"/>
      <c r="AS52" s="32"/>
      <c r="AU52" s="12">
        <v>18</v>
      </c>
      <c r="AV52" s="13">
        <v>2257</v>
      </c>
      <c r="AW52" s="13">
        <v>262</v>
      </c>
      <c r="AX52" s="13">
        <v>328</v>
      </c>
      <c r="AY52" s="13">
        <v>277</v>
      </c>
      <c r="AZ52" s="13">
        <v>6</v>
      </c>
      <c r="BA52" s="13">
        <v>29</v>
      </c>
      <c r="BB52" s="13">
        <v>242</v>
      </c>
      <c r="BC52" s="13">
        <v>672</v>
      </c>
      <c r="BD52" s="13">
        <v>7</v>
      </c>
      <c r="BE52" s="13">
        <v>0</v>
      </c>
      <c r="BF52" s="43"/>
      <c r="BG52" s="32"/>
      <c r="BI52" s="12">
        <v>18</v>
      </c>
      <c r="BJ52" s="13">
        <v>2265</v>
      </c>
      <c r="BK52" s="13">
        <v>266</v>
      </c>
      <c r="BL52" s="13">
        <v>329</v>
      </c>
      <c r="BM52" s="13">
        <v>279</v>
      </c>
      <c r="BN52" s="13">
        <v>6</v>
      </c>
      <c r="BO52" s="13">
        <v>29</v>
      </c>
      <c r="BP52" s="13">
        <v>272</v>
      </c>
      <c r="BQ52" s="13">
        <v>734</v>
      </c>
      <c r="BR52" s="13">
        <v>7</v>
      </c>
      <c r="BS52" s="13">
        <v>0</v>
      </c>
      <c r="BT52" s="43"/>
    </row>
    <row r="53" spans="5:72" x14ac:dyDescent="0.25">
      <c r="E53" s="12">
        <v>19</v>
      </c>
      <c r="F53" s="13">
        <v>2257</v>
      </c>
      <c r="G53" s="13">
        <v>265</v>
      </c>
      <c r="H53" s="13">
        <v>327</v>
      </c>
      <c r="I53" s="13">
        <v>279</v>
      </c>
      <c r="J53" s="13">
        <v>6</v>
      </c>
      <c r="K53" s="13">
        <v>29</v>
      </c>
      <c r="L53" s="13">
        <v>287</v>
      </c>
      <c r="M53" s="13">
        <v>718</v>
      </c>
      <c r="N53" s="13">
        <v>7</v>
      </c>
      <c r="O53" s="13">
        <v>0</v>
      </c>
      <c r="S53" s="12">
        <v>19</v>
      </c>
      <c r="T53" s="13">
        <v>2245</v>
      </c>
      <c r="U53" s="13">
        <v>261</v>
      </c>
      <c r="V53" s="13">
        <v>322</v>
      </c>
      <c r="W53" s="13">
        <v>279</v>
      </c>
      <c r="X53" s="13">
        <v>6</v>
      </c>
      <c r="Y53" s="13">
        <v>29</v>
      </c>
      <c r="Z53" s="13">
        <v>241</v>
      </c>
      <c r="AA53" s="13">
        <v>535</v>
      </c>
      <c r="AB53" s="13">
        <v>7</v>
      </c>
      <c r="AC53" s="13">
        <v>0</v>
      </c>
      <c r="AG53" s="12">
        <v>19</v>
      </c>
      <c r="AH53" s="13">
        <v>2246</v>
      </c>
      <c r="AI53" s="13">
        <v>286</v>
      </c>
      <c r="AJ53" s="13">
        <v>322</v>
      </c>
      <c r="AK53" s="13">
        <v>276</v>
      </c>
      <c r="AL53" s="13">
        <v>6</v>
      </c>
      <c r="AM53" s="13">
        <v>30</v>
      </c>
      <c r="AN53" s="13">
        <v>241</v>
      </c>
      <c r="AO53" s="13">
        <v>674</v>
      </c>
      <c r="AP53" s="13">
        <v>7</v>
      </c>
      <c r="AQ53" s="13">
        <v>0</v>
      </c>
      <c r="AR53" s="43"/>
      <c r="AS53" s="32"/>
      <c r="AU53" s="12">
        <v>19</v>
      </c>
      <c r="AV53" s="13">
        <v>2245</v>
      </c>
      <c r="AW53" s="13">
        <v>261</v>
      </c>
      <c r="AX53" s="13">
        <v>327</v>
      </c>
      <c r="AY53" s="13">
        <v>277</v>
      </c>
      <c r="AZ53" s="13">
        <v>6</v>
      </c>
      <c r="BA53" s="13">
        <v>29</v>
      </c>
      <c r="BB53" s="13">
        <v>241</v>
      </c>
      <c r="BC53" s="13">
        <v>667</v>
      </c>
      <c r="BD53" s="13">
        <v>7</v>
      </c>
      <c r="BE53" s="13">
        <v>0</v>
      </c>
      <c r="BF53" s="43"/>
      <c r="BG53" s="32"/>
      <c r="BI53" s="12">
        <v>19</v>
      </c>
      <c r="BJ53" s="13">
        <v>2253</v>
      </c>
      <c r="BK53" s="13">
        <v>264</v>
      </c>
      <c r="BL53" s="13">
        <v>328</v>
      </c>
      <c r="BM53" s="13">
        <v>279</v>
      </c>
      <c r="BN53" s="13">
        <v>6</v>
      </c>
      <c r="BO53" s="13">
        <v>29</v>
      </c>
      <c r="BP53" s="13">
        <v>271</v>
      </c>
      <c r="BQ53" s="13">
        <v>729</v>
      </c>
      <c r="BR53" s="13">
        <v>7</v>
      </c>
      <c r="BS53" s="13">
        <v>0</v>
      </c>
      <c r="BT53" s="43"/>
    </row>
    <row r="54" spans="5:72" x14ac:dyDescent="0.25">
      <c r="E54" s="12">
        <v>20</v>
      </c>
      <c r="F54" s="13">
        <v>2245</v>
      </c>
      <c r="G54" s="13">
        <v>264</v>
      </c>
      <c r="H54" s="13">
        <v>326</v>
      </c>
      <c r="I54" s="13">
        <v>279</v>
      </c>
      <c r="J54" s="13">
        <v>6</v>
      </c>
      <c r="K54" s="13">
        <v>29</v>
      </c>
      <c r="L54" s="13">
        <v>286</v>
      </c>
      <c r="M54" s="13">
        <v>713</v>
      </c>
      <c r="N54" s="13">
        <v>7</v>
      </c>
      <c r="O54" s="13">
        <v>0</v>
      </c>
      <c r="S54" s="12">
        <v>20</v>
      </c>
      <c r="T54" s="13">
        <v>2233</v>
      </c>
      <c r="U54" s="13">
        <v>260</v>
      </c>
      <c r="V54" s="13">
        <v>321</v>
      </c>
      <c r="W54" s="13">
        <v>278</v>
      </c>
      <c r="X54" s="13">
        <v>6</v>
      </c>
      <c r="Y54" s="13">
        <v>29</v>
      </c>
      <c r="Z54" s="13">
        <v>240</v>
      </c>
      <c r="AA54" s="13">
        <v>531</v>
      </c>
      <c r="AB54" s="13">
        <v>7</v>
      </c>
      <c r="AC54" s="13">
        <v>0</v>
      </c>
      <c r="AG54" s="12">
        <v>20</v>
      </c>
      <c r="AH54" s="13">
        <v>2235</v>
      </c>
      <c r="AI54" s="13">
        <v>285</v>
      </c>
      <c r="AJ54" s="13">
        <v>321</v>
      </c>
      <c r="AK54" s="13">
        <v>276</v>
      </c>
      <c r="AL54" s="13">
        <v>6</v>
      </c>
      <c r="AM54" s="13">
        <v>29</v>
      </c>
      <c r="AN54" s="13">
        <v>240</v>
      </c>
      <c r="AO54" s="13">
        <v>669</v>
      </c>
      <c r="AP54" s="13">
        <v>7</v>
      </c>
      <c r="AQ54" s="13">
        <v>0</v>
      </c>
      <c r="AR54" s="43"/>
      <c r="AS54" s="32"/>
      <c r="AU54" s="12">
        <v>20</v>
      </c>
      <c r="AV54" s="13">
        <v>2233</v>
      </c>
      <c r="AW54" s="13">
        <v>259</v>
      </c>
      <c r="AX54" s="13">
        <v>325</v>
      </c>
      <c r="AY54" s="13">
        <v>277</v>
      </c>
      <c r="AZ54" s="13">
        <v>6</v>
      </c>
      <c r="BA54" s="13">
        <v>29</v>
      </c>
      <c r="BB54" s="13">
        <v>240</v>
      </c>
      <c r="BC54" s="13">
        <v>661</v>
      </c>
      <c r="BD54" s="13">
        <v>7</v>
      </c>
      <c r="BE54" s="13">
        <v>0</v>
      </c>
      <c r="BF54" s="43"/>
      <c r="BG54" s="32"/>
      <c r="BI54" s="12">
        <v>20</v>
      </c>
      <c r="BJ54" s="13">
        <v>2241</v>
      </c>
      <c r="BK54" s="13">
        <v>263</v>
      </c>
      <c r="BL54" s="13">
        <v>327</v>
      </c>
      <c r="BM54" s="13">
        <v>279</v>
      </c>
      <c r="BN54" s="13">
        <v>6</v>
      </c>
      <c r="BO54" s="13">
        <v>29</v>
      </c>
      <c r="BP54" s="13">
        <v>270</v>
      </c>
      <c r="BQ54" s="13">
        <v>723</v>
      </c>
      <c r="BR54" s="13">
        <v>7</v>
      </c>
      <c r="BS54" s="13">
        <v>0</v>
      </c>
      <c r="BT54" s="43"/>
    </row>
    <row r="55" spans="5:72" x14ac:dyDescent="0.25">
      <c r="E55" s="12">
        <v>21</v>
      </c>
      <c r="F55" s="13">
        <v>2231</v>
      </c>
      <c r="G55" s="13">
        <v>263</v>
      </c>
      <c r="H55" s="13">
        <v>325</v>
      </c>
      <c r="I55" s="13">
        <v>278</v>
      </c>
      <c r="J55" s="13">
        <v>6</v>
      </c>
      <c r="K55" s="13">
        <v>29</v>
      </c>
      <c r="L55" s="13">
        <v>285</v>
      </c>
      <c r="M55" s="13">
        <v>708</v>
      </c>
      <c r="N55" s="13">
        <v>7</v>
      </c>
      <c r="O55" s="13">
        <v>0</v>
      </c>
      <c r="S55" s="12">
        <v>21</v>
      </c>
      <c r="T55" s="13">
        <v>2220</v>
      </c>
      <c r="U55" s="13">
        <v>259</v>
      </c>
      <c r="V55" s="13">
        <v>321</v>
      </c>
      <c r="W55" s="13">
        <v>278</v>
      </c>
      <c r="X55" s="13">
        <v>6</v>
      </c>
      <c r="Y55" s="13">
        <v>29</v>
      </c>
      <c r="Z55" s="13">
        <v>239</v>
      </c>
      <c r="AA55" s="13">
        <v>527</v>
      </c>
      <c r="AB55" s="13">
        <v>7</v>
      </c>
      <c r="AC55" s="13">
        <v>0</v>
      </c>
      <c r="AG55" s="12">
        <v>21</v>
      </c>
      <c r="AH55" s="13">
        <v>2221</v>
      </c>
      <c r="AI55" s="13">
        <v>284</v>
      </c>
      <c r="AJ55" s="13">
        <v>320</v>
      </c>
      <c r="AK55" s="13">
        <v>276</v>
      </c>
      <c r="AL55" s="13">
        <v>6</v>
      </c>
      <c r="AM55" s="13">
        <v>29</v>
      </c>
      <c r="AN55" s="13">
        <v>239</v>
      </c>
      <c r="AO55" s="13">
        <v>664</v>
      </c>
      <c r="AP55" s="13">
        <v>7</v>
      </c>
      <c r="AQ55" s="13">
        <v>0</v>
      </c>
      <c r="AR55" s="43"/>
      <c r="AS55" s="32"/>
      <c r="AU55" s="12">
        <v>21</v>
      </c>
      <c r="AV55" s="13">
        <v>2220</v>
      </c>
      <c r="AW55" s="13">
        <v>259</v>
      </c>
      <c r="AX55" s="13">
        <v>325</v>
      </c>
      <c r="AY55" s="13">
        <v>277</v>
      </c>
      <c r="AZ55" s="13">
        <v>6</v>
      </c>
      <c r="BA55" s="13">
        <v>29</v>
      </c>
      <c r="BB55" s="13">
        <v>239</v>
      </c>
      <c r="BC55" s="13">
        <v>656</v>
      </c>
      <c r="BD55" s="13">
        <v>7</v>
      </c>
      <c r="BE55" s="13">
        <v>0</v>
      </c>
      <c r="BF55" s="43"/>
      <c r="BG55" s="32"/>
      <c r="BI55" s="12">
        <v>21</v>
      </c>
      <c r="BJ55" s="13">
        <v>2228</v>
      </c>
      <c r="BK55" s="13">
        <v>262</v>
      </c>
      <c r="BL55" s="13">
        <v>326</v>
      </c>
      <c r="BM55" s="13">
        <v>278</v>
      </c>
      <c r="BN55" s="13">
        <v>6</v>
      </c>
      <c r="BO55" s="13">
        <v>29</v>
      </c>
      <c r="BP55" s="13">
        <v>269</v>
      </c>
      <c r="BQ55" s="13">
        <v>718</v>
      </c>
      <c r="BR55" s="13">
        <v>7</v>
      </c>
      <c r="BS55" s="13">
        <v>0</v>
      </c>
      <c r="BT55" s="43"/>
    </row>
    <row r="56" spans="5:72" x14ac:dyDescent="0.25">
      <c r="E56" s="12">
        <v>22</v>
      </c>
      <c r="F56" s="13">
        <v>2218</v>
      </c>
      <c r="G56" s="13">
        <v>262</v>
      </c>
      <c r="H56" s="13">
        <v>324</v>
      </c>
      <c r="I56" s="13">
        <v>278</v>
      </c>
      <c r="J56" s="13">
        <v>6</v>
      </c>
      <c r="K56" s="13">
        <v>29</v>
      </c>
      <c r="L56" s="13">
        <v>284</v>
      </c>
      <c r="M56" s="13">
        <v>703</v>
      </c>
      <c r="N56" s="13">
        <v>7</v>
      </c>
      <c r="O56" s="13">
        <v>0</v>
      </c>
      <c r="S56" s="12">
        <v>22</v>
      </c>
      <c r="T56" s="13">
        <v>2207</v>
      </c>
      <c r="U56" s="13">
        <v>258</v>
      </c>
      <c r="V56" s="13">
        <v>320</v>
      </c>
      <c r="W56" s="13">
        <v>278</v>
      </c>
      <c r="X56" s="13">
        <v>6</v>
      </c>
      <c r="Y56" s="13">
        <v>29</v>
      </c>
      <c r="Z56" s="13">
        <v>238</v>
      </c>
      <c r="AA56" s="13">
        <v>523</v>
      </c>
      <c r="AB56" s="13">
        <v>7</v>
      </c>
      <c r="AC56" s="13">
        <v>0</v>
      </c>
      <c r="AG56" s="12">
        <v>22</v>
      </c>
      <c r="AH56" s="13">
        <v>2208</v>
      </c>
      <c r="AI56" s="13">
        <v>282</v>
      </c>
      <c r="AJ56" s="13">
        <v>319</v>
      </c>
      <c r="AK56" s="13">
        <v>276</v>
      </c>
      <c r="AL56" s="13">
        <v>6</v>
      </c>
      <c r="AM56" s="13">
        <v>29</v>
      </c>
      <c r="AN56" s="13">
        <v>238</v>
      </c>
      <c r="AO56" s="13">
        <v>659</v>
      </c>
      <c r="AP56" s="13">
        <v>7</v>
      </c>
      <c r="AQ56" s="13">
        <v>0</v>
      </c>
      <c r="AR56" s="43"/>
      <c r="AS56" s="32"/>
      <c r="AU56" s="12">
        <v>22</v>
      </c>
      <c r="AV56" s="13">
        <v>2207</v>
      </c>
      <c r="AW56" s="13">
        <v>257</v>
      </c>
      <c r="AX56" s="13">
        <v>324</v>
      </c>
      <c r="AY56" s="13">
        <v>276</v>
      </c>
      <c r="AZ56" s="13">
        <v>6</v>
      </c>
      <c r="BA56" s="13">
        <v>29</v>
      </c>
      <c r="BB56" s="13">
        <v>238</v>
      </c>
      <c r="BC56" s="13">
        <v>651</v>
      </c>
      <c r="BD56" s="13">
        <v>7</v>
      </c>
      <c r="BE56" s="13">
        <v>0</v>
      </c>
      <c r="BF56" s="43"/>
      <c r="BG56" s="32"/>
      <c r="BI56" s="12">
        <v>22</v>
      </c>
      <c r="BJ56" s="13">
        <v>2215</v>
      </c>
      <c r="BK56" s="13">
        <v>261</v>
      </c>
      <c r="BL56" s="13">
        <v>325</v>
      </c>
      <c r="BM56" s="13">
        <v>278</v>
      </c>
      <c r="BN56" s="13">
        <v>6</v>
      </c>
      <c r="BO56" s="13">
        <v>29</v>
      </c>
      <c r="BP56" s="13">
        <v>267</v>
      </c>
      <c r="BQ56" s="13">
        <v>713</v>
      </c>
      <c r="BR56" s="13">
        <v>7</v>
      </c>
      <c r="BS56" s="13">
        <v>0</v>
      </c>
      <c r="BT56" s="43"/>
    </row>
    <row r="57" spans="5:72" x14ac:dyDescent="0.25">
      <c r="E57" s="12">
        <v>23</v>
      </c>
      <c r="F57" s="13">
        <v>2204</v>
      </c>
      <c r="G57" s="13">
        <v>261</v>
      </c>
      <c r="H57" s="13">
        <v>322</v>
      </c>
      <c r="I57" s="13">
        <v>278</v>
      </c>
      <c r="J57" s="13">
        <v>6</v>
      </c>
      <c r="K57" s="13">
        <v>29</v>
      </c>
      <c r="L57" s="13">
        <v>283</v>
      </c>
      <c r="M57" s="13">
        <v>698</v>
      </c>
      <c r="N57" s="13">
        <v>7</v>
      </c>
      <c r="O57" s="13">
        <v>0</v>
      </c>
      <c r="S57" s="12">
        <v>23</v>
      </c>
      <c r="T57" s="13">
        <v>2194</v>
      </c>
      <c r="U57" s="13">
        <v>256</v>
      </c>
      <c r="V57" s="13">
        <v>318</v>
      </c>
      <c r="W57" s="13">
        <v>277</v>
      </c>
      <c r="X57" s="13">
        <v>6</v>
      </c>
      <c r="Y57" s="13">
        <v>29</v>
      </c>
      <c r="Z57" s="13">
        <v>237</v>
      </c>
      <c r="AA57" s="13">
        <v>520</v>
      </c>
      <c r="AB57" s="13">
        <v>7</v>
      </c>
      <c r="AC57" s="13">
        <v>0</v>
      </c>
      <c r="AG57" s="12">
        <v>23</v>
      </c>
      <c r="AH57" s="13">
        <v>2194</v>
      </c>
      <c r="AI57" s="13">
        <v>281</v>
      </c>
      <c r="AJ57" s="13">
        <v>317</v>
      </c>
      <c r="AK57" s="13">
        <v>276</v>
      </c>
      <c r="AL57" s="13">
        <v>6</v>
      </c>
      <c r="AM57" s="13">
        <v>29</v>
      </c>
      <c r="AN57" s="13">
        <v>237</v>
      </c>
      <c r="AO57" s="13">
        <v>654</v>
      </c>
      <c r="AP57" s="13">
        <v>7</v>
      </c>
      <c r="AQ57" s="13">
        <v>0</v>
      </c>
      <c r="AR57" s="43"/>
      <c r="AS57" s="32"/>
      <c r="AU57" s="12">
        <v>23</v>
      </c>
      <c r="AV57" s="13">
        <v>2194</v>
      </c>
      <c r="AW57" s="13">
        <v>256</v>
      </c>
      <c r="AX57" s="13">
        <v>322</v>
      </c>
      <c r="AY57" s="13">
        <v>276</v>
      </c>
      <c r="AZ57" s="13">
        <v>6</v>
      </c>
      <c r="BA57" s="13">
        <v>29</v>
      </c>
      <c r="BB57" s="13">
        <v>237</v>
      </c>
      <c r="BC57" s="13">
        <v>646</v>
      </c>
      <c r="BD57" s="13">
        <v>7</v>
      </c>
      <c r="BE57" s="13">
        <v>0</v>
      </c>
      <c r="BF57" s="43"/>
      <c r="BG57" s="32"/>
      <c r="BI57" s="12">
        <v>23</v>
      </c>
      <c r="BJ57" s="13">
        <v>2201</v>
      </c>
      <c r="BK57" s="13">
        <v>260</v>
      </c>
      <c r="BL57" s="13">
        <v>323</v>
      </c>
      <c r="BM57" s="13">
        <v>278</v>
      </c>
      <c r="BN57" s="13">
        <v>6</v>
      </c>
      <c r="BO57" s="13">
        <v>29</v>
      </c>
      <c r="BP57" s="13">
        <v>266</v>
      </c>
      <c r="BQ57" s="13">
        <v>708</v>
      </c>
      <c r="BR57" s="13">
        <v>7</v>
      </c>
      <c r="BS57" s="13">
        <v>0</v>
      </c>
      <c r="BT57" s="43"/>
    </row>
    <row r="58" spans="5:72" x14ac:dyDescent="0.25">
      <c r="E58" s="12">
        <v>24</v>
      </c>
      <c r="F58" s="13">
        <v>2190</v>
      </c>
      <c r="G58" s="13">
        <v>260</v>
      </c>
      <c r="H58" s="13">
        <v>320</v>
      </c>
      <c r="I58" s="13">
        <v>277</v>
      </c>
      <c r="J58" s="13">
        <v>6</v>
      </c>
      <c r="K58" s="13">
        <v>29</v>
      </c>
      <c r="L58" s="13">
        <v>281</v>
      </c>
      <c r="M58" s="13">
        <v>693</v>
      </c>
      <c r="N58" s="13">
        <v>7</v>
      </c>
      <c r="O58" s="13">
        <v>0</v>
      </c>
      <c r="S58" s="12">
        <v>24</v>
      </c>
      <c r="T58" s="13">
        <v>2179</v>
      </c>
      <c r="U58" s="13">
        <v>255</v>
      </c>
      <c r="V58" s="13">
        <v>316</v>
      </c>
      <c r="W58" s="13">
        <v>277</v>
      </c>
      <c r="X58" s="13">
        <v>6</v>
      </c>
      <c r="Y58" s="13">
        <v>29</v>
      </c>
      <c r="Z58" s="13">
        <v>236</v>
      </c>
      <c r="AA58" s="13">
        <v>516</v>
      </c>
      <c r="AB58" s="13">
        <v>7</v>
      </c>
      <c r="AC58" s="13">
        <v>0</v>
      </c>
      <c r="AG58" s="12">
        <v>24</v>
      </c>
      <c r="AH58" s="13">
        <v>2179</v>
      </c>
      <c r="AI58" s="13">
        <v>280</v>
      </c>
      <c r="AJ58" s="13">
        <v>315</v>
      </c>
      <c r="AK58" s="13">
        <v>276</v>
      </c>
      <c r="AL58" s="13">
        <v>6</v>
      </c>
      <c r="AM58" s="13">
        <v>29</v>
      </c>
      <c r="AN58" s="13">
        <v>236</v>
      </c>
      <c r="AO58" s="13">
        <v>649</v>
      </c>
      <c r="AP58" s="13">
        <v>7</v>
      </c>
      <c r="AQ58" s="13">
        <v>0</v>
      </c>
      <c r="AR58" s="43"/>
      <c r="AS58" s="32"/>
      <c r="AU58" s="12">
        <v>24</v>
      </c>
      <c r="AV58" s="13">
        <v>2179</v>
      </c>
      <c r="AW58" s="13">
        <v>255</v>
      </c>
      <c r="AX58" s="13">
        <v>320</v>
      </c>
      <c r="AY58" s="13">
        <v>276</v>
      </c>
      <c r="AZ58" s="13">
        <v>6</v>
      </c>
      <c r="BA58" s="13">
        <v>29</v>
      </c>
      <c r="BB58" s="13">
        <v>236</v>
      </c>
      <c r="BC58" s="13">
        <v>642</v>
      </c>
      <c r="BD58" s="13">
        <v>7</v>
      </c>
      <c r="BE58" s="13">
        <v>0</v>
      </c>
      <c r="BF58" s="43"/>
      <c r="BG58" s="32"/>
      <c r="BI58" s="12">
        <v>24</v>
      </c>
      <c r="BJ58" s="13">
        <v>2187</v>
      </c>
      <c r="BK58" s="13">
        <v>258</v>
      </c>
      <c r="BL58" s="13">
        <v>321</v>
      </c>
      <c r="BM58" s="13">
        <v>277</v>
      </c>
      <c r="BN58" s="13">
        <v>6</v>
      </c>
      <c r="BO58" s="13">
        <v>29</v>
      </c>
      <c r="BP58" s="13">
        <v>265</v>
      </c>
      <c r="BQ58" s="13">
        <v>703</v>
      </c>
      <c r="BR58" s="13">
        <v>7</v>
      </c>
      <c r="BS58" s="13">
        <v>0</v>
      </c>
      <c r="BT58" s="43"/>
    </row>
    <row r="59" spans="5:72" x14ac:dyDescent="0.25">
      <c r="E59" s="12">
        <v>25</v>
      </c>
      <c r="F59" s="13">
        <v>2177</v>
      </c>
      <c r="G59" s="13">
        <v>259</v>
      </c>
      <c r="H59" s="13">
        <v>319</v>
      </c>
      <c r="I59" s="13">
        <v>277</v>
      </c>
      <c r="J59" s="13">
        <v>6</v>
      </c>
      <c r="K59" s="13">
        <v>29</v>
      </c>
      <c r="L59" s="13">
        <v>280</v>
      </c>
      <c r="M59" s="13">
        <v>688</v>
      </c>
      <c r="N59" s="13">
        <v>7</v>
      </c>
      <c r="O59" s="13">
        <v>0</v>
      </c>
      <c r="S59" s="12">
        <v>25</v>
      </c>
      <c r="T59" s="13">
        <v>2166</v>
      </c>
      <c r="U59" s="13">
        <v>254</v>
      </c>
      <c r="V59" s="13">
        <v>315</v>
      </c>
      <c r="W59" s="13">
        <v>276</v>
      </c>
      <c r="X59" s="13">
        <v>6</v>
      </c>
      <c r="Y59" s="13">
        <v>29</v>
      </c>
      <c r="Z59" s="13">
        <v>235</v>
      </c>
      <c r="AA59" s="13">
        <v>512</v>
      </c>
      <c r="AB59" s="13">
        <v>7</v>
      </c>
      <c r="AC59" s="13">
        <v>0</v>
      </c>
      <c r="AG59" s="12">
        <v>25</v>
      </c>
      <c r="AH59" s="13">
        <v>2166</v>
      </c>
      <c r="AI59" s="13">
        <v>278</v>
      </c>
      <c r="AJ59" s="13">
        <v>314</v>
      </c>
      <c r="AK59" s="13">
        <v>275</v>
      </c>
      <c r="AL59" s="13">
        <v>6</v>
      </c>
      <c r="AM59" s="13">
        <v>29</v>
      </c>
      <c r="AN59" s="13">
        <v>235</v>
      </c>
      <c r="AO59" s="13">
        <v>644</v>
      </c>
      <c r="AP59" s="13">
        <v>7</v>
      </c>
      <c r="AQ59" s="13">
        <v>0</v>
      </c>
      <c r="AR59" s="43"/>
      <c r="AS59" s="32"/>
      <c r="AU59" s="12">
        <v>25</v>
      </c>
      <c r="AV59" s="13">
        <v>2166</v>
      </c>
      <c r="AW59" s="13">
        <v>254</v>
      </c>
      <c r="AX59" s="13">
        <v>319</v>
      </c>
      <c r="AY59" s="13">
        <v>275</v>
      </c>
      <c r="AZ59" s="13">
        <v>6</v>
      </c>
      <c r="BA59" s="13">
        <v>29</v>
      </c>
      <c r="BB59" s="13">
        <v>235</v>
      </c>
      <c r="BC59" s="13">
        <v>637</v>
      </c>
      <c r="BD59" s="13">
        <v>7</v>
      </c>
      <c r="BE59" s="13">
        <v>0</v>
      </c>
      <c r="BF59" s="43"/>
      <c r="BG59" s="32"/>
      <c r="BI59" s="12">
        <v>25</v>
      </c>
      <c r="BJ59" s="13">
        <v>2173</v>
      </c>
      <c r="BK59" s="13">
        <v>257</v>
      </c>
      <c r="BL59" s="13">
        <v>320</v>
      </c>
      <c r="BM59" s="13">
        <v>276</v>
      </c>
      <c r="BN59" s="13">
        <v>6</v>
      </c>
      <c r="BO59" s="13">
        <v>29</v>
      </c>
      <c r="BP59" s="13">
        <v>264</v>
      </c>
      <c r="BQ59" s="13">
        <v>698</v>
      </c>
      <c r="BR59" s="13">
        <v>7</v>
      </c>
      <c r="BS59" s="13">
        <v>0</v>
      </c>
      <c r="BT59" s="43"/>
    </row>
    <row r="60" spans="5:72" x14ac:dyDescent="0.25">
      <c r="E60" s="12">
        <v>26</v>
      </c>
      <c r="F60" s="13">
        <v>2166</v>
      </c>
      <c r="G60" s="13">
        <v>257</v>
      </c>
      <c r="H60" s="13">
        <v>318</v>
      </c>
      <c r="I60" s="13">
        <v>276</v>
      </c>
      <c r="J60" s="13">
        <v>6</v>
      </c>
      <c r="K60" s="13">
        <v>29</v>
      </c>
      <c r="L60" s="13">
        <v>279</v>
      </c>
      <c r="M60" s="13">
        <v>683</v>
      </c>
      <c r="N60" s="13">
        <v>7</v>
      </c>
      <c r="O60" s="13">
        <v>0</v>
      </c>
      <c r="S60" s="12">
        <v>26</v>
      </c>
      <c r="T60" s="13">
        <v>2156</v>
      </c>
      <c r="U60" s="13">
        <v>253</v>
      </c>
      <c r="V60" s="13">
        <v>314</v>
      </c>
      <c r="W60" s="13">
        <v>275</v>
      </c>
      <c r="X60" s="13">
        <v>6</v>
      </c>
      <c r="Y60" s="13">
        <v>29</v>
      </c>
      <c r="Z60" s="13">
        <v>234</v>
      </c>
      <c r="AA60" s="13">
        <v>508</v>
      </c>
      <c r="AB60" s="13">
        <v>7</v>
      </c>
      <c r="AC60" s="13">
        <v>0</v>
      </c>
      <c r="AG60" s="12">
        <v>26</v>
      </c>
      <c r="AH60" s="13">
        <v>2155</v>
      </c>
      <c r="AI60" s="13">
        <v>277</v>
      </c>
      <c r="AJ60" s="13">
        <v>313</v>
      </c>
      <c r="AK60" s="13">
        <v>274</v>
      </c>
      <c r="AL60" s="13">
        <v>6</v>
      </c>
      <c r="AM60" s="13">
        <v>29</v>
      </c>
      <c r="AN60" s="13">
        <v>234</v>
      </c>
      <c r="AO60" s="13">
        <v>639</v>
      </c>
      <c r="AP60" s="13">
        <v>7</v>
      </c>
      <c r="AQ60" s="13">
        <v>0</v>
      </c>
      <c r="AR60" s="43"/>
      <c r="AS60" s="32"/>
      <c r="AU60" s="12">
        <v>26</v>
      </c>
      <c r="AV60" s="13">
        <v>2156</v>
      </c>
      <c r="AW60" s="13">
        <v>253</v>
      </c>
      <c r="AX60" s="13">
        <v>318</v>
      </c>
      <c r="AY60" s="13">
        <v>274</v>
      </c>
      <c r="AZ60" s="13">
        <v>6</v>
      </c>
      <c r="BA60" s="13">
        <v>29</v>
      </c>
      <c r="BB60" s="13">
        <v>234</v>
      </c>
      <c r="BC60" s="13">
        <v>632</v>
      </c>
      <c r="BD60" s="13">
        <v>7</v>
      </c>
      <c r="BE60" s="13">
        <v>0</v>
      </c>
      <c r="BF60" s="43"/>
      <c r="BG60" s="32"/>
      <c r="BI60" s="12">
        <v>26</v>
      </c>
      <c r="BJ60" s="13">
        <v>2163</v>
      </c>
      <c r="BK60" s="13">
        <v>256</v>
      </c>
      <c r="BL60" s="13">
        <v>319</v>
      </c>
      <c r="BM60" s="13">
        <v>276</v>
      </c>
      <c r="BN60" s="13">
        <v>6</v>
      </c>
      <c r="BO60" s="13">
        <v>29</v>
      </c>
      <c r="BP60" s="13">
        <v>263</v>
      </c>
      <c r="BQ60" s="13">
        <v>693</v>
      </c>
      <c r="BR60" s="13">
        <v>7</v>
      </c>
      <c r="BS60" s="13">
        <v>0</v>
      </c>
      <c r="BT60" s="43"/>
    </row>
    <row r="61" spans="5:72" x14ac:dyDescent="0.25">
      <c r="E61" s="12">
        <v>27</v>
      </c>
      <c r="F61" s="13">
        <v>2155</v>
      </c>
      <c r="G61" s="13">
        <v>256</v>
      </c>
      <c r="H61" s="13">
        <v>317</v>
      </c>
      <c r="I61" s="13">
        <v>275</v>
      </c>
      <c r="J61" s="13">
        <v>6</v>
      </c>
      <c r="K61" s="13">
        <v>29</v>
      </c>
      <c r="L61" s="13">
        <v>278</v>
      </c>
      <c r="M61" s="13">
        <v>678</v>
      </c>
      <c r="N61" s="13">
        <v>7</v>
      </c>
      <c r="O61" s="13">
        <v>0</v>
      </c>
      <c r="S61" s="12">
        <v>27</v>
      </c>
      <c r="T61" s="13">
        <v>2145</v>
      </c>
      <c r="U61" s="13">
        <v>252</v>
      </c>
      <c r="V61" s="13">
        <v>312</v>
      </c>
      <c r="W61" s="13">
        <v>274</v>
      </c>
      <c r="X61" s="13">
        <v>6</v>
      </c>
      <c r="Y61" s="13">
        <v>29</v>
      </c>
      <c r="Z61" s="13">
        <v>233</v>
      </c>
      <c r="AA61" s="13">
        <v>505</v>
      </c>
      <c r="AB61" s="13">
        <v>7</v>
      </c>
      <c r="AC61" s="13">
        <v>0</v>
      </c>
      <c r="AG61" s="12">
        <v>27</v>
      </c>
      <c r="AH61" s="13">
        <v>2144</v>
      </c>
      <c r="AI61" s="13">
        <v>276</v>
      </c>
      <c r="AJ61" s="13">
        <v>311</v>
      </c>
      <c r="AK61" s="13">
        <v>274</v>
      </c>
      <c r="AL61" s="13">
        <v>6</v>
      </c>
      <c r="AM61" s="13">
        <v>29</v>
      </c>
      <c r="AN61" s="13">
        <v>233</v>
      </c>
      <c r="AO61" s="13">
        <v>634</v>
      </c>
      <c r="AP61" s="13">
        <v>7</v>
      </c>
      <c r="AQ61" s="13">
        <v>0</v>
      </c>
      <c r="AR61" s="43"/>
      <c r="AS61" s="32"/>
      <c r="AU61" s="12">
        <v>27</v>
      </c>
      <c r="AV61" s="13">
        <v>2145</v>
      </c>
      <c r="AW61" s="13">
        <v>251</v>
      </c>
      <c r="AX61" s="13">
        <v>316</v>
      </c>
      <c r="AY61" s="13">
        <v>273</v>
      </c>
      <c r="AZ61" s="13">
        <v>6</v>
      </c>
      <c r="BA61" s="13">
        <v>29</v>
      </c>
      <c r="BB61" s="13">
        <v>233</v>
      </c>
      <c r="BC61" s="13">
        <v>627</v>
      </c>
      <c r="BD61" s="13">
        <v>7</v>
      </c>
      <c r="BE61" s="13">
        <v>0</v>
      </c>
      <c r="BF61" s="43"/>
      <c r="BG61" s="32"/>
      <c r="BI61" s="12">
        <v>27</v>
      </c>
      <c r="BJ61" s="13">
        <v>2152</v>
      </c>
      <c r="BK61" s="13">
        <v>254</v>
      </c>
      <c r="BL61" s="13">
        <v>318</v>
      </c>
      <c r="BM61" s="13">
        <v>275</v>
      </c>
      <c r="BN61" s="13">
        <v>6</v>
      </c>
      <c r="BO61" s="13">
        <v>29</v>
      </c>
      <c r="BP61" s="13">
        <v>262</v>
      </c>
      <c r="BQ61" s="13">
        <v>688</v>
      </c>
      <c r="BR61" s="13">
        <v>7</v>
      </c>
      <c r="BS61" s="13">
        <v>0</v>
      </c>
      <c r="BT61" s="43"/>
    </row>
    <row r="62" spans="5:72" x14ac:dyDescent="0.25">
      <c r="E62" s="12">
        <v>28</v>
      </c>
      <c r="F62" s="13">
        <v>2145</v>
      </c>
      <c r="G62" s="13">
        <v>254</v>
      </c>
      <c r="H62" s="13">
        <v>315</v>
      </c>
      <c r="I62" s="13">
        <v>274</v>
      </c>
      <c r="J62" s="13">
        <v>6</v>
      </c>
      <c r="K62" s="13">
        <v>28</v>
      </c>
      <c r="L62" s="13">
        <v>277</v>
      </c>
      <c r="M62" s="13">
        <v>673</v>
      </c>
      <c r="N62" s="13">
        <v>7</v>
      </c>
      <c r="O62" s="13">
        <v>0</v>
      </c>
      <c r="S62" s="12">
        <v>28</v>
      </c>
      <c r="T62" s="13">
        <v>2134</v>
      </c>
      <c r="U62" s="13">
        <v>250</v>
      </c>
      <c r="V62" s="13">
        <v>311</v>
      </c>
      <c r="W62" s="13">
        <v>274</v>
      </c>
      <c r="X62" s="13">
        <v>6</v>
      </c>
      <c r="Y62" s="13">
        <v>29</v>
      </c>
      <c r="Z62" s="13">
        <v>232</v>
      </c>
      <c r="AA62" s="13">
        <v>501</v>
      </c>
      <c r="AB62" s="13">
        <v>7</v>
      </c>
      <c r="AC62" s="13">
        <v>0</v>
      </c>
      <c r="AG62" s="12">
        <v>28</v>
      </c>
      <c r="AH62" s="13">
        <v>2134</v>
      </c>
      <c r="AI62" s="13">
        <v>274</v>
      </c>
      <c r="AJ62" s="13">
        <v>310</v>
      </c>
      <c r="AK62" s="13">
        <v>273</v>
      </c>
      <c r="AL62" s="13">
        <v>6</v>
      </c>
      <c r="AM62" s="13">
        <v>29</v>
      </c>
      <c r="AN62" s="13">
        <v>232</v>
      </c>
      <c r="AO62" s="13">
        <v>630</v>
      </c>
      <c r="AP62" s="13">
        <v>7</v>
      </c>
      <c r="AQ62" s="13">
        <v>0</v>
      </c>
      <c r="AR62" s="43"/>
      <c r="AS62" s="32"/>
      <c r="AU62" s="12">
        <v>28</v>
      </c>
      <c r="AV62" s="13">
        <v>2135</v>
      </c>
      <c r="AW62" s="13">
        <v>250</v>
      </c>
      <c r="AX62" s="13">
        <v>315</v>
      </c>
      <c r="AY62" s="13">
        <v>272</v>
      </c>
      <c r="AZ62" s="13">
        <v>6</v>
      </c>
      <c r="BA62" s="13">
        <v>29</v>
      </c>
      <c r="BB62" s="13">
        <v>232</v>
      </c>
      <c r="BC62" s="13">
        <v>622</v>
      </c>
      <c r="BD62" s="13">
        <v>7</v>
      </c>
      <c r="BE62" s="13">
        <v>0</v>
      </c>
      <c r="BF62" s="43"/>
      <c r="BG62" s="32"/>
      <c r="BI62" s="12">
        <v>28</v>
      </c>
      <c r="BJ62" s="13">
        <v>2141</v>
      </c>
      <c r="BK62" s="13">
        <v>253</v>
      </c>
      <c r="BL62" s="13">
        <v>316</v>
      </c>
      <c r="BM62" s="13">
        <v>274</v>
      </c>
      <c r="BN62" s="13">
        <v>6</v>
      </c>
      <c r="BO62" s="13">
        <v>28</v>
      </c>
      <c r="BP62" s="13">
        <v>261</v>
      </c>
      <c r="BQ62" s="13">
        <v>683</v>
      </c>
      <c r="BR62" s="13">
        <v>7</v>
      </c>
      <c r="BS62" s="13">
        <v>0</v>
      </c>
      <c r="BT62" s="43"/>
    </row>
    <row r="63" spans="5:72" x14ac:dyDescent="0.25">
      <c r="E63" s="12">
        <v>29</v>
      </c>
      <c r="F63" s="13">
        <v>2134</v>
      </c>
      <c r="G63" s="13">
        <v>253</v>
      </c>
      <c r="H63" s="13">
        <v>314</v>
      </c>
      <c r="I63" s="13">
        <v>273</v>
      </c>
      <c r="J63" s="13">
        <v>6</v>
      </c>
      <c r="K63" s="13">
        <v>28</v>
      </c>
      <c r="L63" s="13">
        <v>276</v>
      </c>
      <c r="M63" s="13">
        <v>668</v>
      </c>
      <c r="N63" s="13">
        <v>7</v>
      </c>
      <c r="O63" s="13">
        <v>0</v>
      </c>
      <c r="S63" s="12">
        <v>29</v>
      </c>
      <c r="T63" s="13">
        <v>2124</v>
      </c>
      <c r="U63" s="13">
        <v>249</v>
      </c>
      <c r="V63" s="13">
        <v>310</v>
      </c>
      <c r="W63" s="13">
        <v>272</v>
      </c>
      <c r="X63" s="13">
        <v>6</v>
      </c>
      <c r="Y63" s="13">
        <v>29</v>
      </c>
      <c r="Z63" s="13">
        <v>231</v>
      </c>
      <c r="AA63" s="13">
        <v>497</v>
      </c>
      <c r="AB63" s="13">
        <v>7</v>
      </c>
      <c r="AC63" s="13">
        <v>0</v>
      </c>
      <c r="AG63" s="12">
        <v>29</v>
      </c>
      <c r="AH63" s="13">
        <v>2123</v>
      </c>
      <c r="AI63" s="13">
        <v>273</v>
      </c>
      <c r="AJ63" s="13">
        <v>309</v>
      </c>
      <c r="AK63" s="13">
        <v>271</v>
      </c>
      <c r="AL63" s="13">
        <v>6</v>
      </c>
      <c r="AM63" s="13">
        <v>29</v>
      </c>
      <c r="AN63" s="13">
        <v>231</v>
      </c>
      <c r="AO63" s="13">
        <v>625</v>
      </c>
      <c r="AP63" s="13">
        <v>7</v>
      </c>
      <c r="AQ63" s="13">
        <v>0</v>
      </c>
      <c r="AR63" s="43"/>
      <c r="AS63" s="32"/>
      <c r="AU63" s="12">
        <v>29</v>
      </c>
      <c r="AV63" s="13">
        <v>2124</v>
      </c>
      <c r="AW63" s="13">
        <v>249</v>
      </c>
      <c r="AX63" s="13">
        <v>314</v>
      </c>
      <c r="AY63" s="13">
        <v>271</v>
      </c>
      <c r="AZ63" s="13">
        <v>6</v>
      </c>
      <c r="BA63" s="13">
        <v>28</v>
      </c>
      <c r="BB63" s="13">
        <v>231</v>
      </c>
      <c r="BC63" s="13">
        <v>618</v>
      </c>
      <c r="BD63" s="13">
        <v>7</v>
      </c>
      <c r="BE63" s="13">
        <v>0</v>
      </c>
      <c r="BF63" s="43"/>
      <c r="BG63" s="32"/>
      <c r="BI63" s="12">
        <v>29</v>
      </c>
      <c r="BJ63" s="13">
        <v>2131</v>
      </c>
      <c r="BK63" s="13">
        <v>252</v>
      </c>
      <c r="BL63" s="13">
        <v>315</v>
      </c>
      <c r="BM63" s="13">
        <v>273</v>
      </c>
      <c r="BN63" s="13">
        <v>6</v>
      </c>
      <c r="BO63" s="13">
        <v>28</v>
      </c>
      <c r="BP63" s="13">
        <v>260</v>
      </c>
      <c r="BQ63" s="13">
        <v>678</v>
      </c>
      <c r="BR63" s="13">
        <v>7</v>
      </c>
      <c r="BS63" s="13">
        <v>0</v>
      </c>
      <c r="BT63" s="43"/>
    </row>
    <row r="64" spans="5:72" x14ac:dyDescent="0.25">
      <c r="E64" s="12">
        <v>30</v>
      </c>
      <c r="F64" s="13">
        <v>2125</v>
      </c>
      <c r="G64" s="13">
        <v>252</v>
      </c>
      <c r="H64" s="13">
        <v>313</v>
      </c>
      <c r="I64" s="13">
        <v>272</v>
      </c>
      <c r="J64" s="13">
        <v>6</v>
      </c>
      <c r="K64" s="13">
        <v>28</v>
      </c>
      <c r="L64" s="13">
        <v>274</v>
      </c>
      <c r="M64" s="13">
        <v>664</v>
      </c>
      <c r="N64" s="13">
        <v>7</v>
      </c>
      <c r="O64" s="13">
        <v>0</v>
      </c>
      <c r="S64" s="12">
        <v>30</v>
      </c>
      <c r="T64" s="13">
        <v>2114</v>
      </c>
      <c r="U64" s="13">
        <v>248</v>
      </c>
      <c r="V64" s="13">
        <v>309</v>
      </c>
      <c r="W64" s="13">
        <v>271</v>
      </c>
      <c r="X64" s="13">
        <v>6</v>
      </c>
      <c r="Y64" s="13">
        <v>28</v>
      </c>
      <c r="Z64" s="13">
        <v>230</v>
      </c>
      <c r="AA64" s="13">
        <v>494</v>
      </c>
      <c r="AB64" s="13">
        <v>7</v>
      </c>
      <c r="AC64" s="13">
        <v>0</v>
      </c>
      <c r="AG64" s="12">
        <v>30</v>
      </c>
      <c r="AH64" s="13">
        <v>2114</v>
      </c>
      <c r="AI64" s="13">
        <v>272</v>
      </c>
      <c r="AJ64" s="13">
        <v>308</v>
      </c>
      <c r="AK64" s="13">
        <v>270</v>
      </c>
      <c r="AL64" s="13">
        <v>6</v>
      </c>
      <c r="AM64" s="13">
        <v>29</v>
      </c>
      <c r="AN64" s="13">
        <v>230</v>
      </c>
      <c r="AO64" s="13">
        <v>620</v>
      </c>
      <c r="AP64" s="13">
        <v>7</v>
      </c>
      <c r="AQ64" s="13">
        <v>0</v>
      </c>
      <c r="AR64" s="43"/>
      <c r="AS64" s="32"/>
      <c r="AU64" s="12">
        <v>30</v>
      </c>
      <c r="AV64" s="13">
        <v>2114</v>
      </c>
      <c r="AW64" s="13">
        <v>248</v>
      </c>
      <c r="AX64" s="13">
        <v>313</v>
      </c>
      <c r="AY64" s="13">
        <v>270</v>
      </c>
      <c r="AZ64" s="13">
        <v>6</v>
      </c>
      <c r="BA64" s="13">
        <v>28</v>
      </c>
      <c r="BB64" s="13">
        <v>230</v>
      </c>
      <c r="BC64" s="13">
        <v>613</v>
      </c>
      <c r="BD64" s="13">
        <v>7</v>
      </c>
      <c r="BE64" s="13">
        <v>0</v>
      </c>
      <c r="BF64" s="43"/>
      <c r="BG64" s="32"/>
      <c r="BI64" s="12">
        <v>30</v>
      </c>
      <c r="BJ64" s="13">
        <v>2122</v>
      </c>
      <c r="BK64" s="13">
        <v>251</v>
      </c>
      <c r="BL64" s="13">
        <v>314</v>
      </c>
      <c r="BM64" s="13">
        <v>272</v>
      </c>
      <c r="BN64" s="13">
        <v>6</v>
      </c>
      <c r="BO64" s="13">
        <v>28</v>
      </c>
      <c r="BP64" s="13">
        <v>259</v>
      </c>
      <c r="BQ64" s="13">
        <v>673</v>
      </c>
      <c r="BR64" s="13">
        <v>7</v>
      </c>
      <c r="BS64" s="13">
        <v>0</v>
      </c>
      <c r="BT64" s="43"/>
    </row>
    <row r="65" spans="5:72" x14ac:dyDescent="0.25">
      <c r="E65" s="12">
        <v>31</v>
      </c>
      <c r="F65" s="13">
        <v>2115</v>
      </c>
      <c r="G65" s="13">
        <v>251</v>
      </c>
      <c r="H65" s="13">
        <v>312</v>
      </c>
      <c r="I65" s="13">
        <v>271</v>
      </c>
      <c r="J65" s="13">
        <v>6</v>
      </c>
      <c r="K65" s="13">
        <v>28</v>
      </c>
      <c r="L65" s="13">
        <v>273</v>
      </c>
      <c r="M65" s="13">
        <v>659</v>
      </c>
      <c r="N65" s="13">
        <v>7</v>
      </c>
      <c r="O65" s="13">
        <v>0</v>
      </c>
      <c r="S65" s="12">
        <v>31</v>
      </c>
      <c r="T65" s="13">
        <v>2104</v>
      </c>
      <c r="U65" s="13">
        <v>248</v>
      </c>
      <c r="V65" s="13">
        <v>308</v>
      </c>
      <c r="W65" s="13">
        <v>270</v>
      </c>
      <c r="X65" s="13">
        <v>6</v>
      </c>
      <c r="Y65" s="13">
        <v>28</v>
      </c>
      <c r="Z65" s="13">
        <v>229</v>
      </c>
      <c r="AA65" s="13">
        <v>490</v>
      </c>
      <c r="AB65" s="13">
        <v>7</v>
      </c>
      <c r="AC65" s="13">
        <v>0</v>
      </c>
      <c r="AG65" s="12">
        <v>31</v>
      </c>
      <c r="AH65" s="13">
        <v>2104</v>
      </c>
      <c r="AI65" s="13">
        <v>271</v>
      </c>
      <c r="AJ65" s="13">
        <v>307</v>
      </c>
      <c r="AK65" s="13">
        <v>269</v>
      </c>
      <c r="AL65" s="13">
        <v>6</v>
      </c>
      <c r="AM65" s="13">
        <v>29</v>
      </c>
      <c r="AN65" s="13">
        <v>229</v>
      </c>
      <c r="AO65" s="13">
        <v>616</v>
      </c>
      <c r="AP65" s="13">
        <v>7</v>
      </c>
      <c r="AQ65" s="13">
        <v>0</v>
      </c>
      <c r="AR65" s="43"/>
      <c r="AS65" s="32"/>
      <c r="AU65" s="12">
        <v>31</v>
      </c>
      <c r="AV65" s="13">
        <v>2105</v>
      </c>
      <c r="AW65" s="13">
        <v>247</v>
      </c>
      <c r="AX65" s="13">
        <v>312</v>
      </c>
      <c r="AY65" s="13">
        <v>269</v>
      </c>
      <c r="AZ65" s="13">
        <v>6</v>
      </c>
      <c r="BA65" s="13">
        <v>28</v>
      </c>
      <c r="BB65" s="13">
        <v>229</v>
      </c>
      <c r="BC65" s="13">
        <v>609</v>
      </c>
      <c r="BD65" s="13">
        <v>7</v>
      </c>
      <c r="BE65" s="13">
        <v>0</v>
      </c>
      <c r="BF65" s="43"/>
      <c r="BG65" s="32"/>
      <c r="BI65" s="12">
        <v>31</v>
      </c>
      <c r="BJ65" s="13">
        <v>2112</v>
      </c>
      <c r="BK65" s="13">
        <v>250</v>
      </c>
      <c r="BL65" s="13">
        <v>313</v>
      </c>
      <c r="BM65" s="13">
        <v>271</v>
      </c>
      <c r="BN65" s="13">
        <v>6</v>
      </c>
      <c r="BO65" s="13">
        <v>28</v>
      </c>
      <c r="BP65" s="13">
        <v>258</v>
      </c>
      <c r="BQ65" s="13">
        <v>668</v>
      </c>
      <c r="BR65" s="13">
        <v>7</v>
      </c>
      <c r="BS65" s="13">
        <v>0</v>
      </c>
      <c r="BT65" s="43"/>
    </row>
    <row r="66" spans="5:72" x14ac:dyDescent="0.25">
      <c r="E66" s="12">
        <v>32</v>
      </c>
      <c r="F66" s="13">
        <v>2106</v>
      </c>
      <c r="G66" s="13">
        <v>249</v>
      </c>
      <c r="H66" s="13">
        <v>311</v>
      </c>
      <c r="I66" s="13">
        <v>270</v>
      </c>
      <c r="J66" s="13">
        <v>6</v>
      </c>
      <c r="K66" s="13">
        <v>28</v>
      </c>
      <c r="L66" s="13">
        <v>272</v>
      </c>
      <c r="M66" s="13">
        <v>654</v>
      </c>
      <c r="N66" s="13">
        <v>7</v>
      </c>
      <c r="O66" s="13">
        <v>0</v>
      </c>
      <c r="S66" s="12">
        <v>32</v>
      </c>
      <c r="T66" s="13">
        <v>2096</v>
      </c>
      <c r="U66" s="13">
        <v>245</v>
      </c>
      <c r="V66" s="13">
        <v>307</v>
      </c>
      <c r="W66" s="13">
        <v>270</v>
      </c>
      <c r="X66" s="13">
        <v>6</v>
      </c>
      <c r="Y66" s="13">
        <v>28</v>
      </c>
      <c r="Z66" s="13">
        <v>228</v>
      </c>
      <c r="AA66" s="13">
        <v>487</v>
      </c>
      <c r="AB66" s="13">
        <v>7</v>
      </c>
      <c r="AC66" s="13">
        <v>0</v>
      </c>
      <c r="AG66" s="12">
        <v>32</v>
      </c>
      <c r="AH66" s="13">
        <v>2095</v>
      </c>
      <c r="AI66" s="13">
        <v>269</v>
      </c>
      <c r="AJ66" s="13">
        <v>306</v>
      </c>
      <c r="AK66" s="13">
        <v>269</v>
      </c>
      <c r="AL66" s="13">
        <v>6</v>
      </c>
      <c r="AM66" s="13">
        <v>29</v>
      </c>
      <c r="AN66" s="13">
        <v>228</v>
      </c>
      <c r="AO66" s="13">
        <v>611</v>
      </c>
      <c r="AP66" s="13">
        <v>7</v>
      </c>
      <c r="AQ66" s="13">
        <v>0</v>
      </c>
      <c r="AR66" s="43"/>
      <c r="AS66" s="32"/>
      <c r="AU66" s="12">
        <v>32</v>
      </c>
      <c r="AV66" s="13">
        <v>2096</v>
      </c>
      <c r="AW66" s="13">
        <v>245</v>
      </c>
      <c r="AX66" s="13">
        <v>311</v>
      </c>
      <c r="AY66" s="13">
        <v>269</v>
      </c>
      <c r="AZ66" s="13">
        <v>6</v>
      </c>
      <c r="BA66" s="13">
        <v>28</v>
      </c>
      <c r="BB66" s="13">
        <v>228</v>
      </c>
      <c r="BC66" s="13">
        <v>604</v>
      </c>
      <c r="BD66" s="13">
        <v>7</v>
      </c>
      <c r="BE66" s="13">
        <v>0</v>
      </c>
      <c r="BF66" s="43"/>
      <c r="BG66" s="32"/>
      <c r="BI66" s="12">
        <v>32</v>
      </c>
      <c r="BJ66" s="13">
        <v>2103</v>
      </c>
      <c r="BK66" s="13">
        <v>248</v>
      </c>
      <c r="BL66" s="13">
        <v>312</v>
      </c>
      <c r="BM66" s="13">
        <v>270</v>
      </c>
      <c r="BN66" s="13">
        <v>6</v>
      </c>
      <c r="BO66" s="13">
        <v>28</v>
      </c>
      <c r="BP66" s="13">
        <v>257</v>
      </c>
      <c r="BQ66" s="13">
        <v>664</v>
      </c>
      <c r="BR66" s="13">
        <v>7</v>
      </c>
      <c r="BS66" s="13">
        <v>0</v>
      </c>
      <c r="BT66" s="43"/>
    </row>
    <row r="67" spans="5:72" x14ac:dyDescent="0.25">
      <c r="E67" s="12">
        <v>33</v>
      </c>
      <c r="F67" s="13">
        <v>2096</v>
      </c>
      <c r="G67" s="13">
        <v>248</v>
      </c>
      <c r="H67" s="13">
        <v>311</v>
      </c>
      <c r="I67" s="13">
        <v>270</v>
      </c>
      <c r="J67" s="13">
        <v>6</v>
      </c>
      <c r="K67" s="13">
        <v>28</v>
      </c>
      <c r="L67" s="13">
        <v>271</v>
      </c>
      <c r="M67" s="13">
        <v>650</v>
      </c>
      <c r="N67" s="13">
        <v>7</v>
      </c>
      <c r="O67" s="13">
        <v>0</v>
      </c>
      <c r="S67" s="12">
        <v>33</v>
      </c>
      <c r="T67" s="13">
        <v>2086</v>
      </c>
      <c r="U67" s="13">
        <v>244</v>
      </c>
      <c r="V67" s="13">
        <v>306</v>
      </c>
      <c r="W67" s="13">
        <v>269</v>
      </c>
      <c r="X67" s="13">
        <v>6</v>
      </c>
      <c r="Y67" s="13">
        <v>28</v>
      </c>
      <c r="Z67" s="13">
        <v>227</v>
      </c>
      <c r="AA67" s="13">
        <v>483</v>
      </c>
      <c r="AB67" s="13">
        <v>7</v>
      </c>
      <c r="AC67" s="13">
        <v>0</v>
      </c>
      <c r="AG67" s="12">
        <v>33</v>
      </c>
      <c r="AH67" s="13">
        <v>2086</v>
      </c>
      <c r="AI67" s="13">
        <v>268</v>
      </c>
      <c r="AJ67" s="13">
        <v>305</v>
      </c>
      <c r="AK67" s="13">
        <v>268</v>
      </c>
      <c r="AL67" s="13">
        <v>6</v>
      </c>
      <c r="AM67" s="13">
        <v>29</v>
      </c>
      <c r="AN67" s="13">
        <v>227</v>
      </c>
      <c r="AO67" s="13">
        <v>607</v>
      </c>
      <c r="AP67" s="13">
        <v>7</v>
      </c>
      <c r="AQ67" s="13">
        <v>0</v>
      </c>
      <c r="AR67" s="43"/>
      <c r="AS67" s="32"/>
      <c r="AU67" s="12">
        <v>33</v>
      </c>
      <c r="AV67" s="13">
        <v>2086</v>
      </c>
      <c r="AW67" s="13">
        <v>244</v>
      </c>
      <c r="AX67" s="13">
        <v>310</v>
      </c>
      <c r="AY67" s="13">
        <v>268</v>
      </c>
      <c r="AZ67" s="13">
        <v>6</v>
      </c>
      <c r="BA67" s="13">
        <v>28</v>
      </c>
      <c r="BB67" s="13">
        <v>227</v>
      </c>
      <c r="BC67" s="13">
        <v>600</v>
      </c>
      <c r="BD67" s="13">
        <v>7</v>
      </c>
      <c r="BE67" s="13">
        <v>0</v>
      </c>
      <c r="BF67" s="43"/>
      <c r="BG67" s="32"/>
      <c r="BI67" s="12">
        <v>33</v>
      </c>
      <c r="BJ67" s="13">
        <v>2093</v>
      </c>
      <c r="BK67" s="13">
        <v>247</v>
      </c>
      <c r="BL67" s="13">
        <v>311</v>
      </c>
      <c r="BM67" s="13">
        <v>269</v>
      </c>
      <c r="BN67" s="13">
        <v>6</v>
      </c>
      <c r="BO67" s="13">
        <v>28</v>
      </c>
      <c r="BP67" s="13">
        <v>256</v>
      </c>
      <c r="BQ67" s="13">
        <v>659</v>
      </c>
      <c r="BR67" s="13">
        <v>7</v>
      </c>
      <c r="BS67" s="13">
        <v>0</v>
      </c>
      <c r="BT67" s="43"/>
    </row>
    <row r="68" spans="5:72" x14ac:dyDescent="0.25">
      <c r="E68" s="12">
        <v>34</v>
      </c>
      <c r="F68" s="13">
        <v>2086</v>
      </c>
      <c r="G68" s="13">
        <v>248</v>
      </c>
      <c r="H68" s="13">
        <v>309</v>
      </c>
      <c r="I68" s="13">
        <v>269</v>
      </c>
      <c r="J68" s="13">
        <v>6</v>
      </c>
      <c r="K68" s="13">
        <v>28</v>
      </c>
      <c r="L68" s="13">
        <v>270</v>
      </c>
      <c r="M68" s="13">
        <v>645</v>
      </c>
      <c r="N68" s="13">
        <v>7</v>
      </c>
      <c r="O68" s="13">
        <v>0</v>
      </c>
      <c r="S68" s="12">
        <v>34</v>
      </c>
      <c r="T68" s="13">
        <v>2076</v>
      </c>
      <c r="U68" s="13">
        <v>243</v>
      </c>
      <c r="V68" s="13">
        <v>305</v>
      </c>
      <c r="W68" s="13">
        <v>268</v>
      </c>
      <c r="X68" s="13">
        <v>6</v>
      </c>
      <c r="Y68" s="13">
        <v>28</v>
      </c>
      <c r="Z68" s="13">
        <v>226</v>
      </c>
      <c r="AA68" s="13">
        <v>480</v>
      </c>
      <c r="AB68" s="13">
        <v>7</v>
      </c>
      <c r="AC68" s="13">
        <v>0</v>
      </c>
      <c r="AG68" s="12">
        <v>34</v>
      </c>
      <c r="AH68" s="13">
        <v>2076</v>
      </c>
      <c r="AI68" s="13">
        <v>267</v>
      </c>
      <c r="AJ68" s="13">
        <v>305</v>
      </c>
      <c r="AK68" s="13">
        <v>267</v>
      </c>
      <c r="AL68" s="13">
        <v>6</v>
      </c>
      <c r="AM68" s="13">
        <v>29</v>
      </c>
      <c r="AN68" s="13">
        <v>227</v>
      </c>
      <c r="AO68" s="13">
        <v>602</v>
      </c>
      <c r="AP68" s="13">
        <v>7</v>
      </c>
      <c r="AQ68" s="13">
        <v>0</v>
      </c>
      <c r="AR68" s="43"/>
      <c r="AS68" s="32"/>
      <c r="AU68" s="12">
        <v>34</v>
      </c>
      <c r="AV68" s="13">
        <v>2076</v>
      </c>
      <c r="AW68" s="13">
        <v>243</v>
      </c>
      <c r="AX68" s="13">
        <v>309</v>
      </c>
      <c r="AY68" s="13">
        <v>267</v>
      </c>
      <c r="AZ68" s="13">
        <v>6</v>
      </c>
      <c r="BA68" s="13">
        <v>28</v>
      </c>
      <c r="BB68" s="13">
        <v>226</v>
      </c>
      <c r="BC68" s="13">
        <v>595</v>
      </c>
      <c r="BD68" s="13">
        <v>7</v>
      </c>
      <c r="BE68" s="13">
        <v>0</v>
      </c>
      <c r="BF68" s="43"/>
      <c r="BG68" s="32"/>
      <c r="BI68" s="12">
        <v>34</v>
      </c>
      <c r="BJ68" s="13">
        <v>2083</v>
      </c>
      <c r="BK68" s="13">
        <v>247</v>
      </c>
      <c r="BL68" s="13">
        <v>310</v>
      </c>
      <c r="BM68" s="13">
        <v>269</v>
      </c>
      <c r="BN68" s="13">
        <v>6</v>
      </c>
      <c r="BO68" s="13">
        <v>28</v>
      </c>
      <c r="BP68" s="13">
        <v>255</v>
      </c>
      <c r="BQ68" s="13">
        <v>655</v>
      </c>
      <c r="BR68" s="13">
        <v>7</v>
      </c>
      <c r="BS68" s="13">
        <v>0</v>
      </c>
      <c r="BT68" s="43"/>
    </row>
    <row r="69" spans="5:72" x14ac:dyDescent="0.25">
      <c r="E69" s="12">
        <v>35</v>
      </c>
      <c r="F69" s="13">
        <v>2077</v>
      </c>
      <c r="G69" s="13">
        <v>247</v>
      </c>
      <c r="H69" s="13">
        <v>308</v>
      </c>
      <c r="I69" s="13">
        <v>269</v>
      </c>
      <c r="J69" s="13">
        <v>6</v>
      </c>
      <c r="K69" s="13">
        <v>28</v>
      </c>
      <c r="L69" s="13">
        <v>269</v>
      </c>
      <c r="M69" s="13">
        <v>641</v>
      </c>
      <c r="N69" s="13">
        <v>7</v>
      </c>
      <c r="O69" s="13">
        <v>0</v>
      </c>
      <c r="S69" s="12">
        <v>35</v>
      </c>
      <c r="T69" s="13">
        <v>2067</v>
      </c>
      <c r="U69" s="13">
        <v>243</v>
      </c>
      <c r="V69" s="13">
        <v>304</v>
      </c>
      <c r="W69" s="13">
        <v>268</v>
      </c>
      <c r="X69" s="13">
        <v>6</v>
      </c>
      <c r="Y69" s="13">
        <v>28</v>
      </c>
      <c r="Z69" s="13">
        <v>225</v>
      </c>
      <c r="AA69" s="13">
        <v>476</v>
      </c>
      <c r="AB69" s="13">
        <v>7</v>
      </c>
      <c r="AC69" s="13">
        <v>0</v>
      </c>
      <c r="AG69" s="12">
        <v>35</v>
      </c>
      <c r="AH69" s="13">
        <v>2066</v>
      </c>
      <c r="AI69" s="13">
        <v>266</v>
      </c>
      <c r="AJ69" s="13">
        <v>303</v>
      </c>
      <c r="AK69" s="13">
        <v>267</v>
      </c>
      <c r="AL69" s="13">
        <v>6</v>
      </c>
      <c r="AM69" s="13">
        <v>29</v>
      </c>
      <c r="AN69" s="13">
        <v>226</v>
      </c>
      <c r="AO69" s="13">
        <v>598</v>
      </c>
      <c r="AP69" s="13">
        <v>7</v>
      </c>
      <c r="AQ69" s="13">
        <v>0</v>
      </c>
      <c r="AR69" s="43"/>
      <c r="AS69" s="32"/>
      <c r="AU69" s="12">
        <v>35</v>
      </c>
      <c r="AV69" s="13">
        <v>2067</v>
      </c>
      <c r="AW69" s="13">
        <v>243</v>
      </c>
      <c r="AX69" s="13">
        <v>308</v>
      </c>
      <c r="AY69" s="13">
        <v>267</v>
      </c>
      <c r="AZ69" s="13">
        <v>6</v>
      </c>
      <c r="BA69" s="13">
        <v>28</v>
      </c>
      <c r="BB69" s="13">
        <v>226</v>
      </c>
      <c r="BC69" s="13">
        <v>591</v>
      </c>
      <c r="BD69" s="13">
        <v>7</v>
      </c>
      <c r="BE69" s="13">
        <v>0</v>
      </c>
      <c r="BF69" s="43"/>
      <c r="BG69" s="32"/>
      <c r="BI69" s="12">
        <v>35</v>
      </c>
      <c r="BJ69" s="13">
        <v>2074</v>
      </c>
      <c r="BK69" s="13">
        <v>246</v>
      </c>
      <c r="BL69" s="13">
        <v>309</v>
      </c>
      <c r="BM69" s="13">
        <v>268</v>
      </c>
      <c r="BN69" s="13">
        <v>6</v>
      </c>
      <c r="BO69" s="13">
        <v>28</v>
      </c>
      <c r="BP69" s="13">
        <v>254</v>
      </c>
      <c r="BQ69" s="13">
        <v>650</v>
      </c>
      <c r="BR69" s="13">
        <v>7</v>
      </c>
      <c r="BS69" s="13">
        <v>0</v>
      </c>
      <c r="BT69" s="43"/>
    </row>
    <row r="70" spans="5:72" x14ac:dyDescent="0.25">
      <c r="E70" s="12">
        <v>36</v>
      </c>
      <c r="F70" s="13">
        <v>2067</v>
      </c>
      <c r="G70" s="13">
        <v>246</v>
      </c>
      <c r="H70" s="13">
        <v>308</v>
      </c>
      <c r="I70" s="13">
        <v>268</v>
      </c>
      <c r="J70" s="13">
        <v>6</v>
      </c>
      <c r="K70" s="13">
        <v>28</v>
      </c>
      <c r="L70" s="13">
        <v>268</v>
      </c>
      <c r="M70" s="13">
        <v>636</v>
      </c>
      <c r="N70" s="13">
        <v>7</v>
      </c>
      <c r="O70" s="13">
        <v>0</v>
      </c>
      <c r="S70" s="12">
        <v>36</v>
      </c>
      <c r="T70" s="13">
        <v>2058</v>
      </c>
      <c r="U70" s="13">
        <v>242</v>
      </c>
      <c r="V70" s="13">
        <v>303</v>
      </c>
      <c r="W70" s="13">
        <v>267</v>
      </c>
      <c r="X70" s="13">
        <v>6</v>
      </c>
      <c r="Y70" s="13">
        <v>28</v>
      </c>
      <c r="Z70" s="13">
        <v>225</v>
      </c>
      <c r="AA70" s="13">
        <v>473</v>
      </c>
      <c r="AB70" s="13">
        <v>7</v>
      </c>
      <c r="AC70" s="13">
        <v>0</v>
      </c>
      <c r="AG70" s="12">
        <v>36</v>
      </c>
      <c r="AH70" s="13">
        <v>2057</v>
      </c>
      <c r="AI70" s="13">
        <v>265</v>
      </c>
      <c r="AJ70" s="13">
        <v>303</v>
      </c>
      <c r="AK70" s="13">
        <v>266</v>
      </c>
      <c r="AL70" s="13">
        <v>6</v>
      </c>
      <c r="AM70" s="13">
        <v>29</v>
      </c>
      <c r="AN70" s="13">
        <v>225</v>
      </c>
      <c r="AO70" s="13">
        <v>594</v>
      </c>
      <c r="AP70" s="13">
        <v>7</v>
      </c>
      <c r="AQ70" s="13">
        <v>0</v>
      </c>
      <c r="AR70" s="43"/>
      <c r="AS70" s="32"/>
      <c r="AU70" s="12">
        <v>36</v>
      </c>
      <c r="AV70" s="13">
        <v>2058</v>
      </c>
      <c r="AW70" s="13">
        <v>242</v>
      </c>
      <c r="AX70" s="13">
        <v>307</v>
      </c>
      <c r="AY70" s="13">
        <v>266</v>
      </c>
      <c r="AZ70" s="13">
        <v>6</v>
      </c>
      <c r="BA70" s="13">
        <v>28</v>
      </c>
      <c r="BB70" s="13">
        <v>225</v>
      </c>
      <c r="BC70" s="13">
        <v>587</v>
      </c>
      <c r="BD70" s="13">
        <v>7</v>
      </c>
      <c r="BE70" s="13">
        <v>0</v>
      </c>
      <c r="BF70" s="43"/>
      <c r="BG70" s="32"/>
      <c r="BI70" s="12">
        <v>36</v>
      </c>
      <c r="BJ70" s="13">
        <v>2064</v>
      </c>
      <c r="BK70" s="13">
        <v>245</v>
      </c>
      <c r="BL70" s="13">
        <v>309</v>
      </c>
      <c r="BM70" s="13">
        <v>268</v>
      </c>
      <c r="BN70" s="13">
        <v>6</v>
      </c>
      <c r="BO70" s="13">
        <v>28</v>
      </c>
      <c r="BP70" s="13">
        <v>253</v>
      </c>
      <c r="BQ70" s="13">
        <v>645</v>
      </c>
      <c r="BR70" s="13">
        <v>7</v>
      </c>
      <c r="BS70" s="13">
        <v>0</v>
      </c>
      <c r="BT70" s="43"/>
    </row>
    <row r="71" spans="5:72" x14ac:dyDescent="0.25">
      <c r="E71" s="12">
        <v>37</v>
      </c>
      <c r="F71" s="13">
        <v>2059</v>
      </c>
      <c r="G71" s="13">
        <v>245</v>
      </c>
      <c r="H71" s="13">
        <v>307</v>
      </c>
      <c r="I71" s="13">
        <v>267</v>
      </c>
      <c r="J71" s="13">
        <v>6</v>
      </c>
      <c r="K71" s="13">
        <v>28</v>
      </c>
      <c r="L71" s="13">
        <v>267</v>
      </c>
      <c r="M71" s="13">
        <v>632</v>
      </c>
      <c r="N71" s="13">
        <v>7</v>
      </c>
      <c r="O71" s="13">
        <v>0</v>
      </c>
      <c r="S71" s="12">
        <v>37</v>
      </c>
      <c r="T71" s="13">
        <v>2049</v>
      </c>
      <c r="U71" s="13">
        <v>241</v>
      </c>
      <c r="V71" s="13">
        <v>302</v>
      </c>
      <c r="W71" s="13">
        <v>267</v>
      </c>
      <c r="X71" s="13">
        <v>6</v>
      </c>
      <c r="Y71" s="13">
        <v>28</v>
      </c>
      <c r="Z71" s="13">
        <v>224</v>
      </c>
      <c r="AA71" s="13">
        <v>469</v>
      </c>
      <c r="AB71" s="13">
        <v>7</v>
      </c>
      <c r="AC71" s="13">
        <v>0</v>
      </c>
      <c r="AG71" s="12">
        <v>37</v>
      </c>
      <c r="AH71" s="13">
        <v>2048</v>
      </c>
      <c r="AI71" s="13">
        <v>264</v>
      </c>
      <c r="AJ71" s="13">
        <v>302</v>
      </c>
      <c r="AK71" s="13">
        <v>266</v>
      </c>
      <c r="AL71" s="13">
        <v>6</v>
      </c>
      <c r="AM71" s="13">
        <v>29</v>
      </c>
      <c r="AN71" s="13">
        <v>224</v>
      </c>
      <c r="AO71" s="13">
        <v>589</v>
      </c>
      <c r="AP71" s="13">
        <v>7</v>
      </c>
      <c r="AQ71" s="13">
        <v>0</v>
      </c>
      <c r="AR71" s="43"/>
      <c r="AS71" s="32"/>
      <c r="AU71" s="12">
        <v>37</v>
      </c>
      <c r="AV71" s="13">
        <v>2049</v>
      </c>
      <c r="AW71" s="13">
        <v>240</v>
      </c>
      <c r="AX71" s="13">
        <v>306</v>
      </c>
      <c r="AY71" s="13">
        <v>266</v>
      </c>
      <c r="AZ71" s="13">
        <v>6</v>
      </c>
      <c r="BA71" s="13">
        <v>28</v>
      </c>
      <c r="BB71" s="13">
        <v>224</v>
      </c>
      <c r="BC71" s="13">
        <v>582</v>
      </c>
      <c r="BD71" s="13">
        <v>7</v>
      </c>
      <c r="BE71" s="13">
        <v>0</v>
      </c>
      <c r="BF71" s="43"/>
      <c r="BG71" s="32"/>
      <c r="BI71" s="12">
        <v>37</v>
      </c>
      <c r="BJ71" s="13">
        <v>2056</v>
      </c>
      <c r="BK71" s="13">
        <v>244</v>
      </c>
      <c r="BL71" s="13">
        <v>308</v>
      </c>
      <c r="BM71" s="13">
        <v>267</v>
      </c>
      <c r="BN71" s="13">
        <v>6</v>
      </c>
      <c r="BO71" s="13">
        <v>28</v>
      </c>
      <c r="BP71" s="13">
        <v>252</v>
      </c>
      <c r="BQ71" s="13">
        <v>641</v>
      </c>
      <c r="BR71" s="13">
        <v>7</v>
      </c>
      <c r="BS71" s="13">
        <v>0</v>
      </c>
      <c r="BT71" s="43"/>
    </row>
    <row r="72" spans="5:72" x14ac:dyDescent="0.25">
      <c r="E72" s="12">
        <v>38</v>
      </c>
      <c r="F72" s="13">
        <v>2050</v>
      </c>
      <c r="G72" s="13">
        <v>244</v>
      </c>
      <c r="H72" s="13">
        <v>305</v>
      </c>
      <c r="I72" s="13">
        <v>267</v>
      </c>
      <c r="J72" s="13">
        <v>6</v>
      </c>
      <c r="K72" s="13">
        <v>28</v>
      </c>
      <c r="L72" s="13">
        <v>266</v>
      </c>
      <c r="M72" s="13">
        <v>628</v>
      </c>
      <c r="N72" s="13">
        <v>7</v>
      </c>
      <c r="O72" s="13">
        <v>0</v>
      </c>
      <c r="S72" s="12">
        <v>38</v>
      </c>
      <c r="T72" s="13">
        <v>2040</v>
      </c>
      <c r="U72" s="13">
        <v>240</v>
      </c>
      <c r="V72" s="13">
        <v>301</v>
      </c>
      <c r="W72" s="13">
        <v>266</v>
      </c>
      <c r="X72" s="13">
        <v>6</v>
      </c>
      <c r="Y72" s="13">
        <v>28</v>
      </c>
      <c r="Z72" s="13">
        <v>223</v>
      </c>
      <c r="AA72" s="13">
        <v>466</v>
      </c>
      <c r="AB72" s="13">
        <v>7</v>
      </c>
      <c r="AC72" s="13">
        <v>0</v>
      </c>
      <c r="AG72" s="12">
        <v>38</v>
      </c>
      <c r="AH72" s="13">
        <v>2040</v>
      </c>
      <c r="AI72" s="13">
        <v>263</v>
      </c>
      <c r="AJ72" s="13">
        <v>300</v>
      </c>
      <c r="AK72" s="13">
        <v>265</v>
      </c>
      <c r="AL72" s="13">
        <v>6</v>
      </c>
      <c r="AM72" s="13">
        <v>29</v>
      </c>
      <c r="AN72" s="13">
        <v>223</v>
      </c>
      <c r="AO72" s="13">
        <v>585</v>
      </c>
      <c r="AP72" s="13">
        <v>7</v>
      </c>
      <c r="AQ72" s="13">
        <v>0</v>
      </c>
      <c r="AR72" s="43"/>
      <c r="AS72" s="32"/>
      <c r="AU72" s="12">
        <v>38</v>
      </c>
      <c r="AV72" s="13">
        <v>2041</v>
      </c>
      <c r="AW72" s="13">
        <v>240</v>
      </c>
      <c r="AX72" s="13">
        <v>305</v>
      </c>
      <c r="AY72" s="13">
        <v>265</v>
      </c>
      <c r="AZ72" s="13">
        <v>6</v>
      </c>
      <c r="BA72" s="13">
        <v>28</v>
      </c>
      <c r="BB72" s="13">
        <v>223</v>
      </c>
      <c r="BC72" s="13">
        <v>578</v>
      </c>
      <c r="BD72" s="13">
        <v>7</v>
      </c>
      <c r="BE72" s="13">
        <v>0</v>
      </c>
      <c r="BF72" s="43"/>
      <c r="BG72" s="32"/>
      <c r="BI72" s="12">
        <v>38</v>
      </c>
      <c r="BJ72" s="13">
        <v>2047</v>
      </c>
      <c r="BK72" s="13">
        <v>243</v>
      </c>
      <c r="BL72" s="13">
        <v>306</v>
      </c>
      <c r="BM72" s="13">
        <v>266</v>
      </c>
      <c r="BN72" s="13">
        <v>6</v>
      </c>
      <c r="BO72" s="13">
        <v>28</v>
      </c>
      <c r="BP72" s="13">
        <v>251</v>
      </c>
      <c r="BQ72" s="13">
        <v>637</v>
      </c>
      <c r="BR72" s="13">
        <v>7</v>
      </c>
      <c r="BS72" s="13">
        <v>0</v>
      </c>
      <c r="BT72" s="43"/>
    </row>
    <row r="73" spans="5:72" x14ac:dyDescent="0.25">
      <c r="E73" s="12">
        <v>39</v>
      </c>
      <c r="F73" s="13">
        <v>2042</v>
      </c>
      <c r="G73" s="13">
        <v>243</v>
      </c>
      <c r="H73" s="13">
        <v>303</v>
      </c>
      <c r="I73" s="13">
        <v>266</v>
      </c>
      <c r="J73" s="13">
        <v>6</v>
      </c>
      <c r="K73" s="13">
        <v>28</v>
      </c>
      <c r="L73" s="13">
        <v>265</v>
      </c>
      <c r="M73" s="13">
        <v>623</v>
      </c>
      <c r="N73" s="13">
        <v>7</v>
      </c>
      <c r="O73" s="13">
        <v>0</v>
      </c>
      <c r="S73" s="12">
        <v>39</v>
      </c>
      <c r="T73" s="13">
        <v>2032</v>
      </c>
      <c r="U73" s="13">
        <v>239</v>
      </c>
      <c r="V73" s="13">
        <v>299</v>
      </c>
      <c r="W73" s="13">
        <v>265</v>
      </c>
      <c r="X73" s="13">
        <v>6</v>
      </c>
      <c r="Y73" s="13">
        <v>28</v>
      </c>
      <c r="Z73" s="13">
        <v>222</v>
      </c>
      <c r="AA73" s="13">
        <v>463</v>
      </c>
      <c r="AB73" s="13">
        <v>7</v>
      </c>
      <c r="AC73" s="13">
        <v>0</v>
      </c>
      <c r="AG73" s="12">
        <v>39</v>
      </c>
      <c r="AH73" s="13">
        <v>2031</v>
      </c>
      <c r="AI73" s="13">
        <v>262</v>
      </c>
      <c r="AJ73" s="13">
        <v>299</v>
      </c>
      <c r="AK73" s="13">
        <v>265</v>
      </c>
      <c r="AL73" s="13">
        <v>6</v>
      </c>
      <c r="AM73" s="13">
        <v>29</v>
      </c>
      <c r="AN73" s="13">
        <v>222</v>
      </c>
      <c r="AO73" s="13">
        <v>581</v>
      </c>
      <c r="AP73" s="13">
        <v>7</v>
      </c>
      <c r="AQ73" s="13">
        <v>0</v>
      </c>
      <c r="AR73" s="43"/>
      <c r="AS73" s="32"/>
      <c r="AU73" s="12">
        <v>39</v>
      </c>
      <c r="AV73" s="13">
        <v>2032</v>
      </c>
      <c r="AW73" s="13">
        <v>239</v>
      </c>
      <c r="AX73" s="13">
        <v>303</v>
      </c>
      <c r="AY73" s="13">
        <v>265</v>
      </c>
      <c r="AZ73" s="13">
        <v>6</v>
      </c>
      <c r="BA73" s="13">
        <v>28</v>
      </c>
      <c r="BB73" s="13">
        <v>222</v>
      </c>
      <c r="BC73" s="13">
        <v>574</v>
      </c>
      <c r="BD73" s="13">
        <v>7</v>
      </c>
      <c r="BE73" s="13">
        <v>0</v>
      </c>
      <c r="BF73" s="43"/>
      <c r="BG73" s="32"/>
      <c r="BI73" s="12">
        <v>39</v>
      </c>
      <c r="BJ73" s="13">
        <v>2039</v>
      </c>
      <c r="BK73" s="13">
        <v>242</v>
      </c>
      <c r="BL73" s="13">
        <v>304</v>
      </c>
      <c r="BM73" s="13">
        <v>266</v>
      </c>
      <c r="BN73" s="13">
        <v>6</v>
      </c>
      <c r="BO73" s="13">
        <v>28</v>
      </c>
      <c r="BP73" s="13">
        <v>250</v>
      </c>
      <c r="BQ73" s="13">
        <v>632</v>
      </c>
      <c r="BR73" s="13">
        <v>7</v>
      </c>
      <c r="BS73" s="13">
        <v>0</v>
      </c>
      <c r="BT73" s="43"/>
    </row>
    <row r="74" spans="5:72" x14ac:dyDescent="0.25">
      <c r="E74" s="12">
        <v>40</v>
      </c>
      <c r="F74" s="13">
        <v>2034</v>
      </c>
      <c r="G74" s="13">
        <v>241</v>
      </c>
      <c r="H74" s="13">
        <v>302</v>
      </c>
      <c r="I74" s="13">
        <v>266</v>
      </c>
      <c r="J74" s="13">
        <v>6</v>
      </c>
      <c r="K74" s="13">
        <v>28</v>
      </c>
      <c r="L74" s="13">
        <v>264</v>
      </c>
      <c r="M74" s="13">
        <v>619</v>
      </c>
      <c r="N74" s="13">
        <v>7</v>
      </c>
      <c r="O74" s="13">
        <v>0</v>
      </c>
      <c r="S74" s="12">
        <v>40</v>
      </c>
      <c r="T74" s="13">
        <v>2024</v>
      </c>
      <c r="U74" s="13">
        <v>237</v>
      </c>
      <c r="V74" s="13">
        <v>298</v>
      </c>
      <c r="W74" s="13">
        <v>265</v>
      </c>
      <c r="X74" s="13">
        <v>6</v>
      </c>
      <c r="Y74" s="13">
        <v>28</v>
      </c>
      <c r="Z74" s="13">
        <v>221</v>
      </c>
      <c r="AA74" s="13">
        <v>460</v>
      </c>
      <c r="AB74" s="13">
        <v>7</v>
      </c>
      <c r="AC74" s="13">
        <v>0</v>
      </c>
      <c r="AG74" s="12">
        <v>40</v>
      </c>
      <c r="AH74" s="13">
        <v>2023</v>
      </c>
      <c r="AI74" s="13">
        <v>260</v>
      </c>
      <c r="AJ74" s="13">
        <v>298</v>
      </c>
      <c r="AK74" s="13">
        <v>264</v>
      </c>
      <c r="AL74" s="13">
        <v>6</v>
      </c>
      <c r="AM74" s="13">
        <v>28</v>
      </c>
      <c r="AN74" s="13">
        <v>221</v>
      </c>
      <c r="AO74" s="13">
        <v>577</v>
      </c>
      <c r="AP74" s="13">
        <v>7</v>
      </c>
      <c r="AQ74" s="13">
        <v>0</v>
      </c>
      <c r="AR74" s="43"/>
      <c r="AS74" s="32"/>
      <c r="AU74" s="12">
        <v>40</v>
      </c>
      <c r="AV74" s="13">
        <v>2024</v>
      </c>
      <c r="AW74" s="13">
        <v>237</v>
      </c>
      <c r="AX74" s="13">
        <v>302</v>
      </c>
      <c r="AY74" s="13">
        <v>264</v>
      </c>
      <c r="AZ74" s="13">
        <v>6</v>
      </c>
      <c r="BA74" s="13">
        <v>28</v>
      </c>
      <c r="BB74" s="13">
        <v>221</v>
      </c>
      <c r="BC74" s="13">
        <v>570</v>
      </c>
      <c r="BD74" s="13">
        <v>7</v>
      </c>
      <c r="BE74" s="13">
        <v>0</v>
      </c>
      <c r="BF74" s="43"/>
      <c r="BG74" s="32"/>
      <c r="BI74" s="12">
        <v>40</v>
      </c>
      <c r="BJ74" s="13">
        <v>2031</v>
      </c>
      <c r="BK74" s="13">
        <v>240</v>
      </c>
      <c r="BL74" s="13">
        <v>303</v>
      </c>
      <c r="BM74" s="13">
        <v>265</v>
      </c>
      <c r="BN74" s="13">
        <v>6</v>
      </c>
      <c r="BO74" s="13">
        <v>28</v>
      </c>
      <c r="BP74" s="13">
        <v>249</v>
      </c>
      <c r="BQ74" s="13">
        <v>628</v>
      </c>
      <c r="BR74" s="13">
        <v>7</v>
      </c>
      <c r="BS74" s="13">
        <v>0</v>
      </c>
      <c r="BT74" s="43"/>
    </row>
    <row r="75" spans="5:72" x14ac:dyDescent="0.25">
      <c r="E75" s="12">
        <v>41</v>
      </c>
      <c r="F75" s="13">
        <v>2025</v>
      </c>
      <c r="G75" s="13">
        <v>239</v>
      </c>
      <c r="H75" s="13">
        <v>301</v>
      </c>
      <c r="I75" s="13">
        <v>265</v>
      </c>
      <c r="J75" s="13">
        <v>6</v>
      </c>
      <c r="K75" s="13">
        <v>28</v>
      </c>
      <c r="L75" s="13">
        <v>263</v>
      </c>
      <c r="M75" s="13">
        <v>615</v>
      </c>
      <c r="N75" s="13">
        <v>7</v>
      </c>
      <c r="O75" s="13">
        <v>0</v>
      </c>
      <c r="S75" s="12">
        <v>41</v>
      </c>
      <c r="T75" s="13">
        <v>2015</v>
      </c>
      <c r="U75" s="13">
        <v>235</v>
      </c>
      <c r="V75" s="13">
        <v>297</v>
      </c>
      <c r="W75" s="13">
        <v>265</v>
      </c>
      <c r="X75" s="13">
        <v>6</v>
      </c>
      <c r="Y75" s="13">
        <v>28</v>
      </c>
      <c r="Z75" s="13">
        <v>220</v>
      </c>
      <c r="AA75" s="13">
        <v>456</v>
      </c>
      <c r="AB75" s="13">
        <v>7</v>
      </c>
      <c r="AC75" s="13">
        <v>0</v>
      </c>
      <c r="AG75" s="12">
        <v>41</v>
      </c>
      <c r="AH75" s="13">
        <v>2014</v>
      </c>
      <c r="AI75" s="13">
        <v>258</v>
      </c>
      <c r="AJ75" s="13">
        <v>296</v>
      </c>
      <c r="AK75" s="13">
        <v>264</v>
      </c>
      <c r="AL75" s="13">
        <v>6</v>
      </c>
      <c r="AM75" s="13">
        <v>28</v>
      </c>
      <c r="AN75" s="13">
        <v>221</v>
      </c>
      <c r="AO75" s="13">
        <v>572</v>
      </c>
      <c r="AP75" s="13">
        <v>7</v>
      </c>
      <c r="AQ75" s="13">
        <v>0</v>
      </c>
      <c r="AR75" s="43"/>
      <c r="AS75" s="32"/>
      <c r="AU75" s="12">
        <v>41</v>
      </c>
      <c r="AV75" s="13">
        <v>2015</v>
      </c>
      <c r="AW75" s="13">
        <v>235</v>
      </c>
      <c r="AX75" s="13">
        <v>300</v>
      </c>
      <c r="AY75" s="13">
        <v>264</v>
      </c>
      <c r="AZ75" s="13">
        <v>6</v>
      </c>
      <c r="BA75" s="13">
        <v>28</v>
      </c>
      <c r="BB75" s="13">
        <v>220</v>
      </c>
      <c r="BC75" s="13">
        <v>566</v>
      </c>
      <c r="BD75" s="13">
        <v>7</v>
      </c>
      <c r="BE75" s="13">
        <v>0</v>
      </c>
      <c r="BF75" s="43"/>
      <c r="BG75" s="32"/>
      <c r="BI75" s="12">
        <v>41</v>
      </c>
      <c r="BJ75" s="13">
        <v>2022</v>
      </c>
      <c r="BK75" s="13">
        <v>238</v>
      </c>
      <c r="BL75" s="13">
        <v>301</v>
      </c>
      <c r="BM75" s="13">
        <v>265</v>
      </c>
      <c r="BN75" s="13">
        <v>6</v>
      </c>
      <c r="BO75" s="13">
        <v>28</v>
      </c>
      <c r="BP75" s="13">
        <v>248</v>
      </c>
      <c r="BQ75" s="13">
        <v>624</v>
      </c>
      <c r="BR75" s="13">
        <v>7</v>
      </c>
      <c r="BS75" s="13">
        <v>0</v>
      </c>
      <c r="BT75" s="43"/>
    </row>
    <row r="76" spans="5:72" x14ac:dyDescent="0.25">
      <c r="E76" s="12">
        <v>42</v>
      </c>
      <c r="F76" s="13">
        <v>2014</v>
      </c>
      <c r="G76" s="13">
        <v>238</v>
      </c>
      <c r="H76" s="13">
        <v>299</v>
      </c>
      <c r="I76" s="13">
        <v>265</v>
      </c>
      <c r="J76" s="13">
        <v>6</v>
      </c>
      <c r="K76" s="13">
        <v>28</v>
      </c>
      <c r="L76" s="13">
        <v>262</v>
      </c>
      <c r="M76" s="13">
        <v>611</v>
      </c>
      <c r="N76" s="13">
        <v>7</v>
      </c>
      <c r="O76" s="13">
        <v>0</v>
      </c>
      <c r="S76" s="12">
        <v>42</v>
      </c>
      <c r="T76" s="13">
        <v>2005</v>
      </c>
      <c r="U76" s="13">
        <v>234</v>
      </c>
      <c r="V76" s="13">
        <v>295</v>
      </c>
      <c r="W76" s="13">
        <v>264</v>
      </c>
      <c r="X76" s="13">
        <v>6</v>
      </c>
      <c r="Y76" s="13">
        <v>28</v>
      </c>
      <c r="Z76" s="13">
        <v>219</v>
      </c>
      <c r="AA76" s="13">
        <v>453</v>
      </c>
      <c r="AB76" s="13">
        <v>7</v>
      </c>
      <c r="AC76" s="13">
        <v>0</v>
      </c>
      <c r="AG76" s="12">
        <v>42</v>
      </c>
      <c r="AH76" s="13">
        <v>2004</v>
      </c>
      <c r="AI76" s="13">
        <v>256</v>
      </c>
      <c r="AJ76" s="13">
        <v>294</v>
      </c>
      <c r="AK76" s="13">
        <v>263</v>
      </c>
      <c r="AL76" s="13">
        <v>6</v>
      </c>
      <c r="AM76" s="13">
        <v>28</v>
      </c>
      <c r="AN76" s="13">
        <v>220</v>
      </c>
      <c r="AO76" s="13">
        <v>568</v>
      </c>
      <c r="AP76" s="13">
        <v>7</v>
      </c>
      <c r="AQ76" s="13">
        <v>0</v>
      </c>
      <c r="AR76" s="43"/>
      <c r="AS76" s="32"/>
      <c r="AU76" s="12">
        <v>42</v>
      </c>
      <c r="AV76" s="13">
        <v>2005</v>
      </c>
      <c r="AW76" s="13">
        <v>233</v>
      </c>
      <c r="AX76" s="13">
        <v>299</v>
      </c>
      <c r="AY76" s="13">
        <v>263</v>
      </c>
      <c r="AZ76" s="13">
        <v>6</v>
      </c>
      <c r="BA76" s="13">
        <v>28</v>
      </c>
      <c r="BB76" s="13">
        <v>220</v>
      </c>
      <c r="BC76" s="13">
        <v>562</v>
      </c>
      <c r="BD76" s="13">
        <v>7</v>
      </c>
      <c r="BE76" s="13">
        <v>0</v>
      </c>
      <c r="BF76" s="43"/>
      <c r="BG76" s="32"/>
      <c r="BI76" s="12">
        <v>42</v>
      </c>
      <c r="BJ76" s="13">
        <v>2011</v>
      </c>
      <c r="BK76" s="13">
        <v>237</v>
      </c>
      <c r="BL76" s="13">
        <v>300</v>
      </c>
      <c r="BM76" s="13">
        <v>265</v>
      </c>
      <c r="BN76" s="13">
        <v>6</v>
      </c>
      <c r="BO76" s="13">
        <v>28</v>
      </c>
      <c r="BP76" s="13">
        <v>247</v>
      </c>
      <c r="BQ76" s="13">
        <v>619</v>
      </c>
      <c r="BR76" s="13">
        <v>7</v>
      </c>
      <c r="BS76" s="13">
        <v>0</v>
      </c>
      <c r="BT76" s="43"/>
    </row>
    <row r="77" spans="5:72" x14ac:dyDescent="0.25">
      <c r="E77" s="12">
        <v>43</v>
      </c>
      <c r="F77" s="13">
        <v>2004</v>
      </c>
      <c r="G77" s="13">
        <v>236</v>
      </c>
      <c r="H77" s="13">
        <v>298</v>
      </c>
      <c r="I77" s="13">
        <v>265</v>
      </c>
      <c r="J77" s="13">
        <v>6</v>
      </c>
      <c r="K77" s="13">
        <v>28</v>
      </c>
      <c r="L77" s="13">
        <v>261</v>
      </c>
      <c r="M77" s="13">
        <v>607</v>
      </c>
      <c r="N77" s="13">
        <v>7</v>
      </c>
      <c r="O77" s="13">
        <v>0</v>
      </c>
      <c r="S77" s="12">
        <v>43</v>
      </c>
      <c r="T77" s="13">
        <v>1995</v>
      </c>
      <c r="U77" s="13">
        <v>232</v>
      </c>
      <c r="V77" s="13">
        <v>294</v>
      </c>
      <c r="W77" s="13">
        <v>264</v>
      </c>
      <c r="X77" s="13">
        <v>6</v>
      </c>
      <c r="Y77" s="13">
        <v>28</v>
      </c>
      <c r="Z77" s="13">
        <v>219</v>
      </c>
      <c r="AA77" s="13">
        <v>450</v>
      </c>
      <c r="AB77" s="13">
        <v>7</v>
      </c>
      <c r="AC77" s="13">
        <v>0</v>
      </c>
      <c r="AG77" s="12">
        <v>43</v>
      </c>
      <c r="AH77" s="13">
        <v>1994</v>
      </c>
      <c r="AI77" s="13">
        <v>254</v>
      </c>
      <c r="AJ77" s="13">
        <v>293</v>
      </c>
      <c r="AK77" s="13">
        <v>263</v>
      </c>
      <c r="AL77" s="13">
        <v>6</v>
      </c>
      <c r="AM77" s="13">
        <v>28</v>
      </c>
      <c r="AN77" s="13">
        <v>219</v>
      </c>
      <c r="AO77" s="13">
        <v>564</v>
      </c>
      <c r="AP77" s="13">
        <v>7</v>
      </c>
      <c r="AQ77" s="13">
        <v>0</v>
      </c>
      <c r="AR77" s="43"/>
      <c r="AS77" s="32"/>
      <c r="AU77" s="12">
        <v>43</v>
      </c>
      <c r="AV77" s="13">
        <v>1995</v>
      </c>
      <c r="AW77" s="13">
        <v>231</v>
      </c>
      <c r="AX77" s="13">
        <v>298</v>
      </c>
      <c r="AY77" s="13">
        <v>263</v>
      </c>
      <c r="AZ77" s="13">
        <v>6</v>
      </c>
      <c r="BA77" s="13">
        <v>28</v>
      </c>
      <c r="BB77" s="13">
        <v>219</v>
      </c>
      <c r="BC77" s="13">
        <v>558</v>
      </c>
      <c r="BD77" s="13">
        <v>7</v>
      </c>
      <c r="BE77" s="13">
        <v>0</v>
      </c>
      <c r="BF77" s="43"/>
      <c r="BG77" s="32"/>
      <c r="BI77" s="12">
        <v>43</v>
      </c>
      <c r="BJ77" s="13">
        <v>2001</v>
      </c>
      <c r="BK77" s="13">
        <v>234</v>
      </c>
      <c r="BL77" s="13">
        <v>299</v>
      </c>
      <c r="BM77" s="13">
        <v>264</v>
      </c>
      <c r="BN77" s="13">
        <v>6</v>
      </c>
      <c r="BO77" s="13">
        <v>28</v>
      </c>
      <c r="BP77" s="13">
        <v>246</v>
      </c>
      <c r="BQ77" s="13">
        <v>615</v>
      </c>
      <c r="BR77" s="13">
        <v>7</v>
      </c>
      <c r="BS77" s="13">
        <v>0</v>
      </c>
      <c r="BT77" s="43"/>
    </row>
    <row r="78" spans="5:72" x14ac:dyDescent="0.25">
      <c r="E78" s="12">
        <v>44</v>
      </c>
      <c r="F78" s="13">
        <v>1994</v>
      </c>
      <c r="G78" s="13">
        <v>234</v>
      </c>
      <c r="H78" s="13">
        <v>296</v>
      </c>
      <c r="I78" s="13">
        <v>264</v>
      </c>
      <c r="J78" s="13">
        <v>6</v>
      </c>
      <c r="K78" s="13">
        <v>28</v>
      </c>
      <c r="L78" s="13">
        <v>260</v>
      </c>
      <c r="M78" s="13">
        <v>603</v>
      </c>
      <c r="N78" s="13">
        <v>7</v>
      </c>
      <c r="O78" s="13">
        <v>0</v>
      </c>
      <c r="S78" s="12">
        <v>44</v>
      </c>
      <c r="T78" s="13">
        <v>1985</v>
      </c>
      <c r="U78" s="13">
        <v>230</v>
      </c>
      <c r="V78" s="13">
        <v>292</v>
      </c>
      <c r="W78" s="13">
        <v>264</v>
      </c>
      <c r="X78" s="13">
        <v>6</v>
      </c>
      <c r="Y78" s="13">
        <v>28</v>
      </c>
      <c r="Z78" s="13">
        <v>218</v>
      </c>
      <c r="AA78" s="13">
        <v>447</v>
      </c>
      <c r="AB78" s="13">
        <v>7</v>
      </c>
      <c r="AC78" s="13">
        <v>0</v>
      </c>
      <c r="AG78" s="12">
        <v>44</v>
      </c>
      <c r="AH78" s="13">
        <v>1984</v>
      </c>
      <c r="AI78" s="13">
        <v>252</v>
      </c>
      <c r="AJ78" s="13">
        <v>292</v>
      </c>
      <c r="AK78" s="13">
        <v>263</v>
      </c>
      <c r="AL78" s="13">
        <v>6</v>
      </c>
      <c r="AM78" s="13">
        <v>28</v>
      </c>
      <c r="AN78" s="13">
        <v>218</v>
      </c>
      <c r="AO78" s="13">
        <v>560</v>
      </c>
      <c r="AP78" s="13">
        <v>7</v>
      </c>
      <c r="AQ78" s="13">
        <v>0</v>
      </c>
      <c r="AR78" s="43"/>
      <c r="AS78" s="32"/>
      <c r="AU78" s="12">
        <v>44</v>
      </c>
      <c r="AV78" s="13">
        <v>1985</v>
      </c>
      <c r="AW78" s="13">
        <v>229</v>
      </c>
      <c r="AX78" s="13">
        <v>296</v>
      </c>
      <c r="AY78" s="13">
        <v>263</v>
      </c>
      <c r="AZ78" s="13">
        <v>6</v>
      </c>
      <c r="BA78" s="13">
        <v>28</v>
      </c>
      <c r="BB78" s="13">
        <v>218</v>
      </c>
      <c r="BC78" s="13">
        <v>554</v>
      </c>
      <c r="BD78" s="13">
        <v>7</v>
      </c>
      <c r="BE78" s="13">
        <v>0</v>
      </c>
      <c r="BF78" s="43"/>
      <c r="BG78" s="32"/>
      <c r="BI78" s="12">
        <v>44</v>
      </c>
      <c r="BJ78" s="13">
        <v>1992</v>
      </c>
      <c r="BK78" s="13">
        <v>233</v>
      </c>
      <c r="BL78" s="13">
        <v>297</v>
      </c>
      <c r="BM78" s="13">
        <v>264</v>
      </c>
      <c r="BN78" s="13">
        <v>6</v>
      </c>
      <c r="BO78" s="13">
        <v>28</v>
      </c>
      <c r="BP78" s="13">
        <v>245</v>
      </c>
      <c r="BQ78" s="13">
        <v>611</v>
      </c>
      <c r="BR78" s="13">
        <v>7</v>
      </c>
      <c r="BS78" s="13">
        <v>0</v>
      </c>
      <c r="BT78" s="43"/>
    </row>
    <row r="79" spans="5:72" x14ac:dyDescent="0.25">
      <c r="E79" s="12">
        <v>45</v>
      </c>
      <c r="F79" s="13">
        <v>1984</v>
      </c>
      <c r="G79" s="13">
        <v>232</v>
      </c>
      <c r="H79" s="13">
        <v>295</v>
      </c>
      <c r="I79" s="13">
        <v>264</v>
      </c>
      <c r="J79" s="13">
        <v>6</v>
      </c>
      <c r="K79" s="13">
        <v>28</v>
      </c>
      <c r="L79" s="13">
        <v>259</v>
      </c>
      <c r="M79" s="13">
        <v>598</v>
      </c>
      <c r="N79" s="13">
        <v>7</v>
      </c>
      <c r="O79" s="13">
        <v>0</v>
      </c>
      <c r="S79" s="12">
        <v>45</v>
      </c>
      <c r="T79" s="13">
        <v>1975</v>
      </c>
      <c r="U79" s="13">
        <v>228</v>
      </c>
      <c r="V79" s="13">
        <v>291</v>
      </c>
      <c r="W79" s="13">
        <v>263</v>
      </c>
      <c r="X79" s="13">
        <v>6</v>
      </c>
      <c r="Y79" s="13">
        <v>28</v>
      </c>
      <c r="Z79" s="13">
        <v>217</v>
      </c>
      <c r="AA79" s="13">
        <v>444</v>
      </c>
      <c r="AB79" s="13">
        <v>7</v>
      </c>
      <c r="AC79" s="13">
        <v>0</v>
      </c>
      <c r="AG79" s="12">
        <v>45</v>
      </c>
      <c r="AH79" s="13">
        <v>1974</v>
      </c>
      <c r="AI79" s="13">
        <v>251</v>
      </c>
      <c r="AJ79" s="13">
        <v>291</v>
      </c>
      <c r="AK79" s="13">
        <v>262</v>
      </c>
      <c r="AL79" s="13">
        <v>6</v>
      </c>
      <c r="AM79" s="13">
        <v>28</v>
      </c>
      <c r="AN79" s="13">
        <v>217</v>
      </c>
      <c r="AO79" s="13">
        <v>556</v>
      </c>
      <c r="AP79" s="13">
        <v>7</v>
      </c>
      <c r="AQ79" s="13">
        <v>0</v>
      </c>
      <c r="AR79" s="43"/>
      <c r="AS79" s="32"/>
      <c r="AU79" s="12">
        <v>45</v>
      </c>
      <c r="AV79" s="13">
        <v>1975</v>
      </c>
      <c r="AW79" s="13">
        <v>228</v>
      </c>
      <c r="AX79" s="13">
        <v>295</v>
      </c>
      <c r="AY79" s="13">
        <v>262</v>
      </c>
      <c r="AZ79" s="13">
        <v>6</v>
      </c>
      <c r="BA79" s="13">
        <v>28</v>
      </c>
      <c r="BB79" s="13">
        <v>217</v>
      </c>
      <c r="BC79" s="13">
        <v>550</v>
      </c>
      <c r="BD79" s="13">
        <v>7</v>
      </c>
      <c r="BE79" s="13">
        <v>0</v>
      </c>
      <c r="BF79" s="43"/>
      <c r="BG79" s="32"/>
      <c r="BI79" s="12">
        <v>45</v>
      </c>
      <c r="BJ79" s="13">
        <v>1981</v>
      </c>
      <c r="BK79" s="13">
        <v>231</v>
      </c>
      <c r="BL79" s="13">
        <v>296</v>
      </c>
      <c r="BM79" s="13">
        <v>264</v>
      </c>
      <c r="BN79" s="13">
        <v>6</v>
      </c>
      <c r="BO79" s="13">
        <v>28</v>
      </c>
      <c r="BP79" s="13">
        <v>244</v>
      </c>
      <c r="BQ79" s="13">
        <v>607</v>
      </c>
      <c r="BR79" s="13">
        <v>7</v>
      </c>
      <c r="BS79" s="13">
        <v>0</v>
      </c>
      <c r="BT79" s="43"/>
    </row>
    <row r="80" spans="5:72" x14ac:dyDescent="0.25">
      <c r="E80" s="12">
        <v>46</v>
      </c>
      <c r="F80" s="13">
        <v>1975</v>
      </c>
      <c r="G80" s="13">
        <v>232</v>
      </c>
      <c r="H80" s="13">
        <v>294</v>
      </c>
      <c r="I80" s="13">
        <v>264</v>
      </c>
      <c r="J80" s="13">
        <v>6</v>
      </c>
      <c r="K80" s="13">
        <v>28</v>
      </c>
      <c r="L80" s="13">
        <v>258</v>
      </c>
      <c r="M80" s="13">
        <v>594</v>
      </c>
      <c r="N80" s="13">
        <v>7</v>
      </c>
      <c r="O80" s="13">
        <v>0</v>
      </c>
      <c r="S80" s="12">
        <v>46</v>
      </c>
      <c r="T80" s="13">
        <v>1966</v>
      </c>
      <c r="U80" s="13">
        <v>227</v>
      </c>
      <c r="V80" s="13">
        <v>290</v>
      </c>
      <c r="W80" s="13">
        <v>263</v>
      </c>
      <c r="X80" s="13">
        <v>6</v>
      </c>
      <c r="Y80" s="13">
        <v>28</v>
      </c>
      <c r="Z80" s="13">
        <v>216</v>
      </c>
      <c r="AA80" s="13">
        <v>441</v>
      </c>
      <c r="AB80" s="13">
        <v>7</v>
      </c>
      <c r="AC80" s="13">
        <v>0</v>
      </c>
      <c r="AG80" s="12">
        <v>46</v>
      </c>
      <c r="AH80" s="13">
        <v>1965</v>
      </c>
      <c r="AI80" s="13">
        <v>249</v>
      </c>
      <c r="AJ80" s="13">
        <v>289</v>
      </c>
      <c r="AK80" s="13">
        <v>262</v>
      </c>
      <c r="AL80" s="13">
        <v>6</v>
      </c>
      <c r="AM80" s="13">
        <v>28</v>
      </c>
      <c r="AN80" s="13">
        <v>217</v>
      </c>
      <c r="AO80" s="13">
        <v>552</v>
      </c>
      <c r="AP80" s="13">
        <v>7</v>
      </c>
      <c r="AQ80" s="13">
        <v>0</v>
      </c>
      <c r="AR80" s="43"/>
      <c r="AS80" s="32"/>
      <c r="AU80" s="12">
        <v>46</v>
      </c>
      <c r="AV80" s="13">
        <v>1966</v>
      </c>
      <c r="AW80" s="13">
        <v>227</v>
      </c>
      <c r="AX80" s="13">
        <v>294</v>
      </c>
      <c r="AY80" s="13">
        <v>262</v>
      </c>
      <c r="AZ80" s="13">
        <v>6</v>
      </c>
      <c r="BA80" s="13">
        <v>28</v>
      </c>
      <c r="BB80" s="13">
        <v>216</v>
      </c>
      <c r="BC80" s="13">
        <v>546</v>
      </c>
      <c r="BD80" s="13">
        <v>7</v>
      </c>
      <c r="BE80" s="13">
        <v>0</v>
      </c>
      <c r="BF80" s="43"/>
      <c r="BG80" s="32"/>
      <c r="BI80" s="12">
        <v>46</v>
      </c>
      <c r="BJ80" s="13">
        <v>1972</v>
      </c>
      <c r="BK80" s="13">
        <v>230</v>
      </c>
      <c r="BL80" s="13">
        <v>295</v>
      </c>
      <c r="BM80" s="13">
        <v>263</v>
      </c>
      <c r="BN80" s="13">
        <v>6</v>
      </c>
      <c r="BO80" s="13">
        <v>28</v>
      </c>
      <c r="BP80" s="13">
        <v>243</v>
      </c>
      <c r="BQ80" s="13">
        <v>603</v>
      </c>
      <c r="BR80" s="13">
        <v>7</v>
      </c>
      <c r="BS80" s="13">
        <v>0</v>
      </c>
      <c r="BT80" s="43"/>
    </row>
    <row r="81" spans="5:72" x14ac:dyDescent="0.25">
      <c r="E81" s="12">
        <v>47</v>
      </c>
      <c r="F81" s="13">
        <v>1967</v>
      </c>
      <c r="G81" s="13">
        <v>230</v>
      </c>
      <c r="H81" s="13">
        <v>293</v>
      </c>
      <c r="I81" s="13">
        <v>263</v>
      </c>
      <c r="J81" s="13">
        <v>6</v>
      </c>
      <c r="K81" s="13">
        <v>28</v>
      </c>
      <c r="L81" s="13">
        <v>257</v>
      </c>
      <c r="M81" s="13">
        <v>591</v>
      </c>
      <c r="N81" s="13">
        <v>7</v>
      </c>
      <c r="O81" s="13">
        <v>0</v>
      </c>
      <c r="S81" s="12">
        <v>47</v>
      </c>
      <c r="T81" s="13">
        <v>1957</v>
      </c>
      <c r="U81" s="13">
        <v>226</v>
      </c>
      <c r="V81" s="13">
        <v>289</v>
      </c>
      <c r="W81" s="13">
        <v>263</v>
      </c>
      <c r="X81" s="13">
        <v>6</v>
      </c>
      <c r="Y81" s="13">
        <v>28</v>
      </c>
      <c r="Z81" s="13">
        <v>215</v>
      </c>
      <c r="AA81" s="13">
        <v>438</v>
      </c>
      <c r="AB81" s="13">
        <v>7</v>
      </c>
      <c r="AC81" s="13">
        <v>0</v>
      </c>
      <c r="AG81" s="12">
        <v>47</v>
      </c>
      <c r="AH81" s="13">
        <v>1957</v>
      </c>
      <c r="AI81" s="13">
        <v>248</v>
      </c>
      <c r="AJ81" s="13">
        <v>288</v>
      </c>
      <c r="AK81" s="13">
        <v>262</v>
      </c>
      <c r="AL81" s="13">
        <v>6</v>
      </c>
      <c r="AM81" s="13">
        <v>28</v>
      </c>
      <c r="AN81" s="13">
        <v>216</v>
      </c>
      <c r="AO81" s="13">
        <v>549</v>
      </c>
      <c r="AP81" s="13">
        <v>7</v>
      </c>
      <c r="AQ81" s="13">
        <v>0</v>
      </c>
      <c r="AR81" s="43"/>
      <c r="AS81" s="32"/>
      <c r="AU81" s="12">
        <v>47</v>
      </c>
      <c r="AV81" s="13">
        <v>1957</v>
      </c>
      <c r="AW81" s="13">
        <v>226</v>
      </c>
      <c r="AX81" s="13">
        <v>292</v>
      </c>
      <c r="AY81" s="13">
        <v>262</v>
      </c>
      <c r="AZ81" s="13">
        <v>6</v>
      </c>
      <c r="BA81" s="13">
        <v>28</v>
      </c>
      <c r="BB81" s="13">
        <v>216</v>
      </c>
      <c r="BC81" s="13">
        <v>542</v>
      </c>
      <c r="BD81" s="13">
        <v>7</v>
      </c>
      <c r="BE81" s="13">
        <v>0</v>
      </c>
      <c r="BF81" s="43"/>
      <c r="BG81" s="32"/>
      <c r="BI81" s="12">
        <v>47</v>
      </c>
      <c r="BJ81" s="13">
        <v>1964</v>
      </c>
      <c r="BK81" s="13">
        <v>229</v>
      </c>
      <c r="BL81" s="13">
        <v>293</v>
      </c>
      <c r="BM81" s="13">
        <v>263</v>
      </c>
      <c r="BN81" s="13">
        <v>6</v>
      </c>
      <c r="BO81" s="13">
        <v>28</v>
      </c>
      <c r="BP81" s="13">
        <v>243</v>
      </c>
      <c r="BQ81" s="13">
        <v>599</v>
      </c>
      <c r="BR81" s="13">
        <v>7</v>
      </c>
      <c r="BS81" s="13">
        <v>0</v>
      </c>
      <c r="BT81" s="43"/>
    </row>
    <row r="82" spans="5:72" x14ac:dyDescent="0.25">
      <c r="E82" s="12">
        <v>48</v>
      </c>
      <c r="F82" s="13">
        <v>1958</v>
      </c>
      <c r="G82" s="13">
        <v>229</v>
      </c>
      <c r="H82" s="13">
        <v>291</v>
      </c>
      <c r="I82" s="13">
        <v>263</v>
      </c>
      <c r="J82" s="13">
        <v>6</v>
      </c>
      <c r="K82" s="13">
        <v>28</v>
      </c>
      <c r="L82" s="13">
        <v>256</v>
      </c>
      <c r="M82" s="13">
        <v>587</v>
      </c>
      <c r="N82" s="13">
        <v>7</v>
      </c>
      <c r="O82" s="13">
        <v>0</v>
      </c>
      <c r="S82" s="12">
        <v>48</v>
      </c>
      <c r="T82" s="13">
        <v>1949</v>
      </c>
      <c r="U82" s="13">
        <v>225</v>
      </c>
      <c r="V82" s="13">
        <v>287</v>
      </c>
      <c r="W82" s="13">
        <v>262</v>
      </c>
      <c r="X82" s="13">
        <v>6</v>
      </c>
      <c r="Y82" s="13">
        <v>28</v>
      </c>
      <c r="Z82" s="13">
        <v>215</v>
      </c>
      <c r="AA82" s="13">
        <v>435</v>
      </c>
      <c r="AB82" s="13">
        <v>7</v>
      </c>
      <c r="AC82" s="13">
        <v>0</v>
      </c>
      <c r="AG82" s="12">
        <v>48</v>
      </c>
      <c r="AH82" s="13">
        <v>1949</v>
      </c>
      <c r="AI82" s="13">
        <v>246</v>
      </c>
      <c r="AJ82" s="13">
        <v>287</v>
      </c>
      <c r="AK82" s="13">
        <v>261</v>
      </c>
      <c r="AL82" s="13">
        <v>6</v>
      </c>
      <c r="AM82" s="13">
        <v>28</v>
      </c>
      <c r="AN82" s="13">
        <v>215</v>
      </c>
      <c r="AO82" s="13">
        <v>545</v>
      </c>
      <c r="AP82" s="13">
        <v>7</v>
      </c>
      <c r="AQ82" s="13">
        <v>0</v>
      </c>
      <c r="AR82" s="43"/>
      <c r="AS82" s="32"/>
      <c r="AU82" s="12">
        <v>48</v>
      </c>
      <c r="AV82" s="13">
        <v>1949</v>
      </c>
      <c r="AW82" s="13">
        <v>225</v>
      </c>
      <c r="AX82" s="13">
        <v>291</v>
      </c>
      <c r="AY82" s="13">
        <v>261</v>
      </c>
      <c r="AZ82" s="13">
        <v>6</v>
      </c>
      <c r="BA82" s="13">
        <v>28</v>
      </c>
      <c r="BB82" s="13">
        <v>215</v>
      </c>
      <c r="BC82" s="13">
        <v>538</v>
      </c>
      <c r="BD82" s="13">
        <v>7</v>
      </c>
      <c r="BE82" s="13">
        <v>0</v>
      </c>
      <c r="BF82" s="43"/>
      <c r="BG82" s="32"/>
      <c r="BI82" s="12">
        <v>48</v>
      </c>
      <c r="BJ82" s="13">
        <v>1955</v>
      </c>
      <c r="BK82" s="13">
        <v>228</v>
      </c>
      <c r="BL82" s="13">
        <v>292</v>
      </c>
      <c r="BM82" s="13">
        <v>263</v>
      </c>
      <c r="BN82" s="13">
        <v>6</v>
      </c>
      <c r="BO82" s="13">
        <v>28</v>
      </c>
      <c r="BP82" s="13">
        <v>242</v>
      </c>
      <c r="BQ82" s="13">
        <v>595</v>
      </c>
      <c r="BR82" s="13">
        <v>7</v>
      </c>
      <c r="BS82" s="13">
        <v>0</v>
      </c>
      <c r="BT82" s="43"/>
    </row>
    <row r="83" spans="5:72" x14ac:dyDescent="0.25">
      <c r="E83" s="12">
        <v>49</v>
      </c>
      <c r="F83" s="13">
        <v>1951</v>
      </c>
      <c r="G83" s="13">
        <v>226</v>
      </c>
      <c r="H83" s="13">
        <v>290</v>
      </c>
      <c r="I83" s="13">
        <v>263</v>
      </c>
      <c r="J83" s="13">
        <v>6</v>
      </c>
      <c r="K83" s="13">
        <v>28</v>
      </c>
      <c r="L83" s="13">
        <v>256</v>
      </c>
      <c r="M83" s="13">
        <v>583</v>
      </c>
      <c r="N83" s="13">
        <v>7</v>
      </c>
      <c r="O83" s="13">
        <v>0</v>
      </c>
      <c r="S83" s="12">
        <v>49</v>
      </c>
      <c r="T83" s="13">
        <v>1941</v>
      </c>
      <c r="U83" s="13">
        <v>223</v>
      </c>
      <c r="V83" s="13">
        <v>286</v>
      </c>
      <c r="W83" s="13">
        <v>262</v>
      </c>
      <c r="X83" s="13">
        <v>6</v>
      </c>
      <c r="Y83" s="13">
        <v>28</v>
      </c>
      <c r="Z83" s="13">
        <v>214</v>
      </c>
      <c r="AA83" s="13">
        <v>432</v>
      </c>
      <c r="AB83" s="13">
        <v>7</v>
      </c>
      <c r="AC83" s="13">
        <v>0</v>
      </c>
      <c r="AG83" s="12">
        <v>49</v>
      </c>
      <c r="AH83" s="13">
        <v>1941</v>
      </c>
      <c r="AI83" s="13">
        <v>244</v>
      </c>
      <c r="AJ83" s="13">
        <v>285</v>
      </c>
      <c r="AK83" s="13">
        <v>261</v>
      </c>
      <c r="AL83" s="13">
        <v>6</v>
      </c>
      <c r="AM83" s="13">
        <v>28</v>
      </c>
      <c r="AN83" s="13">
        <v>214</v>
      </c>
      <c r="AO83" s="13">
        <v>541</v>
      </c>
      <c r="AP83" s="13">
        <v>7</v>
      </c>
      <c r="AQ83" s="13">
        <v>0</v>
      </c>
      <c r="AR83" s="43"/>
      <c r="AS83" s="32"/>
      <c r="AU83" s="12">
        <v>49</v>
      </c>
      <c r="AV83" s="13">
        <v>1941</v>
      </c>
      <c r="AW83" s="13">
        <v>223</v>
      </c>
      <c r="AX83" s="13">
        <v>289</v>
      </c>
      <c r="AY83" s="13">
        <v>261</v>
      </c>
      <c r="AZ83" s="13">
        <v>6</v>
      </c>
      <c r="BA83" s="13">
        <v>28</v>
      </c>
      <c r="BB83" s="13">
        <v>214</v>
      </c>
      <c r="BC83" s="13">
        <v>534</v>
      </c>
      <c r="BD83" s="13">
        <v>7</v>
      </c>
      <c r="BE83" s="13">
        <v>0</v>
      </c>
      <c r="BF83" s="43"/>
      <c r="BG83" s="32"/>
      <c r="BI83" s="12">
        <v>49</v>
      </c>
      <c r="BJ83" s="13">
        <v>1948</v>
      </c>
      <c r="BK83" s="13">
        <v>225</v>
      </c>
      <c r="BL83" s="13">
        <v>291</v>
      </c>
      <c r="BM83" s="13">
        <v>262</v>
      </c>
      <c r="BN83" s="13">
        <v>6</v>
      </c>
      <c r="BO83" s="13">
        <v>28</v>
      </c>
      <c r="BP83" s="13">
        <v>241</v>
      </c>
      <c r="BQ83" s="13">
        <v>591</v>
      </c>
      <c r="BR83" s="13">
        <v>7</v>
      </c>
      <c r="BS83" s="13">
        <v>0</v>
      </c>
      <c r="BT83" s="43"/>
    </row>
    <row r="84" spans="5:72" x14ac:dyDescent="0.25">
      <c r="E84" s="12">
        <v>50</v>
      </c>
      <c r="F84" s="13">
        <v>1943</v>
      </c>
      <c r="G84" s="13">
        <v>225</v>
      </c>
      <c r="H84" s="13">
        <v>287</v>
      </c>
      <c r="I84" s="13">
        <v>262</v>
      </c>
      <c r="J84" s="13">
        <v>6</v>
      </c>
      <c r="K84" s="13">
        <v>28</v>
      </c>
      <c r="L84" s="13">
        <v>255</v>
      </c>
      <c r="M84" s="13">
        <v>579</v>
      </c>
      <c r="N84" s="13">
        <v>7</v>
      </c>
      <c r="O84" s="13">
        <v>0</v>
      </c>
      <c r="S84" s="12">
        <v>50</v>
      </c>
      <c r="T84" s="13">
        <v>1934</v>
      </c>
      <c r="U84" s="13">
        <v>221</v>
      </c>
      <c r="V84" s="13">
        <v>284</v>
      </c>
      <c r="W84" s="13">
        <v>262</v>
      </c>
      <c r="X84" s="13">
        <v>6</v>
      </c>
      <c r="Y84" s="13">
        <v>28</v>
      </c>
      <c r="Z84" s="13">
        <v>213</v>
      </c>
      <c r="AA84" s="13">
        <v>429</v>
      </c>
      <c r="AB84" s="13">
        <v>7</v>
      </c>
      <c r="AC84" s="13">
        <v>0</v>
      </c>
      <c r="AG84" s="12">
        <v>50</v>
      </c>
      <c r="AH84" s="13">
        <v>1933</v>
      </c>
      <c r="AI84" s="13">
        <v>243</v>
      </c>
      <c r="AJ84" s="13">
        <v>283</v>
      </c>
      <c r="AK84" s="13">
        <v>261</v>
      </c>
      <c r="AL84" s="13">
        <v>6</v>
      </c>
      <c r="AM84" s="13">
        <v>28</v>
      </c>
      <c r="AN84" s="13">
        <v>213</v>
      </c>
      <c r="AO84" s="13">
        <v>537</v>
      </c>
      <c r="AP84" s="13">
        <v>7</v>
      </c>
      <c r="AQ84" s="13">
        <v>0</v>
      </c>
      <c r="AR84" s="43"/>
      <c r="AS84" s="32"/>
      <c r="AU84" s="12">
        <v>50</v>
      </c>
      <c r="AV84" s="13">
        <v>1934</v>
      </c>
      <c r="AW84" s="13">
        <v>221</v>
      </c>
      <c r="AX84" s="13">
        <v>287</v>
      </c>
      <c r="AY84" s="13">
        <v>261</v>
      </c>
      <c r="AZ84" s="13">
        <v>6</v>
      </c>
      <c r="BA84" s="13">
        <v>28</v>
      </c>
      <c r="BB84" s="13">
        <v>213</v>
      </c>
      <c r="BC84" s="13">
        <v>531</v>
      </c>
      <c r="BD84" s="13">
        <v>7</v>
      </c>
      <c r="BE84" s="13">
        <v>0</v>
      </c>
      <c r="BF84" s="43"/>
      <c r="BG84" s="32"/>
      <c r="BI84" s="12">
        <v>50</v>
      </c>
      <c r="BJ84" s="13">
        <v>1940</v>
      </c>
      <c r="BK84" s="13">
        <v>224</v>
      </c>
      <c r="BL84" s="13">
        <v>288</v>
      </c>
      <c r="BM84" s="13">
        <v>262</v>
      </c>
      <c r="BN84" s="13">
        <v>6</v>
      </c>
      <c r="BO84" s="13">
        <v>28</v>
      </c>
      <c r="BP84" s="13">
        <v>240</v>
      </c>
      <c r="BQ84" s="13">
        <v>587</v>
      </c>
      <c r="BR84" s="13">
        <v>7</v>
      </c>
      <c r="BS84" s="13">
        <v>0</v>
      </c>
      <c r="BT84" s="43"/>
    </row>
    <row r="85" spans="5:72" x14ac:dyDescent="0.25">
      <c r="E85" s="12">
        <v>51</v>
      </c>
      <c r="F85" s="13">
        <v>1937</v>
      </c>
      <c r="G85" s="13">
        <v>222</v>
      </c>
      <c r="H85" s="13">
        <v>286</v>
      </c>
      <c r="I85" s="13">
        <v>262</v>
      </c>
      <c r="J85" s="13">
        <v>6</v>
      </c>
      <c r="K85" s="13">
        <v>28</v>
      </c>
      <c r="L85" s="13">
        <v>254</v>
      </c>
      <c r="M85" s="13">
        <v>575</v>
      </c>
      <c r="N85" s="13">
        <v>7</v>
      </c>
      <c r="O85" s="13">
        <v>0</v>
      </c>
      <c r="S85" s="12">
        <v>51</v>
      </c>
      <c r="T85" s="13">
        <v>1927</v>
      </c>
      <c r="U85" s="13">
        <v>218</v>
      </c>
      <c r="V85" s="13">
        <v>282</v>
      </c>
      <c r="W85" s="13">
        <v>261</v>
      </c>
      <c r="X85" s="13">
        <v>6</v>
      </c>
      <c r="Y85" s="13">
        <v>28</v>
      </c>
      <c r="Z85" s="13">
        <v>212</v>
      </c>
      <c r="AA85" s="13">
        <v>426</v>
      </c>
      <c r="AB85" s="13">
        <v>7</v>
      </c>
      <c r="AC85" s="13">
        <v>0</v>
      </c>
      <c r="AG85" s="12">
        <v>51</v>
      </c>
      <c r="AH85" s="13">
        <v>1926</v>
      </c>
      <c r="AI85" s="13">
        <v>240</v>
      </c>
      <c r="AJ85" s="13">
        <v>282</v>
      </c>
      <c r="AK85" s="13">
        <v>260</v>
      </c>
      <c r="AL85" s="13">
        <v>6</v>
      </c>
      <c r="AM85" s="13">
        <v>28</v>
      </c>
      <c r="AN85" s="13">
        <v>213</v>
      </c>
      <c r="AO85" s="13">
        <v>533</v>
      </c>
      <c r="AP85" s="13">
        <v>7</v>
      </c>
      <c r="AQ85" s="13">
        <v>0</v>
      </c>
      <c r="AR85" s="43"/>
      <c r="AS85" s="32"/>
      <c r="AU85" s="12">
        <v>51</v>
      </c>
      <c r="AV85" s="13">
        <v>1927</v>
      </c>
      <c r="AW85" s="13">
        <v>218</v>
      </c>
      <c r="AX85" s="13">
        <v>286</v>
      </c>
      <c r="AY85" s="13">
        <v>260</v>
      </c>
      <c r="AZ85" s="13">
        <v>6</v>
      </c>
      <c r="BA85" s="13">
        <v>28</v>
      </c>
      <c r="BB85" s="13">
        <v>213</v>
      </c>
      <c r="BC85" s="13">
        <v>527</v>
      </c>
      <c r="BD85" s="13">
        <v>7</v>
      </c>
      <c r="BE85" s="13">
        <v>0</v>
      </c>
      <c r="BF85" s="43"/>
      <c r="BG85" s="32"/>
      <c r="BI85" s="12">
        <v>51</v>
      </c>
      <c r="BJ85" s="13">
        <v>1934</v>
      </c>
      <c r="BK85" s="13">
        <v>221</v>
      </c>
      <c r="BL85" s="13">
        <v>287</v>
      </c>
      <c r="BM85" s="13">
        <v>262</v>
      </c>
      <c r="BN85" s="13">
        <v>6</v>
      </c>
      <c r="BO85" s="13">
        <v>28</v>
      </c>
      <c r="BP85" s="13">
        <v>239</v>
      </c>
      <c r="BQ85" s="13">
        <v>583</v>
      </c>
      <c r="BR85" s="13">
        <v>7</v>
      </c>
      <c r="BS85" s="13">
        <v>0</v>
      </c>
      <c r="BT85" s="43"/>
    </row>
    <row r="86" spans="5:72" x14ac:dyDescent="0.25">
      <c r="E86" s="12">
        <v>52</v>
      </c>
      <c r="F86" s="13">
        <v>1927</v>
      </c>
      <c r="G86" s="13">
        <v>221</v>
      </c>
      <c r="H86" s="13">
        <v>285</v>
      </c>
      <c r="I86" s="13">
        <v>262</v>
      </c>
      <c r="J86" s="13">
        <v>6</v>
      </c>
      <c r="K86" s="13">
        <v>27</v>
      </c>
      <c r="L86" s="13">
        <v>253</v>
      </c>
      <c r="M86" s="13">
        <v>571</v>
      </c>
      <c r="N86" s="13">
        <v>7</v>
      </c>
      <c r="O86" s="13">
        <v>0</v>
      </c>
      <c r="S86" s="12">
        <v>52</v>
      </c>
      <c r="T86" s="13">
        <v>1917</v>
      </c>
      <c r="U86" s="13">
        <v>217</v>
      </c>
      <c r="V86" s="13">
        <v>281</v>
      </c>
      <c r="W86" s="13">
        <v>261</v>
      </c>
      <c r="X86" s="13">
        <v>6</v>
      </c>
      <c r="Y86" s="13">
        <v>28</v>
      </c>
      <c r="Z86" s="13">
        <v>212</v>
      </c>
      <c r="AA86" s="13">
        <v>423</v>
      </c>
      <c r="AB86" s="13">
        <v>7</v>
      </c>
      <c r="AC86" s="13">
        <v>0</v>
      </c>
      <c r="AG86" s="12">
        <v>52</v>
      </c>
      <c r="AH86" s="13">
        <v>1917</v>
      </c>
      <c r="AI86" s="13">
        <v>239</v>
      </c>
      <c r="AJ86" s="13">
        <v>281</v>
      </c>
      <c r="AK86" s="13">
        <v>260</v>
      </c>
      <c r="AL86" s="13">
        <v>6</v>
      </c>
      <c r="AM86" s="13">
        <v>28</v>
      </c>
      <c r="AN86" s="13">
        <v>212</v>
      </c>
      <c r="AO86" s="13">
        <v>530</v>
      </c>
      <c r="AP86" s="13">
        <v>7</v>
      </c>
      <c r="AQ86" s="13">
        <v>0</v>
      </c>
      <c r="AR86" s="43"/>
      <c r="AS86" s="32"/>
      <c r="AU86" s="12">
        <v>52</v>
      </c>
      <c r="AV86" s="13">
        <v>1917</v>
      </c>
      <c r="AW86" s="13">
        <v>217</v>
      </c>
      <c r="AX86" s="13">
        <v>285</v>
      </c>
      <c r="AY86" s="13">
        <v>260</v>
      </c>
      <c r="AZ86" s="13">
        <v>6</v>
      </c>
      <c r="BA86" s="13">
        <v>28</v>
      </c>
      <c r="BB86" s="13">
        <v>212</v>
      </c>
      <c r="BC86" s="13">
        <v>523</v>
      </c>
      <c r="BD86" s="13">
        <v>7</v>
      </c>
      <c r="BE86" s="13">
        <v>0</v>
      </c>
      <c r="BF86" s="43"/>
      <c r="BG86" s="32"/>
      <c r="BI86" s="12">
        <v>52</v>
      </c>
      <c r="BJ86" s="13">
        <v>1924</v>
      </c>
      <c r="BK86" s="13">
        <v>220</v>
      </c>
      <c r="BL86" s="13">
        <v>286</v>
      </c>
      <c r="BM86" s="13">
        <v>261</v>
      </c>
      <c r="BN86" s="13">
        <v>6</v>
      </c>
      <c r="BO86" s="13">
        <v>27</v>
      </c>
      <c r="BP86" s="13">
        <v>238</v>
      </c>
      <c r="BQ86" s="13">
        <v>579</v>
      </c>
      <c r="BR86" s="13">
        <v>7</v>
      </c>
      <c r="BS86" s="13">
        <v>0</v>
      </c>
      <c r="BT86" s="43"/>
    </row>
    <row r="87" spans="5:72" x14ac:dyDescent="0.25">
      <c r="E87" s="12">
        <v>53</v>
      </c>
      <c r="F87" s="13">
        <v>1918</v>
      </c>
      <c r="G87" s="13">
        <v>220</v>
      </c>
      <c r="H87" s="13">
        <v>284</v>
      </c>
      <c r="I87" s="13">
        <v>261</v>
      </c>
      <c r="J87" s="13">
        <v>6</v>
      </c>
      <c r="K87" s="13">
        <v>27</v>
      </c>
      <c r="L87" s="13">
        <v>252</v>
      </c>
      <c r="M87" s="13">
        <v>568</v>
      </c>
      <c r="N87" s="13">
        <v>7</v>
      </c>
      <c r="O87" s="13">
        <v>0</v>
      </c>
      <c r="S87" s="12">
        <v>53</v>
      </c>
      <c r="T87" s="13">
        <v>1908</v>
      </c>
      <c r="U87" s="13">
        <v>217</v>
      </c>
      <c r="V87" s="13">
        <v>280</v>
      </c>
      <c r="W87" s="13">
        <v>260</v>
      </c>
      <c r="X87" s="13">
        <v>6</v>
      </c>
      <c r="Y87" s="13">
        <v>28</v>
      </c>
      <c r="Z87" s="13">
        <v>211</v>
      </c>
      <c r="AA87" s="13">
        <v>420</v>
      </c>
      <c r="AB87" s="13">
        <v>7</v>
      </c>
      <c r="AC87" s="13">
        <v>0</v>
      </c>
      <c r="AG87" s="12">
        <v>53</v>
      </c>
      <c r="AH87" s="13">
        <v>1908</v>
      </c>
      <c r="AI87" s="13">
        <v>237</v>
      </c>
      <c r="AJ87" s="13">
        <v>279</v>
      </c>
      <c r="AK87" s="13">
        <v>260</v>
      </c>
      <c r="AL87" s="13">
        <v>6</v>
      </c>
      <c r="AM87" s="13">
        <v>28</v>
      </c>
      <c r="AN87" s="13">
        <v>211</v>
      </c>
      <c r="AO87" s="13">
        <v>526</v>
      </c>
      <c r="AP87" s="13">
        <v>7</v>
      </c>
      <c r="AQ87" s="13">
        <v>0</v>
      </c>
      <c r="AR87" s="43"/>
      <c r="AS87" s="32"/>
      <c r="AU87" s="12">
        <v>53</v>
      </c>
      <c r="AV87" s="13">
        <v>1908</v>
      </c>
      <c r="AW87" s="13">
        <v>217</v>
      </c>
      <c r="AX87" s="13">
        <v>284</v>
      </c>
      <c r="AY87" s="13">
        <v>260</v>
      </c>
      <c r="AZ87" s="13">
        <v>6</v>
      </c>
      <c r="BA87" s="13">
        <v>27</v>
      </c>
      <c r="BB87" s="13">
        <v>211</v>
      </c>
      <c r="BC87" s="13">
        <v>520</v>
      </c>
      <c r="BD87" s="13">
        <v>7</v>
      </c>
      <c r="BE87" s="13">
        <v>0</v>
      </c>
      <c r="BF87" s="43"/>
      <c r="BG87" s="32"/>
      <c r="BI87" s="12">
        <v>53</v>
      </c>
      <c r="BJ87" s="13">
        <v>1915</v>
      </c>
      <c r="BK87" s="13">
        <v>219</v>
      </c>
      <c r="BL87" s="13">
        <v>285</v>
      </c>
      <c r="BM87" s="13">
        <v>261</v>
      </c>
      <c r="BN87" s="13">
        <v>6</v>
      </c>
      <c r="BO87" s="13">
        <v>27</v>
      </c>
      <c r="BP87" s="13">
        <v>238</v>
      </c>
      <c r="BQ87" s="13">
        <v>575</v>
      </c>
      <c r="BR87" s="13">
        <v>7</v>
      </c>
      <c r="BS87" s="13">
        <v>0</v>
      </c>
      <c r="BT87" s="43"/>
    </row>
    <row r="88" spans="5:72" x14ac:dyDescent="0.25">
      <c r="E88" s="12">
        <v>54</v>
      </c>
      <c r="F88" s="13">
        <v>1909</v>
      </c>
      <c r="G88" s="13">
        <v>219</v>
      </c>
      <c r="H88" s="13">
        <v>283</v>
      </c>
      <c r="I88" s="13">
        <v>261</v>
      </c>
      <c r="J88" s="13">
        <v>6</v>
      </c>
      <c r="K88" s="13">
        <v>27</v>
      </c>
      <c r="L88" s="13">
        <v>251</v>
      </c>
      <c r="M88" s="13">
        <v>564</v>
      </c>
      <c r="N88" s="13">
        <v>7</v>
      </c>
      <c r="O88" s="13">
        <v>0</v>
      </c>
      <c r="S88" s="12">
        <v>54</v>
      </c>
      <c r="T88" s="13">
        <v>1899</v>
      </c>
      <c r="U88" s="13">
        <v>216</v>
      </c>
      <c r="V88" s="13">
        <v>279</v>
      </c>
      <c r="W88" s="13">
        <v>260</v>
      </c>
      <c r="X88" s="13">
        <v>6</v>
      </c>
      <c r="Y88" s="13">
        <v>27</v>
      </c>
      <c r="Z88" s="13">
        <v>210</v>
      </c>
      <c r="AA88" s="13">
        <v>417</v>
      </c>
      <c r="AB88" s="13">
        <v>7</v>
      </c>
      <c r="AC88" s="13">
        <v>0</v>
      </c>
      <c r="AG88" s="12">
        <v>54</v>
      </c>
      <c r="AH88" s="13">
        <v>1899</v>
      </c>
      <c r="AI88" s="13">
        <v>236</v>
      </c>
      <c r="AJ88" s="13">
        <v>278</v>
      </c>
      <c r="AK88" s="13">
        <v>259</v>
      </c>
      <c r="AL88" s="13">
        <v>6</v>
      </c>
      <c r="AM88" s="13">
        <v>28</v>
      </c>
      <c r="AN88" s="13">
        <v>211</v>
      </c>
      <c r="AO88" s="13">
        <v>523</v>
      </c>
      <c r="AP88" s="13">
        <v>7</v>
      </c>
      <c r="AQ88" s="13">
        <v>0</v>
      </c>
      <c r="AR88" s="43"/>
      <c r="AS88" s="32"/>
      <c r="AU88" s="12">
        <v>54</v>
      </c>
      <c r="AV88" s="13">
        <v>1899</v>
      </c>
      <c r="AW88" s="13">
        <v>215</v>
      </c>
      <c r="AX88" s="13">
        <v>282</v>
      </c>
      <c r="AY88" s="13">
        <v>259</v>
      </c>
      <c r="AZ88" s="13">
        <v>6</v>
      </c>
      <c r="BA88" s="13">
        <v>27</v>
      </c>
      <c r="BB88" s="13">
        <v>210</v>
      </c>
      <c r="BC88" s="13">
        <v>516</v>
      </c>
      <c r="BD88" s="13">
        <v>7</v>
      </c>
      <c r="BE88" s="13">
        <v>0</v>
      </c>
      <c r="BF88" s="43"/>
      <c r="BG88" s="32"/>
      <c r="BI88" s="12">
        <v>54</v>
      </c>
      <c r="BJ88" s="13">
        <v>1906</v>
      </c>
      <c r="BK88" s="13">
        <v>218</v>
      </c>
      <c r="BL88" s="13">
        <v>283</v>
      </c>
      <c r="BM88" s="13">
        <v>260</v>
      </c>
      <c r="BN88" s="13">
        <v>6</v>
      </c>
      <c r="BO88" s="13">
        <v>27</v>
      </c>
      <c r="BP88" s="13">
        <v>237</v>
      </c>
      <c r="BQ88" s="13">
        <v>572</v>
      </c>
      <c r="BR88" s="13">
        <v>7</v>
      </c>
      <c r="BS88" s="13">
        <v>0</v>
      </c>
      <c r="BT88" s="43"/>
    </row>
    <row r="89" spans="5:72" x14ac:dyDescent="0.25">
      <c r="E89" s="12">
        <v>55</v>
      </c>
      <c r="F89" s="13">
        <v>1900</v>
      </c>
      <c r="G89" s="13">
        <v>218</v>
      </c>
      <c r="H89" s="13">
        <v>282</v>
      </c>
      <c r="I89" s="13">
        <v>260</v>
      </c>
      <c r="J89" s="13">
        <v>6</v>
      </c>
      <c r="K89" s="13">
        <v>27</v>
      </c>
      <c r="L89" s="13">
        <v>250</v>
      </c>
      <c r="M89" s="13">
        <v>560</v>
      </c>
      <c r="N89" s="13">
        <v>7</v>
      </c>
      <c r="O89" s="13">
        <v>0</v>
      </c>
      <c r="S89" s="12">
        <v>55</v>
      </c>
      <c r="T89" s="13">
        <v>1890</v>
      </c>
      <c r="U89" s="13">
        <v>214</v>
      </c>
      <c r="V89" s="13">
        <v>278</v>
      </c>
      <c r="W89" s="13">
        <v>260</v>
      </c>
      <c r="X89" s="13">
        <v>6</v>
      </c>
      <c r="Y89" s="13">
        <v>27</v>
      </c>
      <c r="Z89" s="13">
        <v>210</v>
      </c>
      <c r="AA89" s="13">
        <v>415</v>
      </c>
      <c r="AB89" s="13">
        <v>7</v>
      </c>
      <c r="AC89" s="13">
        <v>0</v>
      </c>
      <c r="AG89" s="12">
        <v>55</v>
      </c>
      <c r="AH89" s="13">
        <v>1891</v>
      </c>
      <c r="AI89" s="13">
        <v>235</v>
      </c>
      <c r="AJ89" s="13">
        <v>277</v>
      </c>
      <c r="AK89" s="13">
        <v>259</v>
      </c>
      <c r="AL89" s="13">
        <v>6</v>
      </c>
      <c r="AM89" s="13">
        <v>28</v>
      </c>
      <c r="AN89" s="13">
        <v>210</v>
      </c>
      <c r="AO89" s="13">
        <v>519</v>
      </c>
      <c r="AP89" s="13">
        <v>7</v>
      </c>
      <c r="AQ89" s="13">
        <v>0</v>
      </c>
      <c r="AR89" s="43"/>
      <c r="AS89" s="32"/>
      <c r="AU89" s="12">
        <v>55</v>
      </c>
      <c r="AV89" s="13">
        <v>1890</v>
      </c>
      <c r="AW89" s="13">
        <v>214</v>
      </c>
      <c r="AX89" s="13">
        <v>282</v>
      </c>
      <c r="AY89" s="13">
        <v>259</v>
      </c>
      <c r="AZ89" s="13">
        <v>6</v>
      </c>
      <c r="BA89" s="13">
        <v>27</v>
      </c>
      <c r="BB89" s="13">
        <v>210</v>
      </c>
      <c r="BC89" s="13">
        <v>512</v>
      </c>
      <c r="BD89" s="13">
        <v>7</v>
      </c>
      <c r="BE89" s="13">
        <v>0</v>
      </c>
      <c r="BF89" s="43"/>
      <c r="BG89" s="32"/>
      <c r="BI89" s="12">
        <v>55</v>
      </c>
      <c r="BJ89" s="13">
        <v>1897</v>
      </c>
      <c r="BK89" s="13">
        <v>217</v>
      </c>
      <c r="BL89" s="13">
        <v>282</v>
      </c>
      <c r="BM89" s="13">
        <v>260</v>
      </c>
      <c r="BN89" s="13">
        <v>6</v>
      </c>
      <c r="BO89" s="13">
        <v>27</v>
      </c>
      <c r="BP89" s="13">
        <v>236</v>
      </c>
      <c r="BQ89" s="13">
        <v>568</v>
      </c>
      <c r="BR89" s="13">
        <v>7</v>
      </c>
      <c r="BS89" s="13">
        <v>0</v>
      </c>
      <c r="BT89" s="43"/>
    </row>
    <row r="90" spans="5:72" x14ac:dyDescent="0.25">
      <c r="E90" s="12">
        <v>56</v>
      </c>
      <c r="F90" s="13">
        <v>1891</v>
      </c>
      <c r="G90" s="13">
        <v>216</v>
      </c>
      <c r="H90" s="13">
        <v>281</v>
      </c>
      <c r="I90" s="13">
        <v>260</v>
      </c>
      <c r="J90" s="13">
        <v>6</v>
      </c>
      <c r="K90" s="13">
        <v>27</v>
      </c>
      <c r="L90" s="13">
        <v>250</v>
      </c>
      <c r="M90" s="13">
        <v>557</v>
      </c>
      <c r="N90" s="13">
        <v>7</v>
      </c>
      <c r="O90" s="13">
        <v>0</v>
      </c>
      <c r="S90" s="12">
        <v>56</v>
      </c>
      <c r="T90" s="13">
        <v>1882</v>
      </c>
      <c r="U90" s="13">
        <v>213</v>
      </c>
      <c r="V90" s="13">
        <v>277</v>
      </c>
      <c r="W90" s="13">
        <v>259</v>
      </c>
      <c r="X90" s="13">
        <v>6</v>
      </c>
      <c r="Y90" s="13">
        <v>27</v>
      </c>
      <c r="Z90" s="13">
        <v>209</v>
      </c>
      <c r="AA90" s="13">
        <v>412</v>
      </c>
      <c r="AB90" s="13">
        <v>7</v>
      </c>
      <c r="AC90" s="13">
        <v>0</v>
      </c>
      <c r="AG90" s="12">
        <v>56</v>
      </c>
      <c r="AH90" s="13">
        <v>1881</v>
      </c>
      <c r="AI90" s="13">
        <v>234</v>
      </c>
      <c r="AJ90" s="13">
        <v>276</v>
      </c>
      <c r="AK90" s="13">
        <v>258</v>
      </c>
      <c r="AL90" s="13">
        <v>6</v>
      </c>
      <c r="AM90" s="13">
        <v>28</v>
      </c>
      <c r="AN90" s="13">
        <v>209</v>
      </c>
      <c r="AO90" s="13">
        <v>515</v>
      </c>
      <c r="AP90" s="13">
        <v>7</v>
      </c>
      <c r="AQ90" s="13">
        <v>0</v>
      </c>
      <c r="AR90" s="43"/>
      <c r="AS90" s="32"/>
      <c r="AU90" s="12">
        <v>56</v>
      </c>
      <c r="AV90" s="13">
        <v>1881</v>
      </c>
      <c r="AW90" s="13">
        <v>213</v>
      </c>
      <c r="AX90" s="13">
        <v>281</v>
      </c>
      <c r="AY90" s="13">
        <v>258</v>
      </c>
      <c r="AZ90" s="13">
        <v>6</v>
      </c>
      <c r="BA90" s="13">
        <v>27</v>
      </c>
      <c r="BB90" s="13">
        <v>209</v>
      </c>
      <c r="BC90" s="13">
        <v>509</v>
      </c>
      <c r="BD90" s="13">
        <v>7</v>
      </c>
      <c r="BE90" s="13">
        <v>0</v>
      </c>
      <c r="BF90" s="43"/>
      <c r="BG90" s="32"/>
      <c r="BI90" s="12">
        <v>56</v>
      </c>
      <c r="BJ90" s="13">
        <v>1888</v>
      </c>
      <c r="BK90" s="13">
        <v>215</v>
      </c>
      <c r="BL90" s="13">
        <v>282</v>
      </c>
      <c r="BM90" s="13">
        <v>260</v>
      </c>
      <c r="BN90" s="13">
        <v>6</v>
      </c>
      <c r="BO90" s="13">
        <v>27</v>
      </c>
      <c r="BP90" s="13">
        <v>235</v>
      </c>
      <c r="BQ90" s="13">
        <v>564</v>
      </c>
      <c r="BR90" s="13">
        <v>7</v>
      </c>
      <c r="BS90" s="13">
        <v>0</v>
      </c>
      <c r="BT90" s="43"/>
    </row>
    <row r="91" spans="5:72" x14ac:dyDescent="0.25">
      <c r="E91" s="12">
        <v>57</v>
      </c>
      <c r="F91" s="13">
        <v>1881</v>
      </c>
      <c r="G91" s="13">
        <v>216</v>
      </c>
      <c r="H91" s="13">
        <v>280</v>
      </c>
      <c r="I91" s="13">
        <v>259</v>
      </c>
      <c r="J91" s="13">
        <v>6</v>
      </c>
      <c r="K91" s="13">
        <v>27</v>
      </c>
      <c r="L91" s="13">
        <v>249</v>
      </c>
      <c r="M91" s="13">
        <v>553</v>
      </c>
      <c r="N91" s="13">
        <v>7</v>
      </c>
      <c r="O91" s="13">
        <v>0</v>
      </c>
      <c r="S91" s="12">
        <v>57</v>
      </c>
      <c r="T91" s="13">
        <v>1872</v>
      </c>
      <c r="U91" s="13">
        <v>212</v>
      </c>
      <c r="V91" s="13">
        <v>276</v>
      </c>
      <c r="W91" s="13">
        <v>259</v>
      </c>
      <c r="X91" s="13">
        <v>6</v>
      </c>
      <c r="Y91" s="13">
        <v>27</v>
      </c>
      <c r="Z91" s="13">
        <v>208</v>
      </c>
      <c r="AA91" s="13">
        <v>409</v>
      </c>
      <c r="AB91" s="13">
        <v>7</v>
      </c>
      <c r="AC91" s="13">
        <v>0</v>
      </c>
      <c r="AG91" s="12">
        <v>57</v>
      </c>
      <c r="AH91" s="13">
        <v>1872</v>
      </c>
      <c r="AI91" s="13">
        <v>232</v>
      </c>
      <c r="AJ91" s="13">
        <v>276</v>
      </c>
      <c r="AK91" s="13">
        <v>258</v>
      </c>
      <c r="AL91" s="13">
        <v>6</v>
      </c>
      <c r="AM91" s="13">
        <v>28</v>
      </c>
      <c r="AN91" s="13">
        <v>208</v>
      </c>
      <c r="AO91" s="13">
        <v>512</v>
      </c>
      <c r="AP91" s="13">
        <v>7</v>
      </c>
      <c r="AQ91" s="13">
        <v>0</v>
      </c>
      <c r="AR91" s="43"/>
      <c r="AS91" s="32"/>
      <c r="AU91" s="12">
        <v>57</v>
      </c>
      <c r="AV91" s="13">
        <v>1871</v>
      </c>
      <c r="AW91" s="13">
        <v>212</v>
      </c>
      <c r="AX91" s="13">
        <v>280</v>
      </c>
      <c r="AY91" s="13">
        <v>258</v>
      </c>
      <c r="AZ91" s="13">
        <v>6</v>
      </c>
      <c r="BA91" s="13">
        <v>27</v>
      </c>
      <c r="BB91" s="13">
        <v>208</v>
      </c>
      <c r="BC91" s="13">
        <v>506</v>
      </c>
      <c r="BD91" s="13">
        <v>7</v>
      </c>
      <c r="BE91" s="13">
        <v>0</v>
      </c>
      <c r="BF91" s="43"/>
      <c r="BG91" s="32"/>
      <c r="BI91" s="12">
        <v>57</v>
      </c>
      <c r="BJ91" s="13">
        <v>1878</v>
      </c>
      <c r="BK91" s="13">
        <v>215</v>
      </c>
      <c r="BL91" s="13">
        <v>281</v>
      </c>
      <c r="BM91" s="13">
        <v>259</v>
      </c>
      <c r="BN91" s="13">
        <v>6</v>
      </c>
      <c r="BO91" s="13">
        <v>27</v>
      </c>
      <c r="BP91" s="13">
        <v>234</v>
      </c>
      <c r="BQ91" s="13">
        <v>561</v>
      </c>
      <c r="BR91" s="13">
        <v>7</v>
      </c>
      <c r="BS91" s="13">
        <v>0</v>
      </c>
      <c r="BT91" s="43"/>
    </row>
    <row r="92" spans="5:72" x14ac:dyDescent="0.25">
      <c r="E92" s="12">
        <v>58</v>
      </c>
      <c r="F92" s="13">
        <v>1871</v>
      </c>
      <c r="G92" s="13">
        <v>215</v>
      </c>
      <c r="H92" s="13">
        <v>279</v>
      </c>
      <c r="I92" s="13">
        <v>259</v>
      </c>
      <c r="J92" s="13">
        <v>6</v>
      </c>
      <c r="K92" s="13">
        <v>27</v>
      </c>
      <c r="L92" s="13">
        <v>248</v>
      </c>
      <c r="M92" s="13">
        <v>550</v>
      </c>
      <c r="N92" s="13">
        <v>7</v>
      </c>
      <c r="O92" s="13">
        <v>0</v>
      </c>
      <c r="S92" s="12">
        <v>58</v>
      </c>
      <c r="T92" s="13">
        <v>1862</v>
      </c>
      <c r="U92" s="13">
        <v>212</v>
      </c>
      <c r="V92" s="13">
        <v>275</v>
      </c>
      <c r="W92" s="13">
        <v>258</v>
      </c>
      <c r="X92" s="13">
        <v>6</v>
      </c>
      <c r="Y92" s="13">
        <v>27</v>
      </c>
      <c r="Z92" s="13">
        <v>207</v>
      </c>
      <c r="AA92" s="13">
        <v>406</v>
      </c>
      <c r="AB92" s="13">
        <v>7</v>
      </c>
      <c r="AC92" s="13">
        <v>0</v>
      </c>
      <c r="AG92" s="12">
        <v>58</v>
      </c>
      <c r="AH92" s="13">
        <v>1862</v>
      </c>
      <c r="AI92" s="13">
        <v>232</v>
      </c>
      <c r="AJ92" s="13">
        <v>275</v>
      </c>
      <c r="AK92" s="13">
        <v>258</v>
      </c>
      <c r="AL92" s="13">
        <v>6</v>
      </c>
      <c r="AM92" s="13">
        <v>28</v>
      </c>
      <c r="AN92" s="13">
        <v>208</v>
      </c>
      <c r="AO92" s="13">
        <v>509</v>
      </c>
      <c r="AP92" s="13">
        <v>7</v>
      </c>
      <c r="AQ92" s="13">
        <v>0</v>
      </c>
      <c r="AR92" s="43"/>
      <c r="AS92" s="32"/>
      <c r="AU92" s="12">
        <v>58</v>
      </c>
      <c r="AV92" s="13">
        <v>1862</v>
      </c>
      <c r="AW92" s="13">
        <v>211</v>
      </c>
      <c r="AX92" s="13">
        <v>279</v>
      </c>
      <c r="AY92" s="13">
        <v>257</v>
      </c>
      <c r="AZ92" s="13">
        <v>6</v>
      </c>
      <c r="BA92" s="13">
        <v>27</v>
      </c>
      <c r="BB92" s="13">
        <v>208</v>
      </c>
      <c r="BC92" s="13">
        <v>502</v>
      </c>
      <c r="BD92" s="13">
        <v>7</v>
      </c>
      <c r="BE92" s="13">
        <v>0</v>
      </c>
      <c r="BF92" s="43"/>
      <c r="BG92" s="32"/>
      <c r="BI92" s="12">
        <v>58</v>
      </c>
      <c r="BJ92" s="13">
        <v>1869</v>
      </c>
      <c r="BK92" s="13">
        <v>214</v>
      </c>
      <c r="BL92" s="13">
        <v>280</v>
      </c>
      <c r="BM92" s="13">
        <v>259</v>
      </c>
      <c r="BN92" s="13">
        <v>6</v>
      </c>
      <c r="BO92" s="13">
        <v>27</v>
      </c>
      <c r="BP92" s="13">
        <v>234</v>
      </c>
      <c r="BQ92" s="13">
        <v>557</v>
      </c>
      <c r="BR92" s="13">
        <v>7</v>
      </c>
      <c r="BS92" s="13">
        <v>0</v>
      </c>
      <c r="BT92" s="43"/>
    </row>
    <row r="93" spans="5:72" x14ac:dyDescent="0.25">
      <c r="E93" s="12">
        <v>59</v>
      </c>
      <c r="F93" s="13">
        <v>1862</v>
      </c>
      <c r="G93" s="13">
        <v>214</v>
      </c>
      <c r="H93" s="13">
        <v>278</v>
      </c>
      <c r="I93" s="13">
        <v>259</v>
      </c>
      <c r="J93" s="13">
        <v>6</v>
      </c>
      <c r="K93" s="13">
        <v>27</v>
      </c>
      <c r="L93" s="13">
        <v>247</v>
      </c>
      <c r="M93" s="13">
        <v>546</v>
      </c>
      <c r="N93" s="13">
        <v>7</v>
      </c>
      <c r="O93" s="13">
        <v>0</v>
      </c>
      <c r="S93" s="12">
        <v>59</v>
      </c>
      <c r="T93" s="13">
        <v>1853</v>
      </c>
      <c r="U93" s="13">
        <v>210</v>
      </c>
      <c r="V93" s="13">
        <v>275</v>
      </c>
      <c r="W93" s="13">
        <v>258</v>
      </c>
      <c r="X93" s="13">
        <v>6</v>
      </c>
      <c r="Y93" s="13">
        <v>27</v>
      </c>
      <c r="Z93" s="13">
        <v>207</v>
      </c>
      <c r="AA93" s="13">
        <v>404</v>
      </c>
      <c r="AB93" s="13">
        <v>7</v>
      </c>
      <c r="AC93" s="13">
        <v>0</v>
      </c>
      <c r="AG93" s="12">
        <v>59</v>
      </c>
      <c r="AH93" s="13">
        <v>1853</v>
      </c>
      <c r="AI93" s="13">
        <v>230</v>
      </c>
      <c r="AJ93" s="13">
        <v>274</v>
      </c>
      <c r="AK93" s="13">
        <v>257</v>
      </c>
      <c r="AL93" s="13">
        <v>6</v>
      </c>
      <c r="AM93" s="13">
        <v>28</v>
      </c>
      <c r="AN93" s="13">
        <v>207</v>
      </c>
      <c r="AO93" s="13">
        <v>505</v>
      </c>
      <c r="AP93" s="13">
        <v>7</v>
      </c>
      <c r="AQ93" s="13">
        <v>0</v>
      </c>
      <c r="AR93" s="43"/>
      <c r="AS93" s="32"/>
      <c r="AU93" s="12">
        <v>59</v>
      </c>
      <c r="AV93" s="13">
        <v>1852</v>
      </c>
      <c r="AW93" s="13">
        <v>210</v>
      </c>
      <c r="AX93" s="13">
        <v>279</v>
      </c>
      <c r="AY93" s="13">
        <v>257</v>
      </c>
      <c r="AZ93" s="13">
        <v>6</v>
      </c>
      <c r="BA93" s="13">
        <v>27</v>
      </c>
      <c r="BB93" s="13">
        <v>207</v>
      </c>
      <c r="BC93" s="13">
        <v>499</v>
      </c>
      <c r="BD93" s="13">
        <v>7</v>
      </c>
      <c r="BE93" s="13">
        <v>0</v>
      </c>
      <c r="BF93" s="43"/>
      <c r="BG93" s="32"/>
      <c r="BI93" s="12">
        <v>59</v>
      </c>
      <c r="BJ93" s="13">
        <v>1859</v>
      </c>
      <c r="BK93" s="13">
        <v>213</v>
      </c>
      <c r="BL93" s="13">
        <v>279</v>
      </c>
      <c r="BM93" s="13">
        <v>258</v>
      </c>
      <c r="BN93" s="13">
        <v>6</v>
      </c>
      <c r="BO93" s="13">
        <v>27</v>
      </c>
      <c r="BP93" s="13">
        <v>233</v>
      </c>
      <c r="BQ93" s="13">
        <v>553</v>
      </c>
      <c r="BR93" s="13">
        <v>7</v>
      </c>
      <c r="BS93" s="13">
        <v>0</v>
      </c>
      <c r="BT93" s="43"/>
    </row>
    <row r="94" spans="5:72" x14ac:dyDescent="0.25">
      <c r="E94" s="12">
        <v>60</v>
      </c>
      <c r="F94" s="13">
        <v>1852</v>
      </c>
      <c r="G94" s="13">
        <v>213</v>
      </c>
      <c r="H94" s="13">
        <v>277</v>
      </c>
      <c r="I94" s="13">
        <v>258</v>
      </c>
      <c r="J94" s="13">
        <v>6</v>
      </c>
      <c r="K94" s="13">
        <v>27</v>
      </c>
      <c r="L94" s="13">
        <v>246</v>
      </c>
      <c r="M94" s="13">
        <v>543</v>
      </c>
      <c r="N94" s="13">
        <v>7</v>
      </c>
      <c r="O94" s="13">
        <v>0</v>
      </c>
      <c r="S94" s="12">
        <v>60</v>
      </c>
      <c r="T94" s="13">
        <v>1844</v>
      </c>
      <c r="U94" s="13">
        <v>209</v>
      </c>
      <c r="V94" s="13">
        <v>274</v>
      </c>
      <c r="W94" s="13">
        <v>258</v>
      </c>
      <c r="X94" s="13">
        <v>6</v>
      </c>
      <c r="Y94" s="13">
        <v>27</v>
      </c>
      <c r="Z94" s="13">
        <v>206</v>
      </c>
      <c r="AA94" s="13">
        <v>401</v>
      </c>
      <c r="AB94" s="13">
        <v>7</v>
      </c>
      <c r="AC94" s="13">
        <v>0</v>
      </c>
      <c r="AG94" s="12">
        <v>60</v>
      </c>
      <c r="AH94" s="13">
        <v>1843</v>
      </c>
      <c r="AI94" s="13">
        <v>229</v>
      </c>
      <c r="AJ94" s="13">
        <v>273</v>
      </c>
      <c r="AK94" s="13">
        <v>257</v>
      </c>
      <c r="AL94" s="13">
        <v>6</v>
      </c>
      <c r="AM94" s="13">
        <v>28</v>
      </c>
      <c r="AN94" s="13">
        <v>206</v>
      </c>
      <c r="AO94" s="13">
        <v>502</v>
      </c>
      <c r="AP94" s="13">
        <v>7</v>
      </c>
      <c r="AQ94" s="13">
        <v>0</v>
      </c>
      <c r="AR94" s="43"/>
      <c r="AS94" s="32"/>
      <c r="AU94" s="12">
        <v>60</v>
      </c>
      <c r="AV94" s="13">
        <v>1843</v>
      </c>
      <c r="AW94" s="13">
        <v>209</v>
      </c>
      <c r="AX94" s="13">
        <v>278</v>
      </c>
      <c r="AY94" s="13">
        <v>257</v>
      </c>
      <c r="AZ94" s="13">
        <v>6</v>
      </c>
      <c r="BA94" s="13">
        <v>27</v>
      </c>
      <c r="BB94" s="13">
        <v>206</v>
      </c>
      <c r="BC94" s="13">
        <v>495</v>
      </c>
      <c r="BD94" s="13">
        <v>7</v>
      </c>
      <c r="BE94" s="13">
        <v>0</v>
      </c>
      <c r="BF94" s="43"/>
      <c r="BG94" s="32"/>
      <c r="BI94" s="12">
        <v>60</v>
      </c>
      <c r="BJ94" s="13">
        <v>1850</v>
      </c>
      <c r="BK94" s="13">
        <v>212</v>
      </c>
      <c r="BL94" s="13">
        <v>278</v>
      </c>
      <c r="BM94" s="13">
        <v>258</v>
      </c>
      <c r="BN94" s="13">
        <v>6</v>
      </c>
      <c r="BO94" s="13">
        <v>27</v>
      </c>
      <c r="BP94" s="13">
        <v>232</v>
      </c>
      <c r="BQ94" s="13">
        <v>550</v>
      </c>
      <c r="BR94" s="13">
        <v>7</v>
      </c>
      <c r="BS94" s="13">
        <v>0</v>
      </c>
      <c r="BT94" s="43"/>
    </row>
    <row r="95" spans="5:72" x14ac:dyDescent="0.25">
      <c r="E95" s="12">
        <v>61</v>
      </c>
      <c r="F95" s="13">
        <v>1844</v>
      </c>
      <c r="G95" s="13">
        <v>212</v>
      </c>
      <c r="H95" s="13">
        <v>276</v>
      </c>
      <c r="I95" s="13">
        <v>258</v>
      </c>
      <c r="J95" s="13">
        <v>6</v>
      </c>
      <c r="K95" s="13">
        <v>27</v>
      </c>
      <c r="L95" s="13">
        <v>246</v>
      </c>
      <c r="M95" s="13">
        <v>539</v>
      </c>
      <c r="N95" s="13">
        <v>7</v>
      </c>
      <c r="O95" s="13">
        <v>0</v>
      </c>
      <c r="S95" s="12">
        <v>61</v>
      </c>
      <c r="T95" s="13">
        <v>1835</v>
      </c>
      <c r="U95" s="13">
        <v>208</v>
      </c>
      <c r="V95" s="13">
        <v>273</v>
      </c>
      <c r="W95" s="13">
        <v>257</v>
      </c>
      <c r="X95" s="13">
        <v>6</v>
      </c>
      <c r="Y95" s="13">
        <v>27</v>
      </c>
      <c r="Z95" s="13">
        <v>205</v>
      </c>
      <c r="AA95" s="13">
        <v>399</v>
      </c>
      <c r="AB95" s="13">
        <v>7</v>
      </c>
      <c r="AC95" s="13">
        <v>0</v>
      </c>
      <c r="AG95" s="12">
        <v>61</v>
      </c>
      <c r="AH95" s="13">
        <v>1835</v>
      </c>
      <c r="AI95" s="13">
        <v>228</v>
      </c>
      <c r="AJ95" s="13">
        <v>272</v>
      </c>
      <c r="AK95" s="13">
        <v>257</v>
      </c>
      <c r="AL95" s="13">
        <v>6</v>
      </c>
      <c r="AM95" s="13">
        <v>28</v>
      </c>
      <c r="AN95" s="13">
        <v>206</v>
      </c>
      <c r="AO95" s="13">
        <v>498</v>
      </c>
      <c r="AP95" s="13">
        <v>7</v>
      </c>
      <c r="AQ95" s="13">
        <v>0</v>
      </c>
      <c r="AR95" s="43"/>
      <c r="AS95" s="32"/>
      <c r="AU95" s="12">
        <v>61</v>
      </c>
      <c r="AV95" s="13">
        <v>1834</v>
      </c>
      <c r="AW95" s="13">
        <v>208</v>
      </c>
      <c r="AX95" s="13">
        <v>276</v>
      </c>
      <c r="AY95" s="13">
        <v>257</v>
      </c>
      <c r="AZ95" s="13">
        <v>6</v>
      </c>
      <c r="BA95" s="13">
        <v>27</v>
      </c>
      <c r="BB95" s="13">
        <v>206</v>
      </c>
      <c r="BC95" s="13">
        <v>492</v>
      </c>
      <c r="BD95" s="13">
        <v>7</v>
      </c>
      <c r="BE95" s="13">
        <v>0</v>
      </c>
      <c r="BF95" s="43"/>
      <c r="BG95" s="32"/>
      <c r="BI95" s="12">
        <v>61</v>
      </c>
      <c r="BJ95" s="13">
        <v>1841</v>
      </c>
      <c r="BK95" s="13">
        <v>211</v>
      </c>
      <c r="BL95" s="13">
        <v>277</v>
      </c>
      <c r="BM95" s="13">
        <v>258</v>
      </c>
      <c r="BN95" s="13">
        <v>6</v>
      </c>
      <c r="BO95" s="13">
        <v>27</v>
      </c>
      <c r="BP95" s="13">
        <v>231</v>
      </c>
      <c r="BQ95" s="13">
        <v>546</v>
      </c>
      <c r="BR95" s="13">
        <v>7</v>
      </c>
      <c r="BS95" s="13">
        <v>0</v>
      </c>
      <c r="BT95" s="43"/>
    </row>
    <row r="96" spans="5:72" x14ac:dyDescent="0.25">
      <c r="E96" s="12">
        <v>62</v>
      </c>
      <c r="F96" s="13">
        <v>1836</v>
      </c>
      <c r="G96" s="13">
        <v>210</v>
      </c>
      <c r="H96" s="13">
        <v>274</v>
      </c>
      <c r="I96" s="13">
        <v>258</v>
      </c>
      <c r="J96" s="13">
        <v>6</v>
      </c>
      <c r="K96" s="13">
        <v>27</v>
      </c>
      <c r="L96" s="13">
        <v>245</v>
      </c>
      <c r="M96" s="13">
        <v>536</v>
      </c>
      <c r="N96" s="13">
        <v>7</v>
      </c>
      <c r="O96" s="13">
        <v>0</v>
      </c>
      <c r="S96" s="12">
        <v>62</v>
      </c>
      <c r="T96" s="13">
        <v>1827</v>
      </c>
      <c r="U96" s="13">
        <v>207</v>
      </c>
      <c r="V96" s="13">
        <v>270</v>
      </c>
      <c r="W96" s="13">
        <v>257</v>
      </c>
      <c r="X96" s="13">
        <v>6</v>
      </c>
      <c r="Y96" s="13">
        <v>27</v>
      </c>
      <c r="Z96" s="13">
        <v>205</v>
      </c>
      <c r="AA96" s="13">
        <v>396</v>
      </c>
      <c r="AB96" s="13">
        <v>7</v>
      </c>
      <c r="AC96" s="13">
        <v>0</v>
      </c>
      <c r="AG96" s="12">
        <v>62</v>
      </c>
      <c r="AH96" s="13">
        <v>1827</v>
      </c>
      <c r="AI96" s="13">
        <v>227</v>
      </c>
      <c r="AJ96" s="13">
        <v>269</v>
      </c>
      <c r="AK96" s="13">
        <v>256</v>
      </c>
      <c r="AL96" s="13">
        <v>6</v>
      </c>
      <c r="AM96" s="13">
        <v>28</v>
      </c>
      <c r="AN96" s="13">
        <v>205</v>
      </c>
      <c r="AO96" s="13">
        <v>495</v>
      </c>
      <c r="AP96" s="13">
        <v>7</v>
      </c>
      <c r="AQ96" s="13">
        <v>0</v>
      </c>
      <c r="AR96" s="43"/>
      <c r="AS96" s="32"/>
      <c r="AU96" s="12">
        <v>62</v>
      </c>
      <c r="AV96" s="13">
        <v>1827</v>
      </c>
      <c r="AW96" s="13">
        <v>207</v>
      </c>
      <c r="AX96" s="13">
        <v>273</v>
      </c>
      <c r="AY96" s="13">
        <v>256</v>
      </c>
      <c r="AZ96" s="13">
        <v>6</v>
      </c>
      <c r="BA96" s="13">
        <v>27</v>
      </c>
      <c r="BB96" s="13">
        <v>205</v>
      </c>
      <c r="BC96" s="13">
        <v>489</v>
      </c>
      <c r="BD96" s="13">
        <v>7</v>
      </c>
      <c r="BE96" s="13">
        <v>0</v>
      </c>
      <c r="BF96" s="43"/>
      <c r="BG96" s="32"/>
      <c r="BI96" s="12">
        <v>62</v>
      </c>
      <c r="BJ96" s="13">
        <v>1834</v>
      </c>
      <c r="BK96" s="13">
        <v>209</v>
      </c>
      <c r="BL96" s="13">
        <v>275</v>
      </c>
      <c r="BM96" s="13">
        <v>257</v>
      </c>
      <c r="BN96" s="13">
        <v>6</v>
      </c>
      <c r="BO96" s="13">
        <v>27</v>
      </c>
      <c r="BP96" s="13">
        <v>231</v>
      </c>
      <c r="BQ96" s="13">
        <v>543</v>
      </c>
      <c r="BR96" s="13">
        <v>7</v>
      </c>
      <c r="BS96" s="13">
        <v>0</v>
      </c>
      <c r="BT96" s="43"/>
    </row>
    <row r="97" spans="5:72" x14ac:dyDescent="0.25">
      <c r="E97" s="12">
        <v>63</v>
      </c>
      <c r="F97" s="13">
        <v>1827</v>
      </c>
      <c r="G97" s="13">
        <v>209</v>
      </c>
      <c r="H97" s="13">
        <v>273</v>
      </c>
      <c r="I97" s="13">
        <v>257</v>
      </c>
      <c r="J97" s="13">
        <v>6</v>
      </c>
      <c r="K97" s="13">
        <v>27</v>
      </c>
      <c r="L97" s="13">
        <v>244</v>
      </c>
      <c r="M97" s="13">
        <v>533</v>
      </c>
      <c r="N97" s="13">
        <v>7</v>
      </c>
      <c r="O97" s="13">
        <v>0</v>
      </c>
      <c r="S97" s="12">
        <v>63</v>
      </c>
      <c r="T97" s="13">
        <v>1818</v>
      </c>
      <c r="U97" s="13">
        <v>206</v>
      </c>
      <c r="V97" s="13">
        <v>269</v>
      </c>
      <c r="W97" s="13">
        <v>257</v>
      </c>
      <c r="X97" s="13">
        <v>6</v>
      </c>
      <c r="Y97" s="13">
        <v>27</v>
      </c>
      <c r="Z97" s="13">
        <v>204</v>
      </c>
      <c r="AA97" s="13">
        <v>393</v>
      </c>
      <c r="AB97" s="13">
        <v>7</v>
      </c>
      <c r="AC97" s="13">
        <v>0</v>
      </c>
      <c r="AG97" s="12">
        <v>63</v>
      </c>
      <c r="AH97" s="13">
        <v>1818</v>
      </c>
      <c r="AI97" s="13">
        <v>225</v>
      </c>
      <c r="AJ97" s="13">
        <v>268</v>
      </c>
      <c r="AK97" s="13">
        <v>256</v>
      </c>
      <c r="AL97" s="13">
        <v>6</v>
      </c>
      <c r="AM97" s="13">
        <v>28</v>
      </c>
      <c r="AN97" s="13">
        <v>204</v>
      </c>
      <c r="AO97" s="13">
        <v>492</v>
      </c>
      <c r="AP97" s="13">
        <v>7</v>
      </c>
      <c r="AQ97" s="13">
        <v>0</v>
      </c>
      <c r="AR97" s="43"/>
      <c r="AS97" s="32"/>
      <c r="AU97" s="12">
        <v>63</v>
      </c>
      <c r="AV97" s="13">
        <v>1818</v>
      </c>
      <c r="AW97" s="13">
        <v>206</v>
      </c>
      <c r="AX97" s="13">
        <v>273</v>
      </c>
      <c r="AY97" s="13">
        <v>256</v>
      </c>
      <c r="AZ97" s="13">
        <v>6</v>
      </c>
      <c r="BA97" s="13">
        <v>27</v>
      </c>
      <c r="BB97" s="13">
        <v>204</v>
      </c>
      <c r="BC97" s="13">
        <v>486</v>
      </c>
      <c r="BD97" s="13">
        <v>7</v>
      </c>
      <c r="BE97" s="13">
        <v>0</v>
      </c>
      <c r="BF97" s="43"/>
      <c r="BG97" s="32"/>
      <c r="BI97" s="12">
        <v>63</v>
      </c>
      <c r="BJ97" s="13">
        <v>1825</v>
      </c>
      <c r="BK97" s="13">
        <v>208</v>
      </c>
      <c r="BL97" s="13">
        <v>273</v>
      </c>
      <c r="BM97" s="13">
        <v>257</v>
      </c>
      <c r="BN97" s="13">
        <v>6</v>
      </c>
      <c r="BO97" s="13">
        <v>27</v>
      </c>
      <c r="BP97" s="13">
        <v>230</v>
      </c>
      <c r="BQ97" s="13">
        <v>540</v>
      </c>
      <c r="BR97" s="13">
        <v>7</v>
      </c>
      <c r="BS97" s="13">
        <v>0</v>
      </c>
      <c r="BT97" s="43"/>
    </row>
    <row r="98" spans="5:72" x14ac:dyDescent="0.25">
      <c r="E98" s="12">
        <v>64</v>
      </c>
      <c r="F98" s="13">
        <v>1818</v>
      </c>
      <c r="G98" s="13">
        <v>208</v>
      </c>
      <c r="H98" s="13">
        <v>271</v>
      </c>
      <c r="I98" s="13">
        <v>257</v>
      </c>
      <c r="J98" s="13">
        <v>6</v>
      </c>
      <c r="K98" s="13">
        <v>27</v>
      </c>
      <c r="L98" s="13">
        <v>243</v>
      </c>
      <c r="M98" s="13">
        <v>530</v>
      </c>
      <c r="N98" s="13">
        <v>7</v>
      </c>
      <c r="O98" s="13">
        <v>0</v>
      </c>
      <c r="S98" s="12">
        <v>64</v>
      </c>
      <c r="T98" s="13">
        <v>1809</v>
      </c>
      <c r="U98" s="13">
        <v>205</v>
      </c>
      <c r="V98" s="13">
        <v>268</v>
      </c>
      <c r="W98" s="13">
        <v>256</v>
      </c>
      <c r="X98" s="13">
        <v>6</v>
      </c>
      <c r="Y98" s="13">
        <v>27</v>
      </c>
      <c r="Z98" s="13">
        <v>203</v>
      </c>
      <c r="AA98" s="13">
        <v>391</v>
      </c>
      <c r="AB98" s="13">
        <v>7</v>
      </c>
      <c r="AC98" s="13">
        <v>0</v>
      </c>
      <c r="AG98" s="12">
        <v>64</v>
      </c>
      <c r="AH98" s="13">
        <v>1810</v>
      </c>
      <c r="AI98" s="13">
        <v>224</v>
      </c>
      <c r="AJ98" s="13">
        <v>267</v>
      </c>
      <c r="AK98" s="13">
        <v>256</v>
      </c>
      <c r="AL98" s="13">
        <v>6</v>
      </c>
      <c r="AM98" s="13">
        <v>28</v>
      </c>
      <c r="AN98" s="13">
        <v>204</v>
      </c>
      <c r="AO98" s="13">
        <v>489</v>
      </c>
      <c r="AP98" s="13">
        <v>7</v>
      </c>
      <c r="AQ98" s="13">
        <v>0</v>
      </c>
      <c r="AR98" s="43"/>
      <c r="AS98" s="32"/>
      <c r="AU98" s="12">
        <v>64</v>
      </c>
      <c r="AV98" s="13">
        <v>1809</v>
      </c>
      <c r="AW98" s="13">
        <v>205</v>
      </c>
      <c r="AX98" s="13">
        <v>271</v>
      </c>
      <c r="AY98" s="13">
        <v>255</v>
      </c>
      <c r="AZ98" s="13">
        <v>6</v>
      </c>
      <c r="BA98" s="13">
        <v>27</v>
      </c>
      <c r="BB98" s="13">
        <v>204</v>
      </c>
      <c r="BC98" s="13">
        <v>482</v>
      </c>
      <c r="BD98" s="13">
        <v>7</v>
      </c>
      <c r="BE98" s="13">
        <v>0</v>
      </c>
      <c r="BF98" s="43"/>
      <c r="BG98" s="32"/>
      <c r="BI98" s="12">
        <v>64</v>
      </c>
      <c r="BJ98" s="13">
        <v>1816</v>
      </c>
      <c r="BK98" s="13">
        <v>207</v>
      </c>
      <c r="BL98" s="13">
        <v>272</v>
      </c>
      <c r="BM98" s="13">
        <v>257</v>
      </c>
      <c r="BN98" s="13">
        <v>6</v>
      </c>
      <c r="BO98" s="13">
        <v>27</v>
      </c>
      <c r="BP98" s="13">
        <v>229</v>
      </c>
      <c r="BQ98" s="13">
        <v>536</v>
      </c>
      <c r="BR98" s="13">
        <v>7</v>
      </c>
      <c r="BS98" s="13">
        <v>0</v>
      </c>
      <c r="BT98" s="43"/>
    </row>
    <row r="99" spans="5:72" x14ac:dyDescent="0.25">
      <c r="E99" s="12">
        <v>65</v>
      </c>
      <c r="F99" s="13">
        <v>1811</v>
      </c>
      <c r="G99" s="13">
        <v>207</v>
      </c>
      <c r="H99" s="13">
        <v>271</v>
      </c>
      <c r="I99" s="13">
        <v>257</v>
      </c>
      <c r="J99" s="13">
        <v>6</v>
      </c>
      <c r="K99" s="13">
        <v>27</v>
      </c>
      <c r="L99" s="13">
        <v>243</v>
      </c>
      <c r="M99" s="13">
        <v>526</v>
      </c>
      <c r="N99" s="13">
        <v>7</v>
      </c>
      <c r="O99" s="13">
        <v>0</v>
      </c>
      <c r="S99" s="12">
        <v>65</v>
      </c>
      <c r="T99" s="13">
        <v>1801</v>
      </c>
      <c r="U99" s="13">
        <v>204</v>
      </c>
      <c r="V99" s="13">
        <v>267</v>
      </c>
      <c r="W99" s="13">
        <v>256</v>
      </c>
      <c r="X99" s="13">
        <v>6</v>
      </c>
      <c r="Y99" s="13">
        <v>27</v>
      </c>
      <c r="Z99" s="13">
        <v>203</v>
      </c>
      <c r="AA99" s="13">
        <v>388</v>
      </c>
      <c r="AB99" s="13">
        <v>7</v>
      </c>
      <c r="AC99" s="13">
        <v>0</v>
      </c>
      <c r="AG99" s="12">
        <v>65</v>
      </c>
      <c r="AH99" s="13">
        <v>1802</v>
      </c>
      <c r="AI99" s="13">
        <v>224</v>
      </c>
      <c r="AJ99" s="13">
        <v>266</v>
      </c>
      <c r="AK99" s="13">
        <v>255</v>
      </c>
      <c r="AL99" s="13">
        <v>6</v>
      </c>
      <c r="AM99" s="13">
        <v>28</v>
      </c>
      <c r="AN99" s="13">
        <v>203</v>
      </c>
      <c r="AO99" s="13">
        <v>485</v>
      </c>
      <c r="AP99" s="13">
        <v>7</v>
      </c>
      <c r="AQ99" s="13">
        <v>0</v>
      </c>
      <c r="AR99" s="43"/>
      <c r="AS99" s="32"/>
      <c r="AU99" s="12">
        <v>65</v>
      </c>
      <c r="AV99" s="13">
        <v>1801</v>
      </c>
      <c r="AW99" s="13">
        <v>204</v>
      </c>
      <c r="AX99" s="13">
        <v>271</v>
      </c>
      <c r="AY99" s="13">
        <v>255</v>
      </c>
      <c r="AZ99" s="13">
        <v>6</v>
      </c>
      <c r="BA99" s="13">
        <v>27</v>
      </c>
      <c r="BB99" s="13">
        <v>203</v>
      </c>
      <c r="BC99" s="13">
        <v>479</v>
      </c>
      <c r="BD99" s="13">
        <v>7</v>
      </c>
      <c r="BE99" s="13">
        <v>0</v>
      </c>
      <c r="BF99" s="43"/>
      <c r="BG99" s="32"/>
      <c r="BI99" s="12">
        <v>65</v>
      </c>
      <c r="BJ99" s="13">
        <v>1808</v>
      </c>
      <c r="BK99" s="13">
        <v>207</v>
      </c>
      <c r="BL99" s="13">
        <v>271</v>
      </c>
      <c r="BM99" s="13">
        <v>256</v>
      </c>
      <c r="BN99" s="13">
        <v>6</v>
      </c>
      <c r="BO99" s="13">
        <v>27</v>
      </c>
      <c r="BP99" s="13">
        <v>228</v>
      </c>
      <c r="BQ99" s="13">
        <v>533</v>
      </c>
      <c r="BR99" s="13">
        <v>7</v>
      </c>
      <c r="BS99" s="13">
        <v>0</v>
      </c>
      <c r="BT99" s="43"/>
    </row>
    <row r="100" spans="5:72" x14ac:dyDescent="0.25">
      <c r="E100" s="12">
        <v>66</v>
      </c>
      <c r="F100" s="13">
        <v>1803</v>
      </c>
      <c r="G100" s="13">
        <v>207</v>
      </c>
      <c r="H100" s="13">
        <v>270</v>
      </c>
      <c r="I100" s="13">
        <v>256</v>
      </c>
      <c r="J100" s="13">
        <v>6</v>
      </c>
      <c r="K100" s="13">
        <v>27</v>
      </c>
      <c r="L100" s="13">
        <v>242</v>
      </c>
      <c r="M100" s="13">
        <v>523</v>
      </c>
      <c r="N100" s="13">
        <v>7</v>
      </c>
      <c r="O100" s="13">
        <v>0</v>
      </c>
      <c r="S100" s="12">
        <v>66</v>
      </c>
      <c r="T100" s="13">
        <v>1794</v>
      </c>
      <c r="U100" s="13">
        <v>203</v>
      </c>
      <c r="V100" s="13">
        <v>266</v>
      </c>
      <c r="W100" s="13">
        <v>256</v>
      </c>
      <c r="X100" s="13">
        <v>6</v>
      </c>
      <c r="Y100" s="13">
        <v>27</v>
      </c>
      <c r="Z100" s="13">
        <v>202</v>
      </c>
      <c r="AA100" s="13">
        <v>386</v>
      </c>
      <c r="AB100" s="13">
        <v>7</v>
      </c>
      <c r="AC100" s="13">
        <v>0</v>
      </c>
      <c r="AG100" s="12">
        <v>66</v>
      </c>
      <c r="AH100" s="13">
        <v>1794</v>
      </c>
      <c r="AI100" s="13">
        <v>222</v>
      </c>
      <c r="AJ100" s="13">
        <v>266</v>
      </c>
      <c r="AK100" s="13">
        <v>255</v>
      </c>
      <c r="AL100" s="13">
        <v>6</v>
      </c>
      <c r="AM100" s="13">
        <v>28</v>
      </c>
      <c r="AN100" s="13">
        <v>202</v>
      </c>
      <c r="AO100" s="13">
        <v>482</v>
      </c>
      <c r="AP100" s="13">
        <v>7</v>
      </c>
      <c r="AQ100" s="13">
        <v>0</v>
      </c>
      <c r="AR100" s="43"/>
      <c r="AS100" s="32"/>
      <c r="AU100" s="12">
        <v>66</v>
      </c>
      <c r="AV100" s="13">
        <v>1793</v>
      </c>
      <c r="AW100" s="13">
        <v>203</v>
      </c>
      <c r="AX100" s="13">
        <v>270</v>
      </c>
      <c r="AY100" s="13">
        <v>255</v>
      </c>
      <c r="AZ100" s="13">
        <v>6</v>
      </c>
      <c r="BA100" s="13">
        <v>27</v>
      </c>
      <c r="BB100" s="13">
        <v>202</v>
      </c>
      <c r="BC100" s="13">
        <v>476</v>
      </c>
      <c r="BD100" s="13">
        <v>7</v>
      </c>
      <c r="BE100" s="13">
        <v>0</v>
      </c>
      <c r="BF100" s="43"/>
      <c r="BG100" s="32"/>
      <c r="BI100" s="12">
        <v>66</v>
      </c>
      <c r="BJ100" s="13">
        <v>1800</v>
      </c>
      <c r="BK100" s="13">
        <v>206</v>
      </c>
      <c r="BL100" s="13">
        <v>271</v>
      </c>
      <c r="BM100" s="13">
        <v>256</v>
      </c>
      <c r="BN100" s="13">
        <v>6</v>
      </c>
      <c r="BO100" s="13">
        <v>27</v>
      </c>
      <c r="BP100" s="13">
        <v>228</v>
      </c>
      <c r="BQ100" s="13">
        <v>530</v>
      </c>
      <c r="BR100" s="13">
        <v>7</v>
      </c>
      <c r="BS100" s="13">
        <v>0</v>
      </c>
      <c r="BT100" s="43"/>
    </row>
    <row r="101" spans="5:72" x14ac:dyDescent="0.25">
      <c r="E101" s="12">
        <v>67</v>
      </c>
      <c r="F101" s="13">
        <v>1795</v>
      </c>
      <c r="G101" s="13">
        <v>206</v>
      </c>
      <c r="H101" s="13">
        <v>269</v>
      </c>
      <c r="I101" s="13">
        <v>256</v>
      </c>
      <c r="J101" s="13">
        <v>6</v>
      </c>
      <c r="K101" s="13">
        <v>27</v>
      </c>
      <c r="L101" s="13">
        <v>241</v>
      </c>
      <c r="M101" s="13">
        <v>520</v>
      </c>
      <c r="N101" s="13">
        <v>7</v>
      </c>
      <c r="O101" s="13">
        <v>0</v>
      </c>
      <c r="S101" s="12">
        <v>67</v>
      </c>
      <c r="T101" s="13">
        <v>1786</v>
      </c>
      <c r="U101" s="13">
        <v>202</v>
      </c>
      <c r="V101" s="13">
        <v>266</v>
      </c>
      <c r="W101" s="13">
        <v>255</v>
      </c>
      <c r="X101" s="13">
        <v>6</v>
      </c>
      <c r="Y101" s="13">
        <v>27</v>
      </c>
      <c r="Z101" s="13">
        <v>202</v>
      </c>
      <c r="AA101" s="13">
        <v>383</v>
      </c>
      <c r="AB101" s="13">
        <v>7</v>
      </c>
      <c r="AC101" s="13">
        <v>0</v>
      </c>
      <c r="AG101" s="12">
        <v>67</v>
      </c>
      <c r="AH101" s="13">
        <v>1787</v>
      </c>
      <c r="AI101" s="13">
        <v>221</v>
      </c>
      <c r="AJ101" s="13">
        <v>265</v>
      </c>
      <c r="AK101" s="13">
        <v>254</v>
      </c>
      <c r="AL101" s="13">
        <v>6</v>
      </c>
      <c r="AM101" s="13">
        <v>28</v>
      </c>
      <c r="AN101" s="13">
        <v>202</v>
      </c>
      <c r="AO101" s="13">
        <v>479</v>
      </c>
      <c r="AP101" s="13">
        <v>7</v>
      </c>
      <c r="AQ101" s="13">
        <v>0</v>
      </c>
      <c r="AR101" s="43"/>
      <c r="AS101" s="32"/>
      <c r="AU101" s="12">
        <v>67</v>
      </c>
      <c r="AV101" s="13">
        <v>1786</v>
      </c>
      <c r="AW101" s="13">
        <v>202</v>
      </c>
      <c r="AX101" s="13">
        <v>270</v>
      </c>
      <c r="AY101" s="13">
        <v>254</v>
      </c>
      <c r="AZ101" s="13">
        <v>6</v>
      </c>
      <c r="BA101" s="13">
        <v>27</v>
      </c>
      <c r="BB101" s="13">
        <v>202</v>
      </c>
      <c r="BC101" s="13">
        <v>473</v>
      </c>
      <c r="BD101" s="13">
        <v>7</v>
      </c>
      <c r="BE101" s="13">
        <v>0</v>
      </c>
      <c r="BF101" s="43"/>
      <c r="BG101" s="32"/>
      <c r="BI101" s="12">
        <v>67</v>
      </c>
      <c r="BJ101" s="13">
        <v>1793</v>
      </c>
      <c r="BK101" s="13">
        <v>205</v>
      </c>
      <c r="BL101" s="13">
        <v>270</v>
      </c>
      <c r="BM101" s="13">
        <v>256</v>
      </c>
      <c r="BN101" s="13">
        <v>6</v>
      </c>
      <c r="BO101" s="13">
        <v>27</v>
      </c>
      <c r="BP101" s="13">
        <v>227</v>
      </c>
      <c r="BQ101" s="13">
        <v>526</v>
      </c>
      <c r="BR101" s="13">
        <v>7</v>
      </c>
      <c r="BS101" s="13">
        <v>0</v>
      </c>
      <c r="BT101" s="43"/>
    </row>
    <row r="102" spans="5:72" x14ac:dyDescent="0.25">
      <c r="E102" s="12">
        <v>68</v>
      </c>
      <c r="F102" s="13">
        <v>1787</v>
      </c>
      <c r="G102" s="13">
        <v>205</v>
      </c>
      <c r="H102" s="13">
        <v>269</v>
      </c>
      <c r="I102" s="13">
        <v>255</v>
      </c>
      <c r="J102" s="13">
        <v>6</v>
      </c>
      <c r="K102" s="13">
        <v>27</v>
      </c>
      <c r="L102" s="13">
        <v>240</v>
      </c>
      <c r="M102" s="13">
        <v>517</v>
      </c>
      <c r="N102" s="13">
        <v>7</v>
      </c>
      <c r="O102" s="13">
        <v>0</v>
      </c>
      <c r="S102" s="12">
        <v>68</v>
      </c>
      <c r="T102" s="13">
        <v>1779</v>
      </c>
      <c r="U102" s="13">
        <v>201</v>
      </c>
      <c r="V102" s="13">
        <v>265</v>
      </c>
      <c r="W102" s="13">
        <v>255</v>
      </c>
      <c r="X102" s="13">
        <v>6</v>
      </c>
      <c r="Y102" s="13">
        <v>27</v>
      </c>
      <c r="Z102" s="13">
        <v>201</v>
      </c>
      <c r="AA102" s="13">
        <v>381</v>
      </c>
      <c r="AB102" s="13">
        <v>7</v>
      </c>
      <c r="AC102" s="13">
        <v>0</v>
      </c>
      <c r="AG102" s="12">
        <v>68</v>
      </c>
      <c r="AH102" s="13">
        <v>1779</v>
      </c>
      <c r="AI102" s="13">
        <v>220</v>
      </c>
      <c r="AJ102" s="13">
        <v>264</v>
      </c>
      <c r="AK102" s="13">
        <v>254</v>
      </c>
      <c r="AL102" s="13">
        <v>6</v>
      </c>
      <c r="AM102" s="13">
        <v>27</v>
      </c>
      <c r="AN102" s="13">
        <v>201</v>
      </c>
      <c r="AO102" s="13">
        <v>476</v>
      </c>
      <c r="AP102" s="13">
        <v>7</v>
      </c>
      <c r="AQ102" s="13">
        <v>0</v>
      </c>
      <c r="AR102" s="43"/>
      <c r="AS102" s="32"/>
      <c r="AU102" s="12">
        <v>68</v>
      </c>
      <c r="AV102" s="13">
        <v>1779</v>
      </c>
      <c r="AW102" s="13">
        <v>201</v>
      </c>
      <c r="AX102" s="13">
        <v>269</v>
      </c>
      <c r="AY102" s="13">
        <v>254</v>
      </c>
      <c r="AZ102" s="13">
        <v>6</v>
      </c>
      <c r="BA102" s="13">
        <v>27</v>
      </c>
      <c r="BB102" s="13">
        <v>201</v>
      </c>
      <c r="BC102" s="13">
        <v>470</v>
      </c>
      <c r="BD102" s="13">
        <v>7</v>
      </c>
      <c r="BE102" s="13">
        <v>0</v>
      </c>
      <c r="BF102" s="43"/>
      <c r="BG102" s="32"/>
      <c r="BI102" s="12">
        <v>68</v>
      </c>
      <c r="BJ102" s="13">
        <v>1785</v>
      </c>
      <c r="BK102" s="13">
        <v>204</v>
      </c>
      <c r="BL102" s="13">
        <v>269</v>
      </c>
      <c r="BM102" s="13">
        <v>255</v>
      </c>
      <c r="BN102" s="13">
        <v>6</v>
      </c>
      <c r="BO102" s="13">
        <v>27</v>
      </c>
      <c r="BP102" s="13">
        <v>226</v>
      </c>
      <c r="BQ102" s="13">
        <v>523</v>
      </c>
      <c r="BR102" s="13">
        <v>7</v>
      </c>
      <c r="BS102" s="13">
        <v>0</v>
      </c>
      <c r="BT102" s="43"/>
    </row>
    <row r="103" spans="5:72" x14ac:dyDescent="0.25">
      <c r="E103" s="12">
        <v>69</v>
      </c>
      <c r="F103" s="13">
        <v>1779</v>
      </c>
      <c r="G103" s="13">
        <v>204</v>
      </c>
      <c r="H103" s="13">
        <v>268</v>
      </c>
      <c r="I103" s="13">
        <v>255</v>
      </c>
      <c r="J103" s="13">
        <v>6</v>
      </c>
      <c r="K103" s="13">
        <v>27</v>
      </c>
      <c r="L103" s="13">
        <v>240</v>
      </c>
      <c r="M103" s="13">
        <v>514</v>
      </c>
      <c r="N103" s="13">
        <v>7</v>
      </c>
      <c r="O103" s="13">
        <v>0</v>
      </c>
      <c r="S103" s="12">
        <v>69</v>
      </c>
      <c r="T103" s="13">
        <v>1771</v>
      </c>
      <c r="U103" s="13">
        <v>201</v>
      </c>
      <c r="V103" s="13">
        <v>264</v>
      </c>
      <c r="W103" s="13">
        <v>254</v>
      </c>
      <c r="X103" s="13">
        <v>6</v>
      </c>
      <c r="Y103" s="13">
        <v>27</v>
      </c>
      <c r="Z103" s="13">
        <v>200</v>
      </c>
      <c r="AA103" s="13">
        <v>379</v>
      </c>
      <c r="AB103" s="13">
        <v>7</v>
      </c>
      <c r="AC103" s="13">
        <v>0</v>
      </c>
      <c r="AG103" s="12">
        <v>69</v>
      </c>
      <c r="AH103" s="13">
        <v>1771</v>
      </c>
      <c r="AI103" s="13">
        <v>220</v>
      </c>
      <c r="AJ103" s="13">
        <v>264</v>
      </c>
      <c r="AK103" s="13">
        <v>254</v>
      </c>
      <c r="AL103" s="13">
        <v>6</v>
      </c>
      <c r="AM103" s="13">
        <v>27</v>
      </c>
      <c r="AN103" s="13">
        <v>201</v>
      </c>
      <c r="AO103" s="13">
        <v>473</v>
      </c>
      <c r="AP103" s="13">
        <v>7</v>
      </c>
      <c r="AQ103" s="13">
        <v>0</v>
      </c>
      <c r="AR103" s="43"/>
      <c r="AS103" s="32"/>
      <c r="AU103" s="12">
        <v>69</v>
      </c>
      <c r="AV103" s="13">
        <v>1770</v>
      </c>
      <c r="AW103" s="13">
        <v>201</v>
      </c>
      <c r="AX103" s="13">
        <v>268</v>
      </c>
      <c r="AY103" s="13">
        <v>253</v>
      </c>
      <c r="AZ103" s="13">
        <v>6</v>
      </c>
      <c r="BA103" s="13">
        <v>27</v>
      </c>
      <c r="BB103" s="13">
        <v>201</v>
      </c>
      <c r="BC103" s="13">
        <v>467</v>
      </c>
      <c r="BD103" s="13">
        <v>7</v>
      </c>
      <c r="BE103" s="13">
        <v>0</v>
      </c>
      <c r="BF103" s="43"/>
      <c r="BG103" s="32"/>
      <c r="BI103" s="12">
        <v>69</v>
      </c>
      <c r="BJ103" s="13">
        <v>1777</v>
      </c>
      <c r="BK103" s="13">
        <v>203</v>
      </c>
      <c r="BL103" s="13">
        <v>269</v>
      </c>
      <c r="BM103" s="13">
        <v>255</v>
      </c>
      <c r="BN103" s="13">
        <v>6</v>
      </c>
      <c r="BO103" s="13">
        <v>27</v>
      </c>
      <c r="BP103" s="13">
        <v>226</v>
      </c>
      <c r="BQ103" s="13">
        <v>520</v>
      </c>
      <c r="BR103" s="13">
        <v>7</v>
      </c>
      <c r="BS103" s="13">
        <v>0</v>
      </c>
      <c r="BT103" s="43"/>
    </row>
    <row r="104" spans="5:72" x14ac:dyDescent="0.25">
      <c r="E104" s="12">
        <v>70</v>
      </c>
      <c r="F104" s="13">
        <v>1772</v>
      </c>
      <c r="G104" s="13">
        <v>203</v>
      </c>
      <c r="H104" s="13">
        <v>267</v>
      </c>
      <c r="I104" s="13">
        <v>255</v>
      </c>
      <c r="J104" s="13">
        <v>6</v>
      </c>
      <c r="K104" s="13">
        <v>27</v>
      </c>
      <c r="L104" s="13">
        <v>239</v>
      </c>
      <c r="M104" s="13">
        <v>510</v>
      </c>
      <c r="N104" s="13">
        <v>7</v>
      </c>
      <c r="O104" s="13">
        <v>0</v>
      </c>
      <c r="S104" s="12">
        <v>70</v>
      </c>
      <c r="T104" s="13">
        <v>1763</v>
      </c>
      <c r="U104" s="13">
        <v>200</v>
      </c>
      <c r="V104" s="13">
        <v>264</v>
      </c>
      <c r="W104" s="13">
        <v>254</v>
      </c>
      <c r="X104" s="13">
        <v>6</v>
      </c>
      <c r="Y104" s="13">
        <v>27</v>
      </c>
      <c r="Z104" s="13">
        <v>200</v>
      </c>
      <c r="AA104" s="13">
        <v>376</v>
      </c>
      <c r="AB104" s="13">
        <v>7</v>
      </c>
      <c r="AC104" s="13">
        <v>0</v>
      </c>
      <c r="AG104" s="12">
        <v>70</v>
      </c>
      <c r="AH104" s="13">
        <v>1764</v>
      </c>
      <c r="AI104" s="13">
        <v>219</v>
      </c>
      <c r="AJ104" s="13">
        <v>263</v>
      </c>
      <c r="AK104" s="13">
        <v>253</v>
      </c>
      <c r="AL104" s="13">
        <v>6</v>
      </c>
      <c r="AM104" s="13">
        <v>27</v>
      </c>
      <c r="AN104" s="13">
        <v>200</v>
      </c>
      <c r="AO104" s="13">
        <v>470</v>
      </c>
      <c r="AP104" s="13">
        <v>7</v>
      </c>
      <c r="AQ104" s="13">
        <v>0</v>
      </c>
      <c r="AR104" s="43"/>
      <c r="AS104" s="32"/>
      <c r="AU104" s="12">
        <v>70</v>
      </c>
      <c r="AV104" s="13">
        <v>1763</v>
      </c>
      <c r="AW104" s="13">
        <v>200</v>
      </c>
      <c r="AX104" s="13">
        <v>267</v>
      </c>
      <c r="AY104" s="13">
        <v>253</v>
      </c>
      <c r="AZ104" s="13">
        <v>6</v>
      </c>
      <c r="BA104" s="13">
        <v>27</v>
      </c>
      <c r="BB104" s="13">
        <v>200</v>
      </c>
      <c r="BC104" s="13">
        <v>464</v>
      </c>
      <c r="BD104" s="13">
        <v>7</v>
      </c>
      <c r="BE104" s="13">
        <v>0</v>
      </c>
      <c r="BF104" s="43"/>
      <c r="BG104" s="32"/>
      <c r="BI104" s="12">
        <v>70</v>
      </c>
      <c r="BJ104" s="13">
        <v>1769</v>
      </c>
      <c r="BK104" s="13">
        <v>202</v>
      </c>
      <c r="BL104" s="13">
        <v>268</v>
      </c>
      <c r="BM104" s="13">
        <v>254</v>
      </c>
      <c r="BN104" s="13">
        <v>6</v>
      </c>
      <c r="BO104" s="13">
        <v>27</v>
      </c>
      <c r="BP104" s="13">
        <v>225</v>
      </c>
      <c r="BQ104" s="13">
        <v>517</v>
      </c>
      <c r="BR104" s="13">
        <v>7</v>
      </c>
      <c r="BS104" s="13">
        <v>0</v>
      </c>
      <c r="BT104" s="43"/>
    </row>
    <row r="105" spans="5:72" x14ac:dyDescent="0.25">
      <c r="E105" s="12">
        <v>71</v>
      </c>
      <c r="F105" s="13">
        <v>1765</v>
      </c>
      <c r="G105" s="13">
        <v>202</v>
      </c>
      <c r="H105" s="13">
        <v>266</v>
      </c>
      <c r="I105" s="13">
        <v>254</v>
      </c>
      <c r="J105" s="13">
        <v>6</v>
      </c>
      <c r="K105" s="13">
        <v>27</v>
      </c>
      <c r="L105" s="13">
        <v>238</v>
      </c>
      <c r="M105" s="13">
        <v>507</v>
      </c>
      <c r="N105" s="13">
        <v>7</v>
      </c>
      <c r="O105" s="13">
        <v>0</v>
      </c>
      <c r="S105" s="12">
        <v>71</v>
      </c>
      <c r="T105" s="13">
        <v>1756</v>
      </c>
      <c r="U105" s="13">
        <v>199</v>
      </c>
      <c r="V105" s="13">
        <v>262</v>
      </c>
      <c r="W105" s="13">
        <v>254</v>
      </c>
      <c r="X105" s="13">
        <v>6</v>
      </c>
      <c r="Y105" s="13">
        <v>27</v>
      </c>
      <c r="Z105" s="13">
        <v>199</v>
      </c>
      <c r="AA105" s="13">
        <v>374</v>
      </c>
      <c r="AB105" s="13">
        <v>7</v>
      </c>
      <c r="AC105" s="13">
        <v>0</v>
      </c>
      <c r="AG105" s="12">
        <v>71</v>
      </c>
      <c r="AH105" s="13">
        <v>1756</v>
      </c>
      <c r="AI105" s="13">
        <v>218</v>
      </c>
      <c r="AJ105" s="13">
        <v>262</v>
      </c>
      <c r="AK105" s="13">
        <v>253</v>
      </c>
      <c r="AL105" s="13">
        <v>6</v>
      </c>
      <c r="AM105" s="13">
        <v>27</v>
      </c>
      <c r="AN105" s="13">
        <v>199</v>
      </c>
      <c r="AO105" s="13">
        <v>467</v>
      </c>
      <c r="AP105" s="13">
        <v>7</v>
      </c>
      <c r="AQ105" s="13">
        <v>0</v>
      </c>
      <c r="AR105" s="43"/>
      <c r="AS105" s="32"/>
      <c r="AU105" s="12">
        <v>71</v>
      </c>
      <c r="AV105" s="13">
        <v>1756</v>
      </c>
      <c r="AW105" s="13">
        <v>199</v>
      </c>
      <c r="AX105" s="13">
        <v>266</v>
      </c>
      <c r="AY105" s="13">
        <v>253</v>
      </c>
      <c r="AZ105" s="13">
        <v>6</v>
      </c>
      <c r="BA105" s="13">
        <v>27</v>
      </c>
      <c r="BB105" s="13">
        <v>199</v>
      </c>
      <c r="BC105" s="13">
        <v>461</v>
      </c>
      <c r="BD105" s="13">
        <v>7</v>
      </c>
      <c r="BE105" s="13">
        <v>0</v>
      </c>
      <c r="BF105" s="43"/>
      <c r="BG105" s="32"/>
      <c r="BI105" s="12">
        <v>71</v>
      </c>
      <c r="BJ105" s="13">
        <v>1762</v>
      </c>
      <c r="BK105" s="13">
        <v>201</v>
      </c>
      <c r="BL105" s="13">
        <v>267</v>
      </c>
      <c r="BM105" s="13">
        <v>254</v>
      </c>
      <c r="BN105" s="13">
        <v>6</v>
      </c>
      <c r="BO105" s="13">
        <v>27</v>
      </c>
      <c r="BP105" s="13">
        <v>224</v>
      </c>
      <c r="BQ105" s="13">
        <v>514</v>
      </c>
      <c r="BR105" s="13">
        <v>7</v>
      </c>
      <c r="BS105" s="13">
        <v>0</v>
      </c>
      <c r="BT105" s="43"/>
    </row>
    <row r="106" spans="5:72" x14ac:dyDescent="0.25">
      <c r="E106" s="12">
        <v>72</v>
      </c>
      <c r="F106" s="13">
        <v>1757</v>
      </c>
      <c r="G106" s="13">
        <v>202</v>
      </c>
      <c r="H106" s="13">
        <v>265</v>
      </c>
      <c r="I106" s="13">
        <v>254</v>
      </c>
      <c r="J106" s="13">
        <v>6</v>
      </c>
      <c r="K106" s="13">
        <v>27</v>
      </c>
      <c r="L106" s="13">
        <v>237</v>
      </c>
      <c r="M106" s="13">
        <v>504</v>
      </c>
      <c r="N106" s="13">
        <v>7</v>
      </c>
      <c r="O106" s="13">
        <v>0</v>
      </c>
      <c r="S106" s="12">
        <v>72</v>
      </c>
      <c r="T106" s="13">
        <v>1748</v>
      </c>
      <c r="U106" s="13">
        <v>199</v>
      </c>
      <c r="V106" s="13">
        <v>261</v>
      </c>
      <c r="W106" s="13">
        <v>253</v>
      </c>
      <c r="X106" s="13">
        <v>6</v>
      </c>
      <c r="Y106" s="13">
        <v>27</v>
      </c>
      <c r="Z106" s="13">
        <v>199</v>
      </c>
      <c r="AA106" s="13">
        <v>372</v>
      </c>
      <c r="AB106" s="13">
        <v>7</v>
      </c>
      <c r="AC106" s="13">
        <v>0</v>
      </c>
      <c r="AG106" s="12">
        <v>72</v>
      </c>
      <c r="AH106" s="13">
        <v>1748</v>
      </c>
      <c r="AI106" s="13">
        <v>217</v>
      </c>
      <c r="AJ106" s="13">
        <v>261</v>
      </c>
      <c r="AK106" s="13">
        <v>252</v>
      </c>
      <c r="AL106" s="13">
        <v>6</v>
      </c>
      <c r="AM106" s="13">
        <v>27</v>
      </c>
      <c r="AN106" s="13">
        <v>199</v>
      </c>
      <c r="AO106" s="13">
        <v>464</v>
      </c>
      <c r="AP106" s="13">
        <v>7</v>
      </c>
      <c r="AQ106" s="13">
        <v>0</v>
      </c>
      <c r="AR106" s="43"/>
      <c r="AS106" s="32"/>
      <c r="AU106" s="12">
        <v>72</v>
      </c>
      <c r="AV106" s="13">
        <v>1748</v>
      </c>
      <c r="AW106" s="13">
        <v>198</v>
      </c>
      <c r="AX106" s="13">
        <v>265</v>
      </c>
      <c r="AY106" s="13">
        <v>252</v>
      </c>
      <c r="AZ106" s="13">
        <v>6</v>
      </c>
      <c r="BA106" s="13">
        <v>27</v>
      </c>
      <c r="BB106" s="13">
        <v>199</v>
      </c>
      <c r="BC106" s="13">
        <v>458</v>
      </c>
      <c r="BD106" s="13">
        <v>7</v>
      </c>
      <c r="BE106" s="13">
        <v>0</v>
      </c>
      <c r="BF106" s="43"/>
      <c r="BG106" s="32"/>
      <c r="BI106" s="12">
        <v>72</v>
      </c>
      <c r="BJ106" s="13">
        <v>1754</v>
      </c>
      <c r="BK106" s="13">
        <v>201</v>
      </c>
      <c r="BL106" s="13">
        <v>266</v>
      </c>
      <c r="BM106" s="13">
        <v>254</v>
      </c>
      <c r="BN106" s="13">
        <v>6</v>
      </c>
      <c r="BO106" s="13">
        <v>27</v>
      </c>
      <c r="BP106" s="13">
        <v>224</v>
      </c>
      <c r="BQ106" s="13">
        <v>510</v>
      </c>
      <c r="BR106" s="13">
        <v>7</v>
      </c>
      <c r="BS106" s="13">
        <v>0</v>
      </c>
      <c r="BT106" s="43"/>
    </row>
    <row r="107" spans="5:72" x14ac:dyDescent="0.25">
      <c r="E107" s="12">
        <v>73</v>
      </c>
      <c r="F107" s="13">
        <v>1749</v>
      </c>
      <c r="G107" s="13">
        <v>201</v>
      </c>
      <c r="H107" s="13">
        <v>264</v>
      </c>
      <c r="I107" s="13">
        <v>254</v>
      </c>
      <c r="J107" s="13">
        <v>6</v>
      </c>
      <c r="K107" s="13">
        <v>27</v>
      </c>
      <c r="L107" s="13">
        <v>237</v>
      </c>
      <c r="M107" s="13">
        <v>501</v>
      </c>
      <c r="N107" s="13">
        <v>7</v>
      </c>
      <c r="O107" s="13">
        <v>0</v>
      </c>
      <c r="S107" s="12">
        <v>73</v>
      </c>
      <c r="T107" s="13">
        <v>1740</v>
      </c>
      <c r="U107" s="13">
        <v>198</v>
      </c>
      <c r="V107" s="13">
        <v>261</v>
      </c>
      <c r="W107" s="13">
        <v>253</v>
      </c>
      <c r="X107" s="13">
        <v>6</v>
      </c>
      <c r="Y107" s="13">
        <v>27</v>
      </c>
      <c r="Z107" s="13">
        <v>198</v>
      </c>
      <c r="AA107" s="13">
        <v>369</v>
      </c>
      <c r="AB107" s="13">
        <v>7</v>
      </c>
      <c r="AC107" s="13">
        <v>0</v>
      </c>
      <c r="AG107" s="12">
        <v>73</v>
      </c>
      <c r="AH107" s="13">
        <v>1741</v>
      </c>
      <c r="AI107" s="13">
        <v>217</v>
      </c>
      <c r="AJ107" s="13">
        <v>260</v>
      </c>
      <c r="AK107" s="13">
        <v>252</v>
      </c>
      <c r="AL107" s="13">
        <v>6</v>
      </c>
      <c r="AM107" s="13">
        <v>27</v>
      </c>
      <c r="AN107" s="13">
        <v>198</v>
      </c>
      <c r="AO107" s="13">
        <v>461</v>
      </c>
      <c r="AP107" s="13">
        <v>7</v>
      </c>
      <c r="AQ107" s="13">
        <v>0</v>
      </c>
      <c r="AR107" s="43"/>
      <c r="AS107" s="32"/>
      <c r="AU107" s="12">
        <v>73</v>
      </c>
      <c r="AV107" s="13">
        <v>1740</v>
      </c>
      <c r="AW107" s="13">
        <v>198</v>
      </c>
      <c r="AX107" s="13">
        <v>264</v>
      </c>
      <c r="AY107" s="13">
        <v>252</v>
      </c>
      <c r="AZ107" s="13">
        <v>6</v>
      </c>
      <c r="BA107" s="13">
        <v>27</v>
      </c>
      <c r="BB107" s="13">
        <v>198</v>
      </c>
      <c r="BC107" s="13">
        <v>455</v>
      </c>
      <c r="BD107" s="13">
        <v>7</v>
      </c>
      <c r="BE107" s="13">
        <v>0</v>
      </c>
      <c r="BF107" s="43"/>
      <c r="BG107" s="32"/>
      <c r="BI107" s="12">
        <v>73</v>
      </c>
      <c r="BJ107" s="13">
        <v>1747</v>
      </c>
      <c r="BK107" s="13">
        <v>200</v>
      </c>
      <c r="BL107" s="13">
        <v>265</v>
      </c>
      <c r="BM107" s="13">
        <v>253</v>
      </c>
      <c r="BN107" s="13">
        <v>6</v>
      </c>
      <c r="BO107" s="13">
        <v>27</v>
      </c>
      <c r="BP107" s="13">
        <v>223</v>
      </c>
      <c r="BQ107" s="13">
        <v>507</v>
      </c>
      <c r="BR107" s="13">
        <v>7</v>
      </c>
      <c r="BS107" s="13">
        <v>0</v>
      </c>
      <c r="BT107" s="43"/>
    </row>
    <row r="108" spans="5:72" x14ac:dyDescent="0.25">
      <c r="E108" s="12">
        <v>74</v>
      </c>
      <c r="F108" s="13">
        <v>1741</v>
      </c>
      <c r="G108" s="13">
        <v>201</v>
      </c>
      <c r="H108" s="13">
        <v>263</v>
      </c>
      <c r="I108" s="13">
        <v>253</v>
      </c>
      <c r="J108" s="13">
        <v>6</v>
      </c>
      <c r="K108" s="13">
        <v>27</v>
      </c>
      <c r="L108" s="13">
        <v>236</v>
      </c>
      <c r="M108" s="13">
        <v>498</v>
      </c>
      <c r="N108" s="13">
        <v>7</v>
      </c>
      <c r="O108" s="13">
        <v>0</v>
      </c>
      <c r="S108" s="12">
        <v>74</v>
      </c>
      <c r="T108" s="13">
        <v>1732</v>
      </c>
      <c r="U108" s="13">
        <v>198</v>
      </c>
      <c r="V108" s="13">
        <v>260</v>
      </c>
      <c r="W108" s="13">
        <v>252</v>
      </c>
      <c r="X108" s="13">
        <v>6</v>
      </c>
      <c r="Y108" s="13">
        <v>27</v>
      </c>
      <c r="Z108" s="13">
        <v>197</v>
      </c>
      <c r="AA108" s="13">
        <v>367</v>
      </c>
      <c r="AB108" s="13">
        <v>7</v>
      </c>
      <c r="AC108" s="13">
        <v>0</v>
      </c>
      <c r="AG108" s="12">
        <v>74</v>
      </c>
      <c r="AH108" s="13">
        <v>1733</v>
      </c>
      <c r="AI108" s="13">
        <v>216</v>
      </c>
      <c r="AJ108" s="13">
        <v>259</v>
      </c>
      <c r="AK108" s="13">
        <v>252</v>
      </c>
      <c r="AL108" s="13">
        <v>6</v>
      </c>
      <c r="AM108" s="13">
        <v>27</v>
      </c>
      <c r="AN108" s="13">
        <v>198</v>
      </c>
      <c r="AO108" s="13">
        <v>458</v>
      </c>
      <c r="AP108" s="13">
        <v>7</v>
      </c>
      <c r="AQ108" s="13">
        <v>0</v>
      </c>
      <c r="AR108" s="43"/>
      <c r="AS108" s="32"/>
      <c r="AU108" s="12">
        <v>74</v>
      </c>
      <c r="AV108" s="13">
        <v>1732</v>
      </c>
      <c r="AW108" s="13">
        <v>197</v>
      </c>
      <c r="AX108" s="13">
        <v>263</v>
      </c>
      <c r="AY108" s="13">
        <v>251</v>
      </c>
      <c r="AZ108" s="13">
        <v>6</v>
      </c>
      <c r="BA108" s="13">
        <v>27</v>
      </c>
      <c r="BB108" s="13">
        <v>198</v>
      </c>
      <c r="BC108" s="13">
        <v>452</v>
      </c>
      <c r="BD108" s="13">
        <v>7</v>
      </c>
      <c r="BE108" s="13">
        <v>0</v>
      </c>
      <c r="BF108" s="43"/>
      <c r="BG108" s="32"/>
      <c r="BI108" s="12">
        <v>74</v>
      </c>
      <c r="BJ108" s="13">
        <v>1738</v>
      </c>
      <c r="BK108" s="13">
        <v>200</v>
      </c>
      <c r="BL108" s="13">
        <v>264</v>
      </c>
      <c r="BM108" s="13">
        <v>253</v>
      </c>
      <c r="BN108" s="13">
        <v>6</v>
      </c>
      <c r="BO108" s="13">
        <v>27</v>
      </c>
      <c r="BP108" s="13">
        <v>222</v>
      </c>
      <c r="BQ108" s="13">
        <v>504</v>
      </c>
      <c r="BR108" s="13">
        <v>7</v>
      </c>
      <c r="BS108" s="13">
        <v>0</v>
      </c>
      <c r="BT108" s="43"/>
    </row>
    <row r="109" spans="5:72" x14ac:dyDescent="0.25">
      <c r="E109" s="12">
        <v>75</v>
      </c>
      <c r="F109" s="13">
        <v>1733</v>
      </c>
      <c r="G109" s="13">
        <v>200</v>
      </c>
      <c r="H109" s="13">
        <v>262</v>
      </c>
      <c r="I109" s="13">
        <v>253</v>
      </c>
      <c r="J109" s="13">
        <v>6</v>
      </c>
      <c r="K109" s="13">
        <v>27</v>
      </c>
      <c r="L109" s="13">
        <v>235</v>
      </c>
      <c r="M109" s="13">
        <v>496</v>
      </c>
      <c r="N109" s="13">
        <v>7</v>
      </c>
      <c r="O109" s="13">
        <v>0</v>
      </c>
      <c r="S109" s="12">
        <v>75</v>
      </c>
      <c r="T109" s="13">
        <v>1725</v>
      </c>
      <c r="U109" s="13">
        <v>197</v>
      </c>
      <c r="V109" s="13">
        <v>259</v>
      </c>
      <c r="W109" s="13">
        <v>252</v>
      </c>
      <c r="X109" s="13">
        <v>6</v>
      </c>
      <c r="Y109" s="13">
        <v>27</v>
      </c>
      <c r="Z109" s="13">
        <v>197</v>
      </c>
      <c r="AA109" s="13">
        <v>365</v>
      </c>
      <c r="AB109" s="13">
        <v>7</v>
      </c>
      <c r="AC109" s="13">
        <v>0</v>
      </c>
      <c r="AG109" s="12">
        <v>75</v>
      </c>
      <c r="AH109" s="13">
        <v>1725</v>
      </c>
      <c r="AI109" s="13">
        <v>215</v>
      </c>
      <c r="AJ109" s="13">
        <v>258</v>
      </c>
      <c r="AK109" s="13">
        <v>251</v>
      </c>
      <c r="AL109" s="13">
        <v>6</v>
      </c>
      <c r="AM109" s="13">
        <v>27</v>
      </c>
      <c r="AN109" s="13">
        <v>197</v>
      </c>
      <c r="AO109" s="13">
        <v>456</v>
      </c>
      <c r="AP109" s="13">
        <v>7</v>
      </c>
      <c r="AQ109" s="13">
        <v>0</v>
      </c>
      <c r="AR109" s="43"/>
      <c r="AS109" s="32"/>
      <c r="AU109" s="12">
        <v>75</v>
      </c>
      <c r="AV109" s="13">
        <v>1725</v>
      </c>
      <c r="AW109" s="13">
        <v>196</v>
      </c>
      <c r="AX109" s="13">
        <v>262</v>
      </c>
      <c r="AY109" s="13">
        <v>251</v>
      </c>
      <c r="AZ109" s="13">
        <v>6</v>
      </c>
      <c r="BA109" s="13">
        <v>27</v>
      </c>
      <c r="BB109" s="13">
        <v>197</v>
      </c>
      <c r="BC109" s="13">
        <v>449</v>
      </c>
      <c r="BD109" s="13">
        <v>7</v>
      </c>
      <c r="BE109" s="13">
        <v>0</v>
      </c>
      <c r="BF109" s="43"/>
      <c r="BG109" s="32"/>
      <c r="BI109" s="12">
        <v>75</v>
      </c>
      <c r="BJ109" s="13">
        <v>1731</v>
      </c>
      <c r="BK109" s="13">
        <v>199</v>
      </c>
      <c r="BL109" s="13">
        <v>263</v>
      </c>
      <c r="BM109" s="13">
        <v>252</v>
      </c>
      <c r="BN109" s="13">
        <v>6</v>
      </c>
      <c r="BO109" s="13">
        <v>27</v>
      </c>
      <c r="BP109" s="13">
        <v>222</v>
      </c>
      <c r="BQ109" s="13">
        <v>501</v>
      </c>
      <c r="BR109" s="13">
        <v>7</v>
      </c>
      <c r="BS109" s="13">
        <v>0</v>
      </c>
      <c r="BT109" s="43"/>
    </row>
    <row r="110" spans="5:72" x14ac:dyDescent="0.25">
      <c r="E110" s="12">
        <v>76</v>
      </c>
      <c r="F110" s="13">
        <v>1726</v>
      </c>
      <c r="G110" s="13">
        <v>199</v>
      </c>
      <c r="H110" s="13">
        <v>261</v>
      </c>
      <c r="I110" s="13">
        <v>252</v>
      </c>
      <c r="J110" s="13">
        <v>6</v>
      </c>
      <c r="K110" s="13">
        <v>27</v>
      </c>
      <c r="L110" s="13">
        <v>235</v>
      </c>
      <c r="M110" s="13">
        <v>493</v>
      </c>
      <c r="N110" s="13">
        <v>7</v>
      </c>
      <c r="O110" s="13">
        <v>0</v>
      </c>
      <c r="S110" s="12">
        <v>76</v>
      </c>
      <c r="T110" s="13">
        <v>1717</v>
      </c>
      <c r="U110" s="13">
        <v>196</v>
      </c>
      <c r="V110" s="13">
        <v>258</v>
      </c>
      <c r="W110" s="13">
        <v>252</v>
      </c>
      <c r="X110" s="13">
        <v>6</v>
      </c>
      <c r="Y110" s="13">
        <v>27</v>
      </c>
      <c r="Z110" s="13">
        <v>196</v>
      </c>
      <c r="AA110" s="13">
        <v>363</v>
      </c>
      <c r="AB110" s="13">
        <v>7</v>
      </c>
      <c r="AC110" s="13">
        <v>0</v>
      </c>
      <c r="AG110" s="12">
        <v>76</v>
      </c>
      <c r="AH110" s="13">
        <v>1718</v>
      </c>
      <c r="AI110" s="13">
        <v>214</v>
      </c>
      <c r="AJ110" s="13">
        <v>257</v>
      </c>
      <c r="AK110" s="13">
        <v>251</v>
      </c>
      <c r="AL110" s="13">
        <v>6</v>
      </c>
      <c r="AM110" s="13">
        <v>27</v>
      </c>
      <c r="AN110" s="13">
        <v>197</v>
      </c>
      <c r="AO110" s="13">
        <v>453</v>
      </c>
      <c r="AP110" s="13">
        <v>7</v>
      </c>
      <c r="AQ110" s="13">
        <v>0</v>
      </c>
      <c r="AR110" s="43"/>
      <c r="AS110" s="32"/>
      <c r="AU110" s="12">
        <v>76</v>
      </c>
      <c r="AV110" s="13">
        <v>1717</v>
      </c>
      <c r="AW110" s="13">
        <v>195</v>
      </c>
      <c r="AX110" s="13">
        <v>261</v>
      </c>
      <c r="AY110" s="13">
        <v>251</v>
      </c>
      <c r="AZ110" s="13">
        <v>6</v>
      </c>
      <c r="BA110" s="13">
        <v>27</v>
      </c>
      <c r="BB110" s="13">
        <v>196</v>
      </c>
      <c r="BC110" s="13">
        <v>447</v>
      </c>
      <c r="BD110" s="13">
        <v>7</v>
      </c>
      <c r="BE110" s="13">
        <v>0</v>
      </c>
      <c r="BF110" s="43"/>
      <c r="BG110" s="32"/>
      <c r="BI110" s="12">
        <v>76</v>
      </c>
      <c r="BJ110" s="13">
        <v>1724</v>
      </c>
      <c r="BK110" s="13">
        <v>198</v>
      </c>
      <c r="BL110" s="13">
        <v>262</v>
      </c>
      <c r="BM110" s="13">
        <v>252</v>
      </c>
      <c r="BN110" s="13">
        <v>6</v>
      </c>
      <c r="BO110" s="13">
        <v>27</v>
      </c>
      <c r="BP110" s="13">
        <v>221</v>
      </c>
      <c r="BQ110" s="13">
        <v>498</v>
      </c>
      <c r="BR110" s="13">
        <v>7</v>
      </c>
      <c r="BS110" s="13">
        <v>0</v>
      </c>
      <c r="BT110" s="43"/>
    </row>
    <row r="111" spans="5:72" x14ac:dyDescent="0.25">
      <c r="E111" s="12">
        <v>77</v>
      </c>
      <c r="F111" s="13">
        <v>1718</v>
      </c>
      <c r="G111" s="13">
        <v>198</v>
      </c>
      <c r="H111" s="13">
        <v>261</v>
      </c>
      <c r="I111" s="13">
        <v>252</v>
      </c>
      <c r="J111" s="13">
        <v>6</v>
      </c>
      <c r="K111" s="13">
        <v>27</v>
      </c>
      <c r="L111" s="13">
        <v>234</v>
      </c>
      <c r="M111" s="13">
        <v>490</v>
      </c>
      <c r="N111" s="13">
        <v>7</v>
      </c>
      <c r="O111" s="13">
        <v>0</v>
      </c>
      <c r="S111" s="12">
        <v>77</v>
      </c>
      <c r="T111" s="13">
        <v>1710</v>
      </c>
      <c r="U111" s="13">
        <v>195</v>
      </c>
      <c r="V111" s="13">
        <v>257</v>
      </c>
      <c r="W111" s="13">
        <v>251</v>
      </c>
      <c r="X111" s="13">
        <v>6</v>
      </c>
      <c r="Y111" s="13">
        <v>27</v>
      </c>
      <c r="Z111" s="13">
        <v>196</v>
      </c>
      <c r="AA111" s="13">
        <v>361</v>
      </c>
      <c r="AB111" s="13">
        <v>7</v>
      </c>
      <c r="AC111" s="13">
        <v>0</v>
      </c>
      <c r="AG111" s="12">
        <v>77</v>
      </c>
      <c r="AH111" s="13">
        <v>1710</v>
      </c>
      <c r="AI111" s="13">
        <v>213</v>
      </c>
      <c r="AJ111" s="13">
        <v>256</v>
      </c>
      <c r="AK111" s="13">
        <v>251</v>
      </c>
      <c r="AL111" s="13">
        <v>6</v>
      </c>
      <c r="AM111" s="13">
        <v>27</v>
      </c>
      <c r="AN111" s="13">
        <v>196</v>
      </c>
      <c r="AO111" s="13">
        <v>450</v>
      </c>
      <c r="AP111" s="13">
        <v>7</v>
      </c>
      <c r="AQ111" s="13">
        <v>0</v>
      </c>
      <c r="AR111" s="43"/>
      <c r="AS111" s="32"/>
      <c r="AU111" s="12">
        <v>77</v>
      </c>
      <c r="AV111" s="13">
        <v>1710</v>
      </c>
      <c r="AW111" s="13">
        <v>195</v>
      </c>
      <c r="AX111" s="13">
        <v>261</v>
      </c>
      <c r="AY111" s="13">
        <v>250</v>
      </c>
      <c r="AZ111" s="13">
        <v>6</v>
      </c>
      <c r="BA111" s="13">
        <v>27</v>
      </c>
      <c r="BB111" s="13">
        <v>196</v>
      </c>
      <c r="BC111" s="13">
        <v>444</v>
      </c>
      <c r="BD111" s="13">
        <v>7</v>
      </c>
      <c r="BE111" s="13">
        <v>0</v>
      </c>
      <c r="BF111" s="43"/>
      <c r="BG111" s="32"/>
      <c r="BI111" s="12">
        <v>77</v>
      </c>
      <c r="BJ111" s="13">
        <v>1716</v>
      </c>
      <c r="BK111" s="13">
        <v>197</v>
      </c>
      <c r="BL111" s="13">
        <v>261</v>
      </c>
      <c r="BM111" s="13">
        <v>252</v>
      </c>
      <c r="BN111" s="13">
        <v>6</v>
      </c>
      <c r="BO111" s="13">
        <v>27</v>
      </c>
      <c r="BP111" s="13">
        <v>220</v>
      </c>
      <c r="BQ111" s="13">
        <v>496</v>
      </c>
      <c r="BR111" s="13">
        <v>7</v>
      </c>
      <c r="BS111" s="13">
        <v>0</v>
      </c>
      <c r="BT111" s="43"/>
    </row>
    <row r="112" spans="5:72" x14ac:dyDescent="0.25">
      <c r="E112" s="12">
        <v>78</v>
      </c>
      <c r="F112" s="13">
        <v>1711</v>
      </c>
      <c r="G112" s="13">
        <v>197</v>
      </c>
      <c r="H112" s="13">
        <v>260</v>
      </c>
      <c r="I112" s="13">
        <v>252</v>
      </c>
      <c r="J112" s="13">
        <v>6</v>
      </c>
      <c r="K112" s="13">
        <v>27</v>
      </c>
      <c r="L112" s="13">
        <v>233</v>
      </c>
      <c r="M112" s="13">
        <v>487</v>
      </c>
      <c r="N112" s="13">
        <v>7</v>
      </c>
      <c r="O112" s="13">
        <v>0</v>
      </c>
      <c r="S112" s="12">
        <v>78</v>
      </c>
      <c r="T112" s="13">
        <v>1702</v>
      </c>
      <c r="U112" s="13">
        <v>194</v>
      </c>
      <c r="V112" s="13">
        <v>256</v>
      </c>
      <c r="W112" s="13">
        <v>251</v>
      </c>
      <c r="X112" s="13">
        <v>6</v>
      </c>
      <c r="Y112" s="13">
        <v>27</v>
      </c>
      <c r="Z112" s="13">
        <v>195</v>
      </c>
      <c r="AA112" s="13">
        <v>358</v>
      </c>
      <c r="AB112" s="13">
        <v>7</v>
      </c>
      <c r="AC112" s="13">
        <v>0</v>
      </c>
      <c r="AG112" s="12">
        <v>78</v>
      </c>
      <c r="AH112" s="13">
        <v>1703</v>
      </c>
      <c r="AI112" s="13">
        <v>213</v>
      </c>
      <c r="AJ112" s="13">
        <v>256</v>
      </c>
      <c r="AK112" s="13">
        <v>250</v>
      </c>
      <c r="AL112" s="13">
        <v>6</v>
      </c>
      <c r="AM112" s="13">
        <v>27</v>
      </c>
      <c r="AN112" s="13">
        <v>195</v>
      </c>
      <c r="AO112" s="13">
        <v>447</v>
      </c>
      <c r="AP112" s="13">
        <v>7</v>
      </c>
      <c r="AQ112" s="13">
        <v>0</v>
      </c>
      <c r="AR112" s="43"/>
      <c r="AS112" s="32"/>
      <c r="AU112" s="12">
        <v>78</v>
      </c>
      <c r="AV112" s="13">
        <v>1701</v>
      </c>
      <c r="AW112" s="13">
        <v>194</v>
      </c>
      <c r="AX112" s="13">
        <v>260</v>
      </c>
      <c r="AY112" s="13">
        <v>250</v>
      </c>
      <c r="AZ112" s="13">
        <v>6</v>
      </c>
      <c r="BA112" s="13">
        <v>27</v>
      </c>
      <c r="BB112" s="13">
        <v>195</v>
      </c>
      <c r="BC112" s="13">
        <v>441</v>
      </c>
      <c r="BD112" s="13">
        <v>7</v>
      </c>
      <c r="BE112" s="13">
        <v>0</v>
      </c>
      <c r="BF112" s="43"/>
      <c r="BG112" s="32"/>
      <c r="BI112" s="12">
        <v>78</v>
      </c>
      <c r="BJ112" s="13">
        <v>1708</v>
      </c>
      <c r="BK112" s="13">
        <v>197</v>
      </c>
      <c r="BL112" s="13">
        <v>260</v>
      </c>
      <c r="BM112" s="13">
        <v>251</v>
      </c>
      <c r="BN112" s="13">
        <v>6</v>
      </c>
      <c r="BO112" s="13">
        <v>27</v>
      </c>
      <c r="BP112" s="13">
        <v>220</v>
      </c>
      <c r="BQ112" s="13">
        <v>493</v>
      </c>
      <c r="BR112" s="13">
        <v>7</v>
      </c>
      <c r="BS112" s="13">
        <v>0</v>
      </c>
      <c r="BT112" s="43"/>
    </row>
    <row r="113" spans="5:72" x14ac:dyDescent="0.25">
      <c r="E113" s="12">
        <v>79</v>
      </c>
      <c r="F113" s="13">
        <v>1703</v>
      </c>
      <c r="G113" s="13">
        <v>197</v>
      </c>
      <c r="H113" s="13">
        <v>259</v>
      </c>
      <c r="I113" s="13">
        <v>251</v>
      </c>
      <c r="J113" s="13">
        <v>6</v>
      </c>
      <c r="K113" s="13">
        <v>27</v>
      </c>
      <c r="L113" s="13">
        <v>233</v>
      </c>
      <c r="M113" s="13">
        <v>484</v>
      </c>
      <c r="N113" s="13">
        <v>7</v>
      </c>
      <c r="O113" s="13">
        <v>0</v>
      </c>
      <c r="S113" s="12">
        <v>79</v>
      </c>
      <c r="T113" s="13">
        <v>1694</v>
      </c>
      <c r="U113" s="13">
        <v>194</v>
      </c>
      <c r="V113" s="13">
        <v>255</v>
      </c>
      <c r="W113" s="13">
        <v>251</v>
      </c>
      <c r="X113" s="13">
        <v>6</v>
      </c>
      <c r="Y113" s="13">
        <v>27</v>
      </c>
      <c r="Z113" s="13">
        <v>195</v>
      </c>
      <c r="AA113" s="13">
        <v>356</v>
      </c>
      <c r="AB113" s="13">
        <v>7</v>
      </c>
      <c r="AC113" s="13">
        <v>0</v>
      </c>
      <c r="AG113" s="12">
        <v>79</v>
      </c>
      <c r="AH113" s="13">
        <v>1695</v>
      </c>
      <c r="AI113" s="13">
        <v>212</v>
      </c>
      <c r="AJ113" s="13">
        <v>254</v>
      </c>
      <c r="AK113" s="13">
        <v>250</v>
      </c>
      <c r="AL113" s="13">
        <v>6</v>
      </c>
      <c r="AM113" s="13">
        <v>27</v>
      </c>
      <c r="AN113" s="13">
        <v>195</v>
      </c>
      <c r="AO113" s="13">
        <v>445</v>
      </c>
      <c r="AP113" s="13">
        <v>7</v>
      </c>
      <c r="AQ113" s="13">
        <v>0</v>
      </c>
      <c r="AR113" s="43"/>
      <c r="AS113" s="32"/>
      <c r="AU113" s="12">
        <v>79</v>
      </c>
      <c r="AV113" s="13">
        <v>1694</v>
      </c>
      <c r="AW113" s="13">
        <v>194</v>
      </c>
      <c r="AX113" s="13">
        <v>259</v>
      </c>
      <c r="AY113" s="13">
        <v>250</v>
      </c>
      <c r="AZ113" s="13">
        <v>6</v>
      </c>
      <c r="BA113" s="13">
        <v>27</v>
      </c>
      <c r="BB113" s="13">
        <v>195</v>
      </c>
      <c r="BC113" s="13">
        <v>439</v>
      </c>
      <c r="BD113" s="13">
        <v>7</v>
      </c>
      <c r="BE113" s="13">
        <v>0</v>
      </c>
      <c r="BF113" s="43"/>
      <c r="BG113" s="32"/>
      <c r="BI113" s="12">
        <v>79</v>
      </c>
      <c r="BJ113" s="13">
        <v>1700</v>
      </c>
      <c r="BK113" s="13">
        <v>196</v>
      </c>
      <c r="BL113" s="13">
        <v>259</v>
      </c>
      <c r="BM113" s="13">
        <v>251</v>
      </c>
      <c r="BN113" s="13">
        <v>6</v>
      </c>
      <c r="BO113" s="13">
        <v>27</v>
      </c>
      <c r="BP113" s="13">
        <v>219</v>
      </c>
      <c r="BQ113" s="13">
        <v>490</v>
      </c>
      <c r="BR113" s="13">
        <v>7</v>
      </c>
      <c r="BS113" s="13">
        <v>0</v>
      </c>
      <c r="BT113" s="43"/>
    </row>
    <row r="114" spans="5:72" x14ac:dyDescent="0.25">
      <c r="E114" s="12">
        <v>80</v>
      </c>
      <c r="F114" s="13">
        <v>1695</v>
      </c>
      <c r="G114" s="13">
        <v>196</v>
      </c>
      <c r="H114" s="13">
        <v>258</v>
      </c>
      <c r="I114" s="13">
        <v>251</v>
      </c>
      <c r="J114" s="13">
        <v>6</v>
      </c>
      <c r="K114" s="13">
        <v>27</v>
      </c>
      <c r="L114" s="13">
        <v>232</v>
      </c>
      <c r="M114" s="13">
        <v>481</v>
      </c>
      <c r="N114" s="13">
        <v>7</v>
      </c>
      <c r="O114" s="13">
        <v>0</v>
      </c>
      <c r="S114" s="12">
        <v>80</v>
      </c>
      <c r="T114" s="13">
        <v>1687</v>
      </c>
      <c r="U114" s="13">
        <v>193</v>
      </c>
      <c r="V114" s="13">
        <v>254</v>
      </c>
      <c r="W114" s="13">
        <v>250</v>
      </c>
      <c r="X114" s="13">
        <v>6</v>
      </c>
      <c r="Y114" s="13">
        <v>27</v>
      </c>
      <c r="Z114" s="13">
        <v>194</v>
      </c>
      <c r="AA114" s="13">
        <v>354</v>
      </c>
      <c r="AB114" s="13">
        <v>7</v>
      </c>
      <c r="AC114" s="13">
        <v>0</v>
      </c>
      <c r="AG114" s="12">
        <v>80</v>
      </c>
      <c r="AH114" s="13">
        <v>1687</v>
      </c>
      <c r="AI114" s="13">
        <v>212</v>
      </c>
      <c r="AJ114" s="13">
        <v>254</v>
      </c>
      <c r="AK114" s="13">
        <v>250</v>
      </c>
      <c r="AL114" s="13">
        <v>6</v>
      </c>
      <c r="AM114" s="13">
        <v>27</v>
      </c>
      <c r="AN114" s="13">
        <v>194</v>
      </c>
      <c r="AO114" s="13">
        <v>442</v>
      </c>
      <c r="AP114" s="13">
        <v>7</v>
      </c>
      <c r="AQ114" s="13">
        <v>0</v>
      </c>
      <c r="AR114" s="43"/>
      <c r="AS114" s="32"/>
      <c r="AU114" s="12">
        <v>80</v>
      </c>
      <c r="AV114" s="13">
        <v>1686</v>
      </c>
      <c r="AW114" s="13">
        <v>193</v>
      </c>
      <c r="AX114" s="13">
        <v>258</v>
      </c>
      <c r="AY114" s="13">
        <v>249</v>
      </c>
      <c r="AZ114" s="13">
        <v>6</v>
      </c>
      <c r="BA114" s="13">
        <v>27</v>
      </c>
      <c r="BB114" s="13">
        <v>194</v>
      </c>
      <c r="BC114" s="13">
        <v>436</v>
      </c>
      <c r="BD114" s="13">
        <v>7</v>
      </c>
      <c r="BE114" s="13">
        <v>0</v>
      </c>
      <c r="BF114" s="43"/>
      <c r="BG114" s="32"/>
      <c r="BI114" s="12">
        <v>80</v>
      </c>
      <c r="BJ114" s="13">
        <v>1692</v>
      </c>
      <c r="BK114" s="13">
        <v>196</v>
      </c>
      <c r="BL114" s="13">
        <v>259</v>
      </c>
      <c r="BM114" s="13">
        <v>251</v>
      </c>
      <c r="BN114" s="13">
        <v>6</v>
      </c>
      <c r="BO114" s="13">
        <v>27</v>
      </c>
      <c r="BP114" s="13">
        <v>219</v>
      </c>
      <c r="BQ114" s="13">
        <v>487</v>
      </c>
      <c r="BR114" s="13">
        <v>7</v>
      </c>
      <c r="BS114" s="13">
        <v>0</v>
      </c>
      <c r="BT114" s="43"/>
    </row>
    <row r="115" spans="5:72" x14ac:dyDescent="0.25">
      <c r="E115" s="12">
        <v>81</v>
      </c>
      <c r="F115" s="13">
        <v>1687</v>
      </c>
      <c r="G115" s="13">
        <v>196</v>
      </c>
      <c r="H115" s="13">
        <v>257</v>
      </c>
      <c r="I115" s="13">
        <v>251</v>
      </c>
      <c r="J115" s="13">
        <v>6</v>
      </c>
      <c r="K115" s="13">
        <v>27</v>
      </c>
      <c r="L115" s="13">
        <v>232</v>
      </c>
      <c r="M115" s="13">
        <v>479</v>
      </c>
      <c r="N115" s="13">
        <v>7</v>
      </c>
      <c r="O115" s="13">
        <v>0</v>
      </c>
      <c r="S115" s="12">
        <v>81</v>
      </c>
      <c r="T115" s="13">
        <v>1679</v>
      </c>
      <c r="U115" s="13">
        <v>193</v>
      </c>
      <c r="V115" s="13">
        <v>254</v>
      </c>
      <c r="W115" s="13">
        <v>250</v>
      </c>
      <c r="X115" s="13">
        <v>6</v>
      </c>
      <c r="Y115" s="13">
        <v>27</v>
      </c>
      <c r="Z115" s="13">
        <v>194</v>
      </c>
      <c r="AA115" s="13">
        <v>352</v>
      </c>
      <c r="AB115" s="13">
        <v>7</v>
      </c>
      <c r="AC115" s="13">
        <v>0</v>
      </c>
      <c r="AG115" s="12">
        <v>81</v>
      </c>
      <c r="AH115" s="13">
        <v>1679</v>
      </c>
      <c r="AI115" s="13">
        <v>211</v>
      </c>
      <c r="AJ115" s="13">
        <v>253</v>
      </c>
      <c r="AK115" s="13">
        <v>249</v>
      </c>
      <c r="AL115" s="13">
        <v>6</v>
      </c>
      <c r="AM115" s="13">
        <v>27</v>
      </c>
      <c r="AN115" s="13">
        <v>194</v>
      </c>
      <c r="AO115" s="13">
        <v>439</v>
      </c>
      <c r="AP115" s="13">
        <v>7</v>
      </c>
      <c r="AQ115" s="13">
        <v>0</v>
      </c>
      <c r="AR115" s="43"/>
      <c r="AS115" s="32"/>
      <c r="AU115" s="12">
        <v>81</v>
      </c>
      <c r="AV115" s="13">
        <v>1678</v>
      </c>
      <c r="AW115" s="13">
        <v>193</v>
      </c>
      <c r="AX115" s="13">
        <v>257</v>
      </c>
      <c r="AY115" s="13">
        <v>249</v>
      </c>
      <c r="AZ115" s="13">
        <v>6</v>
      </c>
      <c r="BA115" s="13">
        <v>27</v>
      </c>
      <c r="BB115" s="13">
        <v>194</v>
      </c>
      <c r="BC115" s="13">
        <v>433</v>
      </c>
      <c r="BD115" s="13">
        <v>7</v>
      </c>
      <c r="BE115" s="13">
        <v>0</v>
      </c>
      <c r="BF115" s="43"/>
      <c r="BG115" s="32"/>
      <c r="BI115" s="12">
        <v>81</v>
      </c>
      <c r="BJ115" s="13">
        <v>1684</v>
      </c>
      <c r="BK115" s="13">
        <v>195</v>
      </c>
      <c r="BL115" s="13">
        <v>258</v>
      </c>
      <c r="BM115" s="13">
        <v>250</v>
      </c>
      <c r="BN115" s="13">
        <v>6</v>
      </c>
      <c r="BO115" s="13">
        <v>27</v>
      </c>
      <c r="BP115" s="13">
        <v>218</v>
      </c>
      <c r="BQ115" s="13">
        <v>484</v>
      </c>
      <c r="BR115" s="13">
        <v>7</v>
      </c>
      <c r="BS115" s="13">
        <v>0</v>
      </c>
      <c r="BT115" s="43"/>
    </row>
    <row r="116" spans="5:72" x14ac:dyDescent="0.25">
      <c r="E116" s="12">
        <v>82</v>
      </c>
      <c r="F116" s="13">
        <v>1679</v>
      </c>
      <c r="G116" s="13">
        <v>195</v>
      </c>
      <c r="H116" s="13">
        <v>256</v>
      </c>
      <c r="I116" s="13">
        <v>250</v>
      </c>
      <c r="J116" s="13">
        <v>6</v>
      </c>
      <c r="K116" s="13">
        <v>27</v>
      </c>
      <c r="L116" s="13">
        <v>231</v>
      </c>
      <c r="M116" s="13">
        <v>476</v>
      </c>
      <c r="N116" s="13">
        <v>7</v>
      </c>
      <c r="O116" s="13">
        <v>0</v>
      </c>
      <c r="S116" s="12">
        <v>82</v>
      </c>
      <c r="T116" s="13">
        <v>1671</v>
      </c>
      <c r="U116" s="13">
        <v>192</v>
      </c>
      <c r="V116" s="13">
        <v>253</v>
      </c>
      <c r="W116" s="13">
        <v>249</v>
      </c>
      <c r="X116" s="13">
        <v>6</v>
      </c>
      <c r="Y116" s="13">
        <v>27</v>
      </c>
      <c r="Z116" s="13">
        <v>193</v>
      </c>
      <c r="AA116" s="13">
        <v>350</v>
      </c>
      <c r="AB116" s="13">
        <v>7</v>
      </c>
      <c r="AC116" s="13">
        <v>0</v>
      </c>
      <c r="AG116" s="12">
        <v>82</v>
      </c>
      <c r="AH116" s="13">
        <v>1671</v>
      </c>
      <c r="AI116" s="13">
        <v>210</v>
      </c>
      <c r="AJ116" s="13">
        <v>252</v>
      </c>
      <c r="AK116" s="13">
        <v>249</v>
      </c>
      <c r="AL116" s="13">
        <v>6</v>
      </c>
      <c r="AM116" s="13">
        <v>27</v>
      </c>
      <c r="AN116" s="13">
        <v>193</v>
      </c>
      <c r="AO116" s="13">
        <v>437</v>
      </c>
      <c r="AP116" s="13">
        <v>7</v>
      </c>
      <c r="AQ116" s="13">
        <v>0</v>
      </c>
      <c r="AR116" s="43"/>
      <c r="AS116" s="32"/>
      <c r="AU116" s="12">
        <v>82</v>
      </c>
      <c r="AV116" s="13">
        <v>1670</v>
      </c>
      <c r="AW116" s="13">
        <v>192</v>
      </c>
      <c r="AX116" s="13">
        <v>256</v>
      </c>
      <c r="AY116" s="13">
        <v>249</v>
      </c>
      <c r="AZ116" s="13">
        <v>6</v>
      </c>
      <c r="BA116" s="13">
        <v>27</v>
      </c>
      <c r="BB116" s="13">
        <v>193</v>
      </c>
      <c r="BC116" s="13">
        <v>431</v>
      </c>
      <c r="BD116" s="13">
        <v>7</v>
      </c>
      <c r="BE116" s="13">
        <v>0</v>
      </c>
      <c r="BF116" s="43"/>
      <c r="BG116" s="32"/>
      <c r="BI116" s="12">
        <v>82</v>
      </c>
      <c r="BJ116" s="13">
        <v>1677</v>
      </c>
      <c r="BK116" s="13">
        <v>194</v>
      </c>
      <c r="BL116" s="13">
        <v>257</v>
      </c>
      <c r="BM116" s="13">
        <v>250</v>
      </c>
      <c r="BN116" s="13">
        <v>6</v>
      </c>
      <c r="BO116" s="13">
        <v>27</v>
      </c>
      <c r="BP116" s="13">
        <v>217</v>
      </c>
      <c r="BQ116" s="13">
        <v>481</v>
      </c>
      <c r="BR116" s="13">
        <v>7</v>
      </c>
      <c r="BS116" s="13">
        <v>0</v>
      </c>
      <c r="BT116" s="43"/>
    </row>
    <row r="117" spans="5:72" x14ac:dyDescent="0.25">
      <c r="E117" s="12">
        <v>83</v>
      </c>
      <c r="F117" s="13">
        <v>1672</v>
      </c>
      <c r="G117" s="13">
        <v>195</v>
      </c>
      <c r="H117" s="13">
        <v>255</v>
      </c>
      <c r="I117" s="13">
        <v>250</v>
      </c>
      <c r="J117" s="13">
        <v>6</v>
      </c>
      <c r="K117" s="13">
        <v>27</v>
      </c>
      <c r="L117" s="13">
        <v>230</v>
      </c>
      <c r="M117" s="13">
        <v>473</v>
      </c>
      <c r="N117" s="13">
        <v>7</v>
      </c>
      <c r="O117" s="13">
        <v>0</v>
      </c>
      <c r="S117" s="12">
        <v>83</v>
      </c>
      <c r="T117" s="13">
        <v>1663</v>
      </c>
      <c r="U117" s="13">
        <v>191</v>
      </c>
      <c r="V117" s="13">
        <v>252</v>
      </c>
      <c r="W117" s="13">
        <v>249</v>
      </c>
      <c r="X117" s="13">
        <v>6</v>
      </c>
      <c r="Y117" s="13">
        <v>27</v>
      </c>
      <c r="Z117" s="13">
        <v>193</v>
      </c>
      <c r="AA117" s="13">
        <v>348</v>
      </c>
      <c r="AB117" s="13">
        <v>7</v>
      </c>
      <c r="AC117" s="13">
        <v>0</v>
      </c>
      <c r="AG117" s="12">
        <v>83</v>
      </c>
      <c r="AH117" s="13">
        <v>1664</v>
      </c>
      <c r="AI117" s="13">
        <v>209</v>
      </c>
      <c r="AJ117" s="13">
        <v>251</v>
      </c>
      <c r="AK117" s="13">
        <v>248</v>
      </c>
      <c r="AL117" s="13">
        <v>6</v>
      </c>
      <c r="AM117" s="13">
        <v>27</v>
      </c>
      <c r="AN117" s="13">
        <v>193</v>
      </c>
      <c r="AO117" s="13">
        <v>434</v>
      </c>
      <c r="AP117" s="13">
        <v>7</v>
      </c>
      <c r="AQ117" s="13">
        <v>0</v>
      </c>
      <c r="AR117" s="43"/>
      <c r="AS117" s="32"/>
      <c r="AU117" s="12">
        <v>83</v>
      </c>
      <c r="AV117" s="13">
        <v>1663</v>
      </c>
      <c r="AW117" s="13">
        <v>191</v>
      </c>
      <c r="AX117" s="13">
        <v>255</v>
      </c>
      <c r="AY117" s="13">
        <v>248</v>
      </c>
      <c r="AZ117" s="13">
        <v>6</v>
      </c>
      <c r="BA117" s="13">
        <v>27</v>
      </c>
      <c r="BB117" s="13">
        <v>193</v>
      </c>
      <c r="BC117" s="13">
        <v>428</v>
      </c>
      <c r="BD117" s="13">
        <v>7</v>
      </c>
      <c r="BE117" s="13">
        <v>0</v>
      </c>
      <c r="BF117" s="43"/>
      <c r="BG117" s="32"/>
      <c r="BI117" s="12">
        <v>83</v>
      </c>
      <c r="BJ117" s="13">
        <v>1669</v>
      </c>
      <c r="BK117" s="13">
        <v>194</v>
      </c>
      <c r="BL117" s="13">
        <v>256</v>
      </c>
      <c r="BM117" s="13">
        <v>250</v>
      </c>
      <c r="BN117" s="13">
        <v>6</v>
      </c>
      <c r="BO117" s="13">
        <v>27</v>
      </c>
      <c r="BP117" s="13">
        <v>217</v>
      </c>
      <c r="BQ117" s="13">
        <v>479</v>
      </c>
      <c r="BR117" s="13">
        <v>7</v>
      </c>
      <c r="BS117" s="13">
        <v>0</v>
      </c>
      <c r="BT117" s="43"/>
    </row>
    <row r="118" spans="5:72" x14ac:dyDescent="0.25">
      <c r="E118" s="12">
        <v>84</v>
      </c>
      <c r="F118" s="13">
        <v>1664</v>
      </c>
      <c r="G118" s="13">
        <v>194</v>
      </c>
      <c r="H118" s="13">
        <v>254</v>
      </c>
      <c r="I118" s="13">
        <v>249</v>
      </c>
      <c r="J118" s="13">
        <v>6</v>
      </c>
      <c r="K118" s="13">
        <v>27</v>
      </c>
      <c r="L118" s="13">
        <v>230</v>
      </c>
      <c r="M118" s="13">
        <v>471</v>
      </c>
      <c r="N118" s="13">
        <v>7</v>
      </c>
      <c r="O118" s="13">
        <v>0</v>
      </c>
      <c r="S118" s="12">
        <v>84</v>
      </c>
      <c r="T118" s="13">
        <v>1656</v>
      </c>
      <c r="U118" s="13">
        <v>191</v>
      </c>
      <c r="V118" s="13">
        <v>251</v>
      </c>
      <c r="W118" s="13">
        <v>249</v>
      </c>
      <c r="X118" s="13">
        <v>6</v>
      </c>
      <c r="Y118" s="13">
        <v>27</v>
      </c>
      <c r="Z118" s="13">
        <v>192</v>
      </c>
      <c r="AA118" s="13">
        <v>346</v>
      </c>
      <c r="AB118" s="13">
        <v>7</v>
      </c>
      <c r="AC118" s="13">
        <v>0</v>
      </c>
      <c r="AG118" s="12">
        <v>84</v>
      </c>
      <c r="AH118" s="13">
        <v>1656</v>
      </c>
      <c r="AI118" s="13">
        <v>209</v>
      </c>
      <c r="AJ118" s="13">
        <v>250</v>
      </c>
      <c r="AK118" s="13">
        <v>248</v>
      </c>
      <c r="AL118" s="13">
        <v>6</v>
      </c>
      <c r="AM118" s="13">
        <v>27</v>
      </c>
      <c r="AN118" s="13">
        <v>192</v>
      </c>
      <c r="AO118" s="13">
        <v>431</v>
      </c>
      <c r="AP118" s="13">
        <v>7</v>
      </c>
      <c r="AQ118" s="13">
        <v>0</v>
      </c>
      <c r="AR118" s="43"/>
      <c r="AS118" s="32"/>
      <c r="AU118" s="12">
        <v>84</v>
      </c>
      <c r="AV118" s="13">
        <v>1655</v>
      </c>
      <c r="AW118" s="13">
        <v>191</v>
      </c>
      <c r="AX118" s="13">
        <v>254</v>
      </c>
      <c r="AY118" s="13">
        <v>248</v>
      </c>
      <c r="AZ118" s="13">
        <v>6</v>
      </c>
      <c r="BA118" s="13">
        <v>27</v>
      </c>
      <c r="BB118" s="13">
        <v>192</v>
      </c>
      <c r="BC118" s="13">
        <v>426</v>
      </c>
      <c r="BD118" s="13">
        <v>7</v>
      </c>
      <c r="BE118" s="13">
        <v>0</v>
      </c>
      <c r="BF118" s="43"/>
      <c r="BG118" s="32"/>
      <c r="BI118" s="12">
        <v>84</v>
      </c>
      <c r="BJ118" s="13">
        <v>1662</v>
      </c>
      <c r="BK118" s="13">
        <v>193</v>
      </c>
      <c r="BL118" s="13">
        <v>255</v>
      </c>
      <c r="BM118" s="13">
        <v>249</v>
      </c>
      <c r="BN118" s="13">
        <v>6</v>
      </c>
      <c r="BO118" s="13">
        <v>27</v>
      </c>
      <c r="BP118" s="13">
        <v>216</v>
      </c>
      <c r="BQ118" s="13">
        <v>476</v>
      </c>
      <c r="BR118" s="13">
        <v>7</v>
      </c>
      <c r="BS118" s="13">
        <v>0</v>
      </c>
      <c r="BT118" s="43"/>
    </row>
    <row r="119" spans="5:72" x14ac:dyDescent="0.25">
      <c r="E119" s="12">
        <v>85</v>
      </c>
      <c r="F119" s="13">
        <v>1656</v>
      </c>
      <c r="G119" s="13">
        <v>193</v>
      </c>
      <c r="H119" s="13">
        <v>253</v>
      </c>
      <c r="I119" s="13">
        <v>249</v>
      </c>
      <c r="J119" s="13">
        <v>6</v>
      </c>
      <c r="K119" s="13">
        <v>27</v>
      </c>
      <c r="L119" s="13">
        <v>229</v>
      </c>
      <c r="M119" s="13">
        <v>468</v>
      </c>
      <c r="N119" s="13">
        <v>7</v>
      </c>
      <c r="O119" s="13">
        <v>0</v>
      </c>
      <c r="S119" s="12">
        <v>85</v>
      </c>
      <c r="T119" s="13">
        <v>1648</v>
      </c>
      <c r="U119" s="13">
        <v>190</v>
      </c>
      <c r="V119" s="13">
        <v>250</v>
      </c>
      <c r="W119" s="13">
        <v>248</v>
      </c>
      <c r="X119" s="13">
        <v>6</v>
      </c>
      <c r="Y119" s="13">
        <v>27</v>
      </c>
      <c r="Z119" s="13">
        <v>192</v>
      </c>
      <c r="AA119" s="13">
        <v>344</v>
      </c>
      <c r="AB119" s="13">
        <v>7</v>
      </c>
      <c r="AC119" s="13">
        <v>0</v>
      </c>
      <c r="AG119" s="12">
        <v>85</v>
      </c>
      <c r="AH119" s="13">
        <v>1648</v>
      </c>
      <c r="AI119" s="13">
        <v>208</v>
      </c>
      <c r="AJ119" s="13">
        <v>249</v>
      </c>
      <c r="AK119" s="13">
        <v>248</v>
      </c>
      <c r="AL119" s="13">
        <v>6</v>
      </c>
      <c r="AM119" s="13">
        <v>27</v>
      </c>
      <c r="AN119" s="13">
        <v>192</v>
      </c>
      <c r="AO119" s="13">
        <v>429</v>
      </c>
      <c r="AP119" s="13">
        <v>7</v>
      </c>
      <c r="AQ119" s="13">
        <v>0</v>
      </c>
      <c r="AR119" s="43"/>
      <c r="AS119" s="32"/>
      <c r="AU119" s="12">
        <v>85</v>
      </c>
      <c r="AV119" s="13">
        <v>1648</v>
      </c>
      <c r="AW119" s="13">
        <v>190</v>
      </c>
      <c r="AX119" s="13">
        <v>254</v>
      </c>
      <c r="AY119" s="13">
        <v>247</v>
      </c>
      <c r="AZ119" s="13">
        <v>6</v>
      </c>
      <c r="BA119" s="13">
        <v>27</v>
      </c>
      <c r="BB119" s="13">
        <v>192</v>
      </c>
      <c r="BC119" s="13">
        <v>423</v>
      </c>
      <c r="BD119" s="13">
        <v>7</v>
      </c>
      <c r="BE119" s="13">
        <v>0</v>
      </c>
      <c r="BF119" s="43"/>
      <c r="BG119" s="32"/>
      <c r="BI119" s="12">
        <v>85</v>
      </c>
      <c r="BJ119" s="13">
        <v>1654</v>
      </c>
      <c r="BK119" s="13">
        <v>192</v>
      </c>
      <c r="BL119" s="13">
        <v>254</v>
      </c>
      <c r="BM119" s="13">
        <v>249</v>
      </c>
      <c r="BN119" s="13">
        <v>6</v>
      </c>
      <c r="BO119" s="13">
        <v>27</v>
      </c>
      <c r="BP119" s="13">
        <v>216</v>
      </c>
      <c r="BQ119" s="13">
        <v>473</v>
      </c>
      <c r="BR119" s="13">
        <v>7</v>
      </c>
      <c r="BS119" s="13">
        <v>0</v>
      </c>
      <c r="BT119" s="43"/>
    </row>
    <row r="120" spans="5:72" x14ac:dyDescent="0.25">
      <c r="E120" s="12">
        <v>86</v>
      </c>
      <c r="F120" s="13">
        <v>1648</v>
      </c>
      <c r="G120" s="13">
        <v>193</v>
      </c>
      <c r="H120" s="13">
        <v>253</v>
      </c>
      <c r="I120" s="13">
        <v>249</v>
      </c>
      <c r="J120" s="13">
        <v>6</v>
      </c>
      <c r="K120" s="13">
        <v>26</v>
      </c>
      <c r="L120" s="13">
        <v>229</v>
      </c>
      <c r="M120" s="13">
        <v>465</v>
      </c>
      <c r="N120" s="13">
        <v>7</v>
      </c>
      <c r="O120" s="13">
        <v>0</v>
      </c>
      <c r="S120" s="12">
        <v>86</v>
      </c>
      <c r="T120" s="13">
        <v>1640</v>
      </c>
      <c r="U120" s="13">
        <v>189</v>
      </c>
      <c r="V120" s="13">
        <v>249</v>
      </c>
      <c r="W120" s="13">
        <v>248</v>
      </c>
      <c r="X120" s="13">
        <v>6</v>
      </c>
      <c r="Y120" s="13">
        <v>27</v>
      </c>
      <c r="Z120" s="13">
        <v>191</v>
      </c>
      <c r="AA120" s="13">
        <v>342</v>
      </c>
      <c r="AB120" s="13">
        <v>7</v>
      </c>
      <c r="AC120" s="13">
        <v>0</v>
      </c>
      <c r="AG120" s="12">
        <v>86</v>
      </c>
      <c r="AH120" s="13">
        <v>1640</v>
      </c>
      <c r="AI120" s="13">
        <v>208</v>
      </c>
      <c r="AJ120" s="13">
        <v>249</v>
      </c>
      <c r="AK120" s="13">
        <v>247</v>
      </c>
      <c r="AL120" s="13">
        <v>6</v>
      </c>
      <c r="AM120" s="13">
        <v>27</v>
      </c>
      <c r="AN120" s="13">
        <v>191</v>
      </c>
      <c r="AO120" s="13">
        <v>426</v>
      </c>
      <c r="AP120" s="13">
        <v>7</v>
      </c>
      <c r="AQ120" s="13">
        <v>0</v>
      </c>
      <c r="AR120" s="43"/>
      <c r="AS120" s="32"/>
      <c r="AU120" s="12">
        <v>86</v>
      </c>
      <c r="AV120" s="13">
        <v>1640</v>
      </c>
      <c r="AW120" s="13">
        <v>189</v>
      </c>
      <c r="AX120" s="13">
        <v>253</v>
      </c>
      <c r="AY120" s="13">
        <v>247</v>
      </c>
      <c r="AZ120" s="13">
        <v>6</v>
      </c>
      <c r="BA120" s="13">
        <v>27</v>
      </c>
      <c r="BB120" s="13">
        <v>191</v>
      </c>
      <c r="BC120" s="13">
        <v>421</v>
      </c>
      <c r="BD120" s="13">
        <v>7</v>
      </c>
      <c r="BE120" s="13">
        <v>0</v>
      </c>
      <c r="BF120" s="43"/>
      <c r="BG120" s="32"/>
      <c r="BI120" s="12">
        <v>86</v>
      </c>
      <c r="BJ120" s="13">
        <v>1646</v>
      </c>
      <c r="BK120" s="13">
        <v>192</v>
      </c>
      <c r="BL120" s="13">
        <v>253</v>
      </c>
      <c r="BM120" s="13">
        <v>248</v>
      </c>
      <c r="BN120" s="13">
        <v>6</v>
      </c>
      <c r="BO120" s="13">
        <v>26</v>
      </c>
      <c r="BP120" s="13">
        <v>215</v>
      </c>
      <c r="BQ120" s="13">
        <v>471</v>
      </c>
      <c r="BR120" s="13">
        <v>7</v>
      </c>
      <c r="BS120" s="13">
        <v>0</v>
      </c>
      <c r="BT120" s="43"/>
    </row>
    <row r="121" spans="5:72" x14ac:dyDescent="0.25">
      <c r="E121" s="12">
        <v>87</v>
      </c>
      <c r="F121" s="13">
        <v>1640</v>
      </c>
      <c r="G121" s="13">
        <v>192</v>
      </c>
      <c r="H121" s="13">
        <v>252</v>
      </c>
      <c r="I121" s="13">
        <v>248</v>
      </c>
      <c r="J121" s="13">
        <v>6</v>
      </c>
      <c r="K121" s="13">
        <v>26</v>
      </c>
      <c r="L121" s="13">
        <v>228</v>
      </c>
      <c r="M121" s="13">
        <v>463</v>
      </c>
      <c r="N121" s="13">
        <v>7</v>
      </c>
      <c r="O121" s="13">
        <v>0</v>
      </c>
      <c r="S121" s="12">
        <v>87</v>
      </c>
      <c r="T121" s="13">
        <v>1632</v>
      </c>
      <c r="U121" s="13">
        <v>189</v>
      </c>
      <c r="V121" s="13">
        <v>249</v>
      </c>
      <c r="W121" s="13">
        <v>248</v>
      </c>
      <c r="X121" s="13">
        <v>6</v>
      </c>
      <c r="Y121" s="13">
        <v>27</v>
      </c>
      <c r="Z121" s="13">
        <v>191</v>
      </c>
      <c r="AA121" s="13">
        <v>340</v>
      </c>
      <c r="AB121" s="13">
        <v>7</v>
      </c>
      <c r="AC121" s="13">
        <v>0</v>
      </c>
      <c r="AG121" s="12">
        <v>87</v>
      </c>
      <c r="AH121" s="13">
        <v>1632</v>
      </c>
      <c r="AI121" s="13">
        <v>207</v>
      </c>
      <c r="AJ121" s="13">
        <v>248</v>
      </c>
      <c r="AK121" s="13">
        <v>247</v>
      </c>
      <c r="AL121" s="13">
        <v>6</v>
      </c>
      <c r="AM121" s="13">
        <v>27</v>
      </c>
      <c r="AN121" s="13">
        <v>191</v>
      </c>
      <c r="AO121" s="13">
        <v>424</v>
      </c>
      <c r="AP121" s="13">
        <v>7</v>
      </c>
      <c r="AQ121" s="13">
        <v>0</v>
      </c>
      <c r="AR121" s="43"/>
      <c r="AS121" s="32"/>
      <c r="AU121" s="12">
        <v>87</v>
      </c>
      <c r="AV121" s="13">
        <v>1632</v>
      </c>
      <c r="AW121" s="13">
        <v>189</v>
      </c>
      <c r="AX121" s="13">
        <v>252</v>
      </c>
      <c r="AY121" s="13">
        <v>247</v>
      </c>
      <c r="AZ121" s="13">
        <v>6</v>
      </c>
      <c r="BA121" s="13">
        <v>27</v>
      </c>
      <c r="BB121" s="13">
        <v>191</v>
      </c>
      <c r="BC121" s="13">
        <v>418</v>
      </c>
      <c r="BD121" s="13">
        <v>7</v>
      </c>
      <c r="BE121" s="13">
        <v>0</v>
      </c>
      <c r="BF121" s="43"/>
      <c r="BG121" s="32"/>
      <c r="BI121" s="12">
        <v>87</v>
      </c>
      <c r="BJ121" s="13">
        <v>1638</v>
      </c>
      <c r="BK121" s="13">
        <v>191</v>
      </c>
      <c r="BL121" s="13">
        <v>253</v>
      </c>
      <c r="BM121" s="13">
        <v>248</v>
      </c>
      <c r="BN121" s="13">
        <v>6</v>
      </c>
      <c r="BO121" s="13">
        <v>26</v>
      </c>
      <c r="BP121" s="13">
        <v>215</v>
      </c>
      <c r="BQ121" s="13">
        <v>468</v>
      </c>
      <c r="BR121" s="13">
        <v>7</v>
      </c>
      <c r="BS121" s="13">
        <v>0</v>
      </c>
      <c r="BT121" s="43"/>
    </row>
    <row r="122" spans="5:72" x14ac:dyDescent="0.25">
      <c r="E122" s="12">
        <v>88</v>
      </c>
      <c r="F122" s="13">
        <v>1632</v>
      </c>
      <c r="G122" s="13">
        <v>191</v>
      </c>
      <c r="H122" s="13">
        <v>251</v>
      </c>
      <c r="I122" s="13">
        <v>248</v>
      </c>
      <c r="J122" s="13">
        <v>6</v>
      </c>
      <c r="K122" s="13">
        <v>26</v>
      </c>
      <c r="L122" s="13">
        <v>227</v>
      </c>
      <c r="M122" s="13">
        <v>460</v>
      </c>
      <c r="N122" s="13">
        <v>7</v>
      </c>
      <c r="O122" s="13">
        <v>0</v>
      </c>
      <c r="S122" s="12">
        <v>88</v>
      </c>
      <c r="T122" s="13">
        <v>1624</v>
      </c>
      <c r="U122" s="13">
        <v>188</v>
      </c>
      <c r="V122" s="13">
        <v>248</v>
      </c>
      <c r="W122" s="13">
        <v>247</v>
      </c>
      <c r="X122" s="13">
        <v>6</v>
      </c>
      <c r="Y122" s="13">
        <v>26</v>
      </c>
      <c r="Z122" s="13">
        <v>190</v>
      </c>
      <c r="AA122" s="13">
        <v>338</v>
      </c>
      <c r="AB122" s="13">
        <v>7</v>
      </c>
      <c r="AC122" s="13">
        <v>0</v>
      </c>
      <c r="AG122" s="12">
        <v>88</v>
      </c>
      <c r="AH122" s="13">
        <v>1625</v>
      </c>
      <c r="AI122" s="13">
        <v>206</v>
      </c>
      <c r="AJ122" s="13">
        <v>247</v>
      </c>
      <c r="AK122" s="13">
        <v>247</v>
      </c>
      <c r="AL122" s="13">
        <v>6</v>
      </c>
      <c r="AM122" s="13">
        <v>27</v>
      </c>
      <c r="AN122" s="13">
        <v>190</v>
      </c>
      <c r="AO122" s="13">
        <v>421</v>
      </c>
      <c r="AP122" s="13">
        <v>7</v>
      </c>
      <c r="AQ122" s="13">
        <v>0</v>
      </c>
      <c r="AR122" s="43"/>
      <c r="AS122" s="32"/>
      <c r="AU122" s="12">
        <v>88</v>
      </c>
      <c r="AV122" s="13">
        <v>1624</v>
      </c>
      <c r="AW122" s="13">
        <v>188</v>
      </c>
      <c r="AX122" s="13">
        <v>251</v>
      </c>
      <c r="AY122" s="13">
        <v>246</v>
      </c>
      <c r="AZ122" s="13">
        <v>6</v>
      </c>
      <c r="BA122" s="13">
        <v>26</v>
      </c>
      <c r="BB122" s="13">
        <v>190</v>
      </c>
      <c r="BC122" s="13">
        <v>416</v>
      </c>
      <c r="BD122" s="13">
        <v>7</v>
      </c>
      <c r="BE122" s="13">
        <v>0</v>
      </c>
      <c r="BF122" s="43"/>
      <c r="BG122" s="32"/>
      <c r="BI122" s="12">
        <v>88</v>
      </c>
      <c r="BJ122" s="13">
        <v>1630</v>
      </c>
      <c r="BK122" s="13">
        <v>190</v>
      </c>
      <c r="BL122" s="13">
        <v>252</v>
      </c>
      <c r="BM122" s="13">
        <v>248</v>
      </c>
      <c r="BN122" s="13">
        <v>6</v>
      </c>
      <c r="BO122" s="13">
        <v>26</v>
      </c>
      <c r="BP122" s="13">
        <v>214</v>
      </c>
      <c r="BQ122" s="13">
        <v>465</v>
      </c>
      <c r="BR122" s="13">
        <v>7</v>
      </c>
      <c r="BS122" s="13">
        <v>0</v>
      </c>
      <c r="BT122" s="43"/>
    </row>
    <row r="123" spans="5:72" x14ac:dyDescent="0.25">
      <c r="E123" s="12">
        <v>89</v>
      </c>
      <c r="F123" s="13">
        <v>1625</v>
      </c>
      <c r="G123" s="13">
        <v>190</v>
      </c>
      <c r="H123" s="13">
        <v>250</v>
      </c>
      <c r="I123" s="13">
        <v>248</v>
      </c>
      <c r="J123" s="13">
        <v>6</v>
      </c>
      <c r="K123" s="13">
        <v>26</v>
      </c>
      <c r="L123" s="13">
        <v>227</v>
      </c>
      <c r="M123" s="13">
        <v>458</v>
      </c>
      <c r="N123" s="13">
        <v>7</v>
      </c>
      <c r="O123" s="13">
        <v>0</v>
      </c>
      <c r="S123" s="12">
        <v>89</v>
      </c>
      <c r="T123" s="13">
        <v>1617</v>
      </c>
      <c r="U123" s="13">
        <v>187</v>
      </c>
      <c r="V123" s="13">
        <v>247</v>
      </c>
      <c r="W123" s="13">
        <v>247</v>
      </c>
      <c r="X123" s="13">
        <v>6</v>
      </c>
      <c r="Y123" s="13">
        <v>26</v>
      </c>
      <c r="Z123" s="13">
        <v>190</v>
      </c>
      <c r="AA123" s="13">
        <v>336</v>
      </c>
      <c r="AB123" s="13">
        <v>7</v>
      </c>
      <c r="AC123" s="13">
        <v>0</v>
      </c>
      <c r="AG123" s="12">
        <v>89</v>
      </c>
      <c r="AH123" s="13">
        <v>1617</v>
      </c>
      <c r="AI123" s="13">
        <v>205</v>
      </c>
      <c r="AJ123" s="13">
        <v>246</v>
      </c>
      <c r="AK123" s="13">
        <v>246</v>
      </c>
      <c r="AL123" s="13">
        <v>6</v>
      </c>
      <c r="AM123" s="13">
        <v>27</v>
      </c>
      <c r="AN123" s="13">
        <v>190</v>
      </c>
      <c r="AO123" s="13">
        <v>419</v>
      </c>
      <c r="AP123" s="13">
        <v>7</v>
      </c>
      <c r="AQ123" s="13">
        <v>0</v>
      </c>
      <c r="AR123" s="43"/>
      <c r="AS123" s="32"/>
      <c r="AU123" s="12">
        <v>89</v>
      </c>
      <c r="AV123" s="13">
        <v>1616</v>
      </c>
      <c r="AW123" s="13">
        <v>187</v>
      </c>
      <c r="AX123" s="13">
        <v>250</v>
      </c>
      <c r="AY123" s="13">
        <v>246</v>
      </c>
      <c r="AZ123" s="13">
        <v>6</v>
      </c>
      <c r="BA123" s="13">
        <v>26</v>
      </c>
      <c r="BB123" s="13">
        <v>190</v>
      </c>
      <c r="BC123" s="13">
        <v>413</v>
      </c>
      <c r="BD123" s="13">
        <v>7</v>
      </c>
      <c r="BE123" s="13">
        <v>0</v>
      </c>
      <c r="BF123" s="43"/>
      <c r="BG123" s="32"/>
      <c r="BI123" s="12">
        <v>89</v>
      </c>
      <c r="BJ123" s="13">
        <v>1623</v>
      </c>
      <c r="BK123" s="13">
        <v>189</v>
      </c>
      <c r="BL123" s="13">
        <v>251</v>
      </c>
      <c r="BM123" s="13">
        <v>247</v>
      </c>
      <c r="BN123" s="13">
        <v>6</v>
      </c>
      <c r="BO123" s="13">
        <v>26</v>
      </c>
      <c r="BP123" s="13">
        <v>213</v>
      </c>
      <c r="BQ123" s="13">
        <v>463</v>
      </c>
      <c r="BR123" s="13">
        <v>7</v>
      </c>
      <c r="BS123" s="13">
        <v>0</v>
      </c>
      <c r="BT123" s="43"/>
    </row>
    <row r="124" spans="5:72" x14ac:dyDescent="0.25">
      <c r="E124" s="12">
        <v>90</v>
      </c>
      <c r="F124" s="13">
        <v>1617</v>
      </c>
      <c r="G124" s="13">
        <v>189</v>
      </c>
      <c r="H124" s="13">
        <v>249</v>
      </c>
      <c r="I124" s="13">
        <v>247</v>
      </c>
      <c r="J124" s="13">
        <v>6</v>
      </c>
      <c r="K124" s="13">
        <v>26</v>
      </c>
      <c r="L124" s="13">
        <v>226</v>
      </c>
      <c r="M124" s="13">
        <v>455</v>
      </c>
      <c r="N124" s="13">
        <v>7</v>
      </c>
      <c r="O124" s="13">
        <v>0</v>
      </c>
      <c r="S124" s="12">
        <v>90</v>
      </c>
      <c r="T124" s="13">
        <v>1610</v>
      </c>
      <c r="U124" s="13">
        <v>186</v>
      </c>
      <c r="V124" s="13">
        <v>246</v>
      </c>
      <c r="W124" s="13">
        <v>247</v>
      </c>
      <c r="X124" s="13">
        <v>6</v>
      </c>
      <c r="Y124" s="13">
        <v>26</v>
      </c>
      <c r="Z124" s="13">
        <v>189</v>
      </c>
      <c r="AA124" s="13">
        <v>334</v>
      </c>
      <c r="AB124" s="13">
        <v>7</v>
      </c>
      <c r="AC124" s="13">
        <v>0</v>
      </c>
      <c r="AG124" s="12">
        <v>90</v>
      </c>
      <c r="AH124" s="13">
        <v>1610</v>
      </c>
      <c r="AI124" s="13">
        <v>204</v>
      </c>
      <c r="AJ124" s="13">
        <v>245</v>
      </c>
      <c r="AK124" s="13">
        <v>246</v>
      </c>
      <c r="AL124" s="13">
        <v>6</v>
      </c>
      <c r="AM124" s="13">
        <v>27</v>
      </c>
      <c r="AN124" s="13">
        <v>189</v>
      </c>
      <c r="AO124" s="13">
        <v>417</v>
      </c>
      <c r="AP124" s="13">
        <v>7</v>
      </c>
      <c r="AQ124" s="13">
        <v>0</v>
      </c>
      <c r="AR124" s="43"/>
      <c r="AS124" s="32"/>
      <c r="AU124" s="12">
        <v>90</v>
      </c>
      <c r="AV124" s="13">
        <v>1609</v>
      </c>
      <c r="AW124" s="13">
        <v>186</v>
      </c>
      <c r="AX124" s="13">
        <v>249</v>
      </c>
      <c r="AY124" s="13">
        <v>246</v>
      </c>
      <c r="AZ124" s="13">
        <v>6</v>
      </c>
      <c r="BA124" s="13">
        <v>26</v>
      </c>
      <c r="BB124" s="13">
        <v>189</v>
      </c>
      <c r="BC124" s="13">
        <v>411</v>
      </c>
      <c r="BD124" s="13">
        <v>7</v>
      </c>
      <c r="BE124" s="13">
        <v>0</v>
      </c>
      <c r="BF124" s="43"/>
      <c r="BG124" s="32"/>
      <c r="BI124" s="12">
        <v>90</v>
      </c>
      <c r="BJ124" s="13">
        <v>1615</v>
      </c>
      <c r="BK124" s="13">
        <v>188</v>
      </c>
      <c r="BL124" s="13">
        <v>250</v>
      </c>
      <c r="BM124" s="13">
        <v>247</v>
      </c>
      <c r="BN124" s="13">
        <v>6</v>
      </c>
      <c r="BO124" s="13">
        <v>26</v>
      </c>
      <c r="BP124" s="13">
        <v>213</v>
      </c>
      <c r="BQ124" s="13">
        <v>460</v>
      </c>
      <c r="BR124" s="13">
        <v>7</v>
      </c>
      <c r="BS124" s="13">
        <v>0</v>
      </c>
      <c r="BT124" s="43"/>
    </row>
    <row r="125" spans="5:72" x14ac:dyDescent="0.25">
      <c r="E125" s="12">
        <v>91</v>
      </c>
      <c r="F125" s="13">
        <v>1610</v>
      </c>
      <c r="G125" s="13">
        <v>188</v>
      </c>
      <c r="H125" s="13">
        <v>248</v>
      </c>
      <c r="I125" s="13">
        <v>247</v>
      </c>
      <c r="J125" s="13">
        <v>6</v>
      </c>
      <c r="K125" s="13">
        <v>26</v>
      </c>
      <c r="L125" s="13">
        <v>226</v>
      </c>
      <c r="M125" s="13">
        <v>453</v>
      </c>
      <c r="N125" s="13">
        <v>7</v>
      </c>
      <c r="O125" s="13">
        <v>0</v>
      </c>
      <c r="S125" s="12">
        <v>91</v>
      </c>
      <c r="T125" s="13">
        <v>1602</v>
      </c>
      <c r="U125" s="13">
        <v>185</v>
      </c>
      <c r="V125" s="13">
        <v>245</v>
      </c>
      <c r="W125" s="13">
        <v>246</v>
      </c>
      <c r="X125" s="13">
        <v>6</v>
      </c>
      <c r="Y125" s="13">
        <v>26</v>
      </c>
      <c r="Z125" s="13">
        <v>189</v>
      </c>
      <c r="AA125" s="13">
        <v>333</v>
      </c>
      <c r="AB125" s="13">
        <v>7</v>
      </c>
      <c r="AC125" s="13">
        <v>0</v>
      </c>
      <c r="AG125" s="12">
        <v>91</v>
      </c>
      <c r="AH125" s="13">
        <v>1602</v>
      </c>
      <c r="AI125" s="13">
        <v>203</v>
      </c>
      <c r="AJ125" s="13">
        <v>244</v>
      </c>
      <c r="AK125" s="13">
        <v>246</v>
      </c>
      <c r="AL125" s="13">
        <v>6</v>
      </c>
      <c r="AM125" s="13">
        <v>27</v>
      </c>
      <c r="AN125" s="13">
        <v>189</v>
      </c>
      <c r="AO125" s="13">
        <v>414</v>
      </c>
      <c r="AP125" s="13">
        <v>7</v>
      </c>
      <c r="AQ125" s="13">
        <v>0</v>
      </c>
      <c r="AR125" s="43"/>
      <c r="AS125" s="32"/>
      <c r="AU125" s="12">
        <v>91</v>
      </c>
      <c r="AV125" s="13">
        <v>1602</v>
      </c>
      <c r="AW125" s="13">
        <v>185</v>
      </c>
      <c r="AX125" s="13">
        <v>248</v>
      </c>
      <c r="AY125" s="13">
        <v>245</v>
      </c>
      <c r="AZ125" s="13">
        <v>6</v>
      </c>
      <c r="BA125" s="13">
        <v>26</v>
      </c>
      <c r="BB125" s="13">
        <v>189</v>
      </c>
      <c r="BC125" s="13">
        <v>409</v>
      </c>
      <c r="BD125" s="13">
        <v>7</v>
      </c>
      <c r="BE125" s="13">
        <v>0</v>
      </c>
      <c r="BF125" s="43"/>
      <c r="BG125" s="32"/>
      <c r="BI125" s="12">
        <v>91</v>
      </c>
      <c r="BJ125" s="13">
        <v>1608</v>
      </c>
      <c r="BK125" s="13">
        <v>188</v>
      </c>
      <c r="BL125" s="13">
        <v>249</v>
      </c>
      <c r="BM125" s="13">
        <v>247</v>
      </c>
      <c r="BN125" s="13">
        <v>6</v>
      </c>
      <c r="BO125" s="13">
        <v>26</v>
      </c>
      <c r="BP125" s="13">
        <v>212</v>
      </c>
      <c r="BQ125" s="13">
        <v>458</v>
      </c>
      <c r="BR125" s="13">
        <v>7</v>
      </c>
      <c r="BS125" s="13">
        <v>0</v>
      </c>
      <c r="BT125" s="43"/>
    </row>
    <row r="126" spans="5:72" x14ac:dyDescent="0.25">
      <c r="E126" s="12">
        <v>92</v>
      </c>
      <c r="F126" s="13">
        <v>1602</v>
      </c>
      <c r="G126" s="13">
        <v>187</v>
      </c>
      <c r="H126" s="13">
        <v>248</v>
      </c>
      <c r="I126" s="13">
        <v>246</v>
      </c>
      <c r="J126" s="13">
        <v>6</v>
      </c>
      <c r="K126" s="13">
        <v>26</v>
      </c>
      <c r="L126" s="13">
        <v>225</v>
      </c>
      <c r="M126" s="13">
        <v>450</v>
      </c>
      <c r="N126" s="13">
        <v>7</v>
      </c>
      <c r="O126" s="13">
        <v>0</v>
      </c>
      <c r="S126" s="12">
        <v>92</v>
      </c>
      <c r="T126" s="13">
        <v>1595</v>
      </c>
      <c r="U126" s="13">
        <v>184</v>
      </c>
      <c r="V126" s="13">
        <v>244</v>
      </c>
      <c r="W126" s="13">
        <v>246</v>
      </c>
      <c r="X126" s="13">
        <v>6</v>
      </c>
      <c r="Y126" s="13">
        <v>26</v>
      </c>
      <c r="Z126" s="13">
        <v>188</v>
      </c>
      <c r="AA126" s="13">
        <v>331</v>
      </c>
      <c r="AB126" s="13">
        <v>7</v>
      </c>
      <c r="AC126" s="13">
        <v>0</v>
      </c>
      <c r="AG126" s="12">
        <v>92</v>
      </c>
      <c r="AH126" s="13">
        <v>1595</v>
      </c>
      <c r="AI126" s="13">
        <v>202</v>
      </c>
      <c r="AJ126" s="13">
        <v>244</v>
      </c>
      <c r="AK126" s="13">
        <v>245</v>
      </c>
      <c r="AL126" s="13">
        <v>6</v>
      </c>
      <c r="AM126" s="13">
        <v>27</v>
      </c>
      <c r="AN126" s="13">
        <v>188</v>
      </c>
      <c r="AO126" s="13">
        <v>412</v>
      </c>
      <c r="AP126" s="13">
        <v>7</v>
      </c>
      <c r="AQ126" s="13">
        <v>0</v>
      </c>
      <c r="AR126" s="43"/>
      <c r="AS126" s="32"/>
      <c r="AU126" s="12">
        <v>92</v>
      </c>
      <c r="AV126" s="13">
        <v>1595</v>
      </c>
      <c r="AW126" s="13">
        <v>184</v>
      </c>
      <c r="AX126" s="13">
        <v>248</v>
      </c>
      <c r="AY126" s="13">
        <v>245</v>
      </c>
      <c r="AZ126" s="13">
        <v>6</v>
      </c>
      <c r="BA126" s="13">
        <v>26</v>
      </c>
      <c r="BB126" s="13">
        <v>188</v>
      </c>
      <c r="BC126" s="13">
        <v>406</v>
      </c>
      <c r="BD126" s="13">
        <v>7</v>
      </c>
      <c r="BE126" s="13">
        <v>0</v>
      </c>
      <c r="BF126" s="43"/>
      <c r="BG126" s="32"/>
      <c r="BI126" s="12">
        <v>92</v>
      </c>
      <c r="BJ126" s="13">
        <v>1600</v>
      </c>
      <c r="BK126" s="13">
        <v>187</v>
      </c>
      <c r="BL126" s="13">
        <v>248</v>
      </c>
      <c r="BM126" s="13">
        <v>246</v>
      </c>
      <c r="BN126" s="13">
        <v>6</v>
      </c>
      <c r="BO126" s="13">
        <v>26</v>
      </c>
      <c r="BP126" s="13">
        <v>212</v>
      </c>
      <c r="BQ126" s="13">
        <v>455</v>
      </c>
      <c r="BR126" s="13">
        <v>7</v>
      </c>
      <c r="BS126" s="13">
        <v>0</v>
      </c>
      <c r="BT126" s="43"/>
    </row>
    <row r="127" spans="5:72" x14ac:dyDescent="0.25">
      <c r="E127" s="12">
        <v>93</v>
      </c>
      <c r="F127" s="13">
        <v>1594</v>
      </c>
      <c r="G127" s="13">
        <v>187</v>
      </c>
      <c r="H127" s="13">
        <v>247</v>
      </c>
      <c r="I127" s="13">
        <v>246</v>
      </c>
      <c r="J127" s="13">
        <v>6</v>
      </c>
      <c r="K127" s="13">
        <v>26</v>
      </c>
      <c r="L127" s="13">
        <v>224</v>
      </c>
      <c r="M127" s="13">
        <v>448</v>
      </c>
      <c r="N127" s="13">
        <v>7</v>
      </c>
      <c r="O127" s="13">
        <v>0</v>
      </c>
      <c r="S127" s="12">
        <v>93</v>
      </c>
      <c r="T127" s="13">
        <v>1587</v>
      </c>
      <c r="U127" s="13">
        <v>184</v>
      </c>
      <c r="V127" s="13">
        <v>243</v>
      </c>
      <c r="W127" s="13">
        <v>245</v>
      </c>
      <c r="X127" s="13">
        <v>6</v>
      </c>
      <c r="Y127" s="13">
        <v>26</v>
      </c>
      <c r="Z127" s="13">
        <v>188</v>
      </c>
      <c r="AA127" s="13">
        <v>329</v>
      </c>
      <c r="AB127" s="13">
        <v>7</v>
      </c>
      <c r="AC127" s="13">
        <v>0</v>
      </c>
      <c r="AG127" s="12">
        <v>93</v>
      </c>
      <c r="AH127" s="13">
        <v>1587</v>
      </c>
      <c r="AI127" s="13">
        <v>201</v>
      </c>
      <c r="AJ127" s="13">
        <v>243</v>
      </c>
      <c r="AK127" s="13">
        <v>245</v>
      </c>
      <c r="AL127" s="13">
        <v>6</v>
      </c>
      <c r="AM127" s="13">
        <v>27</v>
      </c>
      <c r="AN127" s="13">
        <v>188</v>
      </c>
      <c r="AO127" s="13">
        <v>410</v>
      </c>
      <c r="AP127" s="13">
        <v>7</v>
      </c>
      <c r="AQ127" s="13">
        <v>0</v>
      </c>
      <c r="AR127" s="43"/>
      <c r="AS127" s="32"/>
      <c r="AU127" s="12">
        <v>93</v>
      </c>
      <c r="AV127" s="13">
        <v>1587</v>
      </c>
      <c r="AW127" s="13">
        <v>184</v>
      </c>
      <c r="AX127" s="13">
        <v>247</v>
      </c>
      <c r="AY127" s="13">
        <v>245</v>
      </c>
      <c r="AZ127" s="13">
        <v>6</v>
      </c>
      <c r="BA127" s="13">
        <v>26</v>
      </c>
      <c r="BB127" s="13">
        <v>188</v>
      </c>
      <c r="BC127" s="13">
        <v>404</v>
      </c>
      <c r="BD127" s="13">
        <v>7</v>
      </c>
      <c r="BE127" s="13">
        <v>0</v>
      </c>
      <c r="BF127" s="43"/>
      <c r="BG127" s="32"/>
      <c r="BI127" s="12">
        <v>93</v>
      </c>
      <c r="BJ127" s="13">
        <v>1592</v>
      </c>
      <c r="BK127" s="13">
        <v>186</v>
      </c>
      <c r="BL127" s="13">
        <v>247</v>
      </c>
      <c r="BM127" s="13">
        <v>246</v>
      </c>
      <c r="BN127" s="13">
        <v>6</v>
      </c>
      <c r="BO127" s="13">
        <v>26</v>
      </c>
      <c r="BP127" s="13">
        <v>211</v>
      </c>
      <c r="BQ127" s="13">
        <v>453</v>
      </c>
      <c r="BR127" s="13">
        <v>7</v>
      </c>
      <c r="BS127" s="13">
        <v>0</v>
      </c>
      <c r="BT127" s="43"/>
    </row>
    <row r="128" spans="5:72" x14ac:dyDescent="0.25">
      <c r="E128" s="12">
        <v>94</v>
      </c>
      <c r="F128" s="13">
        <v>1587</v>
      </c>
      <c r="G128" s="13">
        <v>186</v>
      </c>
      <c r="H128" s="13">
        <v>246</v>
      </c>
      <c r="I128" s="13">
        <v>246</v>
      </c>
      <c r="J128" s="13">
        <v>6</v>
      </c>
      <c r="K128" s="13">
        <v>26</v>
      </c>
      <c r="L128" s="13">
        <v>224</v>
      </c>
      <c r="M128" s="13">
        <v>446</v>
      </c>
      <c r="N128" s="13">
        <v>7</v>
      </c>
      <c r="O128" s="13">
        <v>0</v>
      </c>
      <c r="S128" s="12">
        <v>94</v>
      </c>
      <c r="T128" s="13">
        <v>1579</v>
      </c>
      <c r="U128" s="13">
        <v>183</v>
      </c>
      <c r="V128" s="13">
        <v>242</v>
      </c>
      <c r="W128" s="13">
        <v>245</v>
      </c>
      <c r="X128" s="13">
        <v>6</v>
      </c>
      <c r="Y128" s="13">
        <v>26</v>
      </c>
      <c r="Z128" s="13">
        <v>187</v>
      </c>
      <c r="AA128" s="13">
        <v>327</v>
      </c>
      <c r="AB128" s="13">
        <v>7</v>
      </c>
      <c r="AC128" s="13">
        <v>0</v>
      </c>
      <c r="AG128" s="12">
        <v>94</v>
      </c>
      <c r="AH128" s="13">
        <v>1580</v>
      </c>
      <c r="AI128" s="13">
        <v>200</v>
      </c>
      <c r="AJ128" s="13">
        <v>242</v>
      </c>
      <c r="AK128" s="13">
        <v>244</v>
      </c>
      <c r="AL128" s="13">
        <v>6</v>
      </c>
      <c r="AM128" s="13">
        <v>27</v>
      </c>
      <c r="AN128" s="13">
        <v>188</v>
      </c>
      <c r="AO128" s="13">
        <v>407</v>
      </c>
      <c r="AP128" s="13">
        <v>7</v>
      </c>
      <c r="AQ128" s="13">
        <v>0</v>
      </c>
      <c r="AR128" s="43"/>
      <c r="AS128" s="32"/>
      <c r="AU128" s="12">
        <v>94</v>
      </c>
      <c r="AV128" s="13">
        <v>1579</v>
      </c>
      <c r="AW128" s="13">
        <v>183</v>
      </c>
      <c r="AX128" s="13">
        <v>246</v>
      </c>
      <c r="AY128" s="13">
        <v>244</v>
      </c>
      <c r="AZ128" s="13">
        <v>6</v>
      </c>
      <c r="BA128" s="13">
        <v>26</v>
      </c>
      <c r="BB128" s="13">
        <v>187</v>
      </c>
      <c r="BC128" s="13">
        <v>402</v>
      </c>
      <c r="BD128" s="13">
        <v>7</v>
      </c>
      <c r="BE128" s="13">
        <v>0</v>
      </c>
      <c r="BF128" s="43"/>
      <c r="BG128" s="32"/>
      <c r="BI128" s="12">
        <v>94</v>
      </c>
      <c r="BJ128" s="13">
        <v>1585</v>
      </c>
      <c r="BK128" s="13">
        <v>185</v>
      </c>
      <c r="BL128" s="13">
        <v>246</v>
      </c>
      <c r="BM128" s="13">
        <v>245</v>
      </c>
      <c r="BN128" s="13">
        <v>6</v>
      </c>
      <c r="BO128" s="13">
        <v>26</v>
      </c>
      <c r="BP128" s="13">
        <v>211</v>
      </c>
      <c r="BQ128" s="13">
        <v>450</v>
      </c>
      <c r="BR128" s="13">
        <v>7</v>
      </c>
      <c r="BS128" s="13">
        <v>0</v>
      </c>
      <c r="BT128" s="43"/>
    </row>
    <row r="129" spans="5:72" x14ac:dyDescent="0.25">
      <c r="E129" s="12">
        <v>95</v>
      </c>
      <c r="F129" s="13">
        <v>1580</v>
      </c>
      <c r="G129" s="13">
        <v>185</v>
      </c>
      <c r="H129" s="13">
        <v>245</v>
      </c>
      <c r="I129" s="13">
        <v>245</v>
      </c>
      <c r="J129" s="13">
        <v>6</v>
      </c>
      <c r="K129" s="13">
        <v>26</v>
      </c>
      <c r="L129" s="13">
        <v>223</v>
      </c>
      <c r="M129" s="13">
        <v>443</v>
      </c>
      <c r="N129" s="13">
        <v>7</v>
      </c>
      <c r="O129" s="13">
        <v>0</v>
      </c>
      <c r="S129" s="12">
        <v>95</v>
      </c>
      <c r="T129" s="13">
        <v>1572</v>
      </c>
      <c r="U129" s="13">
        <v>182</v>
      </c>
      <c r="V129" s="13">
        <v>241</v>
      </c>
      <c r="W129" s="13">
        <v>245</v>
      </c>
      <c r="X129" s="13">
        <v>6</v>
      </c>
      <c r="Y129" s="13">
        <v>26</v>
      </c>
      <c r="Z129" s="13">
        <v>187</v>
      </c>
      <c r="AA129" s="13">
        <v>325</v>
      </c>
      <c r="AB129" s="13">
        <v>7</v>
      </c>
      <c r="AC129" s="13">
        <v>0</v>
      </c>
      <c r="AG129" s="12">
        <v>95</v>
      </c>
      <c r="AH129" s="13">
        <v>1572</v>
      </c>
      <c r="AI129" s="13">
        <v>199</v>
      </c>
      <c r="AJ129" s="13">
        <v>241</v>
      </c>
      <c r="AK129" s="13">
        <v>244</v>
      </c>
      <c r="AL129" s="13">
        <v>6</v>
      </c>
      <c r="AM129" s="13">
        <v>27</v>
      </c>
      <c r="AN129" s="13">
        <v>187</v>
      </c>
      <c r="AO129" s="13">
        <v>405</v>
      </c>
      <c r="AP129" s="13">
        <v>7</v>
      </c>
      <c r="AQ129" s="13">
        <v>0</v>
      </c>
      <c r="AR129" s="43"/>
      <c r="AS129" s="32"/>
      <c r="AU129" s="12">
        <v>95</v>
      </c>
      <c r="AV129" s="13">
        <v>1572</v>
      </c>
      <c r="AW129" s="13">
        <v>182</v>
      </c>
      <c r="AX129" s="13">
        <v>245</v>
      </c>
      <c r="AY129" s="13">
        <v>244</v>
      </c>
      <c r="AZ129" s="13">
        <v>6</v>
      </c>
      <c r="BA129" s="13">
        <v>26</v>
      </c>
      <c r="BB129" s="13">
        <v>187</v>
      </c>
      <c r="BC129" s="13">
        <v>399</v>
      </c>
      <c r="BD129" s="13">
        <v>7</v>
      </c>
      <c r="BE129" s="13">
        <v>0</v>
      </c>
      <c r="BF129" s="43"/>
      <c r="BG129" s="32"/>
      <c r="BI129" s="12">
        <v>95</v>
      </c>
      <c r="BJ129" s="13">
        <v>1577</v>
      </c>
      <c r="BK129" s="13">
        <v>184</v>
      </c>
      <c r="BL129" s="13">
        <v>245</v>
      </c>
      <c r="BM129" s="13">
        <v>245</v>
      </c>
      <c r="BN129" s="13">
        <v>6</v>
      </c>
      <c r="BO129" s="13">
        <v>26</v>
      </c>
      <c r="BP129" s="13">
        <v>210</v>
      </c>
      <c r="BQ129" s="13">
        <v>448</v>
      </c>
      <c r="BR129" s="13">
        <v>7</v>
      </c>
      <c r="BS129" s="13">
        <v>0</v>
      </c>
      <c r="BT129" s="43"/>
    </row>
    <row r="130" spans="5:72" x14ac:dyDescent="0.25">
      <c r="E130" s="12">
        <v>96</v>
      </c>
      <c r="F130" s="13">
        <v>1572</v>
      </c>
      <c r="G130" s="13">
        <v>184</v>
      </c>
      <c r="H130" s="13">
        <v>244</v>
      </c>
      <c r="I130" s="13">
        <v>245</v>
      </c>
      <c r="J130" s="13">
        <v>6</v>
      </c>
      <c r="K130" s="13">
        <v>26</v>
      </c>
      <c r="L130" s="13">
        <v>223</v>
      </c>
      <c r="M130" s="13">
        <v>441</v>
      </c>
      <c r="N130" s="13">
        <v>7</v>
      </c>
      <c r="O130" s="13">
        <v>0</v>
      </c>
      <c r="S130" s="12">
        <v>96</v>
      </c>
      <c r="T130" s="13">
        <v>1564</v>
      </c>
      <c r="U130" s="13">
        <v>181</v>
      </c>
      <c r="V130" s="13">
        <v>241</v>
      </c>
      <c r="W130" s="13">
        <v>244</v>
      </c>
      <c r="X130" s="13">
        <v>6</v>
      </c>
      <c r="Y130" s="13">
        <v>26</v>
      </c>
      <c r="Z130" s="13">
        <v>186</v>
      </c>
      <c r="AA130" s="13">
        <v>324</v>
      </c>
      <c r="AB130" s="13">
        <v>7</v>
      </c>
      <c r="AC130" s="13">
        <v>0</v>
      </c>
      <c r="AG130" s="12">
        <v>96</v>
      </c>
      <c r="AH130" s="13">
        <v>1565</v>
      </c>
      <c r="AI130" s="13">
        <v>198</v>
      </c>
      <c r="AJ130" s="13">
        <v>240</v>
      </c>
      <c r="AK130" s="13">
        <v>244</v>
      </c>
      <c r="AL130" s="13">
        <v>6</v>
      </c>
      <c r="AM130" s="13">
        <v>27</v>
      </c>
      <c r="AN130" s="13">
        <v>187</v>
      </c>
      <c r="AO130" s="13">
        <v>403</v>
      </c>
      <c r="AP130" s="13">
        <v>7</v>
      </c>
      <c r="AQ130" s="13">
        <v>0</v>
      </c>
      <c r="AR130" s="43"/>
      <c r="AS130" s="32"/>
      <c r="AU130" s="12">
        <v>96</v>
      </c>
      <c r="AV130" s="13">
        <v>1564</v>
      </c>
      <c r="AW130" s="13">
        <v>181</v>
      </c>
      <c r="AX130" s="13">
        <v>244</v>
      </c>
      <c r="AY130" s="13">
        <v>243</v>
      </c>
      <c r="AZ130" s="13">
        <v>6</v>
      </c>
      <c r="BA130" s="13">
        <v>26</v>
      </c>
      <c r="BB130" s="13">
        <v>187</v>
      </c>
      <c r="BC130" s="13">
        <v>397</v>
      </c>
      <c r="BD130" s="13">
        <v>7</v>
      </c>
      <c r="BE130" s="13">
        <v>0</v>
      </c>
      <c r="BF130" s="43"/>
      <c r="BG130" s="32"/>
      <c r="BI130" s="12">
        <v>96</v>
      </c>
      <c r="BJ130" s="13">
        <v>1570</v>
      </c>
      <c r="BK130" s="13">
        <v>183</v>
      </c>
      <c r="BL130" s="13">
        <v>245</v>
      </c>
      <c r="BM130" s="13">
        <v>245</v>
      </c>
      <c r="BN130" s="13">
        <v>6</v>
      </c>
      <c r="BO130" s="13">
        <v>26</v>
      </c>
      <c r="BP130" s="13">
        <v>210</v>
      </c>
      <c r="BQ130" s="13">
        <v>446</v>
      </c>
      <c r="BR130" s="13">
        <v>7</v>
      </c>
      <c r="BS130" s="13">
        <v>0</v>
      </c>
      <c r="BT130" s="43"/>
    </row>
    <row r="131" spans="5:72" x14ac:dyDescent="0.25">
      <c r="E131" s="12">
        <v>97</v>
      </c>
      <c r="F131" s="13">
        <v>1565</v>
      </c>
      <c r="G131" s="13">
        <v>183</v>
      </c>
      <c r="H131" s="13">
        <v>243</v>
      </c>
      <c r="I131" s="13">
        <v>245</v>
      </c>
      <c r="J131" s="13">
        <v>6</v>
      </c>
      <c r="K131" s="13">
        <v>26</v>
      </c>
      <c r="L131" s="13">
        <v>222</v>
      </c>
      <c r="M131" s="13">
        <v>439</v>
      </c>
      <c r="N131" s="13">
        <v>7</v>
      </c>
      <c r="O131" s="13">
        <v>0</v>
      </c>
      <c r="S131" s="12">
        <v>97</v>
      </c>
      <c r="T131" s="13">
        <v>1557</v>
      </c>
      <c r="U131" s="13">
        <v>180</v>
      </c>
      <c r="V131" s="13">
        <v>240</v>
      </c>
      <c r="W131" s="13">
        <v>244</v>
      </c>
      <c r="X131" s="13">
        <v>6</v>
      </c>
      <c r="Y131" s="13">
        <v>26</v>
      </c>
      <c r="Z131" s="13">
        <v>186</v>
      </c>
      <c r="AA131" s="13">
        <v>322</v>
      </c>
      <c r="AB131" s="13">
        <v>7</v>
      </c>
      <c r="AC131" s="13">
        <v>0</v>
      </c>
      <c r="AG131" s="12">
        <v>97</v>
      </c>
      <c r="AH131" s="13">
        <v>1557</v>
      </c>
      <c r="AI131" s="13">
        <v>197</v>
      </c>
      <c r="AJ131" s="13">
        <v>239</v>
      </c>
      <c r="AK131" s="13">
        <v>243</v>
      </c>
      <c r="AL131" s="13">
        <v>6</v>
      </c>
      <c r="AM131" s="13">
        <v>27</v>
      </c>
      <c r="AN131" s="13">
        <v>186</v>
      </c>
      <c r="AO131" s="13">
        <v>401</v>
      </c>
      <c r="AP131" s="13">
        <v>7</v>
      </c>
      <c r="AQ131" s="13">
        <v>0</v>
      </c>
      <c r="AR131" s="43"/>
      <c r="AS131" s="32"/>
      <c r="AU131" s="12">
        <v>97</v>
      </c>
      <c r="AV131" s="13">
        <v>1556</v>
      </c>
      <c r="AW131" s="13">
        <v>180</v>
      </c>
      <c r="AX131" s="13">
        <v>243</v>
      </c>
      <c r="AY131" s="13">
        <v>243</v>
      </c>
      <c r="AZ131" s="13">
        <v>6</v>
      </c>
      <c r="BA131" s="13">
        <v>26</v>
      </c>
      <c r="BB131" s="13">
        <v>186</v>
      </c>
      <c r="BC131" s="13">
        <v>395</v>
      </c>
      <c r="BD131" s="13">
        <v>7</v>
      </c>
      <c r="BE131" s="13">
        <v>0</v>
      </c>
      <c r="BF131" s="43"/>
      <c r="BG131" s="32"/>
      <c r="BI131" s="12">
        <v>97</v>
      </c>
      <c r="BJ131" s="13">
        <v>1562</v>
      </c>
      <c r="BK131" s="13">
        <v>182</v>
      </c>
      <c r="BL131" s="13">
        <v>244</v>
      </c>
      <c r="BM131" s="13">
        <v>244</v>
      </c>
      <c r="BN131" s="13">
        <v>6</v>
      </c>
      <c r="BO131" s="13">
        <v>26</v>
      </c>
      <c r="BP131" s="13">
        <v>209</v>
      </c>
      <c r="BQ131" s="13">
        <v>443</v>
      </c>
      <c r="BR131" s="13">
        <v>7</v>
      </c>
      <c r="BS131" s="13">
        <v>0</v>
      </c>
      <c r="BT131" s="43"/>
    </row>
    <row r="132" spans="5:72" x14ac:dyDescent="0.25">
      <c r="E132" s="12">
        <v>98</v>
      </c>
      <c r="F132" s="13">
        <v>1557</v>
      </c>
      <c r="G132" s="13">
        <v>182</v>
      </c>
      <c r="H132" s="13">
        <v>242</v>
      </c>
      <c r="I132" s="13">
        <v>244</v>
      </c>
      <c r="J132" s="13">
        <v>6</v>
      </c>
      <c r="K132" s="13">
        <v>26</v>
      </c>
      <c r="L132" s="13">
        <v>222</v>
      </c>
      <c r="M132" s="13">
        <v>436</v>
      </c>
      <c r="N132" s="13">
        <v>7</v>
      </c>
      <c r="O132" s="13">
        <v>0</v>
      </c>
      <c r="S132" s="12">
        <v>98</v>
      </c>
      <c r="T132" s="13">
        <v>1549</v>
      </c>
      <c r="U132" s="13">
        <v>180</v>
      </c>
      <c r="V132" s="13">
        <v>239</v>
      </c>
      <c r="W132" s="13">
        <v>244</v>
      </c>
      <c r="X132" s="13">
        <v>6</v>
      </c>
      <c r="Y132" s="13">
        <v>26</v>
      </c>
      <c r="Z132" s="13">
        <v>186</v>
      </c>
      <c r="AA132" s="13">
        <v>320</v>
      </c>
      <c r="AB132" s="13">
        <v>7</v>
      </c>
      <c r="AC132" s="13">
        <v>0</v>
      </c>
      <c r="AG132" s="12">
        <v>98</v>
      </c>
      <c r="AH132" s="13">
        <v>1550</v>
      </c>
      <c r="AI132" s="13">
        <v>197</v>
      </c>
      <c r="AJ132" s="13">
        <v>238</v>
      </c>
      <c r="AK132" s="13">
        <v>243</v>
      </c>
      <c r="AL132" s="13">
        <v>6</v>
      </c>
      <c r="AM132" s="13">
        <v>27</v>
      </c>
      <c r="AN132" s="13">
        <v>186</v>
      </c>
      <c r="AO132" s="13">
        <v>399</v>
      </c>
      <c r="AP132" s="13">
        <v>7</v>
      </c>
      <c r="AQ132" s="13">
        <v>0</v>
      </c>
      <c r="AR132" s="43"/>
      <c r="AS132" s="32"/>
      <c r="AU132" s="12">
        <v>98</v>
      </c>
      <c r="AV132" s="13">
        <v>1549</v>
      </c>
      <c r="AW132" s="13">
        <v>180</v>
      </c>
      <c r="AX132" s="13">
        <v>242</v>
      </c>
      <c r="AY132" s="13">
        <v>243</v>
      </c>
      <c r="AZ132" s="13">
        <v>6</v>
      </c>
      <c r="BA132" s="13">
        <v>26</v>
      </c>
      <c r="BB132" s="13">
        <v>186</v>
      </c>
      <c r="BC132" s="13">
        <v>393</v>
      </c>
      <c r="BD132" s="13">
        <v>7</v>
      </c>
      <c r="BE132" s="13">
        <v>0</v>
      </c>
      <c r="BF132" s="43"/>
      <c r="BG132" s="32"/>
      <c r="BI132" s="12">
        <v>98</v>
      </c>
      <c r="BJ132" s="13">
        <v>1555</v>
      </c>
      <c r="BK132" s="13">
        <v>182</v>
      </c>
      <c r="BL132" s="13">
        <v>243</v>
      </c>
      <c r="BM132" s="13">
        <v>244</v>
      </c>
      <c r="BN132" s="13">
        <v>6</v>
      </c>
      <c r="BO132" s="13">
        <v>26</v>
      </c>
      <c r="BP132" s="13">
        <v>209</v>
      </c>
      <c r="BQ132" s="13">
        <v>441</v>
      </c>
      <c r="BR132" s="13">
        <v>7</v>
      </c>
      <c r="BS132" s="13">
        <v>0</v>
      </c>
      <c r="BT132" s="43"/>
    </row>
    <row r="133" spans="5:72" x14ac:dyDescent="0.25">
      <c r="E133" s="12">
        <v>99</v>
      </c>
      <c r="F133" s="13">
        <v>1550</v>
      </c>
      <c r="G133" s="13">
        <v>181</v>
      </c>
      <c r="H133" s="13">
        <v>241</v>
      </c>
      <c r="I133" s="13">
        <v>244</v>
      </c>
      <c r="J133" s="13">
        <v>6</v>
      </c>
      <c r="K133" s="13">
        <v>26</v>
      </c>
      <c r="L133" s="13">
        <v>221</v>
      </c>
      <c r="M133" s="13">
        <v>434</v>
      </c>
      <c r="N133" s="13">
        <v>7</v>
      </c>
      <c r="O133" s="13">
        <v>0</v>
      </c>
      <c r="S133" s="12">
        <v>99</v>
      </c>
      <c r="T133" s="13">
        <v>1542</v>
      </c>
      <c r="U133" s="13">
        <v>179</v>
      </c>
      <c r="V133" s="13">
        <v>238</v>
      </c>
      <c r="W133" s="13">
        <v>243</v>
      </c>
      <c r="X133" s="13">
        <v>6</v>
      </c>
      <c r="Y133" s="13">
        <v>26</v>
      </c>
      <c r="Z133" s="13">
        <v>185</v>
      </c>
      <c r="AA133" s="13">
        <v>318</v>
      </c>
      <c r="AB133" s="13">
        <v>7</v>
      </c>
      <c r="AC133" s="13">
        <v>0</v>
      </c>
      <c r="AG133" s="12">
        <v>99</v>
      </c>
      <c r="AH133" s="13">
        <v>1542</v>
      </c>
      <c r="AI133" s="13">
        <v>196</v>
      </c>
      <c r="AJ133" s="13">
        <v>237</v>
      </c>
      <c r="AK133" s="13">
        <v>243</v>
      </c>
      <c r="AL133" s="13">
        <v>6</v>
      </c>
      <c r="AM133" s="13">
        <v>27</v>
      </c>
      <c r="AN133" s="13">
        <v>185</v>
      </c>
      <c r="AO133" s="13">
        <v>396</v>
      </c>
      <c r="AP133" s="13">
        <v>7</v>
      </c>
      <c r="AQ133" s="13">
        <v>0</v>
      </c>
      <c r="AR133" s="43"/>
      <c r="AS133" s="32"/>
      <c r="AU133" s="12">
        <v>99</v>
      </c>
      <c r="AV133" s="13">
        <v>1542</v>
      </c>
      <c r="AW133" s="13">
        <v>178</v>
      </c>
      <c r="AX133" s="13">
        <v>241</v>
      </c>
      <c r="AY133" s="13">
        <v>242</v>
      </c>
      <c r="AZ133" s="13">
        <v>6</v>
      </c>
      <c r="BA133" s="13">
        <v>26</v>
      </c>
      <c r="BB133" s="13">
        <v>185</v>
      </c>
      <c r="BC133" s="13">
        <v>391</v>
      </c>
      <c r="BD133" s="13">
        <v>7</v>
      </c>
      <c r="BE133" s="13">
        <v>0</v>
      </c>
      <c r="BF133" s="43"/>
      <c r="BG133" s="32"/>
      <c r="BI133" s="12">
        <v>99</v>
      </c>
      <c r="BJ133" s="13">
        <v>1547</v>
      </c>
      <c r="BK133" s="13">
        <v>181</v>
      </c>
      <c r="BL133" s="13">
        <v>242</v>
      </c>
      <c r="BM133" s="13">
        <v>244</v>
      </c>
      <c r="BN133" s="13">
        <v>6</v>
      </c>
      <c r="BO133" s="13">
        <v>26</v>
      </c>
      <c r="BP133" s="13">
        <v>208</v>
      </c>
      <c r="BQ133" s="13">
        <v>439</v>
      </c>
      <c r="BR133" s="13">
        <v>7</v>
      </c>
      <c r="BS133" s="13">
        <v>0</v>
      </c>
      <c r="BT133" s="43"/>
    </row>
    <row r="134" spans="5:72" x14ac:dyDescent="0.25">
      <c r="E134" s="12">
        <v>100</v>
      </c>
      <c r="F134" s="13">
        <v>1542</v>
      </c>
      <c r="G134" s="13">
        <v>181</v>
      </c>
      <c r="H134" s="13">
        <v>240</v>
      </c>
      <c r="I134" s="13">
        <v>244</v>
      </c>
      <c r="J134" s="13">
        <v>6</v>
      </c>
      <c r="K134" s="13">
        <v>26</v>
      </c>
      <c r="L134" s="13">
        <v>221</v>
      </c>
      <c r="M134" s="13">
        <v>432</v>
      </c>
      <c r="N134" s="13">
        <v>7</v>
      </c>
      <c r="O134" s="13">
        <v>0</v>
      </c>
      <c r="S134" s="12">
        <v>100</v>
      </c>
      <c r="T134" s="13">
        <v>1534</v>
      </c>
      <c r="U134" s="13">
        <v>178</v>
      </c>
      <c r="V134" s="13">
        <v>237</v>
      </c>
      <c r="W134" s="13">
        <v>243</v>
      </c>
      <c r="X134" s="13">
        <v>6</v>
      </c>
      <c r="Y134" s="13">
        <v>26</v>
      </c>
      <c r="Z134" s="13">
        <v>185</v>
      </c>
      <c r="AA134" s="13">
        <v>317</v>
      </c>
      <c r="AB134" s="13">
        <v>7</v>
      </c>
      <c r="AC134" s="13">
        <v>0</v>
      </c>
      <c r="AG134" s="12">
        <v>100</v>
      </c>
      <c r="AH134" s="13">
        <v>1535</v>
      </c>
      <c r="AI134" s="13">
        <v>195</v>
      </c>
      <c r="AJ134" s="13">
        <v>236</v>
      </c>
      <c r="AK134" s="13">
        <v>242</v>
      </c>
      <c r="AL134" s="13">
        <v>6</v>
      </c>
      <c r="AM134" s="13">
        <v>27</v>
      </c>
      <c r="AN134" s="13">
        <v>185</v>
      </c>
      <c r="AO134" s="13">
        <v>394</v>
      </c>
      <c r="AP134" s="13">
        <v>7</v>
      </c>
      <c r="AQ134" s="13">
        <v>0</v>
      </c>
      <c r="AR134" s="43"/>
      <c r="AS134" s="32"/>
      <c r="AU134" s="12">
        <v>100</v>
      </c>
      <c r="AV134" s="13">
        <v>1534</v>
      </c>
      <c r="AW134" s="13">
        <v>178</v>
      </c>
      <c r="AX134" s="13">
        <v>240</v>
      </c>
      <c r="AY134" s="13">
        <v>242</v>
      </c>
      <c r="AZ134" s="13">
        <v>6</v>
      </c>
      <c r="BA134" s="13">
        <v>26</v>
      </c>
      <c r="BB134" s="13">
        <v>185</v>
      </c>
      <c r="BC134" s="13">
        <v>389</v>
      </c>
      <c r="BD134" s="13">
        <v>7</v>
      </c>
      <c r="BE134" s="13">
        <v>0</v>
      </c>
      <c r="BF134" s="43"/>
      <c r="BG134" s="32"/>
      <c r="BI134" s="12">
        <v>100</v>
      </c>
      <c r="BJ134" s="13">
        <v>1540</v>
      </c>
      <c r="BK134" s="13">
        <v>180</v>
      </c>
      <c r="BL134" s="13">
        <v>241</v>
      </c>
      <c r="BM134" s="13">
        <v>243</v>
      </c>
      <c r="BN134" s="13">
        <v>6</v>
      </c>
      <c r="BO134" s="13">
        <v>26</v>
      </c>
      <c r="BP134" s="13">
        <v>208</v>
      </c>
      <c r="BQ134" s="13">
        <v>437</v>
      </c>
      <c r="BR134" s="13">
        <v>7</v>
      </c>
      <c r="BS134" s="13">
        <v>0</v>
      </c>
      <c r="BT134" s="43"/>
    </row>
    <row r="135" spans="5:72" x14ac:dyDescent="0.25">
      <c r="E135" s="12">
        <v>101</v>
      </c>
      <c r="F135" s="13">
        <v>1534</v>
      </c>
      <c r="G135" s="13">
        <v>180</v>
      </c>
      <c r="H135" s="13">
        <v>239</v>
      </c>
      <c r="I135" s="13">
        <v>243</v>
      </c>
      <c r="J135" s="13">
        <v>6</v>
      </c>
      <c r="K135" s="13">
        <v>26</v>
      </c>
      <c r="L135" s="13">
        <v>220</v>
      </c>
      <c r="M135" s="13">
        <v>430</v>
      </c>
      <c r="N135" s="13">
        <v>7</v>
      </c>
      <c r="O135" s="13">
        <v>0</v>
      </c>
      <c r="S135" s="12">
        <v>101</v>
      </c>
      <c r="T135" s="13">
        <v>1526</v>
      </c>
      <c r="U135" s="13">
        <v>177</v>
      </c>
      <c r="V135" s="13">
        <v>236</v>
      </c>
      <c r="W135" s="13">
        <v>243</v>
      </c>
      <c r="X135" s="13">
        <v>6</v>
      </c>
      <c r="Y135" s="13">
        <v>26</v>
      </c>
      <c r="Z135" s="13">
        <v>184</v>
      </c>
      <c r="AA135" s="13">
        <v>315</v>
      </c>
      <c r="AB135" s="13">
        <v>7</v>
      </c>
      <c r="AC135" s="13">
        <v>0</v>
      </c>
      <c r="AG135" s="12">
        <v>101</v>
      </c>
      <c r="AH135" s="13">
        <v>1527</v>
      </c>
      <c r="AI135" s="13">
        <v>194</v>
      </c>
      <c r="AJ135" s="13">
        <v>235</v>
      </c>
      <c r="AK135" s="13">
        <v>242</v>
      </c>
      <c r="AL135" s="13">
        <v>6</v>
      </c>
      <c r="AM135" s="13">
        <v>27</v>
      </c>
      <c r="AN135" s="13">
        <v>185</v>
      </c>
      <c r="AO135" s="13">
        <v>392</v>
      </c>
      <c r="AP135" s="13">
        <v>7</v>
      </c>
      <c r="AQ135" s="13">
        <v>0</v>
      </c>
      <c r="AR135" s="43"/>
      <c r="AS135" s="32"/>
      <c r="AU135" s="12">
        <v>101</v>
      </c>
      <c r="AV135" s="13">
        <v>1526</v>
      </c>
      <c r="AW135" s="13">
        <v>177</v>
      </c>
      <c r="AX135" s="13">
        <v>240</v>
      </c>
      <c r="AY135" s="13">
        <v>242</v>
      </c>
      <c r="AZ135" s="13">
        <v>6</v>
      </c>
      <c r="BA135" s="13">
        <v>26</v>
      </c>
      <c r="BB135" s="13">
        <v>185</v>
      </c>
      <c r="BC135" s="13">
        <v>387</v>
      </c>
      <c r="BD135" s="13">
        <v>7</v>
      </c>
      <c r="BE135" s="13">
        <v>0</v>
      </c>
      <c r="BF135" s="43"/>
      <c r="BG135" s="32"/>
      <c r="BI135" s="12">
        <v>101</v>
      </c>
      <c r="BJ135" s="13">
        <v>1532</v>
      </c>
      <c r="BK135" s="13">
        <v>180</v>
      </c>
      <c r="BL135" s="13">
        <v>240</v>
      </c>
      <c r="BM135" s="13">
        <v>243</v>
      </c>
      <c r="BN135" s="13">
        <v>6</v>
      </c>
      <c r="BO135" s="13">
        <v>26</v>
      </c>
      <c r="BP135" s="13">
        <v>207</v>
      </c>
      <c r="BQ135" s="13">
        <v>434</v>
      </c>
      <c r="BR135" s="13">
        <v>7</v>
      </c>
      <c r="BS135" s="13">
        <v>0</v>
      </c>
      <c r="BT135" s="43"/>
    </row>
    <row r="136" spans="5:72" x14ac:dyDescent="0.25">
      <c r="E136" s="12">
        <v>102</v>
      </c>
      <c r="F136" s="13">
        <v>1525</v>
      </c>
      <c r="G136" s="13">
        <v>180</v>
      </c>
      <c r="H136" s="13">
        <v>239</v>
      </c>
      <c r="I136" s="13">
        <v>243</v>
      </c>
      <c r="J136" s="13">
        <v>6</v>
      </c>
      <c r="K136" s="13">
        <v>26</v>
      </c>
      <c r="L136" s="13">
        <v>220</v>
      </c>
      <c r="M136" s="13">
        <v>427</v>
      </c>
      <c r="N136" s="13">
        <v>7</v>
      </c>
      <c r="O136" s="13">
        <v>0</v>
      </c>
      <c r="S136" s="12">
        <v>102</v>
      </c>
      <c r="T136" s="13">
        <v>1518</v>
      </c>
      <c r="U136" s="13">
        <v>177</v>
      </c>
      <c r="V136" s="13">
        <v>236</v>
      </c>
      <c r="W136" s="13">
        <v>242</v>
      </c>
      <c r="X136" s="13">
        <v>6</v>
      </c>
      <c r="Y136" s="13">
        <v>26</v>
      </c>
      <c r="Z136" s="13">
        <v>184</v>
      </c>
      <c r="AA136" s="13">
        <v>314</v>
      </c>
      <c r="AB136" s="13">
        <v>7</v>
      </c>
      <c r="AC136" s="13">
        <v>0</v>
      </c>
      <c r="AG136" s="12">
        <v>102</v>
      </c>
      <c r="AH136" s="13">
        <v>1518</v>
      </c>
      <c r="AI136" s="13">
        <v>193</v>
      </c>
      <c r="AJ136" s="13">
        <v>235</v>
      </c>
      <c r="AK136" s="13">
        <v>242</v>
      </c>
      <c r="AL136" s="13">
        <v>6</v>
      </c>
      <c r="AM136" s="13">
        <v>27</v>
      </c>
      <c r="AN136" s="13">
        <v>184</v>
      </c>
      <c r="AO136" s="13">
        <v>390</v>
      </c>
      <c r="AP136" s="13">
        <v>7</v>
      </c>
      <c r="AQ136" s="13">
        <v>0</v>
      </c>
      <c r="AR136" s="43"/>
      <c r="AS136" s="32"/>
      <c r="AU136" s="12">
        <v>102</v>
      </c>
      <c r="AV136" s="13">
        <v>1518</v>
      </c>
      <c r="AW136" s="13">
        <v>176</v>
      </c>
      <c r="AX136" s="13">
        <v>239</v>
      </c>
      <c r="AY136" s="13">
        <v>241</v>
      </c>
      <c r="AZ136" s="13">
        <v>6</v>
      </c>
      <c r="BA136" s="13">
        <v>26</v>
      </c>
      <c r="BB136" s="13">
        <v>184</v>
      </c>
      <c r="BC136" s="13">
        <v>385</v>
      </c>
      <c r="BD136" s="13">
        <v>7</v>
      </c>
      <c r="BE136" s="13">
        <v>0</v>
      </c>
      <c r="BF136" s="43"/>
      <c r="BG136" s="32"/>
      <c r="BI136" s="12">
        <v>102</v>
      </c>
      <c r="BJ136" s="13">
        <v>1523</v>
      </c>
      <c r="BK136" s="13">
        <v>179</v>
      </c>
      <c r="BL136" s="13">
        <v>240</v>
      </c>
      <c r="BM136" s="13">
        <v>243</v>
      </c>
      <c r="BN136" s="13">
        <v>6</v>
      </c>
      <c r="BO136" s="13">
        <v>26</v>
      </c>
      <c r="BP136" s="13">
        <v>207</v>
      </c>
      <c r="BQ136" s="13">
        <v>432</v>
      </c>
      <c r="BR136" s="13">
        <v>7</v>
      </c>
      <c r="BS136" s="13">
        <v>0</v>
      </c>
      <c r="BT136" s="43"/>
    </row>
    <row r="137" spans="5:72" x14ac:dyDescent="0.25">
      <c r="E137" s="12">
        <v>103</v>
      </c>
      <c r="F137" s="13">
        <v>1517</v>
      </c>
      <c r="G137" s="13">
        <v>179</v>
      </c>
      <c r="H137" s="13">
        <v>238</v>
      </c>
      <c r="I137" s="13">
        <v>243</v>
      </c>
      <c r="J137" s="13">
        <v>6</v>
      </c>
      <c r="K137" s="13">
        <v>26</v>
      </c>
      <c r="L137" s="13">
        <v>219</v>
      </c>
      <c r="M137" s="13">
        <v>425</v>
      </c>
      <c r="N137" s="13">
        <v>7</v>
      </c>
      <c r="O137" s="13">
        <v>0</v>
      </c>
      <c r="S137" s="12">
        <v>103</v>
      </c>
      <c r="T137" s="13">
        <v>1510</v>
      </c>
      <c r="U137" s="13">
        <v>176</v>
      </c>
      <c r="V137" s="13">
        <v>235</v>
      </c>
      <c r="W137" s="13">
        <v>242</v>
      </c>
      <c r="X137" s="13">
        <v>6</v>
      </c>
      <c r="Y137" s="13">
        <v>26</v>
      </c>
      <c r="Z137" s="13">
        <v>184</v>
      </c>
      <c r="AA137" s="13">
        <v>312</v>
      </c>
      <c r="AB137" s="13">
        <v>7</v>
      </c>
      <c r="AC137" s="13">
        <v>0</v>
      </c>
      <c r="AG137" s="12">
        <v>103</v>
      </c>
      <c r="AH137" s="13">
        <v>1511</v>
      </c>
      <c r="AI137" s="13">
        <v>193</v>
      </c>
      <c r="AJ137" s="13">
        <v>234</v>
      </c>
      <c r="AK137" s="13">
        <v>241</v>
      </c>
      <c r="AL137" s="13">
        <v>6</v>
      </c>
      <c r="AM137" s="13">
        <v>27</v>
      </c>
      <c r="AN137" s="13">
        <v>184</v>
      </c>
      <c r="AO137" s="13">
        <v>388</v>
      </c>
      <c r="AP137" s="13">
        <v>7</v>
      </c>
      <c r="AQ137" s="13">
        <v>0</v>
      </c>
      <c r="AR137" s="43"/>
      <c r="AS137" s="32"/>
      <c r="AU137" s="12">
        <v>103</v>
      </c>
      <c r="AV137" s="13">
        <v>1510</v>
      </c>
      <c r="AW137" s="13">
        <v>176</v>
      </c>
      <c r="AX137" s="13">
        <v>238</v>
      </c>
      <c r="AY137" s="13">
        <v>241</v>
      </c>
      <c r="AZ137" s="13">
        <v>6</v>
      </c>
      <c r="BA137" s="13">
        <v>26</v>
      </c>
      <c r="BB137" s="13">
        <v>184</v>
      </c>
      <c r="BC137" s="13">
        <v>383</v>
      </c>
      <c r="BD137" s="13">
        <v>7</v>
      </c>
      <c r="BE137" s="13">
        <v>0</v>
      </c>
      <c r="BF137" s="43"/>
      <c r="BG137" s="32"/>
      <c r="BI137" s="12">
        <v>103</v>
      </c>
      <c r="BJ137" s="13">
        <v>1515</v>
      </c>
      <c r="BK137" s="13">
        <v>178</v>
      </c>
      <c r="BL137" s="13">
        <v>239</v>
      </c>
      <c r="BM137" s="13">
        <v>242</v>
      </c>
      <c r="BN137" s="13">
        <v>6</v>
      </c>
      <c r="BO137" s="13">
        <v>26</v>
      </c>
      <c r="BP137" s="13">
        <v>206</v>
      </c>
      <c r="BQ137" s="13">
        <v>430</v>
      </c>
      <c r="BR137" s="13">
        <v>7</v>
      </c>
      <c r="BS137" s="13">
        <v>0</v>
      </c>
      <c r="BT137" s="43"/>
    </row>
    <row r="138" spans="5:72" x14ac:dyDescent="0.25">
      <c r="E138" s="12">
        <v>104</v>
      </c>
      <c r="F138" s="13">
        <v>1510</v>
      </c>
      <c r="G138" s="13">
        <v>178</v>
      </c>
      <c r="H138" s="13">
        <v>238</v>
      </c>
      <c r="I138" s="13">
        <v>242</v>
      </c>
      <c r="J138" s="13">
        <v>6</v>
      </c>
      <c r="K138" s="13">
        <v>26</v>
      </c>
      <c r="L138" s="13">
        <v>219</v>
      </c>
      <c r="M138" s="13">
        <v>423</v>
      </c>
      <c r="N138" s="13">
        <v>7</v>
      </c>
      <c r="O138" s="13">
        <v>0</v>
      </c>
      <c r="S138" s="12">
        <v>104</v>
      </c>
      <c r="T138" s="13">
        <v>1502</v>
      </c>
      <c r="U138" s="13">
        <v>175</v>
      </c>
      <c r="V138" s="13">
        <v>234</v>
      </c>
      <c r="W138" s="13">
        <v>242</v>
      </c>
      <c r="X138" s="13">
        <v>6</v>
      </c>
      <c r="Y138" s="13">
        <v>26</v>
      </c>
      <c r="Z138" s="13">
        <v>183</v>
      </c>
      <c r="AA138" s="13">
        <v>310</v>
      </c>
      <c r="AB138" s="13">
        <v>7</v>
      </c>
      <c r="AC138" s="13">
        <v>0</v>
      </c>
      <c r="AG138" s="12">
        <v>104</v>
      </c>
      <c r="AH138" s="13">
        <v>1503</v>
      </c>
      <c r="AI138" s="13">
        <v>192</v>
      </c>
      <c r="AJ138" s="13">
        <v>234</v>
      </c>
      <c r="AK138" s="13">
        <v>241</v>
      </c>
      <c r="AL138" s="13">
        <v>6</v>
      </c>
      <c r="AM138" s="13">
        <v>27</v>
      </c>
      <c r="AN138" s="13">
        <v>183</v>
      </c>
      <c r="AO138" s="13">
        <v>386</v>
      </c>
      <c r="AP138" s="13">
        <v>7</v>
      </c>
      <c r="AQ138" s="13">
        <v>0</v>
      </c>
      <c r="AR138" s="43"/>
      <c r="AS138" s="32"/>
      <c r="AU138" s="12">
        <v>104</v>
      </c>
      <c r="AV138" s="13">
        <v>1502</v>
      </c>
      <c r="AW138" s="13">
        <v>175</v>
      </c>
      <c r="AX138" s="13">
        <v>238</v>
      </c>
      <c r="AY138" s="13">
        <v>241</v>
      </c>
      <c r="AZ138" s="13">
        <v>6</v>
      </c>
      <c r="BA138" s="13">
        <v>26</v>
      </c>
      <c r="BB138" s="13">
        <v>183</v>
      </c>
      <c r="BC138" s="13">
        <v>381</v>
      </c>
      <c r="BD138" s="13">
        <v>7</v>
      </c>
      <c r="BE138" s="13">
        <v>0</v>
      </c>
      <c r="BF138" s="43"/>
      <c r="BG138" s="32"/>
      <c r="BI138" s="12">
        <v>104</v>
      </c>
      <c r="BJ138" s="13">
        <v>1508</v>
      </c>
      <c r="BK138" s="13">
        <v>177</v>
      </c>
      <c r="BL138" s="13">
        <v>238</v>
      </c>
      <c r="BM138" s="13">
        <v>242</v>
      </c>
      <c r="BN138" s="13">
        <v>6</v>
      </c>
      <c r="BO138" s="13">
        <v>26</v>
      </c>
      <c r="BP138" s="13">
        <v>206</v>
      </c>
      <c r="BQ138" s="13">
        <v>428</v>
      </c>
      <c r="BR138" s="13">
        <v>7</v>
      </c>
      <c r="BS138" s="13">
        <v>0</v>
      </c>
      <c r="BT138" s="43"/>
    </row>
    <row r="139" spans="5:72" x14ac:dyDescent="0.25">
      <c r="E139" s="12">
        <v>105</v>
      </c>
      <c r="F139" s="13">
        <v>1502</v>
      </c>
      <c r="G139" s="13">
        <v>178</v>
      </c>
      <c r="H139" s="13">
        <v>237</v>
      </c>
      <c r="I139" s="13">
        <v>242</v>
      </c>
      <c r="J139" s="13">
        <v>6</v>
      </c>
      <c r="K139" s="13">
        <v>26</v>
      </c>
      <c r="L139" s="13">
        <v>218</v>
      </c>
      <c r="M139" s="13">
        <v>421</v>
      </c>
      <c r="N139" s="13">
        <v>7</v>
      </c>
      <c r="O139" s="13">
        <v>0</v>
      </c>
      <c r="S139" s="12">
        <v>105</v>
      </c>
      <c r="T139" s="13">
        <v>1495</v>
      </c>
      <c r="U139" s="13">
        <v>175</v>
      </c>
      <c r="V139" s="13">
        <v>234</v>
      </c>
      <c r="W139" s="13">
        <v>241</v>
      </c>
      <c r="X139" s="13">
        <v>6</v>
      </c>
      <c r="Y139" s="13">
        <v>26</v>
      </c>
      <c r="Z139" s="13">
        <v>183</v>
      </c>
      <c r="AA139" s="13">
        <v>309</v>
      </c>
      <c r="AB139" s="13">
        <v>7</v>
      </c>
      <c r="AC139" s="13">
        <v>0</v>
      </c>
      <c r="AG139" s="12">
        <v>105</v>
      </c>
      <c r="AH139" s="13">
        <v>1495</v>
      </c>
      <c r="AI139" s="13">
        <v>191</v>
      </c>
      <c r="AJ139" s="13">
        <v>233</v>
      </c>
      <c r="AK139" s="13">
        <v>241</v>
      </c>
      <c r="AL139" s="13">
        <v>6</v>
      </c>
      <c r="AM139" s="13">
        <v>27</v>
      </c>
      <c r="AN139" s="13">
        <v>183</v>
      </c>
      <c r="AO139" s="13">
        <v>384</v>
      </c>
      <c r="AP139" s="13">
        <v>7</v>
      </c>
      <c r="AQ139" s="13">
        <v>0</v>
      </c>
      <c r="AR139" s="43"/>
      <c r="AS139" s="32"/>
      <c r="AU139" s="12">
        <v>105</v>
      </c>
      <c r="AV139" s="13">
        <v>1494</v>
      </c>
      <c r="AW139" s="13">
        <v>175</v>
      </c>
      <c r="AX139" s="13">
        <v>237</v>
      </c>
      <c r="AY139" s="13">
        <v>241</v>
      </c>
      <c r="AZ139" s="13">
        <v>6</v>
      </c>
      <c r="BA139" s="13">
        <v>26</v>
      </c>
      <c r="BB139" s="13">
        <v>183</v>
      </c>
      <c r="BC139" s="13">
        <v>379</v>
      </c>
      <c r="BD139" s="13">
        <v>7</v>
      </c>
      <c r="BE139" s="13">
        <v>0</v>
      </c>
      <c r="BF139" s="43"/>
      <c r="BG139" s="32"/>
      <c r="BI139" s="12">
        <v>105</v>
      </c>
      <c r="BJ139" s="13">
        <v>1500</v>
      </c>
      <c r="BK139" s="13">
        <v>177</v>
      </c>
      <c r="BL139" s="13">
        <v>238</v>
      </c>
      <c r="BM139" s="13">
        <v>242</v>
      </c>
      <c r="BN139" s="13">
        <v>6</v>
      </c>
      <c r="BO139" s="13">
        <v>26</v>
      </c>
      <c r="BP139" s="13">
        <v>205</v>
      </c>
      <c r="BQ139" s="13">
        <v>426</v>
      </c>
      <c r="BR139" s="13">
        <v>7</v>
      </c>
      <c r="BS139" s="13">
        <v>0</v>
      </c>
      <c r="BT139" s="43"/>
    </row>
    <row r="140" spans="5:72" x14ac:dyDescent="0.25">
      <c r="E140" s="12">
        <v>106</v>
      </c>
      <c r="F140" s="13">
        <v>1495</v>
      </c>
      <c r="G140" s="13">
        <v>177</v>
      </c>
      <c r="H140" s="13">
        <v>236</v>
      </c>
      <c r="I140" s="13">
        <v>242</v>
      </c>
      <c r="J140" s="13">
        <v>6</v>
      </c>
      <c r="K140" s="13">
        <v>26</v>
      </c>
      <c r="L140" s="13">
        <v>218</v>
      </c>
      <c r="M140" s="13">
        <v>419</v>
      </c>
      <c r="N140" s="13">
        <v>7</v>
      </c>
      <c r="O140" s="13">
        <v>0</v>
      </c>
      <c r="S140" s="12">
        <v>106</v>
      </c>
      <c r="T140" s="13">
        <v>1488</v>
      </c>
      <c r="U140" s="13">
        <v>174</v>
      </c>
      <c r="V140" s="13">
        <v>233</v>
      </c>
      <c r="W140" s="13">
        <v>241</v>
      </c>
      <c r="X140" s="13">
        <v>6</v>
      </c>
      <c r="Y140" s="13">
        <v>26</v>
      </c>
      <c r="Z140" s="13">
        <v>182</v>
      </c>
      <c r="AA140" s="13">
        <v>307</v>
      </c>
      <c r="AB140" s="13">
        <v>7</v>
      </c>
      <c r="AC140" s="13">
        <v>0</v>
      </c>
      <c r="AG140" s="12">
        <v>106</v>
      </c>
      <c r="AH140" s="13">
        <v>1488</v>
      </c>
      <c r="AI140" s="13">
        <v>190</v>
      </c>
      <c r="AJ140" s="13">
        <v>232</v>
      </c>
      <c r="AK140" s="13">
        <v>240</v>
      </c>
      <c r="AL140" s="13">
        <v>6</v>
      </c>
      <c r="AM140" s="13">
        <v>26</v>
      </c>
      <c r="AN140" s="13">
        <v>183</v>
      </c>
      <c r="AO140" s="13">
        <v>382</v>
      </c>
      <c r="AP140" s="13">
        <v>7</v>
      </c>
      <c r="AQ140" s="13">
        <v>0</v>
      </c>
      <c r="AR140" s="43"/>
      <c r="AS140" s="32"/>
      <c r="AU140" s="12">
        <v>106</v>
      </c>
      <c r="AV140" s="13">
        <v>1487</v>
      </c>
      <c r="AW140" s="13">
        <v>174</v>
      </c>
      <c r="AX140" s="13">
        <v>236</v>
      </c>
      <c r="AY140" s="13">
        <v>240</v>
      </c>
      <c r="AZ140" s="13">
        <v>6</v>
      </c>
      <c r="BA140" s="13">
        <v>26</v>
      </c>
      <c r="BB140" s="13">
        <v>183</v>
      </c>
      <c r="BC140" s="13">
        <v>377</v>
      </c>
      <c r="BD140" s="13">
        <v>7</v>
      </c>
      <c r="BE140" s="13">
        <v>0</v>
      </c>
      <c r="BF140" s="43"/>
      <c r="BG140" s="32"/>
      <c r="BI140" s="12">
        <v>106</v>
      </c>
      <c r="BJ140" s="13">
        <v>1493</v>
      </c>
      <c r="BK140" s="13">
        <v>176</v>
      </c>
      <c r="BL140" s="13">
        <v>237</v>
      </c>
      <c r="BM140" s="13">
        <v>242</v>
      </c>
      <c r="BN140" s="13">
        <v>6</v>
      </c>
      <c r="BO140" s="13">
        <v>26</v>
      </c>
      <c r="BP140" s="13">
        <v>205</v>
      </c>
      <c r="BQ140" s="13">
        <v>423</v>
      </c>
      <c r="BR140" s="13">
        <v>7</v>
      </c>
      <c r="BS140" s="13">
        <v>0</v>
      </c>
      <c r="BT140" s="43"/>
    </row>
    <row r="141" spans="5:72" x14ac:dyDescent="0.25">
      <c r="E141" s="12">
        <v>107</v>
      </c>
      <c r="F141" s="13">
        <v>1488</v>
      </c>
      <c r="G141" s="13">
        <v>176</v>
      </c>
      <c r="H141" s="13">
        <v>235</v>
      </c>
      <c r="I141" s="13">
        <v>241</v>
      </c>
      <c r="J141" s="13">
        <v>6</v>
      </c>
      <c r="K141" s="13">
        <v>26</v>
      </c>
      <c r="L141" s="13">
        <v>217</v>
      </c>
      <c r="M141" s="13">
        <v>417</v>
      </c>
      <c r="N141" s="13">
        <v>7</v>
      </c>
      <c r="O141" s="13">
        <v>0</v>
      </c>
      <c r="S141" s="12">
        <v>107</v>
      </c>
      <c r="T141" s="13">
        <v>1481</v>
      </c>
      <c r="U141" s="13">
        <v>173</v>
      </c>
      <c r="V141" s="13">
        <v>232</v>
      </c>
      <c r="W141" s="13">
        <v>241</v>
      </c>
      <c r="X141" s="13">
        <v>6</v>
      </c>
      <c r="Y141" s="13">
        <v>26</v>
      </c>
      <c r="Z141" s="13">
        <v>182</v>
      </c>
      <c r="AA141" s="13">
        <v>306</v>
      </c>
      <c r="AB141" s="13">
        <v>7</v>
      </c>
      <c r="AC141" s="13">
        <v>0</v>
      </c>
      <c r="AG141" s="12">
        <v>107</v>
      </c>
      <c r="AH141" s="13">
        <v>1481</v>
      </c>
      <c r="AI141" s="13">
        <v>190</v>
      </c>
      <c r="AJ141" s="13">
        <v>231</v>
      </c>
      <c r="AK141" s="13">
        <v>240</v>
      </c>
      <c r="AL141" s="13">
        <v>6</v>
      </c>
      <c r="AM141" s="13">
        <v>26</v>
      </c>
      <c r="AN141" s="13">
        <v>182</v>
      </c>
      <c r="AO141" s="13">
        <v>380</v>
      </c>
      <c r="AP141" s="13">
        <v>7</v>
      </c>
      <c r="AQ141" s="13">
        <v>0</v>
      </c>
      <c r="AR141" s="43"/>
      <c r="AS141" s="32"/>
      <c r="AU141" s="12">
        <v>107</v>
      </c>
      <c r="AV141" s="13">
        <v>1480</v>
      </c>
      <c r="AW141" s="13">
        <v>173</v>
      </c>
      <c r="AX141" s="13">
        <v>235</v>
      </c>
      <c r="AY141" s="13">
        <v>240</v>
      </c>
      <c r="AZ141" s="13">
        <v>6</v>
      </c>
      <c r="BA141" s="13">
        <v>26</v>
      </c>
      <c r="BB141" s="13">
        <v>182</v>
      </c>
      <c r="BC141" s="13">
        <v>375</v>
      </c>
      <c r="BD141" s="13">
        <v>7</v>
      </c>
      <c r="BE141" s="13">
        <v>0</v>
      </c>
      <c r="BF141" s="43"/>
      <c r="BG141" s="32"/>
      <c r="BI141" s="12">
        <v>107</v>
      </c>
      <c r="BJ141" s="13">
        <v>1486</v>
      </c>
      <c r="BK141" s="13">
        <v>175</v>
      </c>
      <c r="BL141" s="13">
        <v>236</v>
      </c>
      <c r="BM141" s="13">
        <v>241</v>
      </c>
      <c r="BN141" s="13">
        <v>6</v>
      </c>
      <c r="BO141" s="13">
        <v>26</v>
      </c>
      <c r="BP141" s="13">
        <v>205</v>
      </c>
      <c r="BQ141" s="13">
        <v>421</v>
      </c>
      <c r="BR141" s="13">
        <v>7</v>
      </c>
      <c r="BS141" s="13">
        <v>0</v>
      </c>
      <c r="BT141" s="43"/>
    </row>
    <row r="142" spans="5:72" x14ac:dyDescent="0.25">
      <c r="E142" s="12">
        <v>108</v>
      </c>
      <c r="F142" s="13">
        <v>1481</v>
      </c>
      <c r="G142" s="13">
        <v>175</v>
      </c>
      <c r="H142" s="13">
        <v>234</v>
      </c>
      <c r="I142" s="13">
        <v>241</v>
      </c>
      <c r="J142" s="13">
        <v>6</v>
      </c>
      <c r="K142" s="13">
        <v>26</v>
      </c>
      <c r="L142" s="13">
        <v>217</v>
      </c>
      <c r="M142" s="13">
        <v>415</v>
      </c>
      <c r="N142" s="13">
        <v>7</v>
      </c>
      <c r="O142" s="13">
        <v>0</v>
      </c>
      <c r="S142" s="12">
        <v>108</v>
      </c>
      <c r="T142" s="13">
        <v>1474</v>
      </c>
      <c r="U142" s="13">
        <v>172</v>
      </c>
      <c r="V142" s="13">
        <v>231</v>
      </c>
      <c r="W142" s="13">
        <v>241</v>
      </c>
      <c r="X142" s="13">
        <v>6</v>
      </c>
      <c r="Y142" s="13">
        <v>26</v>
      </c>
      <c r="Z142" s="13">
        <v>182</v>
      </c>
      <c r="AA142" s="13">
        <v>304</v>
      </c>
      <c r="AB142" s="13">
        <v>7</v>
      </c>
      <c r="AC142" s="13">
        <v>0</v>
      </c>
      <c r="AG142" s="12">
        <v>108</v>
      </c>
      <c r="AH142" s="13">
        <v>1474</v>
      </c>
      <c r="AI142" s="13">
        <v>189</v>
      </c>
      <c r="AJ142" s="13">
        <v>231</v>
      </c>
      <c r="AK142" s="13">
        <v>240</v>
      </c>
      <c r="AL142" s="13">
        <v>6</v>
      </c>
      <c r="AM142" s="13">
        <v>26</v>
      </c>
      <c r="AN142" s="13">
        <v>182</v>
      </c>
      <c r="AO142" s="13">
        <v>378</v>
      </c>
      <c r="AP142" s="13">
        <v>7</v>
      </c>
      <c r="AQ142" s="13">
        <v>0</v>
      </c>
      <c r="AR142" s="43"/>
      <c r="AS142" s="32"/>
      <c r="AU142" s="12">
        <v>108</v>
      </c>
      <c r="AV142" s="13">
        <v>1473</v>
      </c>
      <c r="AW142" s="13">
        <v>172</v>
      </c>
      <c r="AX142" s="13">
        <v>234</v>
      </c>
      <c r="AY142" s="13">
        <v>240</v>
      </c>
      <c r="AZ142" s="13">
        <v>6</v>
      </c>
      <c r="BA142" s="13">
        <v>26</v>
      </c>
      <c r="BB142" s="13">
        <v>182</v>
      </c>
      <c r="BC142" s="13">
        <v>373</v>
      </c>
      <c r="BD142" s="13">
        <v>7</v>
      </c>
      <c r="BE142" s="13">
        <v>0</v>
      </c>
      <c r="BF142" s="43"/>
      <c r="BG142" s="32"/>
      <c r="BI142" s="12">
        <v>108</v>
      </c>
      <c r="BJ142" s="13">
        <v>1479</v>
      </c>
      <c r="BK142" s="13">
        <v>175</v>
      </c>
      <c r="BL142" s="13">
        <v>235</v>
      </c>
      <c r="BM142" s="13">
        <v>241</v>
      </c>
      <c r="BN142" s="13">
        <v>6</v>
      </c>
      <c r="BO142" s="13">
        <v>26</v>
      </c>
      <c r="BP142" s="13">
        <v>204</v>
      </c>
      <c r="BQ142" s="13">
        <v>419</v>
      </c>
      <c r="BR142" s="13">
        <v>7</v>
      </c>
      <c r="BS142" s="13">
        <v>0</v>
      </c>
      <c r="BT142" s="43"/>
    </row>
    <row r="143" spans="5:72" x14ac:dyDescent="0.25">
      <c r="E143" s="12">
        <v>109</v>
      </c>
      <c r="F143" s="13">
        <v>1474</v>
      </c>
      <c r="G143" s="13">
        <v>174</v>
      </c>
      <c r="H143" s="13">
        <v>233</v>
      </c>
      <c r="I143" s="13">
        <v>241</v>
      </c>
      <c r="J143" s="13">
        <v>6</v>
      </c>
      <c r="K143" s="13">
        <v>26</v>
      </c>
      <c r="L143" s="13">
        <v>216</v>
      </c>
      <c r="M143" s="13">
        <v>413</v>
      </c>
      <c r="N143" s="13">
        <v>7</v>
      </c>
      <c r="O143" s="13">
        <v>0</v>
      </c>
      <c r="S143" s="12">
        <v>109</v>
      </c>
      <c r="T143" s="13">
        <v>1467</v>
      </c>
      <c r="U143" s="13">
        <v>172</v>
      </c>
      <c r="V143" s="13">
        <v>230</v>
      </c>
      <c r="W143" s="13">
        <v>240</v>
      </c>
      <c r="X143" s="13">
        <v>6</v>
      </c>
      <c r="Y143" s="13">
        <v>26</v>
      </c>
      <c r="Z143" s="13">
        <v>181</v>
      </c>
      <c r="AA143" s="13">
        <v>303</v>
      </c>
      <c r="AB143" s="13">
        <v>7</v>
      </c>
      <c r="AC143" s="13">
        <v>0</v>
      </c>
      <c r="AG143" s="12">
        <v>109</v>
      </c>
      <c r="AH143" s="13">
        <v>1467</v>
      </c>
      <c r="AI143" s="13">
        <v>188</v>
      </c>
      <c r="AJ143" s="13">
        <v>230</v>
      </c>
      <c r="AK143" s="13">
        <v>240</v>
      </c>
      <c r="AL143" s="13">
        <v>6</v>
      </c>
      <c r="AM143" s="13">
        <v>26</v>
      </c>
      <c r="AN143" s="13">
        <v>181</v>
      </c>
      <c r="AO143" s="13">
        <v>376</v>
      </c>
      <c r="AP143" s="13">
        <v>7</v>
      </c>
      <c r="AQ143" s="13">
        <v>0</v>
      </c>
      <c r="AR143" s="43"/>
      <c r="AS143" s="32"/>
      <c r="AU143" s="12">
        <v>109</v>
      </c>
      <c r="AV143" s="13">
        <v>1466</v>
      </c>
      <c r="AW143" s="13">
        <v>171</v>
      </c>
      <c r="AX143" s="13">
        <v>234</v>
      </c>
      <c r="AY143" s="13">
        <v>239</v>
      </c>
      <c r="AZ143" s="13">
        <v>6</v>
      </c>
      <c r="BA143" s="13">
        <v>26</v>
      </c>
      <c r="BB143" s="13">
        <v>181</v>
      </c>
      <c r="BC143" s="13">
        <v>371</v>
      </c>
      <c r="BD143" s="13">
        <v>7</v>
      </c>
      <c r="BE143" s="13">
        <v>0</v>
      </c>
      <c r="BF143" s="43"/>
      <c r="BG143" s="32"/>
      <c r="BI143" s="12">
        <v>109</v>
      </c>
      <c r="BJ143" s="13">
        <v>1472</v>
      </c>
      <c r="BK143" s="13">
        <v>174</v>
      </c>
      <c r="BL143" s="13">
        <v>234</v>
      </c>
      <c r="BM143" s="13">
        <v>241</v>
      </c>
      <c r="BN143" s="13">
        <v>6</v>
      </c>
      <c r="BO143" s="13">
        <v>26</v>
      </c>
      <c r="BP143" s="13">
        <v>204</v>
      </c>
      <c r="BQ143" s="13">
        <v>417</v>
      </c>
      <c r="BR143" s="13">
        <v>7</v>
      </c>
      <c r="BS143" s="13">
        <v>0</v>
      </c>
      <c r="BT143" s="43"/>
    </row>
    <row r="144" spans="5:72" x14ac:dyDescent="0.25">
      <c r="E144" s="12">
        <v>110</v>
      </c>
      <c r="F144" s="13">
        <v>1466</v>
      </c>
      <c r="G144" s="13">
        <v>174</v>
      </c>
      <c r="H144" s="13">
        <v>233</v>
      </c>
      <c r="I144" s="13">
        <v>241</v>
      </c>
      <c r="J144" s="13">
        <v>6</v>
      </c>
      <c r="K144" s="13">
        <v>26</v>
      </c>
      <c r="L144" s="13">
        <v>216</v>
      </c>
      <c r="M144" s="13">
        <v>411</v>
      </c>
      <c r="N144" s="13">
        <v>7</v>
      </c>
      <c r="O144" s="13">
        <v>0</v>
      </c>
      <c r="S144" s="12">
        <v>110</v>
      </c>
      <c r="T144" s="13">
        <v>1459</v>
      </c>
      <c r="U144" s="13">
        <v>171</v>
      </c>
      <c r="V144" s="13">
        <v>230</v>
      </c>
      <c r="W144" s="13">
        <v>240</v>
      </c>
      <c r="X144" s="13">
        <v>6</v>
      </c>
      <c r="Y144" s="13">
        <v>26</v>
      </c>
      <c r="Z144" s="13">
        <v>181</v>
      </c>
      <c r="AA144" s="13">
        <v>301</v>
      </c>
      <c r="AB144" s="13">
        <v>7</v>
      </c>
      <c r="AC144" s="13">
        <v>0</v>
      </c>
      <c r="AG144" s="12">
        <v>110</v>
      </c>
      <c r="AH144" s="13">
        <v>1460</v>
      </c>
      <c r="AI144" s="13">
        <v>187</v>
      </c>
      <c r="AJ144" s="13">
        <v>229</v>
      </c>
      <c r="AK144" s="13">
        <v>239</v>
      </c>
      <c r="AL144" s="13">
        <v>6</v>
      </c>
      <c r="AM144" s="13">
        <v>26</v>
      </c>
      <c r="AN144" s="13">
        <v>181</v>
      </c>
      <c r="AO144" s="13">
        <v>374</v>
      </c>
      <c r="AP144" s="13">
        <v>7</v>
      </c>
      <c r="AQ144" s="13">
        <v>0</v>
      </c>
      <c r="AR144" s="43"/>
      <c r="AS144" s="32"/>
      <c r="AU144" s="12">
        <v>110</v>
      </c>
      <c r="AV144" s="13">
        <v>1459</v>
      </c>
      <c r="AW144" s="13">
        <v>171</v>
      </c>
      <c r="AX144" s="13">
        <v>233</v>
      </c>
      <c r="AY144" s="13">
        <v>239</v>
      </c>
      <c r="AZ144" s="13">
        <v>6</v>
      </c>
      <c r="BA144" s="13">
        <v>26</v>
      </c>
      <c r="BB144" s="13">
        <v>181</v>
      </c>
      <c r="BC144" s="13">
        <v>369</v>
      </c>
      <c r="BD144" s="13">
        <v>7</v>
      </c>
      <c r="BE144" s="13">
        <v>0</v>
      </c>
      <c r="BF144" s="43"/>
      <c r="BG144" s="32"/>
      <c r="BI144" s="12">
        <v>110</v>
      </c>
      <c r="BJ144" s="13">
        <v>1464</v>
      </c>
      <c r="BK144" s="13">
        <v>173</v>
      </c>
      <c r="BL144" s="13">
        <v>234</v>
      </c>
      <c r="BM144" s="13">
        <v>240</v>
      </c>
      <c r="BN144" s="13">
        <v>6</v>
      </c>
      <c r="BO144" s="13">
        <v>26</v>
      </c>
      <c r="BP144" s="13">
        <v>203</v>
      </c>
      <c r="BQ144" s="13">
        <v>415</v>
      </c>
      <c r="BR144" s="13">
        <v>7</v>
      </c>
      <c r="BS144" s="13">
        <v>0</v>
      </c>
      <c r="BT144" s="43"/>
    </row>
    <row r="145" spans="5:72" x14ac:dyDescent="0.25">
      <c r="E145" s="12">
        <v>111</v>
      </c>
      <c r="F145" s="13">
        <v>1459</v>
      </c>
      <c r="G145" s="13">
        <v>173</v>
      </c>
      <c r="H145" s="13">
        <v>232</v>
      </c>
      <c r="I145" s="13">
        <v>240</v>
      </c>
      <c r="J145" s="13">
        <v>6</v>
      </c>
      <c r="K145" s="13">
        <v>26</v>
      </c>
      <c r="L145" s="13">
        <v>215</v>
      </c>
      <c r="M145" s="13">
        <v>409</v>
      </c>
      <c r="N145" s="13">
        <v>7</v>
      </c>
      <c r="O145" s="13">
        <v>0</v>
      </c>
      <c r="S145" s="12">
        <v>111</v>
      </c>
      <c r="T145" s="13">
        <v>1452</v>
      </c>
      <c r="U145" s="13">
        <v>170</v>
      </c>
      <c r="V145" s="13">
        <v>229</v>
      </c>
      <c r="W145" s="13">
        <v>240</v>
      </c>
      <c r="X145" s="13">
        <v>6</v>
      </c>
      <c r="Y145" s="13">
        <v>26</v>
      </c>
      <c r="Z145" s="13">
        <v>181</v>
      </c>
      <c r="AA145" s="13">
        <v>300</v>
      </c>
      <c r="AB145" s="13">
        <v>7</v>
      </c>
      <c r="AC145" s="13">
        <v>0</v>
      </c>
      <c r="AG145" s="12">
        <v>111</v>
      </c>
      <c r="AH145" s="13">
        <v>1453</v>
      </c>
      <c r="AI145" s="13">
        <v>186</v>
      </c>
      <c r="AJ145" s="13">
        <v>228</v>
      </c>
      <c r="AK145" s="13">
        <v>239</v>
      </c>
      <c r="AL145" s="13">
        <v>6</v>
      </c>
      <c r="AM145" s="13">
        <v>26</v>
      </c>
      <c r="AN145" s="13">
        <v>181</v>
      </c>
      <c r="AO145" s="13">
        <v>372</v>
      </c>
      <c r="AP145" s="13">
        <v>7</v>
      </c>
      <c r="AQ145" s="13">
        <v>0</v>
      </c>
      <c r="AR145" s="43"/>
      <c r="AS145" s="32"/>
      <c r="AU145" s="12">
        <v>111</v>
      </c>
      <c r="AV145" s="13">
        <v>1452</v>
      </c>
      <c r="AW145" s="13">
        <v>170</v>
      </c>
      <c r="AX145" s="13">
        <v>232</v>
      </c>
      <c r="AY145" s="13">
        <v>239</v>
      </c>
      <c r="AZ145" s="13">
        <v>6</v>
      </c>
      <c r="BA145" s="13">
        <v>26</v>
      </c>
      <c r="BB145" s="13">
        <v>181</v>
      </c>
      <c r="BC145" s="13">
        <v>367</v>
      </c>
      <c r="BD145" s="13">
        <v>7</v>
      </c>
      <c r="BE145" s="13">
        <v>0</v>
      </c>
      <c r="BF145" s="43"/>
      <c r="BG145" s="32"/>
      <c r="BI145" s="12">
        <v>111</v>
      </c>
      <c r="BJ145" s="13">
        <v>1457</v>
      </c>
      <c r="BK145" s="13">
        <v>172</v>
      </c>
      <c r="BL145" s="13">
        <v>233</v>
      </c>
      <c r="BM145" s="13">
        <v>240</v>
      </c>
      <c r="BN145" s="13">
        <v>6</v>
      </c>
      <c r="BO145" s="13">
        <v>26</v>
      </c>
      <c r="BP145" s="13">
        <v>203</v>
      </c>
      <c r="BQ145" s="13">
        <v>413</v>
      </c>
      <c r="BR145" s="13">
        <v>7</v>
      </c>
      <c r="BS145" s="13">
        <v>0</v>
      </c>
      <c r="BT145" s="43"/>
    </row>
    <row r="146" spans="5:72" x14ac:dyDescent="0.25">
      <c r="E146" s="12">
        <v>112</v>
      </c>
      <c r="F146" s="13">
        <v>1452</v>
      </c>
      <c r="G146" s="13">
        <v>172</v>
      </c>
      <c r="H146" s="13">
        <v>232</v>
      </c>
      <c r="I146" s="13">
        <v>240</v>
      </c>
      <c r="J146" s="13">
        <v>6</v>
      </c>
      <c r="K146" s="13">
        <v>26</v>
      </c>
      <c r="L146" s="13">
        <v>215</v>
      </c>
      <c r="M146" s="13">
        <v>407</v>
      </c>
      <c r="N146" s="13">
        <v>7</v>
      </c>
      <c r="O146" s="13">
        <v>0</v>
      </c>
      <c r="S146" s="12">
        <v>112</v>
      </c>
      <c r="T146" s="13">
        <v>1445</v>
      </c>
      <c r="U146" s="13">
        <v>169</v>
      </c>
      <c r="V146" s="13">
        <v>229</v>
      </c>
      <c r="W146" s="13">
        <v>239</v>
      </c>
      <c r="X146" s="13">
        <v>6</v>
      </c>
      <c r="Y146" s="13">
        <v>26</v>
      </c>
      <c r="Z146" s="13">
        <v>180</v>
      </c>
      <c r="AA146" s="13">
        <v>298</v>
      </c>
      <c r="AB146" s="13">
        <v>7</v>
      </c>
      <c r="AC146" s="13">
        <v>0</v>
      </c>
      <c r="AG146" s="12">
        <v>112</v>
      </c>
      <c r="AH146" s="13">
        <v>1445</v>
      </c>
      <c r="AI146" s="13">
        <v>185</v>
      </c>
      <c r="AJ146" s="13">
        <v>228</v>
      </c>
      <c r="AK146" s="13">
        <v>239</v>
      </c>
      <c r="AL146" s="13">
        <v>6</v>
      </c>
      <c r="AM146" s="13">
        <v>26</v>
      </c>
      <c r="AN146" s="13">
        <v>180</v>
      </c>
      <c r="AO146" s="13">
        <v>371</v>
      </c>
      <c r="AP146" s="13">
        <v>7</v>
      </c>
      <c r="AQ146" s="13">
        <v>0</v>
      </c>
      <c r="AR146" s="43"/>
      <c r="AS146" s="32"/>
      <c r="AU146" s="12">
        <v>112</v>
      </c>
      <c r="AV146" s="13">
        <v>1444</v>
      </c>
      <c r="AW146" s="13">
        <v>169</v>
      </c>
      <c r="AX146" s="13">
        <v>232</v>
      </c>
      <c r="AY146" s="13">
        <v>239</v>
      </c>
      <c r="AZ146" s="13">
        <v>6</v>
      </c>
      <c r="BA146" s="13">
        <v>26</v>
      </c>
      <c r="BB146" s="13">
        <v>180</v>
      </c>
      <c r="BC146" s="13">
        <v>365</v>
      </c>
      <c r="BD146" s="13">
        <v>7</v>
      </c>
      <c r="BE146" s="13">
        <v>0</v>
      </c>
      <c r="BF146" s="43"/>
      <c r="BG146" s="32"/>
      <c r="BI146" s="12">
        <v>112</v>
      </c>
      <c r="BJ146" s="13">
        <v>1450</v>
      </c>
      <c r="BK146" s="13">
        <v>171</v>
      </c>
      <c r="BL146" s="13">
        <v>232</v>
      </c>
      <c r="BM146" s="13">
        <v>240</v>
      </c>
      <c r="BN146" s="13">
        <v>6</v>
      </c>
      <c r="BO146" s="13">
        <v>26</v>
      </c>
      <c r="BP146" s="13">
        <v>202</v>
      </c>
      <c r="BQ146" s="13">
        <v>411</v>
      </c>
      <c r="BR146" s="13">
        <v>7</v>
      </c>
      <c r="BS146" s="13">
        <v>0</v>
      </c>
      <c r="BT146" s="43"/>
    </row>
    <row r="147" spans="5:72" x14ac:dyDescent="0.25">
      <c r="E147" s="12">
        <v>113</v>
      </c>
      <c r="F147" s="13">
        <v>1445</v>
      </c>
      <c r="G147" s="13">
        <v>171</v>
      </c>
      <c r="H147" s="13">
        <v>231</v>
      </c>
      <c r="I147" s="13">
        <v>240</v>
      </c>
      <c r="J147" s="13">
        <v>6</v>
      </c>
      <c r="K147" s="13">
        <v>26</v>
      </c>
      <c r="L147" s="13">
        <v>214</v>
      </c>
      <c r="M147" s="13">
        <v>405</v>
      </c>
      <c r="N147" s="13">
        <v>7</v>
      </c>
      <c r="O147" s="13">
        <v>0</v>
      </c>
      <c r="S147" s="12">
        <v>113</v>
      </c>
      <c r="T147" s="13">
        <v>1438</v>
      </c>
      <c r="U147" s="13">
        <v>168</v>
      </c>
      <c r="V147" s="13">
        <v>228</v>
      </c>
      <c r="W147" s="13">
        <v>239</v>
      </c>
      <c r="X147" s="13">
        <v>6</v>
      </c>
      <c r="Y147" s="13">
        <v>26</v>
      </c>
      <c r="Z147" s="13">
        <v>180</v>
      </c>
      <c r="AA147" s="13">
        <v>297</v>
      </c>
      <c r="AB147" s="13">
        <v>7</v>
      </c>
      <c r="AC147" s="13">
        <v>0</v>
      </c>
      <c r="AG147" s="12">
        <v>113</v>
      </c>
      <c r="AH147" s="13">
        <v>1439</v>
      </c>
      <c r="AI147" s="13">
        <v>184</v>
      </c>
      <c r="AJ147" s="13">
        <v>227</v>
      </c>
      <c r="AK147" s="13">
        <v>238</v>
      </c>
      <c r="AL147" s="13">
        <v>6</v>
      </c>
      <c r="AM147" s="13">
        <v>26</v>
      </c>
      <c r="AN147" s="13">
        <v>180</v>
      </c>
      <c r="AO147" s="13">
        <v>369</v>
      </c>
      <c r="AP147" s="13">
        <v>7</v>
      </c>
      <c r="AQ147" s="13">
        <v>0</v>
      </c>
      <c r="AR147" s="43"/>
      <c r="AS147" s="32"/>
      <c r="AU147" s="12">
        <v>113</v>
      </c>
      <c r="AV147" s="13">
        <v>1438</v>
      </c>
      <c r="AW147" s="13">
        <v>168</v>
      </c>
      <c r="AX147" s="13">
        <v>231</v>
      </c>
      <c r="AY147" s="13">
        <v>238</v>
      </c>
      <c r="AZ147" s="13">
        <v>6</v>
      </c>
      <c r="BA147" s="13">
        <v>26</v>
      </c>
      <c r="BB147" s="13">
        <v>180</v>
      </c>
      <c r="BC147" s="13">
        <v>363</v>
      </c>
      <c r="BD147" s="13">
        <v>7</v>
      </c>
      <c r="BE147" s="13">
        <v>0</v>
      </c>
      <c r="BF147" s="43"/>
      <c r="BG147" s="32"/>
      <c r="BI147" s="12">
        <v>113</v>
      </c>
      <c r="BJ147" s="13">
        <v>1443</v>
      </c>
      <c r="BK147" s="13">
        <v>170</v>
      </c>
      <c r="BL147" s="13">
        <v>231</v>
      </c>
      <c r="BM147" s="13">
        <v>240</v>
      </c>
      <c r="BN147" s="13">
        <v>6</v>
      </c>
      <c r="BO147" s="13">
        <v>26</v>
      </c>
      <c r="BP147" s="13">
        <v>202</v>
      </c>
      <c r="BQ147" s="13">
        <v>409</v>
      </c>
      <c r="BR147" s="13">
        <v>7</v>
      </c>
      <c r="BS147" s="13">
        <v>0</v>
      </c>
      <c r="BT147" s="43"/>
    </row>
    <row r="148" spans="5:72" x14ac:dyDescent="0.25">
      <c r="E148" s="12">
        <v>114</v>
      </c>
      <c r="F148" s="13">
        <v>1437</v>
      </c>
      <c r="G148" s="13">
        <v>170</v>
      </c>
      <c r="H148" s="13">
        <v>230</v>
      </c>
      <c r="I148" s="13">
        <v>239</v>
      </c>
      <c r="J148" s="13">
        <v>6</v>
      </c>
      <c r="K148" s="13">
        <v>26</v>
      </c>
      <c r="L148" s="13">
        <v>214</v>
      </c>
      <c r="M148" s="13">
        <v>403</v>
      </c>
      <c r="N148" s="13">
        <v>7</v>
      </c>
      <c r="O148" s="13">
        <v>0</v>
      </c>
      <c r="S148" s="12">
        <v>114</v>
      </c>
      <c r="T148" s="13">
        <v>1430</v>
      </c>
      <c r="U148" s="13">
        <v>168</v>
      </c>
      <c r="V148" s="13">
        <v>227</v>
      </c>
      <c r="W148" s="13">
        <v>239</v>
      </c>
      <c r="X148" s="13">
        <v>6</v>
      </c>
      <c r="Y148" s="13">
        <v>26</v>
      </c>
      <c r="Z148" s="13">
        <v>180</v>
      </c>
      <c r="AA148" s="13">
        <v>295</v>
      </c>
      <c r="AB148" s="13">
        <v>7</v>
      </c>
      <c r="AC148" s="13">
        <v>0</v>
      </c>
      <c r="AG148" s="12">
        <v>114</v>
      </c>
      <c r="AH148" s="13">
        <v>1431</v>
      </c>
      <c r="AI148" s="13">
        <v>183</v>
      </c>
      <c r="AJ148" s="13">
        <v>227</v>
      </c>
      <c r="AK148" s="13">
        <v>238</v>
      </c>
      <c r="AL148" s="13">
        <v>6</v>
      </c>
      <c r="AM148" s="13">
        <v>26</v>
      </c>
      <c r="AN148" s="13">
        <v>180</v>
      </c>
      <c r="AO148" s="13">
        <v>367</v>
      </c>
      <c r="AP148" s="13">
        <v>7</v>
      </c>
      <c r="AQ148" s="13">
        <v>0</v>
      </c>
      <c r="AR148" s="43"/>
      <c r="AS148" s="32"/>
      <c r="AU148" s="12">
        <v>114</v>
      </c>
      <c r="AV148" s="13">
        <v>1430</v>
      </c>
      <c r="AW148" s="13">
        <v>167</v>
      </c>
      <c r="AX148" s="13">
        <v>231</v>
      </c>
      <c r="AY148" s="13">
        <v>238</v>
      </c>
      <c r="AZ148" s="13">
        <v>6</v>
      </c>
      <c r="BA148" s="13">
        <v>26</v>
      </c>
      <c r="BB148" s="13">
        <v>180</v>
      </c>
      <c r="BC148" s="13">
        <v>362</v>
      </c>
      <c r="BD148" s="13">
        <v>7</v>
      </c>
      <c r="BE148" s="13">
        <v>0</v>
      </c>
      <c r="BF148" s="43"/>
      <c r="BG148" s="32"/>
      <c r="BI148" s="12">
        <v>114</v>
      </c>
      <c r="BJ148" s="13">
        <v>1435</v>
      </c>
      <c r="BK148" s="13">
        <v>170</v>
      </c>
      <c r="BL148" s="13">
        <v>231</v>
      </c>
      <c r="BM148" s="13">
        <v>239</v>
      </c>
      <c r="BN148" s="13">
        <v>6</v>
      </c>
      <c r="BO148" s="13">
        <v>26</v>
      </c>
      <c r="BP148" s="13">
        <v>201</v>
      </c>
      <c r="BQ148" s="13">
        <v>407</v>
      </c>
      <c r="BR148" s="13">
        <v>7</v>
      </c>
      <c r="BS148" s="13">
        <v>0</v>
      </c>
      <c r="BT148" s="43"/>
    </row>
    <row r="149" spans="5:72" x14ac:dyDescent="0.25">
      <c r="E149" s="12">
        <v>115</v>
      </c>
      <c r="F149" s="13">
        <v>1430</v>
      </c>
      <c r="G149" s="13">
        <v>169</v>
      </c>
      <c r="H149" s="13">
        <v>230</v>
      </c>
      <c r="I149" s="13">
        <v>239</v>
      </c>
      <c r="J149" s="13">
        <v>6</v>
      </c>
      <c r="K149" s="13">
        <v>26</v>
      </c>
      <c r="L149" s="13">
        <v>213</v>
      </c>
      <c r="M149" s="13">
        <v>401</v>
      </c>
      <c r="N149" s="13">
        <v>7</v>
      </c>
      <c r="O149" s="13">
        <v>0</v>
      </c>
      <c r="S149" s="12">
        <v>115</v>
      </c>
      <c r="T149" s="13">
        <v>1423</v>
      </c>
      <c r="U149" s="13">
        <v>167</v>
      </c>
      <c r="V149" s="13">
        <v>226</v>
      </c>
      <c r="W149" s="13">
        <v>239</v>
      </c>
      <c r="X149" s="13">
        <v>6</v>
      </c>
      <c r="Y149" s="13">
        <v>26</v>
      </c>
      <c r="Z149" s="13">
        <v>179</v>
      </c>
      <c r="AA149" s="13">
        <v>294</v>
      </c>
      <c r="AB149" s="13">
        <v>7</v>
      </c>
      <c r="AC149" s="13">
        <v>0</v>
      </c>
      <c r="AG149" s="12">
        <v>115</v>
      </c>
      <c r="AH149" s="13">
        <v>1424</v>
      </c>
      <c r="AI149" s="13">
        <v>182</v>
      </c>
      <c r="AJ149" s="13">
        <v>226</v>
      </c>
      <c r="AK149" s="13">
        <v>238</v>
      </c>
      <c r="AL149" s="13">
        <v>6</v>
      </c>
      <c r="AM149" s="13">
        <v>26</v>
      </c>
      <c r="AN149" s="13">
        <v>179</v>
      </c>
      <c r="AO149" s="13">
        <v>365</v>
      </c>
      <c r="AP149" s="13">
        <v>7</v>
      </c>
      <c r="AQ149" s="13">
        <v>0</v>
      </c>
      <c r="AR149" s="43"/>
      <c r="AS149" s="32"/>
      <c r="AU149" s="12">
        <v>115</v>
      </c>
      <c r="AV149" s="13">
        <v>1423</v>
      </c>
      <c r="AW149" s="13">
        <v>167</v>
      </c>
      <c r="AX149" s="13">
        <v>230</v>
      </c>
      <c r="AY149" s="13">
        <v>238</v>
      </c>
      <c r="AZ149" s="13">
        <v>6</v>
      </c>
      <c r="BA149" s="13">
        <v>26</v>
      </c>
      <c r="BB149" s="13">
        <v>179</v>
      </c>
      <c r="BC149" s="13">
        <v>360</v>
      </c>
      <c r="BD149" s="13">
        <v>7</v>
      </c>
      <c r="BE149" s="13">
        <v>0</v>
      </c>
      <c r="BF149" s="43"/>
      <c r="BG149" s="32"/>
      <c r="BI149" s="12">
        <v>115</v>
      </c>
      <c r="BJ149" s="13">
        <v>1428</v>
      </c>
      <c r="BK149" s="13">
        <v>169</v>
      </c>
      <c r="BL149" s="13">
        <v>230</v>
      </c>
      <c r="BM149" s="13">
        <v>239</v>
      </c>
      <c r="BN149" s="13">
        <v>6</v>
      </c>
      <c r="BO149" s="13">
        <v>26</v>
      </c>
      <c r="BP149" s="13">
        <v>201</v>
      </c>
      <c r="BQ149" s="13">
        <v>405</v>
      </c>
      <c r="BR149" s="13">
        <v>7</v>
      </c>
      <c r="BS149" s="13">
        <v>0</v>
      </c>
      <c r="BT149" s="43"/>
    </row>
    <row r="150" spans="5:72" x14ac:dyDescent="0.25">
      <c r="E150" s="12">
        <v>116</v>
      </c>
      <c r="F150" s="13">
        <v>1423</v>
      </c>
      <c r="G150" s="13">
        <v>169</v>
      </c>
      <c r="H150" s="13">
        <v>229</v>
      </c>
      <c r="I150" s="13">
        <v>239</v>
      </c>
      <c r="J150" s="13">
        <v>6</v>
      </c>
      <c r="K150" s="13">
        <v>26</v>
      </c>
      <c r="L150" s="13">
        <v>213</v>
      </c>
      <c r="M150" s="13">
        <v>399</v>
      </c>
      <c r="N150" s="13">
        <v>7</v>
      </c>
      <c r="O150" s="13">
        <v>0</v>
      </c>
      <c r="S150" s="12">
        <v>116</v>
      </c>
      <c r="T150" s="13">
        <v>1416</v>
      </c>
      <c r="U150" s="13">
        <v>166</v>
      </c>
      <c r="V150" s="13">
        <v>226</v>
      </c>
      <c r="W150" s="13">
        <v>238</v>
      </c>
      <c r="X150" s="13">
        <v>6</v>
      </c>
      <c r="Y150" s="13">
        <v>26</v>
      </c>
      <c r="Z150" s="13">
        <v>179</v>
      </c>
      <c r="AA150" s="13">
        <v>293</v>
      </c>
      <c r="AB150" s="13">
        <v>7</v>
      </c>
      <c r="AC150" s="13">
        <v>0</v>
      </c>
      <c r="AG150" s="12">
        <v>116</v>
      </c>
      <c r="AH150" s="13">
        <v>1417</v>
      </c>
      <c r="AI150" s="13">
        <v>181</v>
      </c>
      <c r="AJ150" s="13">
        <v>225</v>
      </c>
      <c r="AK150" s="13">
        <v>238</v>
      </c>
      <c r="AL150" s="13">
        <v>6</v>
      </c>
      <c r="AM150" s="13">
        <v>26</v>
      </c>
      <c r="AN150" s="13">
        <v>179</v>
      </c>
      <c r="AO150" s="13">
        <v>363</v>
      </c>
      <c r="AP150" s="13">
        <v>7</v>
      </c>
      <c r="AQ150" s="13">
        <v>0</v>
      </c>
      <c r="AR150" s="43"/>
      <c r="AS150" s="32"/>
      <c r="AU150" s="12">
        <v>116</v>
      </c>
      <c r="AV150" s="13">
        <v>1416</v>
      </c>
      <c r="AW150" s="13">
        <v>166</v>
      </c>
      <c r="AX150" s="13">
        <v>229</v>
      </c>
      <c r="AY150" s="13">
        <v>237</v>
      </c>
      <c r="AZ150" s="13">
        <v>6</v>
      </c>
      <c r="BA150" s="13">
        <v>26</v>
      </c>
      <c r="BB150" s="13">
        <v>179</v>
      </c>
      <c r="BC150" s="13">
        <v>358</v>
      </c>
      <c r="BD150" s="13">
        <v>7</v>
      </c>
      <c r="BE150" s="13">
        <v>0</v>
      </c>
      <c r="BF150" s="43"/>
      <c r="BG150" s="32"/>
      <c r="BI150" s="12">
        <v>116</v>
      </c>
      <c r="BJ150" s="13">
        <v>1421</v>
      </c>
      <c r="BK150" s="13">
        <v>168</v>
      </c>
      <c r="BL150" s="13">
        <v>229</v>
      </c>
      <c r="BM150" s="13">
        <v>239</v>
      </c>
      <c r="BN150" s="13">
        <v>6</v>
      </c>
      <c r="BO150" s="13">
        <v>26</v>
      </c>
      <c r="BP150" s="13">
        <v>201</v>
      </c>
      <c r="BQ150" s="13">
        <v>404</v>
      </c>
      <c r="BR150" s="13">
        <v>7</v>
      </c>
      <c r="BS150" s="13">
        <v>0</v>
      </c>
      <c r="BT150" s="43"/>
    </row>
    <row r="151" spans="5:72" x14ac:dyDescent="0.25">
      <c r="E151" s="12">
        <v>117</v>
      </c>
      <c r="F151" s="13">
        <v>1416</v>
      </c>
      <c r="G151" s="13">
        <v>168</v>
      </c>
      <c r="H151" s="13">
        <v>228</v>
      </c>
      <c r="I151" s="13">
        <v>239</v>
      </c>
      <c r="J151" s="13">
        <v>6</v>
      </c>
      <c r="K151" s="13">
        <v>26</v>
      </c>
      <c r="L151" s="13">
        <v>212</v>
      </c>
      <c r="M151" s="13">
        <v>397</v>
      </c>
      <c r="N151" s="13">
        <v>7</v>
      </c>
      <c r="O151" s="13">
        <v>0</v>
      </c>
      <c r="S151" s="12">
        <v>117</v>
      </c>
      <c r="T151" s="13">
        <v>1409</v>
      </c>
      <c r="U151" s="13">
        <v>165</v>
      </c>
      <c r="V151" s="13">
        <v>225</v>
      </c>
      <c r="W151" s="13">
        <v>238</v>
      </c>
      <c r="X151" s="13">
        <v>6</v>
      </c>
      <c r="Y151" s="13">
        <v>26</v>
      </c>
      <c r="Z151" s="13">
        <v>179</v>
      </c>
      <c r="AA151" s="13">
        <v>291</v>
      </c>
      <c r="AB151" s="13">
        <v>7</v>
      </c>
      <c r="AC151" s="13">
        <v>0</v>
      </c>
      <c r="AG151" s="12">
        <v>117</v>
      </c>
      <c r="AH151" s="13">
        <v>1409</v>
      </c>
      <c r="AI151" s="13">
        <v>181</v>
      </c>
      <c r="AJ151" s="13">
        <v>224</v>
      </c>
      <c r="AK151" s="13">
        <v>237</v>
      </c>
      <c r="AL151" s="13">
        <v>6</v>
      </c>
      <c r="AM151" s="13">
        <v>26</v>
      </c>
      <c r="AN151" s="13">
        <v>179</v>
      </c>
      <c r="AO151" s="13">
        <v>362</v>
      </c>
      <c r="AP151" s="13">
        <v>7</v>
      </c>
      <c r="AQ151" s="13">
        <v>0</v>
      </c>
      <c r="AR151" s="43"/>
      <c r="AS151" s="32"/>
      <c r="AU151" s="12">
        <v>117</v>
      </c>
      <c r="AV151" s="13">
        <v>1408</v>
      </c>
      <c r="AW151" s="13">
        <v>165</v>
      </c>
      <c r="AX151" s="13">
        <v>228</v>
      </c>
      <c r="AY151" s="13">
        <v>237</v>
      </c>
      <c r="AZ151" s="13">
        <v>6</v>
      </c>
      <c r="BA151" s="13">
        <v>26</v>
      </c>
      <c r="BB151" s="13">
        <v>179</v>
      </c>
      <c r="BC151" s="13">
        <v>356</v>
      </c>
      <c r="BD151" s="13">
        <v>7</v>
      </c>
      <c r="BE151" s="13">
        <v>0</v>
      </c>
      <c r="BF151" s="43"/>
      <c r="BG151" s="32"/>
      <c r="BI151" s="12">
        <v>117</v>
      </c>
      <c r="BJ151" s="13">
        <v>1414</v>
      </c>
      <c r="BK151" s="13">
        <v>167</v>
      </c>
      <c r="BL151" s="13">
        <v>229</v>
      </c>
      <c r="BM151" s="13">
        <v>238</v>
      </c>
      <c r="BN151" s="13">
        <v>6</v>
      </c>
      <c r="BO151" s="13">
        <v>26</v>
      </c>
      <c r="BP151" s="13">
        <v>200</v>
      </c>
      <c r="BQ151" s="13">
        <v>402</v>
      </c>
      <c r="BR151" s="13">
        <v>7</v>
      </c>
      <c r="BS151" s="13">
        <v>0</v>
      </c>
      <c r="BT151" s="43"/>
    </row>
    <row r="152" spans="5:72" x14ac:dyDescent="0.25">
      <c r="E152" s="12">
        <v>118</v>
      </c>
      <c r="F152" s="13">
        <v>1408</v>
      </c>
      <c r="G152" s="13">
        <v>167</v>
      </c>
      <c r="H152" s="13">
        <v>227</v>
      </c>
      <c r="I152" s="13">
        <v>238</v>
      </c>
      <c r="J152" s="13">
        <v>6</v>
      </c>
      <c r="K152" s="13">
        <v>26</v>
      </c>
      <c r="L152" s="13">
        <v>212</v>
      </c>
      <c r="M152" s="13">
        <v>395</v>
      </c>
      <c r="N152" s="13">
        <v>7</v>
      </c>
      <c r="O152" s="13">
        <v>0</v>
      </c>
      <c r="S152" s="12">
        <v>118</v>
      </c>
      <c r="T152" s="13">
        <v>1401</v>
      </c>
      <c r="U152" s="13">
        <v>165</v>
      </c>
      <c r="V152" s="13">
        <v>224</v>
      </c>
      <c r="W152" s="13">
        <v>238</v>
      </c>
      <c r="X152" s="13">
        <v>6</v>
      </c>
      <c r="Y152" s="13">
        <v>26</v>
      </c>
      <c r="Z152" s="13">
        <v>178</v>
      </c>
      <c r="AA152" s="13">
        <v>290</v>
      </c>
      <c r="AB152" s="13">
        <v>7</v>
      </c>
      <c r="AC152" s="13">
        <v>0</v>
      </c>
      <c r="AG152" s="12">
        <v>118</v>
      </c>
      <c r="AH152" s="13">
        <v>1402</v>
      </c>
      <c r="AI152" s="13">
        <v>180</v>
      </c>
      <c r="AJ152" s="13">
        <v>224</v>
      </c>
      <c r="AK152" s="13">
        <v>237</v>
      </c>
      <c r="AL152" s="13">
        <v>6</v>
      </c>
      <c r="AM152" s="13">
        <v>26</v>
      </c>
      <c r="AN152" s="13">
        <v>178</v>
      </c>
      <c r="AO152" s="13">
        <v>360</v>
      </c>
      <c r="AP152" s="13">
        <v>7</v>
      </c>
      <c r="AQ152" s="13">
        <v>0</v>
      </c>
      <c r="AR152" s="43"/>
      <c r="AS152" s="32"/>
      <c r="AU152" s="12">
        <v>118</v>
      </c>
      <c r="AV152" s="13">
        <v>1401</v>
      </c>
      <c r="AW152" s="13">
        <v>164</v>
      </c>
      <c r="AX152" s="13">
        <v>228</v>
      </c>
      <c r="AY152" s="13">
        <v>237</v>
      </c>
      <c r="AZ152" s="13">
        <v>6</v>
      </c>
      <c r="BA152" s="13">
        <v>26</v>
      </c>
      <c r="BB152" s="13">
        <v>178</v>
      </c>
      <c r="BC152" s="13">
        <v>355</v>
      </c>
      <c r="BD152" s="13">
        <v>7</v>
      </c>
      <c r="BE152" s="13">
        <v>0</v>
      </c>
      <c r="BF152" s="43"/>
      <c r="BG152" s="32"/>
      <c r="BI152" s="12">
        <v>118</v>
      </c>
      <c r="BJ152" s="13">
        <v>1406</v>
      </c>
      <c r="BK152" s="13">
        <v>167</v>
      </c>
      <c r="BL152" s="13">
        <v>228</v>
      </c>
      <c r="BM152" s="13">
        <v>238</v>
      </c>
      <c r="BN152" s="13">
        <v>6</v>
      </c>
      <c r="BO152" s="13">
        <v>26</v>
      </c>
      <c r="BP152" s="13">
        <v>200</v>
      </c>
      <c r="BQ152" s="13">
        <v>400</v>
      </c>
      <c r="BR152" s="13">
        <v>7</v>
      </c>
      <c r="BS152" s="13">
        <v>0</v>
      </c>
      <c r="BT152" s="43"/>
    </row>
    <row r="153" spans="5:72" x14ac:dyDescent="0.25">
      <c r="E153" s="12">
        <v>119</v>
      </c>
      <c r="F153" s="13">
        <v>1401</v>
      </c>
      <c r="G153" s="13">
        <v>167</v>
      </c>
      <c r="H153" s="13">
        <v>226</v>
      </c>
      <c r="I153" s="13">
        <v>238</v>
      </c>
      <c r="J153" s="13">
        <v>6</v>
      </c>
      <c r="K153" s="13">
        <v>26</v>
      </c>
      <c r="L153" s="13">
        <v>211</v>
      </c>
      <c r="M153" s="13">
        <v>394</v>
      </c>
      <c r="N153" s="13">
        <v>7</v>
      </c>
      <c r="O153" s="13">
        <v>0</v>
      </c>
      <c r="S153" s="12">
        <v>119</v>
      </c>
      <c r="T153" s="13">
        <v>1394</v>
      </c>
      <c r="U153" s="13">
        <v>164</v>
      </c>
      <c r="V153" s="13">
        <v>223</v>
      </c>
      <c r="W153" s="13">
        <v>237</v>
      </c>
      <c r="X153" s="13">
        <v>6</v>
      </c>
      <c r="Y153" s="13">
        <v>26</v>
      </c>
      <c r="Z153" s="13">
        <v>178</v>
      </c>
      <c r="AA153" s="13">
        <v>288</v>
      </c>
      <c r="AB153" s="13">
        <v>7</v>
      </c>
      <c r="AC153" s="13">
        <v>0</v>
      </c>
      <c r="AG153" s="12">
        <v>119</v>
      </c>
      <c r="AH153" s="13">
        <v>1395</v>
      </c>
      <c r="AI153" s="13">
        <v>179</v>
      </c>
      <c r="AJ153" s="13">
        <v>223</v>
      </c>
      <c r="AK153" s="13">
        <v>237</v>
      </c>
      <c r="AL153" s="13">
        <v>6</v>
      </c>
      <c r="AM153" s="13">
        <v>26</v>
      </c>
      <c r="AN153" s="13">
        <v>178</v>
      </c>
      <c r="AO153" s="13">
        <v>358</v>
      </c>
      <c r="AP153" s="13">
        <v>7</v>
      </c>
      <c r="AQ153" s="13">
        <v>0</v>
      </c>
      <c r="AR153" s="43"/>
      <c r="AS153" s="32"/>
      <c r="AU153" s="12">
        <v>119</v>
      </c>
      <c r="AV153" s="13">
        <v>1394</v>
      </c>
      <c r="AW153" s="13">
        <v>164</v>
      </c>
      <c r="AX153" s="13">
        <v>226</v>
      </c>
      <c r="AY153" s="13">
        <v>237</v>
      </c>
      <c r="AZ153" s="13">
        <v>6</v>
      </c>
      <c r="BA153" s="13">
        <v>26</v>
      </c>
      <c r="BB153" s="13">
        <v>178</v>
      </c>
      <c r="BC153" s="13">
        <v>353</v>
      </c>
      <c r="BD153" s="13">
        <v>7</v>
      </c>
      <c r="BE153" s="13">
        <v>0</v>
      </c>
      <c r="BF153" s="43"/>
      <c r="BG153" s="32"/>
      <c r="BI153" s="12">
        <v>119</v>
      </c>
      <c r="BJ153" s="13">
        <v>1399</v>
      </c>
      <c r="BK153" s="13">
        <v>166</v>
      </c>
      <c r="BL153" s="13">
        <v>227</v>
      </c>
      <c r="BM153" s="13">
        <v>238</v>
      </c>
      <c r="BN153" s="13">
        <v>6</v>
      </c>
      <c r="BO153" s="13">
        <v>26</v>
      </c>
      <c r="BP153" s="13">
        <v>199</v>
      </c>
      <c r="BQ153" s="13">
        <v>398</v>
      </c>
      <c r="BR153" s="13">
        <v>7</v>
      </c>
      <c r="BS153" s="13">
        <v>0</v>
      </c>
      <c r="BT153" s="43"/>
    </row>
    <row r="154" spans="5:72" x14ac:dyDescent="0.25">
      <c r="E154" s="12">
        <v>120</v>
      </c>
      <c r="F154" s="13">
        <v>1393</v>
      </c>
      <c r="G154" s="13">
        <v>166</v>
      </c>
      <c r="H154" s="13">
        <v>226</v>
      </c>
      <c r="I154" s="13">
        <v>238</v>
      </c>
      <c r="J154" s="13">
        <v>6</v>
      </c>
      <c r="K154" s="13">
        <v>26</v>
      </c>
      <c r="L154" s="13">
        <v>211</v>
      </c>
      <c r="M154" s="13">
        <v>392</v>
      </c>
      <c r="N154" s="13">
        <v>7</v>
      </c>
      <c r="O154" s="13">
        <v>0</v>
      </c>
      <c r="S154" s="12">
        <v>120</v>
      </c>
      <c r="T154" s="13">
        <v>1387</v>
      </c>
      <c r="U154" s="13">
        <v>164</v>
      </c>
      <c r="V154" s="13">
        <v>223</v>
      </c>
      <c r="W154" s="13">
        <v>237</v>
      </c>
      <c r="X154" s="13">
        <v>6</v>
      </c>
      <c r="Y154" s="13">
        <v>26</v>
      </c>
      <c r="Z154" s="13">
        <v>178</v>
      </c>
      <c r="AA154" s="13">
        <v>287</v>
      </c>
      <c r="AB154" s="13">
        <v>7</v>
      </c>
      <c r="AC154" s="13">
        <v>0</v>
      </c>
      <c r="AG154" s="12">
        <v>120</v>
      </c>
      <c r="AH154" s="13">
        <v>1387</v>
      </c>
      <c r="AI154" s="13">
        <v>179</v>
      </c>
      <c r="AJ154" s="13">
        <v>222</v>
      </c>
      <c r="AK154" s="13">
        <v>237</v>
      </c>
      <c r="AL154" s="13">
        <v>6</v>
      </c>
      <c r="AM154" s="13">
        <v>26</v>
      </c>
      <c r="AN154" s="13">
        <v>178</v>
      </c>
      <c r="AO154" s="13">
        <v>356</v>
      </c>
      <c r="AP154" s="13">
        <v>7</v>
      </c>
      <c r="AQ154" s="13">
        <v>0</v>
      </c>
      <c r="AR154" s="43"/>
      <c r="AS154" s="32"/>
      <c r="AU154" s="12">
        <v>120</v>
      </c>
      <c r="AV154" s="13">
        <v>1386</v>
      </c>
      <c r="AW154" s="13">
        <v>164</v>
      </c>
      <c r="AX154" s="13">
        <v>226</v>
      </c>
      <c r="AY154" s="13">
        <v>236</v>
      </c>
      <c r="AZ154" s="13">
        <v>6</v>
      </c>
      <c r="BA154" s="13">
        <v>26</v>
      </c>
      <c r="BB154" s="13">
        <v>178</v>
      </c>
      <c r="BC154" s="13">
        <v>351</v>
      </c>
      <c r="BD154" s="13">
        <v>7</v>
      </c>
      <c r="BE154" s="13">
        <v>0</v>
      </c>
      <c r="BF154" s="43"/>
      <c r="BG154" s="32"/>
      <c r="BI154" s="12">
        <v>120</v>
      </c>
      <c r="BJ154" s="13">
        <v>1391</v>
      </c>
      <c r="BK154" s="13">
        <v>166</v>
      </c>
      <c r="BL154" s="13">
        <v>226</v>
      </c>
      <c r="BM154" s="13">
        <v>238</v>
      </c>
      <c r="BN154" s="13">
        <v>6</v>
      </c>
      <c r="BO154" s="13">
        <v>26</v>
      </c>
      <c r="BP154" s="13">
        <v>199</v>
      </c>
      <c r="BQ154" s="13">
        <v>396</v>
      </c>
      <c r="BR154" s="13">
        <v>7</v>
      </c>
      <c r="BS154" s="13">
        <v>0</v>
      </c>
      <c r="BT154" s="43"/>
    </row>
    <row r="155" spans="5:72" x14ac:dyDescent="0.25">
      <c r="E155" s="12">
        <v>121</v>
      </c>
      <c r="F155" s="13">
        <v>1385</v>
      </c>
      <c r="G155" s="13">
        <v>166</v>
      </c>
      <c r="H155" s="13">
        <v>226</v>
      </c>
      <c r="I155" s="13">
        <v>238</v>
      </c>
      <c r="J155" s="13">
        <v>6</v>
      </c>
      <c r="K155" s="13">
        <v>26</v>
      </c>
      <c r="L155" s="13">
        <v>211</v>
      </c>
      <c r="M155" s="13">
        <v>390</v>
      </c>
      <c r="N155" s="13">
        <v>7</v>
      </c>
      <c r="O155" s="13">
        <v>0</v>
      </c>
      <c r="S155" s="12">
        <v>121</v>
      </c>
      <c r="T155" s="13">
        <v>1379</v>
      </c>
      <c r="U155" s="13">
        <v>163</v>
      </c>
      <c r="V155" s="13">
        <v>222</v>
      </c>
      <c r="W155" s="13">
        <v>237</v>
      </c>
      <c r="X155" s="13">
        <v>6</v>
      </c>
      <c r="Y155" s="13">
        <v>26</v>
      </c>
      <c r="Z155" s="13">
        <v>177</v>
      </c>
      <c r="AA155" s="13">
        <v>286</v>
      </c>
      <c r="AB155" s="13">
        <v>7</v>
      </c>
      <c r="AC155" s="13">
        <v>0</v>
      </c>
      <c r="AG155" s="12">
        <v>121</v>
      </c>
      <c r="AH155" s="13">
        <v>1379</v>
      </c>
      <c r="AI155" s="13">
        <v>178</v>
      </c>
      <c r="AJ155" s="13">
        <v>222</v>
      </c>
      <c r="AK155" s="13">
        <v>236</v>
      </c>
      <c r="AL155" s="13">
        <v>6</v>
      </c>
      <c r="AM155" s="13">
        <v>26</v>
      </c>
      <c r="AN155" s="13">
        <v>177</v>
      </c>
      <c r="AO155" s="13">
        <v>355</v>
      </c>
      <c r="AP155" s="13">
        <v>7</v>
      </c>
      <c r="AQ155" s="13">
        <v>0</v>
      </c>
      <c r="AR155" s="43"/>
      <c r="AS155" s="32"/>
      <c r="AU155" s="12">
        <v>121</v>
      </c>
      <c r="AV155" s="13">
        <v>1378</v>
      </c>
      <c r="AW155" s="13">
        <v>163</v>
      </c>
      <c r="AX155" s="13">
        <v>225</v>
      </c>
      <c r="AY155" s="13">
        <v>236</v>
      </c>
      <c r="AZ155" s="13">
        <v>6</v>
      </c>
      <c r="BA155" s="13">
        <v>26</v>
      </c>
      <c r="BB155" s="13">
        <v>177</v>
      </c>
      <c r="BC155" s="13">
        <v>350</v>
      </c>
      <c r="BD155" s="13">
        <v>7</v>
      </c>
      <c r="BE155" s="13">
        <v>0</v>
      </c>
      <c r="BF155" s="43"/>
      <c r="BG155" s="32"/>
      <c r="BI155" s="12">
        <v>121</v>
      </c>
      <c r="BJ155" s="13">
        <v>1384</v>
      </c>
      <c r="BK155" s="13">
        <v>165</v>
      </c>
      <c r="BL155" s="13">
        <v>226</v>
      </c>
      <c r="BM155" s="13">
        <v>237</v>
      </c>
      <c r="BN155" s="13">
        <v>6</v>
      </c>
      <c r="BO155" s="13">
        <v>26</v>
      </c>
      <c r="BP155" s="13">
        <v>199</v>
      </c>
      <c r="BQ155" s="13">
        <v>394</v>
      </c>
      <c r="BR155" s="13">
        <v>7</v>
      </c>
      <c r="BS155" s="13">
        <v>0</v>
      </c>
      <c r="BT155" s="43"/>
    </row>
    <row r="156" spans="5:72" x14ac:dyDescent="0.25">
      <c r="E156" s="12">
        <v>122</v>
      </c>
      <c r="F156" s="13">
        <v>1378</v>
      </c>
      <c r="G156" s="13">
        <v>165</v>
      </c>
      <c r="H156" s="13">
        <v>225</v>
      </c>
      <c r="I156" s="13">
        <v>237</v>
      </c>
      <c r="J156" s="13">
        <v>6</v>
      </c>
      <c r="K156" s="13">
        <v>26</v>
      </c>
      <c r="L156" s="13">
        <v>210</v>
      </c>
      <c r="M156" s="13">
        <v>388</v>
      </c>
      <c r="N156" s="13">
        <v>7</v>
      </c>
      <c r="O156" s="13">
        <v>0</v>
      </c>
      <c r="S156" s="12">
        <v>122</v>
      </c>
      <c r="T156" s="13">
        <v>1371</v>
      </c>
      <c r="U156" s="13">
        <v>162</v>
      </c>
      <c r="V156" s="13">
        <v>222</v>
      </c>
      <c r="W156" s="13">
        <v>237</v>
      </c>
      <c r="X156" s="13">
        <v>6</v>
      </c>
      <c r="Y156" s="13">
        <v>26</v>
      </c>
      <c r="Z156" s="13">
        <v>177</v>
      </c>
      <c r="AA156" s="13">
        <v>284</v>
      </c>
      <c r="AB156" s="13">
        <v>7</v>
      </c>
      <c r="AC156" s="13">
        <v>0</v>
      </c>
      <c r="AG156" s="12">
        <v>122</v>
      </c>
      <c r="AH156" s="13">
        <v>1372</v>
      </c>
      <c r="AI156" s="13">
        <v>178</v>
      </c>
      <c r="AJ156" s="13">
        <v>221</v>
      </c>
      <c r="AK156" s="13">
        <v>236</v>
      </c>
      <c r="AL156" s="13">
        <v>6</v>
      </c>
      <c r="AM156" s="13">
        <v>26</v>
      </c>
      <c r="AN156" s="13">
        <v>177</v>
      </c>
      <c r="AO156" s="13">
        <v>353</v>
      </c>
      <c r="AP156" s="13">
        <v>7</v>
      </c>
      <c r="AQ156" s="13">
        <v>0</v>
      </c>
      <c r="AR156" s="43"/>
      <c r="AS156" s="32"/>
      <c r="AU156" s="12">
        <v>122</v>
      </c>
      <c r="AV156" s="13">
        <v>1371</v>
      </c>
      <c r="AW156" s="13">
        <v>162</v>
      </c>
      <c r="AX156" s="13">
        <v>225</v>
      </c>
      <c r="AY156" s="13">
        <v>236</v>
      </c>
      <c r="AZ156" s="13">
        <v>6</v>
      </c>
      <c r="BA156" s="13">
        <v>26</v>
      </c>
      <c r="BB156" s="13">
        <v>177</v>
      </c>
      <c r="BC156" s="13">
        <v>348</v>
      </c>
      <c r="BD156" s="13">
        <v>7</v>
      </c>
      <c r="BE156" s="13">
        <v>0</v>
      </c>
      <c r="BF156" s="43"/>
      <c r="BG156" s="32"/>
      <c r="BI156" s="12">
        <v>122</v>
      </c>
      <c r="BJ156" s="13">
        <v>1376</v>
      </c>
      <c r="BK156" s="13">
        <v>164</v>
      </c>
      <c r="BL156" s="13">
        <v>226</v>
      </c>
      <c r="BM156" s="13">
        <v>237</v>
      </c>
      <c r="BN156" s="13">
        <v>6</v>
      </c>
      <c r="BO156" s="13">
        <v>26</v>
      </c>
      <c r="BP156" s="13">
        <v>198</v>
      </c>
      <c r="BQ156" s="13">
        <v>393</v>
      </c>
      <c r="BR156" s="13">
        <v>7</v>
      </c>
      <c r="BS156" s="13">
        <v>0</v>
      </c>
      <c r="BT156" s="43"/>
    </row>
    <row r="157" spans="5:72" x14ac:dyDescent="0.25">
      <c r="E157" s="12">
        <v>123</v>
      </c>
      <c r="F157" s="13">
        <v>1370</v>
      </c>
      <c r="G157" s="13">
        <v>164</v>
      </c>
      <c r="H157" s="13">
        <v>225</v>
      </c>
      <c r="I157" s="13">
        <v>237</v>
      </c>
      <c r="J157" s="13">
        <v>6</v>
      </c>
      <c r="K157" s="13">
        <v>26</v>
      </c>
      <c r="L157" s="13">
        <v>210</v>
      </c>
      <c r="M157" s="13">
        <v>387</v>
      </c>
      <c r="N157" s="13">
        <v>7</v>
      </c>
      <c r="O157" s="13">
        <v>0</v>
      </c>
      <c r="S157" s="12">
        <v>123</v>
      </c>
      <c r="T157" s="13">
        <v>1364</v>
      </c>
      <c r="U157" s="13">
        <v>162</v>
      </c>
      <c r="V157" s="13">
        <v>221</v>
      </c>
      <c r="W157" s="13">
        <v>236</v>
      </c>
      <c r="X157" s="13">
        <v>6</v>
      </c>
      <c r="Y157" s="13">
        <v>26</v>
      </c>
      <c r="Z157" s="13">
        <v>177</v>
      </c>
      <c r="AA157" s="13">
        <v>283</v>
      </c>
      <c r="AB157" s="13">
        <v>7</v>
      </c>
      <c r="AC157" s="13">
        <v>0</v>
      </c>
      <c r="AG157" s="12">
        <v>123</v>
      </c>
      <c r="AH157" s="13">
        <v>1364</v>
      </c>
      <c r="AI157" s="13">
        <v>177</v>
      </c>
      <c r="AJ157" s="13">
        <v>221</v>
      </c>
      <c r="AK157" s="13">
        <v>236</v>
      </c>
      <c r="AL157" s="13">
        <v>6</v>
      </c>
      <c r="AM157" s="13">
        <v>26</v>
      </c>
      <c r="AN157" s="13">
        <v>177</v>
      </c>
      <c r="AO157" s="13">
        <v>351</v>
      </c>
      <c r="AP157" s="13">
        <v>7</v>
      </c>
      <c r="AQ157" s="13">
        <v>0</v>
      </c>
      <c r="AR157" s="43"/>
      <c r="AS157" s="32"/>
      <c r="AU157" s="12">
        <v>123</v>
      </c>
      <c r="AV157" s="13">
        <v>1363</v>
      </c>
      <c r="AW157" s="13">
        <v>162</v>
      </c>
      <c r="AX157" s="13">
        <v>224</v>
      </c>
      <c r="AY157" s="13">
        <v>236</v>
      </c>
      <c r="AZ157" s="13">
        <v>6</v>
      </c>
      <c r="BA157" s="13">
        <v>26</v>
      </c>
      <c r="BB157" s="13">
        <v>177</v>
      </c>
      <c r="BC157" s="13">
        <v>346</v>
      </c>
      <c r="BD157" s="13">
        <v>7</v>
      </c>
      <c r="BE157" s="13">
        <v>0</v>
      </c>
      <c r="BF157" s="43"/>
      <c r="BG157" s="32"/>
      <c r="BI157" s="12">
        <v>123</v>
      </c>
      <c r="BJ157" s="13">
        <v>1368</v>
      </c>
      <c r="BK157" s="13">
        <v>164</v>
      </c>
      <c r="BL157" s="13">
        <v>225</v>
      </c>
      <c r="BM157" s="13">
        <v>237</v>
      </c>
      <c r="BN157" s="13">
        <v>6</v>
      </c>
      <c r="BO157" s="13">
        <v>26</v>
      </c>
      <c r="BP157" s="13">
        <v>198</v>
      </c>
      <c r="BQ157" s="13">
        <v>391</v>
      </c>
      <c r="BR157" s="13">
        <v>7</v>
      </c>
      <c r="BS157" s="13">
        <v>0</v>
      </c>
      <c r="BT157" s="43"/>
    </row>
    <row r="158" spans="5:72" x14ac:dyDescent="0.25">
      <c r="E158" s="12">
        <v>124</v>
      </c>
      <c r="F158" s="13">
        <v>1363</v>
      </c>
      <c r="G158" s="13">
        <v>164</v>
      </c>
      <c r="H158" s="13">
        <v>224</v>
      </c>
      <c r="I158" s="13">
        <v>237</v>
      </c>
      <c r="J158" s="13">
        <v>6</v>
      </c>
      <c r="K158" s="13">
        <v>26</v>
      </c>
      <c r="L158" s="13">
        <v>209</v>
      </c>
      <c r="M158" s="13">
        <v>385</v>
      </c>
      <c r="N158" s="13">
        <v>7</v>
      </c>
      <c r="O158" s="13">
        <v>0</v>
      </c>
      <c r="S158" s="12">
        <v>124</v>
      </c>
      <c r="T158" s="13">
        <v>1356</v>
      </c>
      <c r="U158" s="13">
        <v>161</v>
      </c>
      <c r="V158" s="13">
        <v>221</v>
      </c>
      <c r="W158" s="13">
        <v>236</v>
      </c>
      <c r="X158" s="13">
        <v>6</v>
      </c>
      <c r="Y158" s="13">
        <v>26</v>
      </c>
      <c r="Z158" s="13">
        <v>176</v>
      </c>
      <c r="AA158" s="13">
        <v>282</v>
      </c>
      <c r="AB158" s="13">
        <v>7</v>
      </c>
      <c r="AC158" s="13">
        <v>0</v>
      </c>
      <c r="AG158" s="12">
        <v>124</v>
      </c>
      <c r="AH158" s="13">
        <v>1357</v>
      </c>
      <c r="AI158" s="13">
        <v>176</v>
      </c>
      <c r="AJ158" s="13">
        <v>220</v>
      </c>
      <c r="AK158" s="13">
        <v>236</v>
      </c>
      <c r="AL158" s="13">
        <v>6</v>
      </c>
      <c r="AM158" s="13">
        <v>26</v>
      </c>
      <c r="AN158" s="13">
        <v>176</v>
      </c>
      <c r="AO158" s="13">
        <v>350</v>
      </c>
      <c r="AP158" s="13">
        <v>7</v>
      </c>
      <c r="AQ158" s="13">
        <v>0</v>
      </c>
      <c r="AR158" s="43"/>
      <c r="AS158" s="32"/>
      <c r="AU158" s="12">
        <v>124</v>
      </c>
      <c r="AV158" s="13">
        <v>1356</v>
      </c>
      <c r="AW158" s="13">
        <v>161</v>
      </c>
      <c r="AX158" s="13">
        <v>224</v>
      </c>
      <c r="AY158" s="13">
        <v>235</v>
      </c>
      <c r="AZ158" s="13">
        <v>6</v>
      </c>
      <c r="BA158" s="13">
        <v>26</v>
      </c>
      <c r="BB158" s="13">
        <v>176</v>
      </c>
      <c r="BC158" s="13">
        <v>345</v>
      </c>
      <c r="BD158" s="13">
        <v>7</v>
      </c>
      <c r="BE158" s="13">
        <v>0</v>
      </c>
      <c r="BF158" s="43"/>
      <c r="BG158" s="32"/>
      <c r="BI158" s="12">
        <v>124</v>
      </c>
      <c r="BJ158" s="13">
        <v>1361</v>
      </c>
      <c r="BK158" s="13">
        <v>163</v>
      </c>
      <c r="BL158" s="13">
        <v>224</v>
      </c>
      <c r="BM158" s="13">
        <v>237</v>
      </c>
      <c r="BN158" s="13">
        <v>6</v>
      </c>
      <c r="BO158" s="13">
        <v>26</v>
      </c>
      <c r="BP158" s="13">
        <v>197</v>
      </c>
      <c r="BQ158" s="13">
        <v>389</v>
      </c>
      <c r="BR158" s="13">
        <v>7</v>
      </c>
      <c r="BS158" s="13">
        <v>0</v>
      </c>
      <c r="BT158" s="43"/>
    </row>
    <row r="159" spans="5:72" x14ac:dyDescent="0.25">
      <c r="E159" s="12">
        <v>125</v>
      </c>
      <c r="F159" s="13">
        <v>1356</v>
      </c>
      <c r="G159" s="13">
        <v>163</v>
      </c>
      <c r="H159" s="13">
        <v>223</v>
      </c>
      <c r="I159" s="13">
        <v>236</v>
      </c>
      <c r="J159" s="13">
        <v>6</v>
      </c>
      <c r="K159" s="13">
        <v>26</v>
      </c>
      <c r="L159" s="13">
        <v>209</v>
      </c>
      <c r="M159" s="13">
        <v>383</v>
      </c>
      <c r="N159" s="13">
        <v>7</v>
      </c>
      <c r="O159" s="13">
        <v>0</v>
      </c>
      <c r="S159" s="12">
        <v>125</v>
      </c>
      <c r="T159" s="13">
        <v>1349</v>
      </c>
      <c r="U159" s="13">
        <v>160</v>
      </c>
      <c r="V159" s="13">
        <v>220</v>
      </c>
      <c r="W159" s="13">
        <v>236</v>
      </c>
      <c r="X159" s="13">
        <v>6</v>
      </c>
      <c r="Y159" s="13">
        <v>26</v>
      </c>
      <c r="Z159" s="13">
        <v>176</v>
      </c>
      <c r="AA159" s="13">
        <v>281</v>
      </c>
      <c r="AB159" s="13">
        <v>7</v>
      </c>
      <c r="AC159" s="13">
        <v>0</v>
      </c>
      <c r="AG159" s="12">
        <v>125</v>
      </c>
      <c r="AH159" s="13">
        <v>1349</v>
      </c>
      <c r="AI159" s="13">
        <v>175</v>
      </c>
      <c r="AJ159" s="13">
        <v>220</v>
      </c>
      <c r="AK159" s="13">
        <v>235</v>
      </c>
      <c r="AL159" s="13">
        <v>6</v>
      </c>
      <c r="AM159" s="13">
        <v>26</v>
      </c>
      <c r="AN159" s="13">
        <v>176</v>
      </c>
      <c r="AO159" s="13">
        <v>348</v>
      </c>
      <c r="AP159" s="13">
        <v>7</v>
      </c>
      <c r="AQ159" s="13">
        <v>0</v>
      </c>
      <c r="AR159" s="43"/>
      <c r="AS159" s="32"/>
      <c r="AU159" s="12">
        <v>125</v>
      </c>
      <c r="AV159" s="13">
        <v>1349</v>
      </c>
      <c r="AW159" s="13">
        <v>160</v>
      </c>
      <c r="AX159" s="13">
        <v>223</v>
      </c>
      <c r="AY159" s="13">
        <v>235</v>
      </c>
      <c r="AZ159" s="13">
        <v>6</v>
      </c>
      <c r="BA159" s="13">
        <v>26</v>
      </c>
      <c r="BB159" s="13">
        <v>176</v>
      </c>
      <c r="BC159" s="13">
        <v>343</v>
      </c>
      <c r="BD159" s="13">
        <v>7</v>
      </c>
      <c r="BE159" s="13">
        <v>0</v>
      </c>
      <c r="BF159" s="43"/>
      <c r="BG159" s="32"/>
      <c r="BI159" s="12">
        <v>125</v>
      </c>
      <c r="BJ159" s="13">
        <v>1354</v>
      </c>
      <c r="BK159" s="13">
        <v>162</v>
      </c>
      <c r="BL159" s="13">
        <v>224</v>
      </c>
      <c r="BM159" s="13">
        <v>236</v>
      </c>
      <c r="BN159" s="13">
        <v>6</v>
      </c>
      <c r="BO159" s="13">
        <v>26</v>
      </c>
      <c r="BP159" s="13">
        <v>197</v>
      </c>
      <c r="BQ159" s="13">
        <v>387</v>
      </c>
      <c r="BR159" s="13">
        <v>7</v>
      </c>
      <c r="BS159" s="13">
        <v>0</v>
      </c>
      <c r="BT159" s="43"/>
    </row>
    <row r="160" spans="5:72" x14ac:dyDescent="0.25">
      <c r="E160" s="12">
        <v>126</v>
      </c>
      <c r="F160" s="13">
        <v>1348</v>
      </c>
      <c r="G160" s="13">
        <v>162</v>
      </c>
      <c r="H160" s="13">
        <v>223</v>
      </c>
      <c r="I160" s="13">
        <v>236</v>
      </c>
      <c r="J160" s="13">
        <v>6</v>
      </c>
      <c r="K160" s="13">
        <v>26</v>
      </c>
      <c r="L160" s="13">
        <v>208</v>
      </c>
      <c r="M160" s="13">
        <v>382</v>
      </c>
      <c r="N160" s="13">
        <v>7</v>
      </c>
      <c r="O160" s="13">
        <v>0</v>
      </c>
      <c r="S160" s="12">
        <v>126</v>
      </c>
      <c r="T160" s="13">
        <v>1341</v>
      </c>
      <c r="U160" s="13">
        <v>160</v>
      </c>
      <c r="V160" s="13">
        <v>220</v>
      </c>
      <c r="W160" s="13">
        <v>236</v>
      </c>
      <c r="X160" s="13">
        <v>6</v>
      </c>
      <c r="Y160" s="13">
        <v>26</v>
      </c>
      <c r="Z160" s="13">
        <v>176</v>
      </c>
      <c r="AA160" s="13">
        <v>279</v>
      </c>
      <c r="AB160" s="13">
        <v>7</v>
      </c>
      <c r="AC160" s="13">
        <v>0</v>
      </c>
      <c r="AG160" s="12">
        <v>126</v>
      </c>
      <c r="AH160" s="13">
        <v>1342</v>
      </c>
      <c r="AI160" s="13">
        <v>175</v>
      </c>
      <c r="AJ160" s="13">
        <v>219</v>
      </c>
      <c r="AK160" s="13">
        <v>235</v>
      </c>
      <c r="AL160" s="13">
        <v>6</v>
      </c>
      <c r="AM160" s="13">
        <v>26</v>
      </c>
      <c r="AN160" s="13">
        <v>176</v>
      </c>
      <c r="AO160" s="13">
        <v>346</v>
      </c>
      <c r="AP160" s="13">
        <v>7</v>
      </c>
      <c r="AQ160" s="13">
        <v>0</v>
      </c>
      <c r="AR160" s="43"/>
      <c r="AS160" s="32"/>
      <c r="AU160" s="12">
        <v>126</v>
      </c>
      <c r="AV160" s="13">
        <v>1341</v>
      </c>
      <c r="AW160" s="13">
        <v>160</v>
      </c>
      <c r="AX160" s="13">
        <v>223</v>
      </c>
      <c r="AY160" s="13">
        <v>235</v>
      </c>
      <c r="AZ160" s="13">
        <v>6</v>
      </c>
      <c r="BA160" s="13">
        <v>26</v>
      </c>
      <c r="BB160" s="13">
        <v>176</v>
      </c>
      <c r="BC160" s="13">
        <v>341</v>
      </c>
      <c r="BD160" s="13">
        <v>7</v>
      </c>
      <c r="BE160" s="13">
        <v>0</v>
      </c>
      <c r="BF160" s="43"/>
      <c r="BG160" s="32"/>
      <c r="BI160" s="12">
        <v>126</v>
      </c>
      <c r="BJ160" s="13">
        <v>1346</v>
      </c>
      <c r="BK160" s="13">
        <v>161</v>
      </c>
      <c r="BL160" s="13">
        <v>223</v>
      </c>
      <c r="BM160" s="13">
        <v>236</v>
      </c>
      <c r="BN160" s="13">
        <v>6</v>
      </c>
      <c r="BO160" s="13">
        <v>26</v>
      </c>
      <c r="BP160" s="13">
        <v>197</v>
      </c>
      <c r="BQ160" s="13">
        <v>386</v>
      </c>
      <c r="BR160" s="13">
        <v>7</v>
      </c>
      <c r="BS160" s="13">
        <v>0</v>
      </c>
      <c r="BT160" s="43"/>
    </row>
    <row r="161" spans="5:72" x14ac:dyDescent="0.25">
      <c r="E161" s="12">
        <v>127</v>
      </c>
      <c r="F161" s="13">
        <v>1341</v>
      </c>
      <c r="G161" s="13">
        <v>161</v>
      </c>
      <c r="H161" s="13">
        <v>222</v>
      </c>
      <c r="I161" s="13">
        <v>236</v>
      </c>
      <c r="J161" s="13">
        <v>6</v>
      </c>
      <c r="K161" s="13">
        <v>26</v>
      </c>
      <c r="L161" s="13">
        <v>208</v>
      </c>
      <c r="M161" s="13">
        <v>380</v>
      </c>
      <c r="N161" s="13">
        <v>7</v>
      </c>
      <c r="O161" s="13">
        <v>0</v>
      </c>
      <c r="S161" s="12">
        <v>127</v>
      </c>
      <c r="T161" s="13">
        <v>1334</v>
      </c>
      <c r="U161" s="13">
        <v>159</v>
      </c>
      <c r="V161" s="13">
        <v>219</v>
      </c>
      <c r="W161" s="13">
        <v>235</v>
      </c>
      <c r="X161" s="13">
        <v>6</v>
      </c>
      <c r="Y161" s="13">
        <v>26</v>
      </c>
      <c r="Z161" s="13">
        <v>175</v>
      </c>
      <c r="AA161" s="13">
        <v>278</v>
      </c>
      <c r="AB161" s="13">
        <v>7</v>
      </c>
      <c r="AC161" s="13">
        <v>0</v>
      </c>
      <c r="AG161" s="12">
        <v>127</v>
      </c>
      <c r="AH161" s="13">
        <v>1335</v>
      </c>
      <c r="AI161" s="13">
        <v>173</v>
      </c>
      <c r="AJ161" s="13">
        <v>218</v>
      </c>
      <c r="AK161" s="13">
        <v>235</v>
      </c>
      <c r="AL161" s="13">
        <v>6</v>
      </c>
      <c r="AM161" s="13">
        <v>26</v>
      </c>
      <c r="AN161" s="13">
        <v>175</v>
      </c>
      <c r="AO161" s="13">
        <v>345</v>
      </c>
      <c r="AP161" s="13">
        <v>7</v>
      </c>
      <c r="AQ161" s="13">
        <v>0</v>
      </c>
      <c r="AR161" s="43"/>
      <c r="AS161" s="32"/>
      <c r="AU161" s="12">
        <v>127</v>
      </c>
      <c r="AV161" s="13">
        <v>1334</v>
      </c>
      <c r="AW161" s="13">
        <v>159</v>
      </c>
      <c r="AX161" s="13">
        <v>222</v>
      </c>
      <c r="AY161" s="13">
        <v>234</v>
      </c>
      <c r="AZ161" s="13">
        <v>6</v>
      </c>
      <c r="BA161" s="13">
        <v>26</v>
      </c>
      <c r="BB161" s="13">
        <v>175</v>
      </c>
      <c r="BC161" s="13">
        <v>340</v>
      </c>
      <c r="BD161" s="13">
        <v>7</v>
      </c>
      <c r="BE161" s="13">
        <v>0</v>
      </c>
      <c r="BF161" s="43"/>
      <c r="BG161" s="32"/>
      <c r="BI161" s="12">
        <v>127</v>
      </c>
      <c r="BJ161" s="13">
        <v>1339</v>
      </c>
      <c r="BK161" s="13">
        <v>161</v>
      </c>
      <c r="BL161" s="13">
        <v>222</v>
      </c>
      <c r="BM161" s="13">
        <v>236</v>
      </c>
      <c r="BN161" s="13">
        <v>6</v>
      </c>
      <c r="BO161" s="13">
        <v>26</v>
      </c>
      <c r="BP161" s="13">
        <v>196</v>
      </c>
      <c r="BQ161" s="13">
        <v>384</v>
      </c>
      <c r="BR161" s="13">
        <v>7</v>
      </c>
      <c r="BS161" s="13">
        <v>0</v>
      </c>
      <c r="BT161" s="43"/>
    </row>
    <row r="162" spans="5:72" x14ac:dyDescent="0.25">
      <c r="E162" s="12">
        <v>128</v>
      </c>
      <c r="F162" s="13">
        <v>1334</v>
      </c>
      <c r="G162" s="13">
        <v>160</v>
      </c>
      <c r="H162" s="13">
        <v>221</v>
      </c>
      <c r="I162" s="13">
        <v>236</v>
      </c>
      <c r="J162" s="13">
        <v>6</v>
      </c>
      <c r="K162" s="13">
        <v>25</v>
      </c>
      <c r="L162" s="13">
        <v>208</v>
      </c>
      <c r="M162" s="13">
        <v>378</v>
      </c>
      <c r="N162" s="13">
        <v>7</v>
      </c>
      <c r="O162" s="13">
        <v>0</v>
      </c>
      <c r="S162" s="12">
        <v>128</v>
      </c>
      <c r="T162" s="13">
        <v>1328</v>
      </c>
      <c r="U162" s="13">
        <v>158</v>
      </c>
      <c r="V162" s="13">
        <v>218</v>
      </c>
      <c r="W162" s="13">
        <v>235</v>
      </c>
      <c r="X162" s="13">
        <v>6</v>
      </c>
      <c r="Y162" s="13">
        <v>26</v>
      </c>
      <c r="Z162" s="13">
        <v>175</v>
      </c>
      <c r="AA162" s="13">
        <v>277</v>
      </c>
      <c r="AB162" s="13">
        <v>7</v>
      </c>
      <c r="AC162" s="13">
        <v>0</v>
      </c>
      <c r="AG162" s="12">
        <v>128</v>
      </c>
      <c r="AH162" s="13">
        <v>1328</v>
      </c>
      <c r="AI162" s="13">
        <v>172</v>
      </c>
      <c r="AJ162" s="13">
        <v>217</v>
      </c>
      <c r="AK162" s="13">
        <v>234</v>
      </c>
      <c r="AL162" s="13">
        <v>6</v>
      </c>
      <c r="AM162" s="13">
        <v>26</v>
      </c>
      <c r="AN162" s="13">
        <v>175</v>
      </c>
      <c r="AO162" s="13">
        <v>343</v>
      </c>
      <c r="AP162" s="13">
        <v>7</v>
      </c>
      <c r="AQ162" s="13">
        <v>0</v>
      </c>
      <c r="AR162" s="43"/>
      <c r="AS162" s="32"/>
      <c r="AU162" s="12">
        <v>128</v>
      </c>
      <c r="AV162" s="13">
        <v>1327</v>
      </c>
      <c r="AW162" s="13">
        <v>157</v>
      </c>
      <c r="AX162" s="13">
        <v>221</v>
      </c>
      <c r="AY162" s="13">
        <v>234</v>
      </c>
      <c r="AZ162" s="13">
        <v>6</v>
      </c>
      <c r="BA162" s="13">
        <v>26</v>
      </c>
      <c r="BB162" s="13">
        <v>175</v>
      </c>
      <c r="BC162" s="13">
        <v>338</v>
      </c>
      <c r="BD162" s="13">
        <v>7</v>
      </c>
      <c r="BE162" s="13">
        <v>0</v>
      </c>
      <c r="BF162" s="43"/>
      <c r="BG162" s="32"/>
      <c r="BI162" s="12">
        <v>128</v>
      </c>
      <c r="BJ162" s="13">
        <v>1332</v>
      </c>
      <c r="BK162" s="13">
        <v>159</v>
      </c>
      <c r="BL162" s="13">
        <v>222</v>
      </c>
      <c r="BM162" s="13">
        <v>235</v>
      </c>
      <c r="BN162" s="13">
        <v>6</v>
      </c>
      <c r="BO162" s="13">
        <v>25</v>
      </c>
      <c r="BP162" s="13">
        <v>196</v>
      </c>
      <c r="BQ162" s="13">
        <v>382</v>
      </c>
      <c r="BR162" s="13">
        <v>7</v>
      </c>
      <c r="BS162" s="13">
        <v>0</v>
      </c>
      <c r="BT162" s="43"/>
    </row>
    <row r="163" spans="5:72" x14ac:dyDescent="0.25">
      <c r="E163" s="12">
        <v>129</v>
      </c>
      <c r="F163" s="13">
        <v>1328</v>
      </c>
      <c r="G163" s="13">
        <v>159</v>
      </c>
      <c r="H163" s="13">
        <v>220</v>
      </c>
      <c r="I163" s="13">
        <v>235</v>
      </c>
      <c r="J163" s="13">
        <v>6</v>
      </c>
      <c r="K163" s="13">
        <v>25</v>
      </c>
      <c r="L163" s="13">
        <v>207</v>
      </c>
      <c r="M163" s="13">
        <v>377</v>
      </c>
      <c r="N163" s="13">
        <v>7</v>
      </c>
      <c r="O163" s="13">
        <v>0</v>
      </c>
      <c r="S163" s="12">
        <v>129</v>
      </c>
      <c r="T163" s="13">
        <v>1321</v>
      </c>
      <c r="U163" s="13">
        <v>156</v>
      </c>
      <c r="V163" s="13">
        <v>217</v>
      </c>
      <c r="W163" s="13">
        <v>235</v>
      </c>
      <c r="X163" s="13">
        <v>6</v>
      </c>
      <c r="Y163" s="13">
        <v>26</v>
      </c>
      <c r="Z163" s="13">
        <v>175</v>
      </c>
      <c r="AA163" s="13">
        <v>276</v>
      </c>
      <c r="AB163" s="13">
        <v>7</v>
      </c>
      <c r="AC163" s="13">
        <v>0</v>
      </c>
      <c r="AG163" s="12">
        <v>129</v>
      </c>
      <c r="AH163" s="13">
        <v>1322</v>
      </c>
      <c r="AI163" s="13">
        <v>171</v>
      </c>
      <c r="AJ163" s="13">
        <v>216</v>
      </c>
      <c r="AK163" s="13">
        <v>234</v>
      </c>
      <c r="AL163" s="13">
        <v>6</v>
      </c>
      <c r="AM163" s="13">
        <v>26</v>
      </c>
      <c r="AN163" s="13">
        <v>175</v>
      </c>
      <c r="AO163" s="13">
        <v>342</v>
      </c>
      <c r="AP163" s="13">
        <v>7</v>
      </c>
      <c r="AQ163" s="13">
        <v>0</v>
      </c>
      <c r="AR163" s="43"/>
      <c r="AS163" s="32"/>
      <c r="AU163" s="12">
        <v>129</v>
      </c>
      <c r="AV163" s="13">
        <v>1320</v>
      </c>
      <c r="AW163" s="13">
        <v>156</v>
      </c>
      <c r="AX163" s="13">
        <v>220</v>
      </c>
      <c r="AY163" s="13">
        <v>234</v>
      </c>
      <c r="AZ163" s="13">
        <v>6</v>
      </c>
      <c r="BA163" s="13">
        <v>26</v>
      </c>
      <c r="BB163" s="13">
        <v>175</v>
      </c>
      <c r="BC163" s="13">
        <v>337</v>
      </c>
      <c r="BD163" s="13">
        <v>7</v>
      </c>
      <c r="BE163" s="13">
        <v>0</v>
      </c>
      <c r="BF163" s="43"/>
      <c r="BG163" s="32"/>
      <c r="BI163" s="12">
        <v>129</v>
      </c>
      <c r="BJ163" s="13">
        <v>1326</v>
      </c>
      <c r="BK163" s="13">
        <v>158</v>
      </c>
      <c r="BL163" s="13">
        <v>221</v>
      </c>
      <c r="BM163" s="13">
        <v>235</v>
      </c>
      <c r="BN163" s="13">
        <v>6</v>
      </c>
      <c r="BO163" s="13">
        <v>25</v>
      </c>
      <c r="BP163" s="13">
        <v>196</v>
      </c>
      <c r="BQ163" s="13">
        <v>381</v>
      </c>
      <c r="BR163" s="13">
        <v>7</v>
      </c>
      <c r="BS163" s="13">
        <v>0</v>
      </c>
      <c r="BT163" s="43"/>
    </row>
    <row r="164" spans="5:72" x14ac:dyDescent="0.25">
      <c r="E164" s="12">
        <v>130</v>
      </c>
      <c r="F164" s="13">
        <v>1320</v>
      </c>
      <c r="G164" s="13">
        <v>158</v>
      </c>
      <c r="H164" s="13">
        <v>220</v>
      </c>
      <c r="I164" s="13">
        <v>235</v>
      </c>
      <c r="J164" s="13">
        <v>6</v>
      </c>
      <c r="K164" s="13">
        <v>25</v>
      </c>
      <c r="L164" s="13">
        <v>207</v>
      </c>
      <c r="M164" s="13">
        <v>375</v>
      </c>
      <c r="N164" s="13">
        <v>7</v>
      </c>
      <c r="O164" s="13">
        <v>0</v>
      </c>
      <c r="S164" s="12">
        <v>130</v>
      </c>
      <c r="T164" s="13">
        <v>1313</v>
      </c>
      <c r="U164" s="13">
        <v>156</v>
      </c>
      <c r="V164" s="13">
        <v>217</v>
      </c>
      <c r="W164" s="13">
        <v>234</v>
      </c>
      <c r="X164" s="13">
        <v>6</v>
      </c>
      <c r="Y164" s="13">
        <v>26</v>
      </c>
      <c r="Z164" s="13">
        <v>174</v>
      </c>
      <c r="AA164" s="13">
        <v>274</v>
      </c>
      <c r="AB164" s="13">
        <v>7</v>
      </c>
      <c r="AC164" s="13">
        <v>0</v>
      </c>
      <c r="AG164" s="12">
        <v>130</v>
      </c>
      <c r="AH164" s="13">
        <v>1314</v>
      </c>
      <c r="AI164" s="13">
        <v>170</v>
      </c>
      <c r="AJ164" s="13">
        <v>216</v>
      </c>
      <c r="AK164" s="13">
        <v>234</v>
      </c>
      <c r="AL164" s="13">
        <v>6</v>
      </c>
      <c r="AM164" s="13">
        <v>26</v>
      </c>
      <c r="AN164" s="13">
        <v>174</v>
      </c>
      <c r="AO164" s="13">
        <v>340</v>
      </c>
      <c r="AP164" s="13">
        <v>7</v>
      </c>
      <c r="AQ164" s="13">
        <v>0</v>
      </c>
      <c r="AR164" s="43"/>
      <c r="AS164" s="32"/>
      <c r="AU164" s="12">
        <v>130</v>
      </c>
      <c r="AV164" s="13">
        <v>1313</v>
      </c>
      <c r="AW164" s="13">
        <v>156</v>
      </c>
      <c r="AX164" s="13">
        <v>220</v>
      </c>
      <c r="AY164" s="13">
        <v>234</v>
      </c>
      <c r="AZ164" s="13">
        <v>6</v>
      </c>
      <c r="BA164" s="13">
        <v>26</v>
      </c>
      <c r="BB164" s="13">
        <v>174</v>
      </c>
      <c r="BC164" s="13">
        <v>335</v>
      </c>
      <c r="BD164" s="13">
        <v>7</v>
      </c>
      <c r="BE164" s="13">
        <v>0</v>
      </c>
      <c r="BF164" s="43"/>
      <c r="BG164" s="32"/>
      <c r="BI164" s="12">
        <v>130</v>
      </c>
      <c r="BJ164" s="13">
        <v>1318</v>
      </c>
      <c r="BK164" s="13">
        <v>157</v>
      </c>
      <c r="BL164" s="13">
        <v>220</v>
      </c>
      <c r="BM164" s="13">
        <v>235</v>
      </c>
      <c r="BN164" s="13">
        <v>6</v>
      </c>
      <c r="BO164" s="13">
        <v>25</v>
      </c>
      <c r="BP164" s="13">
        <v>195</v>
      </c>
      <c r="BQ164" s="13">
        <v>379</v>
      </c>
      <c r="BR164" s="13">
        <v>7</v>
      </c>
      <c r="BS164" s="13">
        <v>0</v>
      </c>
      <c r="BT164" s="43"/>
    </row>
    <row r="165" spans="5:72" x14ac:dyDescent="0.25">
      <c r="E165" s="12">
        <v>131</v>
      </c>
      <c r="F165" s="13">
        <v>1313</v>
      </c>
      <c r="G165" s="13">
        <v>157</v>
      </c>
      <c r="H165" s="13">
        <v>219</v>
      </c>
      <c r="I165" s="13">
        <v>235</v>
      </c>
      <c r="J165" s="13">
        <v>6</v>
      </c>
      <c r="K165" s="13">
        <v>25</v>
      </c>
      <c r="L165" s="13">
        <v>206</v>
      </c>
      <c r="M165" s="13">
        <v>374</v>
      </c>
      <c r="N165" s="13">
        <v>7</v>
      </c>
      <c r="O165" s="13">
        <v>0</v>
      </c>
      <c r="S165" s="12">
        <v>131</v>
      </c>
      <c r="T165" s="13">
        <v>1306</v>
      </c>
      <c r="U165" s="13">
        <v>155</v>
      </c>
      <c r="V165" s="13">
        <v>216</v>
      </c>
      <c r="W165" s="13">
        <v>234</v>
      </c>
      <c r="X165" s="13">
        <v>6</v>
      </c>
      <c r="Y165" s="13">
        <v>25</v>
      </c>
      <c r="Z165" s="13">
        <v>174</v>
      </c>
      <c r="AA165" s="13">
        <v>273</v>
      </c>
      <c r="AB165" s="13">
        <v>7</v>
      </c>
      <c r="AC165" s="13">
        <v>0</v>
      </c>
      <c r="AG165" s="12">
        <v>131</v>
      </c>
      <c r="AH165" s="13">
        <v>1307</v>
      </c>
      <c r="AI165" s="13">
        <v>170</v>
      </c>
      <c r="AJ165" s="13">
        <v>215</v>
      </c>
      <c r="AK165" s="13">
        <v>234</v>
      </c>
      <c r="AL165" s="13">
        <v>6</v>
      </c>
      <c r="AM165" s="13">
        <v>26</v>
      </c>
      <c r="AN165" s="13">
        <v>174</v>
      </c>
      <c r="AO165" s="13">
        <v>339</v>
      </c>
      <c r="AP165" s="13">
        <v>7</v>
      </c>
      <c r="AQ165" s="13">
        <v>0</v>
      </c>
      <c r="AR165" s="43"/>
      <c r="AS165" s="32"/>
      <c r="AU165" s="12">
        <v>131</v>
      </c>
      <c r="AV165" s="13">
        <v>1306</v>
      </c>
      <c r="AW165" s="13">
        <v>155</v>
      </c>
      <c r="AX165" s="13">
        <v>219</v>
      </c>
      <c r="AY165" s="13">
        <v>233</v>
      </c>
      <c r="AZ165" s="13">
        <v>6</v>
      </c>
      <c r="BA165" s="13">
        <v>25</v>
      </c>
      <c r="BB165" s="13">
        <v>174</v>
      </c>
      <c r="BC165" s="13">
        <v>334</v>
      </c>
      <c r="BD165" s="13">
        <v>7</v>
      </c>
      <c r="BE165" s="13">
        <v>0</v>
      </c>
      <c r="BF165" s="43"/>
      <c r="BG165" s="32"/>
      <c r="BI165" s="12">
        <v>131</v>
      </c>
      <c r="BJ165" s="13">
        <v>1311</v>
      </c>
      <c r="BK165" s="13">
        <v>157</v>
      </c>
      <c r="BL165" s="13">
        <v>219</v>
      </c>
      <c r="BM165" s="13">
        <v>235</v>
      </c>
      <c r="BN165" s="13">
        <v>6</v>
      </c>
      <c r="BO165" s="13">
        <v>25</v>
      </c>
      <c r="BP165" s="13">
        <v>195</v>
      </c>
      <c r="BQ165" s="13">
        <v>377</v>
      </c>
      <c r="BR165" s="13">
        <v>7</v>
      </c>
      <c r="BS165" s="13">
        <v>0</v>
      </c>
      <c r="BT165" s="43"/>
    </row>
    <row r="166" spans="5:72" x14ac:dyDescent="0.25">
      <c r="E166" s="12">
        <v>132</v>
      </c>
      <c r="F166" s="13">
        <v>1306</v>
      </c>
      <c r="G166" s="13">
        <v>157</v>
      </c>
      <c r="H166" s="13">
        <v>218</v>
      </c>
      <c r="I166" s="13">
        <v>235</v>
      </c>
      <c r="J166" s="13">
        <v>6</v>
      </c>
      <c r="K166" s="13">
        <v>25</v>
      </c>
      <c r="L166" s="13">
        <v>206</v>
      </c>
      <c r="M166" s="13">
        <v>372</v>
      </c>
      <c r="N166" s="13">
        <v>7</v>
      </c>
      <c r="O166" s="13">
        <v>0</v>
      </c>
      <c r="S166" s="12">
        <v>132</v>
      </c>
      <c r="T166" s="13">
        <v>1299</v>
      </c>
      <c r="U166" s="13">
        <v>154</v>
      </c>
      <c r="V166" s="13">
        <v>215</v>
      </c>
      <c r="W166" s="13">
        <v>234</v>
      </c>
      <c r="X166" s="13">
        <v>6</v>
      </c>
      <c r="Y166" s="13">
        <v>25</v>
      </c>
      <c r="Z166" s="13">
        <v>174</v>
      </c>
      <c r="AA166" s="13">
        <v>272</v>
      </c>
      <c r="AB166" s="13">
        <v>7</v>
      </c>
      <c r="AC166" s="13">
        <v>0</v>
      </c>
      <c r="AG166" s="12">
        <v>132</v>
      </c>
      <c r="AH166" s="13">
        <v>1300</v>
      </c>
      <c r="AI166" s="13">
        <v>169</v>
      </c>
      <c r="AJ166" s="13">
        <v>214</v>
      </c>
      <c r="AK166" s="13">
        <v>233</v>
      </c>
      <c r="AL166" s="13">
        <v>6</v>
      </c>
      <c r="AM166" s="13">
        <v>26</v>
      </c>
      <c r="AN166" s="13">
        <v>174</v>
      </c>
      <c r="AO166" s="13">
        <v>337</v>
      </c>
      <c r="AP166" s="13">
        <v>7</v>
      </c>
      <c r="AQ166" s="13">
        <v>0</v>
      </c>
      <c r="AR166" s="43"/>
      <c r="AS166" s="32"/>
      <c r="AU166" s="12">
        <v>132</v>
      </c>
      <c r="AV166" s="13">
        <v>1299</v>
      </c>
      <c r="AW166" s="13">
        <v>154</v>
      </c>
      <c r="AX166" s="13">
        <v>218</v>
      </c>
      <c r="AY166" s="13">
        <v>233</v>
      </c>
      <c r="AZ166" s="13">
        <v>6</v>
      </c>
      <c r="BA166" s="13">
        <v>25</v>
      </c>
      <c r="BB166" s="13">
        <v>174</v>
      </c>
      <c r="BC166" s="13">
        <v>332</v>
      </c>
      <c r="BD166" s="13">
        <v>7</v>
      </c>
      <c r="BE166" s="13">
        <v>0</v>
      </c>
      <c r="BF166" s="43"/>
      <c r="BG166" s="32"/>
      <c r="BI166" s="12">
        <v>132</v>
      </c>
      <c r="BJ166" s="13">
        <v>1304</v>
      </c>
      <c r="BK166" s="13">
        <v>156</v>
      </c>
      <c r="BL166" s="13">
        <v>218</v>
      </c>
      <c r="BM166" s="13">
        <v>234</v>
      </c>
      <c r="BN166" s="13">
        <v>6</v>
      </c>
      <c r="BO166" s="13">
        <v>25</v>
      </c>
      <c r="BP166" s="13">
        <v>194</v>
      </c>
      <c r="BQ166" s="13">
        <v>376</v>
      </c>
      <c r="BR166" s="13">
        <v>7</v>
      </c>
      <c r="BS166" s="13">
        <v>0</v>
      </c>
      <c r="BT166" s="43"/>
    </row>
    <row r="167" spans="5:72" x14ac:dyDescent="0.25">
      <c r="E167" s="12">
        <v>133</v>
      </c>
      <c r="F167" s="13">
        <v>1298</v>
      </c>
      <c r="G167" s="13">
        <v>156</v>
      </c>
      <c r="H167" s="13">
        <v>217</v>
      </c>
      <c r="I167" s="13">
        <v>234</v>
      </c>
      <c r="J167" s="13">
        <v>6</v>
      </c>
      <c r="K167" s="13">
        <v>25</v>
      </c>
      <c r="L167" s="13">
        <v>206</v>
      </c>
      <c r="M167" s="13">
        <v>371</v>
      </c>
      <c r="N167" s="13">
        <v>7</v>
      </c>
      <c r="O167" s="13">
        <v>0</v>
      </c>
      <c r="S167" s="12">
        <v>133</v>
      </c>
      <c r="T167" s="13">
        <v>1292</v>
      </c>
      <c r="U167" s="13">
        <v>154</v>
      </c>
      <c r="V167" s="13">
        <v>214</v>
      </c>
      <c r="W167" s="13">
        <v>234</v>
      </c>
      <c r="X167" s="13">
        <v>6</v>
      </c>
      <c r="Y167" s="13">
        <v>25</v>
      </c>
      <c r="Z167" s="13">
        <v>174</v>
      </c>
      <c r="AA167" s="13">
        <v>271</v>
      </c>
      <c r="AB167" s="13">
        <v>7</v>
      </c>
      <c r="AC167" s="13">
        <v>0</v>
      </c>
      <c r="AG167" s="12">
        <v>133</v>
      </c>
      <c r="AH167" s="13">
        <v>1293</v>
      </c>
      <c r="AI167" s="13">
        <v>168</v>
      </c>
      <c r="AJ167" s="13">
        <v>213</v>
      </c>
      <c r="AK167" s="13">
        <v>233</v>
      </c>
      <c r="AL167" s="13">
        <v>6</v>
      </c>
      <c r="AM167" s="13">
        <v>26</v>
      </c>
      <c r="AN167" s="13">
        <v>173</v>
      </c>
      <c r="AO167" s="13">
        <v>336</v>
      </c>
      <c r="AP167" s="13">
        <v>7</v>
      </c>
      <c r="AQ167" s="13">
        <v>0</v>
      </c>
      <c r="AR167" s="43"/>
      <c r="AS167" s="32"/>
      <c r="AU167" s="12">
        <v>133</v>
      </c>
      <c r="AV167" s="13">
        <v>1292</v>
      </c>
      <c r="AW167" s="13">
        <v>153</v>
      </c>
      <c r="AX167" s="13">
        <v>217</v>
      </c>
      <c r="AY167" s="13">
        <v>233</v>
      </c>
      <c r="AZ167" s="13">
        <v>6</v>
      </c>
      <c r="BA167" s="13">
        <v>25</v>
      </c>
      <c r="BB167" s="13">
        <v>174</v>
      </c>
      <c r="BC167" s="13">
        <v>331</v>
      </c>
      <c r="BD167" s="13">
        <v>7</v>
      </c>
      <c r="BE167" s="13">
        <v>0</v>
      </c>
      <c r="BF167" s="43"/>
      <c r="BG167" s="32"/>
      <c r="BI167" s="12">
        <v>133</v>
      </c>
      <c r="BJ167" s="13">
        <v>1296</v>
      </c>
      <c r="BK167" s="13">
        <v>155</v>
      </c>
      <c r="BL167" s="13">
        <v>218</v>
      </c>
      <c r="BM167" s="13">
        <v>234</v>
      </c>
      <c r="BN167" s="13">
        <v>6</v>
      </c>
      <c r="BO167" s="13">
        <v>25</v>
      </c>
      <c r="BP167" s="13">
        <v>194</v>
      </c>
      <c r="BQ167" s="13">
        <v>374</v>
      </c>
      <c r="BR167" s="13">
        <v>7</v>
      </c>
      <c r="BS167" s="13">
        <v>0</v>
      </c>
      <c r="BT167" s="43"/>
    </row>
    <row r="168" spans="5:72" x14ac:dyDescent="0.25">
      <c r="E168" s="12">
        <v>134</v>
      </c>
      <c r="F168" s="13">
        <v>1291</v>
      </c>
      <c r="G168" s="13">
        <v>155</v>
      </c>
      <c r="H168" s="13">
        <v>216</v>
      </c>
      <c r="I168" s="13">
        <v>234</v>
      </c>
      <c r="J168" s="13">
        <v>6</v>
      </c>
      <c r="K168" s="13">
        <v>25</v>
      </c>
      <c r="L168" s="13">
        <v>205</v>
      </c>
      <c r="M168" s="13">
        <v>369</v>
      </c>
      <c r="N168" s="13">
        <v>7</v>
      </c>
      <c r="O168" s="13">
        <v>0</v>
      </c>
      <c r="S168" s="12">
        <v>134</v>
      </c>
      <c r="T168" s="13">
        <v>1285</v>
      </c>
      <c r="U168" s="13">
        <v>153</v>
      </c>
      <c r="V168" s="13">
        <v>214</v>
      </c>
      <c r="W168" s="13">
        <v>233</v>
      </c>
      <c r="X168" s="13">
        <v>6</v>
      </c>
      <c r="Y168" s="13">
        <v>25</v>
      </c>
      <c r="Z168" s="13">
        <v>173</v>
      </c>
      <c r="AA168" s="13">
        <v>270</v>
      </c>
      <c r="AB168" s="13">
        <v>7</v>
      </c>
      <c r="AC168" s="13">
        <v>0</v>
      </c>
      <c r="AG168" s="12">
        <v>134</v>
      </c>
      <c r="AH168" s="13">
        <v>1285</v>
      </c>
      <c r="AI168" s="13">
        <v>167</v>
      </c>
      <c r="AJ168" s="13">
        <v>213</v>
      </c>
      <c r="AK168" s="13">
        <v>233</v>
      </c>
      <c r="AL168" s="13">
        <v>6</v>
      </c>
      <c r="AM168" s="13">
        <v>26</v>
      </c>
      <c r="AN168" s="13">
        <v>173</v>
      </c>
      <c r="AO168" s="13">
        <v>334</v>
      </c>
      <c r="AP168" s="13">
        <v>7</v>
      </c>
      <c r="AQ168" s="13">
        <v>0</v>
      </c>
      <c r="AR168" s="43"/>
      <c r="AS168" s="32"/>
      <c r="AU168" s="12">
        <v>134</v>
      </c>
      <c r="AV168" s="13">
        <v>1284</v>
      </c>
      <c r="AW168" s="13">
        <v>152</v>
      </c>
      <c r="AX168" s="13">
        <v>217</v>
      </c>
      <c r="AY168" s="13">
        <v>233</v>
      </c>
      <c r="AZ168" s="13">
        <v>6</v>
      </c>
      <c r="BA168" s="13">
        <v>25</v>
      </c>
      <c r="BB168" s="13">
        <v>173</v>
      </c>
      <c r="BC168" s="13">
        <v>329</v>
      </c>
      <c r="BD168" s="13">
        <v>7</v>
      </c>
      <c r="BE168" s="13">
        <v>0</v>
      </c>
      <c r="BF168" s="43"/>
      <c r="BG168" s="32"/>
      <c r="BI168" s="12">
        <v>134</v>
      </c>
      <c r="BJ168" s="13">
        <v>1289</v>
      </c>
      <c r="BK168" s="13">
        <v>154</v>
      </c>
      <c r="BL168" s="13">
        <v>217</v>
      </c>
      <c r="BM168" s="13">
        <v>234</v>
      </c>
      <c r="BN168" s="13">
        <v>6</v>
      </c>
      <c r="BO168" s="13">
        <v>25</v>
      </c>
      <c r="BP168" s="13">
        <v>194</v>
      </c>
      <c r="BQ168" s="13">
        <v>373</v>
      </c>
      <c r="BR168" s="13">
        <v>7</v>
      </c>
      <c r="BS168" s="13">
        <v>0</v>
      </c>
      <c r="BT168" s="43"/>
    </row>
    <row r="169" spans="5:72" x14ac:dyDescent="0.25">
      <c r="E169" s="12">
        <v>135</v>
      </c>
      <c r="F169" s="13">
        <v>1284</v>
      </c>
      <c r="G169" s="13">
        <v>154</v>
      </c>
      <c r="H169" s="13">
        <v>216</v>
      </c>
      <c r="I169" s="13">
        <v>234</v>
      </c>
      <c r="J169" s="13">
        <v>6</v>
      </c>
      <c r="K169" s="13">
        <v>25</v>
      </c>
      <c r="L169" s="13">
        <v>205</v>
      </c>
      <c r="M169" s="13">
        <v>368</v>
      </c>
      <c r="N169" s="13">
        <v>7</v>
      </c>
      <c r="O169" s="13">
        <v>0</v>
      </c>
      <c r="S169" s="12">
        <v>135</v>
      </c>
      <c r="T169" s="13">
        <v>1277</v>
      </c>
      <c r="U169" s="13">
        <v>152</v>
      </c>
      <c r="V169" s="13">
        <v>213</v>
      </c>
      <c r="W169" s="13">
        <v>233</v>
      </c>
      <c r="X169" s="13">
        <v>6</v>
      </c>
      <c r="Y169" s="13">
        <v>25</v>
      </c>
      <c r="Z169" s="13">
        <v>173</v>
      </c>
      <c r="AA169" s="13">
        <v>269</v>
      </c>
      <c r="AB169" s="13">
        <v>7</v>
      </c>
      <c r="AC169" s="13">
        <v>0</v>
      </c>
      <c r="AG169" s="12">
        <v>135</v>
      </c>
      <c r="AH169" s="13">
        <v>1278</v>
      </c>
      <c r="AI169" s="13">
        <v>166</v>
      </c>
      <c r="AJ169" s="13">
        <v>212</v>
      </c>
      <c r="AK169" s="13">
        <v>233</v>
      </c>
      <c r="AL169" s="13">
        <v>6</v>
      </c>
      <c r="AM169" s="13">
        <v>26</v>
      </c>
      <c r="AN169" s="13">
        <v>173</v>
      </c>
      <c r="AO169" s="13">
        <v>333</v>
      </c>
      <c r="AP169" s="13">
        <v>7</v>
      </c>
      <c r="AQ169" s="13">
        <v>0</v>
      </c>
      <c r="AR169" s="43"/>
      <c r="AS169" s="32"/>
      <c r="AU169" s="12">
        <v>135</v>
      </c>
      <c r="AV169" s="13">
        <v>1277</v>
      </c>
      <c r="AW169" s="13">
        <v>152</v>
      </c>
      <c r="AX169" s="13">
        <v>216</v>
      </c>
      <c r="AY169" s="13">
        <v>232</v>
      </c>
      <c r="AZ169" s="13">
        <v>6</v>
      </c>
      <c r="BA169" s="13">
        <v>25</v>
      </c>
      <c r="BB169" s="13">
        <v>173</v>
      </c>
      <c r="BC169" s="13">
        <v>328</v>
      </c>
      <c r="BD169" s="13">
        <v>7</v>
      </c>
      <c r="BE169" s="13">
        <v>0</v>
      </c>
      <c r="BF169" s="43"/>
      <c r="BG169" s="32"/>
      <c r="BI169" s="12">
        <v>135</v>
      </c>
      <c r="BJ169" s="13">
        <v>1282</v>
      </c>
      <c r="BK169" s="13">
        <v>154</v>
      </c>
      <c r="BL169" s="13">
        <v>217</v>
      </c>
      <c r="BM169" s="13">
        <v>234</v>
      </c>
      <c r="BN169" s="13">
        <v>6</v>
      </c>
      <c r="BO169" s="13">
        <v>25</v>
      </c>
      <c r="BP169" s="13">
        <v>193</v>
      </c>
      <c r="BQ169" s="13">
        <v>371</v>
      </c>
      <c r="BR169" s="13">
        <v>7</v>
      </c>
      <c r="BS169" s="13">
        <v>0</v>
      </c>
      <c r="BT169" s="43"/>
    </row>
    <row r="170" spans="5:72" x14ac:dyDescent="0.25">
      <c r="E170" s="12">
        <v>136</v>
      </c>
      <c r="F170" s="13">
        <v>1276</v>
      </c>
      <c r="G170" s="13">
        <v>154</v>
      </c>
      <c r="H170" s="13">
        <v>215</v>
      </c>
      <c r="I170" s="13">
        <v>234</v>
      </c>
      <c r="J170" s="13">
        <v>6</v>
      </c>
      <c r="K170" s="13">
        <v>25</v>
      </c>
      <c r="L170" s="13">
        <v>204</v>
      </c>
      <c r="M170" s="13">
        <v>366</v>
      </c>
      <c r="N170" s="13">
        <v>7</v>
      </c>
      <c r="O170" s="13">
        <v>0</v>
      </c>
      <c r="S170" s="12">
        <v>136</v>
      </c>
      <c r="T170" s="13">
        <v>1270</v>
      </c>
      <c r="U170" s="13">
        <v>151</v>
      </c>
      <c r="V170" s="13">
        <v>212</v>
      </c>
      <c r="W170" s="13">
        <v>233</v>
      </c>
      <c r="X170" s="13">
        <v>6</v>
      </c>
      <c r="Y170" s="13">
        <v>25</v>
      </c>
      <c r="Z170" s="13">
        <v>173</v>
      </c>
      <c r="AA170" s="13">
        <v>267</v>
      </c>
      <c r="AB170" s="13">
        <v>7</v>
      </c>
      <c r="AC170" s="13">
        <v>0</v>
      </c>
      <c r="AG170" s="12">
        <v>136</v>
      </c>
      <c r="AH170" s="13">
        <v>1270</v>
      </c>
      <c r="AI170" s="13">
        <v>166</v>
      </c>
      <c r="AJ170" s="13">
        <v>212</v>
      </c>
      <c r="AK170" s="13">
        <v>232</v>
      </c>
      <c r="AL170" s="13">
        <v>6</v>
      </c>
      <c r="AM170" s="13">
        <v>26</v>
      </c>
      <c r="AN170" s="13">
        <v>173</v>
      </c>
      <c r="AO170" s="13">
        <v>331</v>
      </c>
      <c r="AP170" s="13">
        <v>7</v>
      </c>
      <c r="AQ170" s="13">
        <v>0</v>
      </c>
      <c r="AR170" s="43"/>
      <c r="AS170" s="32"/>
      <c r="AU170" s="12">
        <v>136</v>
      </c>
      <c r="AV170" s="13">
        <v>1269</v>
      </c>
      <c r="AW170" s="13">
        <v>151</v>
      </c>
      <c r="AX170" s="13">
        <v>215</v>
      </c>
      <c r="AY170" s="13">
        <v>232</v>
      </c>
      <c r="AZ170" s="13">
        <v>6</v>
      </c>
      <c r="BA170" s="13">
        <v>25</v>
      </c>
      <c r="BB170" s="13">
        <v>173</v>
      </c>
      <c r="BC170" s="13">
        <v>326</v>
      </c>
      <c r="BD170" s="13">
        <v>7</v>
      </c>
      <c r="BE170" s="13">
        <v>0</v>
      </c>
      <c r="BF170" s="43"/>
      <c r="BG170" s="32"/>
      <c r="BI170" s="12">
        <v>136</v>
      </c>
      <c r="BJ170" s="13">
        <v>1274</v>
      </c>
      <c r="BK170" s="13">
        <v>153</v>
      </c>
      <c r="BL170" s="13">
        <v>216</v>
      </c>
      <c r="BM170" s="13">
        <v>233</v>
      </c>
      <c r="BN170" s="13">
        <v>6</v>
      </c>
      <c r="BO170" s="13">
        <v>25</v>
      </c>
      <c r="BP170" s="13">
        <v>193</v>
      </c>
      <c r="BQ170" s="13">
        <v>370</v>
      </c>
      <c r="BR170" s="13">
        <v>7</v>
      </c>
      <c r="BS170" s="13">
        <v>0</v>
      </c>
      <c r="BT170" s="43"/>
    </row>
    <row r="171" spans="5:72" x14ac:dyDescent="0.25">
      <c r="E171" s="12">
        <v>137</v>
      </c>
      <c r="F171" s="13">
        <v>1269</v>
      </c>
      <c r="G171" s="13">
        <v>153</v>
      </c>
      <c r="H171" s="13">
        <v>214</v>
      </c>
      <c r="I171" s="13">
        <v>233</v>
      </c>
      <c r="J171" s="13">
        <v>6</v>
      </c>
      <c r="K171" s="13">
        <v>25</v>
      </c>
      <c r="L171" s="13">
        <v>204</v>
      </c>
      <c r="M171" s="13">
        <v>365</v>
      </c>
      <c r="N171" s="13">
        <v>7</v>
      </c>
      <c r="O171" s="13">
        <v>0</v>
      </c>
      <c r="S171" s="12">
        <v>137</v>
      </c>
      <c r="T171" s="13">
        <v>1263</v>
      </c>
      <c r="U171" s="13">
        <v>151</v>
      </c>
      <c r="V171" s="13">
        <v>211</v>
      </c>
      <c r="W171" s="13">
        <v>233</v>
      </c>
      <c r="X171" s="13">
        <v>6</v>
      </c>
      <c r="Y171" s="13">
        <v>25</v>
      </c>
      <c r="Z171" s="13">
        <v>172</v>
      </c>
      <c r="AA171" s="13">
        <v>266</v>
      </c>
      <c r="AB171" s="13">
        <v>7</v>
      </c>
      <c r="AC171" s="13">
        <v>0</v>
      </c>
      <c r="AG171" s="12">
        <v>137</v>
      </c>
      <c r="AH171" s="13">
        <v>1263</v>
      </c>
      <c r="AI171" s="13">
        <v>165</v>
      </c>
      <c r="AJ171" s="13">
        <v>211</v>
      </c>
      <c r="AK171" s="13">
        <v>232</v>
      </c>
      <c r="AL171" s="13">
        <v>6</v>
      </c>
      <c r="AM171" s="13">
        <v>26</v>
      </c>
      <c r="AN171" s="13">
        <v>172</v>
      </c>
      <c r="AO171" s="13">
        <v>330</v>
      </c>
      <c r="AP171" s="13">
        <v>7</v>
      </c>
      <c r="AQ171" s="13">
        <v>0</v>
      </c>
      <c r="AR171" s="43"/>
      <c r="AS171" s="32"/>
      <c r="AU171" s="12">
        <v>137</v>
      </c>
      <c r="AV171" s="13">
        <v>1262</v>
      </c>
      <c r="AW171" s="13">
        <v>150</v>
      </c>
      <c r="AX171" s="13">
        <v>214</v>
      </c>
      <c r="AY171" s="13">
        <v>232</v>
      </c>
      <c r="AZ171" s="13">
        <v>6</v>
      </c>
      <c r="BA171" s="13">
        <v>25</v>
      </c>
      <c r="BB171" s="13">
        <v>172</v>
      </c>
      <c r="BC171" s="13">
        <v>325</v>
      </c>
      <c r="BD171" s="13">
        <v>7</v>
      </c>
      <c r="BE171" s="13">
        <v>0</v>
      </c>
      <c r="BF171" s="43"/>
      <c r="BG171" s="32"/>
      <c r="BI171" s="12">
        <v>137</v>
      </c>
      <c r="BJ171" s="13">
        <v>1267</v>
      </c>
      <c r="BK171" s="13">
        <v>152</v>
      </c>
      <c r="BL171" s="13">
        <v>215</v>
      </c>
      <c r="BM171" s="13">
        <v>233</v>
      </c>
      <c r="BN171" s="13">
        <v>6</v>
      </c>
      <c r="BO171" s="13">
        <v>25</v>
      </c>
      <c r="BP171" s="13">
        <v>193</v>
      </c>
      <c r="BQ171" s="13">
        <v>368</v>
      </c>
      <c r="BR171" s="13">
        <v>7</v>
      </c>
      <c r="BS171" s="13">
        <v>0</v>
      </c>
      <c r="BT171" s="43"/>
    </row>
    <row r="172" spans="5:72" x14ac:dyDescent="0.25">
      <c r="E172" s="12">
        <v>138</v>
      </c>
      <c r="F172" s="13">
        <v>1261</v>
      </c>
      <c r="G172" s="13">
        <v>152</v>
      </c>
      <c r="H172" s="13">
        <v>214</v>
      </c>
      <c r="I172" s="13">
        <v>233</v>
      </c>
      <c r="J172" s="13">
        <v>6</v>
      </c>
      <c r="K172" s="13">
        <v>25</v>
      </c>
      <c r="L172" s="13">
        <v>204</v>
      </c>
      <c r="M172" s="13">
        <v>364</v>
      </c>
      <c r="N172" s="13">
        <v>7</v>
      </c>
      <c r="O172" s="13">
        <v>0</v>
      </c>
      <c r="S172" s="12">
        <v>138</v>
      </c>
      <c r="T172" s="13">
        <v>1255</v>
      </c>
      <c r="U172" s="13">
        <v>150</v>
      </c>
      <c r="V172" s="13">
        <v>211</v>
      </c>
      <c r="W172" s="13">
        <v>232</v>
      </c>
      <c r="X172" s="13">
        <v>6</v>
      </c>
      <c r="Y172" s="13">
        <v>25</v>
      </c>
      <c r="Z172" s="13">
        <v>172</v>
      </c>
      <c r="AA172" s="13">
        <v>265</v>
      </c>
      <c r="AB172" s="13">
        <v>7</v>
      </c>
      <c r="AC172" s="13">
        <v>0</v>
      </c>
      <c r="AG172" s="12">
        <v>138</v>
      </c>
      <c r="AH172" s="13">
        <v>1256</v>
      </c>
      <c r="AI172" s="13">
        <v>164</v>
      </c>
      <c r="AJ172" s="13">
        <v>210</v>
      </c>
      <c r="AK172" s="13">
        <v>232</v>
      </c>
      <c r="AL172" s="13">
        <v>6</v>
      </c>
      <c r="AM172" s="13">
        <v>26</v>
      </c>
      <c r="AN172" s="13">
        <v>172</v>
      </c>
      <c r="AO172" s="13">
        <v>328</v>
      </c>
      <c r="AP172" s="13">
        <v>7</v>
      </c>
      <c r="AQ172" s="13">
        <v>0</v>
      </c>
      <c r="AR172" s="43"/>
      <c r="AS172" s="32"/>
      <c r="AU172" s="12">
        <v>138</v>
      </c>
      <c r="AV172" s="13">
        <v>1255</v>
      </c>
      <c r="AW172" s="13">
        <v>150</v>
      </c>
      <c r="AX172" s="13">
        <v>214</v>
      </c>
      <c r="AY172" s="13">
        <v>232</v>
      </c>
      <c r="AZ172" s="13">
        <v>6</v>
      </c>
      <c r="BA172" s="13">
        <v>25</v>
      </c>
      <c r="BB172" s="13">
        <v>172</v>
      </c>
      <c r="BC172" s="13">
        <v>323</v>
      </c>
      <c r="BD172" s="13">
        <v>7</v>
      </c>
      <c r="BE172" s="13">
        <v>0</v>
      </c>
      <c r="BF172" s="43"/>
      <c r="BG172" s="32"/>
      <c r="BI172" s="12">
        <v>138</v>
      </c>
      <c r="BJ172" s="13">
        <v>1260</v>
      </c>
      <c r="BK172" s="13">
        <v>152</v>
      </c>
      <c r="BL172" s="13">
        <v>214</v>
      </c>
      <c r="BM172" s="13">
        <v>233</v>
      </c>
      <c r="BN172" s="13">
        <v>6</v>
      </c>
      <c r="BO172" s="13">
        <v>25</v>
      </c>
      <c r="BP172" s="13">
        <v>192</v>
      </c>
      <c r="BQ172" s="13">
        <v>367</v>
      </c>
      <c r="BR172" s="13">
        <v>7</v>
      </c>
      <c r="BS172" s="13">
        <v>0</v>
      </c>
      <c r="BT172" s="43"/>
    </row>
    <row r="173" spans="5:72" x14ac:dyDescent="0.25">
      <c r="E173" s="12">
        <v>139</v>
      </c>
      <c r="F173" s="13">
        <v>1254</v>
      </c>
      <c r="G173" s="13">
        <v>152</v>
      </c>
      <c r="H173" s="13">
        <v>213</v>
      </c>
      <c r="I173" s="13">
        <v>233</v>
      </c>
      <c r="J173" s="13">
        <v>6</v>
      </c>
      <c r="K173" s="13">
        <v>25</v>
      </c>
      <c r="L173" s="13">
        <v>203</v>
      </c>
      <c r="M173" s="13">
        <v>362</v>
      </c>
      <c r="N173" s="13">
        <v>7</v>
      </c>
      <c r="O173" s="13">
        <v>0</v>
      </c>
      <c r="S173" s="12">
        <v>139</v>
      </c>
      <c r="T173" s="13">
        <v>1248</v>
      </c>
      <c r="U173" s="13">
        <v>149</v>
      </c>
      <c r="V173" s="13">
        <v>210</v>
      </c>
      <c r="W173" s="13">
        <v>232</v>
      </c>
      <c r="X173" s="13">
        <v>6</v>
      </c>
      <c r="Y173" s="13">
        <v>25</v>
      </c>
      <c r="Z173" s="13">
        <v>172</v>
      </c>
      <c r="AA173" s="13">
        <v>264</v>
      </c>
      <c r="AB173" s="13">
        <v>7</v>
      </c>
      <c r="AC173" s="13">
        <v>0</v>
      </c>
      <c r="AG173" s="12">
        <v>139</v>
      </c>
      <c r="AH173" s="13">
        <v>1249</v>
      </c>
      <c r="AI173" s="13">
        <v>163</v>
      </c>
      <c r="AJ173" s="13">
        <v>209</v>
      </c>
      <c r="AK173" s="13">
        <v>232</v>
      </c>
      <c r="AL173" s="13">
        <v>6</v>
      </c>
      <c r="AM173" s="13">
        <v>26</v>
      </c>
      <c r="AN173" s="13">
        <v>172</v>
      </c>
      <c r="AO173" s="13">
        <v>327</v>
      </c>
      <c r="AP173" s="13">
        <v>7</v>
      </c>
      <c r="AQ173" s="13">
        <v>0</v>
      </c>
      <c r="AR173" s="43"/>
      <c r="AS173" s="32"/>
      <c r="AU173" s="12">
        <v>139</v>
      </c>
      <c r="AV173" s="13">
        <v>1248</v>
      </c>
      <c r="AW173" s="13">
        <v>149</v>
      </c>
      <c r="AX173" s="13">
        <v>213</v>
      </c>
      <c r="AY173" s="13">
        <v>231</v>
      </c>
      <c r="AZ173" s="13">
        <v>6</v>
      </c>
      <c r="BA173" s="13">
        <v>25</v>
      </c>
      <c r="BB173" s="13">
        <v>172</v>
      </c>
      <c r="BC173" s="13">
        <v>322</v>
      </c>
      <c r="BD173" s="13">
        <v>7</v>
      </c>
      <c r="BE173" s="13">
        <v>0</v>
      </c>
      <c r="BF173" s="43"/>
      <c r="BG173" s="32"/>
      <c r="BI173" s="12">
        <v>139</v>
      </c>
      <c r="BJ173" s="13">
        <v>1253</v>
      </c>
      <c r="BK173" s="13">
        <v>151</v>
      </c>
      <c r="BL173" s="13">
        <v>214</v>
      </c>
      <c r="BM173" s="13">
        <v>232</v>
      </c>
      <c r="BN173" s="13">
        <v>6</v>
      </c>
      <c r="BO173" s="13">
        <v>25</v>
      </c>
      <c r="BP173" s="13">
        <v>192</v>
      </c>
      <c r="BQ173" s="13">
        <v>365</v>
      </c>
      <c r="BR173" s="13">
        <v>7</v>
      </c>
      <c r="BS173" s="13">
        <v>0</v>
      </c>
      <c r="BT173" s="43"/>
    </row>
    <row r="174" spans="5:72" x14ac:dyDescent="0.25">
      <c r="E174" s="12">
        <v>140</v>
      </c>
      <c r="F174" s="13">
        <v>1247</v>
      </c>
      <c r="G174" s="13">
        <v>151</v>
      </c>
      <c r="H174" s="13">
        <v>212</v>
      </c>
      <c r="I174" s="13">
        <v>232</v>
      </c>
      <c r="J174" s="13">
        <v>6</v>
      </c>
      <c r="K174" s="13">
        <v>25</v>
      </c>
      <c r="L174" s="13">
        <v>203</v>
      </c>
      <c r="M174" s="13">
        <v>361</v>
      </c>
      <c r="N174" s="13">
        <v>7</v>
      </c>
      <c r="O174" s="13">
        <v>0</v>
      </c>
      <c r="S174" s="12">
        <v>140</v>
      </c>
      <c r="T174" s="13">
        <v>1241</v>
      </c>
      <c r="U174" s="13">
        <v>148</v>
      </c>
      <c r="V174" s="13">
        <v>209</v>
      </c>
      <c r="W174" s="13">
        <v>232</v>
      </c>
      <c r="X174" s="13">
        <v>6</v>
      </c>
      <c r="Y174" s="13">
        <v>25</v>
      </c>
      <c r="Z174" s="13">
        <v>172</v>
      </c>
      <c r="AA174" s="13">
        <v>263</v>
      </c>
      <c r="AB174" s="13">
        <v>7</v>
      </c>
      <c r="AC174" s="13">
        <v>0</v>
      </c>
      <c r="AG174" s="12">
        <v>140</v>
      </c>
      <c r="AH174" s="13">
        <v>1242</v>
      </c>
      <c r="AI174" s="13">
        <v>162</v>
      </c>
      <c r="AJ174" s="13">
        <v>208</v>
      </c>
      <c r="AK174" s="13">
        <v>231</v>
      </c>
      <c r="AL174" s="13">
        <v>6</v>
      </c>
      <c r="AM174" s="13">
        <v>26</v>
      </c>
      <c r="AN174" s="13">
        <v>171</v>
      </c>
      <c r="AO174" s="13">
        <v>325</v>
      </c>
      <c r="AP174" s="13">
        <v>7</v>
      </c>
      <c r="AQ174" s="13">
        <v>0</v>
      </c>
      <c r="AR174" s="43"/>
      <c r="AS174" s="32"/>
      <c r="AU174" s="12">
        <v>140</v>
      </c>
      <c r="AV174" s="13">
        <v>1241</v>
      </c>
      <c r="AW174" s="13">
        <v>148</v>
      </c>
      <c r="AX174" s="13">
        <v>212</v>
      </c>
      <c r="AY174" s="13">
        <v>231</v>
      </c>
      <c r="AZ174" s="13">
        <v>6</v>
      </c>
      <c r="BA174" s="13">
        <v>25</v>
      </c>
      <c r="BB174" s="13">
        <v>171</v>
      </c>
      <c r="BC174" s="13">
        <v>321</v>
      </c>
      <c r="BD174" s="13">
        <v>7</v>
      </c>
      <c r="BE174" s="13">
        <v>0</v>
      </c>
      <c r="BF174" s="43"/>
      <c r="BG174" s="32"/>
      <c r="BI174" s="12">
        <v>140</v>
      </c>
      <c r="BJ174" s="13">
        <v>1246</v>
      </c>
      <c r="BK174" s="13">
        <v>150</v>
      </c>
      <c r="BL174" s="13">
        <v>212</v>
      </c>
      <c r="BM174" s="13">
        <v>232</v>
      </c>
      <c r="BN174" s="13">
        <v>6</v>
      </c>
      <c r="BO174" s="13">
        <v>25</v>
      </c>
      <c r="BP174" s="13">
        <v>192</v>
      </c>
      <c r="BQ174" s="13">
        <v>364</v>
      </c>
      <c r="BR174" s="13">
        <v>7</v>
      </c>
      <c r="BS174" s="13">
        <v>0</v>
      </c>
      <c r="BT174" s="43"/>
    </row>
    <row r="175" spans="5:72" x14ac:dyDescent="0.25">
      <c r="E175" s="12">
        <v>141</v>
      </c>
      <c r="F175" s="13">
        <v>1240</v>
      </c>
      <c r="G175" s="13">
        <v>150</v>
      </c>
      <c r="H175" s="13">
        <v>211</v>
      </c>
      <c r="I175" s="13">
        <v>232</v>
      </c>
      <c r="J175" s="13">
        <v>6</v>
      </c>
      <c r="K175" s="13">
        <v>25</v>
      </c>
      <c r="L175" s="13">
        <v>203</v>
      </c>
      <c r="M175" s="13">
        <v>360</v>
      </c>
      <c r="N175" s="13">
        <v>7</v>
      </c>
      <c r="O175" s="13">
        <v>0</v>
      </c>
      <c r="S175" s="12">
        <v>141</v>
      </c>
      <c r="T175" s="13">
        <v>1234</v>
      </c>
      <c r="U175" s="13">
        <v>148</v>
      </c>
      <c r="V175" s="13">
        <v>208</v>
      </c>
      <c r="W175" s="13">
        <v>232</v>
      </c>
      <c r="X175" s="13">
        <v>6</v>
      </c>
      <c r="Y175" s="13">
        <v>25</v>
      </c>
      <c r="Z175" s="13">
        <v>171</v>
      </c>
      <c r="AA175" s="13">
        <v>262</v>
      </c>
      <c r="AB175" s="13">
        <v>7</v>
      </c>
      <c r="AC175" s="13">
        <v>0</v>
      </c>
      <c r="AG175" s="12">
        <v>141</v>
      </c>
      <c r="AH175" s="13">
        <v>1234</v>
      </c>
      <c r="AI175" s="13">
        <v>161</v>
      </c>
      <c r="AJ175" s="13">
        <v>208</v>
      </c>
      <c r="AK175" s="13">
        <v>231</v>
      </c>
      <c r="AL175" s="13">
        <v>6</v>
      </c>
      <c r="AM175" s="13">
        <v>26</v>
      </c>
      <c r="AN175" s="13">
        <v>171</v>
      </c>
      <c r="AO175" s="13">
        <v>324</v>
      </c>
      <c r="AP175" s="13">
        <v>7</v>
      </c>
      <c r="AQ175" s="13">
        <v>0</v>
      </c>
      <c r="AR175" s="43"/>
      <c r="AS175" s="32"/>
      <c r="AU175" s="12">
        <v>141</v>
      </c>
      <c r="AV175" s="13">
        <v>1234</v>
      </c>
      <c r="AW175" s="13">
        <v>148</v>
      </c>
      <c r="AX175" s="13">
        <v>211</v>
      </c>
      <c r="AY175" s="13">
        <v>231</v>
      </c>
      <c r="AZ175" s="13">
        <v>6</v>
      </c>
      <c r="BA175" s="13">
        <v>25</v>
      </c>
      <c r="BB175" s="13">
        <v>171</v>
      </c>
      <c r="BC175" s="13">
        <v>319</v>
      </c>
      <c r="BD175" s="13">
        <v>7</v>
      </c>
      <c r="BE175" s="13">
        <v>0</v>
      </c>
      <c r="BF175" s="43"/>
      <c r="BG175" s="32"/>
      <c r="BI175" s="12">
        <v>141</v>
      </c>
      <c r="BJ175" s="13">
        <v>1238</v>
      </c>
      <c r="BK175" s="13">
        <v>149</v>
      </c>
      <c r="BL175" s="13">
        <v>212</v>
      </c>
      <c r="BM175" s="13">
        <v>232</v>
      </c>
      <c r="BN175" s="13">
        <v>6</v>
      </c>
      <c r="BO175" s="13">
        <v>25</v>
      </c>
      <c r="BP175" s="13">
        <v>191</v>
      </c>
      <c r="BQ175" s="13">
        <v>362</v>
      </c>
      <c r="BR175" s="13">
        <v>7</v>
      </c>
      <c r="BS175" s="13">
        <v>0</v>
      </c>
      <c r="BT175" s="43"/>
    </row>
    <row r="176" spans="5:72" x14ac:dyDescent="0.25">
      <c r="E176" s="12">
        <v>142</v>
      </c>
      <c r="F176" s="13">
        <v>1232</v>
      </c>
      <c r="G176" s="13">
        <v>150</v>
      </c>
      <c r="H176" s="13">
        <v>211</v>
      </c>
      <c r="I176" s="13">
        <v>232</v>
      </c>
      <c r="J176" s="13">
        <v>6</v>
      </c>
      <c r="K176" s="13">
        <v>25</v>
      </c>
      <c r="L176" s="13">
        <v>202</v>
      </c>
      <c r="M176" s="13">
        <v>358</v>
      </c>
      <c r="N176" s="13">
        <v>7</v>
      </c>
      <c r="O176" s="13">
        <v>0</v>
      </c>
      <c r="S176" s="12">
        <v>142</v>
      </c>
      <c r="T176" s="13">
        <v>1226</v>
      </c>
      <c r="U176" s="13">
        <v>147</v>
      </c>
      <c r="V176" s="13">
        <v>208</v>
      </c>
      <c r="W176" s="13">
        <v>231</v>
      </c>
      <c r="X176" s="13">
        <v>6</v>
      </c>
      <c r="Y176" s="13">
        <v>25</v>
      </c>
      <c r="Z176" s="13">
        <v>171</v>
      </c>
      <c r="AA176" s="13">
        <v>261</v>
      </c>
      <c r="AB176" s="13">
        <v>7</v>
      </c>
      <c r="AC176" s="13">
        <v>0</v>
      </c>
      <c r="AG176" s="12">
        <v>142</v>
      </c>
      <c r="AH176" s="13">
        <v>1227</v>
      </c>
      <c r="AI176" s="13">
        <v>161</v>
      </c>
      <c r="AJ176" s="13">
        <v>207</v>
      </c>
      <c r="AK176" s="13">
        <v>231</v>
      </c>
      <c r="AL176" s="13">
        <v>6</v>
      </c>
      <c r="AM176" s="13">
        <v>26</v>
      </c>
      <c r="AN176" s="13">
        <v>171</v>
      </c>
      <c r="AO176" s="13">
        <v>323</v>
      </c>
      <c r="AP176" s="13">
        <v>7</v>
      </c>
      <c r="AQ176" s="13">
        <v>0</v>
      </c>
      <c r="AR176" s="43"/>
      <c r="AS176" s="32"/>
      <c r="AU176" s="12">
        <v>142</v>
      </c>
      <c r="AV176" s="13">
        <v>1226</v>
      </c>
      <c r="AW176" s="13">
        <v>147</v>
      </c>
      <c r="AX176" s="13">
        <v>211</v>
      </c>
      <c r="AY176" s="13">
        <v>231</v>
      </c>
      <c r="AZ176" s="13">
        <v>6</v>
      </c>
      <c r="BA176" s="13">
        <v>25</v>
      </c>
      <c r="BB176" s="13">
        <v>171</v>
      </c>
      <c r="BC176" s="13">
        <v>318</v>
      </c>
      <c r="BD176" s="13">
        <v>7</v>
      </c>
      <c r="BE176" s="13">
        <v>0</v>
      </c>
      <c r="BF176" s="43"/>
      <c r="BG176" s="32"/>
      <c r="BI176" s="12">
        <v>142</v>
      </c>
      <c r="BJ176" s="13">
        <v>1231</v>
      </c>
      <c r="BK176" s="13">
        <v>149</v>
      </c>
      <c r="BL176" s="13">
        <v>211</v>
      </c>
      <c r="BM176" s="13">
        <v>232</v>
      </c>
      <c r="BN176" s="13">
        <v>6</v>
      </c>
      <c r="BO176" s="13">
        <v>25</v>
      </c>
      <c r="BP176" s="13">
        <v>191</v>
      </c>
      <c r="BQ176" s="13">
        <v>361</v>
      </c>
      <c r="BR176" s="13">
        <v>7</v>
      </c>
      <c r="BS176" s="13">
        <v>0</v>
      </c>
      <c r="BT176" s="43"/>
    </row>
    <row r="177" spans="5:72" x14ac:dyDescent="0.25">
      <c r="E177" s="12">
        <v>143</v>
      </c>
      <c r="F177" s="13">
        <v>1224</v>
      </c>
      <c r="G177" s="13">
        <v>149</v>
      </c>
      <c r="H177" s="13">
        <v>210</v>
      </c>
      <c r="I177" s="13">
        <v>232</v>
      </c>
      <c r="J177" s="13">
        <v>6</v>
      </c>
      <c r="K177" s="13">
        <v>25</v>
      </c>
      <c r="L177" s="13">
        <v>202</v>
      </c>
      <c r="M177" s="13">
        <v>357</v>
      </c>
      <c r="N177" s="13">
        <v>7</v>
      </c>
      <c r="O177" s="13">
        <v>0</v>
      </c>
      <c r="S177" s="12">
        <v>143</v>
      </c>
      <c r="T177" s="13">
        <v>1219</v>
      </c>
      <c r="U177" s="13">
        <v>147</v>
      </c>
      <c r="V177" s="13">
        <v>207</v>
      </c>
      <c r="W177" s="13">
        <v>231</v>
      </c>
      <c r="X177" s="13">
        <v>6</v>
      </c>
      <c r="Y177" s="13">
        <v>25</v>
      </c>
      <c r="Z177" s="13">
        <v>171</v>
      </c>
      <c r="AA177" s="13">
        <v>260</v>
      </c>
      <c r="AB177" s="13">
        <v>7</v>
      </c>
      <c r="AC177" s="13">
        <v>0</v>
      </c>
      <c r="AG177" s="12">
        <v>143</v>
      </c>
      <c r="AH177" s="13">
        <v>1219</v>
      </c>
      <c r="AI177" s="13">
        <v>160</v>
      </c>
      <c r="AJ177" s="13">
        <v>207</v>
      </c>
      <c r="AK177" s="13">
        <v>231</v>
      </c>
      <c r="AL177" s="13">
        <v>6</v>
      </c>
      <c r="AM177" s="13">
        <v>26</v>
      </c>
      <c r="AN177" s="13">
        <v>171</v>
      </c>
      <c r="AO177" s="13">
        <v>321</v>
      </c>
      <c r="AP177" s="13">
        <v>7</v>
      </c>
      <c r="AQ177" s="13">
        <v>0</v>
      </c>
      <c r="AR177" s="43"/>
      <c r="AS177" s="32"/>
      <c r="AU177" s="12">
        <v>143</v>
      </c>
      <c r="AV177" s="13">
        <v>1218</v>
      </c>
      <c r="AW177" s="13">
        <v>146</v>
      </c>
      <c r="AX177" s="13">
        <v>210</v>
      </c>
      <c r="AY177" s="13">
        <v>230</v>
      </c>
      <c r="AZ177" s="13">
        <v>6</v>
      </c>
      <c r="BA177" s="13">
        <v>25</v>
      </c>
      <c r="BB177" s="13">
        <v>171</v>
      </c>
      <c r="BC177" s="13">
        <v>316</v>
      </c>
      <c r="BD177" s="13">
        <v>7</v>
      </c>
      <c r="BE177" s="13">
        <v>0</v>
      </c>
      <c r="BF177" s="43"/>
      <c r="BG177" s="32"/>
      <c r="BI177" s="12">
        <v>143</v>
      </c>
      <c r="BJ177" s="13">
        <v>1223</v>
      </c>
      <c r="BK177" s="13">
        <v>148</v>
      </c>
      <c r="BL177" s="13">
        <v>211</v>
      </c>
      <c r="BM177" s="13">
        <v>232</v>
      </c>
      <c r="BN177" s="13">
        <v>6</v>
      </c>
      <c r="BO177" s="13">
        <v>25</v>
      </c>
      <c r="BP177" s="13">
        <v>191</v>
      </c>
      <c r="BQ177" s="13">
        <v>359</v>
      </c>
      <c r="BR177" s="13">
        <v>7</v>
      </c>
      <c r="BS177" s="13">
        <v>0</v>
      </c>
      <c r="BT177" s="43"/>
    </row>
    <row r="178" spans="5:72" x14ac:dyDescent="0.25">
      <c r="E178" s="12">
        <v>144</v>
      </c>
      <c r="F178" s="13">
        <v>1216</v>
      </c>
      <c r="G178" s="13">
        <v>149</v>
      </c>
      <c r="H178" s="13">
        <v>210</v>
      </c>
      <c r="I178" s="13">
        <v>232</v>
      </c>
      <c r="J178" s="13">
        <v>6</v>
      </c>
      <c r="K178" s="13">
        <v>25</v>
      </c>
      <c r="L178" s="13">
        <v>201</v>
      </c>
      <c r="M178" s="13">
        <v>356</v>
      </c>
      <c r="N178" s="13">
        <v>7</v>
      </c>
      <c r="O178" s="13">
        <v>0</v>
      </c>
      <c r="S178" s="12">
        <v>144</v>
      </c>
      <c r="T178" s="13">
        <v>1211</v>
      </c>
      <c r="U178" s="13">
        <v>146</v>
      </c>
      <c r="V178" s="13">
        <v>207</v>
      </c>
      <c r="W178" s="13">
        <v>231</v>
      </c>
      <c r="X178" s="13">
        <v>6</v>
      </c>
      <c r="Y178" s="13">
        <v>25</v>
      </c>
      <c r="Z178" s="13">
        <v>170</v>
      </c>
      <c r="AA178" s="13">
        <v>258</v>
      </c>
      <c r="AB178" s="13">
        <v>7</v>
      </c>
      <c r="AC178" s="13">
        <v>0</v>
      </c>
      <c r="AG178" s="12">
        <v>144</v>
      </c>
      <c r="AH178" s="13">
        <v>1211</v>
      </c>
      <c r="AI178" s="13">
        <v>160</v>
      </c>
      <c r="AJ178" s="13">
        <v>206</v>
      </c>
      <c r="AK178" s="13">
        <v>230</v>
      </c>
      <c r="AL178" s="13">
        <v>6</v>
      </c>
      <c r="AM178" s="13">
        <v>26</v>
      </c>
      <c r="AN178" s="13">
        <v>170</v>
      </c>
      <c r="AO178" s="13">
        <v>320</v>
      </c>
      <c r="AP178" s="13">
        <v>7</v>
      </c>
      <c r="AQ178" s="13">
        <v>0</v>
      </c>
      <c r="AR178" s="43"/>
      <c r="AS178" s="32"/>
      <c r="AU178" s="12">
        <v>144</v>
      </c>
      <c r="AV178" s="13">
        <v>1210</v>
      </c>
      <c r="AW178" s="13">
        <v>146</v>
      </c>
      <c r="AX178" s="13">
        <v>210</v>
      </c>
      <c r="AY178" s="13">
        <v>230</v>
      </c>
      <c r="AZ178" s="13">
        <v>6</v>
      </c>
      <c r="BA178" s="13">
        <v>25</v>
      </c>
      <c r="BB178" s="13">
        <v>170</v>
      </c>
      <c r="BC178" s="13">
        <v>315</v>
      </c>
      <c r="BD178" s="13">
        <v>7</v>
      </c>
      <c r="BE178" s="13">
        <v>0</v>
      </c>
      <c r="BF178" s="43"/>
      <c r="BG178" s="32"/>
      <c r="BI178" s="12">
        <v>144</v>
      </c>
      <c r="BJ178" s="13">
        <v>1215</v>
      </c>
      <c r="BK178" s="13">
        <v>148</v>
      </c>
      <c r="BL178" s="13">
        <v>210</v>
      </c>
      <c r="BM178" s="13">
        <v>231</v>
      </c>
      <c r="BN178" s="13">
        <v>6</v>
      </c>
      <c r="BO178" s="13">
        <v>25</v>
      </c>
      <c r="BP178" s="13">
        <v>190</v>
      </c>
      <c r="BQ178" s="13">
        <v>358</v>
      </c>
      <c r="BR178" s="13">
        <v>7</v>
      </c>
      <c r="BS178" s="13">
        <v>0</v>
      </c>
      <c r="BT178" s="43"/>
    </row>
    <row r="179" spans="5:72" x14ac:dyDescent="0.25">
      <c r="E179" s="12">
        <v>145</v>
      </c>
      <c r="F179" s="13">
        <v>1209</v>
      </c>
      <c r="G179" s="13">
        <v>148</v>
      </c>
      <c r="H179" s="13">
        <v>209</v>
      </c>
      <c r="I179" s="13">
        <v>231</v>
      </c>
      <c r="J179" s="13">
        <v>6</v>
      </c>
      <c r="K179" s="13">
        <v>25</v>
      </c>
      <c r="L179" s="13">
        <v>201</v>
      </c>
      <c r="M179" s="13">
        <v>355</v>
      </c>
      <c r="N179" s="13">
        <v>7</v>
      </c>
      <c r="O179" s="13">
        <v>0</v>
      </c>
      <c r="S179" s="12">
        <v>145</v>
      </c>
      <c r="T179" s="13">
        <v>1203</v>
      </c>
      <c r="U179" s="13">
        <v>145</v>
      </c>
      <c r="V179" s="13">
        <v>206</v>
      </c>
      <c r="W179" s="13">
        <v>231</v>
      </c>
      <c r="X179" s="13">
        <v>6</v>
      </c>
      <c r="Y179" s="13">
        <v>25</v>
      </c>
      <c r="Z179" s="13">
        <v>170</v>
      </c>
      <c r="AA179" s="13">
        <v>257</v>
      </c>
      <c r="AB179" s="13">
        <v>7</v>
      </c>
      <c r="AC179" s="13">
        <v>0</v>
      </c>
      <c r="AG179" s="12">
        <v>145</v>
      </c>
      <c r="AH179" s="13">
        <v>1203</v>
      </c>
      <c r="AI179" s="13">
        <v>159</v>
      </c>
      <c r="AJ179" s="13">
        <v>206</v>
      </c>
      <c r="AK179" s="13">
        <v>230</v>
      </c>
      <c r="AL179" s="13">
        <v>6</v>
      </c>
      <c r="AM179" s="13">
        <v>26</v>
      </c>
      <c r="AN179" s="13">
        <v>170</v>
      </c>
      <c r="AO179" s="13">
        <v>318</v>
      </c>
      <c r="AP179" s="13">
        <v>7</v>
      </c>
      <c r="AQ179" s="13">
        <v>0</v>
      </c>
      <c r="AR179" s="43"/>
      <c r="AS179" s="32"/>
      <c r="AU179" s="12">
        <v>145</v>
      </c>
      <c r="AV179" s="13">
        <v>1203</v>
      </c>
      <c r="AW179" s="13">
        <v>145</v>
      </c>
      <c r="AX179" s="13">
        <v>209</v>
      </c>
      <c r="AY179" s="13">
        <v>230</v>
      </c>
      <c r="AZ179" s="13">
        <v>6</v>
      </c>
      <c r="BA179" s="13">
        <v>25</v>
      </c>
      <c r="BB179" s="13">
        <v>170</v>
      </c>
      <c r="BC179" s="13">
        <v>314</v>
      </c>
      <c r="BD179" s="13">
        <v>7</v>
      </c>
      <c r="BE179" s="13">
        <v>0</v>
      </c>
      <c r="BF179" s="43"/>
      <c r="BG179" s="32"/>
      <c r="BI179" s="12">
        <v>145</v>
      </c>
      <c r="BJ179" s="13">
        <v>1207</v>
      </c>
      <c r="BK179" s="13">
        <v>147</v>
      </c>
      <c r="BL179" s="13">
        <v>210</v>
      </c>
      <c r="BM179" s="13">
        <v>231</v>
      </c>
      <c r="BN179" s="13">
        <v>6</v>
      </c>
      <c r="BO179" s="13">
        <v>25</v>
      </c>
      <c r="BP179" s="13">
        <v>190</v>
      </c>
      <c r="BQ179" s="13">
        <v>357</v>
      </c>
      <c r="BR179" s="13">
        <v>7</v>
      </c>
      <c r="BS179" s="13">
        <v>0</v>
      </c>
      <c r="BT179" s="43"/>
    </row>
    <row r="180" spans="5:72" x14ac:dyDescent="0.25">
      <c r="E180" s="12">
        <v>146</v>
      </c>
      <c r="F180" s="13">
        <v>1201</v>
      </c>
      <c r="G180" s="13">
        <v>147</v>
      </c>
      <c r="H180" s="13">
        <v>208</v>
      </c>
      <c r="I180" s="13">
        <v>231</v>
      </c>
      <c r="J180" s="13">
        <v>6</v>
      </c>
      <c r="K180" s="13">
        <v>25</v>
      </c>
      <c r="L180" s="13">
        <v>201</v>
      </c>
      <c r="M180" s="13">
        <v>353</v>
      </c>
      <c r="N180" s="13">
        <v>7</v>
      </c>
      <c r="O180" s="13">
        <v>0</v>
      </c>
      <c r="S180" s="12">
        <v>146</v>
      </c>
      <c r="T180" s="13">
        <v>1195</v>
      </c>
      <c r="U180" s="13">
        <v>145</v>
      </c>
      <c r="V180" s="13">
        <v>206</v>
      </c>
      <c r="W180" s="13">
        <v>230</v>
      </c>
      <c r="X180" s="13">
        <v>6</v>
      </c>
      <c r="Y180" s="13">
        <v>25</v>
      </c>
      <c r="Z180" s="13">
        <v>170</v>
      </c>
      <c r="AA180" s="13">
        <v>256</v>
      </c>
      <c r="AB180" s="13">
        <v>7</v>
      </c>
      <c r="AC180" s="13">
        <v>0</v>
      </c>
      <c r="AG180" s="12">
        <v>146</v>
      </c>
      <c r="AH180" s="13">
        <v>1196</v>
      </c>
      <c r="AI180" s="13">
        <v>158</v>
      </c>
      <c r="AJ180" s="13">
        <v>205</v>
      </c>
      <c r="AK180" s="13">
        <v>230</v>
      </c>
      <c r="AL180" s="13">
        <v>6</v>
      </c>
      <c r="AM180" s="13">
        <v>26</v>
      </c>
      <c r="AN180" s="13">
        <v>170</v>
      </c>
      <c r="AO180" s="13">
        <v>317</v>
      </c>
      <c r="AP180" s="13">
        <v>7</v>
      </c>
      <c r="AQ180" s="13">
        <v>0</v>
      </c>
      <c r="AR180" s="43"/>
      <c r="AS180" s="32"/>
      <c r="AU180" s="12">
        <v>146</v>
      </c>
      <c r="AV180" s="13">
        <v>1195</v>
      </c>
      <c r="AW180" s="13">
        <v>145</v>
      </c>
      <c r="AX180" s="13">
        <v>208</v>
      </c>
      <c r="AY180" s="13">
        <v>230</v>
      </c>
      <c r="AZ180" s="13">
        <v>6</v>
      </c>
      <c r="BA180" s="13">
        <v>25</v>
      </c>
      <c r="BB180" s="13">
        <v>170</v>
      </c>
      <c r="BC180" s="13">
        <v>312</v>
      </c>
      <c r="BD180" s="13">
        <v>7</v>
      </c>
      <c r="BE180" s="13">
        <v>0</v>
      </c>
      <c r="BF180" s="43"/>
      <c r="BG180" s="32"/>
      <c r="BI180" s="12">
        <v>146</v>
      </c>
      <c r="BJ180" s="13">
        <v>1200</v>
      </c>
      <c r="BK180" s="13">
        <v>147</v>
      </c>
      <c r="BL180" s="13">
        <v>209</v>
      </c>
      <c r="BM180" s="13">
        <v>231</v>
      </c>
      <c r="BN180" s="13">
        <v>6</v>
      </c>
      <c r="BO180" s="13">
        <v>25</v>
      </c>
      <c r="BP180" s="13">
        <v>190</v>
      </c>
      <c r="BQ180" s="13">
        <v>355</v>
      </c>
      <c r="BR180" s="13">
        <v>7</v>
      </c>
      <c r="BS180" s="13">
        <v>0</v>
      </c>
      <c r="BT180" s="43"/>
    </row>
    <row r="181" spans="5:72" x14ac:dyDescent="0.25">
      <c r="E181" s="12">
        <v>147</v>
      </c>
      <c r="F181" s="13">
        <v>1194</v>
      </c>
      <c r="G181" s="13">
        <v>147</v>
      </c>
      <c r="H181" s="13">
        <v>208</v>
      </c>
      <c r="I181" s="13">
        <v>231</v>
      </c>
      <c r="J181" s="13">
        <v>6</v>
      </c>
      <c r="K181" s="13">
        <v>25</v>
      </c>
      <c r="L181" s="13">
        <v>200</v>
      </c>
      <c r="M181" s="13">
        <v>352</v>
      </c>
      <c r="N181" s="13">
        <v>7</v>
      </c>
      <c r="O181" s="13">
        <v>0</v>
      </c>
      <c r="S181" s="12">
        <v>147</v>
      </c>
      <c r="T181" s="13">
        <v>1188</v>
      </c>
      <c r="U181" s="13">
        <v>144</v>
      </c>
      <c r="V181" s="13">
        <v>205</v>
      </c>
      <c r="W181" s="13">
        <v>230</v>
      </c>
      <c r="X181" s="13">
        <v>6</v>
      </c>
      <c r="Y181" s="13">
        <v>25</v>
      </c>
      <c r="Z181" s="13">
        <v>170</v>
      </c>
      <c r="AA181" s="13">
        <v>255</v>
      </c>
      <c r="AB181" s="13">
        <v>7</v>
      </c>
      <c r="AC181" s="13">
        <v>0</v>
      </c>
      <c r="AG181" s="12">
        <v>147</v>
      </c>
      <c r="AH181" s="13">
        <v>1188</v>
      </c>
      <c r="AI181" s="13">
        <v>158</v>
      </c>
      <c r="AJ181" s="13">
        <v>205</v>
      </c>
      <c r="AK181" s="13">
        <v>230</v>
      </c>
      <c r="AL181" s="13">
        <v>6</v>
      </c>
      <c r="AM181" s="13">
        <v>26</v>
      </c>
      <c r="AN181" s="13">
        <v>169</v>
      </c>
      <c r="AO181" s="13">
        <v>316</v>
      </c>
      <c r="AP181" s="13">
        <v>7</v>
      </c>
      <c r="AQ181" s="13">
        <v>0</v>
      </c>
      <c r="AR181" s="43"/>
      <c r="AS181" s="32"/>
      <c r="AU181" s="12">
        <v>147</v>
      </c>
      <c r="AV181" s="13">
        <v>1187</v>
      </c>
      <c r="AW181" s="13">
        <v>144</v>
      </c>
      <c r="AX181" s="13">
        <v>208</v>
      </c>
      <c r="AY181" s="13">
        <v>229</v>
      </c>
      <c r="AZ181" s="13">
        <v>6</v>
      </c>
      <c r="BA181" s="13">
        <v>25</v>
      </c>
      <c r="BB181" s="13">
        <v>170</v>
      </c>
      <c r="BC181" s="13">
        <v>311</v>
      </c>
      <c r="BD181" s="13">
        <v>7</v>
      </c>
      <c r="BE181" s="13">
        <v>0</v>
      </c>
      <c r="BF181" s="43"/>
      <c r="BG181" s="32"/>
      <c r="BI181" s="12">
        <v>147</v>
      </c>
      <c r="BJ181" s="13">
        <v>1192</v>
      </c>
      <c r="BK181" s="13">
        <v>146</v>
      </c>
      <c r="BL181" s="13">
        <v>208</v>
      </c>
      <c r="BM181" s="13">
        <v>231</v>
      </c>
      <c r="BN181" s="13">
        <v>6</v>
      </c>
      <c r="BO181" s="13">
        <v>25</v>
      </c>
      <c r="BP181" s="13">
        <v>189</v>
      </c>
      <c r="BQ181" s="13">
        <v>354</v>
      </c>
      <c r="BR181" s="13">
        <v>7</v>
      </c>
      <c r="BS181" s="13">
        <v>0</v>
      </c>
      <c r="BT181" s="43"/>
    </row>
    <row r="182" spans="5:72" x14ac:dyDescent="0.25">
      <c r="E182" s="12">
        <v>148</v>
      </c>
      <c r="F182" s="13">
        <v>1186</v>
      </c>
      <c r="G182" s="13">
        <v>146</v>
      </c>
      <c r="H182" s="13">
        <v>207</v>
      </c>
      <c r="I182" s="13">
        <v>231</v>
      </c>
      <c r="J182" s="13">
        <v>6</v>
      </c>
      <c r="K182" s="13">
        <v>25</v>
      </c>
      <c r="L182" s="13">
        <v>200</v>
      </c>
      <c r="M182" s="13">
        <v>351</v>
      </c>
      <c r="N182" s="13">
        <v>7</v>
      </c>
      <c r="O182" s="13">
        <v>0</v>
      </c>
      <c r="S182" s="12">
        <v>148</v>
      </c>
      <c r="T182" s="13">
        <v>1180</v>
      </c>
      <c r="U182" s="13">
        <v>144</v>
      </c>
      <c r="V182" s="13">
        <v>205</v>
      </c>
      <c r="W182" s="13">
        <v>230</v>
      </c>
      <c r="X182" s="13">
        <v>6</v>
      </c>
      <c r="Y182" s="13">
        <v>25</v>
      </c>
      <c r="Z182" s="13">
        <v>169</v>
      </c>
      <c r="AA182" s="13">
        <v>254</v>
      </c>
      <c r="AB182" s="13">
        <v>7</v>
      </c>
      <c r="AC182" s="13">
        <v>0</v>
      </c>
      <c r="AG182" s="12">
        <v>148</v>
      </c>
      <c r="AH182" s="13">
        <v>1181</v>
      </c>
      <c r="AI182" s="13">
        <v>157</v>
      </c>
      <c r="AJ182" s="13">
        <v>204</v>
      </c>
      <c r="AK182" s="13">
        <v>230</v>
      </c>
      <c r="AL182" s="13">
        <v>6</v>
      </c>
      <c r="AM182" s="13">
        <v>25</v>
      </c>
      <c r="AN182" s="13">
        <v>169</v>
      </c>
      <c r="AO182" s="13">
        <v>314</v>
      </c>
      <c r="AP182" s="13">
        <v>7</v>
      </c>
      <c r="AQ182" s="13">
        <v>0</v>
      </c>
      <c r="AR182" s="43"/>
      <c r="AS182" s="32"/>
      <c r="AU182" s="12">
        <v>148</v>
      </c>
      <c r="AV182" s="13">
        <v>1180</v>
      </c>
      <c r="AW182" s="13">
        <v>144</v>
      </c>
      <c r="AX182" s="13">
        <v>208</v>
      </c>
      <c r="AY182" s="13">
        <v>229</v>
      </c>
      <c r="AZ182" s="13">
        <v>6</v>
      </c>
      <c r="BA182" s="13">
        <v>25</v>
      </c>
      <c r="BB182" s="13">
        <v>169</v>
      </c>
      <c r="BC182" s="13">
        <v>310</v>
      </c>
      <c r="BD182" s="13">
        <v>7</v>
      </c>
      <c r="BE182" s="13">
        <v>0</v>
      </c>
      <c r="BF182" s="43"/>
      <c r="BG182" s="32"/>
      <c r="BI182" s="12">
        <v>148</v>
      </c>
      <c r="BJ182" s="13">
        <v>1184</v>
      </c>
      <c r="BK182" s="13">
        <v>146</v>
      </c>
      <c r="BL182" s="13">
        <v>208</v>
      </c>
      <c r="BM182" s="13">
        <v>230</v>
      </c>
      <c r="BN182" s="13">
        <v>6</v>
      </c>
      <c r="BO182" s="13">
        <v>25</v>
      </c>
      <c r="BP182" s="13">
        <v>189</v>
      </c>
      <c r="BQ182" s="13">
        <v>352</v>
      </c>
      <c r="BR182" s="13">
        <v>7</v>
      </c>
      <c r="BS182" s="13">
        <v>0</v>
      </c>
      <c r="BT182" s="43"/>
    </row>
    <row r="183" spans="5:72" x14ac:dyDescent="0.25">
      <c r="E183" s="12">
        <v>149</v>
      </c>
      <c r="F183" s="13">
        <v>1178</v>
      </c>
      <c r="G183" s="13">
        <v>146</v>
      </c>
      <c r="H183" s="13">
        <v>207</v>
      </c>
      <c r="I183" s="13">
        <v>230</v>
      </c>
      <c r="J183" s="13">
        <v>6</v>
      </c>
      <c r="K183" s="13">
        <v>25</v>
      </c>
      <c r="L183" s="13">
        <v>200</v>
      </c>
      <c r="M183" s="13">
        <v>350</v>
      </c>
      <c r="N183" s="13">
        <v>7</v>
      </c>
      <c r="O183" s="13">
        <v>0</v>
      </c>
      <c r="S183" s="12">
        <v>149</v>
      </c>
      <c r="T183" s="13">
        <v>1173</v>
      </c>
      <c r="U183" s="13">
        <v>143</v>
      </c>
      <c r="V183" s="13">
        <v>204</v>
      </c>
      <c r="W183" s="13">
        <v>230</v>
      </c>
      <c r="X183" s="13">
        <v>6</v>
      </c>
      <c r="Y183" s="13">
        <v>25</v>
      </c>
      <c r="Z183" s="13">
        <v>169</v>
      </c>
      <c r="AA183" s="13">
        <v>253</v>
      </c>
      <c r="AB183" s="13">
        <v>7</v>
      </c>
      <c r="AC183" s="13">
        <v>0</v>
      </c>
      <c r="AG183" s="12">
        <v>149</v>
      </c>
      <c r="AH183" s="13">
        <v>1173</v>
      </c>
      <c r="AI183" s="13">
        <v>157</v>
      </c>
      <c r="AJ183" s="13">
        <v>203</v>
      </c>
      <c r="AK183" s="13">
        <v>229</v>
      </c>
      <c r="AL183" s="13">
        <v>6</v>
      </c>
      <c r="AM183" s="13">
        <v>25</v>
      </c>
      <c r="AN183" s="13">
        <v>169</v>
      </c>
      <c r="AO183" s="13">
        <v>313</v>
      </c>
      <c r="AP183" s="13">
        <v>7</v>
      </c>
      <c r="AQ183" s="13">
        <v>0</v>
      </c>
      <c r="AR183" s="43"/>
      <c r="AS183" s="32"/>
      <c r="AU183" s="12">
        <v>149</v>
      </c>
      <c r="AV183" s="13">
        <v>1172</v>
      </c>
      <c r="AW183" s="13">
        <v>143</v>
      </c>
      <c r="AX183" s="13">
        <v>207</v>
      </c>
      <c r="AY183" s="13">
        <v>229</v>
      </c>
      <c r="AZ183" s="13">
        <v>6</v>
      </c>
      <c r="BA183" s="13">
        <v>25</v>
      </c>
      <c r="BB183" s="13">
        <v>169</v>
      </c>
      <c r="BC183" s="13">
        <v>308</v>
      </c>
      <c r="BD183" s="13">
        <v>7</v>
      </c>
      <c r="BE183" s="13">
        <v>0</v>
      </c>
      <c r="BF183" s="43"/>
      <c r="BG183" s="32"/>
      <c r="BI183" s="12">
        <v>149</v>
      </c>
      <c r="BJ183" s="13">
        <v>1177</v>
      </c>
      <c r="BK183" s="13">
        <v>145</v>
      </c>
      <c r="BL183" s="13">
        <v>207</v>
      </c>
      <c r="BM183" s="13">
        <v>230</v>
      </c>
      <c r="BN183" s="13">
        <v>6</v>
      </c>
      <c r="BO183" s="13">
        <v>25</v>
      </c>
      <c r="BP183" s="13">
        <v>189</v>
      </c>
      <c r="BQ183" s="13">
        <v>351</v>
      </c>
      <c r="BR183" s="13">
        <v>7</v>
      </c>
      <c r="BS183" s="13">
        <v>0</v>
      </c>
      <c r="BT183" s="43"/>
    </row>
    <row r="184" spans="5:72" x14ac:dyDescent="0.25">
      <c r="E184" s="12">
        <v>150</v>
      </c>
      <c r="F184" s="13">
        <v>1171</v>
      </c>
      <c r="G184" s="13">
        <v>145</v>
      </c>
      <c r="H184" s="13">
        <v>206</v>
      </c>
      <c r="I184" s="13">
        <v>230</v>
      </c>
      <c r="J184" s="13">
        <v>6</v>
      </c>
      <c r="K184" s="13">
        <v>25</v>
      </c>
      <c r="L184" s="13">
        <v>199</v>
      </c>
      <c r="M184" s="13">
        <v>349</v>
      </c>
      <c r="N184" s="13">
        <v>7</v>
      </c>
      <c r="O184" s="13">
        <v>0</v>
      </c>
      <c r="S184" s="12">
        <v>150</v>
      </c>
      <c r="T184" s="13">
        <v>1166</v>
      </c>
      <c r="U184" s="13">
        <v>143</v>
      </c>
      <c r="V184" s="13">
        <v>203</v>
      </c>
      <c r="W184" s="13">
        <v>230</v>
      </c>
      <c r="X184" s="13">
        <v>6</v>
      </c>
      <c r="Y184" s="13">
        <v>25</v>
      </c>
      <c r="Z184" s="13">
        <v>169</v>
      </c>
      <c r="AA184" s="13">
        <v>252</v>
      </c>
      <c r="AB184" s="13">
        <v>7</v>
      </c>
      <c r="AC184" s="13">
        <v>0</v>
      </c>
      <c r="AG184" s="12">
        <v>150</v>
      </c>
      <c r="AH184" s="13">
        <v>1166</v>
      </c>
      <c r="AI184" s="13">
        <v>156</v>
      </c>
      <c r="AJ184" s="13">
        <v>203</v>
      </c>
      <c r="AK184" s="13">
        <v>229</v>
      </c>
      <c r="AL184" s="13">
        <v>6</v>
      </c>
      <c r="AM184" s="13">
        <v>25</v>
      </c>
      <c r="AN184" s="13">
        <v>169</v>
      </c>
      <c r="AO184" s="13">
        <v>312</v>
      </c>
      <c r="AP184" s="13">
        <v>7</v>
      </c>
      <c r="AQ184" s="13">
        <v>0</v>
      </c>
      <c r="AR184" s="43"/>
      <c r="AS184" s="32"/>
      <c r="AU184" s="12">
        <v>150</v>
      </c>
      <c r="AV184" s="13">
        <v>1165</v>
      </c>
      <c r="AW184" s="13">
        <v>142</v>
      </c>
      <c r="AX184" s="13">
        <v>206</v>
      </c>
      <c r="AY184" s="13">
        <v>229</v>
      </c>
      <c r="AZ184" s="13">
        <v>6</v>
      </c>
      <c r="BA184" s="13">
        <v>25</v>
      </c>
      <c r="BB184" s="13">
        <v>169</v>
      </c>
      <c r="BC184" s="13">
        <v>307</v>
      </c>
      <c r="BD184" s="13">
        <v>7</v>
      </c>
      <c r="BE184" s="13">
        <v>0</v>
      </c>
      <c r="BF184" s="43"/>
      <c r="BG184" s="32"/>
      <c r="BI184" s="12">
        <v>150</v>
      </c>
      <c r="BJ184" s="13">
        <v>1170</v>
      </c>
      <c r="BK184" s="13">
        <v>144</v>
      </c>
      <c r="BL184" s="13">
        <v>207</v>
      </c>
      <c r="BM184" s="13">
        <v>230</v>
      </c>
      <c r="BN184" s="13">
        <v>6</v>
      </c>
      <c r="BO184" s="13">
        <v>25</v>
      </c>
      <c r="BP184" s="13">
        <v>188</v>
      </c>
      <c r="BQ184" s="13">
        <v>350</v>
      </c>
      <c r="BR184" s="13">
        <v>7</v>
      </c>
      <c r="BS184" s="13">
        <v>0</v>
      </c>
      <c r="BT184" s="43"/>
    </row>
    <row r="185" spans="5:72" x14ac:dyDescent="0.25">
      <c r="E185" s="12">
        <v>151</v>
      </c>
      <c r="F185" s="13">
        <v>1164</v>
      </c>
      <c r="G185" s="13">
        <v>144</v>
      </c>
      <c r="H185" s="13">
        <v>205</v>
      </c>
      <c r="I185" s="13">
        <v>230</v>
      </c>
      <c r="J185" s="13">
        <v>6</v>
      </c>
      <c r="K185" s="13">
        <v>25</v>
      </c>
      <c r="L185" s="13">
        <v>199</v>
      </c>
      <c r="M185" s="13">
        <v>348</v>
      </c>
      <c r="N185" s="13">
        <v>7</v>
      </c>
      <c r="O185" s="13">
        <v>0</v>
      </c>
      <c r="S185" s="12">
        <v>151</v>
      </c>
      <c r="T185" s="13">
        <v>1158</v>
      </c>
      <c r="U185" s="13">
        <v>142</v>
      </c>
      <c r="V185" s="13">
        <v>203</v>
      </c>
      <c r="W185" s="13">
        <v>229</v>
      </c>
      <c r="X185" s="13">
        <v>6</v>
      </c>
      <c r="Y185" s="13">
        <v>25</v>
      </c>
      <c r="Z185" s="13">
        <v>169</v>
      </c>
      <c r="AA185" s="13">
        <v>251</v>
      </c>
      <c r="AB185" s="13">
        <v>7</v>
      </c>
      <c r="AC185" s="13">
        <v>0</v>
      </c>
      <c r="AG185" s="12">
        <v>151</v>
      </c>
      <c r="AH185" s="13">
        <v>1158</v>
      </c>
      <c r="AI185" s="13">
        <v>155</v>
      </c>
      <c r="AJ185" s="13">
        <v>202</v>
      </c>
      <c r="AK185" s="13">
        <v>229</v>
      </c>
      <c r="AL185" s="13">
        <v>6</v>
      </c>
      <c r="AM185" s="13">
        <v>25</v>
      </c>
      <c r="AN185" s="13">
        <v>168</v>
      </c>
      <c r="AO185" s="13">
        <v>310</v>
      </c>
      <c r="AP185" s="13">
        <v>7</v>
      </c>
      <c r="AQ185" s="13">
        <v>0</v>
      </c>
      <c r="AR185" s="43"/>
      <c r="AS185" s="32"/>
      <c r="AU185" s="12">
        <v>151</v>
      </c>
      <c r="AV185" s="13">
        <v>1158</v>
      </c>
      <c r="AW185" s="13">
        <v>142</v>
      </c>
      <c r="AX185" s="13">
        <v>205</v>
      </c>
      <c r="AY185" s="13">
        <v>229</v>
      </c>
      <c r="AZ185" s="13">
        <v>6</v>
      </c>
      <c r="BA185" s="13">
        <v>25</v>
      </c>
      <c r="BB185" s="13">
        <v>168</v>
      </c>
      <c r="BC185" s="13">
        <v>306</v>
      </c>
      <c r="BD185" s="13">
        <v>7</v>
      </c>
      <c r="BE185" s="13">
        <v>0</v>
      </c>
      <c r="BF185" s="43"/>
      <c r="BG185" s="32"/>
      <c r="BI185" s="12">
        <v>151</v>
      </c>
      <c r="BJ185" s="13">
        <v>1162</v>
      </c>
      <c r="BK185" s="13">
        <v>144</v>
      </c>
      <c r="BL185" s="13">
        <v>206</v>
      </c>
      <c r="BM185" s="13">
        <v>230</v>
      </c>
      <c r="BN185" s="13">
        <v>6</v>
      </c>
      <c r="BO185" s="13">
        <v>25</v>
      </c>
      <c r="BP185" s="13">
        <v>188</v>
      </c>
      <c r="BQ185" s="13">
        <v>348</v>
      </c>
      <c r="BR185" s="13">
        <v>7</v>
      </c>
      <c r="BS185" s="13">
        <v>0</v>
      </c>
      <c r="BT185" s="43"/>
    </row>
    <row r="186" spans="5:72" x14ac:dyDescent="0.25">
      <c r="E186" s="12">
        <v>152</v>
      </c>
      <c r="F186" s="13">
        <v>1156</v>
      </c>
      <c r="G186" s="13">
        <v>144</v>
      </c>
      <c r="H186" s="13">
        <v>205</v>
      </c>
      <c r="I186" s="13">
        <v>230</v>
      </c>
      <c r="J186" s="13">
        <v>6</v>
      </c>
      <c r="K186" s="13">
        <v>25</v>
      </c>
      <c r="L186" s="13">
        <v>199</v>
      </c>
      <c r="M186" s="13">
        <v>346</v>
      </c>
      <c r="N186" s="13">
        <v>7</v>
      </c>
      <c r="O186" s="13">
        <v>0</v>
      </c>
      <c r="S186" s="12">
        <v>152</v>
      </c>
      <c r="T186" s="13">
        <v>1151</v>
      </c>
      <c r="U186" s="13">
        <v>141</v>
      </c>
      <c r="V186" s="13">
        <v>202</v>
      </c>
      <c r="W186" s="13">
        <v>229</v>
      </c>
      <c r="X186" s="13">
        <v>6</v>
      </c>
      <c r="Y186" s="13">
        <v>25</v>
      </c>
      <c r="Z186" s="13">
        <v>168</v>
      </c>
      <c r="AA186" s="13">
        <v>250</v>
      </c>
      <c r="AB186" s="13">
        <v>7</v>
      </c>
      <c r="AC186" s="13">
        <v>0</v>
      </c>
      <c r="AG186" s="12">
        <v>152</v>
      </c>
      <c r="AH186" s="13">
        <v>1151</v>
      </c>
      <c r="AI186" s="13">
        <v>154</v>
      </c>
      <c r="AJ186" s="13">
        <v>201</v>
      </c>
      <c r="AK186" s="13">
        <v>229</v>
      </c>
      <c r="AL186" s="13">
        <v>6</v>
      </c>
      <c r="AM186" s="13">
        <v>25</v>
      </c>
      <c r="AN186" s="13">
        <v>168</v>
      </c>
      <c r="AO186" s="13">
        <v>309</v>
      </c>
      <c r="AP186" s="13">
        <v>7</v>
      </c>
      <c r="AQ186" s="13">
        <v>0</v>
      </c>
      <c r="AR186" s="43"/>
      <c r="AS186" s="32"/>
      <c r="AU186" s="12">
        <v>152</v>
      </c>
      <c r="AV186" s="13">
        <v>1150</v>
      </c>
      <c r="AW186" s="13">
        <v>141</v>
      </c>
      <c r="AX186" s="13">
        <v>205</v>
      </c>
      <c r="AY186" s="13">
        <v>228</v>
      </c>
      <c r="AZ186" s="13">
        <v>6</v>
      </c>
      <c r="BA186" s="13">
        <v>25</v>
      </c>
      <c r="BB186" s="13">
        <v>168</v>
      </c>
      <c r="BC186" s="13">
        <v>304</v>
      </c>
      <c r="BD186" s="13">
        <v>7</v>
      </c>
      <c r="BE186" s="13">
        <v>0</v>
      </c>
      <c r="BF186" s="43"/>
      <c r="BG186" s="32"/>
      <c r="BI186" s="12">
        <v>152</v>
      </c>
      <c r="BJ186" s="13">
        <v>1155</v>
      </c>
      <c r="BK186" s="13">
        <v>143</v>
      </c>
      <c r="BL186" s="13">
        <v>205</v>
      </c>
      <c r="BM186" s="13">
        <v>230</v>
      </c>
      <c r="BN186" s="13">
        <v>6</v>
      </c>
      <c r="BO186" s="13">
        <v>25</v>
      </c>
      <c r="BP186" s="13">
        <v>188</v>
      </c>
      <c r="BQ186" s="13">
        <v>347</v>
      </c>
      <c r="BR186" s="13">
        <v>7</v>
      </c>
      <c r="BS186" s="13">
        <v>0</v>
      </c>
      <c r="BT186" s="43"/>
    </row>
    <row r="187" spans="5:72" x14ac:dyDescent="0.25">
      <c r="E187" s="12">
        <v>153</v>
      </c>
      <c r="F187" s="13">
        <v>1149</v>
      </c>
      <c r="G187" s="13">
        <v>143</v>
      </c>
      <c r="H187" s="13">
        <v>204</v>
      </c>
      <c r="I187" s="13">
        <v>230</v>
      </c>
      <c r="J187" s="13">
        <v>6</v>
      </c>
      <c r="K187" s="13">
        <v>25</v>
      </c>
      <c r="L187" s="13">
        <v>198</v>
      </c>
      <c r="M187" s="13">
        <v>345</v>
      </c>
      <c r="N187" s="13">
        <v>7</v>
      </c>
      <c r="O187" s="13">
        <v>0</v>
      </c>
      <c r="S187" s="12">
        <v>153</v>
      </c>
      <c r="T187" s="13">
        <v>1143</v>
      </c>
      <c r="U187" s="13">
        <v>141</v>
      </c>
      <c r="V187" s="13">
        <v>201</v>
      </c>
      <c r="W187" s="13">
        <v>229</v>
      </c>
      <c r="X187" s="13">
        <v>6</v>
      </c>
      <c r="Y187" s="13">
        <v>25</v>
      </c>
      <c r="Z187" s="13">
        <v>168</v>
      </c>
      <c r="AA187" s="13">
        <v>249</v>
      </c>
      <c r="AB187" s="13">
        <v>7</v>
      </c>
      <c r="AC187" s="13">
        <v>0</v>
      </c>
      <c r="AG187" s="12">
        <v>153</v>
      </c>
      <c r="AH187" s="13">
        <v>1143</v>
      </c>
      <c r="AI187" s="13">
        <v>154</v>
      </c>
      <c r="AJ187" s="13">
        <v>201</v>
      </c>
      <c r="AK187" s="13">
        <v>228</v>
      </c>
      <c r="AL187" s="13">
        <v>6</v>
      </c>
      <c r="AM187" s="13">
        <v>25</v>
      </c>
      <c r="AN187" s="13">
        <v>168</v>
      </c>
      <c r="AO187" s="13">
        <v>308</v>
      </c>
      <c r="AP187" s="13">
        <v>7</v>
      </c>
      <c r="AQ187" s="13">
        <v>0</v>
      </c>
      <c r="AR187" s="43"/>
      <c r="AS187" s="32"/>
      <c r="AU187" s="12">
        <v>153</v>
      </c>
      <c r="AV187" s="13">
        <v>1143</v>
      </c>
      <c r="AW187" s="13">
        <v>141</v>
      </c>
      <c r="AX187" s="13">
        <v>204</v>
      </c>
      <c r="AY187" s="13">
        <v>228</v>
      </c>
      <c r="AZ187" s="13">
        <v>6</v>
      </c>
      <c r="BA187" s="13">
        <v>25</v>
      </c>
      <c r="BB187" s="13">
        <v>168</v>
      </c>
      <c r="BC187" s="13">
        <v>303</v>
      </c>
      <c r="BD187" s="13">
        <v>7</v>
      </c>
      <c r="BE187" s="13">
        <v>0</v>
      </c>
      <c r="BF187" s="43"/>
      <c r="BG187" s="32"/>
      <c r="BI187" s="12">
        <v>153</v>
      </c>
      <c r="BJ187" s="13">
        <v>1147</v>
      </c>
      <c r="BK187" s="13">
        <v>143</v>
      </c>
      <c r="BL187" s="13">
        <v>205</v>
      </c>
      <c r="BM187" s="13">
        <v>229</v>
      </c>
      <c r="BN187" s="13">
        <v>6</v>
      </c>
      <c r="BO187" s="13">
        <v>25</v>
      </c>
      <c r="BP187" s="13">
        <v>187</v>
      </c>
      <c r="BQ187" s="13">
        <v>346</v>
      </c>
      <c r="BR187" s="13">
        <v>7</v>
      </c>
      <c r="BS187" s="13">
        <v>0</v>
      </c>
      <c r="BT187" s="43"/>
    </row>
    <row r="188" spans="5:72" x14ac:dyDescent="0.25">
      <c r="E188" s="12">
        <v>154</v>
      </c>
      <c r="F188" s="13">
        <v>1141</v>
      </c>
      <c r="G188" s="13">
        <v>143</v>
      </c>
      <c r="H188" s="13">
        <v>204</v>
      </c>
      <c r="I188" s="13">
        <v>229</v>
      </c>
      <c r="J188" s="13">
        <v>6</v>
      </c>
      <c r="K188" s="13">
        <v>25</v>
      </c>
      <c r="L188" s="13">
        <v>198</v>
      </c>
      <c r="M188" s="13">
        <v>344</v>
      </c>
      <c r="N188" s="13">
        <v>7</v>
      </c>
      <c r="O188" s="13">
        <v>0</v>
      </c>
      <c r="S188" s="12">
        <v>154</v>
      </c>
      <c r="T188" s="13">
        <v>1135</v>
      </c>
      <c r="U188" s="13">
        <v>140</v>
      </c>
      <c r="V188" s="13">
        <v>201</v>
      </c>
      <c r="W188" s="13">
        <v>229</v>
      </c>
      <c r="X188" s="13">
        <v>6</v>
      </c>
      <c r="Y188" s="13">
        <v>25</v>
      </c>
      <c r="Z188" s="13">
        <v>168</v>
      </c>
      <c r="AA188" s="13">
        <v>248</v>
      </c>
      <c r="AB188" s="13">
        <v>7</v>
      </c>
      <c r="AC188" s="13">
        <v>0</v>
      </c>
      <c r="AG188" s="12">
        <v>154</v>
      </c>
      <c r="AH188" s="13">
        <v>1135</v>
      </c>
      <c r="AI188" s="13">
        <v>154</v>
      </c>
      <c r="AJ188" s="13">
        <v>200</v>
      </c>
      <c r="AK188" s="13">
        <v>228</v>
      </c>
      <c r="AL188" s="13">
        <v>6</v>
      </c>
      <c r="AM188" s="13">
        <v>25</v>
      </c>
      <c r="AN188" s="13">
        <v>167</v>
      </c>
      <c r="AO188" s="13">
        <v>306</v>
      </c>
      <c r="AP188" s="13">
        <v>7</v>
      </c>
      <c r="AQ188" s="13">
        <v>0</v>
      </c>
      <c r="AR188" s="43"/>
      <c r="AS188" s="32"/>
      <c r="AU188" s="12">
        <v>154</v>
      </c>
      <c r="AV188" s="13">
        <v>1135</v>
      </c>
      <c r="AW188" s="13">
        <v>140</v>
      </c>
      <c r="AX188" s="13">
        <v>204</v>
      </c>
      <c r="AY188" s="13">
        <v>228</v>
      </c>
      <c r="AZ188" s="13">
        <v>6</v>
      </c>
      <c r="BA188" s="13">
        <v>25</v>
      </c>
      <c r="BB188" s="13">
        <v>168</v>
      </c>
      <c r="BC188" s="13">
        <v>302</v>
      </c>
      <c r="BD188" s="13">
        <v>7</v>
      </c>
      <c r="BE188" s="13">
        <v>0</v>
      </c>
      <c r="BF188" s="43"/>
      <c r="BG188" s="32"/>
      <c r="BI188" s="12">
        <v>154</v>
      </c>
      <c r="BJ188" s="13">
        <v>1139</v>
      </c>
      <c r="BK188" s="13">
        <v>142</v>
      </c>
      <c r="BL188" s="13">
        <v>204</v>
      </c>
      <c r="BM188" s="13">
        <v>229</v>
      </c>
      <c r="BN188" s="13">
        <v>6</v>
      </c>
      <c r="BO188" s="13">
        <v>25</v>
      </c>
      <c r="BP188" s="13">
        <v>187</v>
      </c>
      <c r="BQ188" s="13">
        <v>344</v>
      </c>
      <c r="BR188" s="13">
        <v>7</v>
      </c>
      <c r="BS188" s="13">
        <v>0</v>
      </c>
      <c r="BT188" s="43"/>
    </row>
    <row r="189" spans="5:72" x14ac:dyDescent="0.25">
      <c r="E189" s="12">
        <v>155</v>
      </c>
      <c r="F189" s="13">
        <v>1133</v>
      </c>
      <c r="G189" s="13">
        <v>142</v>
      </c>
      <c r="H189" s="13">
        <v>203</v>
      </c>
      <c r="I189" s="13">
        <v>229</v>
      </c>
      <c r="J189" s="13">
        <v>6</v>
      </c>
      <c r="K189" s="13">
        <v>25</v>
      </c>
      <c r="L189" s="13">
        <v>198</v>
      </c>
      <c r="M189" s="13">
        <v>343</v>
      </c>
      <c r="N189" s="13">
        <v>7</v>
      </c>
      <c r="O189" s="13">
        <v>0</v>
      </c>
      <c r="S189" s="12">
        <v>155</v>
      </c>
      <c r="T189" s="13">
        <v>1128</v>
      </c>
      <c r="U189" s="13">
        <v>140</v>
      </c>
      <c r="V189" s="13">
        <v>201</v>
      </c>
      <c r="W189" s="13">
        <v>228</v>
      </c>
      <c r="X189" s="13">
        <v>6</v>
      </c>
      <c r="Y189" s="13">
        <v>25</v>
      </c>
      <c r="Z189" s="13">
        <v>168</v>
      </c>
      <c r="AA189" s="13">
        <v>247</v>
      </c>
      <c r="AB189" s="13">
        <v>7</v>
      </c>
      <c r="AC189" s="13">
        <v>0</v>
      </c>
      <c r="AG189" s="12">
        <v>155</v>
      </c>
      <c r="AH189" s="13">
        <v>1128</v>
      </c>
      <c r="AI189" s="13">
        <v>153</v>
      </c>
      <c r="AJ189" s="13">
        <v>200</v>
      </c>
      <c r="AK189" s="13">
        <v>228</v>
      </c>
      <c r="AL189" s="13">
        <v>6</v>
      </c>
      <c r="AM189" s="13">
        <v>25</v>
      </c>
      <c r="AN189" s="13">
        <v>167</v>
      </c>
      <c r="AO189" s="13">
        <v>305</v>
      </c>
      <c r="AP189" s="13">
        <v>7</v>
      </c>
      <c r="AQ189" s="13">
        <v>0</v>
      </c>
      <c r="AR189" s="43"/>
      <c r="AS189" s="32"/>
      <c r="AU189" s="12">
        <v>155</v>
      </c>
      <c r="AV189" s="13">
        <v>1127</v>
      </c>
      <c r="AW189" s="13">
        <v>140</v>
      </c>
      <c r="AX189" s="13">
        <v>203</v>
      </c>
      <c r="AY189" s="13">
        <v>228</v>
      </c>
      <c r="AZ189" s="13">
        <v>6</v>
      </c>
      <c r="BA189" s="13">
        <v>25</v>
      </c>
      <c r="BB189" s="13">
        <v>167</v>
      </c>
      <c r="BC189" s="13">
        <v>300</v>
      </c>
      <c r="BD189" s="13">
        <v>7</v>
      </c>
      <c r="BE189" s="13">
        <v>0</v>
      </c>
      <c r="BF189" s="43"/>
      <c r="BG189" s="32"/>
      <c r="BI189" s="12">
        <v>155</v>
      </c>
      <c r="BJ189" s="13">
        <v>1132</v>
      </c>
      <c r="BK189" s="13">
        <v>141</v>
      </c>
      <c r="BL189" s="13">
        <v>204</v>
      </c>
      <c r="BM189" s="13">
        <v>229</v>
      </c>
      <c r="BN189" s="13">
        <v>6</v>
      </c>
      <c r="BO189" s="13">
        <v>25</v>
      </c>
      <c r="BP189" s="13">
        <v>187</v>
      </c>
      <c r="BQ189" s="13">
        <v>343</v>
      </c>
      <c r="BR189" s="13">
        <v>7</v>
      </c>
      <c r="BS189" s="13">
        <v>0</v>
      </c>
      <c r="BT189" s="43"/>
    </row>
    <row r="190" spans="5:72" x14ac:dyDescent="0.25">
      <c r="E190" s="12">
        <v>156</v>
      </c>
      <c r="F190" s="13">
        <v>1126</v>
      </c>
      <c r="G190" s="13">
        <v>141</v>
      </c>
      <c r="H190" s="13">
        <v>203</v>
      </c>
      <c r="I190" s="13">
        <v>229</v>
      </c>
      <c r="J190" s="13">
        <v>6</v>
      </c>
      <c r="K190" s="13">
        <v>25</v>
      </c>
      <c r="L190" s="13">
        <v>197</v>
      </c>
      <c r="M190" s="13">
        <v>342</v>
      </c>
      <c r="N190" s="13">
        <v>7</v>
      </c>
      <c r="O190" s="13">
        <v>0</v>
      </c>
      <c r="S190" s="12">
        <v>156</v>
      </c>
      <c r="T190" s="13">
        <v>1121</v>
      </c>
      <c r="U190" s="13">
        <v>139</v>
      </c>
      <c r="V190" s="13">
        <v>200</v>
      </c>
      <c r="W190" s="13">
        <v>228</v>
      </c>
      <c r="X190" s="13">
        <v>6</v>
      </c>
      <c r="Y190" s="13">
        <v>25</v>
      </c>
      <c r="Z190" s="13">
        <v>167</v>
      </c>
      <c r="AA190" s="13">
        <v>246</v>
      </c>
      <c r="AB190" s="13">
        <v>7</v>
      </c>
      <c r="AC190" s="13">
        <v>0</v>
      </c>
      <c r="AG190" s="12">
        <v>156</v>
      </c>
      <c r="AH190" s="13">
        <v>1121</v>
      </c>
      <c r="AI190" s="13">
        <v>152</v>
      </c>
      <c r="AJ190" s="13">
        <v>199</v>
      </c>
      <c r="AK190" s="13">
        <v>228</v>
      </c>
      <c r="AL190" s="13">
        <v>6</v>
      </c>
      <c r="AM190" s="13">
        <v>25</v>
      </c>
      <c r="AN190" s="13">
        <v>167</v>
      </c>
      <c r="AO190" s="13">
        <v>304</v>
      </c>
      <c r="AP190" s="13">
        <v>7</v>
      </c>
      <c r="AQ190" s="13">
        <v>0</v>
      </c>
      <c r="AR190" s="43"/>
      <c r="AS190" s="32"/>
      <c r="AU190" s="12">
        <v>156</v>
      </c>
      <c r="AV190" s="13">
        <v>1120</v>
      </c>
      <c r="AW190" s="13">
        <v>138</v>
      </c>
      <c r="AX190" s="13">
        <v>203</v>
      </c>
      <c r="AY190" s="13">
        <v>227</v>
      </c>
      <c r="AZ190" s="13">
        <v>6</v>
      </c>
      <c r="BA190" s="13">
        <v>25</v>
      </c>
      <c r="BB190" s="13">
        <v>167</v>
      </c>
      <c r="BC190" s="13">
        <v>299</v>
      </c>
      <c r="BD190" s="13">
        <v>7</v>
      </c>
      <c r="BE190" s="13">
        <v>0</v>
      </c>
      <c r="BF190" s="43"/>
      <c r="BG190" s="32"/>
      <c r="BI190" s="12">
        <v>156</v>
      </c>
      <c r="BJ190" s="13">
        <v>1125</v>
      </c>
      <c r="BK190" s="13">
        <v>140</v>
      </c>
      <c r="BL190" s="13">
        <v>203</v>
      </c>
      <c r="BM190" s="13">
        <v>229</v>
      </c>
      <c r="BN190" s="13">
        <v>6</v>
      </c>
      <c r="BO190" s="13">
        <v>25</v>
      </c>
      <c r="BP190" s="13">
        <v>186</v>
      </c>
      <c r="BQ190" s="13">
        <v>342</v>
      </c>
      <c r="BR190" s="13">
        <v>7</v>
      </c>
      <c r="BS190" s="13">
        <v>0</v>
      </c>
      <c r="BT190" s="43"/>
    </row>
    <row r="191" spans="5:72" x14ac:dyDescent="0.25">
      <c r="E191" s="12">
        <v>157</v>
      </c>
      <c r="F191" s="13">
        <v>1118</v>
      </c>
      <c r="G191" s="13">
        <v>141</v>
      </c>
      <c r="H191" s="13">
        <v>202</v>
      </c>
      <c r="I191" s="13">
        <v>229</v>
      </c>
      <c r="J191" s="13">
        <v>6</v>
      </c>
      <c r="K191" s="13">
        <v>25</v>
      </c>
      <c r="L191" s="13">
        <v>197</v>
      </c>
      <c r="M191" s="13">
        <v>341</v>
      </c>
      <c r="N191" s="13">
        <v>7</v>
      </c>
      <c r="O191" s="13">
        <v>0</v>
      </c>
      <c r="S191" s="12">
        <v>157</v>
      </c>
      <c r="T191" s="13">
        <v>1113</v>
      </c>
      <c r="U191" s="13">
        <v>138</v>
      </c>
      <c r="V191" s="13">
        <v>199</v>
      </c>
      <c r="W191" s="13">
        <v>228</v>
      </c>
      <c r="X191" s="13">
        <v>6</v>
      </c>
      <c r="Y191" s="13">
        <v>25</v>
      </c>
      <c r="Z191" s="13">
        <v>167</v>
      </c>
      <c r="AA191" s="13">
        <v>245</v>
      </c>
      <c r="AB191" s="13">
        <v>7</v>
      </c>
      <c r="AC191" s="13">
        <v>0</v>
      </c>
      <c r="AG191" s="12">
        <v>157</v>
      </c>
      <c r="AH191" s="13">
        <v>1113</v>
      </c>
      <c r="AI191" s="13">
        <v>151</v>
      </c>
      <c r="AJ191" s="13">
        <v>199</v>
      </c>
      <c r="AK191" s="13">
        <v>228</v>
      </c>
      <c r="AL191" s="13">
        <v>6</v>
      </c>
      <c r="AM191" s="13">
        <v>25</v>
      </c>
      <c r="AN191" s="13">
        <v>167</v>
      </c>
      <c r="AO191" s="13">
        <v>302</v>
      </c>
      <c r="AP191" s="13">
        <v>7</v>
      </c>
      <c r="AQ191" s="13">
        <v>0</v>
      </c>
      <c r="AR191" s="43"/>
      <c r="AS191" s="32"/>
      <c r="AU191" s="12">
        <v>157</v>
      </c>
      <c r="AV191" s="13">
        <v>1113</v>
      </c>
      <c r="AW191" s="13">
        <v>138</v>
      </c>
      <c r="AX191" s="13">
        <v>202</v>
      </c>
      <c r="AY191" s="13">
        <v>227</v>
      </c>
      <c r="AZ191" s="13">
        <v>6</v>
      </c>
      <c r="BA191" s="13">
        <v>25</v>
      </c>
      <c r="BB191" s="13">
        <v>167</v>
      </c>
      <c r="BC191" s="13">
        <v>298</v>
      </c>
      <c r="BD191" s="13">
        <v>7</v>
      </c>
      <c r="BE191" s="13">
        <v>0</v>
      </c>
      <c r="BF191" s="43"/>
      <c r="BG191" s="32"/>
      <c r="BI191" s="12">
        <v>157</v>
      </c>
      <c r="BJ191" s="13">
        <v>1117</v>
      </c>
      <c r="BK191" s="13">
        <v>140</v>
      </c>
      <c r="BL191" s="13">
        <v>203</v>
      </c>
      <c r="BM191" s="13">
        <v>229</v>
      </c>
      <c r="BN191" s="13">
        <v>6</v>
      </c>
      <c r="BO191" s="13">
        <v>25</v>
      </c>
      <c r="BP191" s="13">
        <v>186</v>
      </c>
      <c r="BQ191" s="13">
        <v>341</v>
      </c>
      <c r="BR191" s="13">
        <v>7</v>
      </c>
      <c r="BS191" s="13">
        <v>0</v>
      </c>
      <c r="BT191" s="43"/>
    </row>
    <row r="192" spans="5:72" x14ac:dyDescent="0.25">
      <c r="E192" s="12">
        <v>158</v>
      </c>
      <c r="F192" s="13">
        <v>1111</v>
      </c>
      <c r="G192" s="13">
        <v>140</v>
      </c>
      <c r="H192" s="13">
        <v>202</v>
      </c>
      <c r="I192" s="13">
        <v>229</v>
      </c>
      <c r="J192" s="13">
        <v>6</v>
      </c>
      <c r="K192" s="13">
        <v>25</v>
      </c>
      <c r="L192" s="13">
        <v>197</v>
      </c>
      <c r="M192" s="13">
        <v>340</v>
      </c>
      <c r="N192" s="13">
        <v>7</v>
      </c>
      <c r="O192" s="13">
        <v>0</v>
      </c>
      <c r="S192" s="12">
        <v>158</v>
      </c>
      <c r="T192" s="13">
        <v>1106</v>
      </c>
      <c r="U192" s="13">
        <v>137</v>
      </c>
      <c r="V192" s="13">
        <v>199</v>
      </c>
      <c r="W192" s="13">
        <v>228</v>
      </c>
      <c r="X192" s="13">
        <v>6</v>
      </c>
      <c r="Y192" s="13">
        <v>25</v>
      </c>
      <c r="Z192" s="13">
        <v>167</v>
      </c>
      <c r="AA192" s="13">
        <v>244</v>
      </c>
      <c r="AB192" s="13">
        <v>7</v>
      </c>
      <c r="AC192" s="13">
        <v>0</v>
      </c>
      <c r="AG192" s="12">
        <v>158</v>
      </c>
      <c r="AH192" s="13">
        <v>1106</v>
      </c>
      <c r="AI192" s="13">
        <v>151</v>
      </c>
      <c r="AJ192" s="13">
        <v>198</v>
      </c>
      <c r="AK192" s="13">
        <v>227</v>
      </c>
      <c r="AL192" s="13">
        <v>6</v>
      </c>
      <c r="AM192" s="13">
        <v>25</v>
      </c>
      <c r="AN192" s="13">
        <v>166</v>
      </c>
      <c r="AO192" s="13">
        <v>301</v>
      </c>
      <c r="AP192" s="13">
        <v>7</v>
      </c>
      <c r="AQ192" s="13">
        <v>0</v>
      </c>
      <c r="AR192" s="43"/>
      <c r="AS192" s="32"/>
      <c r="AU192" s="12">
        <v>158</v>
      </c>
      <c r="AV192" s="13">
        <v>1105</v>
      </c>
      <c r="AW192" s="13">
        <v>137</v>
      </c>
      <c r="AX192" s="13">
        <v>202</v>
      </c>
      <c r="AY192" s="13">
        <v>227</v>
      </c>
      <c r="AZ192" s="13">
        <v>6</v>
      </c>
      <c r="BA192" s="13">
        <v>25</v>
      </c>
      <c r="BB192" s="13">
        <v>167</v>
      </c>
      <c r="BC192" s="13">
        <v>296</v>
      </c>
      <c r="BD192" s="13">
        <v>7</v>
      </c>
      <c r="BE192" s="13">
        <v>0</v>
      </c>
      <c r="BF192" s="43"/>
      <c r="BG192" s="32"/>
      <c r="BI192" s="12">
        <v>158</v>
      </c>
      <c r="BJ192" s="13">
        <v>1109</v>
      </c>
      <c r="BK192" s="13">
        <v>139</v>
      </c>
      <c r="BL192" s="13">
        <v>202</v>
      </c>
      <c r="BM192" s="13">
        <v>228</v>
      </c>
      <c r="BN192" s="13">
        <v>6</v>
      </c>
      <c r="BO192" s="13">
        <v>25</v>
      </c>
      <c r="BP192" s="13">
        <v>186</v>
      </c>
      <c r="BQ192" s="13">
        <v>339</v>
      </c>
      <c r="BR192" s="13">
        <v>7</v>
      </c>
      <c r="BS192" s="13">
        <v>0</v>
      </c>
      <c r="BT192" s="43"/>
    </row>
    <row r="193" spans="5:72" x14ac:dyDescent="0.25">
      <c r="E193" s="12">
        <v>159</v>
      </c>
      <c r="F193" s="13">
        <v>1103</v>
      </c>
      <c r="G193" s="13">
        <v>139</v>
      </c>
      <c r="H193" s="13">
        <v>201</v>
      </c>
      <c r="I193" s="13">
        <v>228</v>
      </c>
      <c r="J193" s="13">
        <v>6</v>
      </c>
      <c r="K193" s="13">
        <v>25</v>
      </c>
      <c r="L193" s="13">
        <v>196</v>
      </c>
      <c r="M193" s="13">
        <v>339</v>
      </c>
      <c r="N193" s="13">
        <v>7</v>
      </c>
      <c r="O193" s="13">
        <v>0</v>
      </c>
      <c r="S193" s="12">
        <v>159</v>
      </c>
      <c r="T193" s="13">
        <v>1098</v>
      </c>
      <c r="U193" s="13">
        <v>137</v>
      </c>
      <c r="V193" s="13">
        <v>198</v>
      </c>
      <c r="W193" s="13">
        <v>228</v>
      </c>
      <c r="X193" s="13">
        <v>6</v>
      </c>
      <c r="Y193" s="13">
        <v>25</v>
      </c>
      <c r="Z193" s="13">
        <v>166</v>
      </c>
      <c r="AA193" s="13">
        <v>243</v>
      </c>
      <c r="AB193" s="13">
        <v>7</v>
      </c>
      <c r="AC193" s="13">
        <v>1</v>
      </c>
      <c r="AG193" s="12">
        <v>159</v>
      </c>
      <c r="AH193" s="13">
        <v>1098</v>
      </c>
      <c r="AI193" s="13">
        <v>150</v>
      </c>
      <c r="AJ193" s="13">
        <v>198</v>
      </c>
      <c r="AK193" s="13">
        <v>227</v>
      </c>
      <c r="AL193" s="13">
        <v>6</v>
      </c>
      <c r="AM193" s="13">
        <v>25</v>
      </c>
      <c r="AN193" s="13">
        <v>166</v>
      </c>
      <c r="AO193" s="13">
        <v>300</v>
      </c>
      <c r="AP193" s="13">
        <v>7</v>
      </c>
      <c r="AQ193" s="13">
        <v>0</v>
      </c>
      <c r="AR193" s="43"/>
      <c r="AS193" s="32"/>
      <c r="AU193" s="12">
        <v>159</v>
      </c>
      <c r="AV193" s="13">
        <v>1098</v>
      </c>
      <c r="AW193" s="13">
        <v>137</v>
      </c>
      <c r="AX193" s="13">
        <v>201</v>
      </c>
      <c r="AY193" s="13">
        <v>227</v>
      </c>
      <c r="AZ193" s="13">
        <v>6</v>
      </c>
      <c r="BA193" s="13">
        <v>25</v>
      </c>
      <c r="BB193" s="13">
        <v>166</v>
      </c>
      <c r="BC193" s="13">
        <v>295</v>
      </c>
      <c r="BD193" s="13">
        <v>7</v>
      </c>
      <c r="BE193" s="13">
        <v>0</v>
      </c>
      <c r="BF193" s="43"/>
      <c r="BG193" s="32"/>
      <c r="BI193" s="12">
        <v>159</v>
      </c>
      <c r="BJ193" s="13">
        <v>1102</v>
      </c>
      <c r="BK193" s="13">
        <v>139</v>
      </c>
      <c r="BL193" s="13">
        <v>202</v>
      </c>
      <c r="BM193" s="13">
        <v>228</v>
      </c>
      <c r="BN193" s="13">
        <v>6</v>
      </c>
      <c r="BO193" s="13">
        <v>25</v>
      </c>
      <c r="BP193" s="13">
        <v>185</v>
      </c>
      <c r="BQ193" s="13">
        <v>338</v>
      </c>
      <c r="BR193" s="13">
        <v>7</v>
      </c>
      <c r="BS193" s="13">
        <v>0</v>
      </c>
      <c r="BT193" s="43"/>
    </row>
    <row r="194" spans="5:72" x14ac:dyDescent="0.25">
      <c r="E194" s="12">
        <v>160</v>
      </c>
      <c r="F194" s="13">
        <v>1096</v>
      </c>
      <c r="G194" s="13">
        <v>139</v>
      </c>
      <c r="H194" s="13">
        <v>200</v>
      </c>
      <c r="I194" s="13">
        <v>228</v>
      </c>
      <c r="J194" s="13">
        <v>6</v>
      </c>
      <c r="K194" s="13">
        <v>25</v>
      </c>
      <c r="L194" s="13">
        <v>196</v>
      </c>
      <c r="M194" s="13">
        <v>338</v>
      </c>
      <c r="N194" s="13">
        <v>7</v>
      </c>
      <c r="O194" s="13">
        <v>0</v>
      </c>
      <c r="S194" s="12">
        <v>160</v>
      </c>
      <c r="T194" s="13">
        <v>1091</v>
      </c>
      <c r="U194" s="13">
        <v>136</v>
      </c>
      <c r="V194" s="13">
        <v>197</v>
      </c>
      <c r="W194" s="13">
        <v>227</v>
      </c>
      <c r="X194" s="13">
        <v>6</v>
      </c>
      <c r="Y194" s="13">
        <v>25</v>
      </c>
      <c r="Z194" s="13">
        <v>166</v>
      </c>
      <c r="AA194" s="13">
        <v>242</v>
      </c>
      <c r="AB194" s="13">
        <v>7</v>
      </c>
      <c r="AC194" s="13">
        <v>4</v>
      </c>
      <c r="AG194" s="12">
        <v>160</v>
      </c>
      <c r="AH194" s="13">
        <v>1091</v>
      </c>
      <c r="AI194" s="13">
        <v>149</v>
      </c>
      <c r="AJ194" s="13">
        <v>197</v>
      </c>
      <c r="AK194" s="13">
        <v>227</v>
      </c>
      <c r="AL194" s="13">
        <v>6</v>
      </c>
      <c r="AM194" s="13">
        <v>25</v>
      </c>
      <c r="AN194" s="13">
        <v>166</v>
      </c>
      <c r="AO194" s="13">
        <v>299</v>
      </c>
      <c r="AP194" s="13">
        <v>7</v>
      </c>
      <c r="AQ194" s="13">
        <v>3</v>
      </c>
      <c r="AR194" s="43"/>
      <c r="AS194" s="32"/>
      <c r="AU194" s="12">
        <v>160</v>
      </c>
      <c r="AV194" s="13">
        <v>1090</v>
      </c>
      <c r="AW194" s="13">
        <v>136</v>
      </c>
      <c r="AX194" s="13">
        <v>200</v>
      </c>
      <c r="AY194" s="13">
        <v>227</v>
      </c>
      <c r="AZ194" s="13">
        <v>6</v>
      </c>
      <c r="BA194" s="13">
        <v>25</v>
      </c>
      <c r="BB194" s="13">
        <v>166</v>
      </c>
      <c r="BC194" s="13">
        <v>294</v>
      </c>
      <c r="BD194" s="13">
        <v>7</v>
      </c>
      <c r="BE194" s="13">
        <v>0</v>
      </c>
      <c r="BF194" s="43"/>
      <c r="BG194" s="32"/>
      <c r="BI194" s="12">
        <v>160</v>
      </c>
      <c r="BJ194" s="13">
        <v>1095</v>
      </c>
      <c r="BK194" s="13">
        <v>138</v>
      </c>
      <c r="BL194" s="13">
        <v>201</v>
      </c>
      <c r="BM194" s="13">
        <v>228</v>
      </c>
      <c r="BN194" s="13">
        <v>6</v>
      </c>
      <c r="BO194" s="13">
        <v>25</v>
      </c>
      <c r="BP194" s="13">
        <v>185</v>
      </c>
      <c r="BQ194" s="13">
        <v>337</v>
      </c>
      <c r="BR194" s="13">
        <v>7</v>
      </c>
      <c r="BS194" s="13">
        <v>0</v>
      </c>
      <c r="BT194" s="43"/>
    </row>
    <row r="195" spans="5:72" x14ac:dyDescent="0.25">
      <c r="E195" s="12">
        <v>161</v>
      </c>
      <c r="F195" s="13">
        <v>1088</v>
      </c>
      <c r="G195" s="13">
        <v>138</v>
      </c>
      <c r="H195" s="13">
        <v>200</v>
      </c>
      <c r="I195" s="13">
        <v>228</v>
      </c>
      <c r="J195" s="13">
        <v>6</v>
      </c>
      <c r="K195" s="13">
        <v>25</v>
      </c>
      <c r="L195" s="13">
        <v>196</v>
      </c>
      <c r="M195" s="13">
        <v>338</v>
      </c>
      <c r="N195" s="13">
        <v>7</v>
      </c>
      <c r="O195" s="13">
        <v>0</v>
      </c>
      <c r="S195" s="12">
        <v>161</v>
      </c>
      <c r="T195" s="13">
        <v>1083</v>
      </c>
      <c r="U195" s="13">
        <v>136</v>
      </c>
      <c r="V195" s="13">
        <v>197</v>
      </c>
      <c r="W195" s="13">
        <v>227</v>
      </c>
      <c r="X195" s="13">
        <v>6</v>
      </c>
      <c r="Y195" s="13">
        <v>25</v>
      </c>
      <c r="Z195" s="13">
        <v>166</v>
      </c>
      <c r="AA195" s="13">
        <v>241</v>
      </c>
      <c r="AB195" s="13">
        <v>7</v>
      </c>
      <c r="AC195" s="13">
        <v>7</v>
      </c>
      <c r="AG195" s="12">
        <v>161</v>
      </c>
      <c r="AH195" s="13">
        <v>1083</v>
      </c>
      <c r="AI195" s="13">
        <v>149</v>
      </c>
      <c r="AJ195" s="13">
        <v>197</v>
      </c>
      <c r="AK195" s="13">
        <v>227</v>
      </c>
      <c r="AL195" s="13">
        <v>6</v>
      </c>
      <c r="AM195" s="13">
        <v>25</v>
      </c>
      <c r="AN195" s="13">
        <v>166</v>
      </c>
      <c r="AO195" s="13">
        <v>297</v>
      </c>
      <c r="AP195" s="13">
        <v>7</v>
      </c>
      <c r="AQ195" s="13">
        <v>6</v>
      </c>
      <c r="AR195" s="43"/>
      <c r="AS195" s="32"/>
      <c r="AU195" s="12">
        <v>161</v>
      </c>
      <c r="AV195" s="13">
        <v>1082</v>
      </c>
      <c r="AW195" s="13">
        <v>136</v>
      </c>
      <c r="AX195" s="13">
        <v>200</v>
      </c>
      <c r="AY195" s="13">
        <v>226</v>
      </c>
      <c r="AZ195" s="13">
        <v>6</v>
      </c>
      <c r="BA195" s="13">
        <v>25</v>
      </c>
      <c r="BB195" s="13">
        <v>166</v>
      </c>
      <c r="BC195" s="13">
        <v>293</v>
      </c>
      <c r="BD195" s="13">
        <v>7</v>
      </c>
      <c r="BE195" s="13">
        <v>3</v>
      </c>
      <c r="BF195" s="43"/>
      <c r="BG195" s="32"/>
      <c r="BI195" s="12">
        <v>161</v>
      </c>
      <c r="BJ195" s="13">
        <v>1086</v>
      </c>
      <c r="BK195" s="13">
        <v>138</v>
      </c>
      <c r="BL195" s="13">
        <v>201</v>
      </c>
      <c r="BM195" s="13">
        <v>228</v>
      </c>
      <c r="BN195" s="13">
        <v>6</v>
      </c>
      <c r="BO195" s="13">
        <v>25</v>
      </c>
      <c r="BP195" s="13">
        <v>185</v>
      </c>
      <c r="BQ195" s="13">
        <v>336</v>
      </c>
      <c r="BR195" s="13">
        <v>7</v>
      </c>
      <c r="BS195" s="13">
        <v>0</v>
      </c>
      <c r="BT195" s="43"/>
    </row>
    <row r="196" spans="5:72" x14ac:dyDescent="0.25">
      <c r="E196" s="12">
        <v>162</v>
      </c>
      <c r="F196" s="13">
        <v>1080</v>
      </c>
      <c r="G196" s="13">
        <v>138</v>
      </c>
      <c r="H196" s="13">
        <v>200</v>
      </c>
      <c r="I196" s="13">
        <v>228</v>
      </c>
      <c r="J196" s="13">
        <v>6</v>
      </c>
      <c r="K196" s="13">
        <v>25</v>
      </c>
      <c r="L196" s="13">
        <v>195</v>
      </c>
      <c r="M196" s="13">
        <v>337</v>
      </c>
      <c r="N196" s="13">
        <v>7</v>
      </c>
      <c r="O196" s="13">
        <v>0</v>
      </c>
      <c r="S196" s="12">
        <v>162</v>
      </c>
      <c r="T196" s="13">
        <v>1075</v>
      </c>
      <c r="U196" s="13">
        <v>136</v>
      </c>
      <c r="V196" s="13">
        <v>197</v>
      </c>
      <c r="W196" s="13">
        <v>227</v>
      </c>
      <c r="X196" s="13">
        <v>6</v>
      </c>
      <c r="Y196" s="13">
        <v>25</v>
      </c>
      <c r="Z196" s="13">
        <v>166</v>
      </c>
      <c r="AA196" s="13">
        <v>240</v>
      </c>
      <c r="AB196" s="13">
        <v>7</v>
      </c>
      <c r="AC196" s="13">
        <v>10</v>
      </c>
      <c r="AG196" s="12">
        <v>162</v>
      </c>
      <c r="AH196" s="13">
        <v>1075</v>
      </c>
      <c r="AI196" s="13">
        <v>148</v>
      </c>
      <c r="AJ196" s="13">
        <v>196</v>
      </c>
      <c r="AK196" s="13">
        <v>227</v>
      </c>
      <c r="AL196" s="13">
        <v>6</v>
      </c>
      <c r="AM196" s="13">
        <v>25</v>
      </c>
      <c r="AN196" s="13">
        <v>165</v>
      </c>
      <c r="AO196" s="13">
        <v>296</v>
      </c>
      <c r="AP196" s="13">
        <v>7</v>
      </c>
      <c r="AQ196" s="13">
        <v>9</v>
      </c>
      <c r="AR196" s="43"/>
      <c r="AS196" s="32"/>
      <c r="AU196" s="12">
        <v>162</v>
      </c>
      <c r="AV196" s="13">
        <v>1075</v>
      </c>
      <c r="AW196" s="13">
        <v>135</v>
      </c>
      <c r="AX196" s="13">
        <v>200</v>
      </c>
      <c r="AY196" s="13">
        <v>226</v>
      </c>
      <c r="AZ196" s="13">
        <v>6</v>
      </c>
      <c r="BA196" s="13">
        <v>25</v>
      </c>
      <c r="BB196" s="13">
        <v>165</v>
      </c>
      <c r="BC196" s="13">
        <v>291</v>
      </c>
      <c r="BD196" s="13">
        <v>7</v>
      </c>
      <c r="BE196" s="13">
        <v>6</v>
      </c>
      <c r="BF196" s="43"/>
      <c r="BG196" s="32"/>
      <c r="BI196" s="12">
        <v>162</v>
      </c>
      <c r="BJ196" s="13">
        <v>1079</v>
      </c>
      <c r="BK196" s="13">
        <v>137</v>
      </c>
      <c r="BL196" s="13">
        <v>200</v>
      </c>
      <c r="BM196" s="13">
        <v>228</v>
      </c>
      <c r="BN196" s="13">
        <v>6</v>
      </c>
      <c r="BO196" s="13">
        <v>25</v>
      </c>
      <c r="BP196" s="13">
        <v>185</v>
      </c>
      <c r="BQ196" s="13">
        <v>334</v>
      </c>
      <c r="BR196" s="13">
        <v>7</v>
      </c>
      <c r="BS196" s="13">
        <v>0</v>
      </c>
      <c r="BT196" s="43"/>
    </row>
    <row r="197" spans="5:72" x14ac:dyDescent="0.25">
      <c r="E197" s="12">
        <v>163</v>
      </c>
      <c r="F197" s="13">
        <v>1072</v>
      </c>
      <c r="G197" s="13">
        <v>138</v>
      </c>
      <c r="H197" s="13">
        <v>199</v>
      </c>
      <c r="I197" s="13">
        <v>228</v>
      </c>
      <c r="J197" s="13">
        <v>6</v>
      </c>
      <c r="K197" s="13">
        <v>25</v>
      </c>
      <c r="L197" s="13">
        <v>195</v>
      </c>
      <c r="M197" s="13">
        <v>336</v>
      </c>
      <c r="N197" s="13">
        <v>7</v>
      </c>
      <c r="O197" s="13">
        <v>0</v>
      </c>
      <c r="S197" s="12">
        <v>163</v>
      </c>
      <c r="T197" s="13">
        <v>1067</v>
      </c>
      <c r="U197" s="13">
        <v>135</v>
      </c>
      <c r="V197" s="13">
        <v>196</v>
      </c>
      <c r="W197" s="13">
        <v>227</v>
      </c>
      <c r="X197" s="13">
        <v>6</v>
      </c>
      <c r="Y197" s="13">
        <v>25</v>
      </c>
      <c r="Z197" s="13">
        <v>165</v>
      </c>
      <c r="AA197" s="13">
        <v>239</v>
      </c>
      <c r="AB197" s="13">
        <v>7</v>
      </c>
      <c r="AC197" s="13">
        <v>13</v>
      </c>
      <c r="AG197" s="12">
        <v>163</v>
      </c>
      <c r="AH197" s="13">
        <v>1067</v>
      </c>
      <c r="AI197" s="13">
        <v>148</v>
      </c>
      <c r="AJ197" s="13">
        <v>196</v>
      </c>
      <c r="AK197" s="13">
        <v>226</v>
      </c>
      <c r="AL197" s="13">
        <v>6</v>
      </c>
      <c r="AM197" s="13">
        <v>25</v>
      </c>
      <c r="AN197" s="13">
        <v>165</v>
      </c>
      <c r="AO197" s="13">
        <v>295</v>
      </c>
      <c r="AP197" s="13">
        <v>7</v>
      </c>
      <c r="AQ197" s="13">
        <v>11</v>
      </c>
      <c r="AR197" s="43"/>
      <c r="AS197" s="32"/>
      <c r="AU197" s="12">
        <v>163</v>
      </c>
      <c r="AV197" s="13">
        <v>1067</v>
      </c>
      <c r="AW197" s="13">
        <v>135</v>
      </c>
      <c r="AX197" s="13">
        <v>199</v>
      </c>
      <c r="AY197" s="13">
        <v>226</v>
      </c>
      <c r="AZ197" s="13">
        <v>6</v>
      </c>
      <c r="BA197" s="13">
        <v>25</v>
      </c>
      <c r="BB197" s="13">
        <v>165</v>
      </c>
      <c r="BC197" s="13">
        <v>290</v>
      </c>
      <c r="BD197" s="13">
        <v>7</v>
      </c>
      <c r="BE197" s="13">
        <v>9</v>
      </c>
      <c r="BF197" s="43"/>
      <c r="BG197" s="32"/>
      <c r="BI197" s="12">
        <v>163</v>
      </c>
      <c r="BJ197" s="13">
        <v>1071</v>
      </c>
      <c r="BK197" s="13">
        <v>137</v>
      </c>
      <c r="BL197" s="13">
        <v>200</v>
      </c>
      <c r="BM197" s="13">
        <v>227</v>
      </c>
      <c r="BN197" s="13">
        <v>6</v>
      </c>
      <c r="BO197" s="13">
        <v>25</v>
      </c>
      <c r="BP197" s="13">
        <v>184</v>
      </c>
      <c r="BQ197" s="13">
        <v>333</v>
      </c>
      <c r="BR197" s="13">
        <v>7</v>
      </c>
      <c r="BS197" s="13">
        <v>0</v>
      </c>
      <c r="BT197" s="43"/>
    </row>
    <row r="198" spans="5:72" x14ac:dyDescent="0.25">
      <c r="E198" s="12">
        <v>164</v>
      </c>
      <c r="F198" s="13">
        <v>1065</v>
      </c>
      <c r="G198" s="13">
        <v>137</v>
      </c>
      <c r="H198" s="13">
        <v>199</v>
      </c>
      <c r="I198" s="13">
        <v>227</v>
      </c>
      <c r="J198" s="13">
        <v>6</v>
      </c>
      <c r="K198" s="13">
        <v>25</v>
      </c>
      <c r="L198" s="13">
        <v>195</v>
      </c>
      <c r="M198" s="13">
        <v>335</v>
      </c>
      <c r="N198" s="13">
        <v>7</v>
      </c>
      <c r="O198" s="13">
        <v>0</v>
      </c>
      <c r="S198" s="12">
        <v>164</v>
      </c>
      <c r="T198" s="13">
        <v>1060</v>
      </c>
      <c r="U198" s="13">
        <v>135</v>
      </c>
      <c r="V198" s="13">
        <v>196</v>
      </c>
      <c r="W198" s="13">
        <v>227</v>
      </c>
      <c r="X198" s="13">
        <v>6</v>
      </c>
      <c r="Y198" s="13">
        <v>25</v>
      </c>
      <c r="Z198" s="13">
        <v>165</v>
      </c>
      <c r="AA198" s="13">
        <v>238</v>
      </c>
      <c r="AB198" s="13">
        <v>7</v>
      </c>
      <c r="AC198" s="13">
        <v>16</v>
      </c>
      <c r="AG198" s="12">
        <v>164</v>
      </c>
      <c r="AH198" s="13">
        <v>1059</v>
      </c>
      <c r="AI198" s="13">
        <v>147</v>
      </c>
      <c r="AJ198" s="13">
        <v>195</v>
      </c>
      <c r="AK198" s="13">
        <v>226</v>
      </c>
      <c r="AL198" s="13">
        <v>6</v>
      </c>
      <c r="AM198" s="13">
        <v>25</v>
      </c>
      <c r="AN198" s="13">
        <v>165</v>
      </c>
      <c r="AO198" s="13">
        <v>294</v>
      </c>
      <c r="AP198" s="13">
        <v>7</v>
      </c>
      <c r="AQ198" s="13">
        <v>14</v>
      </c>
      <c r="AR198" s="43"/>
      <c r="AS198" s="32"/>
      <c r="AU198" s="12">
        <v>164</v>
      </c>
      <c r="AV198" s="13">
        <v>1059</v>
      </c>
      <c r="AW198" s="13">
        <v>134</v>
      </c>
      <c r="AX198" s="13">
        <v>198</v>
      </c>
      <c r="AY198" s="13">
        <v>226</v>
      </c>
      <c r="AZ198" s="13">
        <v>6</v>
      </c>
      <c r="BA198" s="13">
        <v>25</v>
      </c>
      <c r="BB198" s="13">
        <v>165</v>
      </c>
      <c r="BC198" s="13">
        <v>289</v>
      </c>
      <c r="BD198" s="13">
        <v>7</v>
      </c>
      <c r="BE198" s="13">
        <v>12</v>
      </c>
      <c r="BF198" s="43"/>
      <c r="BG198" s="32"/>
      <c r="BI198" s="12">
        <v>164</v>
      </c>
      <c r="BJ198" s="13">
        <v>1063</v>
      </c>
      <c r="BK198" s="13">
        <v>136</v>
      </c>
      <c r="BL198" s="13">
        <v>199</v>
      </c>
      <c r="BM198" s="13">
        <v>227</v>
      </c>
      <c r="BN198" s="13">
        <v>6</v>
      </c>
      <c r="BO198" s="13">
        <v>25</v>
      </c>
      <c r="BP198" s="13">
        <v>184</v>
      </c>
      <c r="BQ198" s="13">
        <v>332</v>
      </c>
      <c r="BR198" s="13">
        <v>7</v>
      </c>
      <c r="BS198" s="13">
        <v>0</v>
      </c>
      <c r="BT198" s="43"/>
    </row>
    <row r="199" spans="5:72" x14ac:dyDescent="0.25">
      <c r="E199" s="12">
        <v>165</v>
      </c>
      <c r="F199" s="13">
        <v>1057</v>
      </c>
      <c r="G199" s="13">
        <v>137</v>
      </c>
      <c r="H199" s="13">
        <v>198</v>
      </c>
      <c r="I199" s="13">
        <v>227</v>
      </c>
      <c r="J199" s="13">
        <v>6</v>
      </c>
      <c r="K199" s="13">
        <v>25</v>
      </c>
      <c r="L199" s="13">
        <v>194</v>
      </c>
      <c r="M199" s="13">
        <v>334</v>
      </c>
      <c r="N199" s="13">
        <v>7</v>
      </c>
      <c r="O199" s="13">
        <v>0</v>
      </c>
      <c r="S199" s="12">
        <v>165</v>
      </c>
      <c r="T199" s="13">
        <v>1052</v>
      </c>
      <c r="U199" s="13">
        <v>134</v>
      </c>
      <c r="V199" s="13">
        <v>195</v>
      </c>
      <c r="W199" s="13">
        <v>226</v>
      </c>
      <c r="X199" s="13">
        <v>6</v>
      </c>
      <c r="Y199" s="13">
        <v>25</v>
      </c>
      <c r="Z199" s="13">
        <v>165</v>
      </c>
      <c r="AA199" s="13">
        <v>237</v>
      </c>
      <c r="AB199" s="13">
        <v>7</v>
      </c>
      <c r="AC199" s="13">
        <v>19</v>
      </c>
      <c r="AG199" s="12">
        <v>165</v>
      </c>
      <c r="AH199" s="13">
        <v>1052</v>
      </c>
      <c r="AI199" s="13">
        <v>147</v>
      </c>
      <c r="AJ199" s="13">
        <v>195</v>
      </c>
      <c r="AK199" s="13">
        <v>226</v>
      </c>
      <c r="AL199" s="13">
        <v>6</v>
      </c>
      <c r="AM199" s="13">
        <v>25</v>
      </c>
      <c r="AN199" s="13">
        <v>164</v>
      </c>
      <c r="AO199" s="13">
        <v>292</v>
      </c>
      <c r="AP199" s="13">
        <v>7</v>
      </c>
      <c r="AQ199" s="13">
        <v>17</v>
      </c>
      <c r="AR199" s="43"/>
      <c r="AS199" s="32"/>
      <c r="AU199" s="12">
        <v>165</v>
      </c>
      <c r="AV199" s="13">
        <v>1052</v>
      </c>
      <c r="AW199" s="13">
        <v>134</v>
      </c>
      <c r="AX199" s="13">
        <v>198</v>
      </c>
      <c r="AY199" s="13">
        <v>226</v>
      </c>
      <c r="AZ199" s="13">
        <v>6</v>
      </c>
      <c r="BA199" s="13">
        <v>25</v>
      </c>
      <c r="BB199" s="13">
        <v>165</v>
      </c>
      <c r="BC199" s="13">
        <v>287</v>
      </c>
      <c r="BD199" s="13">
        <v>7</v>
      </c>
      <c r="BE199" s="13">
        <v>15</v>
      </c>
      <c r="BF199" s="43"/>
      <c r="BG199" s="32"/>
      <c r="BI199" s="12">
        <v>165</v>
      </c>
      <c r="BJ199" s="13">
        <v>1055</v>
      </c>
      <c r="BK199" s="13">
        <v>136</v>
      </c>
      <c r="BL199" s="13">
        <v>199</v>
      </c>
      <c r="BM199" s="13">
        <v>227</v>
      </c>
      <c r="BN199" s="13">
        <v>6</v>
      </c>
      <c r="BO199" s="13">
        <v>25</v>
      </c>
      <c r="BP199" s="13">
        <v>184</v>
      </c>
      <c r="BQ199" s="13">
        <v>331</v>
      </c>
      <c r="BR199" s="13">
        <v>7</v>
      </c>
      <c r="BS199" s="13">
        <v>0</v>
      </c>
      <c r="BT199" s="43"/>
    </row>
    <row r="200" spans="5:72" x14ac:dyDescent="0.25">
      <c r="E200" s="12">
        <v>166</v>
      </c>
      <c r="F200" s="13">
        <v>1049</v>
      </c>
      <c r="G200" s="13">
        <v>136</v>
      </c>
      <c r="H200" s="13">
        <v>198</v>
      </c>
      <c r="I200" s="13">
        <v>227</v>
      </c>
      <c r="J200" s="13">
        <v>6</v>
      </c>
      <c r="K200" s="13">
        <v>25</v>
      </c>
      <c r="L200" s="13">
        <v>194</v>
      </c>
      <c r="M200" s="13">
        <v>333</v>
      </c>
      <c r="N200" s="13">
        <v>7</v>
      </c>
      <c r="O200" s="13">
        <v>2</v>
      </c>
      <c r="S200" s="12">
        <v>166</v>
      </c>
      <c r="T200" s="13">
        <v>1044</v>
      </c>
      <c r="U200" s="13">
        <v>134</v>
      </c>
      <c r="V200" s="13">
        <v>195</v>
      </c>
      <c r="W200" s="13">
        <v>226</v>
      </c>
      <c r="X200" s="13">
        <v>6</v>
      </c>
      <c r="Y200" s="13">
        <v>25</v>
      </c>
      <c r="Z200" s="13">
        <v>165</v>
      </c>
      <c r="AA200" s="13">
        <v>236</v>
      </c>
      <c r="AB200" s="13">
        <v>7</v>
      </c>
      <c r="AC200" s="13">
        <v>22</v>
      </c>
      <c r="AG200" s="12">
        <v>166</v>
      </c>
      <c r="AH200" s="13">
        <v>1044</v>
      </c>
      <c r="AI200" s="13">
        <v>146</v>
      </c>
      <c r="AJ200" s="13">
        <v>194</v>
      </c>
      <c r="AK200" s="13">
        <v>226</v>
      </c>
      <c r="AL200" s="13">
        <v>6</v>
      </c>
      <c r="AM200" s="13">
        <v>25</v>
      </c>
      <c r="AN200" s="13">
        <v>164</v>
      </c>
      <c r="AO200" s="13">
        <v>291</v>
      </c>
      <c r="AP200" s="13">
        <v>7</v>
      </c>
      <c r="AQ200" s="13">
        <v>20</v>
      </c>
      <c r="AR200" s="43"/>
      <c r="AS200" s="32"/>
      <c r="AU200" s="12">
        <v>166</v>
      </c>
      <c r="AV200" s="13">
        <v>1044</v>
      </c>
      <c r="AW200" s="13">
        <v>133</v>
      </c>
      <c r="AX200" s="13">
        <v>197</v>
      </c>
      <c r="AY200" s="13">
        <v>225</v>
      </c>
      <c r="AZ200" s="13">
        <v>6</v>
      </c>
      <c r="BA200" s="13">
        <v>25</v>
      </c>
      <c r="BB200" s="13">
        <v>164</v>
      </c>
      <c r="BC200" s="13">
        <v>286</v>
      </c>
      <c r="BD200" s="13">
        <v>7</v>
      </c>
      <c r="BE200" s="13">
        <v>18</v>
      </c>
      <c r="BF200" s="43"/>
      <c r="BG200" s="32"/>
      <c r="BI200" s="12">
        <v>166</v>
      </c>
      <c r="BJ200" s="13">
        <v>1048</v>
      </c>
      <c r="BK200" s="13">
        <v>135</v>
      </c>
      <c r="BL200" s="13">
        <v>198</v>
      </c>
      <c r="BM200" s="13">
        <v>227</v>
      </c>
      <c r="BN200" s="13">
        <v>6</v>
      </c>
      <c r="BO200" s="13">
        <v>25</v>
      </c>
      <c r="BP200" s="13">
        <v>183</v>
      </c>
      <c r="BQ200" s="13">
        <v>329</v>
      </c>
      <c r="BR200" s="13">
        <v>7</v>
      </c>
      <c r="BS200" s="13">
        <v>1</v>
      </c>
      <c r="BT200" s="43"/>
    </row>
    <row r="201" spans="5:72" x14ac:dyDescent="0.25">
      <c r="E201" s="12">
        <v>167</v>
      </c>
      <c r="F201" s="13">
        <v>1042</v>
      </c>
      <c r="G201" s="13">
        <v>135</v>
      </c>
      <c r="H201" s="13">
        <v>197</v>
      </c>
      <c r="I201" s="13">
        <v>227</v>
      </c>
      <c r="J201" s="13">
        <v>6</v>
      </c>
      <c r="K201" s="13">
        <v>25</v>
      </c>
      <c r="L201" s="13">
        <v>194</v>
      </c>
      <c r="M201" s="13">
        <v>332</v>
      </c>
      <c r="N201" s="13">
        <v>7</v>
      </c>
      <c r="O201" s="13">
        <v>5</v>
      </c>
      <c r="S201" s="12">
        <v>167</v>
      </c>
      <c r="T201" s="13">
        <v>1037</v>
      </c>
      <c r="U201" s="13">
        <v>133</v>
      </c>
      <c r="V201" s="13">
        <v>194</v>
      </c>
      <c r="W201" s="13">
        <v>226</v>
      </c>
      <c r="X201" s="13">
        <v>6</v>
      </c>
      <c r="Y201" s="13">
        <v>25</v>
      </c>
      <c r="Z201" s="13">
        <v>164</v>
      </c>
      <c r="AA201" s="13">
        <v>235</v>
      </c>
      <c r="AB201" s="13">
        <v>7</v>
      </c>
      <c r="AC201" s="13">
        <v>25</v>
      </c>
      <c r="AG201" s="12">
        <v>167</v>
      </c>
      <c r="AH201" s="13">
        <v>1037</v>
      </c>
      <c r="AI201" s="13">
        <v>145</v>
      </c>
      <c r="AJ201" s="13">
        <v>194</v>
      </c>
      <c r="AK201" s="13">
        <v>226</v>
      </c>
      <c r="AL201" s="13">
        <v>6</v>
      </c>
      <c r="AM201" s="13">
        <v>25</v>
      </c>
      <c r="AN201" s="13">
        <v>164</v>
      </c>
      <c r="AO201" s="13">
        <v>290</v>
      </c>
      <c r="AP201" s="13">
        <v>7</v>
      </c>
      <c r="AQ201" s="13">
        <v>23</v>
      </c>
      <c r="AR201" s="43"/>
      <c r="AS201" s="32"/>
      <c r="AU201" s="12">
        <v>167</v>
      </c>
      <c r="AV201" s="13">
        <v>1037</v>
      </c>
      <c r="AW201" s="13">
        <v>133</v>
      </c>
      <c r="AX201" s="13">
        <v>197</v>
      </c>
      <c r="AY201" s="13">
        <v>225</v>
      </c>
      <c r="AZ201" s="13">
        <v>6</v>
      </c>
      <c r="BA201" s="13">
        <v>25</v>
      </c>
      <c r="BB201" s="13">
        <v>164</v>
      </c>
      <c r="BC201" s="13">
        <v>285</v>
      </c>
      <c r="BD201" s="13">
        <v>7</v>
      </c>
      <c r="BE201" s="13">
        <v>21</v>
      </c>
      <c r="BF201" s="43"/>
      <c r="BG201" s="32"/>
      <c r="BI201" s="12">
        <v>167</v>
      </c>
      <c r="BJ201" s="13">
        <v>1041</v>
      </c>
      <c r="BK201" s="13">
        <v>135</v>
      </c>
      <c r="BL201" s="13">
        <v>197</v>
      </c>
      <c r="BM201" s="13">
        <v>227</v>
      </c>
      <c r="BN201" s="13">
        <v>6</v>
      </c>
      <c r="BO201" s="13">
        <v>25</v>
      </c>
      <c r="BP201" s="13">
        <v>183</v>
      </c>
      <c r="BQ201" s="13">
        <v>328</v>
      </c>
      <c r="BR201" s="13">
        <v>7</v>
      </c>
      <c r="BS201" s="13">
        <v>4</v>
      </c>
      <c r="BT201" s="43"/>
    </row>
    <row r="202" spans="5:72" x14ac:dyDescent="0.25">
      <c r="E202" s="12">
        <v>168</v>
      </c>
      <c r="F202" s="13">
        <v>1035</v>
      </c>
      <c r="G202" s="13">
        <v>134</v>
      </c>
      <c r="H202" s="13">
        <v>196</v>
      </c>
      <c r="I202" s="13">
        <v>227</v>
      </c>
      <c r="J202" s="13">
        <v>6</v>
      </c>
      <c r="K202" s="13">
        <v>25</v>
      </c>
      <c r="L202" s="13">
        <v>193</v>
      </c>
      <c r="M202" s="13">
        <v>332</v>
      </c>
      <c r="N202" s="13">
        <v>7</v>
      </c>
      <c r="O202" s="13">
        <v>8</v>
      </c>
      <c r="S202" s="12">
        <v>168</v>
      </c>
      <c r="T202" s="13">
        <v>1030</v>
      </c>
      <c r="U202" s="13">
        <v>132</v>
      </c>
      <c r="V202" s="13">
        <v>194</v>
      </c>
      <c r="W202" s="13">
        <v>226</v>
      </c>
      <c r="X202" s="13">
        <v>6</v>
      </c>
      <c r="Y202" s="13">
        <v>25</v>
      </c>
      <c r="Z202" s="13">
        <v>164</v>
      </c>
      <c r="AA202" s="13">
        <v>234</v>
      </c>
      <c r="AB202" s="13">
        <v>7</v>
      </c>
      <c r="AC202" s="13">
        <v>28</v>
      </c>
      <c r="AG202" s="12">
        <v>168</v>
      </c>
      <c r="AH202" s="13">
        <v>1030</v>
      </c>
      <c r="AI202" s="13">
        <v>144</v>
      </c>
      <c r="AJ202" s="13">
        <v>193</v>
      </c>
      <c r="AK202" s="13">
        <v>225</v>
      </c>
      <c r="AL202" s="13">
        <v>6</v>
      </c>
      <c r="AM202" s="13">
        <v>25</v>
      </c>
      <c r="AN202" s="13">
        <v>164</v>
      </c>
      <c r="AO202" s="13">
        <v>288</v>
      </c>
      <c r="AP202" s="13">
        <v>7</v>
      </c>
      <c r="AQ202" s="13">
        <v>26</v>
      </c>
      <c r="AR202" s="43"/>
      <c r="AS202" s="32"/>
      <c r="AU202" s="12">
        <v>168</v>
      </c>
      <c r="AV202" s="13">
        <v>1029</v>
      </c>
      <c r="AW202" s="13">
        <v>132</v>
      </c>
      <c r="AX202" s="13">
        <v>196</v>
      </c>
      <c r="AY202" s="13">
        <v>225</v>
      </c>
      <c r="AZ202" s="13">
        <v>6</v>
      </c>
      <c r="BA202" s="13">
        <v>25</v>
      </c>
      <c r="BB202" s="13">
        <v>164</v>
      </c>
      <c r="BC202" s="13">
        <v>284</v>
      </c>
      <c r="BD202" s="13">
        <v>7</v>
      </c>
      <c r="BE202" s="13">
        <v>24</v>
      </c>
      <c r="BF202" s="43"/>
      <c r="BG202" s="32"/>
      <c r="BI202" s="12">
        <v>168</v>
      </c>
      <c r="BJ202" s="13">
        <v>1033</v>
      </c>
      <c r="BK202" s="13">
        <v>134</v>
      </c>
      <c r="BL202" s="13">
        <v>197</v>
      </c>
      <c r="BM202" s="13">
        <v>226</v>
      </c>
      <c r="BN202" s="13">
        <v>6</v>
      </c>
      <c r="BO202" s="13">
        <v>25</v>
      </c>
      <c r="BP202" s="13">
        <v>183</v>
      </c>
      <c r="BQ202" s="13">
        <v>327</v>
      </c>
      <c r="BR202" s="13">
        <v>7</v>
      </c>
      <c r="BS202" s="13">
        <v>8</v>
      </c>
      <c r="BT202" s="43"/>
    </row>
    <row r="203" spans="5:72" x14ac:dyDescent="0.25">
      <c r="E203" s="12">
        <v>169</v>
      </c>
      <c r="F203" s="13">
        <v>1027</v>
      </c>
      <c r="G203" s="13">
        <v>134</v>
      </c>
      <c r="H203" s="13">
        <v>196</v>
      </c>
      <c r="I203" s="13">
        <v>226</v>
      </c>
      <c r="J203" s="13">
        <v>6</v>
      </c>
      <c r="K203" s="13">
        <v>25</v>
      </c>
      <c r="L203" s="13">
        <v>193</v>
      </c>
      <c r="M203" s="13">
        <v>331</v>
      </c>
      <c r="N203" s="13">
        <v>7</v>
      </c>
      <c r="O203" s="13">
        <v>11</v>
      </c>
      <c r="S203" s="12">
        <v>169</v>
      </c>
      <c r="T203" s="13">
        <v>1022</v>
      </c>
      <c r="U203" s="13">
        <v>131</v>
      </c>
      <c r="V203" s="13">
        <v>193</v>
      </c>
      <c r="W203" s="13">
        <v>226</v>
      </c>
      <c r="X203" s="13">
        <v>6</v>
      </c>
      <c r="Y203" s="13">
        <v>25</v>
      </c>
      <c r="Z203" s="13">
        <v>164</v>
      </c>
      <c r="AA203" s="13">
        <v>233</v>
      </c>
      <c r="AB203" s="13">
        <v>7</v>
      </c>
      <c r="AC203" s="13">
        <v>31</v>
      </c>
      <c r="AG203" s="12">
        <v>169</v>
      </c>
      <c r="AH203" s="13">
        <v>1022</v>
      </c>
      <c r="AI203" s="13">
        <v>144</v>
      </c>
      <c r="AJ203" s="13">
        <v>193</v>
      </c>
      <c r="AK203" s="13">
        <v>225</v>
      </c>
      <c r="AL203" s="13">
        <v>6</v>
      </c>
      <c r="AM203" s="13">
        <v>25</v>
      </c>
      <c r="AN203" s="13">
        <v>163</v>
      </c>
      <c r="AO203" s="13">
        <v>287</v>
      </c>
      <c r="AP203" s="13">
        <v>7</v>
      </c>
      <c r="AQ203" s="13">
        <v>29</v>
      </c>
      <c r="AR203" s="43"/>
      <c r="AS203" s="32"/>
      <c r="AU203" s="12">
        <v>169</v>
      </c>
      <c r="AV203" s="13">
        <v>1022</v>
      </c>
      <c r="AW203" s="13">
        <v>131</v>
      </c>
      <c r="AX203" s="13">
        <v>196</v>
      </c>
      <c r="AY203" s="13">
        <v>225</v>
      </c>
      <c r="AZ203" s="13">
        <v>6</v>
      </c>
      <c r="BA203" s="13">
        <v>25</v>
      </c>
      <c r="BB203" s="13">
        <v>163</v>
      </c>
      <c r="BC203" s="13">
        <v>282</v>
      </c>
      <c r="BD203" s="13">
        <v>7</v>
      </c>
      <c r="BE203" s="13">
        <v>27</v>
      </c>
      <c r="BF203" s="43"/>
      <c r="BG203" s="32"/>
      <c r="BI203" s="12">
        <v>169</v>
      </c>
      <c r="BJ203" s="13">
        <v>1026</v>
      </c>
      <c r="BK203" s="13">
        <v>133</v>
      </c>
      <c r="BL203" s="13">
        <v>196</v>
      </c>
      <c r="BM203" s="13">
        <v>226</v>
      </c>
      <c r="BN203" s="13">
        <v>6</v>
      </c>
      <c r="BO203" s="13">
        <v>25</v>
      </c>
      <c r="BP203" s="13">
        <v>182</v>
      </c>
      <c r="BQ203" s="13">
        <v>326</v>
      </c>
      <c r="BR203" s="13">
        <v>7</v>
      </c>
      <c r="BS203" s="13">
        <v>11</v>
      </c>
      <c r="BT203" s="43"/>
    </row>
    <row r="204" spans="5:72" x14ac:dyDescent="0.25">
      <c r="E204" s="12">
        <v>170</v>
      </c>
      <c r="F204" s="13">
        <v>1020</v>
      </c>
      <c r="G204" s="13">
        <v>133</v>
      </c>
      <c r="H204" s="13">
        <v>195</v>
      </c>
      <c r="I204" s="13">
        <v>226</v>
      </c>
      <c r="J204" s="13">
        <v>6</v>
      </c>
      <c r="K204" s="13">
        <v>24</v>
      </c>
      <c r="L204" s="13">
        <v>193</v>
      </c>
      <c r="M204" s="13">
        <v>330</v>
      </c>
      <c r="N204" s="13">
        <v>7</v>
      </c>
      <c r="O204" s="13">
        <v>15</v>
      </c>
      <c r="S204" s="12">
        <v>170</v>
      </c>
      <c r="T204" s="13">
        <v>1015</v>
      </c>
      <c r="U204" s="13">
        <v>130</v>
      </c>
      <c r="V204" s="13">
        <v>192</v>
      </c>
      <c r="W204" s="13">
        <v>225</v>
      </c>
      <c r="X204" s="13">
        <v>6</v>
      </c>
      <c r="Y204" s="13">
        <v>25</v>
      </c>
      <c r="Z204" s="13">
        <v>163</v>
      </c>
      <c r="AA204" s="13">
        <v>232</v>
      </c>
      <c r="AB204" s="13">
        <v>7</v>
      </c>
      <c r="AC204" s="13">
        <v>34</v>
      </c>
      <c r="AG204" s="12">
        <v>170</v>
      </c>
      <c r="AH204" s="13">
        <v>1015</v>
      </c>
      <c r="AI204" s="13">
        <v>143</v>
      </c>
      <c r="AJ204" s="13">
        <v>192</v>
      </c>
      <c r="AK204" s="13">
        <v>225</v>
      </c>
      <c r="AL204" s="13">
        <v>6</v>
      </c>
      <c r="AM204" s="13">
        <v>25</v>
      </c>
      <c r="AN204" s="13">
        <v>163</v>
      </c>
      <c r="AO204" s="13">
        <v>286</v>
      </c>
      <c r="AP204" s="13">
        <v>7</v>
      </c>
      <c r="AQ204" s="13">
        <v>32</v>
      </c>
      <c r="AR204" s="43"/>
      <c r="AS204" s="32"/>
      <c r="AU204" s="12">
        <v>170</v>
      </c>
      <c r="AV204" s="13">
        <v>1015</v>
      </c>
      <c r="AW204" s="13">
        <v>130</v>
      </c>
      <c r="AX204" s="13">
        <v>195</v>
      </c>
      <c r="AY204" s="13">
        <v>225</v>
      </c>
      <c r="AZ204" s="13">
        <v>6</v>
      </c>
      <c r="BA204" s="13">
        <v>25</v>
      </c>
      <c r="BB204" s="13">
        <v>163</v>
      </c>
      <c r="BC204" s="13">
        <v>281</v>
      </c>
      <c r="BD204" s="13">
        <v>7</v>
      </c>
      <c r="BE204" s="13">
        <v>30</v>
      </c>
      <c r="BF204" s="43"/>
      <c r="BG204" s="32"/>
      <c r="BI204" s="12">
        <v>170</v>
      </c>
      <c r="BJ204" s="13">
        <v>1019</v>
      </c>
      <c r="BK204" s="13">
        <v>132</v>
      </c>
      <c r="BL204" s="13">
        <v>196</v>
      </c>
      <c r="BM204" s="13">
        <v>226</v>
      </c>
      <c r="BN204" s="13">
        <v>6</v>
      </c>
      <c r="BO204" s="13">
        <v>25</v>
      </c>
      <c r="BP204" s="13">
        <v>182</v>
      </c>
      <c r="BQ204" s="13">
        <v>325</v>
      </c>
      <c r="BR204" s="13">
        <v>7</v>
      </c>
      <c r="BS204" s="13">
        <v>14</v>
      </c>
      <c r="BT204" s="43"/>
    </row>
    <row r="205" spans="5:72" x14ac:dyDescent="0.25">
      <c r="E205" s="12">
        <v>171</v>
      </c>
      <c r="F205" s="13">
        <v>1013</v>
      </c>
      <c r="G205" s="13">
        <v>132</v>
      </c>
      <c r="H205" s="13">
        <v>195</v>
      </c>
      <c r="I205" s="13">
        <v>226</v>
      </c>
      <c r="J205" s="13">
        <v>6</v>
      </c>
      <c r="K205" s="13">
        <v>24</v>
      </c>
      <c r="L205" s="13">
        <v>192</v>
      </c>
      <c r="M205" s="13">
        <v>329</v>
      </c>
      <c r="N205" s="13">
        <v>7</v>
      </c>
      <c r="O205" s="13">
        <v>18</v>
      </c>
      <c r="S205" s="12">
        <v>171</v>
      </c>
      <c r="T205" s="13">
        <v>1008</v>
      </c>
      <c r="U205" s="13">
        <v>130</v>
      </c>
      <c r="V205" s="13">
        <v>192</v>
      </c>
      <c r="W205" s="13">
        <v>225</v>
      </c>
      <c r="X205" s="13">
        <v>6</v>
      </c>
      <c r="Y205" s="13">
        <v>25</v>
      </c>
      <c r="Z205" s="13">
        <v>163</v>
      </c>
      <c r="AA205" s="13">
        <v>231</v>
      </c>
      <c r="AB205" s="13">
        <v>7</v>
      </c>
      <c r="AC205" s="13">
        <v>36</v>
      </c>
      <c r="AG205" s="12">
        <v>171</v>
      </c>
      <c r="AH205" s="13">
        <v>1008</v>
      </c>
      <c r="AI205" s="13">
        <v>142</v>
      </c>
      <c r="AJ205" s="13">
        <v>191</v>
      </c>
      <c r="AK205" s="13">
        <v>225</v>
      </c>
      <c r="AL205" s="13">
        <v>6</v>
      </c>
      <c r="AM205" s="13">
        <v>25</v>
      </c>
      <c r="AN205" s="13">
        <v>163</v>
      </c>
      <c r="AO205" s="13">
        <v>285</v>
      </c>
      <c r="AP205" s="13">
        <v>7</v>
      </c>
      <c r="AQ205" s="13">
        <v>35</v>
      </c>
      <c r="AR205" s="43"/>
      <c r="AS205" s="32"/>
      <c r="AU205" s="12">
        <v>171</v>
      </c>
      <c r="AV205" s="13">
        <v>1008</v>
      </c>
      <c r="AW205" s="13">
        <v>130</v>
      </c>
      <c r="AX205" s="13">
        <v>194</v>
      </c>
      <c r="AY205" s="13">
        <v>224</v>
      </c>
      <c r="AZ205" s="13">
        <v>6</v>
      </c>
      <c r="BA205" s="13">
        <v>25</v>
      </c>
      <c r="BB205" s="13">
        <v>163</v>
      </c>
      <c r="BC205" s="13">
        <v>280</v>
      </c>
      <c r="BD205" s="13">
        <v>7</v>
      </c>
      <c r="BE205" s="13">
        <v>33</v>
      </c>
      <c r="BF205" s="43"/>
      <c r="BG205" s="32"/>
      <c r="BI205" s="12">
        <v>171</v>
      </c>
      <c r="BJ205" s="13">
        <v>1011</v>
      </c>
      <c r="BK205" s="13">
        <v>131</v>
      </c>
      <c r="BL205" s="13">
        <v>195</v>
      </c>
      <c r="BM205" s="13">
        <v>226</v>
      </c>
      <c r="BN205" s="13">
        <v>6</v>
      </c>
      <c r="BO205" s="13">
        <v>24</v>
      </c>
      <c r="BP205" s="13">
        <v>182</v>
      </c>
      <c r="BQ205" s="13">
        <v>324</v>
      </c>
      <c r="BR205" s="13">
        <v>7</v>
      </c>
      <c r="BS205" s="13">
        <v>17</v>
      </c>
      <c r="BT205" s="43"/>
    </row>
    <row r="206" spans="5:72" x14ac:dyDescent="0.25">
      <c r="E206" s="12">
        <v>172</v>
      </c>
      <c r="F206" s="13">
        <v>1006</v>
      </c>
      <c r="G206" s="13">
        <v>131</v>
      </c>
      <c r="H206" s="13">
        <v>194</v>
      </c>
      <c r="I206" s="13">
        <v>226</v>
      </c>
      <c r="J206" s="13">
        <v>6</v>
      </c>
      <c r="K206" s="13">
        <v>24</v>
      </c>
      <c r="L206" s="13">
        <v>192</v>
      </c>
      <c r="M206" s="13">
        <v>329</v>
      </c>
      <c r="N206" s="13">
        <v>7</v>
      </c>
      <c r="O206" s="13">
        <v>21</v>
      </c>
      <c r="S206" s="12">
        <v>172</v>
      </c>
      <c r="T206" s="13">
        <v>1001</v>
      </c>
      <c r="U206" s="13">
        <v>129</v>
      </c>
      <c r="V206" s="13">
        <v>191</v>
      </c>
      <c r="W206" s="13">
        <v>225</v>
      </c>
      <c r="X206" s="13">
        <v>6</v>
      </c>
      <c r="Y206" s="13">
        <v>25</v>
      </c>
      <c r="Z206" s="13">
        <v>163</v>
      </c>
      <c r="AA206" s="13">
        <v>230</v>
      </c>
      <c r="AB206" s="13">
        <v>7</v>
      </c>
      <c r="AC206" s="13">
        <v>39</v>
      </c>
      <c r="AG206" s="12">
        <v>172</v>
      </c>
      <c r="AH206" s="13">
        <v>1001</v>
      </c>
      <c r="AI206" s="13">
        <v>141</v>
      </c>
      <c r="AJ206" s="13">
        <v>191</v>
      </c>
      <c r="AK206" s="13">
        <v>225</v>
      </c>
      <c r="AL206" s="13">
        <v>6</v>
      </c>
      <c r="AM206" s="13">
        <v>25</v>
      </c>
      <c r="AN206" s="13">
        <v>163</v>
      </c>
      <c r="AO206" s="13">
        <v>283</v>
      </c>
      <c r="AP206" s="13">
        <v>7</v>
      </c>
      <c r="AQ206" s="13">
        <v>37</v>
      </c>
      <c r="AR206" s="43"/>
      <c r="AS206" s="32"/>
      <c r="AU206" s="12">
        <v>172</v>
      </c>
      <c r="AV206" s="13">
        <v>1000</v>
      </c>
      <c r="AW206" s="13">
        <v>129</v>
      </c>
      <c r="AX206" s="13">
        <v>194</v>
      </c>
      <c r="AY206" s="13">
        <v>224</v>
      </c>
      <c r="AZ206" s="13">
        <v>6</v>
      </c>
      <c r="BA206" s="13">
        <v>25</v>
      </c>
      <c r="BB206" s="13">
        <v>163</v>
      </c>
      <c r="BC206" s="13">
        <v>279</v>
      </c>
      <c r="BD206" s="13">
        <v>7</v>
      </c>
      <c r="BE206" s="13">
        <v>36</v>
      </c>
      <c r="BF206" s="43"/>
      <c r="BG206" s="32"/>
      <c r="BI206" s="12">
        <v>172</v>
      </c>
      <c r="BJ206" s="13">
        <v>1004</v>
      </c>
      <c r="BK206" s="13">
        <v>130</v>
      </c>
      <c r="BL206" s="13">
        <v>194</v>
      </c>
      <c r="BM206" s="13">
        <v>226</v>
      </c>
      <c r="BN206" s="13">
        <v>6</v>
      </c>
      <c r="BO206" s="13">
        <v>24</v>
      </c>
      <c r="BP206" s="13">
        <v>182</v>
      </c>
      <c r="BQ206" s="13">
        <v>322</v>
      </c>
      <c r="BR206" s="13">
        <v>7</v>
      </c>
      <c r="BS206" s="13">
        <v>20</v>
      </c>
      <c r="BT206" s="43"/>
    </row>
    <row r="207" spans="5:72" x14ac:dyDescent="0.25">
      <c r="E207" s="12">
        <v>173</v>
      </c>
      <c r="F207" s="13">
        <v>998</v>
      </c>
      <c r="G207" s="13">
        <v>130</v>
      </c>
      <c r="H207" s="13">
        <v>193</v>
      </c>
      <c r="I207" s="13">
        <v>226</v>
      </c>
      <c r="J207" s="13">
        <v>6</v>
      </c>
      <c r="K207" s="13">
        <v>24</v>
      </c>
      <c r="L207" s="13">
        <v>192</v>
      </c>
      <c r="M207" s="13">
        <v>328</v>
      </c>
      <c r="N207" s="13">
        <v>7</v>
      </c>
      <c r="O207" s="13">
        <v>24</v>
      </c>
      <c r="S207" s="12">
        <v>173</v>
      </c>
      <c r="T207" s="13">
        <v>994</v>
      </c>
      <c r="U207" s="13">
        <v>128</v>
      </c>
      <c r="V207" s="13">
        <v>191</v>
      </c>
      <c r="W207" s="13">
        <v>225</v>
      </c>
      <c r="X207" s="13">
        <v>6</v>
      </c>
      <c r="Y207" s="13">
        <v>25</v>
      </c>
      <c r="Z207" s="13">
        <v>163</v>
      </c>
      <c r="AA207" s="13">
        <v>229</v>
      </c>
      <c r="AB207" s="13">
        <v>7</v>
      </c>
      <c r="AC207" s="13">
        <v>42</v>
      </c>
      <c r="AG207" s="12">
        <v>173</v>
      </c>
      <c r="AH207" s="13">
        <v>994</v>
      </c>
      <c r="AI207" s="13">
        <v>140</v>
      </c>
      <c r="AJ207" s="13">
        <v>190</v>
      </c>
      <c r="AK207" s="13">
        <v>224</v>
      </c>
      <c r="AL207" s="13">
        <v>6</v>
      </c>
      <c r="AM207" s="13">
        <v>25</v>
      </c>
      <c r="AN207" s="13">
        <v>162</v>
      </c>
      <c r="AO207" s="13">
        <v>282</v>
      </c>
      <c r="AP207" s="13">
        <v>7</v>
      </c>
      <c r="AQ207" s="13">
        <v>40</v>
      </c>
      <c r="AR207" s="43"/>
      <c r="AS207" s="32"/>
      <c r="AU207" s="12">
        <v>173</v>
      </c>
      <c r="AV207" s="13">
        <v>993</v>
      </c>
      <c r="AW207" s="13">
        <v>128</v>
      </c>
      <c r="AX207" s="13">
        <v>193</v>
      </c>
      <c r="AY207" s="13">
        <v>224</v>
      </c>
      <c r="AZ207" s="13">
        <v>6</v>
      </c>
      <c r="BA207" s="13">
        <v>25</v>
      </c>
      <c r="BB207" s="13">
        <v>162</v>
      </c>
      <c r="BC207" s="13">
        <v>277</v>
      </c>
      <c r="BD207" s="13">
        <v>7</v>
      </c>
      <c r="BE207" s="13">
        <v>39</v>
      </c>
      <c r="BF207" s="43"/>
      <c r="BG207" s="32"/>
      <c r="BI207" s="12">
        <v>173</v>
      </c>
      <c r="BJ207" s="13">
        <v>997</v>
      </c>
      <c r="BK207" s="13">
        <v>130</v>
      </c>
      <c r="BL207" s="13">
        <v>194</v>
      </c>
      <c r="BM207" s="13">
        <v>225</v>
      </c>
      <c r="BN207" s="13">
        <v>6</v>
      </c>
      <c r="BO207" s="13">
        <v>24</v>
      </c>
      <c r="BP207" s="13">
        <v>181</v>
      </c>
      <c r="BQ207" s="13">
        <v>321</v>
      </c>
      <c r="BR207" s="13">
        <v>7</v>
      </c>
      <c r="BS207" s="13">
        <v>24</v>
      </c>
      <c r="BT207" s="43"/>
    </row>
    <row r="208" spans="5:72" x14ac:dyDescent="0.25">
      <c r="E208" s="12">
        <v>174</v>
      </c>
      <c r="F208" s="13">
        <v>991</v>
      </c>
      <c r="G208" s="13">
        <v>130</v>
      </c>
      <c r="H208" s="13">
        <v>193</v>
      </c>
      <c r="I208" s="13">
        <v>225</v>
      </c>
      <c r="J208" s="13">
        <v>6</v>
      </c>
      <c r="K208" s="13">
        <v>24</v>
      </c>
      <c r="L208" s="13">
        <v>191</v>
      </c>
      <c r="M208" s="13">
        <v>327</v>
      </c>
      <c r="N208" s="13">
        <v>7</v>
      </c>
      <c r="O208" s="13">
        <v>27</v>
      </c>
      <c r="S208" s="12">
        <v>174</v>
      </c>
      <c r="T208" s="13">
        <v>986</v>
      </c>
      <c r="U208" s="13">
        <v>128</v>
      </c>
      <c r="V208" s="13">
        <v>190</v>
      </c>
      <c r="W208" s="13">
        <v>225</v>
      </c>
      <c r="X208" s="13">
        <v>6</v>
      </c>
      <c r="Y208" s="13">
        <v>24</v>
      </c>
      <c r="Z208" s="13">
        <v>162</v>
      </c>
      <c r="AA208" s="13">
        <v>228</v>
      </c>
      <c r="AB208" s="13">
        <v>7</v>
      </c>
      <c r="AC208" s="13">
        <v>45</v>
      </c>
      <c r="AG208" s="12">
        <v>174</v>
      </c>
      <c r="AH208" s="13">
        <v>986</v>
      </c>
      <c r="AI208" s="13">
        <v>140</v>
      </c>
      <c r="AJ208" s="13">
        <v>190</v>
      </c>
      <c r="AK208" s="13">
        <v>224</v>
      </c>
      <c r="AL208" s="13">
        <v>6</v>
      </c>
      <c r="AM208" s="13">
        <v>25</v>
      </c>
      <c r="AN208" s="13">
        <v>162</v>
      </c>
      <c r="AO208" s="13">
        <v>281</v>
      </c>
      <c r="AP208" s="13">
        <v>7</v>
      </c>
      <c r="AQ208" s="13">
        <v>43</v>
      </c>
      <c r="AR208" s="43"/>
      <c r="AS208" s="32"/>
      <c r="AU208" s="12">
        <v>174</v>
      </c>
      <c r="AV208" s="13">
        <v>986</v>
      </c>
      <c r="AW208" s="13">
        <v>127</v>
      </c>
      <c r="AX208" s="13">
        <v>192</v>
      </c>
      <c r="AY208" s="13">
        <v>224</v>
      </c>
      <c r="AZ208" s="13">
        <v>6</v>
      </c>
      <c r="BA208" s="13">
        <v>24</v>
      </c>
      <c r="BB208" s="13">
        <v>162</v>
      </c>
      <c r="BC208" s="13">
        <v>276</v>
      </c>
      <c r="BD208" s="13">
        <v>7</v>
      </c>
      <c r="BE208" s="13">
        <v>42</v>
      </c>
      <c r="BF208" s="43"/>
      <c r="BG208" s="32"/>
      <c r="BI208" s="12">
        <v>174</v>
      </c>
      <c r="BJ208" s="13">
        <v>989</v>
      </c>
      <c r="BK208" s="13">
        <v>129</v>
      </c>
      <c r="BL208" s="13">
        <v>193</v>
      </c>
      <c r="BM208" s="13">
        <v>225</v>
      </c>
      <c r="BN208" s="13">
        <v>6</v>
      </c>
      <c r="BO208" s="13">
        <v>24</v>
      </c>
      <c r="BP208" s="13">
        <v>181</v>
      </c>
      <c r="BQ208" s="13">
        <v>320</v>
      </c>
      <c r="BR208" s="13">
        <v>7</v>
      </c>
      <c r="BS208" s="13">
        <v>27</v>
      </c>
      <c r="BT208" s="43"/>
    </row>
    <row r="209" spans="5:72" x14ac:dyDescent="0.25">
      <c r="E209" s="12">
        <v>175</v>
      </c>
      <c r="F209" s="13">
        <v>984</v>
      </c>
      <c r="G209" s="13">
        <v>129</v>
      </c>
      <c r="H209" s="13">
        <v>192</v>
      </c>
      <c r="I209" s="13">
        <v>225</v>
      </c>
      <c r="J209" s="13">
        <v>6</v>
      </c>
      <c r="K209" s="13">
        <v>24</v>
      </c>
      <c r="L209" s="13">
        <v>191</v>
      </c>
      <c r="M209" s="13">
        <v>327</v>
      </c>
      <c r="N209" s="13">
        <v>7</v>
      </c>
      <c r="O209" s="13">
        <v>30</v>
      </c>
      <c r="S209" s="12">
        <v>175</v>
      </c>
      <c r="T209" s="13">
        <v>979</v>
      </c>
      <c r="U209" s="13">
        <v>127</v>
      </c>
      <c r="V209" s="13">
        <v>189</v>
      </c>
      <c r="W209" s="13">
        <v>224</v>
      </c>
      <c r="X209" s="13">
        <v>6</v>
      </c>
      <c r="Y209" s="13">
        <v>24</v>
      </c>
      <c r="Z209" s="13">
        <v>162</v>
      </c>
      <c r="AA209" s="13">
        <v>227</v>
      </c>
      <c r="AB209" s="13">
        <v>7</v>
      </c>
      <c r="AC209" s="13">
        <v>48</v>
      </c>
      <c r="AG209" s="12">
        <v>175</v>
      </c>
      <c r="AH209" s="13">
        <v>979</v>
      </c>
      <c r="AI209" s="13">
        <v>138</v>
      </c>
      <c r="AJ209" s="13">
        <v>189</v>
      </c>
      <c r="AK209" s="13">
        <v>224</v>
      </c>
      <c r="AL209" s="13">
        <v>6</v>
      </c>
      <c r="AM209" s="13">
        <v>25</v>
      </c>
      <c r="AN209" s="13">
        <v>162</v>
      </c>
      <c r="AO209" s="13">
        <v>280</v>
      </c>
      <c r="AP209" s="13">
        <v>7</v>
      </c>
      <c r="AQ209" s="13">
        <v>46</v>
      </c>
      <c r="AR209" s="43"/>
      <c r="AS209" s="32"/>
      <c r="AU209" s="12">
        <v>175</v>
      </c>
      <c r="AV209" s="13">
        <v>978</v>
      </c>
      <c r="AW209" s="13">
        <v>126</v>
      </c>
      <c r="AX209" s="13">
        <v>192</v>
      </c>
      <c r="AY209" s="13">
        <v>224</v>
      </c>
      <c r="AZ209" s="13">
        <v>6</v>
      </c>
      <c r="BA209" s="13">
        <v>24</v>
      </c>
      <c r="BB209" s="13">
        <v>162</v>
      </c>
      <c r="BC209" s="13">
        <v>275</v>
      </c>
      <c r="BD209" s="13">
        <v>7</v>
      </c>
      <c r="BE209" s="13">
        <v>45</v>
      </c>
      <c r="BF209" s="43"/>
      <c r="BG209" s="32"/>
      <c r="BI209" s="12">
        <v>175</v>
      </c>
      <c r="BJ209" s="13">
        <v>982</v>
      </c>
      <c r="BK209" s="13">
        <v>128</v>
      </c>
      <c r="BL209" s="13">
        <v>193</v>
      </c>
      <c r="BM209" s="13">
        <v>225</v>
      </c>
      <c r="BN209" s="13">
        <v>6</v>
      </c>
      <c r="BO209" s="13">
        <v>24</v>
      </c>
      <c r="BP209" s="13">
        <v>181</v>
      </c>
      <c r="BQ209" s="13">
        <v>319</v>
      </c>
      <c r="BR209" s="13">
        <v>7</v>
      </c>
      <c r="BS209" s="13">
        <v>30</v>
      </c>
      <c r="BT209" s="43"/>
    </row>
    <row r="210" spans="5:72" x14ac:dyDescent="0.25">
      <c r="E210" s="12">
        <v>176</v>
      </c>
      <c r="F210" s="13">
        <v>976</v>
      </c>
      <c r="G210" s="13">
        <v>128</v>
      </c>
      <c r="H210" s="13">
        <v>192</v>
      </c>
      <c r="I210" s="13">
        <v>225</v>
      </c>
      <c r="J210" s="13">
        <v>6</v>
      </c>
      <c r="K210" s="13">
        <v>24</v>
      </c>
      <c r="L210" s="13">
        <v>191</v>
      </c>
      <c r="M210" s="13">
        <v>326</v>
      </c>
      <c r="N210" s="13">
        <v>7</v>
      </c>
      <c r="O210" s="13">
        <v>34</v>
      </c>
      <c r="S210" s="12">
        <v>176</v>
      </c>
      <c r="T210" s="13">
        <v>971</v>
      </c>
      <c r="U210" s="13">
        <v>126</v>
      </c>
      <c r="V210" s="13">
        <v>189</v>
      </c>
      <c r="W210" s="13">
        <v>224</v>
      </c>
      <c r="X210" s="13">
        <v>6</v>
      </c>
      <c r="Y210" s="13">
        <v>24</v>
      </c>
      <c r="Z210" s="13">
        <v>162</v>
      </c>
      <c r="AA210" s="13">
        <v>226</v>
      </c>
      <c r="AB210" s="13">
        <v>7</v>
      </c>
      <c r="AC210" s="13">
        <v>51</v>
      </c>
      <c r="AG210" s="12">
        <v>176</v>
      </c>
      <c r="AH210" s="13">
        <v>971</v>
      </c>
      <c r="AI210" s="13">
        <v>137</v>
      </c>
      <c r="AJ210" s="13">
        <v>189</v>
      </c>
      <c r="AK210" s="13">
        <v>224</v>
      </c>
      <c r="AL210" s="13">
        <v>6</v>
      </c>
      <c r="AM210" s="13">
        <v>25</v>
      </c>
      <c r="AN210" s="13">
        <v>161</v>
      </c>
      <c r="AO210" s="13">
        <v>278</v>
      </c>
      <c r="AP210" s="13">
        <v>7</v>
      </c>
      <c r="AQ210" s="13">
        <v>49</v>
      </c>
      <c r="AR210" s="43"/>
      <c r="AS210" s="32"/>
      <c r="AU210" s="12">
        <v>176</v>
      </c>
      <c r="AV210" s="13">
        <v>971</v>
      </c>
      <c r="AW210" s="13">
        <v>125</v>
      </c>
      <c r="AX210" s="13">
        <v>191</v>
      </c>
      <c r="AY210" s="13">
        <v>223</v>
      </c>
      <c r="AZ210" s="13">
        <v>6</v>
      </c>
      <c r="BA210" s="13">
        <v>24</v>
      </c>
      <c r="BB210" s="13">
        <v>161</v>
      </c>
      <c r="BC210" s="13">
        <v>273</v>
      </c>
      <c r="BD210" s="13">
        <v>7</v>
      </c>
      <c r="BE210" s="13">
        <v>48</v>
      </c>
      <c r="BF210" s="43"/>
      <c r="BG210" s="32"/>
      <c r="BI210" s="12">
        <v>176</v>
      </c>
      <c r="BJ210" s="13">
        <v>975</v>
      </c>
      <c r="BK210" s="13">
        <v>127</v>
      </c>
      <c r="BL210" s="13">
        <v>192</v>
      </c>
      <c r="BM210" s="13">
        <v>225</v>
      </c>
      <c r="BN210" s="13">
        <v>6</v>
      </c>
      <c r="BO210" s="13">
        <v>24</v>
      </c>
      <c r="BP210" s="13">
        <v>180</v>
      </c>
      <c r="BQ210" s="13">
        <v>318</v>
      </c>
      <c r="BR210" s="13">
        <v>7</v>
      </c>
      <c r="BS210" s="13">
        <v>33</v>
      </c>
      <c r="BT210" s="43"/>
    </row>
    <row r="211" spans="5:72" x14ac:dyDescent="0.25">
      <c r="E211" s="12">
        <v>177</v>
      </c>
      <c r="F211" s="13">
        <v>968</v>
      </c>
      <c r="G211" s="13">
        <v>127</v>
      </c>
      <c r="H211" s="13">
        <v>191</v>
      </c>
      <c r="I211" s="13">
        <v>225</v>
      </c>
      <c r="J211" s="13">
        <v>6</v>
      </c>
      <c r="K211" s="13">
        <v>24</v>
      </c>
      <c r="L211" s="13">
        <v>191</v>
      </c>
      <c r="M211" s="13">
        <v>325</v>
      </c>
      <c r="N211" s="13">
        <v>7</v>
      </c>
      <c r="O211" s="13">
        <v>37</v>
      </c>
      <c r="S211" s="12">
        <v>177</v>
      </c>
      <c r="T211" s="13">
        <v>964</v>
      </c>
      <c r="U211" s="13">
        <v>125</v>
      </c>
      <c r="V211" s="13">
        <v>189</v>
      </c>
      <c r="W211" s="13">
        <v>224</v>
      </c>
      <c r="X211" s="13">
        <v>6</v>
      </c>
      <c r="Y211" s="13">
        <v>24</v>
      </c>
      <c r="Z211" s="13">
        <v>161</v>
      </c>
      <c r="AA211" s="13">
        <v>225</v>
      </c>
      <c r="AB211" s="13">
        <v>7</v>
      </c>
      <c r="AC211" s="13">
        <v>54</v>
      </c>
      <c r="AG211" s="12">
        <v>177</v>
      </c>
      <c r="AH211" s="13">
        <v>964</v>
      </c>
      <c r="AI211" s="13">
        <v>137</v>
      </c>
      <c r="AJ211" s="13">
        <v>188</v>
      </c>
      <c r="AK211" s="13">
        <v>224</v>
      </c>
      <c r="AL211" s="13">
        <v>6</v>
      </c>
      <c r="AM211" s="13">
        <v>25</v>
      </c>
      <c r="AN211" s="13">
        <v>161</v>
      </c>
      <c r="AO211" s="13">
        <v>277</v>
      </c>
      <c r="AP211" s="13">
        <v>7</v>
      </c>
      <c r="AQ211" s="13">
        <v>52</v>
      </c>
      <c r="AR211" s="43"/>
      <c r="AS211" s="32"/>
      <c r="AU211" s="12">
        <v>177</v>
      </c>
      <c r="AV211" s="13">
        <v>963</v>
      </c>
      <c r="AW211" s="13">
        <v>125</v>
      </c>
      <c r="AX211" s="13">
        <v>191</v>
      </c>
      <c r="AY211" s="13">
        <v>223</v>
      </c>
      <c r="AZ211" s="13">
        <v>6</v>
      </c>
      <c r="BA211" s="13">
        <v>24</v>
      </c>
      <c r="BB211" s="13">
        <v>161</v>
      </c>
      <c r="BC211" s="13">
        <v>272</v>
      </c>
      <c r="BD211" s="13">
        <v>7</v>
      </c>
      <c r="BE211" s="13">
        <v>51</v>
      </c>
      <c r="BF211" s="43"/>
      <c r="BG211" s="32"/>
      <c r="BI211" s="12">
        <v>177</v>
      </c>
      <c r="BJ211" s="13">
        <v>967</v>
      </c>
      <c r="BK211" s="13">
        <v>127</v>
      </c>
      <c r="BL211" s="13">
        <v>192</v>
      </c>
      <c r="BM211" s="13">
        <v>225</v>
      </c>
      <c r="BN211" s="13">
        <v>6</v>
      </c>
      <c r="BO211" s="13">
        <v>24</v>
      </c>
      <c r="BP211" s="13">
        <v>180</v>
      </c>
      <c r="BQ211" s="13">
        <v>317</v>
      </c>
      <c r="BR211" s="13">
        <v>7</v>
      </c>
      <c r="BS211" s="13">
        <v>36</v>
      </c>
      <c r="BT211" s="43"/>
    </row>
    <row r="212" spans="5:72" x14ac:dyDescent="0.25">
      <c r="E212" s="12">
        <v>178</v>
      </c>
      <c r="F212" s="13">
        <v>961</v>
      </c>
      <c r="G212" s="13">
        <v>127</v>
      </c>
      <c r="H212" s="13">
        <v>191</v>
      </c>
      <c r="I212" s="13">
        <v>225</v>
      </c>
      <c r="J212" s="13">
        <v>6</v>
      </c>
      <c r="K212" s="13">
        <v>24</v>
      </c>
      <c r="L212" s="13">
        <v>190</v>
      </c>
      <c r="M212" s="13">
        <v>325</v>
      </c>
      <c r="N212" s="13">
        <v>7</v>
      </c>
      <c r="O212" s="13">
        <v>40</v>
      </c>
      <c r="S212" s="12">
        <v>178</v>
      </c>
      <c r="T212" s="13">
        <v>956</v>
      </c>
      <c r="U212" s="13">
        <v>125</v>
      </c>
      <c r="V212" s="13">
        <v>188</v>
      </c>
      <c r="W212" s="13">
        <v>224</v>
      </c>
      <c r="X212" s="13">
        <v>6</v>
      </c>
      <c r="Y212" s="13">
        <v>24</v>
      </c>
      <c r="Z212" s="13">
        <v>161</v>
      </c>
      <c r="AA212" s="13">
        <v>224</v>
      </c>
      <c r="AB212" s="13">
        <v>7</v>
      </c>
      <c r="AC212" s="13">
        <v>57</v>
      </c>
      <c r="AG212" s="12">
        <v>178</v>
      </c>
      <c r="AH212" s="13">
        <v>956</v>
      </c>
      <c r="AI212" s="13">
        <v>136</v>
      </c>
      <c r="AJ212" s="13">
        <v>188</v>
      </c>
      <c r="AK212" s="13">
        <v>223</v>
      </c>
      <c r="AL212" s="13">
        <v>6</v>
      </c>
      <c r="AM212" s="13">
        <v>25</v>
      </c>
      <c r="AN212" s="13">
        <v>161</v>
      </c>
      <c r="AO212" s="13">
        <v>276</v>
      </c>
      <c r="AP212" s="13">
        <v>7</v>
      </c>
      <c r="AQ212" s="13">
        <v>55</v>
      </c>
      <c r="AR212" s="43"/>
      <c r="AS212" s="32"/>
      <c r="AU212" s="12">
        <v>178</v>
      </c>
      <c r="AV212" s="13">
        <v>956</v>
      </c>
      <c r="AW212" s="13">
        <v>124</v>
      </c>
      <c r="AX212" s="13">
        <v>191</v>
      </c>
      <c r="AY212" s="13">
        <v>223</v>
      </c>
      <c r="AZ212" s="13">
        <v>6</v>
      </c>
      <c r="BA212" s="13">
        <v>24</v>
      </c>
      <c r="BB212" s="13">
        <v>161</v>
      </c>
      <c r="BC212" s="13">
        <v>271</v>
      </c>
      <c r="BD212" s="13">
        <v>7</v>
      </c>
      <c r="BE212" s="13">
        <v>54</v>
      </c>
      <c r="BF212" s="43"/>
      <c r="BG212" s="32"/>
      <c r="BI212" s="12">
        <v>178</v>
      </c>
      <c r="BJ212" s="13">
        <v>959</v>
      </c>
      <c r="BK212" s="13">
        <v>126</v>
      </c>
      <c r="BL212" s="13">
        <v>191</v>
      </c>
      <c r="BM212" s="13">
        <v>224</v>
      </c>
      <c r="BN212" s="13">
        <v>6</v>
      </c>
      <c r="BO212" s="13">
        <v>24</v>
      </c>
      <c r="BP212" s="13">
        <v>180</v>
      </c>
      <c r="BQ212" s="13">
        <v>316</v>
      </c>
      <c r="BR212" s="13">
        <v>7</v>
      </c>
      <c r="BS212" s="13">
        <v>40</v>
      </c>
      <c r="BT212" s="43"/>
    </row>
    <row r="213" spans="5:72" x14ac:dyDescent="0.25">
      <c r="E213" s="12">
        <v>179</v>
      </c>
      <c r="F213" s="13">
        <v>954</v>
      </c>
      <c r="G213" s="13">
        <v>126</v>
      </c>
      <c r="H213" s="13">
        <v>190</v>
      </c>
      <c r="I213" s="13">
        <v>224</v>
      </c>
      <c r="J213" s="13">
        <v>6</v>
      </c>
      <c r="K213" s="13">
        <v>24</v>
      </c>
      <c r="L213" s="13">
        <v>190</v>
      </c>
      <c r="M213" s="13">
        <v>324</v>
      </c>
      <c r="N213" s="13">
        <v>7</v>
      </c>
      <c r="O213" s="13">
        <v>43</v>
      </c>
      <c r="S213" s="12">
        <v>179</v>
      </c>
      <c r="T213" s="13">
        <v>949</v>
      </c>
      <c r="U213" s="13">
        <v>124</v>
      </c>
      <c r="V213" s="13">
        <v>188</v>
      </c>
      <c r="W213" s="13">
        <v>224</v>
      </c>
      <c r="X213" s="13">
        <v>6</v>
      </c>
      <c r="Y213" s="13">
        <v>24</v>
      </c>
      <c r="Z213" s="13">
        <v>161</v>
      </c>
      <c r="AA213" s="13">
        <v>223</v>
      </c>
      <c r="AB213" s="13">
        <v>7</v>
      </c>
      <c r="AC213" s="13">
        <v>60</v>
      </c>
      <c r="AG213" s="12">
        <v>179</v>
      </c>
      <c r="AH213" s="13">
        <v>949</v>
      </c>
      <c r="AI213" s="13">
        <v>135</v>
      </c>
      <c r="AJ213" s="13">
        <v>187</v>
      </c>
      <c r="AK213" s="13">
        <v>223</v>
      </c>
      <c r="AL213" s="13">
        <v>6</v>
      </c>
      <c r="AM213" s="13">
        <v>25</v>
      </c>
      <c r="AN213" s="13">
        <v>161</v>
      </c>
      <c r="AO213" s="13">
        <v>275</v>
      </c>
      <c r="AP213" s="13">
        <v>7</v>
      </c>
      <c r="AQ213" s="13">
        <v>58</v>
      </c>
      <c r="AR213" s="43"/>
      <c r="AS213" s="32"/>
      <c r="AU213" s="12">
        <v>179</v>
      </c>
      <c r="AV213" s="13">
        <v>949</v>
      </c>
      <c r="AW213" s="13">
        <v>123</v>
      </c>
      <c r="AX213" s="13">
        <v>190</v>
      </c>
      <c r="AY213" s="13">
        <v>223</v>
      </c>
      <c r="AZ213" s="13">
        <v>6</v>
      </c>
      <c r="BA213" s="13">
        <v>24</v>
      </c>
      <c r="BB213" s="13">
        <v>161</v>
      </c>
      <c r="BC213" s="13">
        <v>270</v>
      </c>
      <c r="BD213" s="13">
        <v>7</v>
      </c>
      <c r="BE213" s="13">
        <v>57</v>
      </c>
      <c r="BF213" s="43"/>
      <c r="BG213" s="32"/>
      <c r="BI213" s="12">
        <v>179</v>
      </c>
      <c r="BJ213" s="13">
        <v>952</v>
      </c>
      <c r="BK213" s="13">
        <v>125</v>
      </c>
      <c r="BL213" s="13">
        <v>191</v>
      </c>
      <c r="BM213" s="13">
        <v>224</v>
      </c>
      <c r="BN213" s="13">
        <v>6</v>
      </c>
      <c r="BO213" s="13">
        <v>24</v>
      </c>
      <c r="BP213" s="13">
        <v>179</v>
      </c>
      <c r="BQ213" s="13">
        <v>314</v>
      </c>
      <c r="BR213" s="13">
        <v>7</v>
      </c>
      <c r="BS213" s="13">
        <v>43</v>
      </c>
      <c r="BT213" s="43"/>
    </row>
    <row r="214" spans="5:72" x14ac:dyDescent="0.25">
      <c r="E214" s="12">
        <v>180</v>
      </c>
      <c r="F214" s="13">
        <v>946</v>
      </c>
      <c r="G214" s="13">
        <v>125</v>
      </c>
      <c r="H214" s="13">
        <v>190</v>
      </c>
      <c r="I214" s="13">
        <v>224</v>
      </c>
      <c r="J214" s="13">
        <v>6</v>
      </c>
      <c r="K214" s="13">
        <v>24</v>
      </c>
      <c r="L214" s="13">
        <v>190</v>
      </c>
      <c r="M214" s="13">
        <v>324</v>
      </c>
      <c r="N214" s="13">
        <v>7</v>
      </c>
      <c r="O214" s="13">
        <v>46</v>
      </c>
      <c r="S214" s="12">
        <v>180</v>
      </c>
      <c r="T214" s="13">
        <v>941</v>
      </c>
      <c r="U214" s="13">
        <v>123</v>
      </c>
      <c r="V214" s="13">
        <v>187</v>
      </c>
      <c r="W214" s="13">
        <v>223</v>
      </c>
      <c r="X214" s="13">
        <v>6</v>
      </c>
      <c r="Y214" s="13">
        <v>24</v>
      </c>
      <c r="Z214" s="13">
        <v>160</v>
      </c>
      <c r="AA214" s="13">
        <v>222</v>
      </c>
      <c r="AB214" s="13">
        <v>7</v>
      </c>
      <c r="AC214" s="13">
        <v>63</v>
      </c>
      <c r="AG214" s="12">
        <v>180</v>
      </c>
      <c r="AH214" s="13">
        <v>942</v>
      </c>
      <c r="AI214" s="13">
        <v>134</v>
      </c>
      <c r="AJ214" s="13">
        <v>186</v>
      </c>
      <c r="AK214" s="13">
        <v>223</v>
      </c>
      <c r="AL214" s="13">
        <v>6</v>
      </c>
      <c r="AM214" s="13">
        <v>25</v>
      </c>
      <c r="AN214" s="13">
        <v>160</v>
      </c>
      <c r="AO214" s="13">
        <v>273</v>
      </c>
      <c r="AP214" s="13">
        <v>7</v>
      </c>
      <c r="AQ214" s="13">
        <v>61</v>
      </c>
      <c r="AR214" s="43"/>
      <c r="AS214" s="32"/>
      <c r="AU214" s="12">
        <v>180</v>
      </c>
      <c r="AV214" s="13">
        <v>941</v>
      </c>
      <c r="AW214" s="13">
        <v>123</v>
      </c>
      <c r="AX214" s="13">
        <v>189</v>
      </c>
      <c r="AY214" s="13">
        <v>223</v>
      </c>
      <c r="AZ214" s="13">
        <v>6</v>
      </c>
      <c r="BA214" s="13">
        <v>24</v>
      </c>
      <c r="BB214" s="13">
        <v>160</v>
      </c>
      <c r="BC214" s="13">
        <v>268</v>
      </c>
      <c r="BD214" s="13">
        <v>7</v>
      </c>
      <c r="BE214" s="13">
        <v>60</v>
      </c>
      <c r="BF214" s="43"/>
      <c r="BG214" s="32"/>
      <c r="BI214" s="12">
        <v>180</v>
      </c>
      <c r="BJ214" s="13">
        <v>945</v>
      </c>
      <c r="BK214" s="13">
        <v>124</v>
      </c>
      <c r="BL214" s="13">
        <v>190</v>
      </c>
      <c r="BM214" s="13">
        <v>224</v>
      </c>
      <c r="BN214" s="13">
        <v>6</v>
      </c>
      <c r="BO214" s="13">
        <v>24</v>
      </c>
      <c r="BP214" s="13">
        <v>179</v>
      </c>
      <c r="BQ214" s="13">
        <v>313</v>
      </c>
      <c r="BR214" s="13">
        <v>7</v>
      </c>
      <c r="BS214" s="13">
        <v>46</v>
      </c>
      <c r="BT214" s="43"/>
    </row>
    <row r="215" spans="5:72" x14ac:dyDescent="0.25">
      <c r="E215" s="12">
        <v>181</v>
      </c>
      <c r="F215" s="13">
        <v>938</v>
      </c>
      <c r="G215" s="13">
        <v>125</v>
      </c>
      <c r="H215" s="13">
        <v>189</v>
      </c>
      <c r="I215" s="13">
        <v>224</v>
      </c>
      <c r="J215" s="13">
        <v>6</v>
      </c>
      <c r="K215" s="13">
        <v>24</v>
      </c>
      <c r="L215" s="13">
        <v>189</v>
      </c>
      <c r="M215" s="13">
        <v>323</v>
      </c>
      <c r="N215" s="13">
        <v>7</v>
      </c>
      <c r="O215" s="13">
        <v>50</v>
      </c>
      <c r="S215" s="12">
        <v>181</v>
      </c>
      <c r="T215" s="13">
        <v>934</v>
      </c>
      <c r="U215" s="13">
        <v>123</v>
      </c>
      <c r="V215" s="13">
        <v>186</v>
      </c>
      <c r="W215" s="13">
        <v>223</v>
      </c>
      <c r="X215" s="13">
        <v>6</v>
      </c>
      <c r="Y215" s="13">
        <v>24</v>
      </c>
      <c r="Z215" s="13">
        <v>160</v>
      </c>
      <c r="AA215" s="13">
        <v>221</v>
      </c>
      <c r="AB215" s="13">
        <v>7</v>
      </c>
      <c r="AC215" s="13">
        <v>66</v>
      </c>
      <c r="AG215" s="12">
        <v>181</v>
      </c>
      <c r="AH215" s="13">
        <v>934</v>
      </c>
      <c r="AI215" s="13">
        <v>134</v>
      </c>
      <c r="AJ215" s="13">
        <v>186</v>
      </c>
      <c r="AK215" s="13">
        <v>223</v>
      </c>
      <c r="AL215" s="13">
        <v>6</v>
      </c>
      <c r="AM215" s="13">
        <v>25</v>
      </c>
      <c r="AN215" s="13">
        <v>160</v>
      </c>
      <c r="AO215" s="13">
        <v>272</v>
      </c>
      <c r="AP215" s="13">
        <v>7</v>
      </c>
      <c r="AQ215" s="13">
        <v>63</v>
      </c>
      <c r="AR215" s="43"/>
      <c r="AS215" s="32"/>
      <c r="AU215" s="12">
        <v>181</v>
      </c>
      <c r="AV215" s="13">
        <v>933</v>
      </c>
      <c r="AW215" s="13">
        <v>122</v>
      </c>
      <c r="AX215" s="13">
        <v>189</v>
      </c>
      <c r="AY215" s="13">
        <v>222</v>
      </c>
      <c r="AZ215" s="13">
        <v>6</v>
      </c>
      <c r="BA215" s="13">
        <v>24</v>
      </c>
      <c r="BB215" s="13">
        <v>160</v>
      </c>
      <c r="BC215" s="13">
        <v>267</v>
      </c>
      <c r="BD215" s="13">
        <v>7</v>
      </c>
      <c r="BE215" s="13">
        <v>63</v>
      </c>
      <c r="BF215" s="43"/>
      <c r="BG215" s="32"/>
      <c r="BI215" s="12">
        <v>181</v>
      </c>
      <c r="BJ215" s="13">
        <v>937</v>
      </c>
      <c r="BK215" s="13">
        <v>124</v>
      </c>
      <c r="BL215" s="13">
        <v>190</v>
      </c>
      <c r="BM215" s="13">
        <v>224</v>
      </c>
      <c r="BN215" s="13">
        <v>6</v>
      </c>
      <c r="BO215" s="13">
        <v>24</v>
      </c>
      <c r="BP215" s="13">
        <v>179</v>
      </c>
      <c r="BQ215" s="13">
        <v>312</v>
      </c>
      <c r="BR215" s="13">
        <v>7</v>
      </c>
      <c r="BS215" s="13">
        <v>49</v>
      </c>
      <c r="BT215" s="43"/>
    </row>
    <row r="216" spans="5:72" x14ac:dyDescent="0.25">
      <c r="E216" s="12">
        <v>182</v>
      </c>
      <c r="F216" s="13">
        <v>931</v>
      </c>
      <c r="G216" s="13">
        <v>124</v>
      </c>
      <c r="H216" s="13">
        <v>189</v>
      </c>
      <c r="I216" s="13">
        <v>224</v>
      </c>
      <c r="J216" s="13">
        <v>6</v>
      </c>
      <c r="K216" s="13">
        <v>24</v>
      </c>
      <c r="L216" s="13">
        <v>189</v>
      </c>
      <c r="M216" s="13">
        <v>323</v>
      </c>
      <c r="N216" s="13">
        <v>7</v>
      </c>
      <c r="O216" s="13">
        <v>53</v>
      </c>
      <c r="S216" s="12">
        <v>182</v>
      </c>
      <c r="T216" s="13">
        <v>927</v>
      </c>
      <c r="U216" s="13">
        <v>122</v>
      </c>
      <c r="V216" s="13">
        <v>186</v>
      </c>
      <c r="W216" s="13">
        <v>223</v>
      </c>
      <c r="X216" s="13">
        <v>6</v>
      </c>
      <c r="Y216" s="13">
        <v>24</v>
      </c>
      <c r="Z216" s="13">
        <v>160</v>
      </c>
      <c r="AA216" s="13">
        <v>220</v>
      </c>
      <c r="AB216" s="13">
        <v>7</v>
      </c>
      <c r="AC216" s="13">
        <v>69</v>
      </c>
      <c r="AG216" s="12">
        <v>182</v>
      </c>
      <c r="AH216" s="13">
        <v>927</v>
      </c>
      <c r="AI216" s="13">
        <v>133</v>
      </c>
      <c r="AJ216" s="13">
        <v>185</v>
      </c>
      <c r="AK216" s="13">
        <v>223</v>
      </c>
      <c r="AL216" s="13">
        <v>6</v>
      </c>
      <c r="AM216" s="13">
        <v>25</v>
      </c>
      <c r="AN216" s="13">
        <v>160</v>
      </c>
      <c r="AO216" s="13">
        <v>271</v>
      </c>
      <c r="AP216" s="13">
        <v>7</v>
      </c>
      <c r="AQ216" s="13">
        <v>66</v>
      </c>
      <c r="AR216" s="43"/>
      <c r="AS216" s="32"/>
      <c r="AU216" s="12">
        <v>182</v>
      </c>
      <c r="AV216" s="13">
        <v>926</v>
      </c>
      <c r="AW216" s="13">
        <v>122</v>
      </c>
      <c r="AX216" s="13">
        <v>188</v>
      </c>
      <c r="AY216" s="13">
        <v>222</v>
      </c>
      <c r="AZ216" s="13">
        <v>6</v>
      </c>
      <c r="BA216" s="13">
        <v>24</v>
      </c>
      <c r="BB216" s="13">
        <v>160</v>
      </c>
      <c r="BC216" s="13">
        <v>266</v>
      </c>
      <c r="BD216" s="13">
        <v>7</v>
      </c>
      <c r="BE216" s="13">
        <v>66</v>
      </c>
      <c r="BF216" s="43"/>
      <c r="BG216" s="32"/>
      <c r="BI216" s="12">
        <v>182</v>
      </c>
      <c r="BJ216" s="13">
        <v>930</v>
      </c>
      <c r="BK216" s="13">
        <v>123</v>
      </c>
      <c r="BL216" s="13">
        <v>189</v>
      </c>
      <c r="BM216" s="13">
        <v>223</v>
      </c>
      <c r="BN216" s="13">
        <v>6</v>
      </c>
      <c r="BO216" s="13">
        <v>24</v>
      </c>
      <c r="BP216" s="13">
        <v>179</v>
      </c>
      <c r="BQ216" s="13">
        <v>311</v>
      </c>
      <c r="BR216" s="13">
        <v>7</v>
      </c>
      <c r="BS216" s="13">
        <v>52</v>
      </c>
      <c r="BT216" s="43"/>
    </row>
    <row r="217" spans="5:72" x14ac:dyDescent="0.25">
      <c r="E217" s="12">
        <v>183</v>
      </c>
      <c r="F217" s="13">
        <v>923</v>
      </c>
      <c r="G217" s="13">
        <v>123</v>
      </c>
      <c r="H217" s="13">
        <v>188</v>
      </c>
      <c r="I217" s="13">
        <v>224</v>
      </c>
      <c r="J217" s="13">
        <v>6</v>
      </c>
      <c r="K217" s="13">
        <v>24</v>
      </c>
      <c r="L217" s="13">
        <v>189</v>
      </c>
      <c r="M217" s="13">
        <v>322</v>
      </c>
      <c r="N217" s="13">
        <v>7</v>
      </c>
      <c r="O217" s="13">
        <v>56</v>
      </c>
      <c r="S217" s="12">
        <v>183</v>
      </c>
      <c r="T217" s="13">
        <v>919</v>
      </c>
      <c r="U217" s="13">
        <v>121</v>
      </c>
      <c r="V217" s="13">
        <v>186</v>
      </c>
      <c r="W217" s="13">
        <v>223</v>
      </c>
      <c r="X217" s="13">
        <v>6</v>
      </c>
      <c r="Y217" s="13">
        <v>24</v>
      </c>
      <c r="Z217" s="13">
        <v>160</v>
      </c>
      <c r="AA217" s="13">
        <v>219</v>
      </c>
      <c r="AB217" s="13">
        <v>7</v>
      </c>
      <c r="AC217" s="13">
        <v>72</v>
      </c>
      <c r="AG217" s="12">
        <v>183</v>
      </c>
      <c r="AH217" s="13">
        <v>919</v>
      </c>
      <c r="AI217" s="13">
        <v>132</v>
      </c>
      <c r="AJ217" s="13">
        <v>185</v>
      </c>
      <c r="AK217" s="13">
        <v>222</v>
      </c>
      <c r="AL217" s="13">
        <v>6</v>
      </c>
      <c r="AM217" s="13">
        <v>25</v>
      </c>
      <c r="AN217" s="13">
        <v>159</v>
      </c>
      <c r="AO217" s="13">
        <v>269</v>
      </c>
      <c r="AP217" s="13">
        <v>7</v>
      </c>
      <c r="AQ217" s="13">
        <v>69</v>
      </c>
      <c r="AR217" s="43"/>
      <c r="AS217" s="32"/>
      <c r="AU217" s="12">
        <v>183</v>
      </c>
      <c r="AV217" s="13">
        <v>918</v>
      </c>
      <c r="AW217" s="13">
        <v>121</v>
      </c>
      <c r="AX217" s="13">
        <v>188</v>
      </c>
      <c r="AY217" s="13">
        <v>222</v>
      </c>
      <c r="AZ217" s="13">
        <v>6</v>
      </c>
      <c r="BA217" s="13">
        <v>24</v>
      </c>
      <c r="BB217" s="13">
        <v>159</v>
      </c>
      <c r="BC217" s="13">
        <v>264</v>
      </c>
      <c r="BD217" s="13">
        <v>7</v>
      </c>
      <c r="BE217" s="13">
        <v>69</v>
      </c>
      <c r="BF217" s="43"/>
      <c r="BG217" s="32"/>
      <c r="BI217" s="12">
        <v>183</v>
      </c>
      <c r="BJ217" s="13">
        <v>922</v>
      </c>
      <c r="BK217" s="13">
        <v>122</v>
      </c>
      <c r="BL217" s="13">
        <v>189</v>
      </c>
      <c r="BM217" s="13">
        <v>223</v>
      </c>
      <c r="BN217" s="13">
        <v>6</v>
      </c>
      <c r="BO217" s="13">
        <v>24</v>
      </c>
      <c r="BP217" s="13">
        <v>178</v>
      </c>
      <c r="BQ217" s="13">
        <v>310</v>
      </c>
      <c r="BR217" s="13">
        <v>7</v>
      </c>
      <c r="BS217" s="13">
        <v>55</v>
      </c>
      <c r="BT217" s="43"/>
    </row>
    <row r="218" spans="5:72" x14ac:dyDescent="0.25">
      <c r="E218" s="12">
        <v>184</v>
      </c>
      <c r="F218" s="13">
        <v>917</v>
      </c>
      <c r="G218" s="13">
        <v>122</v>
      </c>
      <c r="H218" s="13">
        <v>187</v>
      </c>
      <c r="I218" s="13">
        <v>223</v>
      </c>
      <c r="J218" s="13">
        <v>6</v>
      </c>
      <c r="K218" s="13">
        <v>24</v>
      </c>
      <c r="L218" s="13">
        <v>188</v>
      </c>
      <c r="M218" s="13">
        <v>322</v>
      </c>
      <c r="N218" s="13">
        <v>7</v>
      </c>
      <c r="O218" s="13">
        <v>59</v>
      </c>
      <c r="S218" s="12">
        <v>184</v>
      </c>
      <c r="T218" s="13">
        <v>912</v>
      </c>
      <c r="U218" s="13">
        <v>120</v>
      </c>
      <c r="V218" s="13">
        <v>185</v>
      </c>
      <c r="W218" s="13">
        <v>223</v>
      </c>
      <c r="X218" s="13">
        <v>6</v>
      </c>
      <c r="Y218" s="13">
        <v>24</v>
      </c>
      <c r="Z218" s="13">
        <v>159</v>
      </c>
      <c r="AA218" s="13">
        <v>218</v>
      </c>
      <c r="AB218" s="13">
        <v>7</v>
      </c>
      <c r="AC218" s="13">
        <v>74</v>
      </c>
      <c r="AG218" s="12">
        <v>184</v>
      </c>
      <c r="AH218" s="13">
        <v>912</v>
      </c>
      <c r="AI218" s="13">
        <v>131</v>
      </c>
      <c r="AJ218" s="13">
        <v>184</v>
      </c>
      <c r="AK218" s="13">
        <v>222</v>
      </c>
      <c r="AL218" s="13">
        <v>6</v>
      </c>
      <c r="AM218" s="13">
        <v>25</v>
      </c>
      <c r="AN218" s="13">
        <v>159</v>
      </c>
      <c r="AO218" s="13">
        <v>268</v>
      </c>
      <c r="AP218" s="13">
        <v>7</v>
      </c>
      <c r="AQ218" s="13">
        <v>72</v>
      </c>
      <c r="AR218" s="43"/>
      <c r="AS218" s="32"/>
      <c r="AU218" s="12">
        <v>184</v>
      </c>
      <c r="AV218" s="13">
        <v>912</v>
      </c>
      <c r="AW218" s="13">
        <v>120</v>
      </c>
      <c r="AX218" s="13">
        <v>187</v>
      </c>
      <c r="AY218" s="13">
        <v>222</v>
      </c>
      <c r="AZ218" s="13">
        <v>6</v>
      </c>
      <c r="BA218" s="13">
        <v>24</v>
      </c>
      <c r="BB218" s="13">
        <v>159</v>
      </c>
      <c r="BC218" s="13">
        <v>263</v>
      </c>
      <c r="BD218" s="13">
        <v>7</v>
      </c>
      <c r="BE218" s="13">
        <v>72</v>
      </c>
      <c r="BF218" s="43"/>
      <c r="BG218" s="32"/>
      <c r="BI218" s="12">
        <v>184</v>
      </c>
      <c r="BJ218" s="13">
        <v>915</v>
      </c>
      <c r="BK218" s="13">
        <v>121</v>
      </c>
      <c r="BL218" s="13">
        <v>188</v>
      </c>
      <c r="BM218" s="13">
        <v>223</v>
      </c>
      <c r="BN218" s="13">
        <v>6</v>
      </c>
      <c r="BO218" s="13">
        <v>24</v>
      </c>
      <c r="BP218" s="13">
        <v>178</v>
      </c>
      <c r="BQ218" s="13">
        <v>309</v>
      </c>
      <c r="BR218" s="13">
        <v>7</v>
      </c>
      <c r="BS218" s="13">
        <v>59</v>
      </c>
      <c r="BT218" s="43"/>
    </row>
    <row r="219" spans="5:72" x14ac:dyDescent="0.25">
      <c r="E219" s="12">
        <v>185</v>
      </c>
      <c r="F219" s="13">
        <v>910</v>
      </c>
      <c r="G219" s="13">
        <v>121</v>
      </c>
      <c r="H219" s="13">
        <v>187</v>
      </c>
      <c r="I219" s="13">
        <v>223</v>
      </c>
      <c r="J219" s="13">
        <v>6</v>
      </c>
      <c r="K219" s="13">
        <v>24</v>
      </c>
      <c r="L219" s="13">
        <v>188</v>
      </c>
      <c r="M219" s="13">
        <v>321</v>
      </c>
      <c r="N219" s="13">
        <v>7</v>
      </c>
      <c r="O219" s="13">
        <v>62</v>
      </c>
      <c r="S219" s="12">
        <v>185</v>
      </c>
      <c r="T219" s="13">
        <v>905</v>
      </c>
      <c r="U219" s="13">
        <v>118</v>
      </c>
      <c r="V219" s="13">
        <v>184</v>
      </c>
      <c r="W219" s="13">
        <v>222</v>
      </c>
      <c r="X219" s="13">
        <v>6</v>
      </c>
      <c r="Y219" s="13">
        <v>24</v>
      </c>
      <c r="Z219" s="13">
        <v>159</v>
      </c>
      <c r="AA219" s="13">
        <v>217</v>
      </c>
      <c r="AB219" s="13">
        <v>7</v>
      </c>
      <c r="AC219" s="13">
        <v>77</v>
      </c>
      <c r="AG219" s="12">
        <v>185</v>
      </c>
      <c r="AH219" s="13">
        <v>905</v>
      </c>
      <c r="AI219" s="13">
        <v>129</v>
      </c>
      <c r="AJ219" s="13">
        <v>184</v>
      </c>
      <c r="AK219" s="13">
        <v>222</v>
      </c>
      <c r="AL219" s="13">
        <v>6</v>
      </c>
      <c r="AM219" s="13">
        <v>25</v>
      </c>
      <c r="AN219" s="13">
        <v>159</v>
      </c>
      <c r="AO219" s="13">
        <v>267</v>
      </c>
      <c r="AP219" s="13">
        <v>7</v>
      </c>
      <c r="AQ219" s="13">
        <v>75</v>
      </c>
      <c r="AR219" s="43"/>
      <c r="AS219" s="32"/>
      <c r="AU219" s="12">
        <v>185</v>
      </c>
      <c r="AV219" s="13">
        <v>905</v>
      </c>
      <c r="AW219" s="13">
        <v>118</v>
      </c>
      <c r="AX219" s="13">
        <v>186</v>
      </c>
      <c r="AY219" s="13">
        <v>222</v>
      </c>
      <c r="AZ219" s="13">
        <v>6</v>
      </c>
      <c r="BA219" s="13">
        <v>24</v>
      </c>
      <c r="BB219" s="13">
        <v>159</v>
      </c>
      <c r="BC219" s="13">
        <v>262</v>
      </c>
      <c r="BD219" s="13">
        <v>7</v>
      </c>
      <c r="BE219" s="13">
        <v>75</v>
      </c>
      <c r="BF219" s="43"/>
      <c r="BG219" s="32"/>
      <c r="BI219" s="12">
        <v>185</v>
      </c>
      <c r="BJ219" s="13">
        <v>908</v>
      </c>
      <c r="BK219" s="13">
        <v>120</v>
      </c>
      <c r="BL219" s="13">
        <v>187</v>
      </c>
      <c r="BM219" s="13">
        <v>223</v>
      </c>
      <c r="BN219" s="13">
        <v>6</v>
      </c>
      <c r="BO219" s="13">
        <v>24</v>
      </c>
      <c r="BP219" s="13">
        <v>178</v>
      </c>
      <c r="BQ219" s="13">
        <v>308</v>
      </c>
      <c r="BR219" s="13">
        <v>7</v>
      </c>
      <c r="BS219" s="13">
        <v>62</v>
      </c>
      <c r="BT219" s="43"/>
    </row>
    <row r="220" spans="5:72" x14ac:dyDescent="0.25">
      <c r="E220" s="12">
        <v>186</v>
      </c>
      <c r="F220" s="13">
        <v>903</v>
      </c>
      <c r="G220" s="13">
        <v>119</v>
      </c>
      <c r="H220" s="13">
        <v>186</v>
      </c>
      <c r="I220" s="13">
        <v>223</v>
      </c>
      <c r="J220" s="13">
        <v>6</v>
      </c>
      <c r="K220" s="13">
        <v>24</v>
      </c>
      <c r="L220" s="13">
        <v>188</v>
      </c>
      <c r="M220" s="13">
        <v>321</v>
      </c>
      <c r="N220" s="13">
        <v>7</v>
      </c>
      <c r="O220" s="13">
        <v>65</v>
      </c>
      <c r="S220" s="12">
        <v>186</v>
      </c>
      <c r="T220" s="13">
        <v>898</v>
      </c>
      <c r="U220" s="13">
        <v>118</v>
      </c>
      <c r="V220" s="13">
        <v>184</v>
      </c>
      <c r="W220" s="13">
        <v>222</v>
      </c>
      <c r="X220" s="13">
        <v>6</v>
      </c>
      <c r="Y220" s="13">
        <v>24</v>
      </c>
      <c r="Z220" s="13">
        <v>159</v>
      </c>
      <c r="AA220" s="13">
        <v>216</v>
      </c>
      <c r="AB220" s="13">
        <v>7</v>
      </c>
      <c r="AC220" s="13">
        <v>80</v>
      </c>
      <c r="AG220" s="12">
        <v>186</v>
      </c>
      <c r="AH220" s="13">
        <v>898</v>
      </c>
      <c r="AI220" s="13">
        <v>128</v>
      </c>
      <c r="AJ220" s="13">
        <v>183</v>
      </c>
      <c r="AK220" s="13">
        <v>222</v>
      </c>
      <c r="AL220" s="13">
        <v>6</v>
      </c>
      <c r="AM220" s="13">
        <v>25</v>
      </c>
      <c r="AN220" s="13">
        <v>158</v>
      </c>
      <c r="AO220" s="13">
        <v>265</v>
      </c>
      <c r="AP220" s="13">
        <v>7</v>
      </c>
      <c r="AQ220" s="13">
        <v>78</v>
      </c>
      <c r="AR220" s="43"/>
      <c r="AS220" s="32"/>
      <c r="AU220" s="12">
        <v>186</v>
      </c>
      <c r="AV220" s="13">
        <v>898</v>
      </c>
      <c r="AW220" s="13">
        <v>117</v>
      </c>
      <c r="AX220" s="13">
        <v>186</v>
      </c>
      <c r="AY220" s="13">
        <v>221</v>
      </c>
      <c r="AZ220" s="13">
        <v>6</v>
      </c>
      <c r="BA220" s="13">
        <v>24</v>
      </c>
      <c r="BB220" s="13">
        <v>158</v>
      </c>
      <c r="BC220" s="13">
        <v>260</v>
      </c>
      <c r="BD220" s="13">
        <v>7</v>
      </c>
      <c r="BE220" s="13">
        <v>78</v>
      </c>
      <c r="BF220" s="43"/>
      <c r="BG220" s="32"/>
      <c r="BI220" s="12">
        <v>186</v>
      </c>
      <c r="BJ220" s="13">
        <v>901</v>
      </c>
      <c r="BK220" s="13">
        <v>119</v>
      </c>
      <c r="BL220" s="13">
        <v>187</v>
      </c>
      <c r="BM220" s="13">
        <v>223</v>
      </c>
      <c r="BN220" s="13">
        <v>6</v>
      </c>
      <c r="BO220" s="13">
        <v>24</v>
      </c>
      <c r="BP220" s="13">
        <v>177</v>
      </c>
      <c r="BQ220" s="13">
        <v>307</v>
      </c>
      <c r="BR220" s="13">
        <v>7</v>
      </c>
      <c r="BS220" s="13">
        <v>65</v>
      </c>
      <c r="BT220" s="43"/>
    </row>
    <row r="221" spans="5:72" x14ac:dyDescent="0.25">
      <c r="E221" s="12">
        <v>187</v>
      </c>
      <c r="F221" s="13">
        <v>896</v>
      </c>
      <c r="G221" s="13">
        <v>119</v>
      </c>
      <c r="H221" s="13">
        <v>185</v>
      </c>
      <c r="I221" s="13">
        <v>223</v>
      </c>
      <c r="J221" s="13">
        <v>6</v>
      </c>
      <c r="K221" s="13">
        <v>24</v>
      </c>
      <c r="L221" s="13">
        <v>188</v>
      </c>
      <c r="M221" s="13">
        <v>320</v>
      </c>
      <c r="N221" s="13">
        <v>7</v>
      </c>
      <c r="O221" s="13">
        <v>69</v>
      </c>
      <c r="S221" s="12">
        <v>187</v>
      </c>
      <c r="T221" s="13">
        <v>891</v>
      </c>
      <c r="U221" s="13">
        <v>117</v>
      </c>
      <c r="V221" s="13">
        <v>183</v>
      </c>
      <c r="W221" s="13">
        <v>222</v>
      </c>
      <c r="X221" s="13">
        <v>6</v>
      </c>
      <c r="Y221" s="13">
        <v>24</v>
      </c>
      <c r="Z221" s="13">
        <v>158</v>
      </c>
      <c r="AA221" s="13">
        <v>215</v>
      </c>
      <c r="AB221" s="13">
        <v>7</v>
      </c>
      <c r="AC221" s="13">
        <v>83</v>
      </c>
      <c r="AG221" s="12">
        <v>187</v>
      </c>
      <c r="AH221" s="13">
        <v>891</v>
      </c>
      <c r="AI221" s="13">
        <v>128</v>
      </c>
      <c r="AJ221" s="13">
        <v>182</v>
      </c>
      <c r="AK221" s="13">
        <v>222</v>
      </c>
      <c r="AL221" s="13">
        <v>6</v>
      </c>
      <c r="AM221" s="13">
        <v>25</v>
      </c>
      <c r="AN221" s="13">
        <v>158</v>
      </c>
      <c r="AO221" s="13">
        <v>264</v>
      </c>
      <c r="AP221" s="13">
        <v>7</v>
      </c>
      <c r="AQ221" s="13">
        <v>81</v>
      </c>
      <c r="AR221" s="43"/>
      <c r="AS221" s="32"/>
      <c r="AU221" s="12">
        <v>187</v>
      </c>
      <c r="AV221" s="13">
        <v>891</v>
      </c>
      <c r="AW221" s="13">
        <v>117</v>
      </c>
      <c r="AX221" s="13">
        <v>185</v>
      </c>
      <c r="AY221" s="13">
        <v>221</v>
      </c>
      <c r="AZ221" s="13">
        <v>6</v>
      </c>
      <c r="BA221" s="13">
        <v>24</v>
      </c>
      <c r="BB221" s="13">
        <v>158</v>
      </c>
      <c r="BC221" s="13">
        <v>259</v>
      </c>
      <c r="BD221" s="13">
        <v>7</v>
      </c>
      <c r="BE221" s="13">
        <v>81</v>
      </c>
      <c r="BF221" s="43"/>
      <c r="BG221" s="32"/>
      <c r="BI221" s="12">
        <v>187</v>
      </c>
      <c r="BJ221" s="13">
        <v>894</v>
      </c>
      <c r="BK221" s="13">
        <v>118</v>
      </c>
      <c r="BL221" s="13">
        <v>186</v>
      </c>
      <c r="BM221" s="13">
        <v>223</v>
      </c>
      <c r="BN221" s="13">
        <v>6</v>
      </c>
      <c r="BO221" s="13">
        <v>24</v>
      </c>
      <c r="BP221" s="13">
        <v>177</v>
      </c>
      <c r="BQ221" s="13">
        <v>305</v>
      </c>
      <c r="BR221" s="13">
        <v>7</v>
      </c>
      <c r="BS221" s="13">
        <v>68</v>
      </c>
      <c r="BT221" s="43"/>
    </row>
    <row r="222" spans="5:72" x14ac:dyDescent="0.25">
      <c r="E222" s="12">
        <v>188</v>
      </c>
      <c r="F222" s="13">
        <v>888</v>
      </c>
      <c r="G222" s="13">
        <v>118</v>
      </c>
      <c r="H222" s="13">
        <v>185</v>
      </c>
      <c r="I222" s="13">
        <v>223</v>
      </c>
      <c r="J222" s="13">
        <v>6</v>
      </c>
      <c r="K222" s="13">
        <v>24</v>
      </c>
      <c r="L222" s="13">
        <v>187</v>
      </c>
      <c r="M222" s="13">
        <v>320</v>
      </c>
      <c r="N222" s="13">
        <v>7</v>
      </c>
      <c r="O222" s="13">
        <v>72</v>
      </c>
      <c r="S222" s="12">
        <v>188</v>
      </c>
      <c r="T222" s="13">
        <v>884</v>
      </c>
      <c r="U222" s="13">
        <v>116</v>
      </c>
      <c r="V222" s="13">
        <v>182</v>
      </c>
      <c r="W222" s="13">
        <v>222</v>
      </c>
      <c r="X222" s="13">
        <v>6</v>
      </c>
      <c r="Y222" s="13">
        <v>24</v>
      </c>
      <c r="Z222" s="13">
        <v>158</v>
      </c>
      <c r="AA222" s="13">
        <v>214</v>
      </c>
      <c r="AB222" s="13">
        <v>7</v>
      </c>
      <c r="AC222" s="13">
        <v>86</v>
      </c>
      <c r="AG222" s="12">
        <v>188</v>
      </c>
      <c r="AH222" s="13">
        <v>884</v>
      </c>
      <c r="AI222" s="13">
        <v>127</v>
      </c>
      <c r="AJ222" s="13">
        <v>182</v>
      </c>
      <c r="AK222" s="13">
        <v>222</v>
      </c>
      <c r="AL222" s="13">
        <v>6</v>
      </c>
      <c r="AM222" s="13">
        <v>25</v>
      </c>
      <c r="AN222" s="13">
        <v>158</v>
      </c>
      <c r="AO222" s="13">
        <v>263</v>
      </c>
      <c r="AP222" s="13">
        <v>7</v>
      </c>
      <c r="AQ222" s="13">
        <v>84</v>
      </c>
      <c r="AR222" s="43"/>
      <c r="AS222" s="32"/>
      <c r="AU222" s="12">
        <v>188</v>
      </c>
      <c r="AV222" s="13">
        <v>883</v>
      </c>
      <c r="AW222" s="13">
        <v>116</v>
      </c>
      <c r="AX222" s="13">
        <v>184</v>
      </c>
      <c r="AY222" s="13">
        <v>221</v>
      </c>
      <c r="AZ222" s="13">
        <v>6</v>
      </c>
      <c r="BA222" s="13">
        <v>24</v>
      </c>
      <c r="BB222" s="13">
        <v>158</v>
      </c>
      <c r="BC222" s="13">
        <v>258</v>
      </c>
      <c r="BD222" s="13">
        <v>7</v>
      </c>
      <c r="BE222" s="13">
        <v>84</v>
      </c>
      <c r="BF222" s="43"/>
      <c r="BG222" s="32"/>
      <c r="BI222" s="12">
        <v>188</v>
      </c>
      <c r="BJ222" s="13">
        <v>887</v>
      </c>
      <c r="BK222" s="13">
        <v>117</v>
      </c>
      <c r="BL222" s="13">
        <v>185</v>
      </c>
      <c r="BM222" s="13">
        <v>222</v>
      </c>
      <c r="BN222" s="13">
        <v>6</v>
      </c>
      <c r="BO222" s="13">
        <v>24</v>
      </c>
      <c r="BP222" s="13">
        <v>177</v>
      </c>
      <c r="BQ222" s="13">
        <v>304</v>
      </c>
      <c r="BR222" s="13">
        <v>7</v>
      </c>
      <c r="BS222" s="13">
        <v>71</v>
      </c>
      <c r="BT222" s="43"/>
    </row>
    <row r="223" spans="5:72" x14ac:dyDescent="0.25">
      <c r="E223" s="12">
        <v>189</v>
      </c>
      <c r="F223" s="13">
        <v>881</v>
      </c>
      <c r="G223" s="13">
        <v>117</v>
      </c>
      <c r="H223" s="13">
        <v>184</v>
      </c>
      <c r="I223" s="13">
        <v>223</v>
      </c>
      <c r="J223" s="13">
        <v>6</v>
      </c>
      <c r="K223" s="13">
        <v>24</v>
      </c>
      <c r="L223" s="13">
        <v>187</v>
      </c>
      <c r="M223" s="13">
        <v>319</v>
      </c>
      <c r="N223" s="13">
        <v>7</v>
      </c>
      <c r="O223" s="13">
        <v>75</v>
      </c>
      <c r="S223" s="12">
        <v>189</v>
      </c>
      <c r="T223" s="13">
        <v>876</v>
      </c>
      <c r="U223" s="13">
        <v>115</v>
      </c>
      <c r="V223" s="13">
        <v>182</v>
      </c>
      <c r="W223" s="13">
        <v>222</v>
      </c>
      <c r="X223" s="13">
        <v>6</v>
      </c>
      <c r="Y223" s="13">
        <v>24</v>
      </c>
      <c r="Z223" s="13">
        <v>158</v>
      </c>
      <c r="AA223" s="13">
        <v>213</v>
      </c>
      <c r="AB223" s="13">
        <v>7</v>
      </c>
      <c r="AC223" s="13">
        <v>89</v>
      </c>
      <c r="AG223" s="12">
        <v>189</v>
      </c>
      <c r="AH223" s="13">
        <v>876</v>
      </c>
      <c r="AI223" s="13">
        <v>126</v>
      </c>
      <c r="AJ223" s="13">
        <v>181</v>
      </c>
      <c r="AK223" s="13">
        <v>221</v>
      </c>
      <c r="AL223" s="13">
        <v>6</v>
      </c>
      <c r="AM223" s="13">
        <v>25</v>
      </c>
      <c r="AN223" s="13">
        <v>157</v>
      </c>
      <c r="AO223" s="13">
        <v>262</v>
      </c>
      <c r="AP223" s="13">
        <v>7</v>
      </c>
      <c r="AQ223" s="13">
        <v>86</v>
      </c>
      <c r="AR223" s="43"/>
      <c r="AS223" s="32"/>
      <c r="AU223" s="12">
        <v>189</v>
      </c>
      <c r="AV223" s="13">
        <v>876</v>
      </c>
      <c r="AW223" s="13">
        <v>115</v>
      </c>
      <c r="AX223" s="13">
        <v>184</v>
      </c>
      <c r="AY223" s="13">
        <v>221</v>
      </c>
      <c r="AZ223" s="13">
        <v>6</v>
      </c>
      <c r="BA223" s="13">
        <v>24</v>
      </c>
      <c r="BB223" s="13">
        <v>158</v>
      </c>
      <c r="BC223" s="13">
        <v>256</v>
      </c>
      <c r="BD223" s="13">
        <v>7</v>
      </c>
      <c r="BE223" s="13">
        <v>87</v>
      </c>
      <c r="BF223" s="43"/>
      <c r="BG223" s="32"/>
      <c r="BI223" s="12">
        <v>189</v>
      </c>
      <c r="BJ223" s="13">
        <v>880</v>
      </c>
      <c r="BK223" s="13">
        <v>116</v>
      </c>
      <c r="BL223" s="13">
        <v>185</v>
      </c>
      <c r="BM223" s="13">
        <v>222</v>
      </c>
      <c r="BN223" s="13">
        <v>6</v>
      </c>
      <c r="BO223" s="13">
        <v>24</v>
      </c>
      <c r="BP223" s="13">
        <v>176</v>
      </c>
      <c r="BQ223" s="13">
        <v>303</v>
      </c>
      <c r="BR223" s="13">
        <v>7</v>
      </c>
      <c r="BS223" s="13">
        <v>74</v>
      </c>
      <c r="BT223" s="43"/>
    </row>
    <row r="224" spans="5:72" x14ac:dyDescent="0.25">
      <c r="E224" s="12">
        <v>190</v>
      </c>
      <c r="F224" s="13">
        <v>874</v>
      </c>
      <c r="G224" s="13">
        <v>116</v>
      </c>
      <c r="H224" s="13">
        <v>184</v>
      </c>
      <c r="I224" s="13">
        <v>222</v>
      </c>
      <c r="J224" s="13">
        <v>6</v>
      </c>
      <c r="K224" s="13">
        <v>24</v>
      </c>
      <c r="L224" s="13">
        <v>187</v>
      </c>
      <c r="M224" s="13">
        <v>319</v>
      </c>
      <c r="N224" s="13">
        <v>7</v>
      </c>
      <c r="O224" s="13">
        <v>78</v>
      </c>
      <c r="S224" s="12">
        <v>190</v>
      </c>
      <c r="T224" s="13">
        <v>870</v>
      </c>
      <c r="U224" s="13">
        <v>114</v>
      </c>
      <c r="V224" s="13">
        <v>181</v>
      </c>
      <c r="W224" s="13">
        <v>222</v>
      </c>
      <c r="X224" s="13">
        <v>6</v>
      </c>
      <c r="Y224" s="13">
        <v>24</v>
      </c>
      <c r="Z224" s="13">
        <v>157</v>
      </c>
      <c r="AA224" s="13">
        <v>212</v>
      </c>
      <c r="AB224" s="13">
        <v>7</v>
      </c>
      <c r="AC224" s="13">
        <v>92</v>
      </c>
      <c r="AG224" s="12">
        <v>190</v>
      </c>
      <c r="AH224" s="13">
        <v>870</v>
      </c>
      <c r="AI224" s="13">
        <v>125</v>
      </c>
      <c r="AJ224" s="13">
        <v>181</v>
      </c>
      <c r="AK224" s="13">
        <v>221</v>
      </c>
      <c r="AL224" s="13">
        <v>6</v>
      </c>
      <c r="AM224" s="13">
        <v>24</v>
      </c>
      <c r="AN224" s="13">
        <v>157</v>
      </c>
      <c r="AO224" s="13">
        <v>260</v>
      </c>
      <c r="AP224" s="13">
        <v>7</v>
      </c>
      <c r="AQ224" s="13">
        <v>89</v>
      </c>
      <c r="AR224" s="43"/>
      <c r="AS224" s="32"/>
      <c r="AU224" s="12">
        <v>190</v>
      </c>
      <c r="AV224" s="13">
        <v>869</v>
      </c>
      <c r="AW224" s="13">
        <v>114</v>
      </c>
      <c r="AX224" s="13">
        <v>183</v>
      </c>
      <c r="AY224" s="13">
        <v>221</v>
      </c>
      <c r="AZ224" s="13">
        <v>6</v>
      </c>
      <c r="BA224" s="13">
        <v>24</v>
      </c>
      <c r="BB224" s="13">
        <v>157</v>
      </c>
      <c r="BC224" s="13">
        <v>255</v>
      </c>
      <c r="BD224" s="13">
        <v>7</v>
      </c>
      <c r="BE224" s="13">
        <v>90</v>
      </c>
      <c r="BF224" s="43"/>
      <c r="BG224" s="32"/>
      <c r="BI224" s="12">
        <v>190</v>
      </c>
      <c r="BJ224" s="13">
        <v>873</v>
      </c>
      <c r="BK224" s="13">
        <v>116</v>
      </c>
      <c r="BL224" s="13">
        <v>184</v>
      </c>
      <c r="BM224" s="13">
        <v>222</v>
      </c>
      <c r="BN224" s="13">
        <v>6</v>
      </c>
      <c r="BO224" s="13">
        <v>24</v>
      </c>
      <c r="BP224" s="13">
        <v>176</v>
      </c>
      <c r="BQ224" s="13">
        <v>302</v>
      </c>
      <c r="BR224" s="13">
        <v>7</v>
      </c>
      <c r="BS224" s="13">
        <v>77</v>
      </c>
      <c r="BT224" s="43"/>
    </row>
    <row r="225" spans="5:72" x14ac:dyDescent="0.25">
      <c r="E225" s="12">
        <v>191</v>
      </c>
      <c r="F225" s="13">
        <v>868</v>
      </c>
      <c r="G225" s="13">
        <v>116</v>
      </c>
      <c r="H225" s="13">
        <v>183</v>
      </c>
      <c r="I225" s="13">
        <v>222</v>
      </c>
      <c r="J225" s="13">
        <v>6</v>
      </c>
      <c r="K225" s="13">
        <v>24</v>
      </c>
      <c r="L225" s="13">
        <v>186</v>
      </c>
      <c r="M225" s="13">
        <v>319</v>
      </c>
      <c r="N225" s="13">
        <v>7</v>
      </c>
      <c r="O225" s="13">
        <v>81</v>
      </c>
      <c r="S225" s="12">
        <v>191</v>
      </c>
      <c r="T225" s="13">
        <v>863</v>
      </c>
      <c r="U225" s="13">
        <v>114</v>
      </c>
      <c r="V225" s="13">
        <v>181</v>
      </c>
      <c r="W225" s="13">
        <v>221</v>
      </c>
      <c r="X225" s="13">
        <v>6</v>
      </c>
      <c r="Y225" s="13">
        <v>24</v>
      </c>
      <c r="Z225" s="13">
        <v>157</v>
      </c>
      <c r="AA225" s="13">
        <v>211</v>
      </c>
      <c r="AB225" s="13">
        <v>7</v>
      </c>
      <c r="AC225" s="13">
        <v>95</v>
      </c>
      <c r="AG225" s="12">
        <v>191</v>
      </c>
      <c r="AH225" s="13">
        <v>863</v>
      </c>
      <c r="AI225" s="13">
        <v>124</v>
      </c>
      <c r="AJ225" s="13">
        <v>180</v>
      </c>
      <c r="AK225" s="13">
        <v>221</v>
      </c>
      <c r="AL225" s="13">
        <v>6</v>
      </c>
      <c r="AM225" s="13">
        <v>24</v>
      </c>
      <c r="AN225" s="13">
        <v>157</v>
      </c>
      <c r="AO225" s="13">
        <v>259</v>
      </c>
      <c r="AP225" s="13">
        <v>7</v>
      </c>
      <c r="AQ225" s="13">
        <v>92</v>
      </c>
      <c r="AR225" s="43"/>
      <c r="AS225" s="32"/>
      <c r="AU225" s="12">
        <v>191</v>
      </c>
      <c r="AV225" s="13">
        <v>863</v>
      </c>
      <c r="AW225" s="13">
        <v>114</v>
      </c>
      <c r="AX225" s="13">
        <v>183</v>
      </c>
      <c r="AY225" s="13">
        <v>220</v>
      </c>
      <c r="AZ225" s="13">
        <v>6</v>
      </c>
      <c r="BA225" s="13">
        <v>24</v>
      </c>
      <c r="BB225" s="13">
        <v>157</v>
      </c>
      <c r="BC225" s="13">
        <v>254</v>
      </c>
      <c r="BD225" s="13">
        <v>7</v>
      </c>
      <c r="BE225" s="13">
        <v>93</v>
      </c>
      <c r="BF225" s="43"/>
      <c r="BG225" s="32"/>
      <c r="BI225" s="12">
        <v>191</v>
      </c>
      <c r="BJ225" s="13">
        <v>866</v>
      </c>
      <c r="BK225" s="13">
        <v>115</v>
      </c>
      <c r="BL225" s="13">
        <v>184</v>
      </c>
      <c r="BM225" s="13">
        <v>222</v>
      </c>
      <c r="BN225" s="13">
        <v>6</v>
      </c>
      <c r="BO225" s="13">
        <v>24</v>
      </c>
      <c r="BP225" s="13">
        <v>176</v>
      </c>
      <c r="BQ225" s="13">
        <v>301</v>
      </c>
      <c r="BR225" s="13">
        <v>7</v>
      </c>
      <c r="BS225" s="13">
        <v>81</v>
      </c>
      <c r="BT225" s="43"/>
    </row>
    <row r="226" spans="5:72" x14ac:dyDescent="0.25">
      <c r="E226" s="12">
        <v>192</v>
      </c>
      <c r="F226" s="13">
        <v>861</v>
      </c>
      <c r="G226" s="13">
        <v>115</v>
      </c>
      <c r="H226" s="13">
        <v>183</v>
      </c>
      <c r="I226" s="13">
        <v>222</v>
      </c>
      <c r="J226" s="13">
        <v>6</v>
      </c>
      <c r="K226" s="13">
        <v>24</v>
      </c>
      <c r="L226" s="13">
        <v>186</v>
      </c>
      <c r="M226" s="13">
        <v>318</v>
      </c>
      <c r="N226" s="13">
        <v>7</v>
      </c>
      <c r="O226" s="13">
        <v>84</v>
      </c>
      <c r="S226" s="12">
        <v>192</v>
      </c>
      <c r="T226" s="13">
        <v>857</v>
      </c>
      <c r="U226" s="13">
        <v>113</v>
      </c>
      <c r="V226" s="13">
        <v>180</v>
      </c>
      <c r="W226" s="13">
        <v>221</v>
      </c>
      <c r="X226" s="13">
        <v>6</v>
      </c>
      <c r="Y226" s="13">
        <v>24</v>
      </c>
      <c r="Z226" s="13">
        <v>157</v>
      </c>
      <c r="AA226" s="13">
        <v>210</v>
      </c>
      <c r="AB226" s="13">
        <v>7</v>
      </c>
      <c r="AC226" s="13">
        <v>98</v>
      </c>
      <c r="AG226" s="12">
        <v>192</v>
      </c>
      <c r="AH226" s="13">
        <v>857</v>
      </c>
      <c r="AI226" s="13">
        <v>124</v>
      </c>
      <c r="AJ226" s="13">
        <v>180</v>
      </c>
      <c r="AK226" s="13">
        <v>221</v>
      </c>
      <c r="AL226" s="13">
        <v>6</v>
      </c>
      <c r="AM226" s="13">
        <v>24</v>
      </c>
      <c r="AN226" s="13">
        <v>156</v>
      </c>
      <c r="AO226" s="13">
        <v>258</v>
      </c>
      <c r="AP226" s="13">
        <v>7</v>
      </c>
      <c r="AQ226" s="13">
        <v>95</v>
      </c>
      <c r="AR226" s="43"/>
      <c r="AS226" s="32"/>
      <c r="AU226" s="12">
        <v>192</v>
      </c>
      <c r="AV226" s="13">
        <v>856</v>
      </c>
      <c r="AW226" s="13">
        <v>113</v>
      </c>
      <c r="AX226" s="13">
        <v>183</v>
      </c>
      <c r="AY226" s="13">
        <v>220</v>
      </c>
      <c r="AZ226" s="13">
        <v>6</v>
      </c>
      <c r="BA226" s="13">
        <v>24</v>
      </c>
      <c r="BB226" s="13">
        <v>157</v>
      </c>
      <c r="BC226" s="13">
        <v>252</v>
      </c>
      <c r="BD226" s="13">
        <v>7</v>
      </c>
      <c r="BE226" s="13">
        <v>96</v>
      </c>
      <c r="BF226" s="43"/>
      <c r="BG226" s="32"/>
      <c r="BI226" s="12">
        <v>192</v>
      </c>
      <c r="BJ226" s="13">
        <v>860</v>
      </c>
      <c r="BK226" s="13">
        <v>114</v>
      </c>
      <c r="BL226" s="13">
        <v>183</v>
      </c>
      <c r="BM226" s="13">
        <v>222</v>
      </c>
      <c r="BN226" s="13">
        <v>6</v>
      </c>
      <c r="BO226" s="13">
        <v>24</v>
      </c>
      <c r="BP226" s="13">
        <v>176</v>
      </c>
      <c r="BQ226" s="13">
        <v>300</v>
      </c>
      <c r="BR226" s="13">
        <v>7</v>
      </c>
      <c r="BS226" s="13">
        <v>84</v>
      </c>
      <c r="BT226" s="43"/>
    </row>
    <row r="227" spans="5:72" x14ac:dyDescent="0.25">
      <c r="E227" s="12">
        <v>193</v>
      </c>
      <c r="F227" s="13">
        <v>855</v>
      </c>
      <c r="G227" s="13">
        <v>115</v>
      </c>
      <c r="H227" s="13">
        <v>182</v>
      </c>
      <c r="I227" s="13">
        <v>222</v>
      </c>
      <c r="J227" s="13">
        <v>6</v>
      </c>
      <c r="K227" s="13">
        <v>24</v>
      </c>
      <c r="L227" s="13">
        <v>186</v>
      </c>
      <c r="M227" s="13">
        <v>318</v>
      </c>
      <c r="N227" s="13">
        <v>7</v>
      </c>
      <c r="O227" s="13">
        <v>88</v>
      </c>
      <c r="S227" s="12">
        <v>193</v>
      </c>
      <c r="T227" s="13">
        <v>850</v>
      </c>
      <c r="U227" s="13">
        <v>113</v>
      </c>
      <c r="V227" s="13">
        <v>180</v>
      </c>
      <c r="W227" s="13">
        <v>221</v>
      </c>
      <c r="X227" s="13">
        <v>6</v>
      </c>
      <c r="Y227" s="13">
        <v>24</v>
      </c>
      <c r="Z227" s="13">
        <v>156</v>
      </c>
      <c r="AA227" s="13">
        <v>209</v>
      </c>
      <c r="AB227" s="13">
        <v>7</v>
      </c>
      <c r="AC227" s="13">
        <v>100</v>
      </c>
      <c r="AG227" s="12">
        <v>193</v>
      </c>
      <c r="AH227" s="13">
        <v>850</v>
      </c>
      <c r="AI227" s="13">
        <v>123</v>
      </c>
      <c r="AJ227" s="13">
        <v>179</v>
      </c>
      <c r="AK227" s="13">
        <v>221</v>
      </c>
      <c r="AL227" s="13">
        <v>6</v>
      </c>
      <c r="AM227" s="13">
        <v>24</v>
      </c>
      <c r="AN227" s="13">
        <v>156</v>
      </c>
      <c r="AO227" s="13">
        <v>256</v>
      </c>
      <c r="AP227" s="13">
        <v>7</v>
      </c>
      <c r="AQ227" s="13">
        <v>98</v>
      </c>
      <c r="AR227" s="43"/>
      <c r="AS227" s="32"/>
      <c r="AU227" s="12">
        <v>193</v>
      </c>
      <c r="AV227" s="13">
        <v>849</v>
      </c>
      <c r="AW227" s="13">
        <v>113</v>
      </c>
      <c r="AX227" s="13">
        <v>182</v>
      </c>
      <c r="AY227" s="13">
        <v>220</v>
      </c>
      <c r="AZ227" s="13">
        <v>6</v>
      </c>
      <c r="BA227" s="13">
        <v>24</v>
      </c>
      <c r="BB227" s="13">
        <v>156</v>
      </c>
      <c r="BC227" s="13">
        <v>251</v>
      </c>
      <c r="BD227" s="13">
        <v>7</v>
      </c>
      <c r="BE227" s="13">
        <v>99</v>
      </c>
      <c r="BF227" s="43"/>
      <c r="BG227" s="32"/>
      <c r="BI227" s="12">
        <v>193</v>
      </c>
      <c r="BJ227" s="13">
        <v>853</v>
      </c>
      <c r="BK227" s="13">
        <v>114</v>
      </c>
      <c r="BL227" s="13">
        <v>183</v>
      </c>
      <c r="BM227" s="13">
        <v>222</v>
      </c>
      <c r="BN227" s="13">
        <v>6</v>
      </c>
      <c r="BO227" s="13">
        <v>24</v>
      </c>
      <c r="BP227" s="13">
        <v>175</v>
      </c>
      <c r="BQ227" s="13">
        <v>299</v>
      </c>
      <c r="BR227" s="13">
        <v>7</v>
      </c>
      <c r="BS227" s="13">
        <v>87</v>
      </c>
      <c r="BT227" s="43"/>
    </row>
    <row r="228" spans="5:72" x14ac:dyDescent="0.25">
      <c r="E228" s="12">
        <v>194</v>
      </c>
      <c r="F228" s="13">
        <v>848</v>
      </c>
      <c r="G228" s="13">
        <v>114</v>
      </c>
      <c r="H228" s="13">
        <v>182</v>
      </c>
      <c r="I228" s="13">
        <v>222</v>
      </c>
      <c r="J228" s="13">
        <v>6</v>
      </c>
      <c r="K228" s="13">
        <v>24</v>
      </c>
      <c r="L228" s="13">
        <v>186</v>
      </c>
      <c r="M228" s="13">
        <v>318</v>
      </c>
      <c r="N228" s="13">
        <v>7</v>
      </c>
      <c r="O228" s="13">
        <v>91</v>
      </c>
      <c r="S228" s="12">
        <v>194</v>
      </c>
      <c r="T228" s="13">
        <v>844</v>
      </c>
      <c r="U228" s="13">
        <v>112</v>
      </c>
      <c r="V228" s="13">
        <v>180</v>
      </c>
      <c r="W228" s="13">
        <v>221</v>
      </c>
      <c r="X228" s="13">
        <v>6</v>
      </c>
      <c r="Y228" s="13">
        <v>24</v>
      </c>
      <c r="Z228" s="13">
        <v>156</v>
      </c>
      <c r="AA228" s="13">
        <v>208</v>
      </c>
      <c r="AB228" s="13">
        <v>7</v>
      </c>
      <c r="AC228" s="13">
        <v>103</v>
      </c>
      <c r="AG228" s="12">
        <v>194</v>
      </c>
      <c r="AH228" s="13">
        <v>844</v>
      </c>
      <c r="AI228" s="13">
        <v>122</v>
      </c>
      <c r="AJ228" s="13">
        <v>179</v>
      </c>
      <c r="AK228" s="13">
        <v>221</v>
      </c>
      <c r="AL228" s="13">
        <v>6</v>
      </c>
      <c r="AM228" s="13">
        <v>24</v>
      </c>
      <c r="AN228" s="13">
        <v>156</v>
      </c>
      <c r="AO228" s="13">
        <v>255</v>
      </c>
      <c r="AP228" s="13">
        <v>7</v>
      </c>
      <c r="AQ228" s="13">
        <v>101</v>
      </c>
      <c r="AR228" s="43"/>
      <c r="AS228" s="32"/>
      <c r="AU228" s="12">
        <v>194</v>
      </c>
      <c r="AV228" s="13">
        <v>843</v>
      </c>
      <c r="AW228" s="13">
        <v>112</v>
      </c>
      <c r="AX228" s="13">
        <v>182</v>
      </c>
      <c r="AY228" s="13">
        <v>220</v>
      </c>
      <c r="AZ228" s="13">
        <v>6</v>
      </c>
      <c r="BA228" s="13">
        <v>24</v>
      </c>
      <c r="BB228" s="13">
        <v>156</v>
      </c>
      <c r="BC228" s="13">
        <v>250</v>
      </c>
      <c r="BD228" s="13">
        <v>7</v>
      </c>
      <c r="BE228" s="13">
        <v>102</v>
      </c>
      <c r="BF228" s="43"/>
      <c r="BG228" s="32"/>
      <c r="BI228" s="12">
        <v>194</v>
      </c>
      <c r="BJ228" s="13">
        <v>847</v>
      </c>
      <c r="BK228" s="13">
        <v>113</v>
      </c>
      <c r="BL228" s="13">
        <v>183</v>
      </c>
      <c r="BM228" s="13">
        <v>222</v>
      </c>
      <c r="BN228" s="13">
        <v>6</v>
      </c>
      <c r="BO228" s="13">
        <v>24</v>
      </c>
      <c r="BP228" s="13">
        <v>175</v>
      </c>
      <c r="BQ228" s="13">
        <v>298</v>
      </c>
      <c r="BR228" s="13">
        <v>7</v>
      </c>
      <c r="BS228" s="13">
        <v>90</v>
      </c>
      <c r="BT228" s="43"/>
    </row>
    <row r="229" spans="5:72" x14ac:dyDescent="0.25">
      <c r="E229" s="12">
        <v>195</v>
      </c>
      <c r="F229" s="13">
        <v>841</v>
      </c>
      <c r="G229" s="13">
        <v>113</v>
      </c>
      <c r="H229" s="13">
        <v>181</v>
      </c>
      <c r="I229" s="13">
        <v>222</v>
      </c>
      <c r="J229" s="13">
        <v>6</v>
      </c>
      <c r="K229" s="13">
        <v>24</v>
      </c>
      <c r="L229" s="13">
        <v>185</v>
      </c>
      <c r="M229" s="13">
        <v>317</v>
      </c>
      <c r="N229" s="13">
        <v>7</v>
      </c>
      <c r="O229" s="13">
        <v>94</v>
      </c>
      <c r="S229" s="12">
        <v>195</v>
      </c>
      <c r="T229" s="13">
        <v>837</v>
      </c>
      <c r="U229" s="13">
        <v>111</v>
      </c>
      <c r="V229" s="13">
        <v>179</v>
      </c>
      <c r="W229" s="13">
        <v>221</v>
      </c>
      <c r="X229" s="13">
        <v>6</v>
      </c>
      <c r="Y229" s="13">
        <v>24</v>
      </c>
      <c r="Z229" s="13">
        <v>156</v>
      </c>
      <c r="AA229" s="13">
        <v>207</v>
      </c>
      <c r="AB229" s="13">
        <v>7</v>
      </c>
      <c r="AC229" s="13">
        <v>106</v>
      </c>
      <c r="AG229" s="12">
        <v>195</v>
      </c>
      <c r="AH229" s="13">
        <v>837</v>
      </c>
      <c r="AI229" s="13">
        <v>122</v>
      </c>
      <c r="AJ229" s="13">
        <v>178</v>
      </c>
      <c r="AK229" s="13">
        <v>221</v>
      </c>
      <c r="AL229" s="13">
        <v>6</v>
      </c>
      <c r="AM229" s="13">
        <v>24</v>
      </c>
      <c r="AN229" s="13">
        <v>156</v>
      </c>
      <c r="AO229" s="13">
        <v>254</v>
      </c>
      <c r="AP229" s="13">
        <v>7</v>
      </c>
      <c r="AQ229" s="13">
        <v>103</v>
      </c>
      <c r="AR229" s="43"/>
      <c r="AS229" s="32"/>
      <c r="AU229" s="12">
        <v>195</v>
      </c>
      <c r="AV229" s="13">
        <v>837</v>
      </c>
      <c r="AW229" s="13">
        <v>111</v>
      </c>
      <c r="AX229" s="13">
        <v>181</v>
      </c>
      <c r="AY229" s="13">
        <v>220</v>
      </c>
      <c r="AZ229" s="13">
        <v>6</v>
      </c>
      <c r="BA229" s="13">
        <v>24</v>
      </c>
      <c r="BB229" s="13">
        <v>156</v>
      </c>
      <c r="BC229" s="13">
        <v>248</v>
      </c>
      <c r="BD229" s="13">
        <v>7</v>
      </c>
      <c r="BE229" s="13">
        <v>104</v>
      </c>
      <c r="BF229" s="43"/>
      <c r="BG229" s="32"/>
      <c r="BI229" s="12">
        <v>195</v>
      </c>
      <c r="BJ229" s="13">
        <v>840</v>
      </c>
      <c r="BK229" s="13">
        <v>113</v>
      </c>
      <c r="BL229" s="13">
        <v>182</v>
      </c>
      <c r="BM229" s="13">
        <v>221</v>
      </c>
      <c r="BN229" s="13">
        <v>6</v>
      </c>
      <c r="BO229" s="13">
        <v>24</v>
      </c>
      <c r="BP229" s="13">
        <v>175</v>
      </c>
      <c r="BQ229" s="13">
        <v>297</v>
      </c>
      <c r="BR229" s="13">
        <v>7</v>
      </c>
      <c r="BS229" s="13">
        <v>93</v>
      </c>
      <c r="BT229" s="43"/>
    </row>
    <row r="230" spans="5:72" x14ac:dyDescent="0.25">
      <c r="E230" s="12">
        <v>196</v>
      </c>
      <c r="F230" s="13">
        <v>834</v>
      </c>
      <c r="G230" s="13">
        <v>113</v>
      </c>
      <c r="H230" s="13">
        <v>181</v>
      </c>
      <c r="I230" s="13">
        <v>222</v>
      </c>
      <c r="J230" s="13">
        <v>6</v>
      </c>
      <c r="K230" s="13">
        <v>24</v>
      </c>
      <c r="L230" s="13">
        <v>185</v>
      </c>
      <c r="M230" s="13">
        <v>317</v>
      </c>
      <c r="N230" s="13">
        <v>7</v>
      </c>
      <c r="O230" s="13">
        <v>97</v>
      </c>
      <c r="S230" s="12">
        <v>196</v>
      </c>
      <c r="T230" s="13">
        <v>830</v>
      </c>
      <c r="U230" s="13">
        <v>111</v>
      </c>
      <c r="V230" s="13">
        <v>179</v>
      </c>
      <c r="W230" s="13">
        <v>221</v>
      </c>
      <c r="X230" s="13">
        <v>6</v>
      </c>
      <c r="Y230" s="13">
        <v>24</v>
      </c>
      <c r="Z230" s="13">
        <v>155</v>
      </c>
      <c r="AA230" s="13">
        <v>206</v>
      </c>
      <c r="AB230" s="13">
        <v>7</v>
      </c>
      <c r="AC230" s="13">
        <v>109</v>
      </c>
      <c r="AG230" s="12">
        <v>196</v>
      </c>
      <c r="AH230" s="13">
        <v>830</v>
      </c>
      <c r="AI230" s="13">
        <v>121</v>
      </c>
      <c r="AJ230" s="13">
        <v>178</v>
      </c>
      <c r="AK230" s="13">
        <v>220</v>
      </c>
      <c r="AL230" s="13">
        <v>6</v>
      </c>
      <c r="AM230" s="13">
        <v>24</v>
      </c>
      <c r="AN230" s="13">
        <v>155</v>
      </c>
      <c r="AO230" s="13">
        <v>252</v>
      </c>
      <c r="AP230" s="13">
        <v>7</v>
      </c>
      <c r="AQ230" s="13">
        <v>106</v>
      </c>
      <c r="AR230" s="43"/>
      <c r="AS230" s="32"/>
      <c r="AU230" s="12">
        <v>196</v>
      </c>
      <c r="AV230" s="13">
        <v>830</v>
      </c>
      <c r="AW230" s="13">
        <v>111</v>
      </c>
      <c r="AX230" s="13">
        <v>181</v>
      </c>
      <c r="AY230" s="13">
        <v>220</v>
      </c>
      <c r="AZ230" s="13">
        <v>6</v>
      </c>
      <c r="BA230" s="13">
        <v>24</v>
      </c>
      <c r="BB230" s="13">
        <v>155</v>
      </c>
      <c r="BC230" s="13">
        <v>247</v>
      </c>
      <c r="BD230" s="13">
        <v>7</v>
      </c>
      <c r="BE230" s="13">
        <v>107</v>
      </c>
      <c r="BF230" s="43"/>
      <c r="BG230" s="32"/>
      <c r="BI230" s="12">
        <v>196</v>
      </c>
      <c r="BJ230" s="13">
        <v>833</v>
      </c>
      <c r="BK230" s="13">
        <v>112</v>
      </c>
      <c r="BL230" s="13">
        <v>182</v>
      </c>
      <c r="BM230" s="13">
        <v>221</v>
      </c>
      <c r="BN230" s="13">
        <v>6</v>
      </c>
      <c r="BO230" s="13">
        <v>24</v>
      </c>
      <c r="BP230" s="13">
        <v>174</v>
      </c>
      <c r="BQ230" s="13">
        <v>296</v>
      </c>
      <c r="BR230" s="13">
        <v>7</v>
      </c>
      <c r="BS230" s="13">
        <v>96</v>
      </c>
      <c r="BT230" s="43"/>
    </row>
    <row r="231" spans="5:72" x14ac:dyDescent="0.25">
      <c r="E231" s="12">
        <v>197</v>
      </c>
      <c r="F231" s="13">
        <v>828</v>
      </c>
      <c r="G231" s="13">
        <v>112</v>
      </c>
      <c r="H231" s="13">
        <v>181</v>
      </c>
      <c r="I231" s="13">
        <v>222</v>
      </c>
      <c r="J231" s="13">
        <v>6</v>
      </c>
      <c r="K231" s="13">
        <v>24</v>
      </c>
      <c r="L231" s="13">
        <v>185</v>
      </c>
      <c r="M231" s="13">
        <v>317</v>
      </c>
      <c r="N231" s="13">
        <v>7</v>
      </c>
      <c r="O231" s="13">
        <v>100</v>
      </c>
      <c r="S231" s="12">
        <v>197</v>
      </c>
      <c r="T231" s="13">
        <v>824</v>
      </c>
      <c r="U231" s="13">
        <v>110</v>
      </c>
      <c r="V231" s="13">
        <v>178</v>
      </c>
      <c r="W231" s="13">
        <v>221</v>
      </c>
      <c r="X231" s="13">
        <v>6</v>
      </c>
      <c r="Y231" s="13">
        <v>24</v>
      </c>
      <c r="Z231" s="13">
        <v>155</v>
      </c>
      <c r="AA231" s="13">
        <v>205</v>
      </c>
      <c r="AB231" s="13">
        <v>7</v>
      </c>
      <c r="AC231" s="13">
        <v>112</v>
      </c>
      <c r="AG231" s="12">
        <v>197</v>
      </c>
      <c r="AH231" s="13">
        <v>824</v>
      </c>
      <c r="AI231" s="13">
        <v>120</v>
      </c>
      <c r="AJ231" s="13">
        <v>178</v>
      </c>
      <c r="AK231" s="13">
        <v>220</v>
      </c>
      <c r="AL231" s="13">
        <v>6</v>
      </c>
      <c r="AM231" s="13">
        <v>24</v>
      </c>
      <c r="AN231" s="13">
        <v>155</v>
      </c>
      <c r="AO231" s="13">
        <v>251</v>
      </c>
      <c r="AP231" s="13">
        <v>7</v>
      </c>
      <c r="AQ231" s="13">
        <v>109</v>
      </c>
      <c r="AR231" s="43"/>
      <c r="AS231" s="32"/>
      <c r="AU231" s="12">
        <v>197</v>
      </c>
      <c r="AV231" s="13">
        <v>823</v>
      </c>
      <c r="AW231" s="13">
        <v>110</v>
      </c>
      <c r="AX231" s="13">
        <v>180</v>
      </c>
      <c r="AY231" s="13">
        <v>220</v>
      </c>
      <c r="AZ231" s="13">
        <v>6</v>
      </c>
      <c r="BA231" s="13">
        <v>24</v>
      </c>
      <c r="BB231" s="13">
        <v>155</v>
      </c>
      <c r="BC231" s="13">
        <v>246</v>
      </c>
      <c r="BD231" s="13">
        <v>7</v>
      </c>
      <c r="BE231" s="13">
        <v>110</v>
      </c>
      <c r="BF231" s="43"/>
      <c r="BG231" s="32"/>
      <c r="BI231" s="12">
        <v>197</v>
      </c>
      <c r="BJ231" s="13">
        <v>827</v>
      </c>
      <c r="BK231" s="13">
        <v>111</v>
      </c>
      <c r="BL231" s="13">
        <v>181</v>
      </c>
      <c r="BM231" s="13">
        <v>221</v>
      </c>
      <c r="BN231" s="13">
        <v>6</v>
      </c>
      <c r="BO231" s="13">
        <v>24</v>
      </c>
      <c r="BP231" s="13">
        <v>174</v>
      </c>
      <c r="BQ231" s="13">
        <v>295</v>
      </c>
      <c r="BR231" s="13">
        <v>7</v>
      </c>
      <c r="BS231" s="13">
        <v>99</v>
      </c>
      <c r="BT231" s="43"/>
    </row>
    <row r="232" spans="5:72" x14ac:dyDescent="0.25">
      <c r="E232" s="12">
        <v>198</v>
      </c>
      <c r="F232" s="13">
        <v>821</v>
      </c>
      <c r="G232" s="13">
        <v>112</v>
      </c>
      <c r="H232" s="13">
        <v>180</v>
      </c>
      <c r="I232" s="13">
        <v>222</v>
      </c>
      <c r="J232" s="13">
        <v>6</v>
      </c>
      <c r="K232" s="13">
        <v>24</v>
      </c>
      <c r="L232" s="13">
        <v>184</v>
      </c>
      <c r="M232" s="13">
        <v>316</v>
      </c>
      <c r="N232" s="13">
        <v>7</v>
      </c>
      <c r="O232" s="13">
        <v>103</v>
      </c>
      <c r="S232" s="12">
        <v>198</v>
      </c>
      <c r="T232" s="13">
        <v>817</v>
      </c>
      <c r="U232" s="13">
        <v>110</v>
      </c>
      <c r="V232" s="13">
        <v>178</v>
      </c>
      <c r="W232" s="13">
        <v>221</v>
      </c>
      <c r="X232" s="13">
        <v>6</v>
      </c>
      <c r="Y232" s="13">
        <v>24</v>
      </c>
      <c r="Z232" s="13">
        <v>155</v>
      </c>
      <c r="AA232" s="13">
        <v>204</v>
      </c>
      <c r="AB232" s="13">
        <v>7</v>
      </c>
      <c r="AC232" s="13">
        <v>115</v>
      </c>
      <c r="AG232" s="12">
        <v>198</v>
      </c>
      <c r="AH232" s="13">
        <v>817</v>
      </c>
      <c r="AI232" s="13">
        <v>120</v>
      </c>
      <c r="AJ232" s="13">
        <v>177</v>
      </c>
      <c r="AK232" s="13">
        <v>220</v>
      </c>
      <c r="AL232" s="13">
        <v>6</v>
      </c>
      <c r="AM232" s="13">
        <v>24</v>
      </c>
      <c r="AN232" s="13">
        <v>155</v>
      </c>
      <c r="AO232" s="13">
        <v>250</v>
      </c>
      <c r="AP232" s="13">
        <v>7</v>
      </c>
      <c r="AQ232" s="13">
        <v>112</v>
      </c>
      <c r="AR232" s="43"/>
      <c r="AS232" s="32"/>
      <c r="AU232" s="12">
        <v>198</v>
      </c>
      <c r="AV232" s="13">
        <v>816</v>
      </c>
      <c r="AW232" s="13">
        <v>110</v>
      </c>
      <c r="AX232" s="13">
        <v>180</v>
      </c>
      <c r="AY232" s="13">
        <v>220</v>
      </c>
      <c r="AZ232" s="13">
        <v>6</v>
      </c>
      <c r="BA232" s="13">
        <v>24</v>
      </c>
      <c r="BB232" s="13">
        <v>155</v>
      </c>
      <c r="BC232" s="13">
        <v>244</v>
      </c>
      <c r="BD232" s="13">
        <v>7</v>
      </c>
      <c r="BE232" s="13">
        <v>113</v>
      </c>
      <c r="BF232" s="43"/>
      <c r="BG232" s="32"/>
      <c r="BI232" s="12">
        <v>198</v>
      </c>
      <c r="BJ232" s="13">
        <v>820</v>
      </c>
      <c r="BK232" s="13">
        <v>111</v>
      </c>
      <c r="BL232" s="13">
        <v>181</v>
      </c>
      <c r="BM232" s="13">
        <v>221</v>
      </c>
      <c r="BN232" s="13">
        <v>6</v>
      </c>
      <c r="BO232" s="13">
        <v>24</v>
      </c>
      <c r="BP232" s="13">
        <v>174</v>
      </c>
      <c r="BQ232" s="13">
        <v>294</v>
      </c>
      <c r="BR232" s="13">
        <v>7</v>
      </c>
      <c r="BS232" s="13">
        <v>102</v>
      </c>
      <c r="BT232" s="43"/>
    </row>
    <row r="233" spans="5:72" x14ac:dyDescent="0.25">
      <c r="E233" s="12">
        <v>199</v>
      </c>
      <c r="F233" s="13">
        <v>814</v>
      </c>
      <c r="G233" s="13">
        <v>111</v>
      </c>
      <c r="H233" s="13">
        <v>180</v>
      </c>
      <c r="I233" s="13">
        <v>221</v>
      </c>
      <c r="J233" s="13">
        <v>6</v>
      </c>
      <c r="K233" s="13">
        <v>24</v>
      </c>
      <c r="L233" s="13">
        <v>184</v>
      </c>
      <c r="M233" s="13">
        <v>316</v>
      </c>
      <c r="N233" s="13">
        <v>7</v>
      </c>
      <c r="O233" s="13">
        <v>106</v>
      </c>
      <c r="S233" s="12">
        <v>199</v>
      </c>
      <c r="T233" s="13">
        <v>810</v>
      </c>
      <c r="U233" s="13">
        <v>109</v>
      </c>
      <c r="V233" s="13">
        <v>177</v>
      </c>
      <c r="W233" s="13">
        <v>221</v>
      </c>
      <c r="X233" s="13">
        <v>6</v>
      </c>
      <c r="Y233" s="13">
        <v>24</v>
      </c>
      <c r="Z233" s="13">
        <v>154</v>
      </c>
      <c r="AA233" s="13">
        <v>203</v>
      </c>
      <c r="AB233" s="13">
        <v>7</v>
      </c>
      <c r="AC233" s="13">
        <v>117</v>
      </c>
      <c r="AG233" s="12">
        <v>199</v>
      </c>
      <c r="AH233" s="13">
        <v>810</v>
      </c>
      <c r="AI233" s="13">
        <v>119</v>
      </c>
      <c r="AJ233" s="13">
        <v>177</v>
      </c>
      <c r="AK233" s="13">
        <v>220</v>
      </c>
      <c r="AL233" s="13">
        <v>6</v>
      </c>
      <c r="AM233" s="13">
        <v>24</v>
      </c>
      <c r="AN233" s="13">
        <v>154</v>
      </c>
      <c r="AO233" s="13">
        <v>248</v>
      </c>
      <c r="AP233" s="13">
        <v>7</v>
      </c>
      <c r="AQ233" s="13">
        <v>115</v>
      </c>
      <c r="AR233" s="43"/>
      <c r="AS233" s="32"/>
      <c r="AU233" s="12">
        <v>199</v>
      </c>
      <c r="AV233" s="13">
        <v>810</v>
      </c>
      <c r="AW233" s="13">
        <v>109</v>
      </c>
      <c r="AX233" s="13">
        <v>179</v>
      </c>
      <c r="AY233" s="13">
        <v>220</v>
      </c>
      <c r="AZ233" s="13">
        <v>6</v>
      </c>
      <c r="BA233" s="13">
        <v>24</v>
      </c>
      <c r="BB233" s="13">
        <v>154</v>
      </c>
      <c r="BC233" s="13">
        <v>243</v>
      </c>
      <c r="BD233" s="13">
        <v>7</v>
      </c>
      <c r="BE233" s="13">
        <v>116</v>
      </c>
      <c r="BF233" s="43"/>
      <c r="BG233" s="32"/>
      <c r="BI233" s="12">
        <v>199</v>
      </c>
      <c r="BJ233" s="13">
        <v>813</v>
      </c>
      <c r="BK233" s="13">
        <v>110</v>
      </c>
      <c r="BL233" s="13">
        <v>180</v>
      </c>
      <c r="BM233" s="13">
        <v>221</v>
      </c>
      <c r="BN233" s="13">
        <v>6</v>
      </c>
      <c r="BO233" s="13">
        <v>24</v>
      </c>
      <c r="BP233" s="13">
        <v>173</v>
      </c>
      <c r="BQ233" s="13">
        <v>292</v>
      </c>
      <c r="BR233" s="13">
        <v>7</v>
      </c>
      <c r="BS233" s="13">
        <v>105</v>
      </c>
      <c r="BT233" s="43"/>
    </row>
    <row r="234" spans="5:72" x14ac:dyDescent="0.25">
      <c r="E234" s="12">
        <v>200</v>
      </c>
      <c r="F234" s="13">
        <v>808</v>
      </c>
      <c r="G234" s="13">
        <v>111</v>
      </c>
      <c r="H234" s="13">
        <v>179</v>
      </c>
      <c r="I234" s="13">
        <v>221</v>
      </c>
      <c r="J234" s="13">
        <v>6</v>
      </c>
      <c r="K234" s="13">
        <v>24</v>
      </c>
      <c r="L234" s="13">
        <v>184</v>
      </c>
      <c r="M234" s="13">
        <v>316</v>
      </c>
      <c r="N234" s="13">
        <v>7</v>
      </c>
      <c r="O234" s="13">
        <v>109</v>
      </c>
      <c r="S234" s="12">
        <v>200</v>
      </c>
      <c r="T234" s="13">
        <v>803</v>
      </c>
      <c r="U234" s="13">
        <v>109</v>
      </c>
      <c r="V234" s="13">
        <v>177</v>
      </c>
      <c r="W234" s="13">
        <v>220</v>
      </c>
      <c r="X234" s="13">
        <v>6</v>
      </c>
      <c r="Y234" s="13">
        <v>24</v>
      </c>
      <c r="Z234" s="13">
        <v>154</v>
      </c>
      <c r="AA234" s="13">
        <v>202</v>
      </c>
      <c r="AB234" s="13">
        <v>7</v>
      </c>
      <c r="AC234" s="13">
        <v>120</v>
      </c>
      <c r="AG234" s="12">
        <v>200</v>
      </c>
      <c r="AH234" s="13">
        <v>803</v>
      </c>
      <c r="AI234" s="13">
        <v>119</v>
      </c>
      <c r="AJ234" s="13">
        <v>176</v>
      </c>
      <c r="AK234" s="13">
        <v>220</v>
      </c>
      <c r="AL234" s="13">
        <v>6</v>
      </c>
      <c r="AM234" s="13">
        <v>24</v>
      </c>
      <c r="AN234" s="13">
        <v>154</v>
      </c>
      <c r="AO234" s="13">
        <v>247</v>
      </c>
      <c r="AP234" s="13">
        <v>7</v>
      </c>
      <c r="AQ234" s="13">
        <v>117</v>
      </c>
      <c r="AR234" s="43"/>
      <c r="AS234" s="32"/>
      <c r="AU234" s="12">
        <v>200</v>
      </c>
      <c r="AV234" s="13">
        <v>803</v>
      </c>
      <c r="AW234" s="13">
        <v>108</v>
      </c>
      <c r="AX234" s="13">
        <v>179</v>
      </c>
      <c r="AY234" s="13">
        <v>220</v>
      </c>
      <c r="AZ234" s="13">
        <v>6</v>
      </c>
      <c r="BA234" s="13">
        <v>24</v>
      </c>
      <c r="BB234" s="13">
        <v>154</v>
      </c>
      <c r="BC234" s="13">
        <v>242</v>
      </c>
      <c r="BD234" s="13">
        <v>7</v>
      </c>
      <c r="BE234" s="13">
        <v>119</v>
      </c>
      <c r="BF234" s="43"/>
      <c r="BG234" s="32"/>
      <c r="BI234" s="12">
        <v>200</v>
      </c>
      <c r="BJ234" s="13">
        <v>806</v>
      </c>
      <c r="BK234" s="13">
        <v>110</v>
      </c>
      <c r="BL234" s="13">
        <v>180</v>
      </c>
      <c r="BM234" s="13">
        <v>221</v>
      </c>
      <c r="BN234" s="13">
        <v>6</v>
      </c>
      <c r="BO234" s="13">
        <v>24</v>
      </c>
      <c r="BP234" s="13">
        <v>173</v>
      </c>
      <c r="BQ234" s="13">
        <v>291</v>
      </c>
      <c r="BR234" s="13">
        <v>7</v>
      </c>
      <c r="BS234" s="13">
        <v>109</v>
      </c>
      <c r="BT234" s="43"/>
    </row>
    <row r="235" spans="5:72" x14ac:dyDescent="0.25">
      <c r="E235" s="12">
        <v>201</v>
      </c>
      <c r="F235" s="13">
        <v>801</v>
      </c>
      <c r="G235" s="13">
        <v>110</v>
      </c>
      <c r="H235" s="13">
        <v>179</v>
      </c>
      <c r="I235" s="13">
        <v>221</v>
      </c>
      <c r="J235" s="13">
        <v>6</v>
      </c>
      <c r="K235" s="13">
        <v>24</v>
      </c>
      <c r="L235" s="13">
        <v>184</v>
      </c>
      <c r="M235" s="13">
        <v>316</v>
      </c>
      <c r="N235" s="13">
        <v>7</v>
      </c>
      <c r="O235" s="13">
        <v>112</v>
      </c>
      <c r="S235" s="12">
        <v>201</v>
      </c>
      <c r="T235" s="13">
        <v>797</v>
      </c>
      <c r="U235" s="13">
        <v>108</v>
      </c>
      <c r="V235" s="13">
        <v>176</v>
      </c>
      <c r="W235" s="13">
        <v>220</v>
      </c>
      <c r="X235" s="13">
        <v>6</v>
      </c>
      <c r="Y235" s="13">
        <v>24</v>
      </c>
      <c r="Z235" s="13">
        <v>154</v>
      </c>
      <c r="AA235" s="13">
        <v>201</v>
      </c>
      <c r="AB235" s="13">
        <v>7</v>
      </c>
      <c r="AC235" s="13">
        <v>123</v>
      </c>
      <c r="AG235" s="12">
        <v>201</v>
      </c>
      <c r="AH235" s="13">
        <v>797</v>
      </c>
      <c r="AI235" s="13">
        <v>118</v>
      </c>
      <c r="AJ235" s="13">
        <v>176</v>
      </c>
      <c r="AK235" s="13">
        <v>220</v>
      </c>
      <c r="AL235" s="13">
        <v>6</v>
      </c>
      <c r="AM235" s="13">
        <v>24</v>
      </c>
      <c r="AN235" s="13">
        <v>154</v>
      </c>
      <c r="AO235" s="13">
        <v>246</v>
      </c>
      <c r="AP235" s="13">
        <v>7</v>
      </c>
      <c r="AQ235" s="13">
        <v>120</v>
      </c>
      <c r="AR235" s="43"/>
      <c r="AS235" s="32"/>
      <c r="AU235" s="12">
        <v>201</v>
      </c>
      <c r="AV235" s="13">
        <v>796</v>
      </c>
      <c r="AW235" s="13">
        <v>108</v>
      </c>
      <c r="AX235" s="13">
        <v>178</v>
      </c>
      <c r="AY235" s="13">
        <v>219</v>
      </c>
      <c r="AZ235" s="13">
        <v>6</v>
      </c>
      <c r="BA235" s="13">
        <v>24</v>
      </c>
      <c r="BB235" s="13">
        <v>154</v>
      </c>
      <c r="BC235" s="13">
        <v>240</v>
      </c>
      <c r="BD235" s="13">
        <v>7</v>
      </c>
      <c r="BE235" s="13">
        <v>122</v>
      </c>
      <c r="BF235" s="43"/>
      <c r="BG235" s="32"/>
      <c r="BI235" s="12">
        <v>201</v>
      </c>
      <c r="BJ235" s="13">
        <v>800</v>
      </c>
      <c r="BK235" s="13">
        <v>110</v>
      </c>
      <c r="BL235" s="13">
        <v>179</v>
      </c>
      <c r="BM235" s="13">
        <v>221</v>
      </c>
      <c r="BN235" s="13">
        <v>6</v>
      </c>
      <c r="BO235" s="13">
        <v>24</v>
      </c>
      <c r="BP235" s="13">
        <v>173</v>
      </c>
      <c r="BQ235" s="13">
        <v>290</v>
      </c>
      <c r="BR235" s="13">
        <v>7</v>
      </c>
      <c r="BS235" s="13">
        <v>112</v>
      </c>
      <c r="BT235" s="43"/>
    </row>
    <row r="236" spans="5:72" x14ac:dyDescent="0.25">
      <c r="E236" s="12">
        <v>202</v>
      </c>
      <c r="F236" s="13">
        <v>795</v>
      </c>
      <c r="G236" s="13">
        <v>109</v>
      </c>
      <c r="H236" s="13">
        <v>178</v>
      </c>
      <c r="I236" s="13">
        <v>221</v>
      </c>
      <c r="J236" s="13">
        <v>6</v>
      </c>
      <c r="K236" s="13">
        <v>24</v>
      </c>
      <c r="L236" s="13">
        <v>183</v>
      </c>
      <c r="M236" s="13">
        <v>315</v>
      </c>
      <c r="N236" s="13">
        <v>7</v>
      </c>
      <c r="O236" s="13">
        <v>115</v>
      </c>
      <c r="S236" s="12">
        <v>202</v>
      </c>
      <c r="T236" s="13">
        <v>791</v>
      </c>
      <c r="U236" s="13">
        <v>107</v>
      </c>
      <c r="V236" s="13">
        <v>175</v>
      </c>
      <c r="W236" s="13">
        <v>220</v>
      </c>
      <c r="X236" s="13">
        <v>6</v>
      </c>
      <c r="Y236" s="13">
        <v>24</v>
      </c>
      <c r="Z236" s="13">
        <v>153</v>
      </c>
      <c r="AA236" s="13">
        <v>200</v>
      </c>
      <c r="AB236" s="13">
        <v>7</v>
      </c>
      <c r="AC236" s="13">
        <v>126</v>
      </c>
      <c r="AG236" s="12">
        <v>202</v>
      </c>
      <c r="AH236" s="13">
        <v>790</v>
      </c>
      <c r="AI236" s="13">
        <v>118</v>
      </c>
      <c r="AJ236" s="13">
        <v>175</v>
      </c>
      <c r="AK236" s="13">
        <v>220</v>
      </c>
      <c r="AL236" s="13">
        <v>6</v>
      </c>
      <c r="AM236" s="13">
        <v>24</v>
      </c>
      <c r="AN236" s="13">
        <v>153</v>
      </c>
      <c r="AO236" s="13">
        <v>244</v>
      </c>
      <c r="AP236" s="13">
        <v>7</v>
      </c>
      <c r="AQ236" s="13">
        <v>123</v>
      </c>
      <c r="AR236" s="43"/>
      <c r="AS236" s="32"/>
      <c r="AU236" s="12">
        <v>202</v>
      </c>
      <c r="AV236" s="13">
        <v>790</v>
      </c>
      <c r="AW236" s="13">
        <v>107</v>
      </c>
      <c r="AX236" s="13">
        <v>178</v>
      </c>
      <c r="AY236" s="13">
        <v>219</v>
      </c>
      <c r="AZ236" s="13">
        <v>6</v>
      </c>
      <c r="BA236" s="13">
        <v>24</v>
      </c>
      <c r="BB236" s="13">
        <v>153</v>
      </c>
      <c r="BC236" s="13">
        <v>239</v>
      </c>
      <c r="BD236" s="13">
        <v>7</v>
      </c>
      <c r="BE236" s="13">
        <v>125</v>
      </c>
      <c r="BF236" s="43"/>
      <c r="BG236" s="32"/>
      <c r="BI236" s="12">
        <v>202</v>
      </c>
      <c r="BJ236" s="13">
        <v>793</v>
      </c>
      <c r="BK236" s="13">
        <v>109</v>
      </c>
      <c r="BL236" s="13">
        <v>179</v>
      </c>
      <c r="BM236" s="13">
        <v>221</v>
      </c>
      <c r="BN236" s="13">
        <v>6</v>
      </c>
      <c r="BO236" s="13">
        <v>24</v>
      </c>
      <c r="BP236" s="13">
        <v>173</v>
      </c>
      <c r="BQ236" s="13">
        <v>289</v>
      </c>
      <c r="BR236" s="13">
        <v>7</v>
      </c>
      <c r="BS236" s="13">
        <v>115</v>
      </c>
      <c r="BT236" s="43"/>
    </row>
    <row r="237" spans="5:72" x14ac:dyDescent="0.25">
      <c r="E237" s="12">
        <v>203</v>
      </c>
      <c r="F237" s="13">
        <v>788</v>
      </c>
      <c r="G237" s="13">
        <v>109</v>
      </c>
      <c r="H237" s="13">
        <v>178</v>
      </c>
      <c r="I237" s="13">
        <v>221</v>
      </c>
      <c r="J237" s="13">
        <v>6</v>
      </c>
      <c r="K237" s="13">
        <v>24</v>
      </c>
      <c r="L237" s="13">
        <v>183</v>
      </c>
      <c r="M237" s="13">
        <v>315</v>
      </c>
      <c r="N237" s="13">
        <v>7</v>
      </c>
      <c r="O237" s="13">
        <v>118</v>
      </c>
      <c r="S237" s="12">
        <v>203</v>
      </c>
      <c r="T237" s="13">
        <v>784</v>
      </c>
      <c r="U237" s="13">
        <v>107</v>
      </c>
      <c r="V237" s="13">
        <v>175</v>
      </c>
      <c r="W237" s="13">
        <v>220</v>
      </c>
      <c r="X237" s="13">
        <v>6</v>
      </c>
      <c r="Y237" s="13">
        <v>24</v>
      </c>
      <c r="Z237" s="13">
        <v>153</v>
      </c>
      <c r="AA237" s="13">
        <v>199</v>
      </c>
      <c r="AB237" s="13">
        <v>7</v>
      </c>
      <c r="AC237" s="13">
        <v>129</v>
      </c>
      <c r="AG237" s="12">
        <v>203</v>
      </c>
      <c r="AH237" s="13">
        <v>784</v>
      </c>
      <c r="AI237" s="13">
        <v>117</v>
      </c>
      <c r="AJ237" s="13">
        <v>175</v>
      </c>
      <c r="AK237" s="13">
        <v>220</v>
      </c>
      <c r="AL237" s="13">
        <v>6</v>
      </c>
      <c r="AM237" s="13">
        <v>24</v>
      </c>
      <c r="AN237" s="13">
        <v>153</v>
      </c>
      <c r="AO237" s="13">
        <v>243</v>
      </c>
      <c r="AP237" s="13">
        <v>7</v>
      </c>
      <c r="AQ237" s="13">
        <v>126</v>
      </c>
      <c r="AR237" s="43"/>
      <c r="AS237" s="32"/>
      <c r="AU237" s="12">
        <v>203</v>
      </c>
      <c r="AV237" s="13">
        <v>784</v>
      </c>
      <c r="AW237" s="13">
        <v>107</v>
      </c>
      <c r="AX237" s="13">
        <v>177</v>
      </c>
      <c r="AY237" s="13">
        <v>219</v>
      </c>
      <c r="AZ237" s="13">
        <v>6</v>
      </c>
      <c r="BA237" s="13">
        <v>24</v>
      </c>
      <c r="BB237" s="13">
        <v>153</v>
      </c>
      <c r="BC237" s="13">
        <v>238</v>
      </c>
      <c r="BD237" s="13">
        <v>7</v>
      </c>
      <c r="BE237" s="13">
        <v>128</v>
      </c>
      <c r="BF237" s="43"/>
      <c r="BG237" s="32"/>
      <c r="BI237" s="12">
        <v>203</v>
      </c>
      <c r="BJ237" s="13">
        <v>787</v>
      </c>
      <c r="BK237" s="13">
        <v>108</v>
      </c>
      <c r="BL237" s="13">
        <v>178</v>
      </c>
      <c r="BM237" s="13">
        <v>221</v>
      </c>
      <c r="BN237" s="13">
        <v>6</v>
      </c>
      <c r="BO237" s="13">
        <v>24</v>
      </c>
      <c r="BP237" s="13">
        <v>172</v>
      </c>
      <c r="BQ237" s="13">
        <v>288</v>
      </c>
      <c r="BR237" s="13">
        <v>7</v>
      </c>
      <c r="BS237" s="13">
        <v>118</v>
      </c>
      <c r="BT237" s="43"/>
    </row>
    <row r="238" spans="5:72" x14ac:dyDescent="0.25">
      <c r="E238" s="12">
        <v>204</v>
      </c>
      <c r="F238" s="13">
        <v>781</v>
      </c>
      <c r="G238" s="13">
        <v>108</v>
      </c>
      <c r="H238" s="13">
        <v>177</v>
      </c>
      <c r="I238" s="13">
        <v>221</v>
      </c>
      <c r="J238" s="13">
        <v>6</v>
      </c>
      <c r="K238" s="13">
        <v>24</v>
      </c>
      <c r="L238" s="13">
        <v>183</v>
      </c>
      <c r="M238" s="13">
        <v>315</v>
      </c>
      <c r="N238" s="13">
        <v>7</v>
      </c>
      <c r="O238" s="13">
        <v>121</v>
      </c>
      <c r="S238" s="12">
        <v>204</v>
      </c>
      <c r="T238" s="13">
        <v>777</v>
      </c>
      <c r="U238" s="13">
        <v>106</v>
      </c>
      <c r="V238" s="13">
        <v>174</v>
      </c>
      <c r="W238" s="13">
        <v>220</v>
      </c>
      <c r="X238" s="13">
        <v>6</v>
      </c>
      <c r="Y238" s="13">
        <v>24</v>
      </c>
      <c r="Z238" s="13">
        <v>153</v>
      </c>
      <c r="AA238" s="13">
        <v>198</v>
      </c>
      <c r="AB238" s="13">
        <v>7</v>
      </c>
      <c r="AC238" s="13">
        <v>132</v>
      </c>
      <c r="AG238" s="12">
        <v>204</v>
      </c>
      <c r="AH238" s="13">
        <v>777</v>
      </c>
      <c r="AI238" s="13">
        <v>116</v>
      </c>
      <c r="AJ238" s="13">
        <v>174</v>
      </c>
      <c r="AK238" s="13">
        <v>220</v>
      </c>
      <c r="AL238" s="13">
        <v>6</v>
      </c>
      <c r="AM238" s="13">
        <v>24</v>
      </c>
      <c r="AN238" s="13">
        <v>153</v>
      </c>
      <c r="AO238" s="13">
        <v>242</v>
      </c>
      <c r="AP238" s="13">
        <v>7</v>
      </c>
      <c r="AQ238" s="13">
        <v>128</v>
      </c>
      <c r="AR238" s="43"/>
      <c r="AS238" s="32"/>
      <c r="AU238" s="12">
        <v>204</v>
      </c>
      <c r="AV238" s="13">
        <v>777</v>
      </c>
      <c r="AW238" s="13">
        <v>106</v>
      </c>
      <c r="AX238" s="13">
        <v>177</v>
      </c>
      <c r="AY238" s="13">
        <v>219</v>
      </c>
      <c r="AZ238" s="13">
        <v>6</v>
      </c>
      <c r="BA238" s="13">
        <v>24</v>
      </c>
      <c r="BB238" s="13">
        <v>153</v>
      </c>
      <c r="BC238" s="13">
        <v>236</v>
      </c>
      <c r="BD238" s="13">
        <v>7</v>
      </c>
      <c r="BE238" s="13">
        <v>130</v>
      </c>
      <c r="BF238" s="43"/>
      <c r="BG238" s="32"/>
      <c r="BI238" s="12">
        <v>204</v>
      </c>
      <c r="BJ238" s="13">
        <v>780</v>
      </c>
      <c r="BK238" s="13">
        <v>108</v>
      </c>
      <c r="BL238" s="13">
        <v>178</v>
      </c>
      <c r="BM238" s="13">
        <v>221</v>
      </c>
      <c r="BN238" s="13">
        <v>6</v>
      </c>
      <c r="BO238" s="13">
        <v>24</v>
      </c>
      <c r="BP238" s="13">
        <v>172</v>
      </c>
      <c r="BQ238" s="13">
        <v>287</v>
      </c>
      <c r="BR238" s="13">
        <v>7</v>
      </c>
      <c r="BS238" s="13">
        <v>121</v>
      </c>
      <c r="BT238" s="43"/>
    </row>
    <row r="239" spans="5:72" x14ac:dyDescent="0.25">
      <c r="E239" s="12">
        <v>205</v>
      </c>
      <c r="F239" s="13">
        <v>775</v>
      </c>
      <c r="G239" s="13">
        <v>108</v>
      </c>
      <c r="H239" s="13">
        <v>176</v>
      </c>
      <c r="I239" s="13">
        <v>221</v>
      </c>
      <c r="J239" s="13">
        <v>6</v>
      </c>
      <c r="K239" s="13">
        <v>24</v>
      </c>
      <c r="L239" s="13">
        <v>182</v>
      </c>
      <c r="M239" s="13">
        <v>315</v>
      </c>
      <c r="N239" s="13">
        <v>7</v>
      </c>
      <c r="O239" s="13">
        <v>125</v>
      </c>
      <c r="S239" s="12">
        <v>205</v>
      </c>
      <c r="T239" s="13">
        <v>771</v>
      </c>
      <c r="U239" s="13">
        <v>106</v>
      </c>
      <c r="V239" s="13">
        <v>174</v>
      </c>
      <c r="W239" s="13">
        <v>220</v>
      </c>
      <c r="X239" s="13">
        <v>6</v>
      </c>
      <c r="Y239" s="13">
        <v>24</v>
      </c>
      <c r="Z239" s="13">
        <v>152</v>
      </c>
      <c r="AA239" s="13">
        <v>197</v>
      </c>
      <c r="AB239" s="13">
        <v>7</v>
      </c>
      <c r="AC239" s="13">
        <v>134</v>
      </c>
      <c r="AG239" s="12">
        <v>205</v>
      </c>
      <c r="AH239" s="13">
        <v>771</v>
      </c>
      <c r="AI239" s="13">
        <v>116</v>
      </c>
      <c r="AJ239" s="13">
        <v>173</v>
      </c>
      <c r="AK239" s="13">
        <v>220</v>
      </c>
      <c r="AL239" s="13">
        <v>6</v>
      </c>
      <c r="AM239" s="13">
        <v>24</v>
      </c>
      <c r="AN239" s="13">
        <v>152</v>
      </c>
      <c r="AO239" s="13">
        <v>241</v>
      </c>
      <c r="AP239" s="13">
        <v>7</v>
      </c>
      <c r="AQ239" s="13">
        <v>131</v>
      </c>
      <c r="AR239" s="43"/>
      <c r="AS239" s="32"/>
      <c r="AU239" s="12">
        <v>205</v>
      </c>
      <c r="AV239" s="13">
        <v>770</v>
      </c>
      <c r="AW239" s="13">
        <v>106</v>
      </c>
      <c r="AX239" s="13">
        <v>176</v>
      </c>
      <c r="AY239" s="13">
        <v>219</v>
      </c>
      <c r="AZ239" s="13">
        <v>6</v>
      </c>
      <c r="BA239" s="13">
        <v>24</v>
      </c>
      <c r="BB239" s="13">
        <v>152</v>
      </c>
      <c r="BC239" s="13">
        <v>235</v>
      </c>
      <c r="BD239" s="13">
        <v>7</v>
      </c>
      <c r="BE239" s="13">
        <v>133</v>
      </c>
      <c r="BF239" s="43"/>
      <c r="BG239" s="32"/>
      <c r="BI239" s="12">
        <v>205</v>
      </c>
      <c r="BJ239" s="13">
        <v>774</v>
      </c>
      <c r="BK239" s="13">
        <v>107</v>
      </c>
      <c r="BL239" s="13">
        <v>177</v>
      </c>
      <c r="BM239" s="13">
        <v>221</v>
      </c>
      <c r="BN239" s="13">
        <v>6</v>
      </c>
      <c r="BO239" s="13">
        <v>24</v>
      </c>
      <c r="BP239" s="13">
        <v>172</v>
      </c>
      <c r="BQ239" s="13">
        <v>286</v>
      </c>
      <c r="BR239" s="13">
        <v>7</v>
      </c>
      <c r="BS239" s="13">
        <v>124</v>
      </c>
      <c r="BT239" s="43"/>
    </row>
    <row r="240" spans="5:72" x14ac:dyDescent="0.25">
      <c r="E240" s="12">
        <v>206</v>
      </c>
      <c r="F240" s="13">
        <v>769</v>
      </c>
      <c r="G240" s="13">
        <v>107</v>
      </c>
      <c r="H240" s="13">
        <v>176</v>
      </c>
      <c r="I240" s="13">
        <v>221</v>
      </c>
      <c r="J240" s="13">
        <v>6</v>
      </c>
      <c r="K240" s="13">
        <v>24</v>
      </c>
      <c r="L240" s="13">
        <v>182</v>
      </c>
      <c r="M240" s="13">
        <v>315</v>
      </c>
      <c r="N240" s="13">
        <v>7</v>
      </c>
      <c r="O240" s="13">
        <v>128</v>
      </c>
      <c r="S240" s="12">
        <v>206</v>
      </c>
      <c r="T240" s="13">
        <v>764</v>
      </c>
      <c r="U240" s="13">
        <v>105</v>
      </c>
      <c r="V240" s="13">
        <v>173</v>
      </c>
      <c r="W240" s="13">
        <v>220</v>
      </c>
      <c r="X240" s="13">
        <v>6</v>
      </c>
      <c r="Y240" s="13">
        <v>24</v>
      </c>
      <c r="Z240" s="13">
        <v>152</v>
      </c>
      <c r="AA240" s="13">
        <v>196</v>
      </c>
      <c r="AB240" s="13">
        <v>7</v>
      </c>
      <c r="AC240" s="13">
        <v>137</v>
      </c>
      <c r="AG240" s="12">
        <v>206</v>
      </c>
      <c r="AH240" s="13">
        <v>764</v>
      </c>
      <c r="AI240" s="13">
        <v>115</v>
      </c>
      <c r="AJ240" s="13">
        <v>173</v>
      </c>
      <c r="AK240" s="13">
        <v>219</v>
      </c>
      <c r="AL240" s="13">
        <v>6</v>
      </c>
      <c r="AM240" s="13">
        <v>24</v>
      </c>
      <c r="AN240" s="13">
        <v>152</v>
      </c>
      <c r="AO240" s="13">
        <v>239</v>
      </c>
      <c r="AP240" s="13">
        <v>7</v>
      </c>
      <c r="AQ240" s="13">
        <v>134</v>
      </c>
      <c r="AR240" s="43"/>
      <c r="AS240" s="32"/>
      <c r="AU240" s="12">
        <v>206</v>
      </c>
      <c r="AV240" s="13">
        <v>764</v>
      </c>
      <c r="AW240" s="13">
        <v>105</v>
      </c>
      <c r="AX240" s="13">
        <v>175</v>
      </c>
      <c r="AY240" s="13">
        <v>219</v>
      </c>
      <c r="AZ240" s="13">
        <v>6</v>
      </c>
      <c r="BA240" s="13">
        <v>24</v>
      </c>
      <c r="BB240" s="13">
        <v>152</v>
      </c>
      <c r="BC240" s="13">
        <v>234</v>
      </c>
      <c r="BD240" s="13">
        <v>7</v>
      </c>
      <c r="BE240" s="13">
        <v>136</v>
      </c>
      <c r="BF240" s="43"/>
      <c r="BG240" s="32"/>
      <c r="BI240" s="12">
        <v>206</v>
      </c>
      <c r="BJ240" s="13">
        <v>767</v>
      </c>
      <c r="BK240" s="13">
        <v>107</v>
      </c>
      <c r="BL240" s="13">
        <v>176</v>
      </c>
      <c r="BM240" s="13">
        <v>220</v>
      </c>
      <c r="BN240" s="13">
        <v>6</v>
      </c>
      <c r="BO240" s="13">
        <v>24</v>
      </c>
      <c r="BP240" s="13">
        <v>171</v>
      </c>
      <c r="BQ240" s="13">
        <v>285</v>
      </c>
      <c r="BR240" s="13">
        <v>7</v>
      </c>
      <c r="BS240" s="13">
        <v>127</v>
      </c>
      <c r="BT240" s="43"/>
    </row>
    <row r="241" spans="5:72" x14ac:dyDescent="0.25">
      <c r="E241" s="12">
        <v>207</v>
      </c>
      <c r="F241" s="13">
        <v>762</v>
      </c>
      <c r="G241" s="13">
        <v>107</v>
      </c>
      <c r="H241" s="13">
        <v>175</v>
      </c>
      <c r="I241" s="13">
        <v>221</v>
      </c>
      <c r="J241" s="13">
        <v>6</v>
      </c>
      <c r="K241" s="13">
        <v>24</v>
      </c>
      <c r="L241" s="13">
        <v>182</v>
      </c>
      <c r="M241" s="13">
        <v>315</v>
      </c>
      <c r="N241" s="13">
        <v>7</v>
      </c>
      <c r="O241" s="13">
        <v>131</v>
      </c>
      <c r="S241" s="12">
        <v>207</v>
      </c>
      <c r="T241" s="13">
        <v>757</v>
      </c>
      <c r="U241" s="13">
        <v>105</v>
      </c>
      <c r="V241" s="13">
        <v>173</v>
      </c>
      <c r="W241" s="13">
        <v>220</v>
      </c>
      <c r="X241" s="13">
        <v>6</v>
      </c>
      <c r="Y241" s="13">
        <v>24</v>
      </c>
      <c r="Z241" s="13">
        <v>152</v>
      </c>
      <c r="AA241" s="13">
        <v>195</v>
      </c>
      <c r="AB241" s="13">
        <v>7</v>
      </c>
      <c r="AC241" s="13">
        <v>140</v>
      </c>
      <c r="AG241" s="12">
        <v>207</v>
      </c>
      <c r="AH241" s="13">
        <v>757</v>
      </c>
      <c r="AI241" s="13">
        <v>115</v>
      </c>
      <c r="AJ241" s="13">
        <v>172</v>
      </c>
      <c r="AK241" s="13">
        <v>219</v>
      </c>
      <c r="AL241" s="13">
        <v>6</v>
      </c>
      <c r="AM241" s="13">
        <v>24</v>
      </c>
      <c r="AN241" s="13">
        <v>152</v>
      </c>
      <c r="AO241" s="13">
        <v>238</v>
      </c>
      <c r="AP241" s="13">
        <v>7</v>
      </c>
      <c r="AQ241" s="13">
        <v>137</v>
      </c>
      <c r="AR241" s="43"/>
      <c r="AS241" s="32"/>
      <c r="AU241" s="12">
        <v>207</v>
      </c>
      <c r="AV241" s="13">
        <v>757</v>
      </c>
      <c r="AW241" s="13">
        <v>105</v>
      </c>
      <c r="AX241" s="13">
        <v>175</v>
      </c>
      <c r="AY241" s="13">
        <v>219</v>
      </c>
      <c r="AZ241" s="13">
        <v>6</v>
      </c>
      <c r="BA241" s="13">
        <v>24</v>
      </c>
      <c r="BB241" s="13">
        <v>152</v>
      </c>
      <c r="BC241" s="13">
        <v>232</v>
      </c>
      <c r="BD241" s="13">
        <v>7</v>
      </c>
      <c r="BE241" s="13">
        <v>139</v>
      </c>
      <c r="BF241" s="43"/>
      <c r="BG241" s="32"/>
      <c r="BI241" s="12">
        <v>207</v>
      </c>
      <c r="BJ241" s="13">
        <v>760</v>
      </c>
      <c r="BK241" s="13">
        <v>106</v>
      </c>
      <c r="BL241" s="13">
        <v>176</v>
      </c>
      <c r="BM241" s="13">
        <v>220</v>
      </c>
      <c r="BN241" s="13">
        <v>6</v>
      </c>
      <c r="BO241" s="13">
        <v>24</v>
      </c>
      <c r="BP241" s="13">
        <v>171</v>
      </c>
      <c r="BQ241" s="13">
        <v>284</v>
      </c>
      <c r="BR241" s="13">
        <v>7</v>
      </c>
      <c r="BS241" s="13">
        <v>130</v>
      </c>
      <c r="BT241" s="43"/>
    </row>
    <row r="242" spans="5:72" x14ac:dyDescent="0.25">
      <c r="E242" s="12">
        <v>208</v>
      </c>
      <c r="F242" s="13">
        <v>755</v>
      </c>
      <c r="G242" s="13">
        <v>107</v>
      </c>
      <c r="H242" s="13">
        <v>175</v>
      </c>
      <c r="I242" s="13">
        <v>220</v>
      </c>
      <c r="J242" s="13">
        <v>6</v>
      </c>
      <c r="K242" s="13">
        <v>24</v>
      </c>
      <c r="L242" s="13">
        <v>182</v>
      </c>
      <c r="M242" s="13">
        <v>314</v>
      </c>
      <c r="N242" s="13">
        <v>7</v>
      </c>
      <c r="O242" s="13">
        <v>134</v>
      </c>
      <c r="S242" s="12">
        <v>208</v>
      </c>
      <c r="T242" s="13">
        <v>751</v>
      </c>
      <c r="U242" s="13">
        <v>105</v>
      </c>
      <c r="V242" s="13">
        <v>172</v>
      </c>
      <c r="W242" s="13">
        <v>220</v>
      </c>
      <c r="X242" s="13">
        <v>6</v>
      </c>
      <c r="Y242" s="13">
        <v>24</v>
      </c>
      <c r="Z242" s="13">
        <v>151</v>
      </c>
      <c r="AA242" s="13">
        <v>194</v>
      </c>
      <c r="AB242" s="13">
        <v>7</v>
      </c>
      <c r="AC242" s="13">
        <v>143</v>
      </c>
      <c r="AG242" s="12">
        <v>208</v>
      </c>
      <c r="AH242" s="13">
        <v>751</v>
      </c>
      <c r="AI242" s="13">
        <v>114</v>
      </c>
      <c r="AJ242" s="13">
        <v>172</v>
      </c>
      <c r="AK242" s="13">
        <v>219</v>
      </c>
      <c r="AL242" s="13">
        <v>6</v>
      </c>
      <c r="AM242" s="13">
        <v>24</v>
      </c>
      <c r="AN242" s="13">
        <v>151</v>
      </c>
      <c r="AO242" s="13">
        <v>237</v>
      </c>
      <c r="AP242" s="13">
        <v>7</v>
      </c>
      <c r="AQ242" s="13">
        <v>139</v>
      </c>
      <c r="AR242" s="43"/>
      <c r="AS242" s="32"/>
      <c r="AU242" s="12">
        <v>208</v>
      </c>
      <c r="AV242" s="13">
        <v>751</v>
      </c>
      <c r="AW242" s="13">
        <v>104</v>
      </c>
      <c r="AX242" s="13">
        <v>174</v>
      </c>
      <c r="AY242" s="13">
        <v>219</v>
      </c>
      <c r="AZ242" s="13">
        <v>6</v>
      </c>
      <c r="BA242" s="13">
        <v>24</v>
      </c>
      <c r="BB242" s="13">
        <v>151</v>
      </c>
      <c r="BC242" s="13">
        <v>231</v>
      </c>
      <c r="BD242" s="13">
        <v>7</v>
      </c>
      <c r="BE242" s="13">
        <v>142</v>
      </c>
      <c r="BF242" s="43"/>
      <c r="BG242" s="32"/>
      <c r="BI242" s="12">
        <v>208</v>
      </c>
      <c r="BJ242" s="13">
        <v>754</v>
      </c>
      <c r="BK242" s="13">
        <v>106</v>
      </c>
      <c r="BL242" s="13">
        <v>175</v>
      </c>
      <c r="BM242" s="13">
        <v>220</v>
      </c>
      <c r="BN242" s="13">
        <v>6</v>
      </c>
      <c r="BO242" s="13">
        <v>24</v>
      </c>
      <c r="BP242" s="13">
        <v>171</v>
      </c>
      <c r="BQ242" s="13">
        <v>283</v>
      </c>
      <c r="BR242" s="13">
        <v>7</v>
      </c>
      <c r="BS242" s="13">
        <v>133</v>
      </c>
      <c r="BT242" s="43"/>
    </row>
    <row r="243" spans="5:72" x14ac:dyDescent="0.25">
      <c r="E243" s="12">
        <v>209</v>
      </c>
      <c r="F243" s="13">
        <v>748</v>
      </c>
      <c r="G243" s="13">
        <v>106</v>
      </c>
      <c r="H243" s="13">
        <v>174</v>
      </c>
      <c r="I243" s="13">
        <v>220</v>
      </c>
      <c r="J243" s="13">
        <v>6</v>
      </c>
      <c r="K243" s="13">
        <v>24</v>
      </c>
      <c r="L243" s="13">
        <v>181</v>
      </c>
      <c r="M243" s="13">
        <v>314</v>
      </c>
      <c r="N243" s="13">
        <v>7</v>
      </c>
      <c r="O243" s="13">
        <v>137</v>
      </c>
      <c r="S243" s="12">
        <v>209</v>
      </c>
      <c r="T243" s="13">
        <v>744</v>
      </c>
      <c r="U243" s="13">
        <v>104</v>
      </c>
      <c r="V243" s="13">
        <v>171</v>
      </c>
      <c r="W243" s="13">
        <v>219</v>
      </c>
      <c r="X243" s="13">
        <v>6</v>
      </c>
      <c r="Y243" s="13">
        <v>24</v>
      </c>
      <c r="Z243" s="13">
        <v>151</v>
      </c>
      <c r="AA243" s="13">
        <v>193</v>
      </c>
      <c r="AB243" s="13">
        <v>7</v>
      </c>
      <c r="AC243" s="13">
        <v>145</v>
      </c>
      <c r="AG243" s="12">
        <v>209</v>
      </c>
      <c r="AH243" s="13">
        <v>744</v>
      </c>
      <c r="AI243" s="13">
        <v>114</v>
      </c>
      <c r="AJ243" s="13">
        <v>171</v>
      </c>
      <c r="AK243" s="13">
        <v>219</v>
      </c>
      <c r="AL243" s="13">
        <v>6</v>
      </c>
      <c r="AM243" s="13">
        <v>24</v>
      </c>
      <c r="AN243" s="13">
        <v>151</v>
      </c>
      <c r="AO243" s="13">
        <v>235</v>
      </c>
      <c r="AP243" s="13">
        <v>7</v>
      </c>
      <c r="AQ243" s="13">
        <v>142</v>
      </c>
      <c r="AR243" s="43"/>
      <c r="AS243" s="32"/>
      <c r="AU243" s="12">
        <v>209</v>
      </c>
      <c r="AV243" s="13">
        <v>744</v>
      </c>
      <c r="AW243" s="13">
        <v>104</v>
      </c>
      <c r="AX243" s="13">
        <v>173</v>
      </c>
      <c r="AY243" s="13">
        <v>219</v>
      </c>
      <c r="AZ243" s="13">
        <v>6</v>
      </c>
      <c r="BA243" s="13">
        <v>24</v>
      </c>
      <c r="BB243" s="13">
        <v>151</v>
      </c>
      <c r="BC243" s="13">
        <v>230</v>
      </c>
      <c r="BD243" s="13">
        <v>7</v>
      </c>
      <c r="BE243" s="13">
        <v>145</v>
      </c>
      <c r="BF243" s="43"/>
      <c r="BG243" s="32"/>
      <c r="BI243" s="12">
        <v>209</v>
      </c>
      <c r="BJ243" s="13">
        <v>747</v>
      </c>
      <c r="BK243" s="13">
        <v>106</v>
      </c>
      <c r="BL243" s="13">
        <v>174</v>
      </c>
      <c r="BM243" s="13">
        <v>220</v>
      </c>
      <c r="BN243" s="13">
        <v>6</v>
      </c>
      <c r="BO243" s="13">
        <v>24</v>
      </c>
      <c r="BP243" s="13">
        <v>170</v>
      </c>
      <c r="BQ243" s="13">
        <v>282</v>
      </c>
      <c r="BR243" s="13">
        <v>7</v>
      </c>
      <c r="BS243" s="13">
        <v>136</v>
      </c>
      <c r="BT243" s="43"/>
    </row>
    <row r="244" spans="5:72" x14ac:dyDescent="0.25">
      <c r="E244" s="12">
        <v>210</v>
      </c>
      <c r="F244" s="13">
        <v>741</v>
      </c>
      <c r="G244" s="13">
        <v>106</v>
      </c>
      <c r="H244" s="13">
        <v>173</v>
      </c>
      <c r="I244" s="13">
        <v>220</v>
      </c>
      <c r="J244" s="13">
        <v>6</v>
      </c>
      <c r="K244" s="13">
        <v>24</v>
      </c>
      <c r="L244" s="13">
        <v>181</v>
      </c>
      <c r="M244" s="13">
        <v>314</v>
      </c>
      <c r="N244" s="13">
        <v>7</v>
      </c>
      <c r="O244" s="13">
        <v>140</v>
      </c>
      <c r="S244" s="12">
        <v>210</v>
      </c>
      <c r="T244" s="13">
        <v>738</v>
      </c>
      <c r="U244" s="13">
        <v>104</v>
      </c>
      <c r="V244" s="13">
        <v>171</v>
      </c>
      <c r="W244" s="13">
        <v>219</v>
      </c>
      <c r="X244" s="13">
        <v>6</v>
      </c>
      <c r="Y244" s="13">
        <v>24</v>
      </c>
      <c r="Z244" s="13">
        <v>151</v>
      </c>
      <c r="AA244" s="13">
        <v>192</v>
      </c>
      <c r="AB244" s="13">
        <v>7</v>
      </c>
      <c r="AC244" s="13">
        <v>148</v>
      </c>
      <c r="AG244" s="12">
        <v>210</v>
      </c>
      <c r="AH244" s="13">
        <v>738</v>
      </c>
      <c r="AI244" s="13">
        <v>113</v>
      </c>
      <c r="AJ244" s="13">
        <v>170</v>
      </c>
      <c r="AK244" s="13">
        <v>219</v>
      </c>
      <c r="AL244" s="13">
        <v>6</v>
      </c>
      <c r="AM244" s="13">
        <v>24</v>
      </c>
      <c r="AN244" s="13">
        <v>151</v>
      </c>
      <c r="AO244" s="13">
        <v>234</v>
      </c>
      <c r="AP244" s="13">
        <v>7</v>
      </c>
      <c r="AQ244" s="13">
        <v>145</v>
      </c>
      <c r="AR244" s="43"/>
      <c r="AS244" s="32"/>
      <c r="AU244" s="12">
        <v>210</v>
      </c>
      <c r="AV244" s="13">
        <v>738</v>
      </c>
      <c r="AW244" s="13">
        <v>103</v>
      </c>
      <c r="AX244" s="13">
        <v>173</v>
      </c>
      <c r="AY244" s="13">
        <v>218</v>
      </c>
      <c r="AZ244" s="13">
        <v>6</v>
      </c>
      <c r="BA244" s="13">
        <v>24</v>
      </c>
      <c r="BB244" s="13">
        <v>151</v>
      </c>
      <c r="BC244" s="13">
        <v>228</v>
      </c>
      <c r="BD244" s="13">
        <v>7</v>
      </c>
      <c r="BE244" s="13">
        <v>147</v>
      </c>
      <c r="BF244" s="43"/>
      <c r="BG244" s="32"/>
      <c r="BI244" s="12">
        <v>210</v>
      </c>
      <c r="BJ244" s="13">
        <v>740</v>
      </c>
      <c r="BK244" s="13">
        <v>105</v>
      </c>
      <c r="BL244" s="13">
        <v>174</v>
      </c>
      <c r="BM244" s="13">
        <v>220</v>
      </c>
      <c r="BN244" s="13">
        <v>6</v>
      </c>
      <c r="BO244" s="13">
        <v>24</v>
      </c>
      <c r="BP244" s="13">
        <v>170</v>
      </c>
      <c r="BQ244" s="13">
        <v>281</v>
      </c>
      <c r="BR244" s="13">
        <v>7</v>
      </c>
      <c r="BS244" s="13">
        <v>139</v>
      </c>
      <c r="BT244" s="43"/>
    </row>
    <row r="245" spans="5:72" x14ac:dyDescent="0.25">
      <c r="E245" s="12">
        <v>211</v>
      </c>
      <c r="F245" s="13">
        <v>735</v>
      </c>
      <c r="G245" s="13">
        <v>105</v>
      </c>
      <c r="H245" s="13">
        <v>173</v>
      </c>
      <c r="I245" s="13">
        <v>220</v>
      </c>
      <c r="J245" s="13">
        <v>6</v>
      </c>
      <c r="K245" s="13">
        <v>23</v>
      </c>
      <c r="L245" s="13">
        <v>181</v>
      </c>
      <c r="M245" s="13">
        <v>314</v>
      </c>
      <c r="N245" s="13">
        <v>7</v>
      </c>
      <c r="O245" s="13">
        <v>143</v>
      </c>
      <c r="S245" s="12">
        <v>211</v>
      </c>
      <c r="T245" s="13">
        <v>731</v>
      </c>
      <c r="U245" s="13">
        <v>103</v>
      </c>
      <c r="V245" s="13">
        <v>170</v>
      </c>
      <c r="W245" s="13">
        <v>219</v>
      </c>
      <c r="X245" s="13">
        <v>6</v>
      </c>
      <c r="Y245" s="13">
        <v>24</v>
      </c>
      <c r="Z245" s="13">
        <v>150</v>
      </c>
      <c r="AA245" s="13">
        <v>191</v>
      </c>
      <c r="AB245" s="13">
        <v>7</v>
      </c>
      <c r="AC245" s="13">
        <v>151</v>
      </c>
      <c r="AG245" s="12">
        <v>211</v>
      </c>
      <c r="AH245" s="13">
        <v>731</v>
      </c>
      <c r="AI245" s="13">
        <v>113</v>
      </c>
      <c r="AJ245" s="13">
        <v>170</v>
      </c>
      <c r="AK245" s="13">
        <v>219</v>
      </c>
      <c r="AL245" s="13">
        <v>6</v>
      </c>
      <c r="AM245" s="13">
        <v>24</v>
      </c>
      <c r="AN245" s="13">
        <v>150</v>
      </c>
      <c r="AO245" s="13">
        <v>233</v>
      </c>
      <c r="AP245" s="13">
        <v>7</v>
      </c>
      <c r="AQ245" s="13">
        <v>148</v>
      </c>
      <c r="AR245" s="43"/>
      <c r="AS245" s="32"/>
      <c r="AU245" s="12">
        <v>211</v>
      </c>
      <c r="AV245" s="13">
        <v>731</v>
      </c>
      <c r="AW245" s="13">
        <v>103</v>
      </c>
      <c r="AX245" s="13">
        <v>172</v>
      </c>
      <c r="AY245" s="13">
        <v>218</v>
      </c>
      <c r="AZ245" s="13">
        <v>6</v>
      </c>
      <c r="BA245" s="13">
        <v>24</v>
      </c>
      <c r="BB245" s="13">
        <v>150</v>
      </c>
      <c r="BC245" s="13">
        <v>227</v>
      </c>
      <c r="BD245" s="13">
        <v>7</v>
      </c>
      <c r="BE245" s="13">
        <v>150</v>
      </c>
      <c r="BF245" s="43"/>
      <c r="BG245" s="32"/>
      <c r="BI245" s="12">
        <v>211</v>
      </c>
      <c r="BJ245" s="13">
        <v>734</v>
      </c>
      <c r="BK245" s="13">
        <v>105</v>
      </c>
      <c r="BL245" s="13">
        <v>173</v>
      </c>
      <c r="BM245" s="13">
        <v>220</v>
      </c>
      <c r="BN245" s="13">
        <v>6</v>
      </c>
      <c r="BO245" s="13">
        <v>23</v>
      </c>
      <c r="BP245" s="13">
        <v>170</v>
      </c>
      <c r="BQ245" s="13">
        <v>280</v>
      </c>
      <c r="BR245" s="13">
        <v>7</v>
      </c>
      <c r="BS245" s="13">
        <v>142</v>
      </c>
      <c r="BT245" s="43"/>
    </row>
    <row r="246" spans="5:72" x14ac:dyDescent="0.25">
      <c r="E246" s="12">
        <v>212</v>
      </c>
      <c r="F246" s="13">
        <v>729</v>
      </c>
      <c r="G246" s="13">
        <v>105</v>
      </c>
      <c r="H246" s="13">
        <v>172</v>
      </c>
      <c r="I246" s="13">
        <v>220</v>
      </c>
      <c r="J246" s="13">
        <v>6</v>
      </c>
      <c r="K246" s="13">
        <v>23</v>
      </c>
      <c r="L246" s="13">
        <v>181</v>
      </c>
      <c r="M246" s="13">
        <v>314</v>
      </c>
      <c r="N246" s="13">
        <v>7</v>
      </c>
      <c r="O246" s="13">
        <v>146</v>
      </c>
      <c r="S246" s="12">
        <v>212</v>
      </c>
      <c r="T246" s="13">
        <v>725</v>
      </c>
      <c r="U246" s="13">
        <v>103</v>
      </c>
      <c r="V246" s="13">
        <v>170</v>
      </c>
      <c r="W246" s="13">
        <v>219</v>
      </c>
      <c r="X246" s="13">
        <v>6</v>
      </c>
      <c r="Y246" s="13">
        <v>24</v>
      </c>
      <c r="Z246" s="13">
        <v>150</v>
      </c>
      <c r="AA246" s="13">
        <v>190</v>
      </c>
      <c r="AB246" s="13">
        <v>7</v>
      </c>
      <c r="AC246" s="13">
        <v>154</v>
      </c>
      <c r="AG246" s="12">
        <v>212</v>
      </c>
      <c r="AH246" s="13">
        <v>725</v>
      </c>
      <c r="AI246" s="13">
        <v>112</v>
      </c>
      <c r="AJ246" s="13">
        <v>169</v>
      </c>
      <c r="AK246" s="13">
        <v>219</v>
      </c>
      <c r="AL246" s="13">
        <v>6</v>
      </c>
      <c r="AM246" s="13">
        <v>24</v>
      </c>
      <c r="AN246" s="13">
        <v>150</v>
      </c>
      <c r="AO246" s="13">
        <v>232</v>
      </c>
      <c r="AP246" s="13">
        <v>7</v>
      </c>
      <c r="AQ246" s="13">
        <v>150</v>
      </c>
      <c r="AR246" s="43"/>
      <c r="AS246" s="32"/>
      <c r="AU246" s="12">
        <v>212</v>
      </c>
      <c r="AV246" s="13">
        <v>724</v>
      </c>
      <c r="AW246" s="13">
        <v>102</v>
      </c>
      <c r="AX246" s="13">
        <v>172</v>
      </c>
      <c r="AY246" s="13">
        <v>218</v>
      </c>
      <c r="AZ246" s="13">
        <v>6</v>
      </c>
      <c r="BA246" s="13">
        <v>23</v>
      </c>
      <c r="BB246" s="13">
        <v>150</v>
      </c>
      <c r="BC246" s="13">
        <v>226</v>
      </c>
      <c r="BD246" s="13">
        <v>7</v>
      </c>
      <c r="BE246" s="13">
        <v>153</v>
      </c>
      <c r="BF246" s="43"/>
      <c r="BG246" s="32"/>
      <c r="BI246" s="12">
        <v>212</v>
      </c>
      <c r="BJ246" s="13">
        <v>728</v>
      </c>
      <c r="BK246" s="13">
        <v>104</v>
      </c>
      <c r="BL246" s="13">
        <v>173</v>
      </c>
      <c r="BM246" s="13">
        <v>220</v>
      </c>
      <c r="BN246" s="13">
        <v>6</v>
      </c>
      <c r="BO246" s="13">
        <v>23</v>
      </c>
      <c r="BP246" s="13">
        <v>170</v>
      </c>
      <c r="BQ246" s="13">
        <v>279</v>
      </c>
      <c r="BR246" s="13">
        <v>7</v>
      </c>
      <c r="BS246" s="13">
        <v>145</v>
      </c>
      <c r="BT246" s="43"/>
    </row>
    <row r="247" spans="5:72" x14ac:dyDescent="0.25">
      <c r="E247" s="12">
        <v>213</v>
      </c>
      <c r="F247" s="13">
        <v>722</v>
      </c>
      <c r="G247" s="13">
        <v>104</v>
      </c>
      <c r="H247" s="13">
        <v>171</v>
      </c>
      <c r="I247" s="13">
        <v>220</v>
      </c>
      <c r="J247" s="13">
        <v>6</v>
      </c>
      <c r="K247" s="13">
        <v>23</v>
      </c>
      <c r="L247" s="13">
        <v>180</v>
      </c>
      <c r="M247" s="13">
        <v>314</v>
      </c>
      <c r="N247" s="13">
        <v>7</v>
      </c>
      <c r="O247" s="13">
        <v>148</v>
      </c>
      <c r="S247" s="12">
        <v>213</v>
      </c>
      <c r="T247" s="13">
        <v>718</v>
      </c>
      <c r="U247" s="13">
        <v>102</v>
      </c>
      <c r="V247" s="13">
        <v>169</v>
      </c>
      <c r="W247" s="13">
        <v>219</v>
      </c>
      <c r="X247" s="13">
        <v>6</v>
      </c>
      <c r="Y247" s="13">
        <v>23</v>
      </c>
      <c r="Z247" s="13">
        <v>150</v>
      </c>
      <c r="AA247" s="13">
        <v>189</v>
      </c>
      <c r="AB247" s="13">
        <v>7</v>
      </c>
      <c r="AC247" s="13">
        <v>156</v>
      </c>
      <c r="AG247" s="12">
        <v>213</v>
      </c>
      <c r="AH247" s="13">
        <v>718</v>
      </c>
      <c r="AI247" s="13">
        <v>111</v>
      </c>
      <c r="AJ247" s="13">
        <v>168</v>
      </c>
      <c r="AK247" s="13">
        <v>219</v>
      </c>
      <c r="AL247" s="13">
        <v>6</v>
      </c>
      <c r="AM247" s="13">
        <v>24</v>
      </c>
      <c r="AN247" s="13">
        <v>150</v>
      </c>
      <c r="AO247" s="13">
        <v>230</v>
      </c>
      <c r="AP247" s="13">
        <v>7</v>
      </c>
      <c r="AQ247" s="13">
        <v>153</v>
      </c>
      <c r="AR247" s="43"/>
      <c r="AS247" s="32"/>
      <c r="AU247" s="12">
        <v>213</v>
      </c>
      <c r="AV247" s="13">
        <v>718</v>
      </c>
      <c r="AW247" s="13">
        <v>102</v>
      </c>
      <c r="AX247" s="13">
        <v>171</v>
      </c>
      <c r="AY247" s="13">
        <v>218</v>
      </c>
      <c r="AZ247" s="13">
        <v>6</v>
      </c>
      <c r="BA247" s="13">
        <v>23</v>
      </c>
      <c r="BB247" s="13">
        <v>150</v>
      </c>
      <c r="BC247" s="13">
        <v>224</v>
      </c>
      <c r="BD247" s="13">
        <v>7</v>
      </c>
      <c r="BE247" s="13">
        <v>156</v>
      </c>
      <c r="BF247" s="43"/>
      <c r="BG247" s="32"/>
      <c r="BI247" s="12">
        <v>213</v>
      </c>
      <c r="BJ247" s="13">
        <v>721</v>
      </c>
      <c r="BK247" s="13">
        <v>103</v>
      </c>
      <c r="BL247" s="13">
        <v>172</v>
      </c>
      <c r="BM247" s="13">
        <v>220</v>
      </c>
      <c r="BN247" s="13">
        <v>6</v>
      </c>
      <c r="BO247" s="13">
        <v>23</v>
      </c>
      <c r="BP247" s="13">
        <v>169</v>
      </c>
      <c r="BQ247" s="13">
        <v>278</v>
      </c>
      <c r="BR247" s="13">
        <v>7</v>
      </c>
      <c r="BS247" s="13">
        <v>148</v>
      </c>
      <c r="BT247" s="43"/>
    </row>
    <row r="248" spans="5:72" x14ac:dyDescent="0.25">
      <c r="E248" s="12">
        <v>214</v>
      </c>
      <c r="F248" s="13">
        <v>715</v>
      </c>
      <c r="G248" s="13">
        <v>104</v>
      </c>
      <c r="H248" s="13">
        <v>171</v>
      </c>
      <c r="I248" s="13">
        <v>220</v>
      </c>
      <c r="J248" s="13">
        <v>6</v>
      </c>
      <c r="K248" s="13">
        <v>23</v>
      </c>
      <c r="L248" s="13">
        <v>180</v>
      </c>
      <c r="M248" s="13">
        <v>314</v>
      </c>
      <c r="N248" s="13">
        <v>7</v>
      </c>
      <c r="O248" s="13">
        <v>151</v>
      </c>
      <c r="S248" s="12">
        <v>214</v>
      </c>
      <c r="T248" s="13">
        <v>712</v>
      </c>
      <c r="U248" s="13">
        <v>101</v>
      </c>
      <c r="V248" s="13">
        <v>168</v>
      </c>
      <c r="W248" s="13">
        <v>219</v>
      </c>
      <c r="X248" s="13">
        <v>6</v>
      </c>
      <c r="Y248" s="13">
        <v>23</v>
      </c>
      <c r="Z248" s="13">
        <v>149</v>
      </c>
      <c r="AA248" s="13">
        <v>188</v>
      </c>
      <c r="AB248" s="13">
        <v>7</v>
      </c>
      <c r="AC248" s="13">
        <v>159</v>
      </c>
      <c r="AG248" s="12">
        <v>214</v>
      </c>
      <c r="AH248" s="13">
        <v>712</v>
      </c>
      <c r="AI248" s="13">
        <v>111</v>
      </c>
      <c r="AJ248" s="13">
        <v>168</v>
      </c>
      <c r="AK248" s="13">
        <v>219</v>
      </c>
      <c r="AL248" s="13">
        <v>6</v>
      </c>
      <c r="AM248" s="13">
        <v>24</v>
      </c>
      <c r="AN248" s="13">
        <v>149</v>
      </c>
      <c r="AO248" s="13">
        <v>229</v>
      </c>
      <c r="AP248" s="13">
        <v>7</v>
      </c>
      <c r="AQ248" s="13">
        <v>156</v>
      </c>
      <c r="AR248" s="43"/>
      <c r="AS248" s="32"/>
      <c r="AU248" s="12">
        <v>214</v>
      </c>
      <c r="AV248" s="13">
        <v>712</v>
      </c>
      <c r="AW248" s="13">
        <v>101</v>
      </c>
      <c r="AX248" s="13">
        <v>170</v>
      </c>
      <c r="AY248" s="13">
        <v>218</v>
      </c>
      <c r="AZ248" s="13">
        <v>6</v>
      </c>
      <c r="BA248" s="13">
        <v>23</v>
      </c>
      <c r="BB248" s="13">
        <v>149</v>
      </c>
      <c r="BC248" s="13">
        <v>223</v>
      </c>
      <c r="BD248" s="13">
        <v>7</v>
      </c>
      <c r="BE248" s="13">
        <v>159</v>
      </c>
      <c r="BF248" s="43"/>
      <c r="BG248" s="32"/>
      <c r="BI248" s="12">
        <v>214</v>
      </c>
      <c r="BJ248" s="13">
        <v>715</v>
      </c>
      <c r="BK248" s="13">
        <v>103</v>
      </c>
      <c r="BL248" s="13">
        <v>171</v>
      </c>
      <c r="BM248" s="13">
        <v>220</v>
      </c>
      <c r="BN248" s="13">
        <v>6</v>
      </c>
      <c r="BO248" s="13">
        <v>23</v>
      </c>
      <c r="BP248" s="13">
        <v>169</v>
      </c>
      <c r="BQ248" s="13">
        <v>277</v>
      </c>
      <c r="BR248" s="13">
        <v>7</v>
      </c>
      <c r="BS248" s="13">
        <v>151</v>
      </c>
      <c r="BT248" s="43"/>
    </row>
    <row r="249" spans="5:72" x14ac:dyDescent="0.25">
      <c r="E249" s="12">
        <v>215</v>
      </c>
      <c r="F249" s="13">
        <v>710</v>
      </c>
      <c r="G249" s="13">
        <v>103</v>
      </c>
      <c r="H249" s="13">
        <v>170</v>
      </c>
      <c r="I249" s="13">
        <v>220</v>
      </c>
      <c r="J249" s="13">
        <v>6</v>
      </c>
      <c r="K249" s="13">
        <v>23</v>
      </c>
      <c r="L249" s="13">
        <v>180</v>
      </c>
      <c r="M249" s="13">
        <v>314</v>
      </c>
      <c r="N249" s="13">
        <v>7</v>
      </c>
      <c r="O249" s="13">
        <v>154</v>
      </c>
      <c r="S249" s="12">
        <v>215</v>
      </c>
      <c r="T249" s="13">
        <v>706</v>
      </c>
      <c r="U249" s="13">
        <v>101</v>
      </c>
      <c r="V249" s="13">
        <v>168</v>
      </c>
      <c r="W249" s="13">
        <v>219</v>
      </c>
      <c r="X249" s="13">
        <v>6</v>
      </c>
      <c r="Y249" s="13">
        <v>23</v>
      </c>
      <c r="Z249" s="13">
        <v>149</v>
      </c>
      <c r="AA249" s="13">
        <v>187</v>
      </c>
      <c r="AB249" s="13">
        <v>7</v>
      </c>
      <c r="AC249" s="13">
        <v>162</v>
      </c>
      <c r="AG249" s="12">
        <v>215</v>
      </c>
      <c r="AH249" s="13">
        <v>706</v>
      </c>
      <c r="AI249" s="13">
        <v>110</v>
      </c>
      <c r="AJ249" s="13">
        <v>167</v>
      </c>
      <c r="AK249" s="13">
        <v>219</v>
      </c>
      <c r="AL249" s="13">
        <v>6</v>
      </c>
      <c r="AM249" s="13">
        <v>24</v>
      </c>
      <c r="AN249" s="13">
        <v>149</v>
      </c>
      <c r="AO249" s="13">
        <v>228</v>
      </c>
      <c r="AP249" s="13">
        <v>7</v>
      </c>
      <c r="AQ249" s="13">
        <v>158</v>
      </c>
      <c r="AR249" s="43"/>
      <c r="AS249" s="32"/>
      <c r="AU249" s="12">
        <v>215</v>
      </c>
      <c r="AV249" s="13">
        <v>706</v>
      </c>
      <c r="AW249" s="13">
        <v>100</v>
      </c>
      <c r="AX249" s="13">
        <v>169</v>
      </c>
      <c r="AY249" s="13">
        <v>218</v>
      </c>
      <c r="AZ249" s="13">
        <v>6</v>
      </c>
      <c r="BA249" s="13">
        <v>23</v>
      </c>
      <c r="BB249" s="13">
        <v>149</v>
      </c>
      <c r="BC249" s="13">
        <v>222</v>
      </c>
      <c r="BD249" s="13">
        <v>7</v>
      </c>
      <c r="BE249" s="13">
        <v>161</v>
      </c>
      <c r="BF249" s="43"/>
      <c r="BG249" s="32"/>
      <c r="BI249" s="12">
        <v>215</v>
      </c>
      <c r="BJ249" s="13">
        <v>709</v>
      </c>
      <c r="BK249" s="13">
        <v>102</v>
      </c>
      <c r="BL249" s="13">
        <v>171</v>
      </c>
      <c r="BM249" s="13">
        <v>220</v>
      </c>
      <c r="BN249" s="13">
        <v>6</v>
      </c>
      <c r="BO249" s="13">
        <v>23</v>
      </c>
      <c r="BP249" s="13">
        <v>169</v>
      </c>
      <c r="BQ249" s="13">
        <v>277</v>
      </c>
      <c r="BR249" s="13">
        <v>7</v>
      </c>
      <c r="BS249" s="13">
        <v>153</v>
      </c>
      <c r="BT249" s="43"/>
    </row>
    <row r="250" spans="5:72" x14ac:dyDescent="0.25">
      <c r="E250" s="12">
        <v>216</v>
      </c>
      <c r="F250" s="13">
        <v>703</v>
      </c>
      <c r="G250" s="13">
        <v>102</v>
      </c>
      <c r="H250" s="13">
        <v>169</v>
      </c>
      <c r="I250" s="13">
        <v>220</v>
      </c>
      <c r="J250" s="13">
        <v>6</v>
      </c>
      <c r="K250" s="13">
        <v>23</v>
      </c>
      <c r="L250" s="13">
        <v>180</v>
      </c>
      <c r="M250" s="13">
        <v>314</v>
      </c>
      <c r="N250" s="13">
        <v>7</v>
      </c>
      <c r="O250" s="13">
        <v>157</v>
      </c>
      <c r="S250" s="12">
        <v>216</v>
      </c>
      <c r="T250" s="13">
        <v>699</v>
      </c>
      <c r="U250" s="13">
        <v>100</v>
      </c>
      <c r="V250" s="13">
        <v>167</v>
      </c>
      <c r="W250" s="13">
        <v>219</v>
      </c>
      <c r="X250" s="13">
        <v>6</v>
      </c>
      <c r="Y250" s="13">
        <v>23</v>
      </c>
      <c r="Z250" s="13">
        <v>149</v>
      </c>
      <c r="AA250" s="13">
        <v>186</v>
      </c>
      <c r="AB250" s="13">
        <v>7</v>
      </c>
      <c r="AC250" s="13">
        <v>164</v>
      </c>
      <c r="AG250" s="12">
        <v>216</v>
      </c>
      <c r="AH250" s="13">
        <v>699</v>
      </c>
      <c r="AI250" s="13">
        <v>109</v>
      </c>
      <c r="AJ250" s="13">
        <v>166</v>
      </c>
      <c r="AK250" s="13">
        <v>219</v>
      </c>
      <c r="AL250" s="13">
        <v>6</v>
      </c>
      <c r="AM250" s="13">
        <v>24</v>
      </c>
      <c r="AN250" s="13">
        <v>149</v>
      </c>
      <c r="AO250" s="13">
        <v>227</v>
      </c>
      <c r="AP250" s="13">
        <v>7</v>
      </c>
      <c r="AQ250" s="13">
        <v>161</v>
      </c>
      <c r="AR250" s="43"/>
      <c r="AS250" s="32"/>
      <c r="AU250" s="12">
        <v>216</v>
      </c>
      <c r="AV250" s="13">
        <v>699</v>
      </c>
      <c r="AW250" s="13">
        <v>100</v>
      </c>
      <c r="AX250" s="13">
        <v>169</v>
      </c>
      <c r="AY250" s="13">
        <v>218</v>
      </c>
      <c r="AZ250" s="13">
        <v>6</v>
      </c>
      <c r="BA250" s="13">
        <v>23</v>
      </c>
      <c r="BB250" s="13">
        <v>149</v>
      </c>
      <c r="BC250" s="13">
        <v>221</v>
      </c>
      <c r="BD250" s="13">
        <v>7</v>
      </c>
      <c r="BE250" s="13">
        <v>164</v>
      </c>
      <c r="BF250" s="43"/>
      <c r="BG250" s="32"/>
      <c r="BI250" s="12">
        <v>216</v>
      </c>
      <c r="BJ250" s="13">
        <v>702</v>
      </c>
      <c r="BK250" s="13">
        <v>101</v>
      </c>
      <c r="BL250" s="13">
        <v>170</v>
      </c>
      <c r="BM250" s="13">
        <v>220</v>
      </c>
      <c r="BN250" s="13">
        <v>6</v>
      </c>
      <c r="BO250" s="13">
        <v>23</v>
      </c>
      <c r="BP250" s="13">
        <v>168</v>
      </c>
      <c r="BQ250" s="13">
        <v>276</v>
      </c>
      <c r="BR250" s="13">
        <v>7</v>
      </c>
      <c r="BS250" s="13">
        <v>156</v>
      </c>
      <c r="BT250" s="43"/>
    </row>
    <row r="251" spans="5:72" x14ac:dyDescent="0.25">
      <c r="E251" s="12">
        <v>217</v>
      </c>
      <c r="F251" s="13">
        <v>697</v>
      </c>
      <c r="G251" s="13">
        <v>101</v>
      </c>
      <c r="H251" s="13">
        <v>169</v>
      </c>
      <c r="I251" s="13">
        <v>220</v>
      </c>
      <c r="J251" s="13">
        <v>6</v>
      </c>
      <c r="K251" s="13">
        <v>23</v>
      </c>
      <c r="L251" s="13">
        <v>179</v>
      </c>
      <c r="M251" s="13">
        <v>314</v>
      </c>
      <c r="N251" s="13">
        <v>7</v>
      </c>
      <c r="O251" s="13">
        <v>160</v>
      </c>
      <c r="S251" s="12">
        <v>217</v>
      </c>
      <c r="T251" s="13">
        <v>693</v>
      </c>
      <c r="U251" s="13">
        <v>99</v>
      </c>
      <c r="V251" s="13">
        <v>166</v>
      </c>
      <c r="W251" s="13">
        <v>219</v>
      </c>
      <c r="X251" s="13">
        <v>6</v>
      </c>
      <c r="Y251" s="13">
        <v>23</v>
      </c>
      <c r="Z251" s="13">
        <v>148</v>
      </c>
      <c r="AA251" s="13">
        <v>185</v>
      </c>
      <c r="AB251" s="13">
        <v>7</v>
      </c>
      <c r="AC251" s="13">
        <v>167</v>
      </c>
      <c r="AG251" s="12">
        <v>217</v>
      </c>
      <c r="AH251" s="13">
        <v>693</v>
      </c>
      <c r="AI251" s="13">
        <v>109</v>
      </c>
      <c r="AJ251" s="13">
        <v>166</v>
      </c>
      <c r="AK251" s="13">
        <v>219</v>
      </c>
      <c r="AL251" s="13">
        <v>6</v>
      </c>
      <c r="AM251" s="13">
        <v>24</v>
      </c>
      <c r="AN251" s="13">
        <v>148</v>
      </c>
      <c r="AO251" s="13">
        <v>225</v>
      </c>
      <c r="AP251" s="13">
        <v>7</v>
      </c>
      <c r="AQ251" s="13">
        <v>163</v>
      </c>
      <c r="AR251" s="43"/>
      <c r="AS251" s="32"/>
      <c r="AU251" s="12">
        <v>217</v>
      </c>
      <c r="AV251" s="13">
        <v>693</v>
      </c>
      <c r="AW251" s="13">
        <v>99</v>
      </c>
      <c r="AX251" s="13">
        <v>168</v>
      </c>
      <c r="AY251" s="13">
        <v>218</v>
      </c>
      <c r="AZ251" s="13">
        <v>6</v>
      </c>
      <c r="BA251" s="13">
        <v>23</v>
      </c>
      <c r="BB251" s="13">
        <v>148</v>
      </c>
      <c r="BC251" s="13">
        <v>219</v>
      </c>
      <c r="BD251" s="13">
        <v>7</v>
      </c>
      <c r="BE251" s="13">
        <v>167</v>
      </c>
      <c r="BF251" s="43"/>
      <c r="BG251" s="32"/>
      <c r="BI251" s="12">
        <v>217</v>
      </c>
      <c r="BJ251" s="13">
        <v>696</v>
      </c>
      <c r="BK251" s="13">
        <v>101</v>
      </c>
      <c r="BL251" s="13">
        <v>169</v>
      </c>
      <c r="BM251" s="13">
        <v>219</v>
      </c>
      <c r="BN251" s="13">
        <v>6</v>
      </c>
      <c r="BO251" s="13">
        <v>23</v>
      </c>
      <c r="BP251" s="13">
        <v>168</v>
      </c>
      <c r="BQ251" s="13">
        <v>275</v>
      </c>
      <c r="BR251" s="13">
        <v>7</v>
      </c>
      <c r="BS251" s="13">
        <v>159</v>
      </c>
      <c r="BT251" s="43"/>
    </row>
    <row r="252" spans="5:72" x14ac:dyDescent="0.25">
      <c r="E252" s="12">
        <v>218</v>
      </c>
      <c r="F252" s="13">
        <v>690</v>
      </c>
      <c r="G252" s="13">
        <v>101</v>
      </c>
      <c r="H252" s="13">
        <v>168</v>
      </c>
      <c r="I252" s="13">
        <v>220</v>
      </c>
      <c r="J252" s="13">
        <v>6</v>
      </c>
      <c r="K252" s="13">
        <v>23</v>
      </c>
      <c r="L252" s="13">
        <v>179</v>
      </c>
      <c r="M252" s="13">
        <v>314</v>
      </c>
      <c r="N252" s="13">
        <v>7</v>
      </c>
      <c r="O252" s="13">
        <v>163</v>
      </c>
      <c r="S252" s="12">
        <v>218</v>
      </c>
      <c r="T252" s="13">
        <v>686</v>
      </c>
      <c r="U252" s="13">
        <v>99</v>
      </c>
      <c r="V252" s="13">
        <v>166</v>
      </c>
      <c r="W252" s="13">
        <v>219</v>
      </c>
      <c r="X252" s="13">
        <v>6</v>
      </c>
      <c r="Y252" s="13">
        <v>23</v>
      </c>
      <c r="Z252" s="13">
        <v>148</v>
      </c>
      <c r="AA252" s="13">
        <v>184</v>
      </c>
      <c r="AB252" s="13">
        <v>7</v>
      </c>
      <c r="AC252" s="13">
        <v>170</v>
      </c>
      <c r="AG252" s="12">
        <v>218</v>
      </c>
      <c r="AH252" s="13">
        <v>686</v>
      </c>
      <c r="AI252" s="13">
        <v>108</v>
      </c>
      <c r="AJ252" s="13">
        <v>165</v>
      </c>
      <c r="AK252" s="13">
        <v>219</v>
      </c>
      <c r="AL252" s="13">
        <v>6</v>
      </c>
      <c r="AM252" s="13">
        <v>24</v>
      </c>
      <c r="AN252" s="13">
        <v>148</v>
      </c>
      <c r="AO252" s="13">
        <v>224</v>
      </c>
      <c r="AP252" s="13">
        <v>7</v>
      </c>
      <c r="AQ252" s="13">
        <v>166</v>
      </c>
      <c r="AR252" s="43"/>
      <c r="AS252" s="32"/>
      <c r="AU252" s="12">
        <v>218</v>
      </c>
      <c r="AV252" s="13">
        <v>686</v>
      </c>
      <c r="AW252" s="13">
        <v>99</v>
      </c>
      <c r="AX252" s="13">
        <v>167</v>
      </c>
      <c r="AY252" s="13">
        <v>218</v>
      </c>
      <c r="AZ252" s="13">
        <v>6</v>
      </c>
      <c r="BA252" s="13">
        <v>23</v>
      </c>
      <c r="BB252" s="13">
        <v>148</v>
      </c>
      <c r="BC252" s="13">
        <v>218</v>
      </c>
      <c r="BD252" s="13">
        <v>7</v>
      </c>
      <c r="BE252" s="13">
        <v>170</v>
      </c>
      <c r="BF252" s="43"/>
      <c r="BG252" s="32"/>
      <c r="BI252" s="12">
        <v>218</v>
      </c>
      <c r="BJ252" s="13">
        <v>689</v>
      </c>
      <c r="BK252" s="13">
        <v>100</v>
      </c>
      <c r="BL252" s="13">
        <v>168</v>
      </c>
      <c r="BM252" s="13">
        <v>219</v>
      </c>
      <c r="BN252" s="13">
        <v>6</v>
      </c>
      <c r="BO252" s="13">
        <v>23</v>
      </c>
      <c r="BP252" s="13">
        <v>168</v>
      </c>
      <c r="BQ252" s="13">
        <v>274</v>
      </c>
      <c r="BR252" s="13">
        <v>7</v>
      </c>
      <c r="BS252" s="13">
        <v>162</v>
      </c>
      <c r="BT252" s="43"/>
    </row>
    <row r="253" spans="5:72" x14ac:dyDescent="0.25">
      <c r="E253" s="12">
        <v>219</v>
      </c>
      <c r="F253" s="13">
        <v>684</v>
      </c>
      <c r="G253" s="13">
        <v>101</v>
      </c>
      <c r="H253" s="13">
        <v>167</v>
      </c>
      <c r="I253" s="13">
        <v>220</v>
      </c>
      <c r="J253" s="13">
        <v>6</v>
      </c>
      <c r="K253" s="13">
        <v>23</v>
      </c>
      <c r="L253" s="13">
        <v>179</v>
      </c>
      <c r="M253" s="13">
        <v>314</v>
      </c>
      <c r="N253" s="13">
        <v>7</v>
      </c>
      <c r="O253" s="13">
        <v>166</v>
      </c>
      <c r="S253" s="12">
        <v>219</v>
      </c>
      <c r="T253" s="13">
        <v>680</v>
      </c>
      <c r="U253" s="13">
        <v>98</v>
      </c>
      <c r="V253" s="13">
        <v>165</v>
      </c>
      <c r="W253" s="13">
        <v>219</v>
      </c>
      <c r="X253" s="13">
        <v>6</v>
      </c>
      <c r="Y253" s="13">
        <v>23</v>
      </c>
      <c r="Z253" s="13">
        <v>148</v>
      </c>
      <c r="AA253" s="13">
        <v>183</v>
      </c>
      <c r="AB253" s="13">
        <v>7</v>
      </c>
      <c r="AC253" s="13">
        <v>172</v>
      </c>
      <c r="AG253" s="12">
        <v>219</v>
      </c>
      <c r="AH253" s="13">
        <v>680</v>
      </c>
      <c r="AI253" s="13">
        <v>107</v>
      </c>
      <c r="AJ253" s="13">
        <v>164</v>
      </c>
      <c r="AK253" s="13">
        <v>219</v>
      </c>
      <c r="AL253" s="13">
        <v>6</v>
      </c>
      <c r="AM253" s="13">
        <v>24</v>
      </c>
      <c r="AN253" s="13">
        <v>148</v>
      </c>
      <c r="AO253" s="13">
        <v>223</v>
      </c>
      <c r="AP253" s="13">
        <v>7</v>
      </c>
      <c r="AQ253" s="13">
        <v>169</v>
      </c>
      <c r="AR253" s="43"/>
      <c r="AS253" s="32"/>
      <c r="AU253" s="12">
        <v>219</v>
      </c>
      <c r="AV253" s="13">
        <v>680</v>
      </c>
      <c r="AW253" s="13">
        <v>98</v>
      </c>
      <c r="AX253" s="13">
        <v>167</v>
      </c>
      <c r="AY253" s="13">
        <v>218</v>
      </c>
      <c r="AZ253" s="13">
        <v>6</v>
      </c>
      <c r="BA253" s="13">
        <v>23</v>
      </c>
      <c r="BB253" s="13">
        <v>148</v>
      </c>
      <c r="BC253" s="13">
        <v>217</v>
      </c>
      <c r="BD253" s="13">
        <v>7</v>
      </c>
      <c r="BE253" s="13">
        <v>172</v>
      </c>
      <c r="BF253" s="43"/>
      <c r="BG253" s="32"/>
      <c r="BI253" s="12">
        <v>219</v>
      </c>
      <c r="BJ253" s="13">
        <v>683</v>
      </c>
      <c r="BK253" s="13">
        <v>100</v>
      </c>
      <c r="BL253" s="13">
        <v>168</v>
      </c>
      <c r="BM253" s="13">
        <v>219</v>
      </c>
      <c r="BN253" s="13">
        <v>6</v>
      </c>
      <c r="BO253" s="13">
        <v>23</v>
      </c>
      <c r="BP253" s="13">
        <v>168</v>
      </c>
      <c r="BQ253" s="13">
        <v>273</v>
      </c>
      <c r="BR253" s="13">
        <v>7</v>
      </c>
      <c r="BS253" s="13">
        <v>165</v>
      </c>
      <c r="BT253" s="43"/>
    </row>
    <row r="254" spans="5:72" x14ac:dyDescent="0.25">
      <c r="E254" s="12">
        <v>220</v>
      </c>
      <c r="F254" s="13">
        <v>677</v>
      </c>
      <c r="G254" s="13">
        <v>100</v>
      </c>
      <c r="H254" s="13">
        <v>167</v>
      </c>
      <c r="I254" s="13">
        <v>220</v>
      </c>
      <c r="J254" s="13">
        <v>6</v>
      </c>
      <c r="K254" s="13">
        <v>23</v>
      </c>
      <c r="L254" s="13">
        <v>179</v>
      </c>
      <c r="M254" s="13">
        <v>314</v>
      </c>
      <c r="N254" s="13">
        <v>7</v>
      </c>
      <c r="O254" s="13">
        <v>169</v>
      </c>
      <c r="S254" s="12">
        <v>220</v>
      </c>
      <c r="T254" s="13">
        <v>673</v>
      </c>
      <c r="U254" s="13">
        <v>98</v>
      </c>
      <c r="V254" s="13">
        <v>164</v>
      </c>
      <c r="W254" s="13">
        <v>219</v>
      </c>
      <c r="X254" s="13">
        <v>6</v>
      </c>
      <c r="Y254" s="13">
        <v>23</v>
      </c>
      <c r="Z254" s="13">
        <v>147</v>
      </c>
      <c r="AA254" s="13">
        <v>182</v>
      </c>
      <c r="AB254" s="13">
        <v>7</v>
      </c>
      <c r="AC254" s="13">
        <v>175</v>
      </c>
      <c r="AG254" s="12">
        <v>220</v>
      </c>
      <c r="AH254" s="13">
        <v>674</v>
      </c>
      <c r="AI254" s="13">
        <v>107</v>
      </c>
      <c r="AJ254" s="13">
        <v>164</v>
      </c>
      <c r="AK254" s="13">
        <v>218</v>
      </c>
      <c r="AL254" s="13">
        <v>6</v>
      </c>
      <c r="AM254" s="13">
        <v>24</v>
      </c>
      <c r="AN254" s="13">
        <v>147</v>
      </c>
      <c r="AO254" s="13">
        <v>222</v>
      </c>
      <c r="AP254" s="13">
        <v>7</v>
      </c>
      <c r="AQ254" s="13">
        <v>171</v>
      </c>
      <c r="AR254" s="43"/>
      <c r="AS254" s="32"/>
      <c r="AU254" s="12">
        <v>220</v>
      </c>
      <c r="AV254" s="13">
        <v>673</v>
      </c>
      <c r="AW254" s="13">
        <v>98</v>
      </c>
      <c r="AX254" s="13">
        <v>166</v>
      </c>
      <c r="AY254" s="13">
        <v>218</v>
      </c>
      <c r="AZ254" s="13">
        <v>6</v>
      </c>
      <c r="BA254" s="13">
        <v>23</v>
      </c>
      <c r="BB254" s="13">
        <v>147</v>
      </c>
      <c r="BC254" s="13">
        <v>216</v>
      </c>
      <c r="BD254" s="13">
        <v>7</v>
      </c>
      <c r="BE254" s="13">
        <v>175</v>
      </c>
      <c r="BF254" s="43"/>
      <c r="BG254" s="32"/>
      <c r="BI254" s="12">
        <v>220</v>
      </c>
      <c r="BJ254" s="13">
        <v>676</v>
      </c>
      <c r="BK254" s="13">
        <v>99</v>
      </c>
      <c r="BL254" s="13">
        <v>167</v>
      </c>
      <c r="BM254" s="13">
        <v>219</v>
      </c>
      <c r="BN254" s="13">
        <v>6</v>
      </c>
      <c r="BO254" s="13">
        <v>23</v>
      </c>
      <c r="BP254" s="13">
        <v>167</v>
      </c>
      <c r="BQ254" s="13">
        <v>272</v>
      </c>
      <c r="BR254" s="13">
        <v>7</v>
      </c>
      <c r="BS254" s="13">
        <v>168</v>
      </c>
      <c r="BT254" s="43"/>
    </row>
    <row r="255" spans="5:72" x14ac:dyDescent="0.25">
      <c r="E255" s="12">
        <v>221</v>
      </c>
      <c r="F255" s="13">
        <v>671</v>
      </c>
      <c r="G255" s="13">
        <v>99</v>
      </c>
      <c r="H255" s="13">
        <v>166</v>
      </c>
      <c r="I255" s="13">
        <v>219</v>
      </c>
      <c r="J255" s="13">
        <v>6</v>
      </c>
      <c r="K255" s="13">
        <v>23</v>
      </c>
      <c r="L255" s="13">
        <v>178</v>
      </c>
      <c r="M255" s="13">
        <v>314</v>
      </c>
      <c r="N255" s="13">
        <v>7</v>
      </c>
      <c r="O255" s="13">
        <v>172</v>
      </c>
      <c r="S255" s="12">
        <v>221</v>
      </c>
      <c r="T255" s="13">
        <v>668</v>
      </c>
      <c r="U255" s="13">
        <v>97</v>
      </c>
      <c r="V255" s="13">
        <v>164</v>
      </c>
      <c r="W255" s="13">
        <v>218</v>
      </c>
      <c r="X255" s="13">
        <v>6</v>
      </c>
      <c r="Y255" s="13">
        <v>23</v>
      </c>
      <c r="Z255" s="13">
        <v>147</v>
      </c>
      <c r="AA255" s="13">
        <v>181</v>
      </c>
      <c r="AB255" s="13">
        <v>7</v>
      </c>
      <c r="AC255" s="13">
        <v>178</v>
      </c>
      <c r="AG255" s="12">
        <v>221</v>
      </c>
      <c r="AH255" s="13">
        <v>667</v>
      </c>
      <c r="AI255" s="13">
        <v>106</v>
      </c>
      <c r="AJ255" s="13">
        <v>163</v>
      </c>
      <c r="AK255" s="13">
        <v>218</v>
      </c>
      <c r="AL255" s="13">
        <v>6</v>
      </c>
      <c r="AM255" s="13">
        <v>24</v>
      </c>
      <c r="AN255" s="13">
        <v>147</v>
      </c>
      <c r="AO255" s="13">
        <v>221</v>
      </c>
      <c r="AP255" s="13">
        <v>7</v>
      </c>
      <c r="AQ255" s="13">
        <v>174</v>
      </c>
      <c r="AR255" s="43"/>
      <c r="AS255" s="32"/>
      <c r="AU255" s="12">
        <v>221</v>
      </c>
      <c r="AV255" s="13">
        <v>667</v>
      </c>
      <c r="AW255" s="13">
        <v>97</v>
      </c>
      <c r="AX255" s="13">
        <v>165</v>
      </c>
      <c r="AY255" s="13">
        <v>217</v>
      </c>
      <c r="AZ255" s="13">
        <v>6</v>
      </c>
      <c r="BA255" s="13">
        <v>23</v>
      </c>
      <c r="BB255" s="13">
        <v>147</v>
      </c>
      <c r="BC255" s="13">
        <v>214</v>
      </c>
      <c r="BD255" s="13">
        <v>7</v>
      </c>
      <c r="BE255" s="13">
        <v>178</v>
      </c>
      <c r="BF255" s="43"/>
      <c r="BG255" s="32"/>
      <c r="BI255" s="12">
        <v>221</v>
      </c>
      <c r="BJ255" s="13">
        <v>670</v>
      </c>
      <c r="BK255" s="13">
        <v>98</v>
      </c>
      <c r="BL255" s="13">
        <v>166</v>
      </c>
      <c r="BM255" s="13">
        <v>219</v>
      </c>
      <c r="BN255" s="13">
        <v>6</v>
      </c>
      <c r="BO255" s="13">
        <v>23</v>
      </c>
      <c r="BP255" s="13">
        <v>167</v>
      </c>
      <c r="BQ255" s="13">
        <v>271</v>
      </c>
      <c r="BR255" s="13">
        <v>7</v>
      </c>
      <c r="BS255" s="13">
        <v>171</v>
      </c>
      <c r="BT255" s="43"/>
    </row>
    <row r="256" spans="5:72" x14ac:dyDescent="0.25">
      <c r="E256" s="12">
        <v>222</v>
      </c>
      <c r="F256" s="13">
        <v>665</v>
      </c>
      <c r="G256" s="13">
        <v>99</v>
      </c>
      <c r="H256" s="13">
        <v>165</v>
      </c>
      <c r="I256" s="13">
        <v>219</v>
      </c>
      <c r="J256" s="13">
        <v>6</v>
      </c>
      <c r="K256" s="13">
        <v>23</v>
      </c>
      <c r="L256" s="13">
        <v>178</v>
      </c>
      <c r="M256" s="13">
        <v>314</v>
      </c>
      <c r="N256" s="13">
        <v>7</v>
      </c>
      <c r="O256" s="13">
        <v>175</v>
      </c>
      <c r="S256" s="12">
        <v>222</v>
      </c>
      <c r="T256" s="13">
        <v>661</v>
      </c>
      <c r="U256" s="13">
        <v>97</v>
      </c>
      <c r="V256" s="13">
        <v>163</v>
      </c>
      <c r="W256" s="13">
        <v>218</v>
      </c>
      <c r="X256" s="13">
        <v>6</v>
      </c>
      <c r="Y256" s="13">
        <v>23</v>
      </c>
      <c r="Z256" s="13">
        <v>147</v>
      </c>
      <c r="AA256" s="13">
        <v>181</v>
      </c>
      <c r="AB256" s="13">
        <v>7</v>
      </c>
      <c r="AC256" s="13">
        <v>180</v>
      </c>
      <c r="AG256" s="12">
        <v>222</v>
      </c>
      <c r="AH256" s="13">
        <v>661</v>
      </c>
      <c r="AI256" s="13">
        <v>105</v>
      </c>
      <c r="AJ256" s="13">
        <v>162</v>
      </c>
      <c r="AK256" s="13">
        <v>218</v>
      </c>
      <c r="AL256" s="13">
        <v>6</v>
      </c>
      <c r="AM256" s="13">
        <v>24</v>
      </c>
      <c r="AN256" s="13">
        <v>147</v>
      </c>
      <c r="AO256" s="13">
        <v>220</v>
      </c>
      <c r="AP256" s="13">
        <v>7</v>
      </c>
      <c r="AQ256" s="13">
        <v>176</v>
      </c>
      <c r="AR256" s="43"/>
      <c r="AS256" s="32"/>
      <c r="AU256" s="12">
        <v>222</v>
      </c>
      <c r="AV256" s="13">
        <v>661</v>
      </c>
      <c r="AW256" s="13">
        <v>96</v>
      </c>
      <c r="AX256" s="13">
        <v>165</v>
      </c>
      <c r="AY256" s="13">
        <v>217</v>
      </c>
      <c r="AZ256" s="13">
        <v>6</v>
      </c>
      <c r="BA256" s="13">
        <v>23</v>
      </c>
      <c r="BB256" s="13">
        <v>147</v>
      </c>
      <c r="BC256" s="13">
        <v>213</v>
      </c>
      <c r="BD256" s="13">
        <v>7</v>
      </c>
      <c r="BE256" s="13">
        <v>180</v>
      </c>
      <c r="BF256" s="43"/>
      <c r="BG256" s="32"/>
      <c r="BI256" s="12">
        <v>222</v>
      </c>
      <c r="BJ256" s="13">
        <v>664</v>
      </c>
      <c r="BK256" s="13">
        <v>98</v>
      </c>
      <c r="BL256" s="13">
        <v>166</v>
      </c>
      <c r="BM256" s="13">
        <v>219</v>
      </c>
      <c r="BN256" s="13">
        <v>6</v>
      </c>
      <c r="BO256" s="13">
        <v>23</v>
      </c>
      <c r="BP256" s="13">
        <v>167</v>
      </c>
      <c r="BQ256" s="13">
        <v>270</v>
      </c>
      <c r="BR256" s="13">
        <v>7</v>
      </c>
      <c r="BS256" s="13">
        <v>174</v>
      </c>
      <c r="BT256" s="43"/>
    </row>
    <row r="257" spans="5:72" x14ac:dyDescent="0.25">
      <c r="E257" s="12">
        <v>223</v>
      </c>
      <c r="F257" s="13">
        <v>659</v>
      </c>
      <c r="G257" s="13">
        <v>98</v>
      </c>
      <c r="H257" s="13">
        <v>165</v>
      </c>
      <c r="I257" s="13">
        <v>219</v>
      </c>
      <c r="J257" s="13">
        <v>6</v>
      </c>
      <c r="K257" s="13">
        <v>23</v>
      </c>
      <c r="L257" s="13">
        <v>178</v>
      </c>
      <c r="M257" s="13">
        <v>314</v>
      </c>
      <c r="N257" s="13">
        <v>7</v>
      </c>
      <c r="O257" s="13">
        <v>177</v>
      </c>
      <c r="S257" s="12">
        <v>223</v>
      </c>
      <c r="T257" s="13">
        <v>655</v>
      </c>
      <c r="U257" s="13">
        <v>96</v>
      </c>
      <c r="V257" s="13">
        <v>162</v>
      </c>
      <c r="W257" s="13">
        <v>218</v>
      </c>
      <c r="X257" s="13">
        <v>6</v>
      </c>
      <c r="Y257" s="13">
        <v>23</v>
      </c>
      <c r="Z257" s="13">
        <v>146</v>
      </c>
      <c r="AA257" s="13">
        <v>180</v>
      </c>
      <c r="AB257" s="13">
        <v>7</v>
      </c>
      <c r="AC257" s="13">
        <v>183</v>
      </c>
      <c r="AG257" s="12">
        <v>223</v>
      </c>
      <c r="AH257" s="13">
        <v>655</v>
      </c>
      <c r="AI257" s="13">
        <v>105</v>
      </c>
      <c r="AJ257" s="13">
        <v>162</v>
      </c>
      <c r="AK257" s="13">
        <v>218</v>
      </c>
      <c r="AL257" s="13">
        <v>6</v>
      </c>
      <c r="AM257" s="13">
        <v>24</v>
      </c>
      <c r="AN257" s="13">
        <v>146</v>
      </c>
      <c r="AO257" s="13">
        <v>218</v>
      </c>
      <c r="AP257" s="13">
        <v>7</v>
      </c>
      <c r="AQ257" s="13">
        <v>179</v>
      </c>
      <c r="AR257" s="43"/>
      <c r="AS257" s="32"/>
      <c r="AU257" s="12">
        <v>223</v>
      </c>
      <c r="AV257" s="13">
        <v>655</v>
      </c>
      <c r="AW257" s="13">
        <v>96</v>
      </c>
      <c r="AX257" s="13">
        <v>164</v>
      </c>
      <c r="AY257" s="13">
        <v>217</v>
      </c>
      <c r="AZ257" s="13">
        <v>6</v>
      </c>
      <c r="BA257" s="13">
        <v>23</v>
      </c>
      <c r="BB257" s="13">
        <v>146</v>
      </c>
      <c r="BC257" s="13">
        <v>212</v>
      </c>
      <c r="BD257" s="13">
        <v>7</v>
      </c>
      <c r="BE257" s="13">
        <v>183</v>
      </c>
      <c r="BF257" s="43"/>
      <c r="BG257" s="32"/>
      <c r="BI257" s="12">
        <v>223</v>
      </c>
      <c r="BJ257" s="13">
        <v>658</v>
      </c>
      <c r="BK257" s="13">
        <v>97</v>
      </c>
      <c r="BL257" s="13">
        <v>165</v>
      </c>
      <c r="BM257" s="13">
        <v>219</v>
      </c>
      <c r="BN257" s="13">
        <v>6</v>
      </c>
      <c r="BO257" s="13">
        <v>23</v>
      </c>
      <c r="BP257" s="13">
        <v>166</v>
      </c>
      <c r="BQ257" s="13">
        <v>269</v>
      </c>
      <c r="BR257" s="13">
        <v>7</v>
      </c>
      <c r="BS257" s="13">
        <v>176</v>
      </c>
      <c r="BT257" s="43"/>
    </row>
    <row r="258" spans="5:72" x14ac:dyDescent="0.25">
      <c r="E258" s="12">
        <v>224</v>
      </c>
      <c r="F258" s="13">
        <v>652</v>
      </c>
      <c r="G258" s="13">
        <v>97</v>
      </c>
      <c r="H258" s="13">
        <v>164</v>
      </c>
      <c r="I258" s="13">
        <v>219</v>
      </c>
      <c r="J258" s="13">
        <v>6</v>
      </c>
      <c r="K258" s="13">
        <v>23</v>
      </c>
      <c r="L258" s="13">
        <v>178</v>
      </c>
      <c r="M258" s="13">
        <v>314</v>
      </c>
      <c r="N258" s="13">
        <v>7</v>
      </c>
      <c r="O258" s="13">
        <v>180</v>
      </c>
      <c r="S258" s="12">
        <v>224</v>
      </c>
      <c r="T258" s="13">
        <v>649</v>
      </c>
      <c r="U258" s="13">
        <v>95</v>
      </c>
      <c r="V258" s="13">
        <v>161</v>
      </c>
      <c r="W258" s="13">
        <v>218</v>
      </c>
      <c r="X258" s="13">
        <v>6</v>
      </c>
      <c r="Y258" s="13">
        <v>23</v>
      </c>
      <c r="Z258" s="13">
        <v>146</v>
      </c>
      <c r="AA258" s="13">
        <v>179</v>
      </c>
      <c r="AB258" s="13">
        <v>7</v>
      </c>
      <c r="AC258" s="13">
        <v>185</v>
      </c>
      <c r="AG258" s="12">
        <v>224</v>
      </c>
      <c r="AH258" s="13">
        <v>649</v>
      </c>
      <c r="AI258" s="13">
        <v>104</v>
      </c>
      <c r="AJ258" s="13">
        <v>161</v>
      </c>
      <c r="AK258" s="13">
        <v>218</v>
      </c>
      <c r="AL258" s="13">
        <v>6</v>
      </c>
      <c r="AM258" s="13">
        <v>24</v>
      </c>
      <c r="AN258" s="13">
        <v>146</v>
      </c>
      <c r="AO258" s="13">
        <v>217</v>
      </c>
      <c r="AP258" s="13">
        <v>7</v>
      </c>
      <c r="AQ258" s="13">
        <v>182</v>
      </c>
      <c r="AR258" s="43"/>
      <c r="AS258" s="32"/>
      <c r="AU258" s="12">
        <v>224</v>
      </c>
      <c r="AV258" s="13">
        <v>649</v>
      </c>
      <c r="AW258" s="13">
        <v>95</v>
      </c>
      <c r="AX258" s="13">
        <v>163</v>
      </c>
      <c r="AY258" s="13">
        <v>217</v>
      </c>
      <c r="AZ258" s="13">
        <v>6</v>
      </c>
      <c r="BA258" s="13">
        <v>23</v>
      </c>
      <c r="BB258" s="13">
        <v>146</v>
      </c>
      <c r="BC258" s="13">
        <v>211</v>
      </c>
      <c r="BD258" s="13">
        <v>7</v>
      </c>
      <c r="BE258" s="13">
        <v>186</v>
      </c>
      <c r="BF258" s="43"/>
      <c r="BG258" s="32"/>
      <c r="BI258" s="12">
        <v>224</v>
      </c>
      <c r="BJ258" s="13">
        <v>651</v>
      </c>
      <c r="BK258" s="13">
        <v>97</v>
      </c>
      <c r="BL258" s="13">
        <v>164</v>
      </c>
      <c r="BM258" s="13">
        <v>219</v>
      </c>
      <c r="BN258" s="13">
        <v>6</v>
      </c>
      <c r="BO258" s="13">
        <v>23</v>
      </c>
      <c r="BP258" s="13">
        <v>166</v>
      </c>
      <c r="BQ258" s="13">
        <v>269</v>
      </c>
      <c r="BR258" s="13">
        <v>7</v>
      </c>
      <c r="BS258" s="13">
        <v>179</v>
      </c>
      <c r="BT258" s="43"/>
    </row>
    <row r="259" spans="5:72" x14ac:dyDescent="0.25">
      <c r="E259" s="12">
        <v>225</v>
      </c>
      <c r="F259" s="13">
        <v>646</v>
      </c>
      <c r="G259" s="13">
        <v>96</v>
      </c>
      <c r="H259" s="13">
        <v>163</v>
      </c>
      <c r="I259" s="13">
        <v>219</v>
      </c>
      <c r="J259" s="13">
        <v>6</v>
      </c>
      <c r="K259" s="13">
        <v>23</v>
      </c>
      <c r="L259" s="13">
        <v>177</v>
      </c>
      <c r="M259" s="13">
        <v>314</v>
      </c>
      <c r="N259" s="13">
        <v>7</v>
      </c>
      <c r="O259" s="13">
        <v>183</v>
      </c>
      <c r="S259" s="12">
        <v>225</v>
      </c>
      <c r="T259" s="13">
        <v>643</v>
      </c>
      <c r="U259" s="13">
        <v>94</v>
      </c>
      <c r="V259" s="13">
        <v>161</v>
      </c>
      <c r="W259" s="13">
        <v>218</v>
      </c>
      <c r="X259" s="13">
        <v>6</v>
      </c>
      <c r="Y259" s="13">
        <v>23</v>
      </c>
      <c r="Z259" s="13">
        <v>146</v>
      </c>
      <c r="AA259" s="13">
        <v>178</v>
      </c>
      <c r="AB259" s="13">
        <v>7</v>
      </c>
      <c r="AC259" s="13">
        <v>188</v>
      </c>
      <c r="AG259" s="12">
        <v>225</v>
      </c>
      <c r="AH259" s="13">
        <v>643</v>
      </c>
      <c r="AI259" s="13">
        <v>103</v>
      </c>
      <c r="AJ259" s="13">
        <v>160</v>
      </c>
      <c r="AK259" s="13">
        <v>217</v>
      </c>
      <c r="AL259" s="13">
        <v>6</v>
      </c>
      <c r="AM259" s="13">
        <v>24</v>
      </c>
      <c r="AN259" s="13">
        <v>146</v>
      </c>
      <c r="AO259" s="13">
        <v>216</v>
      </c>
      <c r="AP259" s="13">
        <v>7</v>
      </c>
      <c r="AQ259" s="13">
        <v>184</v>
      </c>
      <c r="AR259" s="43"/>
      <c r="AS259" s="32"/>
      <c r="AU259" s="12">
        <v>225</v>
      </c>
      <c r="AV259" s="13">
        <v>643</v>
      </c>
      <c r="AW259" s="13">
        <v>94</v>
      </c>
      <c r="AX259" s="13">
        <v>162</v>
      </c>
      <c r="AY259" s="13">
        <v>217</v>
      </c>
      <c r="AZ259" s="13">
        <v>6</v>
      </c>
      <c r="BA259" s="13">
        <v>23</v>
      </c>
      <c r="BB259" s="13">
        <v>146</v>
      </c>
      <c r="BC259" s="13">
        <v>210</v>
      </c>
      <c r="BD259" s="13">
        <v>7</v>
      </c>
      <c r="BE259" s="13">
        <v>188</v>
      </c>
      <c r="BF259" s="43"/>
      <c r="BG259" s="32"/>
      <c r="BI259" s="12">
        <v>225</v>
      </c>
      <c r="BJ259" s="13">
        <v>645</v>
      </c>
      <c r="BK259" s="13">
        <v>96</v>
      </c>
      <c r="BL259" s="13">
        <v>164</v>
      </c>
      <c r="BM259" s="13">
        <v>218</v>
      </c>
      <c r="BN259" s="13">
        <v>6</v>
      </c>
      <c r="BO259" s="13">
        <v>23</v>
      </c>
      <c r="BP259" s="13">
        <v>166</v>
      </c>
      <c r="BQ259" s="13">
        <v>268</v>
      </c>
      <c r="BR259" s="13">
        <v>7</v>
      </c>
      <c r="BS259" s="13">
        <v>182</v>
      </c>
      <c r="BT259" s="43"/>
    </row>
    <row r="260" spans="5:72" x14ac:dyDescent="0.25">
      <c r="E260" s="12">
        <v>226</v>
      </c>
      <c r="F260" s="13">
        <v>640</v>
      </c>
      <c r="G260" s="13">
        <v>96</v>
      </c>
      <c r="H260" s="13">
        <v>163</v>
      </c>
      <c r="I260" s="13">
        <v>218</v>
      </c>
      <c r="J260" s="13">
        <v>6</v>
      </c>
      <c r="K260" s="13">
        <v>23</v>
      </c>
      <c r="L260" s="13">
        <v>177</v>
      </c>
      <c r="M260" s="13">
        <v>314</v>
      </c>
      <c r="N260" s="13">
        <v>7</v>
      </c>
      <c r="O260" s="13">
        <v>186</v>
      </c>
      <c r="S260" s="12">
        <v>226</v>
      </c>
      <c r="T260" s="13">
        <v>637</v>
      </c>
      <c r="U260" s="13">
        <v>94</v>
      </c>
      <c r="V260" s="13">
        <v>160</v>
      </c>
      <c r="W260" s="13">
        <v>217</v>
      </c>
      <c r="X260" s="13">
        <v>6</v>
      </c>
      <c r="Y260" s="13">
        <v>23</v>
      </c>
      <c r="Z260" s="13">
        <v>145</v>
      </c>
      <c r="AA260" s="13">
        <v>177</v>
      </c>
      <c r="AB260" s="13">
        <v>7</v>
      </c>
      <c r="AC260" s="13">
        <v>190</v>
      </c>
      <c r="AG260" s="12">
        <v>226</v>
      </c>
      <c r="AH260" s="13">
        <v>637</v>
      </c>
      <c r="AI260" s="13">
        <v>102</v>
      </c>
      <c r="AJ260" s="13">
        <v>160</v>
      </c>
      <c r="AK260" s="13">
        <v>217</v>
      </c>
      <c r="AL260" s="13">
        <v>6</v>
      </c>
      <c r="AM260" s="13">
        <v>24</v>
      </c>
      <c r="AN260" s="13">
        <v>145</v>
      </c>
      <c r="AO260" s="13">
        <v>215</v>
      </c>
      <c r="AP260" s="13">
        <v>7</v>
      </c>
      <c r="AQ260" s="13">
        <v>187</v>
      </c>
      <c r="AR260" s="43"/>
      <c r="AS260" s="32"/>
      <c r="AU260" s="12">
        <v>226</v>
      </c>
      <c r="AV260" s="13">
        <v>637</v>
      </c>
      <c r="AW260" s="13">
        <v>93</v>
      </c>
      <c r="AX260" s="13">
        <v>162</v>
      </c>
      <c r="AY260" s="13">
        <v>216</v>
      </c>
      <c r="AZ260" s="13">
        <v>6</v>
      </c>
      <c r="BA260" s="13">
        <v>23</v>
      </c>
      <c r="BB260" s="13">
        <v>145</v>
      </c>
      <c r="BC260" s="13">
        <v>209</v>
      </c>
      <c r="BD260" s="13">
        <v>7</v>
      </c>
      <c r="BE260" s="13">
        <v>191</v>
      </c>
      <c r="BF260" s="43"/>
      <c r="BG260" s="32"/>
      <c r="BI260" s="12">
        <v>226</v>
      </c>
      <c r="BJ260" s="13">
        <v>639</v>
      </c>
      <c r="BK260" s="13">
        <v>95</v>
      </c>
      <c r="BL260" s="13">
        <v>163</v>
      </c>
      <c r="BM260" s="13">
        <v>218</v>
      </c>
      <c r="BN260" s="13">
        <v>6</v>
      </c>
      <c r="BO260" s="13">
        <v>23</v>
      </c>
      <c r="BP260" s="13">
        <v>166</v>
      </c>
      <c r="BQ260" s="13">
        <v>267</v>
      </c>
      <c r="BR260" s="13">
        <v>7</v>
      </c>
      <c r="BS260" s="13">
        <v>185</v>
      </c>
      <c r="BT260" s="43"/>
    </row>
    <row r="261" spans="5:72" x14ac:dyDescent="0.25">
      <c r="E261" s="12">
        <v>227</v>
      </c>
      <c r="F261" s="13">
        <v>634</v>
      </c>
      <c r="G261" s="13">
        <v>95</v>
      </c>
      <c r="H261" s="13">
        <v>162</v>
      </c>
      <c r="I261" s="13">
        <v>218</v>
      </c>
      <c r="J261" s="13">
        <v>6</v>
      </c>
      <c r="K261" s="13">
        <v>23</v>
      </c>
      <c r="L261" s="13">
        <v>177</v>
      </c>
      <c r="M261" s="13">
        <v>314</v>
      </c>
      <c r="N261" s="13">
        <v>7</v>
      </c>
      <c r="O261" s="13">
        <v>189</v>
      </c>
      <c r="S261" s="12">
        <v>227</v>
      </c>
      <c r="T261" s="13">
        <v>630</v>
      </c>
      <c r="U261" s="13">
        <v>93</v>
      </c>
      <c r="V261" s="13">
        <v>160</v>
      </c>
      <c r="W261" s="13">
        <v>217</v>
      </c>
      <c r="X261" s="13">
        <v>6</v>
      </c>
      <c r="Y261" s="13">
        <v>23</v>
      </c>
      <c r="Z261" s="13">
        <v>145</v>
      </c>
      <c r="AA261" s="13">
        <v>176</v>
      </c>
      <c r="AB261" s="13">
        <v>7</v>
      </c>
      <c r="AC261" s="13">
        <v>193</v>
      </c>
      <c r="AG261" s="12">
        <v>227</v>
      </c>
      <c r="AH261" s="13">
        <v>631</v>
      </c>
      <c r="AI261" s="13">
        <v>102</v>
      </c>
      <c r="AJ261" s="13">
        <v>159</v>
      </c>
      <c r="AK261" s="13">
        <v>217</v>
      </c>
      <c r="AL261" s="13">
        <v>6</v>
      </c>
      <c r="AM261" s="13">
        <v>24</v>
      </c>
      <c r="AN261" s="13">
        <v>145</v>
      </c>
      <c r="AO261" s="13">
        <v>214</v>
      </c>
      <c r="AP261" s="13">
        <v>7</v>
      </c>
      <c r="AQ261" s="13">
        <v>189</v>
      </c>
      <c r="AR261" s="43"/>
      <c r="AS261" s="32"/>
      <c r="AU261" s="12">
        <v>227</v>
      </c>
      <c r="AV261" s="13">
        <v>630</v>
      </c>
      <c r="AW261" s="13">
        <v>93</v>
      </c>
      <c r="AX261" s="13">
        <v>161</v>
      </c>
      <c r="AY261" s="13">
        <v>216</v>
      </c>
      <c r="AZ261" s="13">
        <v>6</v>
      </c>
      <c r="BA261" s="13">
        <v>23</v>
      </c>
      <c r="BB261" s="13">
        <v>145</v>
      </c>
      <c r="BC261" s="13">
        <v>207</v>
      </c>
      <c r="BD261" s="13">
        <v>7</v>
      </c>
      <c r="BE261" s="13">
        <v>193</v>
      </c>
      <c r="BF261" s="43"/>
      <c r="BG261" s="32"/>
      <c r="BI261" s="12">
        <v>227</v>
      </c>
      <c r="BJ261" s="13">
        <v>633</v>
      </c>
      <c r="BK261" s="13">
        <v>94</v>
      </c>
      <c r="BL261" s="13">
        <v>163</v>
      </c>
      <c r="BM261" s="13">
        <v>217</v>
      </c>
      <c r="BN261" s="13">
        <v>6</v>
      </c>
      <c r="BO261" s="13">
        <v>23</v>
      </c>
      <c r="BP261" s="13">
        <v>165</v>
      </c>
      <c r="BQ261" s="13">
        <v>266</v>
      </c>
      <c r="BR261" s="13">
        <v>7</v>
      </c>
      <c r="BS261" s="13">
        <v>188</v>
      </c>
      <c r="BT261" s="43"/>
    </row>
    <row r="262" spans="5:72" x14ac:dyDescent="0.25">
      <c r="E262" s="12">
        <v>228</v>
      </c>
      <c r="F262" s="13">
        <v>628</v>
      </c>
      <c r="G262" s="13">
        <v>94</v>
      </c>
      <c r="H262" s="13">
        <v>161</v>
      </c>
      <c r="I262" s="13">
        <v>217</v>
      </c>
      <c r="J262" s="13">
        <v>6</v>
      </c>
      <c r="K262" s="13">
        <v>23</v>
      </c>
      <c r="L262" s="13">
        <v>177</v>
      </c>
      <c r="M262" s="13">
        <v>314</v>
      </c>
      <c r="N262" s="13">
        <v>7</v>
      </c>
      <c r="O262" s="13">
        <v>191</v>
      </c>
      <c r="S262" s="12">
        <v>228</v>
      </c>
      <c r="T262" s="13">
        <v>624</v>
      </c>
      <c r="U262" s="13">
        <v>93</v>
      </c>
      <c r="V262" s="13">
        <v>159</v>
      </c>
      <c r="W262" s="13">
        <v>216</v>
      </c>
      <c r="X262" s="13">
        <v>6</v>
      </c>
      <c r="Y262" s="13">
        <v>23</v>
      </c>
      <c r="Z262" s="13">
        <v>145</v>
      </c>
      <c r="AA262" s="13">
        <v>175</v>
      </c>
      <c r="AB262" s="13">
        <v>7</v>
      </c>
      <c r="AC262" s="13">
        <v>195</v>
      </c>
      <c r="AG262" s="12">
        <v>228</v>
      </c>
      <c r="AH262" s="13">
        <v>624</v>
      </c>
      <c r="AI262" s="13">
        <v>101</v>
      </c>
      <c r="AJ262" s="13">
        <v>159</v>
      </c>
      <c r="AK262" s="13">
        <v>216</v>
      </c>
      <c r="AL262" s="13">
        <v>6</v>
      </c>
      <c r="AM262" s="13">
        <v>24</v>
      </c>
      <c r="AN262" s="13">
        <v>145</v>
      </c>
      <c r="AO262" s="13">
        <v>213</v>
      </c>
      <c r="AP262" s="13">
        <v>7</v>
      </c>
      <c r="AQ262" s="13">
        <v>192</v>
      </c>
      <c r="AR262" s="43"/>
      <c r="AS262" s="32"/>
      <c r="AU262" s="12">
        <v>228</v>
      </c>
      <c r="AV262" s="13">
        <v>624</v>
      </c>
      <c r="AW262" s="13">
        <v>92</v>
      </c>
      <c r="AX262" s="13">
        <v>161</v>
      </c>
      <c r="AY262" s="13">
        <v>215</v>
      </c>
      <c r="AZ262" s="13">
        <v>6</v>
      </c>
      <c r="BA262" s="13">
        <v>23</v>
      </c>
      <c r="BB262" s="13">
        <v>145</v>
      </c>
      <c r="BC262" s="13">
        <v>206</v>
      </c>
      <c r="BD262" s="13">
        <v>7</v>
      </c>
      <c r="BE262" s="13">
        <v>196</v>
      </c>
      <c r="BF262" s="43"/>
      <c r="BG262" s="32"/>
      <c r="BI262" s="12">
        <v>228</v>
      </c>
      <c r="BJ262" s="13">
        <v>627</v>
      </c>
      <c r="BK262" s="13">
        <v>94</v>
      </c>
      <c r="BL262" s="13">
        <v>162</v>
      </c>
      <c r="BM262" s="13">
        <v>217</v>
      </c>
      <c r="BN262" s="13">
        <v>6</v>
      </c>
      <c r="BO262" s="13">
        <v>23</v>
      </c>
      <c r="BP262" s="13">
        <v>165</v>
      </c>
      <c r="BQ262" s="13">
        <v>265</v>
      </c>
      <c r="BR262" s="13">
        <v>7</v>
      </c>
      <c r="BS262" s="13">
        <v>190</v>
      </c>
      <c r="BT262" s="43"/>
    </row>
    <row r="263" spans="5:72" x14ac:dyDescent="0.25">
      <c r="E263" s="12">
        <v>229</v>
      </c>
      <c r="F263" s="13">
        <v>622</v>
      </c>
      <c r="G263" s="13">
        <v>94</v>
      </c>
      <c r="H263" s="13">
        <v>161</v>
      </c>
      <c r="I263" s="13">
        <v>217</v>
      </c>
      <c r="J263" s="13">
        <v>6</v>
      </c>
      <c r="K263" s="13">
        <v>23</v>
      </c>
      <c r="L263" s="13">
        <v>176</v>
      </c>
      <c r="M263" s="13">
        <v>314</v>
      </c>
      <c r="N263" s="13">
        <v>7</v>
      </c>
      <c r="O263" s="13">
        <v>194</v>
      </c>
      <c r="S263" s="12">
        <v>229</v>
      </c>
      <c r="T263" s="13">
        <v>618</v>
      </c>
      <c r="U263" s="13">
        <v>92</v>
      </c>
      <c r="V263" s="13">
        <v>158</v>
      </c>
      <c r="W263" s="13">
        <v>216</v>
      </c>
      <c r="X263" s="13">
        <v>6</v>
      </c>
      <c r="Y263" s="13">
        <v>23</v>
      </c>
      <c r="Z263" s="13">
        <v>144</v>
      </c>
      <c r="AA263" s="13">
        <v>175</v>
      </c>
      <c r="AB263" s="13">
        <v>7</v>
      </c>
      <c r="AC263" s="13">
        <v>198</v>
      </c>
      <c r="AG263" s="12">
        <v>229</v>
      </c>
      <c r="AH263" s="13">
        <v>619</v>
      </c>
      <c r="AI263" s="13">
        <v>100</v>
      </c>
      <c r="AJ263" s="13">
        <v>158</v>
      </c>
      <c r="AK263" s="13">
        <v>216</v>
      </c>
      <c r="AL263" s="13">
        <v>6</v>
      </c>
      <c r="AM263" s="13">
        <v>24</v>
      </c>
      <c r="AN263" s="13">
        <v>144</v>
      </c>
      <c r="AO263" s="13">
        <v>212</v>
      </c>
      <c r="AP263" s="13">
        <v>7</v>
      </c>
      <c r="AQ263" s="13">
        <v>194</v>
      </c>
      <c r="AR263" s="43"/>
      <c r="AS263" s="32"/>
      <c r="AU263" s="12">
        <v>229</v>
      </c>
      <c r="AV263" s="13">
        <v>618</v>
      </c>
      <c r="AW263" s="13">
        <v>91</v>
      </c>
      <c r="AX263" s="13">
        <v>160</v>
      </c>
      <c r="AY263" s="13">
        <v>215</v>
      </c>
      <c r="AZ263" s="13">
        <v>6</v>
      </c>
      <c r="BA263" s="13">
        <v>23</v>
      </c>
      <c r="BB263" s="13">
        <v>144</v>
      </c>
      <c r="BC263" s="13">
        <v>205</v>
      </c>
      <c r="BD263" s="13">
        <v>7</v>
      </c>
      <c r="BE263" s="13">
        <v>199</v>
      </c>
      <c r="BF263" s="43"/>
      <c r="BG263" s="32"/>
      <c r="BI263" s="12">
        <v>229</v>
      </c>
      <c r="BJ263" s="13">
        <v>621</v>
      </c>
      <c r="BK263" s="13">
        <v>93</v>
      </c>
      <c r="BL263" s="13">
        <v>161</v>
      </c>
      <c r="BM263" s="13">
        <v>216</v>
      </c>
      <c r="BN263" s="13">
        <v>6</v>
      </c>
      <c r="BO263" s="13">
        <v>23</v>
      </c>
      <c r="BP263" s="13">
        <v>165</v>
      </c>
      <c r="BQ263" s="13">
        <v>265</v>
      </c>
      <c r="BR263" s="13">
        <v>7</v>
      </c>
      <c r="BS263" s="13">
        <v>193</v>
      </c>
      <c r="BT263" s="43"/>
    </row>
    <row r="264" spans="5:72" x14ac:dyDescent="0.25">
      <c r="E264" s="12">
        <v>230</v>
      </c>
      <c r="F264" s="13">
        <v>616</v>
      </c>
      <c r="G264" s="13">
        <v>93</v>
      </c>
      <c r="H264" s="13">
        <v>160</v>
      </c>
      <c r="I264" s="13">
        <v>216</v>
      </c>
      <c r="J264" s="13">
        <v>6</v>
      </c>
      <c r="K264" s="13">
        <v>23</v>
      </c>
      <c r="L264" s="13">
        <v>176</v>
      </c>
      <c r="M264" s="13">
        <v>314</v>
      </c>
      <c r="N264" s="13">
        <v>7</v>
      </c>
      <c r="O264" s="13">
        <v>197</v>
      </c>
      <c r="S264" s="12">
        <v>230</v>
      </c>
      <c r="T264" s="13">
        <v>612</v>
      </c>
      <c r="U264" s="13">
        <v>91</v>
      </c>
      <c r="V264" s="13">
        <v>158</v>
      </c>
      <c r="W264" s="13">
        <v>215</v>
      </c>
      <c r="X264" s="13">
        <v>6</v>
      </c>
      <c r="Y264" s="13">
        <v>23</v>
      </c>
      <c r="Z264" s="13">
        <v>144</v>
      </c>
      <c r="AA264" s="13">
        <v>174</v>
      </c>
      <c r="AB264" s="13">
        <v>7</v>
      </c>
      <c r="AC264" s="13">
        <v>200</v>
      </c>
      <c r="AG264" s="12">
        <v>230</v>
      </c>
      <c r="AH264" s="13">
        <v>612</v>
      </c>
      <c r="AI264" s="13">
        <v>100</v>
      </c>
      <c r="AJ264" s="13">
        <v>157</v>
      </c>
      <c r="AK264" s="13">
        <v>215</v>
      </c>
      <c r="AL264" s="13">
        <v>6</v>
      </c>
      <c r="AM264" s="13">
        <v>24</v>
      </c>
      <c r="AN264" s="13">
        <v>144</v>
      </c>
      <c r="AO264" s="13">
        <v>211</v>
      </c>
      <c r="AP264" s="13">
        <v>7</v>
      </c>
      <c r="AQ264" s="13">
        <v>197</v>
      </c>
      <c r="AR264" s="43"/>
      <c r="AS264" s="32"/>
      <c r="AU264" s="12">
        <v>230</v>
      </c>
      <c r="AV264" s="13">
        <v>612</v>
      </c>
      <c r="AW264" s="13">
        <v>91</v>
      </c>
      <c r="AX264" s="13">
        <v>159</v>
      </c>
      <c r="AY264" s="13">
        <v>214</v>
      </c>
      <c r="AZ264" s="13">
        <v>6</v>
      </c>
      <c r="BA264" s="13">
        <v>23</v>
      </c>
      <c r="BB264" s="13">
        <v>144</v>
      </c>
      <c r="BC264" s="13">
        <v>204</v>
      </c>
      <c r="BD264" s="13">
        <v>7</v>
      </c>
      <c r="BE264" s="13">
        <v>201</v>
      </c>
      <c r="BF264" s="43"/>
      <c r="BG264" s="32"/>
      <c r="BI264" s="12">
        <v>230</v>
      </c>
      <c r="BJ264" s="13">
        <v>615</v>
      </c>
      <c r="BK264" s="13">
        <v>92</v>
      </c>
      <c r="BL264" s="13">
        <v>161</v>
      </c>
      <c r="BM264" s="13">
        <v>216</v>
      </c>
      <c r="BN264" s="13">
        <v>6</v>
      </c>
      <c r="BO264" s="13">
        <v>23</v>
      </c>
      <c r="BP264" s="13">
        <v>165</v>
      </c>
      <c r="BQ264" s="13">
        <v>264</v>
      </c>
      <c r="BR264" s="13">
        <v>7</v>
      </c>
      <c r="BS264" s="13">
        <v>196</v>
      </c>
      <c r="BT264" s="43"/>
    </row>
    <row r="265" spans="5:72" x14ac:dyDescent="0.25">
      <c r="E265" s="12">
        <v>231</v>
      </c>
      <c r="F265" s="13">
        <v>610</v>
      </c>
      <c r="G265" s="13">
        <v>92</v>
      </c>
      <c r="H265" s="13">
        <v>159</v>
      </c>
      <c r="I265" s="13">
        <v>216</v>
      </c>
      <c r="J265" s="13">
        <v>6</v>
      </c>
      <c r="K265" s="13">
        <v>23</v>
      </c>
      <c r="L265" s="13">
        <v>176</v>
      </c>
      <c r="M265" s="13">
        <v>314</v>
      </c>
      <c r="N265" s="13">
        <v>7</v>
      </c>
      <c r="O265" s="13">
        <v>199</v>
      </c>
      <c r="S265" s="12">
        <v>231</v>
      </c>
      <c r="T265" s="13">
        <v>606</v>
      </c>
      <c r="U265" s="13">
        <v>91</v>
      </c>
      <c r="V265" s="13">
        <v>157</v>
      </c>
      <c r="W265" s="13">
        <v>215</v>
      </c>
      <c r="X265" s="13">
        <v>6</v>
      </c>
      <c r="Y265" s="13">
        <v>23</v>
      </c>
      <c r="Z265" s="13">
        <v>144</v>
      </c>
      <c r="AA265" s="13">
        <v>173</v>
      </c>
      <c r="AB265" s="13">
        <v>7</v>
      </c>
      <c r="AC265" s="13">
        <v>203</v>
      </c>
      <c r="AG265" s="12">
        <v>231</v>
      </c>
      <c r="AH265" s="13">
        <v>607</v>
      </c>
      <c r="AI265" s="13">
        <v>99</v>
      </c>
      <c r="AJ265" s="13">
        <v>156</v>
      </c>
      <c r="AK265" s="13">
        <v>215</v>
      </c>
      <c r="AL265" s="13">
        <v>6</v>
      </c>
      <c r="AM265" s="13">
        <v>24</v>
      </c>
      <c r="AN265" s="13">
        <v>144</v>
      </c>
      <c r="AO265" s="13">
        <v>210</v>
      </c>
      <c r="AP265" s="13">
        <v>7</v>
      </c>
      <c r="AQ265" s="13">
        <v>199</v>
      </c>
      <c r="AR265" s="43"/>
      <c r="AS265" s="32"/>
      <c r="AU265" s="12">
        <v>231</v>
      </c>
      <c r="AV265" s="13">
        <v>606</v>
      </c>
      <c r="AW265" s="13">
        <v>90</v>
      </c>
      <c r="AX265" s="13">
        <v>158</v>
      </c>
      <c r="AY265" s="13">
        <v>214</v>
      </c>
      <c r="AZ265" s="13">
        <v>6</v>
      </c>
      <c r="BA265" s="13">
        <v>23</v>
      </c>
      <c r="BB265" s="13">
        <v>144</v>
      </c>
      <c r="BC265" s="13">
        <v>203</v>
      </c>
      <c r="BD265" s="13">
        <v>7</v>
      </c>
      <c r="BE265" s="13">
        <v>204</v>
      </c>
      <c r="BF265" s="43"/>
      <c r="BG265" s="32"/>
      <c r="BI265" s="12">
        <v>231</v>
      </c>
      <c r="BJ265" s="13">
        <v>609</v>
      </c>
      <c r="BK265" s="13">
        <v>92</v>
      </c>
      <c r="BL265" s="13">
        <v>160</v>
      </c>
      <c r="BM265" s="13">
        <v>216</v>
      </c>
      <c r="BN265" s="13">
        <v>6</v>
      </c>
      <c r="BO265" s="13">
        <v>23</v>
      </c>
      <c r="BP265" s="13">
        <v>164</v>
      </c>
      <c r="BQ265" s="13">
        <v>263</v>
      </c>
      <c r="BR265" s="13">
        <v>7</v>
      </c>
      <c r="BS265" s="13">
        <v>198</v>
      </c>
      <c r="BT265" s="43"/>
    </row>
    <row r="266" spans="5:72" x14ac:dyDescent="0.25">
      <c r="E266" s="12">
        <v>232</v>
      </c>
      <c r="F266" s="13">
        <v>603</v>
      </c>
      <c r="G266" s="13">
        <v>92</v>
      </c>
      <c r="H266" s="13">
        <v>159</v>
      </c>
      <c r="I266" s="13">
        <v>216</v>
      </c>
      <c r="J266" s="13">
        <v>6</v>
      </c>
      <c r="K266" s="13">
        <v>23</v>
      </c>
      <c r="L266" s="13">
        <v>176</v>
      </c>
      <c r="M266" s="13">
        <v>314</v>
      </c>
      <c r="N266" s="13">
        <v>7</v>
      </c>
      <c r="O266" s="13">
        <v>202</v>
      </c>
      <c r="S266" s="12">
        <v>232</v>
      </c>
      <c r="T266" s="13">
        <v>600</v>
      </c>
      <c r="U266" s="13">
        <v>90</v>
      </c>
      <c r="V266" s="13">
        <v>157</v>
      </c>
      <c r="W266" s="13">
        <v>215</v>
      </c>
      <c r="X266" s="13">
        <v>6</v>
      </c>
      <c r="Y266" s="13">
        <v>23</v>
      </c>
      <c r="Z266" s="13">
        <v>143</v>
      </c>
      <c r="AA266" s="13">
        <v>172</v>
      </c>
      <c r="AB266" s="13">
        <v>7</v>
      </c>
      <c r="AC266" s="13">
        <v>205</v>
      </c>
      <c r="AG266" s="12">
        <v>232</v>
      </c>
      <c r="AH266" s="13">
        <v>600</v>
      </c>
      <c r="AI266" s="13">
        <v>98</v>
      </c>
      <c r="AJ266" s="13">
        <v>156</v>
      </c>
      <c r="AK266" s="13">
        <v>215</v>
      </c>
      <c r="AL266" s="13">
        <v>6</v>
      </c>
      <c r="AM266" s="13">
        <v>23</v>
      </c>
      <c r="AN266" s="13">
        <v>144</v>
      </c>
      <c r="AO266" s="13">
        <v>209</v>
      </c>
      <c r="AP266" s="13">
        <v>7</v>
      </c>
      <c r="AQ266" s="13">
        <v>201</v>
      </c>
      <c r="AR266" s="43"/>
      <c r="AS266" s="32"/>
      <c r="AU266" s="12">
        <v>232</v>
      </c>
      <c r="AV266" s="13">
        <v>600</v>
      </c>
      <c r="AW266" s="13">
        <v>89</v>
      </c>
      <c r="AX266" s="13">
        <v>158</v>
      </c>
      <c r="AY266" s="13">
        <v>214</v>
      </c>
      <c r="AZ266" s="13">
        <v>6</v>
      </c>
      <c r="BA266" s="13">
        <v>23</v>
      </c>
      <c r="BB266" s="13">
        <v>143</v>
      </c>
      <c r="BC266" s="13">
        <v>202</v>
      </c>
      <c r="BD266" s="13">
        <v>7</v>
      </c>
      <c r="BE266" s="13">
        <v>206</v>
      </c>
      <c r="BF266" s="43"/>
      <c r="BG266" s="32"/>
      <c r="BI266" s="12">
        <v>232</v>
      </c>
      <c r="BJ266" s="13">
        <v>602</v>
      </c>
      <c r="BK266" s="13">
        <v>91</v>
      </c>
      <c r="BL266" s="13">
        <v>159</v>
      </c>
      <c r="BM266" s="13">
        <v>216</v>
      </c>
      <c r="BN266" s="13">
        <v>6</v>
      </c>
      <c r="BO266" s="13">
        <v>23</v>
      </c>
      <c r="BP266" s="13">
        <v>164</v>
      </c>
      <c r="BQ266" s="13">
        <v>262</v>
      </c>
      <c r="BR266" s="13">
        <v>7</v>
      </c>
      <c r="BS266" s="13">
        <v>201</v>
      </c>
      <c r="BT266" s="43"/>
    </row>
    <row r="267" spans="5:72" x14ac:dyDescent="0.25">
      <c r="E267" s="12">
        <v>233</v>
      </c>
      <c r="F267" s="13">
        <v>597</v>
      </c>
      <c r="G267" s="13">
        <v>91</v>
      </c>
      <c r="H267" s="13">
        <v>158</v>
      </c>
      <c r="I267" s="13">
        <v>216</v>
      </c>
      <c r="J267" s="13">
        <v>6</v>
      </c>
      <c r="K267" s="13">
        <v>23</v>
      </c>
      <c r="L267" s="13">
        <v>175</v>
      </c>
      <c r="M267" s="13">
        <v>315</v>
      </c>
      <c r="N267" s="13">
        <v>7</v>
      </c>
      <c r="O267" s="13">
        <v>205</v>
      </c>
      <c r="S267" s="12">
        <v>233</v>
      </c>
      <c r="T267" s="13">
        <v>594</v>
      </c>
      <c r="U267" s="13">
        <v>89</v>
      </c>
      <c r="V267" s="13">
        <v>156</v>
      </c>
      <c r="W267" s="13">
        <v>215</v>
      </c>
      <c r="X267" s="13">
        <v>6</v>
      </c>
      <c r="Y267" s="13">
        <v>23</v>
      </c>
      <c r="Z267" s="13">
        <v>143</v>
      </c>
      <c r="AA267" s="13">
        <v>171</v>
      </c>
      <c r="AB267" s="13">
        <v>7</v>
      </c>
      <c r="AC267" s="13">
        <v>208</v>
      </c>
      <c r="AG267" s="12">
        <v>233</v>
      </c>
      <c r="AH267" s="13">
        <v>593</v>
      </c>
      <c r="AI267" s="13">
        <v>97</v>
      </c>
      <c r="AJ267" s="13">
        <v>155</v>
      </c>
      <c r="AK267" s="13">
        <v>215</v>
      </c>
      <c r="AL267" s="13">
        <v>6</v>
      </c>
      <c r="AM267" s="13">
        <v>23</v>
      </c>
      <c r="AN267" s="13">
        <v>143</v>
      </c>
      <c r="AO267" s="13">
        <v>208</v>
      </c>
      <c r="AP267" s="13">
        <v>7</v>
      </c>
      <c r="AQ267" s="13">
        <v>204</v>
      </c>
      <c r="AR267" s="43"/>
      <c r="AS267" s="32"/>
      <c r="AU267" s="12">
        <v>233</v>
      </c>
      <c r="AV267" s="13">
        <v>593</v>
      </c>
      <c r="AW267" s="13">
        <v>89</v>
      </c>
      <c r="AX267" s="13">
        <v>158</v>
      </c>
      <c r="AY267" s="13">
        <v>214</v>
      </c>
      <c r="AZ267" s="13">
        <v>6</v>
      </c>
      <c r="BA267" s="13">
        <v>23</v>
      </c>
      <c r="BB267" s="13">
        <v>143</v>
      </c>
      <c r="BC267" s="13">
        <v>201</v>
      </c>
      <c r="BD267" s="13">
        <v>7</v>
      </c>
      <c r="BE267" s="13">
        <v>209</v>
      </c>
      <c r="BF267" s="43"/>
      <c r="BG267" s="32"/>
      <c r="BI267" s="12">
        <v>233</v>
      </c>
      <c r="BJ267" s="13">
        <v>596</v>
      </c>
      <c r="BK267" s="13">
        <v>90</v>
      </c>
      <c r="BL267" s="13">
        <v>159</v>
      </c>
      <c r="BM267" s="13">
        <v>215</v>
      </c>
      <c r="BN267" s="13">
        <v>6</v>
      </c>
      <c r="BO267" s="13">
        <v>23</v>
      </c>
      <c r="BP267" s="13">
        <v>164</v>
      </c>
      <c r="BQ267" s="13">
        <v>262</v>
      </c>
      <c r="BR267" s="13">
        <v>7</v>
      </c>
      <c r="BS267" s="13">
        <v>204</v>
      </c>
      <c r="BT267" s="43"/>
    </row>
    <row r="268" spans="5:72" x14ac:dyDescent="0.25">
      <c r="E268" s="12">
        <v>234</v>
      </c>
      <c r="F268" s="13">
        <v>591</v>
      </c>
      <c r="G268" s="13">
        <v>90</v>
      </c>
      <c r="H268" s="13">
        <v>158</v>
      </c>
      <c r="I268" s="13">
        <v>216</v>
      </c>
      <c r="J268" s="13">
        <v>6</v>
      </c>
      <c r="K268" s="13">
        <v>23</v>
      </c>
      <c r="L268" s="13">
        <v>175</v>
      </c>
      <c r="M268" s="13">
        <v>315</v>
      </c>
      <c r="N268" s="13">
        <v>7</v>
      </c>
      <c r="O268" s="13">
        <v>208</v>
      </c>
      <c r="S268" s="12">
        <v>234</v>
      </c>
      <c r="T268" s="13">
        <v>587</v>
      </c>
      <c r="U268" s="13">
        <v>88</v>
      </c>
      <c r="V268" s="13">
        <v>156</v>
      </c>
      <c r="W268" s="13">
        <v>215</v>
      </c>
      <c r="X268" s="13">
        <v>6</v>
      </c>
      <c r="Y268" s="13">
        <v>23</v>
      </c>
      <c r="Z268" s="13">
        <v>143</v>
      </c>
      <c r="AA268" s="13">
        <v>171</v>
      </c>
      <c r="AB268" s="13">
        <v>7</v>
      </c>
      <c r="AC268" s="13">
        <v>210</v>
      </c>
      <c r="AG268" s="12">
        <v>234</v>
      </c>
      <c r="AH268" s="13">
        <v>587</v>
      </c>
      <c r="AI268" s="13">
        <v>96</v>
      </c>
      <c r="AJ268" s="13">
        <v>155</v>
      </c>
      <c r="AK268" s="13">
        <v>215</v>
      </c>
      <c r="AL268" s="13">
        <v>6</v>
      </c>
      <c r="AM268" s="13">
        <v>23</v>
      </c>
      <c r="AN268" s="13">
        <v>143</v>
      </c>
      <c r="AO268" s="13">
        <v>207</v>
      </c>
      <c r="AP268" s="13">
        <v>7</v>
      </c>
      <c r="AQ268" s="13">
        <v>206</v>
      </c>
      <c r="AR268" s="43"/>
      <c r="AS268" s="32"/>
      <c r="AU268" s="12">
        <v>234</v>
      </c>
      <c r="AV268" s="13">
        <v>587</v>
      </c>
      <c r="AW268" s="13">
        <v>88</v>
      </c>
      <c r="AX268" s="13">
        <v>157</v>
      </c>
      <c r="AY268" s="13">
        <v>214</v>
      </c>
      <c r="AZ268" s="13">
        <v>6</v>
      </c>
      <c r="BA268" s="13">
        <v>23</v>
      </c>
      <c r="BB268" s="13">
        <v>143</v>
      </c>
      <c r="BC268" s="13">
        <v>200</v>
      </c>
      <c r="BD268" s="13">
        <v>7</v>
      </c>
      <c r="BE268" s="13">
        <v>211</v>
      </c>
      <c r="BF268" s="43"/>
      <c r="BG268" s="32"/>
      <c r="BI268" s="12">
        <v>234</v>
      </c>
      <c r="BJ268" s="13">
        <v>590</v>
      </c>
      <c r="BK268" s="13">
        <v>89</v>
      </c>
      <c r="BL268" s="13">
        <v>159</v>
      </c>
      <c r="BM268" s="13">
        <v>215</v>
      </c>
      <c r="BN268" s="13">
        <v>6</v>
      </c>
      <c r="BO268" s="13">
        <v>23</v>
      </c>
      <c r="BP268" s="13">
        <v>163</v>
      </c>
      <c r="BQ268" s="13">
        <v>261</v>
      </c>
      <c r="BR268" s="13">
        <v>7</v>
      </c>
      <c r="BS268" s="13">
        <v>207</v>
      </c>
      <c r="BT268" s="43"/>
    </row>
    <row r="269" spans="5:72" x14ac:dyDescent="0.25">
      <c r="E269" s="12">
        <v>235</v>
      </c>
      <c r="F269" s="13">
        <v>585</v>
      </c>
      <c r="G269" s="13">
        <v>89</v>
      </c>
      <c r="H269" s="13">
        <v>157</v>
      </c>
      <c r="I269" s="13">
        <v>216</v>
      </c>
      <c r="J269" s="13">
        <v>6</v>
      </c>
      <c r="K269" s="13">
        <v>23</v>
      </c>
      <c r="L269" s="13">
        <v>175</v>
      </c>
      <c r="M269" s="13">
        <v>315</v>
      </c>
      <c r="N269" s="13">
        <v>7</v>
      </c>
      <c r="O269" s="13">
        <v>210</v>
      </c>
      <c r="S269" s="12">
        <v>235</v>
      </c>
      <c r="T269" s="13">
        <v>581</v>
      </c>
      <c r="U269" s="13">
        <v>87</v>
      </c>
      <c r="V269" s="13">
        <v>155</v>
      </c>
      <c r="W269" s="13">
        <v>215</v>
      </c>
      <c r="X269" s="13">
        <v>6</v>
      </c>
      <c r="Y269" s="13">
        <v>23</v>
      </c>
      <c r="Z269" s="13">
        <v>142</v>
      </c>
      <c r="AA269" s="13">
        <v>170</v>
      </c>
      <c r="AB269" s="13">
        <v>7</v>
      </c>
      <c r="AC269" s="13">
        <v>213</v>
      </c>
      <c r="AG269" s="12">
        <v>235</v>
      </c>
      <c r="AH269" s="13">
        <v>581</v>
      </c>
      <c r="AI269" s="13">
        <v>95</v>
      </c>
      <c r="AJ269" s="13">
        <v>154</v>
      </c>
      <c r="AK269" s="13">
        <v>214</v>
      </c>
      <c r="AL269" s="13">
        <v>6</v>
      </c>
      <c r="AM269" s="13">
        <v>23</v>
      </c>
      <c r="AN269" s="13">
        <v>143</v>
      </c>
      <c r="AO269" s="13">
        <v>206</v>
      </c>
      <c r="AP269" s="13">
        <v>7</v>
      </c>
      <c r="AQ269" s="13">
        <v>209</v>
      </c>
      <c r="AR269" s="43"/>
      <c r="AS269" s="32"/>
      <c r="AU269" s="12">
        <v>235</v>
      </c>
      <c r="AV269" s="13">
        <v>581</v>
      </c>
      <c r="AW269" s="13">
        <v>87</v>
      </c>
      <c r="AX269" s="13">
        <v>156</v>
      </c>
      <c r="AY269" s="13">
        <v>214</v>
      </c>
      <c r="AZ269" s="13">
        <v>6</v>
      </c>
      <c r="BA269" s="13">
        <v>23</v>
      </c>
      <c r="BB269" s="13">
        <v>143</v>
      </c>
      <c r="BC269" s="13">
        <v>199</v>
      </c>
      <c r="BD269" s="13">
        <v>7</v>
      </c>
      <c r="BE269" s="13">
        <v>214</v>
      </c>
      <c r="BF269" s="43"/>
      <c r="BG269" s="32"/>
      <c r="BI269" s="12">
        <v>235</v>
      </c>
      <c r="BJ269" s="13">
        <v>584</v>
      </c>
      <c r="BK269" s="13">
        <v>88</v>
      </c>
      <c r="BL269" s="13">
        <v>158</v>
      </c>
      <c r="BM269" s="13">
        <v>215</v>
      </c>
      <c r="BN269" s="13">
        <v>6</v>
      </c>
      <c r="BO269" s="13">
        <v>23</v>
      </c>
      <c r="BP269" s="13">
        <v>163</v>
      </c>
      <c r="BQ269" s="13">
        <v>260</v>
      </c>
      <c r="BR269" s="13">
        <v>7</v>
      </c>
      <c r="BS269" s="13">
        <v>209</v>
      </c>
      <c r="BT269" s="43"/>
    </row>
    <row r="270" spans="5:72" x14ac:dyDescent="0.25">
      <c r="E270" s="12">
        <v>236</v>
      </c>
      <c r="F270" s="13">
        <v>579</v>
      </c>
      <c r="G270" s="13">
        <v>88</v>
      </c>
      <c r="H270" s="13">
        <v>157</v>
      </c>
      <c r="I270" s="13">
        <v>215</v>
      </c>
      <c r="J270" s="13">
        <v>6</v>
      </c>
      <c r="K270" s="13">
        <v>23</v>
      </c>
      <c r="L270" s="13">
        <v>175</v>
      </c>
      <c r="M270" s="13">
        <v>315</v>
      </c>
      <c r="N270" s="13">
        <v>7</v>
      </c>
      <c r="O270" s="13">
        <v>213</v>
      </c>
      <c r="S270" s="12">
        <v>236</v>
      </c>
      <c r="T270" s="13">
        <v>575</v>
      </c>
      <c r="U270" s="13">
        <v>86</v>
      </c>
      <c r="V270" s="13">
        <v>154</v>
      </c>
      <c r="W270" s="13">
        <v>214</v>
      </c>
      <c r="X270" s="13">
        <v>6</v>
      </c>
      <c r="Y270" s="13">
        <v>23</v>
      </c>
      <c r="Z270" s="13">
        <v>142</v>
      </c>
      <c r="AA270" s="13">
        <v>169</v>
      </c>
      <c r="AB270" s="13">
        <v>7</v>
      </c>
      <c r="AC270" s="13">
        <v>215</v>
      </c>
      <c r="AG270" s="12">
        <v>236</v>
      </c>
      <c r="AH270" s="13">
        <v>576</v>
      </c>
      <c r="AI270" s="13">
        <v>94</v>
      </c>
      <c r="AJ270" s="13">
        <v>154</v>
      </c>
      <c r="AK270" s="13">
        <v>214</v>
      </c>
      <c r="AL270" s="13">
        <v>6</v>
      </c>
      <c r="AM270" s="13">
        <v>23</v>
      </c>
      <c r="AN270" s="13">
        <v>142</v>
      </c>
      <c r="AO270" s="13">
        <v>205</v>
      </c>
      <c r="AP270" s="13">
        <v>7</v>
      </c>
      <c r="AQ270" s="13">
        <v>211</v>
      </c>
      <c r="AR270" s="43"/>
      <c r="AS270" s="32"/>
      <c r="AU270" s="12">
        <v>236</v>
      </c>
      <c r="AV270" s="13">
        <v>575</v>
      </c>
      <c r="AW270" s="13">
        <v>86</v>
      </c>
      <c r="AX270" s="13">
        <v>156</v>
      </c>
      <c r="AY270" s="13">
        <v>214</v>
      </c>
      <c r="AZ270" s="13">
        <v>6</v>
      </c>
      <c r="BA270" s="13">
        <v>23</v>
      </c>
      <c r="BB270" s="13">
        <v>142</v>
      </c>
      <c r="BC270" s="13">
        <v>198</v>
      </c>
      <c r="BD270" s="13">
        <v>7</v>
      </c>
      <c r="BE270" s="13">
        <v>216</v>
      </c>
      <c r="BF270" s="43"/>
      <c r="BG270" s="32"/>
      <c r="BI270" s="12">
        <v>236</v>
      </c>
      <c r="BJ270" s="13">
        <v>578</v>
      </c>
      <c r="BK270" s="13">
        <v>87</v>
      </c>
      <c r="BL270" s="13">
        <v>157</v>
      </c>
      <c r="BM270" s="13">
        <v>215</v>
      </c>
      <c r="BN270" s="13">
        <v>6</v>
      </c>
      <c r="BO270" s="13">
        <v>23</v>
      </c>
      <c r="BP270" s="13">
        <v>163</v>
      </c>
      <c r="BQ270" s="13">
        <v>260</v>
      </c>
      <c r="BR270" s="13">
        <v>7</v>
      </c>
      <c r="BS270" s="13">
        <v>212</v>
      </c>
      <c r="BT270" s="43"/>
    </row>
    <row r="271" spans="5:72" x14ac:dyDescent="0.25">
      <c r="E271" s="12">
        <v>237</v>
      </c>
      <c r="F271" s="13">
        <v>573</v>
      </c>
      <c r="G271" s="13">
        <v>87</v>
      </c>
      <c r="H271" s="13">
        <v>156</v>
      </c>
      <c r="I271" s="13">
        <v>215</v>
      </c>
      <c r="J271" s="13">
        <v>6</v>
      </c>
      <c r="K271" s="13">
        <v>23</v>
      </c>
      <c r="L271" s="13">
        <v>174</v>
      </c>
      <c r="M271" s="13">
        <v>315</v>
      </c>
      <c r="N271" s="13">
        <v>7</v>
      </c>
      <c r="O271" s="13">
        <v>215</v>
      </c>
      <c r="S271" s="12">
        <v>237</v>
      </c>
      <c r="T271" s="13">
        <v>570</v>
      </c>
      <c r="U271" s="13">
        <v>85</v>
      </c>
      <c r="V271" s="13">
        <v>154</v>
      </c>
      <c r="W271" s="13">
        <v>214</v>
      </c>
      <c r="X271" s="13">
        <v>6</v>
      </c>
      <c r="Y271" s="13">
        <v>23</v>
      </c>
      <c r="Z271" s="13">
        <v>142</v>
      </c>
      <c r="AA271" s="13">
        <v>168</v>
      </c>
      <c r="AB271" s="13">
        <v>7</v>
      </c>
      <c r="AC271" s="13">
        <v>218</v>
      </c>
      <c r="AG271" s="12">
        <v>237</v>
      </c>
      <c r="AH271" s="13">
        <v>570</v>
      </c>
      <c r="AI271" s="13">
        <v>93</v>
      </c>
      <c r="AJ271" s="13">
        <v>153</v>
      </c>
      <c r="AK271" s="13">
        <v>214</v>
      </c>
      <c r="AL271" s="13">
        <v>6</v>
      </c>
      <c r="AM271" s="13">
        <v>23</v>
      </c>
      <c r="AN271" s="13">
        <v>142</v>
      </c>
      <c r="AO271" s="13">
        <v>204</v>
      </c>
      <c r="AP271" s="13">
        <v>7</v>
      </c>
      <c r="AQ271" s="13">
        <v>213</v>
      </c>
      <c r="AR271" s="43"/>
      <c r="AS271" s="32"/>
      <c r="AU271" s="12">
        <v>237</v>
      </c>
      <c r="AV271" s="13">
        <v>570</v>
      </c>
      <c r="AW271" s="13">
        <v>85</v>
      </c>
      <c r="AX271" s="13">
        <v>155</v>
      </c>
      <c r="AY271" s="13">
        <v>213</v>
      </c>
      <c r="AZ271" s="13">
        <v>6</v>
      </c>
      <c r="BA271" s="13">
        <v>23</v>
      </c>
      <c r="BB271" s="13">
        <v>142</v>
      </c>
      <c r="BC271" s="13">
        <v>197</v>
      </c>
      <c r="BD271" s="13">
        <v>7</v>
      </c>
      <c r="BE271" s="13">
        <v>219</v>
      </c>
      <c r="BF271" s="43"/>
      <c r="BG271" s="32"/>
      <c r="BI271" s="12">
        <v>237</v>
      </c>
      <c r="BJ271" s="13">
        <v>572</v>
      </c>
      <c r="BK271" s="13">
        <v>86</v>
      </c>
      <c r="BL271" s="13">
        <v>156</v>
      </c>
      <c r="BM271" s="13">
        <v>215</v>
      </c>
      <c r="BN271" s="13">
        <v>6</v>
      </c>
      <c r="BO271" s="13">
        <v>23</v>
      </c>
      <c r="BP271" s="13">
        <v>163</v>
      </c>
      <c r="BQ271" s="13">
        <v>259</v>
      </c>
      <c r="BR271" s="13">
        <v>7</v>
      </c>
      <c r="BS271" s="13">
        <v>214</v>
      </c>
      <c r="BT271" s="43"/>
    </row>
    <row r="272" spans="5:72" x14ac:dyDescent="0.25">
      <c r="E272" s="12">
        <v>238</v>
      </c>
      <c r="F272" s="13">
        <v>567</v>
      </c>
      <c r="G272" s="13">
        <v>87</v>
      </c>
      <c r="H272" s="13">
        <v>155</v>
      </c>
      <c r="I272" s="13">
        <v>214</v>
      </c>
      <c r="J272" s="13">
        <v>6</v>
      </c>
      <c r="K272" s="13">
        <v>23</v>
      </c>
      <c r="L272" s="13">
        <v>174</v>
      </c>
      <c r="M272" s="13">
        <v>315</v>
      </c>
      <c r="N272" s="13">
        <v>7</v>
      </c>
      <c r="O272" s="13">
        <v>218</v>
      </c>
      <c r="S272" s="12">
        <v>238</v>
      </c>
      <c r="T272" s="13">
        <v>564</v>
      </c>
      <c r="U272" s="13">
        <v>85</v>
      </c>
      <c r="V272" s="13">
        <v>153</v>
      </c>
      <c r="W272" s="13">
        <v>213</v>
      </c>
      <c r="X272" s="13">
        <v>6</v>
      </c>
      <c r="Y272" s="13">
        <v>23</v>
      </c>
      <c r="Z272" s="13">
        <v>142</v>
      </c>
      <c r="AA272" s="13">
        <v>168</v>
      </c>
      <c r="AB272" s="13">
        <v>7</v>
      </c>
      <c r="AC272" s="13">
        <v>220</v>
      </c>
      <c r="AG272" s="12">
        <v>238</v>
      </c>
      <c r="AH272" s="13">
        <v>564</v>
      </c>
      <c r="AI272" s="13">
        <v>92</v>
      </c>
      <c r="AJ272" s="13">
        <v>152</v>
      </c>
      <c r="AK272" s="13">
        <v>213</v>
      </c>
      <c r="AL272" s="13">
        <v>6</v>
      </c>
      <c r="AM272" s="13">
        <v>23</v>
      </c>
      <c r="AN272" s="13">
        <v>142</v>
      </c>
      <c r="AO272" s="13">
        <v>203</v>
      </c>
      <c r="AP272" s="13">
        <v>7</v>
      </c>
      <c r="AQ272" s="13">
        <v>216</v>
      </c>
      <c r="AR272" s="43"/>
      <c r="AS272" s="32"/>
      <c r="AU272" s="12">
        <v>238</v>
      </c>
      <c r="AV272" s="13">
        <v>564</v>
      </c>
      <c r="AW272" s="13">
        <v>84</v>
      </c>
      <c r="AX272" s="13">
        <v>154</v>
      </c>
      <c r="AY272" s="13">
        <v>212</v>
      </c>
      <c r="AZ272" s="13">
        <v>6</v>
      </c>
      <c r="BA272" s="13">
        <v>23</v>
      </c>
      <c r="BB272" s="13">
        <v>142</v>
      </c>
      <c r="BC272" s="13">
        <v>196</v>
      </c>
      <c r="BD272" s="13">
        <v>7</v>
      </c>
      <c r="BE272" s="13">
        <v>221</v>
      </c>
      <c r="BF272" s="43"/>
      <c r="BG272" s="32"/>
      <c r="BI272" s="12">
        <v>238</v>
      </c>
      <c r="BJ272" s="13">
        <v>566</v>
      </c>
      <c r="BK272" s="13">
        <v>86</v>
      </c>
      <c r="BL272" s="13">
        <v>156</v>
      </c>
      <c r="BM272" s="13">
        <v>214</v>
      </c>
      <c r="BN272" s="13">
        <v>6</v>
      </c>
      <c r="BO272" s="13">
        <v>23</v>
      </c>
      <c r="BP272" s="13">
        <v>162</v>
      </c>
      <c r="BQ272" s="13">
        <v>258</v>
      </c>
      <c r="BR272" s="13">
        <v>7</v>
      </c>
      <c r="BS272" s="13">
        <v>217</v>
      </c>
      <c r="BT272" s="43"/>
    </row>
    <row r="273" spans="5:72" x14ac:dyDescent="0.25">
      <c r="E273" s="12">
        <v>239</v>
      </c>
      <c r="F273" s="13">
        <v>562</v>
      </c>
      <c r="G273" s="13">
        <v>86</v>
      </c>
      <c r="H273" s="13">
        <v>155</v>
      </c>
      <c r="I273" s="13">
        <v>213</v>
      </c>
      <c r="J273" s="13">
        <v>6</v>
      </c>
      <c r="K273" s="13">
        <v>23</v>
      </c>
      <c r="L273" s="13">
        <v>174</v>
      </c>
      <c r="M273" s="13">
        <v>315</v>
      </c>
      <c r="N273" s="13">
        <v>7</v>
      </c>
      <c r="O273" s="13">
        <v>221</v>
      </c>
      <c r="S273" s="12">
        <v>239</v>
      </c>
      <c r="T273" s="13">
        <v>558</v>
      </c>
      <c r="U273" s="13">
        <v>85</v>
      </c>
      <c r="V273" s="13">
        <v>153</v>
      </c>
      <c r="W273" s="13">
        <v>212</v>
      </c>
      <c r="X273" s="13">
        <v>6</v>
      </c>
      <c r="Y273" s="13">
        <v>23</v>
      </c>
      <c r="Z273" s="13">
        <v>141</v>
      </c>
      <c r="AA273" s="13">
        <v>167</v>
      </c>
      <c r="AB273" s="13">
        <v>7</v>
      </c>
      <c r="AC273" s="13">
        <v>222</v>
      </c>
      <c r="AG273" s="12">
        <v>239</v>
      </c>
      <c r="AH273" s="13">
        <v>559</v>
      </c>
      <c r="AI273" s="13">
        <v>92</v>
      </c>
      <c r="AJ273" s="13">
        <v>152</v>
      </c>
      <c r="AK273" s="13">
        <v>212</v>
      </c>
      <c r="AL273" s="13">
        <v>6</v>
      </c>
      <c r="AM273" s="13">
        <v>23</v>
      </c>
      <c r="AN273" s="13">
        <v>142</v>
      </c>
      <c r="AO273" s="13">
        <v>202</v>
      </c>
      <c r="AP273" s="13">
        <v>7</v>
      </c>
      <c r="AQ273" s="13">
        <v>218</v>
      </c>
      <c r="AR273" s="43"/>
      <c r="AS273" s="32"/>
      <c r="AU273" s="12">
        <v>239</v>
      </c>
      <c r="AV273" s="13">
        <v>559</v>
      </c>
      <c r="AW273" s="13">
        <v>84</v>
      </c>
      <c r="AX273" s="13">
        <v>154</v>
      </c>
      <c r="AY273" s="13">
        <v>211</v>
      </c>
      <c r="AZ273" s="13">
        <v>6</v>
      </c>
      <c r="BA273" s="13">
        <v>23</v>
      </c>
      <c r="BB273" s="13">
        <v>141</v>
      </c>
      <c r="BC273" s="13">
        <v>195</v>
      </c>
      <c r="BD273" s="13">
        <v>7</v>
      </c>
      <c r="BE273" s="13">
        <v>224</v>
      </c>
      <c r="BF273" s="43"/>
      <c r="BG273" s="32"/>
      <c r="BI273" s="12">
        <v>239</v>
      </c>
      <c r="BJ273" s="13">
        <v>561</v>
      </c>
      <c r="BK273" s="13">
        <v>86</v>
      </c>
      <c r="BL273" s="13">
        <v>155</v>
      </c>
      <c r="BM273" s="13">
        <v>213</v>
      </c>
      <c r="BN273" s="13">
        <v>6</v>
      </c>
      <c r="BO273" s="13">
        <v>23</v>
      </c>
      <c r="BP273" s="13">
        <v>162</v>
      </c>
      <c r="BQ273" s="13">
        <v>258</v>
      </c>
      <c r="BR273" s="13">
        <v>7</v>
      </c>
      <c r="BS273" s="13">
        <v>220</v>
      </c>
      <c r="BT273" s="43"/>
    </row>
    <row r="274" spans="5:72" x14ac:dyDescent="0.25">
      <c r="E274" s="12">
        <v>240</v>
      </c>
      <c r="F274" s="13">
        <v>558</v>
      </c>
      <c r="G274" s="13">
        <v>86</v>
      </c>
      <c r="H274" s="13">
        <v>154</v>
      </c>
      <c r="I274" s="13">
        <v>213</v>
      </c>
      <c r="J274" s="13">
        <v>6</v>
      </c>
      <c r="K274" s="13">
        <v>23</v>
      </c>
      <c r="L274" s="13">
        <v>174</v>
      </c>
      <c r="M274" s="13">
        <v>316</v>
      </c>
      <c r="N274" s="13">
        <v>7</v>
      </c>
      <c r="O274" s="13">
        <v>223</v>
      </c>
      <c r="S274" s="12">
        <v>240</v>
      </c>
      <c r="T274" s="13">
        <v>555</v>
      </c>
      <c r="U274" s="13">
        <v>84</v>
      </c>
      <c r="V274" s="13">
        <v>152</v>
      </c>
      <c r="W274" s="13">
        <v>212</v>
      </c>
      <c r="X274" s="13">
        <v>6</v>
      </c>
      <c r="Y274" s="13">
        <v>23</v>
      </c>
      <c r="Z274" s="13">
        <v>141</v>
      </c>
      <c r="AA274" s="13">
        <v>166</v>
      </c>
      <c r="AB274" s="13">
        <v>7</v>
      </c>
      <c r="AC274" s="13">
        <v>225</v>
      </c>
      <c r="AG274" s="12">
        <v>240</v>
      </c>
      <c r="AH274" s="13">
        <v>555</v>
      </c>
      <c r="AI274" s="13">
        <v>92</v>
      </c>
      <c r="AJ274" s="13">
        <v>152</v>
      </c>
      <c r="AK274" s="13">
        <v>212</v>
      </c>
      <c r="AL274" s="13">
        <v>6</v>
      </c>
      <c r="AM274" s="13">
        <v>23</v>
      </c>
      <c r="AN274" s="13">
        <v>141</v>
      </c>
      <c r="AO274" s="13">
        <v>201</v>
      </c>
      <c r="AP274" s="13">
        <v>7</v>
      </c>
      <c r="AQ274" s="13">
        <v>220</v>
      </c>
      <c r="AR274" s="43"/>
      <c r="AS274" s="32"/>
      <c r="AU274" s="12">
        <v>240</v>
      </c>
      <c r="AV274" s="13">
        <v>555</v>
      </c>
      <c r="AW274" s="13">
        <v>84</v>
      </c>
      <c r="AX274" s="13">
        <v>154</v>
      </c>
      <c r="AY274" s="13">
        <v>211</v>
      </c>
      <c r="AZ274" s="13">
        <v>6</v>
      </c>
      <c r="BA274" s="13">
        <v>23</v>
      </c>
      <c r="BB274" s="13">
        <v>141</v>
      </c>
      <c r="BC274" s="13">
        <v>194</v>
      </c>
      <c r="BD274" s="13">
        <v>7</v>
      </c>
      <c r="BE274" s="13">
        <v>226</v>
      </c>
      <c r="BF274" s="43"/>
      <c r="BG274" s="32"/>
      <c r="BI274" s="12">
        <v>240</v>
      </c>
      <c r="BJ274" s="13">
        <v>557</v>
      </c>
      <c r="BK274" s="13">
        <v>85</v>
      </c>
      <c r="BL274" s="13">
        <v>155</v>
      </c>
      <c r="BM274" s="13">
        <v>212</v>
      </c>
      <c r="BN274" s="13">
        <v>6</v>
      </c>
      <c r="BO274" s="13">
        <v>23</v>
      </c>
      <c r="BP274" s="13">
        <v>162</v>
      </c>
      <c r="BQ274" s="13">
        <v>257</v>
      </c>
      <c r="BR274" s="13">
        <v>7</v>
      </c>
      <c r="BS274" s="13">
        <v>222</v>
      </c>
      <c r="BT274" s="43"/>
    </row>
    <row r="275" spans="5:72" x14ac:dyDescent="0.25">
      <c r="E275" s="12">
        <v>241</v>
      </c>
      <c r="F275" s="13">
        <v>554</v>
      </c>
      <c r="G275" s="13">
        <v>86</v>
      </c>
      <c r="H275" s="13">
        <v>154</v>
      </c>
      <c r="I275" s="13">
        <v>213</v>
      </c>
      <c r="J275" s="13">
        <v>6</v>
      </c>
      <c r="K275" s="13">
        <v>23</v>
      </c>
      <c r="L275" s="13">
        <v>174</v>
      </c>
      <c r="M275" s="13">
        <v>316</v>
      </c>
      <c r="N275" s="13">
        <v>7</v>
      </c>
      <c r="O275" s="13">
        <v>226</v>
      </c>
      <c r="S275" s="12">
        <v>241</v>
      </c>
      <c r="T275" s="13">
        <v>551</v>
      </c>
      <c r="U275" s="13">
        <v>84</v>
      </c>
      <c r="V275" s="13">
        <v>152</v>
      </c>
      <c r="W275" s="13">
        <v>212</v>
      </c>
      <c r="X275" s="13">
        <v>6</v>
      </c>
      <c r="Y275" s="13">
        <v>23</v>
      </c>
      <c r="Z275" s="13">
        <v>141</v>
      </c>
      <c r="AA275" s="13">
        <v>166</v>
      </c>
      <c r="AB275" s="13">
        <v>7</v>
      </c>
      <c r="AC275" s="13">
        <v>227</v>
      </c>
      <c r="AG275" s="12">
        <v>241</v>
      </c>
      <c r="AH275" s="13">
        <v>551</v>
      </c>
      <c r="AI275" s="13">
        <v>91</v>
      </c>
      <c r="AJ275" s="13">
        <v>151</v>
      </c>
      <c r="AK275" s="13">
        <v>211</v>
      </c>
      <c r="AL275" s="13">
        <v>6</v>
      </c>
      <c r="AM275" s="13">
        <v>23</v>
      </c>
      <c r="AN275" s="13">
        <v>141</v>
      </c>
      <c r="AO275" s="13">
        <v>200</v>
      </c>
      <c r="AP275" s="13">
        <v>7</v>
      </c>
      <c r="AQ275" s="13">
        <v>223</v>
      </c>
      <c r="AR275" s="43"/>
      <c r="AS275" s="32"/>
      <c r="AU275" s="12">
        <v>241</v>
      </c>
      <c r="AV275" s="13">
        <v>551</v>
      </c>
      <c r="AW275" s="13">
        <v>83</v>
      </c>
      <c r="AX275" s="13">
        <v>153</v>
      </c>
      <c r="AY275" s="13">
        <v>210</v>
      </c>
      <c r="AZ275" s="13">
        <v>6</v>
      </c>
      <c r="BA275" s="13">
        <v>23</v>
      </c>
      <c r="BB275" s="13">
        <v>141</v>
      </c>
      <c r="BC275" s="13">
        <v>193</v>
      </c>
      <c r="BD275" s="13">
        <v>7</v>
      </c>
      <c r="BE275" s="13">
        <v>228</v>
      </c>
      <c r="BF275" s="43"/>
      <c r="BG275" s="32"/>
      <c r="BI275" s="12">
        <v>241</v>
      </c>
      <c r="BJ275" s="13">
        <v>553</v>
      </c>
      <c r="BK275" s="13">
        <v>85</v>
      </c>
      <c r="BL275" s="13">
        <v>155</v>
      </c>
      <c r="BM275" s="13">
        <v>212</v>
      </c>
      <c r="BN275" s="13">
        <v>6</v>
      </c>
      <c r="BO275" s="13">
        <v>23</v>
      </c>
      <c r="BP275" s="13">
        <v>162</v>
      </c>
      <c r="BQ275" s="13">
        <v>256</v>
      </c>
      <c r="BR275" s="13">
        <v>7</v>
      </c>
      <c r="BS275" s="13">
        <v>225</v>
      </c>
      <c r="BT275" s="43"/>
    </row>
    <row r="276" spans="5:72" x14ac:dyDescent="0.25">
      <c r="E276" s="12">
        <v>242</v>
      </c>
      <c r="F276" s="13">
        <v>550</v>
      </c>
      <c r="G276" s="13">
        <v>85</v>
      </c>
      <c r="H276" s="13">
        <v>154</v>
      </c>
      <c r="I276" s="13">
        <v>212</v>
      </c>
      <c r="J276" s="13">
        <v>6</v>
      </c>
      <c r="K276" s="13">
        <v>23</v>
      </c>
      <c r="L276" s="13">
        <v>173</v>
      </c>
      <c r="M276" s="13">
        <v>316</v>
      </c>
      <c r="N276" s="13">
        <v>7</v>
      </c>
      <c r="O276" s="13">
        <v>228</v>
      </c>
      <c r="S276" s="12">
        <v>242</v>
      </c>
      <c r="T276" s="13">
        <v>547</v>
      </c>
      <c r="U276" s="13">
        <v>84</v>
      </c>
      <c r="V276" s="13">
        <v>152</v>
      </c>
      <c r="W276" s="13">
        <v>211</v>
      </c>
      <c r="X276" s="13">
        <v>6</v>
      </c>
      <c r="Y276" s="13">
        <v>23</v>
      </c>
      <c r="Z276" s="13">
        <v>140</v>
      </c>
      <c r="AA276" s="13">
        <v>165</v>
      </c>
      <c r="AB276" s="13">
        <v>7</v>
      </c>
      <c r="AC276" s="13">
        <v>229</v>
      </c>
      <c r="AG276" s="12">
        <v>242</v>
      </c>
      <c r="AH276" s="13">
        <v>547</v>
      </c>
      <c r="AI276" s="13">
        <v>91</v>
      </c>
      <c r="AJ276" s="13">
        <v>151</v>
      </c>
      <c r="AK276" s="13">
        <v>211</v>
      </c>
      <c r="AL276" s="13">
        <v>6</v>
      </c>
      <c r="AM276" s="13">
        <v>23</v>
      </c>
      <c r="AN276" s="13">
        <v>141</v>
      </c>
      <c r="AO276" s="13">
        <v>199</v>
      </c>
      <c r="AP276" s="13">
        <v>7</v>
      </c>
      <c r="AQ276" s="13">
        <v>225</v>
      </c>
      <c r="AR276" s="43"/>
      <c r="AS276" s="32"/>
      <c r="AU276" s="12">
        <v>242</v>
      </c>
      <c r="AV276" s="13">
        <v>547</v>
      </c>
      <c r="AW276" s="13">
        <v>83</v>
      </c>
      <c r="AX276" s="13">
        <v>153</v>
      </c>
      <c r="AY276" s="13">
        <v>210</v>
      </c>
      <c r="AZ276" s="13">
        <v>6</v>
      </c>
      <c r="BA276" s="13">
        <v>23</v>
      </c>
      <c r="BB276" s="13">
        <v>141</v>
      </c>
      <c r="BC276" s="13">
        <v>192</v>
      </c>
      <c r="BD276" s="13">
        <v>7</v>
      </c>
      <c r="BE276" s="13">
        <v>231</v>
      </c>
      <c r="BF276" s="43"/>
      <c r="BG276" s="32"/>
      <c r="BI276" s="12">
        <v>242</v>
      </c>
      <c r="BJ276" s="13">
        <v>549</v>
      </c>
      <c r="BK276" s="13">
        <v>85</v>
      </c>
      <c r="BL276" s="13">
        <v>154</v>
      </c>
      <c r="BM276" s="13">
        <v>212</v>
      </c>
      <c r="BN276" s="13">
        <v>6</v>
      </c>
      <c r="BO276" s="13">
        <v>23</v>
      </c>
      <c r="BP276" s="13">
        <v>162</v>
      </c>
      <c r="BQ276" s="13">
        <v>256</v>
      </c>
      <c r="BR276" s="13">
        <v>7</v>
      </c>
      <c r="BS276" s="13">
        <v>227</v>
      </c>
      <c r="BT276" s="43"/>
    </row>
    <row r="277" spans="5:72" x14ac:dyDescent="0.25">
      <c r="E277" s="12">
        <v>243</v>
      </c>
      <c r="F277" s="13">
        <v>546</v>
      </c>
      <c r="G277" s="13">
        <v>85</v>
      </c>
      <c r="H277" s="13">
        <v>153</v>
      </c>
      <c r="I277" s="13">
        <v>212</v>
      </c>
      <c r="J277" s="13">
        <v>6</v>
      </c>
      <c r="K277" s="13">
        <v>23</v>
      </c>
      <c r="L277" s="13">
        <v>173</v>
      </c>
      <c r="M277" s="13">
        <v>316</v>
      </c>
      <c r="N277" s="13">
        <v>7</v>
      </c>
      <c r="O277" s="13">
        <v>231</v>
      </c>
      <c r="S277" s="12">
        <v>243</v>
      </c>
      <c r="T277" s="13">
        <v>542</v>
      </c>
      <c r="U277" s="13">
        <v>83</v>
      </c>
      <c r="V277" s="13">
        <v>151</v>
      </c>
      <c r="W277" s="13">
        <v>211</v>
      </c>
      <c r="X277" s="13">
        <v>6</v>
      </c>
      <c r="Y277" s="13">
        <v>23</v>
      </c>
      <c r="Z277" s="13">
        <v>140</v>
      </c>
      <c r="AA277" s="13">
        <v>164</v>
      </c>
      <c r="AB277" s="13">
        <v>7</v>
      </c>
      <c r="AC277" s="13">
        <v>232</v>
      </c>
      <c r="AG277" s="12">
        <v>243</v>
      </c>
      <c r="AH277" s="13">
        <v>542</v>
      </c>
      <c r="AI277" s="13">
        <v>91</v>
      </c>
      <c r="AJ277" s="13">
        <v>151</v>
      </c>
      <c r="AK277" s="13">
        <v>211</v>
      </c>
      <c r="AL277" s="13">
        <v>6</v>
      </c>
      <c r="AM277" s="13">
        <v>23</v>
      </c>
      <c r="AN277" s="13">
        <v>140</v>
      </c>
      <c r="AO277" s="13">
        <v>198</v>
      </c>
      <c r="AP277" s="13">
        <v>7</v>
      </c>
      <c r="AQ277" s="13">
        <v>227</v>
      </c>
      <c r="AR277" s="43"/>
      <c r="AS277" s="32"/>
      <c r="AU277" s="12">
        <v>243</v>
      </c>
      <c r="AV277" s="13">
        <v>542</v>
      </c>
      <c r="AW277" s="13">
        <v>83</v>
      </c>
      <c r="AX277" s="13">
        <v>153</v>
      </c>
      <c r="AY277" s="13">
        <v>210</v>
      </c>
      <c r="AZ277" s="13">
        <v>6</v>
      </c>
      <c r="BA277" s="13">
        <v>23</v>
      </c>
      <c r="BB277" s="13">
        <v>140</v>
      </c>
      <c r="BC277" s="13">
        <v>191</v>
      </c>
      <c r="BD277" s="13">
        <v>7</v>
      </c>
      <c r="BE277" s="13">
        <v>233</v>
      </c>
      <c r="BF277" s="43"/>
      <c r="BG277" s="32"/>
      <c r="BI277" s="12">
        <v>243</v>
      </c>
      <c r="BJ277" s="13">
        <v>545</v>
      </c>
      <c r="BK277" s="13">
        <v>84</v>
      </c>
      <c r="BL277" s="13">
        <v>154</v>
      </c>
      <c r="BM277" s="13">
        <v>212</v>
      </c>
      <c r="BN277" s="13">
        <v>6</v>
      </c>
      <c r="BO277" s="13">
        <v>23</v>
      </c>
      <c r="BP277" s="13">
        <v>161</v>
      </c>
      <c r="BQ277" s="13">
        <v>255</v>
      </c>
      <c r="BR277" s="13">
        <v>7</v>
      </c>
      <c r="BS277" s="13">
        <v>230</v>
      </c>
      <c r="BT277" s="43"/>
    </row>
    <row r="278" spans="5:72" x14ac:dyDescent="0.25">
      <c r="E278" s="12">
        <v>244</v>
      </c>
      <c r="F278" s="13">
        <v>541</v>
      </c>
      <c r="G278" s="13">
        <v>85</v>
      </c>
      <c r="H278" s="13">
        <v>153</v>
      </c>
      <c r="I278" s="13">
        <v>211</v>
      </c>
      <c r="J278" s="13">
        <v>6</v>
      </c>
      <c r="K278" s="13">
        <v>23</v>
      </c>
      <c r="L278" s="13">
        <v>173</v>
      </c>
      <c r="M278" s="13">
        <v>316</v>
      </c>
      <c r="N278" s="13">
        <v>7</v>
      </c>
      <c r="O278" s="13">
        <v>233</v>
      </c>
      <c r="S278" s="12">
        <v>244</v>
      </c>
      <c r="T278" s="13">
        <v>538</v>
      </c>
      <c r="U278" s="13">
        <v>83</v>
      </c>
      <c r="V278" s="13">
        <v>151</v>
      </c>
      <c r="W278" s="13">
        <v>210</v>
      </c>
      <c r="X278" s="13">
        <v>6</v>
      </c>
      <c r="Y278" s="13">
        <v>23</v>
      </c>
      <c r="Z278" s="13">
        <v>140</v>
      </c>
      <c r="AA278" s="13">
        <v>164</v>
      </c>
      <c r="AB278" s="13">
        <v>7</v>
      </c>
      <c r="AC278" s="13">
        <v>234</v>
      </c>
      <c r="AG278" s="12">
        <v>244</v>
      </c>
      <c r="AH278" s="13">
        <v>538</v>
      </c>
      <c r="AI278" s="13">
        <v>90</v>
      </c>
      <c r="AJ278" s="13">
        <v>151</v>
      </c>
      <c r="AK278" s="13">
        <v>210</v>
      </c>
      <c r="AL278" s="13">
        <v>6</v>
      </c>
      <c r="AM278" s="13">
        <v>23</v>
      </c>
      <c r="AN278" s="13">
        <v>140</v>
      </c>
      <c r="AO278" s="13">
        <v>198</v>
      </c>
      <c r="AP278" s="13">
        <v>7</v>
      </c>
      <c r="AQ278" s="13">
        <v>230</v>
      </c>
      <c r="AR278" s="43"/>
      <c r="AS278" s="32"/>
      <c r="AU278" s="12">
        <v>244</v>
      </c>
      <c r="AV278" s="13">
        <v>538</v>
      </c>
      <c r="AW278" s="13">
        <v>83</v>
      </c>
      <c r="AX278" s="13">
        <v>153</v>
      </c>
      <c r="AY278" s="13">
        <v>209</v>
      </c>
      <c r="AZ278" s="13">
        <v>6</v>
      </c>
      <c r="BA278" s="13">
        <v>23</v>
      </c>
      <c r="BB278" s="13">
        <v>140</v>
      </c>
      <c r="BC278" s="13">
        <v>191</v>
      </c>
      <c r="BD278" s="13">
        <v>7</v>
      </c>
      <c r="BE278" s="13">
        <v>235</v>
      </c>
      <c r="BF278" s="43"/>
      <c r="BG278" s="32"/>
      <c r="BI278" s="12">
        <v>244</v>
      </c>
      <c r="BJ278" s="13">
        <v>540</v>
      </c>
      <c r="BK278" s="13">
        <v>84</v>
      </c>
      <c r="BL278" s="13">
        <v>154</v>
      </c>
      <c r="BM278" s="13">
        <v>211</v>
      </c>
      <c r="BN278" s="13">
        <v>6</v>
      </c>
      <c r="BO278" s="13">
        <v>23</v>
      </c>
      <c r="BP278" s="13">
        <v>161</v>
      </c>
      <c r="BQ278" s="13">
        <v>255</v>
      </c>
      <c r="BR278" s="13">
        <v>7</v>
      </c>
      <c r="BS278" s="13">
        <v>232</v>
      </c>
      <c r="BT278" s="43"/>
    </row>
    <row r="279" spans="5:72" x14ac:dyDescent="0.25">
      <c r="E279" s="12">
        <v>245</v>
      </c>
      <c r="F279" s="13">
        <v>537</v>
      </c>
      <c r="G279" s="13">
        <v>85</v>
      </c>
      <c r="H279" s="13">
        <v>153</v>
      </c>
      <c r="I279" s="13">
        <v>211</v>
      </c>
      <c r="J279" s="13">
        <v>6</v>
      </c>
      <c r="K279" s="13">
        <v>23</v>
      </c>
      <c r="L279" s="13">
        <v>173</v>
      </c>
      <c r="M279" s="13">
        <v>317</v>
      </c>
      <c r="N279" s="13">
        <v>7</v>
      </c>
      <c r="O279" s="13">
        <v>236</v>
      </c>
      <c r="S279" s="12">
        <v>245</v>
      </c>
      <c r="T279" s="13">
        <v>534</v>
      </c>
      <c r="U279" s="13">
        <v>83</v>
      </c>
      <c r="V279" s="13">
        <v>151</v>
      </c>
      <c r="W279" s="13">
        <v>210</v>
      </c>
      <c r="X279" s="13">
        <v>6</v>
      </c>
      <c r="Y279" s="13">
        <v>23</v>
      </c>
      <c r="Z279" s="13">
        <v>140</v>
      </c>
      <c r="AA279" s="13">
        <v>163</v>
      </c>
      <c r="AB279" s="13">
        <v>7</v>
      </c>
      <c r="AC279" s="13">
        <v>236</v>
      </c>
      <c r="AG279" s="12">
        <v>245</v>
      </c>
      <c r="AH279" s="13">
        <v>534</v>
      </c>
      <c r="AI279" s="13">
        <v>90</v>
      </c>
      <c r="AJ279" s="13">
        <v>150</v>
      </c>
      <c r="AK279" s="13">
        <v>210</v>
      </c>
      <c r="AL279" s="13">
        <v>6</v>
      </c>
      <c r="AM279" s="13">
        <v>23</v>
      </c>
      <c r="AN279" s="13">
        <v>140</v>
      </c>
      <c r="AO279" s="13">
        <v>197</v>
      </c>
      <c r="AP279" s="13">
        <v>7</v>
      </c>
      <c r="AQ279" s="13">
        <v>232</v>
      </c>
      <c r="AR279" s="43"/>
      <c r="AS279" s="32"/>
      <c r="AU279" s="12">
        <v>245</v>
      </c>
      <c r="AV279" s="13">
        <v>534</v>
      </c>
      <c r="AW279" s="13">
        <v>82</v>
      </c>
      <c r="AX279" s="13">
        <v>152</v>
      </c>
      <c r="AY279" s="13">
        <v>209</v>
      </c>
      <c r="AZ279" s="13">
        <v>6</v>
      </c>
      <c r="BA279" s="13">
        <v>23</v>
      </c>
      <c r="BB279" s="13">
        <v>140</v>
      </c>
      <c r="BC279" s="13">
        <v>190</v>
      </c>
      <c r="BD279" s="13">
        <v>7</v>
      </c>
      <c r="BE279" s="13">
        <v>238</v>
      </c>
      <c r="BF279" s="43"/>
      <c r="BG279" s="32"/>
      <c r="BI279" s="12">
        <v>245</v>
      </c>
      <c r="BJ279" s="13">
        <v>536</v>
      </c>
      <c r="BK279" s="13">
        <v>84</v>
      </c>
      <c r="BL279" s="13">
        <v>154</v>
      </c>
      <c r="BM279" s="13">
        <v>211</v>
      </c>
      <c r="BN279" s="13">
        <v>6</v>
      </c>
      <c r="BO279" s="13">
        <v>23</v>
      </c>
      <c r="BP279" s="13">
        <v>161</v>
      </c>
      <c r="BQ279" s="13">
        <v>254</v>
      </c>
      <c r="BR279" s="13">
        <v>7</v>
      </c>
      <c r="BS279" s="13">
        <v>235</v>
      </c>
      <c r="BT279" s="43"/>
    </row>
    <row r="280" spans="5:72" x14ac:dyDescent="0.25">
      <c r="E280" s="12">
        <v>246</v>
      </c>
      <c r="F280" s="13">
        <v>533</v>
      </c>
      <c r="G280" s="13">
        <v>85</v>
      </c>
      <c r="H280" s="13">
        <v>153</v>
      </c>
      <c r="I280" s="13">
        <v>211</v>
      </c>
      <c r="J280" s="13">
        <v>6</v>
      </c>
      <c r="K280" s="13">
        <v>23</v>
      </c>
      <c r="L280" s="13">
        <v>173</v>
      </c>
      <c r="M280" s="13">
        <v>317</v>
      </c>
      <c r="N280" s="13">
        <v>7</v>
      </c>
      <c r="O280" s="13">
        <v>238</v>
      </c>
      <c r="S280" s="12">
        <v>246</v>
      </c>
      <c r="T280" s="13">
        <v>530</v>
      </c>
      <c r="U280" s="13">
        <v>83</v>
      </c>
      <c r="V280" s="13">
        <v>150</v>
      </c>
      <c r="W280" s="13">
        <v>210</v>
      </c>
      <c r="X280" s="13">
        <v>6</v>
      </c>
      <c r="Y280" s="13">
        <v>23</v>
      </c>
      <c r="Z280" s="13">
        <v>139</v>
      </c>
      <c r="AA280" s="13">
        <v>163</v>
      </c>
      <c r="AB280" s="13">
        <v>7</v>
      </c>
      <c r="AC280" s="13">
        <v>238</v>
      </c>
      <c r="AG280" s="12">
        <v>246</v>
      </c>
      <c r="AH280" s="13">
        <v>530</v>
      </c>
      <c r="AI280" s="13">
        <v>90</v>
      </c>
      <c r="AJ280" s="13">
        <v>150</v>
      </c>
      <c r="AK280" s="13">
        <v>210</v>
      </c>
      <c r="AL280" s="13">
        <v>6</v>
      </c>
      <c r="AM280" s="13">
        <v>23</v>
      </c>
      <c r="AN280" s="13">
        <v>140</v>
      </c>
      <c r="AO280" s="13">
        <v>196</v>
      </c>
      <c r="AP280" s="13">
        <v>7</v>
      </c>
      <c r="AQ280" s="13">
        <v>234</v>
      </c>
      <c r="AR280" s="43"/>
      <c r="AS280" s="32"/>
      <c r="AU280" s="12">
        <v>246</v>
      </c>
      <c r="AV280" s="13">
        <v>530</v>
      </c>
      <c r="AW280" s="13">
        <v>82</v>
      </c>
      <c r="AX280" s="13">
        <v>152</v>
      </c>
      <c r="AY280" s="13">
        <v>209</v>
      </c>
      <c r="AZ280" s="13">
        <v>6</v>
      </c>
      <c r="BA280" s="13">
        <v>23</v>
      </c>
      <c r="BB280" s="13">
        <v>140</v>
      </c>
      <c r="BC280" s="13">
        <v>189</v>
      </c>
      <c r="BD280" s="13">
        <v>7</v>
      </c>
      <c r="BE280" s="13">
        <v>240</v>
      </c>
      <c r="BF280" s="43"/>
      <c r="BG280" s="32"/>
      <c r="BI280" s="12">
        <v>246</v>
      </c>
      <c r="BJ280" s="13">
        <v>532</v>
      </c>
      <c r="BK280" s="13">
        <v>84</v>
      </c>
      <c r="BL280" s="13">
        <v>153</v>
      </c>
      <c r="BM280" s="13">
        <v>211</v>
      </c>
      <c r="BN280" s="13">
        <v>6</v>
      </c>
      <c r="BO280" s="13">
        <v>23</v>
      </c>
      <c r="BP280" s="13">
        <v>161</v>
      </c>
      <c r="BQ280" s="13">
        <v>254</v>
      </c>
      <c r="BR280" s="13">
        <v>7</v>
      </c>
      <c r="BS280" s="13">
        <v>237</v>
      </c>
      <c r="BT280" s="43"/>
    </row>
    <row r="281" spans="5:72" x14ac:dyDescent="0.25">
      <c r="E281" s="12">
        <v>247</v>
      </c>
      <c r="F281" s="13">
        <v>529</v>
      </c>
      <c r="G281" s="13">
        <v>84</v>
      </c>
      <c r="H281" s="13">
        <v>152</v>
      </c>
      <c r="I281" s="13">
        <v>211</v>
      </c>
      <c r="J281" s="13">
        <v>6</v>
      </c>
      <c r="K281" s="13">
        <v>23</v>
      </c>
      <c r="L281" s="13">
        <v>172</v>
      </c>
      <c r="M281" s="13">
        <v>317</v>
      </c>
      <c r="N281" s="13">
        <v>7</v>
      </c>
      <c r="O281" s="13">
        <v>241</v>
      </c>
      <c r="S281" s="12">
        <v>247</v>
      </c>
      <c r="T281" s="13">
        <v>526</v>
      </c>
      <c r="U281" s="13">
        <v>82</v>
      </c>
      <c r="V281" s="13">
        <v>150</v>
      </c>
      <c r="W281" s="13">
        <v>210</v>
      </c>
      <c r="X281" s="13">
        <v>6</v>
      </c>
      <c r="Y281" s="13">
        <v>23</v>
      </c>
      <c r="Z281" s="13">
        <v>139</v>
      </c>
      <c r="AA281" s="13">
        <v>162</v>
      </c>
      <c r="AB281" s="13">
        <v>7</v>
      </c>
      <c r="AC281" s="13">
        <v>241</v>
      </c>
      <c r="AG281" s="12">
        <v>247</v>
      </c>
      <c r="AH281" s="13">
        <v>525</v>
      </c>
      <c r="AI281" s="13">
        <v>90</v>
      </c>
      <c r="AJ281" s="13">
        <v>150</v>
      </c>
      <c r="AK281" s="13">
        <v>210</v>
      </c>
      <c r="AL281" s="13">
        <v>6</v>
      </c>
      <c r="AM281" s="13">
        <v>23</v>
      </c>
      <c r="AN281" s="13">
        <v>139</v>
      </c>
      <c r="AO281" s="13">
        <v>195</v>
      </c>
      <c r="AP281" s="13">
        <v>7</v>
      </c>
      <c r="AQ281" s="13">
        <v>236</v>
      </c>
      <c r="AR281" s="43"/>
      <c r="AS281" s="32"/>
      <c r="AU281" s="12">
        <v>247</v>
      </c>
      <c r="AV281" s="13">
        <v>525</v>
      </c>
      <c r="AW281" s="13">
        <v>82</v>
      </c>
      <c r="AX281" s="13">
        <v>152</v>
      </c>
      <c r="AY281" s="13">
        <v>209</v>
      </c>
      <c r="AZ281" s="13">
        <v>6</v>
      </c>
      <c r="BA281" s="13">
        <v>23</v>
      </c>
      <c r="BB281" s="13">
        <v>139</v>
      </c>
      <c r="BC281" s="13">
        <v>188</v>
      </c>
      <c r="BD281" s="13">
        <v>7</v>
      </c>
      <c r="BE281" s="13">
        <v>242</v>
      </c>
      <c r="BF281" s="43"/>
      <c r="BG281" s="32"/>
      <c r="BI281" s="12">
        <v>247</v>
      </c>
      <c r="BJ281" s="13">
        <v>528</v>
      </c>
      <c r="BK281" s="13">
        <v>83</v>
      </c>
      <c r="BL281" s="13">
        <v>153</v>
      </c>
      <c r="BM281" s="13">
        <v>210</v>
      </c>
      <c r="BN281" s="13">
        <v>6</v>
      </c>
      <c r="BO281" s="13">
        <v>23</v>
      </c>
      <c r="BP281" s="13">
        <v>160</v>
      </c>
      <c r="BQ281" s="13">
        <v>253</v>
      </c>
      <c r="BR281" s="13">
        <v>7</v>
      </c>
      <c r="BS281" s="13">
        <v>239</v>
      </c>
      <c r="BT281" s="43"/>
    </row>
    <row r="282" spans="5:72" x14ac:dyDescent="0.25">
      <c r="E282" s="12">
        <v>248</v>
      </c>
      <c r="F282" s="13">
        <v>525</v>
      </c>
      <c r="G282" s="13">
        <v>84</v>
      </c>
      <c r="H282" s="13">
        <v>152</v>
      </c>
      <c r="I282" s="13">
        <v>210</v>
      </c>
      <c r="J282" s="13">
        <v>6</v>
      </c>
      <c r="K282" s="13">
        <v>23</v>
      </c>
      <c r="L282" s="13">
        <v>172</v>
      </c>
      <c r="M282" s="13">
        <v>317</v>
      </c>
      <c r="N282" s="13">
        <v>7</v>
      </c>
      <c r="O282" s="13">
        <v>243</v>
      </c>
      <c r="S282" s="12">
        <v>248</v>
      </c>
      <c r="T282" s="13">
        <v>521</v>
      </c>
      <c r="U282" s="13">
        <v>82</v>
      </c>
      <c r="V282" s="13">
        <v>150</v>
      </c>
      <c r="W282" s="13">
        <v>209</v>
      </c>
      <c r="X282" s="13">
        <v>6</v>
      </c>
      <c r="Y282" s="13">
        <v>23</v>
      </c>
      <c r="Z282" s="13">
        <v>139</v>
      </c>
      <c r="AA282" s="13">
        <v>162</v>
      </c>
      <c r="AB282" s="13">
        <v>7</v>
      </c>
      <c r="AC282" s="13">
        <v>243</v>
      </c>
      <c r="AG282" s="12">
        <v>248</v>
      </c>
      <c r="AH282" s="13">
        <v>521</v>
      </c>
      <c r="AI282" s="13">
        <v>89</v>
      </c>
      <c r="AJ282" s="13">
        <v>150</v>
      </c>
      <c r="AK282" s="13">
        <v>209</v>
      </c>
      <c r="AL282" s="13">
        <v>6</v>
      </c>
      <c r="AM282" s="13">
        <v>23</v>
      </c>
      <c r="AN282" s="13">
        <v>139</v>
      </c>
      <c r="AO282" s="13">
        <v>195</v>
      </c>
      <c r="AP282" s="13">
        <v>7</v>
      </c>
      <c r="AQ282" s="13">
        <v>238</v>
      </c>
      <c r="AR282" s="43"/>
      <c r="AS282" s="32"/>
      <c r="AU282" s="12">
        <v>248</v>
      </c>
      <c r="AV282" s="13">
        <v>521</v>
      </c>
      <c r="AW282" s="13">
        <v>81</v>
      </c>
      <c r="AX282" s="13">
        <v>152</v>
      </c>
      <c r="AY282" s="13">
        <v>208</v>
      </c>
      <c r="AZ282" s="13">
        <v>6</v>
      </c>
      <c r="BA282" s="13">
        <v>23</v>
      </c>
      <c r="BB282" s="13">
        <v>139</v>
      </c>
      <c r="BC282" s="13">
        <v>187</v>
      </c>
      <c r="BD282" s="13">
        <v>7</v>
      </c>
      <c r="BE282" s="13">
        <v>245</v>
      </c>
      <c r="BF282" s="43"/>
      <c r="BG282" s="32"/>
      <c r="BI282" s="12">
        <v>248</v>
      </c>
      <c r="BJ282" s="13">
        <v>524</v>
      </c>
      <c r="BK282" s="13">
        <v>83</v>
      </c>
      <c r="BL282" s="13">
        <v>153</v>
      </c>
      <c r="BM282" s="13">
        <v>210</v>
      </c>
      <c r="BN282" s="13">
        <v>6</v>
      </c>
      <c r="BO282" s="13">
        <v>23</v>
      </c>
      <c r="BP282" s="13">
        <v>160</v>
      </c>
      <c r="BQ282" s="13">
        <v>253</v>
      </c>
      <c r="BR282" s="13">
        <v>7</v>
      </c>
      <c r="BS282" s="13">
        <v>242</v>
      </c>
      <c r="BT282" s="43"/>
    </row>
    <row r="283" spans="5:72" x14ac:dyDescent="0.25">
      <c r="E283" s="12">
        <v>249</v>
      </c>
      <c r="F283" s="13">
        <v>520</v>
      </c>
      <c r="G283" s="13">
        <v>83</v>
      </c>
      <c r="H283" s="13">
        <v>152</v>
      </c>
      <c r="I283" s="13">
        <v>210</v>
      </c>
      <c r="J283" s="13">
        <v>6</v>
      </c>
      <c r="K283" s="13">
        <v>23</v>
      </c>
      <c r="L283" s="13">
        <v>172</v>
      </c>
      <c r="M283" s="13">
        <v>317</v>
      </c>
      <c r="N283" s="13">
        <v>7</v>
      </c>
      <c r="O283" s="13">
        <v>245</v>
      </c>
      <c r="S283" s="12">
        <v>249</v>
      </c>
      <c r="T283" s="13">
        <v>517</v>
      </c>
      <c r="U283" s="13">
        <v>82</v>
      </c>
      <c r="V283" s="13">
        <v>150</v>
      </c>
      <c r="W283" s="13">
        <v>209</v>
      </c>
      <c r="X283" s="13">
        <v>6</v>
      </c>
      <c r="Y283" s="13">
        <v>23</v>
      </c>
      <c r="Z283" s="13">
        <v>139</v>
      </c>
      <c r="AA283" s="13">
        <v>161</v>
      </c>
      <c r="AB283" s="13">
        <v>7</v>
      </c>
      <c r="AC283" s="13">
        <v>245</v>
      </c>
      <c r="AG283" s="12">
        <v>249</v>
      </c>
      <c r="AH283" s="13">
        <v>517</v>
      </c>
      <c r="AI283" s="13">
        <v>89</v>
      </c>
      <c r="AJ283" s="13">
        <v>149</v>
      </c>
      <c r="AK283" s="13">
        <v>209</v>
      </c>
      <c r="AL283" s="13">
        <v>6</v>
      </c>
      <c r="AM283" s="13">
        <v>23</v>
      </c>
      <c r="AN283" s="13">
        <v>139</v>
      </c>
      <c r="AO283" s="13">
        <v>194</v>
      </c>
      <c r="AP283" s="13">
        <v>7</v>
      </c>
      <c r="AQ283" s="13">
        <v>241</v>
      </c>
      <c r="AR283" s="43"/>
      <c r="AS283" s="32"/>
      <c r="AU283" s="12">
        <v>249</v>
      </c>
      <c r="AV283" s="13">
        <v>517</v>
      </c>
      <c r="AW283" s="13">
        <v>81</v>
      </c>
      <c r="AX283" s="13">
        <v>151</v>
      </c>
      <c r="AY283" s="13">
        <v>208</v>
      </c>
      <c r="AZ283" s="13">
        <v>6</v>
      </c>
      <c r="BA283" s="13">
        <v>23</v>
      </c>
      <c r="BB283" s="13">
        <v>139</v>
      </c>
      <c r="BC283" s="13">
        <v>187</v>
      </c>
      <c r="BD283" s="13">
        <v>7</v>
      </c>
      <c r="BE283" s="13">
        <v>247</v>
      </c>
      <c r="BF283" s="43"/>
      <c r="BG283" s="32"/>
      <c r="BI283" s="12">
        <v>249</v>
      </c>
      <c r="BJ283" s="13">
        <v>519</v>
      </c>
      <c r="BK283" s="13">
        <v>83</v>
      </c>
      <c r="BL283" s="13">
        <v>152</v>
      </c>
      <c r="BM283" s="13">
        <v>210</v>
      </c>
      <c r="BN283" s="13">
        <v>6</v>
      </c>
      <c r="BO283" s="13">
        <v>23</v>
      </c>
      <c r="BP283" s="13">
        <v>160</v>
      </c>
      <c r="BQ283" s="13">
        <v>252</v>
      </c>
      <c r="BR283" s="13">
        <v>7</v>
      </c>
      <c r="BS283" s="13">
        <v>244</v>
      </c>
      <c r="BT283" s="43"/>
    </row>
    <row r="284" spans="5:72" x14ac:dyDescent="0.25">
      <c r="E284" s="12">
        <v>250</v>
      </c>
      <c r="F284" s="13">
        <v>516</v>
      </c>
      <c r="G284" s="13">
        <v>83</v>
      </c>
      <c r="H284" s="13">
        <v>152</v>
      </c>
      <c r="I284" s="13">
        <v>210</v>
      </c>
      <c r="J284" s="13">
        <v>6</v>
      </c>
      <c r="K284" s="13">
        <v>23</v>
      </c>
      <c r="L284" s="13">
        <v>172</v>
      </c>
      <c r="M284" s="13">
        <v>318</v>
      </c>
      <c r="N284" s="13">
        <v>7</v>
      </c>
      <c r="O284" s="13">
        <v>248</v>
      </c>
      <c r="S284" s="12">
        <v>250</v>
      </c>
      <c r="T284" s="13">
        <v>513</v>
      </c>
      <c r="U284" s="13">
        <v>81</v>
      </c>
      <c r="V284" s="13">
        <v>149</v>
      </c>
      <c r="W284" s="13">
        <v>209</v>
      </c>
      <c r="X284" s="13">
        <v>6</v>
      </c>
      <c r="Y284" s="13">
        <v>23</v>
      </c>
      <c r="Z284" s="13">
        <v>138</v>
      </c>
      <c r="AA284" s="13">
        <v>161</v>
      </c>
      <c r="AB284" s="13">
        <v>7</v>
      </c>
      <c r="AC284" s="13">
        <v>247</v>
      </c>
      <c r="AG284" s="12">
        <v>250</v>
      </c>
      <c r="AH284" s="13">
        <v>513</v>
      </c>
      <c r="AI284" s="13">
        <v>88</v>
      </c>
      <c r="AJ284" s="13">
        <v>149</v>
      </c>
      <c r="AK284" s="13">
        <v>209</v>
      </c>
      <c r="AL284" s="13">
        <v>6</v>
      </c>
      <c r="AM284" s="13">
        <v>23</v>
      </c>
      <c r="AN284" s="13">
        <v>139</v>
      </c>
      <c r="AO284" s="13">
        <v>193</v>
      </c>
      <c r="AP284" s="13">
        <v>7</v>
      </c>
      <c r="AQ284" s="13">
        <v>243</v>
      </c>
      <c r="AR284" s="43"/>
      <c r="AS284" s="32"/>
      <c r="AU284" s="12">
        <v>250</v>
      </c>
      <c r="AV284" s="13">
        <v>513</v>
      </c>
      <c r="AW284" s="13">
        <v>81</v>
      </c>
      <c r="AX284" s="13">
        <v>151</v>
      </c>
      <c r="AY284" s="13">
        <v>208</v>
      </c>
      <c r="AZ284" s="13">
        <v>6</v>
      </c>
      <c r="BA284" s="13">
        <v>23</v>
      </c>
      <c r="BB284" s="13">
        <v>139</v>
      </c>
      <c r="BC284" s="13">
        <v>186</v>
      </c>
      <c r="BD284" s="13">
        <v>7</v>
      </c>
      <c r="BE284" s="13">
        <v>249</v>
      </c>
      <c r="BF284" s="43"/>
      <c r="BG284" s="32"/>
      <c r="BI284" s="12">
        <v>250</v>
      </c>
      <c r="BJ284" s="13">
        <v>515</v>
      </c>
      <c r="BK284" s="13">
        <v>82</v>
      </c>
      <c r="BL284" s="13">
        <v>152</v>
      </c>
      <c r="BM284" s="13">
        <v>209</v>
      </c>
      <c r="BN284" s="13">
        <v>6</v>
      </c>
      <c r="BO284" s="13">
        <v>23</v>
      </c>
      <c r="BP284" s="13">
        <v>160</v>
      </c>
      <c r="BQ284" s="13">
        <v>252</v>
      </c>
      <c r="BR284" s="13">
        <v>7</v>
      </c>
      <c r="BS284" s="13">
        <v>247</v>
      </c>
      <c r="BT284" s="43"/>
    </row>
    <row r="285" spans="5:72" x14ac:dyDescent="0.25">
      <c r="E285" s="12">
        <v>251</v>
      </c>
      <c r="F285" s="13">
        <v>512</v>
      </c>
      <c r="G285" s="13">
        <v>83</v>
      </c>
      <c r="H285" s="13">
        <v>151</v>
      </c>
      <c r="I285" s="13">
        <v>210</v>
      </c>
      <c r="J285" s="13">
        <v>6</v>
      </c>
      <c r="K285" s="13">
        <v>23</v>
      </c>
      <c r="L285" s="13">
        <v>172</v>
      </c>
      <c r="M285" s="13">
        <v>318</v>
      </c>
      <c r="N285" s="13">
        <v>7</v>
      </c>
      <c r="O285" s="13">
        <v>250</v>
      </c>
      <c r="S285" s="12">
        <v>251</v>
      </c>
      <c r="T285" s="13">
        <v>509</v>
      </c>
      <c r="U285" s="13">
        <v>81</v>
      </c>
      <c r="V285" s="13">
        <v>149</v>
      </c>
      <c r="W285" s="13">
        <v>209</v>
      </c>
      <c r="X285" s="13">
        <v>6</v>
      </c>
      <c r="Y285" s="13">
        <v>23</v>
      </c>
      <c r="Z285" s="13">
        <v>138</v>
      </c>
      <c r="AA285" s="13">
        <v>160</v>
      </c>
      <c r="AB285" s="13">
        <v>7</v>
      </c>
      <c r="AC285" s="13">
        <v>249</v>
      </c>
      <c r="AG285" s="12">
        <v>251</v>
      </c>
      <c r="AH285" s="13">
        <v>509</v>
      </c>
      <c r="AI285" s="13">
        <v>88</v>
      </c>
      <c r="AJ285" s="13">
        <v>149</v>
      </c>
      <c r="AK285" s="13">
        <v>208</v>
      </c>
      <c r="AL285" s="13">
        <v>6</v>
      </c>
      <c r="AM285" s="13">
        <v>23</v>
      </c>
      <c r="AN285" s="13">
        <v>138</v>
      </c>
      <c r="AO285" s="13">
        <v>193</v>
      </c>
      <c r="AP285" s="13">
        <v>7</v>
      </c>
      <c r="AQ285" s="13">
        <v>245</v>
      </c>
      <c r="AR285" s="43"/>
      <c r="AS285" s="32"/>
      <c r="AU285" s="12">
        <v>251</v>
      </c>
      <c r="AV285" s="13">
        <v>509</v>
      </c>
      <c r="AW285" s="13">
        <v>80</v>
      </c>
      <c r="AX285" s="13">
        <v>151</v>
      </c>
      <c r="AY285" s="13">
        <v>207</v>
      </c>
      <c r="AZ285" s="13">
        <v>6</v>
      </c>
      <c r="BA285" s="13">
        <v>23</v>
      </c>
      <c r="BB285" s="13">
        <v>138</v>
      </c>
      <c r="BC285" s="13">
        <v>185</v>
      </c>
      <c r="BD285" s="13">
        <v>7</v>
      </c>
      <c r="BE285" s="13">
        <v>251</v>
      </c>
      <c r="BF285" s="43"/>
      <c r="BG285" s="32"/>
      <c r="BI285" s="12">
        <v>251</v>
      </c>
      <c r="BJ285" s="13">
        <v>511</v>
      </c>
      <c r="BK285" s="13">
        <v>82</v>
      </c>
      <c r="BL285" s="13">
        <v>152</v>
      </c>
      <c r="BM285" s="13">
        <v>209</v>
      </c>
      <c r="BN285" s="13">
        <v>6</v>
      </c>
      <c r="BO285" s="13">
        <v>23</v>
      </c>
      <c r="BP285" s="13">
        <v>160</v>
      </c>
      <c r="BQ285" s="13">
        <v>251</v>
      </c>
      <c r="BR285" s="13">
        <v>7</v>
      </c>
      <c r="BS285" s="13">
        <v>249</v>
      </c>
      <c r="BT285" s="43"/>
    </row>
    <row r="286" spans="5:72" x14ac:dyDescent="0.25">
      <c r="E286" s="12">
        <v>252</v>
      </c>
      <c r="F286" s="13">
        <v>508</v>
      </c>
      <c r="G286" s="13">
        <v>82</v>
      </c>
      <c r="H286" s="13">
        <v>151</v>
      </c>
      <c r="I286" s="13">
        <v>209</v>
      </c>
      <c r="J286" s="13">
        <v>6</v>
      </c>
      <c r="K286" s="13">
        <v>23</v>
      </c>
      <c r="L286" s="13">
        <v>171</v>
      </c>
      <c r="M286" s="13">
        <v>318</v>
      </c>
      <c r="N286" s="13">
        <v>7</v>
      </c>
      <c r="O286" s="13">
        <v>252</v>
      </c>
      <c r="S286" s="12">
        <v>252</v>
      </c>
      <c r="T286" s="13">
        <v>505</v>
      </c>
      <c r="U286" s="13">
        <v>80</v>
      </c>
      <c r="V286" s="13">
        <v>149</v>
      </c>
      <c r="W286" s="13">
        <v>208</v>
      </c>
      <c r="X286" s="13">
        <v>6</v>
      </c>
      <c r="Y286" s="13">
        <v>23</v>
      </c>
      <c r="Z286" s="13">
        <v>138</v>
      </c>
      <c r="AA286" s="13">
        <v>160</v>
      </c>
      <c r="AB286" s="13">
        <v>7</v>
      </c>
      <c r="AC286" s="13">
        <v>251</v>
      </c>
      <c r="AG286" s="12">
        <v>252</v>
      </c>
      <c r="AH286" s="13">
        <v>505</v>
      </c>
      <c r="AI286" s="13">
        <v>87</v>
      </c>
      <c r="AJ286" s="13">
        <v>149</v>
      </c>
      <c r="AK286" s="13">
        <v>208</v>
      </c>
      <c r="AL286" s="13">
        <v>6</v>
      </c>
      <c r="AM286" s="13">
        <v>23</v>
      </c>
      <c r="AN286" s="13">
        <v>138</v>
      </c>
      <c r="AO286" s="13">
        <v>192</v>
      </c>
      <c r="AP286" s="13">
        <v>7</v>
      </c>
      <c r="AQ286" s="13">
        <v>247</v>
      </c>
      <c r="AR286" s="43"/>
      <c r="AS286" s="32"/>
      <c r="AU286" s="12">
        <v>252</v>
      </c>
      <c r="AV286" s="13">
        <v>505</v>
      </c>
      <c r="AW286" s="13">
        <v>80</v>
      </c>
      <c r="AX286" s="13">
        <v>150</v>
      </c>
      <c r="AY286" s="13">
        <v>207</v>
      </c>
      <c r="AZ286" s="13">
        <v>6</v>
      </c>
      <c r="BA286" s="13">
        <v>22</v>
      </c>
      <c r="BB286" s="13">
        <v>138</v>
      </c>
      <c r="BC286" s="13">
        <v>185</v>
      </c>
      <c r="BD286" s="13">
        <v>7</v>
      </c>
      <c r="BE286" s="13">
        <v>253</v>
      </c>
      <c r="BF286" s="43"/>
      <c r="BG286" s="32"/>
      <c r="BI286" s="12">
        <v>252</v>
      </c>
      <c r="BJ286" s="13">
        <v>507</v>
      </c>
      <c r="BK286" s="13">
        <v>81</v>
      </c>
      <c r="BL286" s="13">
        <v>152</v>
      </c>
      <c r="BM286" s="13">
        <v>209</v>
      </c>
      <c r="BN286" s="13">
        <v>6</v>
      </c>
      <c r="BO286" s="13">
        <v>23</v>
      </c>
      <c r="BP286" s="13">
        <v>159</v>
      </c>
      <c r="BQ286" s="13">
        <v>251</v>
      </c>
      <c r="BR286" s="13">
        <v>7</v>
      </c>
      <c r="BS286" s="13">
        <v>251</v>
      </c>
      <c r="BT286" s="43"/>
    </row>
    <row r="287" spans="5:72" x14ac:dyDescent="0.25">
      <c r="E287" s="12">
        <v>253</v>
      </c>
      <c r="F287" s="13">
        <v>504</v>
      </c>
      <c r="G287" s="13">
        <v>82</v>
      </c>
      <c r="H287" s="13">
        <v>151</v>
      </c>
      <c r="I287" s="13">
        <v>209</v>
      </c>
      <c r="J287" s="13">
        <v>6</v>
      </c>
      <c r="K287" s="13">
        <v>23</v>
      </c>
      <c r="L287" s="13">
        <v>171</v>
      </c>
      <c r="M287" s="13">
        <v>318</v>
      </c>
      <c r="N287" s="13">
        <v>7</v>
      </c>
      <c r="O287" s="13">
        <v>255</v>
      </c>
      <c r="S287" s="12">
        <v>253</v>
      </c>
      <c r="T287" s="13">
        <v>501</v>
      </c>
      <c r="U287" s="13">
        <v>80</v>
      </c>
      <c r="V287" s="13">
        <v>149</v>
      </c>
      <c r="W287" s="13">
        <v>208</v>
      </c>
      <c r="X287" s="13">
        <v>6</v>
      </c>
      <c r="Y287" s="13">
        <v>23</v>
      </c>
      <c r="Z287" s="13">
        <v>138</v>
      </c>
      <c r="AA287" s="13">
        <v>159</v>
      </c>
      <c r="AB287" s="13">
        <v>7</v>
      </c>
      <c r="AC287" s="13">
        <v>254</v>
      </c>
      <c r="AG287" s="12">
        <v>253</v>
      </c>
      <c r="AH287" s="13">
        <v>501</v>
      </c>
      <c r="AI287" s="13">
        <v>87</v>
      </c>
      <c r="AJ287" s="13">
        <v>148</v>
      </c>
      <c r="AK287" s="13">
        <v>208</v>
      </c>
      <c r="AL287" s="13">
        <v>6</v>
      </c>
      <c r="AM287" s="13">
        <v>23</v>
      </c>
      <c r="AN287" s="13">
        <v>138</v>
      </c>
      <c r="AO287" s="13">
        <v>191</v>
      </c>
      <c r="AP287" s="13">
        <v>7</v>
      </c>
      <c r="AQ287" s="13">
        <v>249</v>
      </c>
      <c r="AR287" s="43"/>
      <c r="AS287" s="32"/>
      <c r="AU287" s="12">
        <v>253</v>
      </c>
      <c r="AV287" s="13">
        <v>501</v>
      </c>
      <c r="AW287" s="13">
        <v>79</v>
      </c>
      <c r="AX287" s="13">
        <v>150</v>
      </c>
      <c r="AY287" s="13">
        <v>207</v>
      </c>
      <c r="AZ287" s="13">
        <v>6</v>
      </c>
      <c r="BA287" s="13">
        <v>22</v>
      </c>
      <c r="BB287" s="13">
        <v>138</v>
      </c>
      <c r="BC287" s="13">
        <v>184</v>
      </c>
      <c r="BD287" s="13">
        <v>7</v>
      </c>
      <c r="BE287" s="13">
        <v>256</v>
      </c>
      <c r="BF287" s="43"/>
      <c r="BG287" s="32"/>
      <c r="BI287" s="12">
        <v>253</v>
      </c>
      <c r="BJ287" s="13">
        <v>503</v>
      </c>
      <c r="BK287" s="13">
        <v>81</v>
      </c>
      <c r="BL287" s="13">
        <v>152</v>
      </c>
      <c r="BM287" s="13">
        <v>209</v>
      </c>
      <c r="BN287" s="13">
        <v>6</v>
      </c>
      <c r="BO287" s="13">
        <v>23</v>
      </c>
      <c r="BP287" s="13">
        <v>159</v>
      </c>
      <c r="BQ287" s="13">
        <v>251</v>
      </c>
      <c r="BR287" s="13">
        <v>7</v>
      </c>
      <c r="BS287" s="13">
        <v>254</v>
      </c>
      <c r="BT287" s="43"/>
    </row>
    <row r="288" spans="5:72" x14ac:dyDescent="0.25">
      <c r="E288" s="12">
        <v>254</v>
      </c>
      <c r="F288" s="13">
        <v>499</v>
      </c>
      <c r="G288" s="13">
        <v>82</v>
      </c>
      <c r="H288" s="13">
        <v>151</v>
      </c>
      <c r="I288" s="13">
        <v>209</v>
      </c>
      <c r="J288" s="13">
        <v>6</v>
      </c>
      <c r="K288" s="13">
        <v>23</v>
      </c>
      <c r="L288" s="13">
        <v>171</v>
      </c>
      <c r="M288" s="13">
        <v>319</v>
      </c>
      <c r="N288" s="13">
        <v>7</v>
      </c>
      <c r="O288" s="13">
        <v>257</v>
      </c>
      <c r="S288" s="12">
        <v>254</v>
      </c>
      <c r="T288" s="13">
        <v>496</v>
      </c>
      <c r="U288" s="13">
        <v>80</v>
      </c>
      <c r="V288" s="13">
        <v>149</v>
      </c>
      <c r="W288" s="13">
        <v>208</v>
      </c>
      <c r="X288" s="13">
        <v>6</v>
      </c>
      <c r="Y288" s="13">
        <v>23</v>
      </c>
      <c r="Z288" s="13">
        <v>137</v>
      </c>
      <c r="AA288" s="13">
        <v>159</v>
      </c>
      <c r="AB288" s="13">
        <v>7</v>
      </c>
      <c r="AC288" s="13">
        <v>256</v>
      </c>
      <c r="AG288" s="12">
        <v>254</v>
      </c>
      <c r="AH288" s="13">
        <v>497</v>
      </c>
      <c r="AI288" s="13">
        <v>87</v>
      </c>
      <c r="AJ288" s="13">
        <v>148</v>
      </c>
      <c r="AK288" s="13">
        <v>208</v>
      </c>
      <c r="AL288" s="13">
        <v>6</v>
      </c>
      <c r="AM288" s="13">
        <v>23</v>
      </c>
      <c r="AN288" s="13">
        <v>138</v>
      </c>
      <c r="AO288" s="13">
        <v>191</v>
      </c>
      <c r="AP288" s="13">
        <v>7</v>
      </c>
      <c r="AQ288" s="13">
        <v>251</v>
      </c>
      <c r="AR288" s="43"/>
      <c r="AS288" s="32"/>
      <c r="AU288" s="12">
        <v>254</v>
      </c>
      <c r="AV288" s="13">
        <v>496</v>
      </c>
      <c r="AW288" s="13">
        <v>79</v>
      </c>
      <c r="AX288" s="13">
        <v>150</v>
      </c>
      <c r="AY288" s="13">
        <v>207</v>
      </c>
      <c r="AZ288" s="13">
        <v>6</v>
      </c>
      <c r="BA288" s="13">
        <v>22</v>
      </c>
      <c r="BB288" s="13">
        <v>138</v>
      </c>
      <c r="BC288" s="13">
        <v>183</v>
      </c>
      <c r="BD288" s="13">
        <v>7</v>
      </c>
      <c r="BE288" s="13">
        <v>258</v>
      </c>
      <c r="BF288" s="43"/>
      <c r="BG288" s="32"/>
      <c r="BI288" s="12">
        <v>254</v>
      </c>
      <c r="BJ288" s="13">
        <v>498</v>
      </c>
      <c r="BK288" s="13">
        <v>81</v>
      </c>
      <c r="BL288" s="13">
        <v>151</v>
      </c>
      <c r="BM288" s="13">
        <v>208</v>
      </c>
      <c r="BN288" s="13">
        <v>6</v>
      </c>
      <c r="BO288" s="13">
        <v>23</v>
      </c>
      <c r="BP288" s="13">
        <v>159</v>
      </c>
      <c r="BQ288" s="13">
        <v>250</v>
      </c>
      <c r="BR288" s="13">
        <v>7</v>
      </c>
      <c r="BS288" s="13">
        <v>256</v>
      </c>
      <c r="BT288" s="43"/>
    </row>
    <row r="289" spans="5:72" x14ac:dyDescent="0.25">
      <c r="E289" s="12">
        <v>255</v>
      </c>
      <c r="F289" s="13">
        <v>495</v>
      </c>
      <c r="G289" s="13">
        <v>81</v>
      </c>
      <c r="H289" s="13">
        <v>150</v>
      </c>
      <c r="I289" s="13">
        <v>208</v>
      </c>
      <c r="J289" s="13">
        <v>6</v>
      </c>
      <c r="K289" s="13">
        <v>23</v>
      </c>
      <c r="L289" s="13">
        <v>171</v>
      </c>
      <c r="M289" s="13">
        <v>319</v>
      </c>
      <c r="N289" s="13">
        <v>7</v>
      </c>
      <c r="O289" s="13">
        <v>259</v>
      </c>
      <c r="S289" s="12">
        <v>255</v>
      </c>
      <c r="T289" s="13">
        <v>492</v>
      </c>
      <c r="U289" s="13">
        <v>80</v>
      </c>
      <c r="V289" s="13">
        <v>148</v>
      </c>
      <c r="W289" s="13">
        <v>207</v>
      </c>
      <c r="X289" s="13">
        <v>6</v>
      </c>
      <c r="Y289" s="13">
        <v>22</v>
      </c>
      <c r="Z289" s="13">
        <v>137</v>
      </c>
      <c r="AA289" s="13">
        <v>158</v>
      </c>
      <c r="AB289" s="13">
        <v>7</v>
      </c>
      <c r="AC289" s="13">
        <v>258</v>
      </c>
      <c r="AG289" s="12">
        <v>255</v>
      </c>
      <c r="AH289" s="13">
        <v>492</v>
      </c>
      <c r="AI289" s="13">
        <v>86</v>
      </c>
      <c r="AJ289" s="13">
        <v>148</v>
      </c>
      <c r="AK289" s="13">
        <v>207</v>
      </c>
      <c r="AL289" s="13">
        <v>6</v>
      </c>
      <c r="AM289" s="13">
        <v>23</v>
      </c>
      <c r="AN289" s="13">
        <v>138</v>
      </c>
      <c r="AO289" s="13">
        <v>190</v>
      </c>
      <c r="AP289" s="13">
        <v>7</v>
      </c>
      <c r="AQ289" s="13">
        <v>253</v>
      </c>
      <c r="AR289" s="43"/>
      <c r="AS289" s="32"/>
      <c r="AU289" s="12">
        <v>255</v>
      </c>
      <c r="AV289" s="13">
        <v>492</v>
      </c>
      <c r="AW289" s="13">
        <v>79</v>
      </c>
      <c r="AX289" s="13">
        <v>150</v>
      </c>
      <c r="AY289" s="13">
        <v>206</v>
      </c>
      <c r="AZ289" s="13">
        <v>6</v>
      </c>
      <c r="BA289" s="13">
        <v>22</v>
      </c>
      <c r="BB289" s="13">
        <v>137</v>
      </c>
      <c r="BC289" s="13">
        <v>183</v>
      </c>
      <c r="BD289" s="13">
        <v>7</v>
      </c>
      <c r="BE289" s="13">
        <v>260</v>
      </c>
      <c r="BF289" s="43"/>
      <c r="BG289" s="32"/>
      <c r="BI289" s="12">
        <v>255</v>
      </c>
      <c r="BJ289" s="13">
        <v>494</v>
      </c>
      <c r="BK289" s="13">
        <v>81</v>
      </c>
      <c r="BL289" s="13">
        <v>151</v>
      </c>
      <c r="BM289" s="13">
        <v>208</v>
      </c>
      <c r="BN289" s="13">
        <v>6</v>
      </c>
      <c r="BO289" s="13">
        <v>23</v>
      </c>
      <c r="BP289" s="13">
        <v>159</v>
      </c>
      <c r="BQ289" s="13">
        <v>250</v>
      </c>
      <c r="BR289" s="13">
        <v>7</v>
      </c>
      <c r="BS289" s="13">
        <v>258</v>
      </c>
      <c r="BT289" s="43"/>
    </row>
    <row r="290" spans="5:72" x14ac:dyDescent="0.25">
      <c r="E290" s="12">
        <v>256</v>
      </c>
      <c r="F290" s="13">
        <v>491</v>
      </c>
      <c r="G290" s="13">
        <v>81</v>
      </c>
      <c r="H290" s="13">
        <v>150</v>
      </c>
      <c r="I290" s="13">
        <v>208</v>
      </c>
      <c r="J290" s="13">
        <v>6</v>
      </c>
      <c r="K290" s="13">
        <v>23</v>
      </c>
      <c r="L290" s="13">
        <v>171</v>
      </c>
      <c r="M290" s="13">
        <v>319</v>
      </c>
      <c r="N290" s="13">
        <v>7</v>
      </c>
      <c r="O290" s="13">
        <v>262</v>
      </c>
      <c r="S290" s="12">
        <v>256</v>
      </c>
      <c r="T290" s="13">
        <v>488</v>
      </c>
      <c r="U290" s="13">
        <v>79</v>
      </c>
      <c r="V290" s="13">
        <v>148</v>
      </c>
      <c r="W290" s="13">
        <v>207</v>
      </c>
      <c r="X290" s="13">
        <v>6</v>
      </c>
      <c r="Y290" s="13">
        <v>22</v>
      </c>
      <c r="Z290" s="13">
        <v>137</v>
      </c>
      <c r="AA290" s="13">
        <v>158</v>
      </c>
      <c r="AB290" s="13">
        <v>7</v>
      </c>
      <c r="AC290" s="13">
        <v>260</v>
      </c>
      <c r="AG290" s="12">
        <v>256</v>
      </c>
      <c r="AH290" s="13">
        <v>488</v>
      </c>
      <c r="AI290" s="13">
        <v>86</v>
      </c>
      <c r="AJ290" s="13">
        <v>148</v>
      </c>
      <c r="AK290" s="13">
        <v>207</v>
      </c>
      <c r="AL290" s="13">
        <v>6</v>
      </c>
      <c r="AM290" s="13">
        <v>23</v>
      </c>
      <c r="AN290" s="13">
        <v>137</v>
      </c>
      <c r="AO290" s="13">
        <v>190</v>
      </c>
      <c r="AP290" s="13">
        <v>7</v>
      </c>
      <c r="AQ290" s="13">
        <v>255</v>
      </c>
      <c r="AR290" s="43"/>
      <c r="AS290" s="32"/>
      <c r="AU290" s="12">
        <v>256</v>
      </c>
      <c r="AV290" s="13">
        <v>488</v>
      </c>
      <c r="AW290" s="13">
        <v>79</v>
      </c>
      <c r="AX290" s="13">
        <v>149</v>
      </c>
      <c r="AY290" s="13">
        <v>206</v>
      </c>
      <c r="AZ290" s="13">
        <v>6</v>
      </c>
      <c r="BA290" s="13">
        <v>22</v>
      </c>
      <c r="BB290" s="13">
        <v>137</v>
      </c>
      <c r="BC290" s="13">
        <v>182</v>
      </c>
      <c r="BD290" s="13">
        <v>7</v>
      </c>
      <c r="BE290" s="13">
        <v>262</v>
      </c>
      <c r="BF290" s="43"/>
      <c r="BG290" s="32"/>
      <c r="BI290" s="12">
        <v>256</v>
      </c>
      <c r="BJ290" s="13">
        <v>490</v>
      </c>
      <c r="BK290" s="13">
        <v>80</v>
      </c>
      <c r="BL290" s="13">
        <v>151</v>
      </c>
      <c r="BM290" s="13">
        <v>208</v>
      </c>
      <c r="BN290" s="13">
        <v>6</v>
      </c>
      <c r="BO290" s="13">
        <v>22</v>
      </c>
      <c r="BP290" s="13">
        <v>158</v>
      </c>
      <c r="BQ290" s="13">
        <v>250</v>
      </c>
      <c r="BR290" s="13">
        <v>7</v>
      </c>
      <c r="BS290" s="13">
        <v>260</v>
      </c>
      <c r="BT290" s="43"/>
    </row>
    <row r="291" spans="5:72" x14ac:dyDescent="0.25">
      <c r="E291" s="12">
        <v>257</v>
      </c>
      <c r="F291" s="13">
        <v>487</v>
      </c>
      <c r="G291" s="13">
        <v>81</v>
      </c>
      <c r="H291" s="13">
        <v>150</v>
      </c>
      <c r="I291" s="13">
        <v>208</v>
      </c>
      <c r="J291" s="13">
        <v>6</v>
      </c>
      <c r="K291" s="13">
        <v>23</v>
      </c>
      <c r="L291" s="13">
        <v>170</v>
      </c>
      <c r="M291" s="13">
        <v>319</v>
      </c>
      <c r="N291" s="13">
        <v>7</v>
      </c>
      <c r="O291" s="13">
        <v>264</v>
      </c>
      <c r="S291" s="12">
        <v>257</v>
      </c>
      <c r="T291" s="13">
        <v>484</v>
      </c>
      <c r="U291" s="13">
        <v>79</v>
      </c>
      <c r="V291" s="13">
        <v>148</v>
      </c>
      <c r="W291" s="13">
        <v>207</v>
      </c>
      <c r="X291" s="13">
        <v>6</v>
      </c>
      <c r="Y291" s="13">
        <v>22</v>
      </c>
      <c r="Z291" s="13">
        <v>137</v>
      </c>
      <c r="AA291" s="13">
        <v>158</v>
      </c>
      <c r="AB291" s="13">
        <v>7</v>
      </c>
      <c r="AC291" s="13">
        <v>262</v>
      </c>
      <c r="AG291" s="12">
        <v>257</v>
      </c>
      <c r="AH291" s="13">
        <v>484</v>
      </c>
      <c r="AI291" s="13">
        <v>86</v>
      </c>
      <c r="AJ291" s="13">
        <v>147</v>
      </c>
      <c r="AK291" s="13">
        <v>207</v>
      </c>
      <c r="AL291" s="13">
        <v>6</v>
      </c>
      <c r="AM291" s="13">
        <v>23</v>
      </c>
      <c r="AN291" s="13">
        <v>137</v>
      </c>
      <c r="AO291" s="13">
        <v>189</v>
      </c>
      <c r="AP291" s="13">
        <v>7</v>
      </c>
      <c r="AQ291" s="13">
        <v>257</v>
      </c>
      <c r="AR291" s="43"/>
      <c r="AS291" s="32"/>
      <c r="AU291" s="12">
        <v>257</v>
      </c>
      <c r="AV291" s="13">
        <v>484</v>
      </c>
      <c r="AW291" s="13">
        <v>78</v>
      </c>
      <c r="AX291" s="13">
        <v>149</v>
      </c>
      <c r="AY291" s="13">
        <v>206</v>
      </c>
      <c r="AZ291" s="13">
        <v>6</v>
      </c>
      <c r="BA291" s="13">
        <v>22</v>
      </c>
      <c r="BB291" s="13">
        <v>137</v>
      </c>
      <c r="BC291" s="13">
        <v>182</v>
      </c>
      <c r="BD291" s="13">
        <v>7</v>
      </c>
      <c r="BE291" s="13">
        <v>264</v>
      </c>
      <c r="BF291" s="43"/>
      <c r="BG291" s="32"/>
      <c r="BI291" s="12">
        <v>257</v>
      </c>
      <c r="BJ291" s="13">
        <v>486</v>
      </c>
      <c r="BK291" s="13">
        <v>80</v>
      </c>
      <c r="BL291" s="13">
        <v>150</v>
      </c>
      <c r="BM291" s="13">
        <v>207</v>
      </c>
      <c r="BN291" s="13">
        <v>6</v>
      </c>
      <c r="BO291" s="13">
        <v>22</v>
      </c>
      <c r="BP291" s="13">
        <v>158</v>
      </c>
      <c r="BQ291" s="13">
        <v>249</v>
      </c>
      <c r="BR291" s="13">
        <v>7</v>
      </c>
      <c r="BS291" s="13">
        <v>263</v>
      </c>
      <c r="BT291" s="43"/>
    </row>
    <row r="292" spans="5:72" x14ac:dyDescent="0.25">
      <c r="E292" s="12">
        <v>258</v>
      </c>
      <c r="F292" s="13">
        <v>483</v>
      </c>
      <c r="G292" s="13">
        <v>80</v>
      </c>
      <c r="H292" s="13">
        <v>150</v>
      </c>
      <c r="I292" s="13">
        <v>207</v>
      </c>
      <c r="J292" s="13">
        <v>6</v>
      </c>
      <c r="K292" s="13">
        <v>22</v>
      </c>
      <c r="L292" s="13">
        <v>170</v>
      </c>
      <c r="M292" s="13">
        <v>320</v>
      </c>
      <c r="N292" s="13">
        <v>7</v>
      </c>
      <c r="O292" s="13">
        <v>266</v>
      </c>
      <c r="S292" s="12">
        <v>258</v>
      </c>
      <c r="T292" s="13">
        <v>480</v>
      </c>
      <c r="U292" s="13">
        <v>79</v>
      </c>
      <c r="V292" s="13">
        <v>147</v>
      </c>
      <c r="W292" s="13">
        <v>206</v>
      </c>
      <c r="X292" s="13">
        <v>6</v>
      </c>
      <c r="Y292" s="13">
        <v>22</v>
      </c>
      <c r="Z292" s="13">
        <v>137</v>
      </c>
      <c r="AA292" s="13">
        <v>157</v>
      </c>
      <c r="AB292" s="13">
        <v>7</v>
      </c>
      <c r="AC292" s="13">
        <v>264</v>
      </c>
      <c r="AG292" s="12">
        <v>258</v>
      </c>
      <c r="AH292" s="13">
        <v>480</v>
      </c>
      <c r="AI292" s="13">
        <v>85</v>
      </c>
      <c r="AJ292" s="13">
        <v>147</v>
      </c>
      <c r="AK292" s="13">
        <v>206</v>
      </c>
      <c r="AL292" s="13">
        <v>6</v>
      </c>
      <c r="AM292" s="13">
        <v>23</v>
      </c>
      <c r="AN292" s="13">
        <v>137</v>
      </c>
      <c r="AO292" s="13">
        <v>189</v>
      </c>
      <c r="AP292" s="13">
        <v>7</v>
      </c>
      <c r="AQ292" s="13">
        <v>259</v>
      </c>
      <c r="AR292" s="43"/>
      <c r="AS292" s="32"/>
      <c r="AU292" s="12">
        <v>258</v>
      </c>
      <c r="AV292" s="13">
        <v>480</v>
      </c>
      <c r="AW292" s="13">
        <v>78</v>
      </c>
      <c r="AX292" s="13">
        <v>149</v>
      </c>
      <c r="AY292" s="13">
        <v>205</v>
      </c>
      <c r="AZ292" s="13">
        <v>6</v>
      </c>
      <c r="BA292" s="13">
        <v>22</v>
      </c>
      <c r="BB292" s="13">
        <v>137</v>
      </c>
      <c r="BC292" s="13">
        <v>181</v>
      </c>
      <c r="BD292" s="13">
        <v>7</v>
      </c>
      <c r="BE292" s="13">
        <v>266</v>
      </c>
      <c r="BF292" s="43"/>
      <c r="BG292" s="32"/>
      <c r="BI292" s="12">
        <v>258</v>
      </c>
      <c r="BJ292" s="13">
        <v>482</v>
      </c>
      <c r="BK292" s="13">
        <v>80</v>
      </c>
      <c r="BL292" s="13">
        <v>150</v>
      </c>
      <c r="BM292" s="13">
        <v>207</v>
      </c>
      <c r="BN292" s="13">
        <v>6</v>
      </c>
      <c r="BO292" s="13">
        <v>22</v>
      </c>
      <c r="BP292" s="13">
        <v>158</v>
      </c>
      <c r="BQ292" s="13">
        <v>249</v>
      </c>
      <c r="BR292" s="13">
        <v>7</v>
      </c>
      <c r="BS292" s="13">
        <v>265</v>
      </c>
      <c r="BT292" s="43"/>
    </row>
    <row r="293" spans="5:72" x14ac:dyDescent="0.25">
      <c r="E293" s="12">
        <v>259</v>
      </c>
      <c r="F293" s="13">
        <v>479</v>
      </c>
      <c r="G293" s="13">
        <v>80</v>
      </c>
      <c r="H293" s="13">
        <v>149</v>
      </c>
      <c r="I293" s="13">
        <v>207</v>
      </c>
      <c r="J293" s="13">
        <v>6</v>
      </c>
      <c r="K293" s="13">
        <v>22</v>
      </c>
      <c r="L293" s="13">
        <v>170</v>
      </c>
      <c r="M293" s="13">
        <v>320</v>
      </c>
      <c r="N293" s="13">
        <v>7</v>
      </c>
      <c r="O293" s="13">
        <v>268</v>
      </c>
      <c r="S293" s="12">
        <v>259</v>
      </c>
      <c r="T293" s="13">
        <v>476</v>
      </c>
      <c r="U293" s="13">
        <v>78</v>
      </c>
      <c r="V293" s="13">
        <v>147</v>
      </c>
      <c r="W293" s="13">
        <v>206</v>
      </c>
      <c r="X293" s="13">
        <v>6</v>
      </c>
      <c r="Y293" s="13">
        <v>22</v>
      </c>
      <c r="Z293" s="13">
        <v>136</v>
      </c>
      <c r="AA293" s="13">
        <v>157</v>
      </c>
      <c r="AB293" s="13">
        <v>7</v>
      </c>
      <c r="AC293" s="13">
        <v>266</v>
      </c>
      <c r="AG293" s="12">
        <v>259</v>
      </c>
      <c r="AH293" s="13">
        <v>476</v>
      </c>
      <c r="AI293" s="13">
        <v>85</v>
      </c>
      <c r="AJ293" s="13">
        <v>147</v>
      </c>
      <c r="AK293" s="13">
        <v>206</v>
      </c>
      <c r="AL293" s="13">
        <v>6</v>
      </c>
      <c r="AM293" s="13">
        <v>23</v>
      </c>
      <c r="AN293" s="13">
        <v>137</v>
      </c>
      <c r="AO293" s="13">
        <v>188</v>
      </c>
      <c r="AP293" s="13">
        <v>7</v>
      </c>
      <c r="AQ293" s="13">
        <v>261</v>
      </c>
      <c r="AR293" s="43"/>
      <c r="AS293" s="32"/>
      <c r="AU293" s="12">
        <v>259</v>
      </c>
      <c r="AV293" s="13">
        <v>476</v>
      </c>
      <c r="AW293" s="13">
        <v>78</v>
      </c>
      <c r="AX293" s="13">
        <v>149</v>
      </c>
      <c r="AY293" s="13">
        <v>205</v>
      </c>
      <c r="AZ293" s="13">
        <v>6</v>
      </c>
      <c r="BA293" s="13">
        <v>22</v>
      </c>
      <c r="BB293" s="13">
        <v>137</v>
      </c>
      <c r="BC293" s="13">
        <v>181</v>
      </c>
      <c r="BD293" s="13">
        <v>7</v>
      </c>
      <c r="BE293" s="13">
        <v>268</v>
      </c>
      <c r="BF293" s="43"/>
      <c r="BG293" s="32"/>
      <c r="BI293" s="12">
        <v>259</v>
      </c>
      <c r="BJ293" s="13">
        <v>478</v>
      </c>
      <c r="BK293" s="13">
        <v>79</v>
      </c>
      <c r="BL293" s="13">
        <v>150</v>
      </c>
      <c r="BM293" s="13">
        <v>207</v>
      </c>
      <c r="BN293" s="13">
        <v>6</v>
      </c>
      <c r="BO293" s="13">
        <v>22</v>
      </c>
      <c r="BP293" s="13">
        <v>158</v>
      </c>
      <c r="BQ293" s="13">
        <v>249</v>
      </c>
      <c r="BR293" s="13">
        <v>7</v>
      </c>
      <c r="BS293" s="13">
        <v>267</v>
      </c>
      <c r="BT293" s="43"/>
    </row>
    <row r="294" spans="5:72" x14ac:dyDescent="0.25">
      <c r="E294" s="12">
        <v>260</v>
      </c>
      <c r="F294" s="13">
        <v>475</v>
      </c>
      <c r="G294" s="13">
        <v>80</v>
      </c>
      <c r="H294" s="13">
        <v>149</v>
      </c>
      <c r="I294" s="13">
        <v>207</v>
      </c>
      <c r="J294" s="13">
        <v>6</v>
      </c>
      <c r="K294" s="13">
        <v>22</v>
      </c>
      <c r="L294" s="13">
        <v>170</v>
      </c>
      <c r="M294" s="13">
        <v>320</v>
      </c>
      <c r="N294" s="13">
        <v>7</v>
      </c>
      <c r="O294" s="13">
        <v>270</v>
      </c>
      <c r="S294" s="12">
        <v>260</v>
      </c>
      <c r="T294" s="13">
        <v>472</v>
      </c>
      <c r="U294" s="13">
        <v>78</v>
      </c>
      <c r="V294" s="13">
        <v>147</v>
      </c>
      <c r="W294" s="13">
        <v>206</v>
      </c>
      <c r="X294" s="13">
        <v>6</v>
      </c>
      <c r="Y294" s="13">
        <v>22</v>
      </c>
      <c r="Z294" s="13">
        <v>136</v>
      </c>
      <c r="AA294" s="13">
        <v>157</v>
      </c>
      <c r="AB294" s="13">
        <v>7</v>
      </c>
      <c r="AC294" s="13">
        <v>268</v>
      </c>
      <c r="AG294" s="12">
        <v>260</v>
      </c>
      <c r="AH294" s="13">
        <v>472</v>
      </c>
      <c r="AI294" s="13">
        <v>85</v>
      </c>
      <c r="AJ294" s="13">
        <v>146</v>
      </c>
      <c r="AK294" s="13">
        <v>206</v>
      </c>
      <c r="AL294" s="13">
        <v>6</v>
      </c>
      <c r="AM294" s="13">
        <v>23</v>
      </c>
      <c r="AN294" s="13">
        <v>137</v>
      </c>
      <c r="AO294" s="13">
        <v>188</v>
      </c>
      <c r="AP294" s="13">
        <v>7</v>
      </c>
      <c r="AQ294" s="13">
        <v>263</v>
      </c>
      <c r="AR294" s="43"/>
      <c r="AS294" s="32"/>
      <c r="AU294" s="12">
        <v>260</v>
      </c>
      <c r="AV294" s="13">
        <v>471</v>
      </c>
      <c r="AW294" s="13">
        <v>77</v>
      </c>
      <c r="AX294" s="13">
        <v>148</v>
      </c>
      <c r="AY294" s="13">
        <v>205</v>
      </c>
      <c r="AZ294" s="13">
        <v>6</v>
      </c>
      <c r="BA294" s="13">
        <v>22</v>
      </c>
      <c r="BB294" s="13">
        <v>136</v>
      </c>
      <c r="BC294" s="13">
        <v>180</v>
      </c>
      <c r="BD294" s="13">
        <v>7</v>
      </c>
      <c r="BE294" s="13">
        <v>270</v>
      </c>
      <c r="BF294" s="43"/>
      <c r="BG294" s="32"/>
      <c r="BI294" s="12">
        <v>260</v>
      </c>
      <c r="BJ294" s="13">
        <v>474</v>
      </c>
      <c r="BK294" s="13">
        <v>79</v>
      </c>
      <c r="BL294" s="13">
        <v>149</v>
      </c>
      <c r="BM294" s="13">
        <v>206</v>
      </c>
      <c r="BN294" s="13">
        <v>6</v>
      </c>
      <c r="BO294" s="13">
        <v>22</v>
      </c>
      <c r="BP294" s="13">
        <v>158</v>
      </c>
      <c r="BQ294" s="13">
        <v>248</v>
      </c>
      <c r="BR294" s="13">
        <v>7</v>
      </c>
      <c r="BS294" s="13">
        <v>269</v>
      </c>
      <c r="BT294" s="43"/>
    </row>
    <row r="295" spans="5:72" x14ac:dyDescent="0.25">
      <c r="E295" s="12">
        <v>261</v>
      </c>
      <c r="F295" s="13">
        <v>470</v>
      </c>
      <c r="G295" s="13">
        <v>80</v>
      </c>
      <c r="H295" s="13">
        <v>149</v>
      </c>
      <c r="I295" s="13">
        <v>206</v>
      </c>
      <c r="J295" s="13">
        <v>6</v>
      </c>
      <c r="K295" s="13">
        <v>22</v>
      </c>
      <c r="L295" s="13">
        <v>170</v>
      </c>
      <c r="M295" s="13">
        <v>320</v>
      </c>
      <c r="N295" s="13">
        <v>7</v>
      </c>
      <c r="O295" s="13">
        <v>272</v>
      </c>
      <c r="S295" s="12">
        <v>261</v>
      </c>
      <c r="T295" s="13">
        <v>467</v>
      </c>
      <c r="U295" s="13">
        <v>78</v>
      </c>
      <c r="V295" s="13">
        <v>147</v>
      </c>
      <c r="W295" s="13">
        <v>205</v>
      </c>
      <c r="X295" s="13">
        <v>6</v>
      </c>
      <c r="Y295" s="13">
        <v>22</v>
      </c>
      <c r="Z295" s="13">
        <v>136</v>
      </c>
      <c r="AA295" s="13">
        <v>156</v>
      </c>
      <c r="AB295" s="13">
        <v>7</v>
      </c>
      <c r="AC295" s="13">
        <v>270</v>
      </c>
      <c r="AG295" s="12">
        <v>261</v>
      </c>
      <c r="AH295" s="13">
        <v>467</v>
      </c>
      <c r="AI295" s="13">
        <v>84</v>
      </c>
      <c r="AJ295" s="13">
        <v>146</v>
      </c>
      <c r="AK295" s="13">
        <v>205</v>
      </c>
      <c r="AL295" s="13">
        <v>6</v>
      </c>
      <c r="AM295" s="13">
        <v>23</v>
      </c>
      <c r="AN295" s="13">
        <v>136</v>
      </c>
      <c r="AO295" s="13">
        <v>187</v>
      </c>
      <c r="AP295" s="13">
        <v>7</v>
      </c>
      <c r="AQ295" s="13">
        <v>265</v>
      </c>
      <c r="AR295" s="43"/>
      <c r="AS295" s="32"/>
      <c r="AU295" s="12">
        <v>261</v>
      </c>
      <c r="AV295" s="13">
        <v>467</v>
      </c>
      <c r="AW295" s="13">
        <v>77</v>
      </c>
      <c r="AX295" s="13">
        <v>148</v>
      </c>
      <c r="AY295" s="13">
        <v>204</v>
      </c>
      <c r="AZ295" s="13">
        <v>6</v>
      </c>
      <c r="BA295" s="13">
        <v>22</v>
      </c>
      <c r="BB295" s="13">
        <v>136</v>
      </c>
      <c r="BC295" s="13">
        <v>180</v>
      </c>
      <c r="BD295" s="13">
        <v>7</v>
      </c>
      <c r="BE295" s="13">
        <v>272</v>
      </c>
      <c r="BF295" s="43"/>
      <c r="BG295" s="32"/>
      <c r="BI295" s="12">
        <v>261</v>
      </c>
      <c r="BJ295" s="13">
        <v>469</v>
      </c>
      <c r="BK295" s="13">
        <v>79</v>
      </c>
      <c r="BL295" s="13">
        <v>149</v>
      </c>
      <c r="BM295" s="13">
        <v>206</v>
      </c>
      <c r="BN295" s="13">
        <v>6</v>
      </c>
      <c r="BO295" s="13">
        <v>22</v>
      </c>
      <c r="BP295" s="13">
        <v>158</v>
      </c>
      <c r="BQ295" s="13">
        <v>248</v>
      </c>
      <c r="BR295" s="13">
        <v>7</v>
      </c>
      <c r="BS295" s="13">
        <v>271</v>
      </c>
      <c r="BT295" s="43"/>
    </row>
    <row r="296" spans="5:72" x14ac:dyDescent="0.25">
      <c r="E296" s="12">
        <v>262</v>
      </c>
      <c r="F296" s="13">
        <v>466</v>
      </c>
      <c r="G296" s="13">
        <v>79</v>
      </c>
      <c r="H296" s="13">
        <v>149</v>
      </c>
      <c r="I296" s="13">
        <v>206</v>
      </c>
      <c r="J296" s="13">
        <v>6</v>
      </c>
      <c r="K296" s="13">
        <v>22</v>
      </c>
      <c r="L296" s="13">
        <v>170</v>
      </c>
      <c r="M296" s="13">
        <v>321</v>
      </c>
      <c r="N296" s="13">
        <v>7</v>
      </c>
      <c r="O296" s="13">
        <v>275</v>
      </c>
      <c r="S296" s="12">
        <v>262</v>
      </c>
      <c r="T296" s="13">
        <v>463</v>
      </c>
      <c r="U296" s="13">
        <v>77</v>
      </c>
      <c r="V296" s="13">
        <v>147</v>
      </c>
      <c r="W296" s="13">
        <v>205</v>
      </c>
      <c r="X296" s="13">
        <v>6</v>
      </c>
      <c r="Y296" s="13">
        <v>22</v>
      </c>
      <c r="Z296" s="13">
        <v>136</v>
      </c>
      <c r="AA296" s="13">
        <v>156</v>
      </c>
      <c r="AB296" s="13">
        <v>7</v>
      </c>
      <c r="AC296" s="13">
        <v>272</v>
      </c>
      <c r="AG296" s="12">
        <v>262</v>
      </c>
      <c r="AH296" s="13">
        <v>463</v>
      </c>
      <c r="AI296" s="13">
        <v>84</v>
      </c>
      <c r="AJ296" s="13">
        <v>146</v>
      </c>
      <c r="AK296" s="13">
        <v>205</v>
      </c>
      <c r="AL296" s="13">
        <v>6</v>
      </c>
      <c r="AM296" s="13">
        <v>23</v>
      </c>
      <c r="AN296" s="13">
        <v>136</v>
      </c>
      <c r="AO296" s="13">
        <v>187</v>
      </c>
      <c r="AP296" s="13">
        <v>7</v>
      </c>
      <c r="AQ296" s="13">
        <v>267</v>
      </c>
      <c r="AR296" s="43"/>
      <c r="AS296" s="32"/>
      <c r="AU296" s="12">
        <v>262</v>
      </c>
      <c r="AV296" s="13">
        <v>463</v>
      </c>
      <c r="AW296" s="13">
        <v>77</v>
      </c>
      <c r="AX296" s="13">
        <v>148</v>
      </c>
      <c r="AY296" s="13">
        <v>204</v>
      </c>
      <c r="AZ296" s="13">
        <v>6</v>
      </c>
      <c r="BA296" s="13">
        <v>22</v>
      </c>
      <c r="BB296" s="13">
        <v>136</v>
      </c>
      <c r="BC296" s="13">
        <v>179</v>
      </c>
      <c r="BD296" s="13">
        <v>7</v>
      </c>
      <c r="BE296" s="13">
        <v>274</v>
      </c>
      <c r="BF296" s="43"/>
      <c r="BG296" s="32"/>
      <c r="BI296" s="12">
        <v>262</v>
      </c>
      <c r="BJ296" s="13">
        <v>465</v>
      </c>
      <c r="BK296" s="13">
        <v>78</v>
      </c>
      <c r="BL296" s="13">
        <v>149</v>
      </c>
      <c r="BM296" s="13">
        <v>206</v>
      </c>
      <c r="BN296" s="13">
        <v>6</v>
      </c>
      <c r="BO296" s="13">
        <v>22</v>
      </c>
      <c r="BP296" s="13">
        <v>157</v>
      </c>
      <c r="BQ296" s="13">
        <v>248</v>
      </c>
      <c r="BR296" s="13">
        <v>7</v>
      </c>
      <c r="BS296" s="13">
        <v>273</v>
      </c>
      <c r="BT296" s="43"/>
    </row>
    <row r="297" spans="5:72" x14ac:dyDescent="0.25">
      <c r="E297" s="12">
        <v>263</v>
      </c>
      <c r="F297" s="13">
        <v>462</v>
      </c>
      <c r="G297" s="13">
        <v>79</v>
      </c>
      <c r="H297" s="13">
        <v>148</v>
      </c>
      <c r="I297" s="13">
        <v>206</v>
      </c>
      <c r="J297" s="13">
        <v>6</v>
      </c>
      <c r="K297" s="13">
        <v>22</v>
      </c>
      <c r="L297" s="13">
        <v>169</v>
      </c>
      <c r="M297" s="13">
        <v>321</v>
      </c>
      <c r="N297" s="13">
        <v>7</v>
      </c>
      <c r="O297" s="13">
        <v>277</v>
      </c>
      <c r="S297" s="12">
        <v>263</v>
      </c>
      <c r="T297" s="13">
        <v>459</v>
      </c>
      <c r="U297" s="13">
        <v>77</v>
      </c>
      <c r="V297" s="13">
        <v>146</v>
      </c>
      <c r="W297" s="13">
        <v>205</v>
      </c>
      <c r="X297" s="13">
        <v>6</v>
      </c>
      <c r="Y297" s="13">
        <v>22</v>
      </c>
      <c r="Z297" s="13">
        <v>136</v>
      </c>
      <c r="AA297" s="13">
        <v>156</v>
      </c>
      <c r="AB297" s="13">
        <v>7</v>
      </c>
      <c r="AC297" s="13">
        <v>274</v>
      </c>
      <c r="AG297" s="12">
        <v>263</v>
      </c>
      <c r="AH297" s="13">
        <v>459</v>
      </c>
      <c r="AI297" s="13">
        <v>84</v>
      </c>
      <c r="AJ297" s="13">
        <v>146</v>
      </c>
      <c r="AK297" s="13">
        <v>205</v>
      </c>
      <c r="AL297" s="13">
        <v>6</v>
      </c>
      <c r="AM297" s="13">
        <v>23</v>
      </c>
      <c r="AN297" s="13">
        <v>136</v>
      </c>
      <c r="AO297" s="13">
        <v>187</v>
      </c>
      <c r="AP297" s="13">
        <v>7</v>
      </c>
      <c r="AQ297" s="13">
        <v>269</v>
      </c>
      <c r="AR297" s="43"/>
      <c r="AS297" s="32"/>
      <c r="AU297" s="12">
        <v>263</v>
      </c>
      <c r="AV297" s="13">
        <v>459</v>
      </c>
      <c r="AW297" s="13">
        <v>76</v>
      </c>
      <c r="AX297" s="13">
        <v>148</v>
      </c>
      <c r="AY297" s="13">
        <v>204</v>
      </c>
      <c r="AZ297" s="13">
        <v>6</v>
      </c>
      <c r="BA297" s="13">
        <v>22</v>
      </c>
      <c r="BB297" s="13">
        <v>136</v>
      </c>
      <c r="BC297" s="13">
        <v>179</v>
      </c>
      <c r="BD297" s="13">
        <v>7</v>
      </c>
      <c r="BE297" s="13">
        <v>276</v>
      </c>
      <c r="BF297" s="43"/>
      <c r="BG297" s="32"/>
      <c r="BI297" s="12">
        <v>263</v>
      </c>
      <c r="BJ297" s="13">
        <v>461</v>
      </c>
      <c r="BK297" s="13">
        <v>78</v>
      </c>
      <c r="BL297" s="13">
        <v>149</v>
      </c>
      <c r="BM297" s="13">
        <v>205</v>
      </c>
      <c r="BN297" s="13">
        <v>6</v>
      </c>
      <c r="BO297" s="13">
        <v>22</v>
      </c>
      <c r="BP297" s="13">
        <v>157</v>
      </c>
      <c r="BQ297" s="13">
        <v>248</v>
      </c>
      <c r="BR297" s="13">
        <v>7</v>
      </c>
      <c r="BS297" s="13">
        <v>276</v>
      </c>
      <c r="BT297" s="43"/>
    </row>
    <row r="298" spans="5:72" x14ac:dyDescent="0.25">
      <c r="E298" s="12">
        <v>264</v>
      </c>
      <c r="F298" s="13">
        <v>458</v>
      </c>
      <c r="G298" s="13">
        <v>79</v>
      </c>
      <c r="H298" s="13">
        <v>148</v>
      </c>
      <c r="I298" s="13">
        <v>205</v>
      </c>
      <c r="J298" s="13">
        <v>6</v>
      </c>
      <c r="K298" s="13">
        <v>22</v>
      </c>
      <c r="L298" s="13">
        <v>169</v>
      </c>
      <c r="M298" s="13">
        <v>321</v>
      </c>
      <c r="N298" s="13">
        <v>7</v>
      </c>
      <c r="O298" s="13">
        <v>279</v>
      </c>
      <c r="S298" s="12">
        <v>264</v>
      </c>
      <c r="T298" s="13">
        <v>455</v>
      </c>
      <c r="U298" s="13">
        <v>77</v>
      </c>
      <c r="V298" s="13">
        <v>146</v>
      </c>
      <c r="W298" s="13">
        <v>204</v>
      </c>
      <c r="X298" s="13">
        <v>6</v>
      </c>
      <c r="Y298" s="13">
        <v>22</v>
      </c>
      <c r="Z298" s="13">
        <v>136</v>
      </c>
      <c r="AA298" s="13">
        <v>156</v>
      </c>
      <c r="AB298" s="13">
        <v>7</v>
      </c>
      <c r="AC298" s="13">
        <v>276</v>
      </c>
      <c r="AG298" s="12">
        <v>264</v>
      </c>
      <c r="AH298" s="13">
        <v>455</v>
      </c>
      <c r="AI298" s="13">
        <v>83</v>
      </c>
      <c r="AJ298" s="13">
        <v>146</v>
      </c>
      <c r="AK298" s="13">
        <v>204</v>
      </c>
      <c r="AL298" s="13">
        <v>6</v>
      </c>
      <c r="AM298" s="13">
        <v>23</v>
      </c>
      <c r="AN298" s="13">
        <v>136</v>
      </c>
      <c r="AO298" s="13">
        <v>186</v>
      </c>
      <c r="AP298" s="13">
        <v>7</v>
      </c>
      <c r="AQ298" s="13">
        <v>271</v>
      </c>
      <c r="AR298" s="43"/>
      <c r="AS298" s="32"/>
      <c r="AU298" s="12">
        <v>264</v>
      </c>
      <c r="AV298" s="13">
        <v>455</v>
      </c>
      <c r="AW298" s="13">
        <v>76</v>
      </c>
      <c r="AX298" s="13">
        <v>147</v>
      </c>
      <c r="AY298" s="13">
        <v>203</v>
      </c>
      <c r="AZ298" s="13">
        <v>6</v>
      </c>
      <c r="BA298" s="13">
        <v>22</v>
      </c>
      <c r="BB298" s="13">
        <v>136</v>
      </c>
      <c r="BC298" s="13">
        <v>179</v>
      </c>
      <c r="BD298" s="13">
        <v>7</v>
      </c>
      <c r="BE298" s="13">
        <v>278</v>
      </c>
      <c r="BF298" s="43"/>
      <c r="BG298" s="32"/>
      <c r="BI298" s="12">
        <v>264</v>
      </c>
      <c r="BJ298" s="13">
        <v>457</v>
      </c>
      <c r="BK298" s="13">
        <v>78</v>
      </c>
      <c r="BL298" s="13">
        <v>149</v>
      </c>
      <c r="BM298" s="13">
        <v>205</v>
      </c>
      <c r="BN298" s="13">
        <v>6</v>
      </c>
      <c r="BO298" s="13">
        <v>22</v>
      </c>
      <c r="BP298" s="13">
        <v>157</v>
      </c>
      <c r="BQ298" s="13">
        <v>248</v>
      </c>
      <c r="BR298" s="13">
        <v>7</v>
      </c>
      <c r="BS298" s="13">
        <v>278</v>
      </c>
      <c r="BT298" s="43"/>
    </row>
    <row r="299" spans="5:72" x14ac:dyDescent="0.25">
      <c r="E299" s="12">
        <v>265</v>
      </c>
      <c r="F299" s="13">
        <v>454</v>
      </c>
      <c r="G299" s="13">
        <v>78</v>
      </c>
      <c r="H299" s="13">
        <v>148</v>
      </c>
      <c r="I299" s="13">
        <v>205</v>
      </c>
      <c r="J299" s="13">
        <v>6</v>
      </c>
      <c r="K299" s="13">
        <v>22</v>
      </c>
      <c r="L299" s="13">
        <v>169</v>
      </c>
      <c r="M299" s="13">
        <v>322</v>
      </c>
      <c r="N299" s="13">
        <v>7</v>
      </c>
      <c r="O299" s="13">
        <v>281</v>
      </c>
      <c r="S299" s="12">
        <v>265</v>
      </c>
      <c r="T299" s="13">
        <v>451</v>
      </c>
      <c r="U299" s="13">
        <v>76</v>
      </c>
      <c r="V299" s="13">
        <v>146</v>
      </c>
      <c r="W299" s="13">
        <v>204</v>
      </c>
      <c r="X299" s="13">
        <v>6</v>
      </c>
      <c r="Y299" s="13">
        <v>22</v>
      </c>
      <c r="Z299" s="13">
        <v>135</v>
      </c>
      <c r="AA299" s="13">
        <v>156</v>
      </c>
      <c r="AB299" s="13">
        <v>7</v>
      </c>
      <c r="AC299" s="13">
        <v>278</v>
      </c>
      <c r="AG299" s="12">
        <v>265</v>
      </c>
      <c r="AH299" s="13">
        <v>451</v>
      </c>
      <c r="AI299" s="13">
        <v>83</v>
      </c>
      <c r="AJ299" s="13">
        <v>145</v>
      </c>
      <c r="AK299" s="13">
        <v>204</v>
      </c>
      <c r="AL299" s="13">
        <v>6</v>
      </c>
      <c r="AM299" s="13">
        <v>23</v>
      </c>
      <c r="AN299" s="13">
        <v>136</v>
      </c>
      <c r="AO299" s="13">
        <v>186</v>
      </c>
      <c r="AP299" s="13">
        <v>7</v>
      </c>
      <c r="AQ299" s="13">
        <v>273</v>
      </c>
      <c r="AR299" s="43"/>
      <c r="AS299" s="32"/>
      <c r="AU299" s="12">
        <v>265</v>
      </c>
      <c r="AV299" s="13">
        <v>451</v>
      </c>
      <c r="AW299" s="13">
        <v>76</v>
      </c>
      <c r="AX299" s="13">
        <v>147</v>
      </c>
      <c r="AY299" s="13">
        <v>203</v>
      </c>
      <c r="AZ299" s="13">
        <v>6</v>
      </c>
      <c r="BA299" s="13">
        <v>22</v>
      </c>
      <c r="BB299" s="13">
        <v>136</v>
      </c>
      <c r="BC299" s="13">
        <v>178</v>
      </c>
      <c r="BD299" s="13">
        <v>7</v>
      </c>
      <c r="BE299" s="13">
        <v>280</v>
      </c>
      <c r="BF299" s="43"/>
      <c r="BG299" s="32"/>
      <c r="BI299" s="12">
        <v>265</v>
      </c>
      <c r="BJ299" s="13">
        <v>453</v>
      </c>
      <c r="BK299" s="13">
        <v>77</v>
      </c>
      <c r="BL299" s="13">
        <v>148</v>
      </c>
      <c r="BM299" s="13">
        <v>205</v>
      </c>
      <c r="BN299" s="13">
        <v>6</v>
      </c>
      <c r="BO299" s="13">
        <v>22</v>
      </c>
      <c r="BP299" s="13">
        <v>157</v>
      </c>
      <c r="BQ299" s="13">
        <v>248</v>
      </c>
      <c r="BR299" s="13">
        <v>7</v>
      </c>
      <c r="BS299" s="13">
        <v>280</v>
      </c>
      <c r="BT299" s="43"/>
    </row>
    <row r="300" spans="5:72" x14ac:dyDescent="0.25">
      <c r="E300" s="12">
        <v>266</v>
      </c>
      <c r="F300" s="13">
        <v>449</v>
      </c>
      <c r="G300" s="13">
        <v>78</v>
      </c>
      <c r="H300" s="13">
        <v>148</v>
      </c>
      <c r="I300" s="13">
        <v>205</v>
      </c>
      <c r="J300" s="13">
        <v>6</v>
      </c>
      <c r="K300" s="13">
        <v>22</v>
      </c>
      <c r="L300" s="13">
        <v>169</v>
      </c>
      <c r="M300" s="13">
        <v>322</v>
      </c>
      <c r="N300" s="13">
        <v>7</v>
      </c>
      <c r="O300" s="13">
        <v>283</v>
      </c>
      <c r="S300" s="12">
        <v>266</v>
      </c>
      <c r="T300" s="13">
        <v>447</v>
      </c>
      <c r="U300" s="13">
        <v>76</v>
      </c>
      <c r="V300" s="13">
        <v>145</v>
      </c>
      <c r="W300" s="13">
        <v>204</v>
      </c>
      <c r="X300" s="13">
        <v>6</v>
      </c>
      <c r="Y300" s="13">
        <v>22</v>
      </c>
      <c r="Z300" s="13">
        <v>135</v>
      </c>
      <c r="AA300" s="13">
        <v>155</v>
      </c>
      <c r="AB300" s="13">
        <v>7</v>
      </c>
      <c r="AC300" s="13">
        <v>279</v>
      </c>
      <c r="AG300" s="12">
        <v>266</v>
      </c>
      <c r="AH300" s="13">
        <v>447</v>
      </c>
      <c r="AI300" s="13">
        <v>82</v>
      </c>
      <c r="AJ300" s="13">
        <v>145</v>
      </c>
      <c r="AK300" s="13">
        <v>204</v>
      </c>
      <c r="AL300" s="13">
        <v>6</v>
      </c>
      <c r="AM300" s="13">
        <v>23</v>
      </c>
      <c r="AN300" s="13">
        <v>136</v>
      </c>
      <c r="AO300" s="13">
        <v>186</v>
      </c>
      <c r="AP300" s="13">
        <v>7</v>
      </c>
      <c r="AQ300" s="13">
        <v>274</v>
      </c>
      <c r="AR300" s="43"/>
      <c r="AS300" s="32"/>
      <c r="AU300" s="12">
        <v>266</v>
      </c>
      <c r="AV300" s="13">
        <v>447</v>
      </c>
      <c r="AW300" s="13">
        <v>75</v>
      </c>
      <c r="AX300" s="13">
        <v>147</v>
      </c>
      <c r="AY300" s="13">
        <v>203</v>
      </c>
      <c r="AZ300" s="13">
        <v>6</v>
      </c>
      <c r="BA300" s="13">
        <v>22</v>
      </c>
      <c r="BB300" s="13">
        <v>135</v>
      </c>
      <c r="BC300" s="13">
        <v>178</v>
      </c>
      <c r="BD300" s="13">
        <v>7</v>
      </c>
      <c r="BE300" s="13">
        <v>282</v>
      </c>
      <c r="BF300" s="43"/>
      <c r="BG300" s="32"/>
      <c r="BI300" s="12">
        <v>266</v>
      </c>
      <c r="BJ300" s="13">
        <v>449</v>
      </c>
      <c r="BK300" s="13">
        <v>77</v>
      </c>
      <c r="BL300" s="13">
        <v>148</v>
      </c>
      <c r="BM300" s="13">
        <v>204</v>
      </c>
      <c r="BN300" s="13">
        <v>6</v>
      </c>
      <c r="BO300" s="13">
        <v>22</v>
      </c>
      <c r="BP300" s="13">
        <v>157</v>
      </c>
      <c r="BQ300" s="13">
        <v>247</v>
      </c>
      <c r="BR300" s="13">
        <v>7</v>
      </c>
      <c r="BS300" s="13">
        <v>282</v>
      </c>
      <c r="BT300" s="43"/>
    </row>
    <row r="301" spans="5:72" x14ac:dyDescent="0.25">
      <c r="E301" s="12">
        <v>267</v>
      </c>
      <c r="F301" s="13">
        <v>445</v>
      </c>
      <c r="G301" s="13">
        <v>77</v>
      </c>
      <c r="H301" s="13">
        <v>147</v>
      </c>
      <c r="I301" s="13">
        <v>204</v>
      </c>
      <c r="J301" s="13">
        <v>6</v>
      </c>
      <c r="K301" s="13">
        <v>22</v>
      </c>
      <c r="L301" s="13">
        <v>169</v>
      </c>
      <c r="M301" s="13">
        <v>322</v>
      </c>
      <c r="N301" s="13">
        <v>7</v>
      </c>
      <c r="O301" s="13">
        <v>285</v>
      </c>
      <c r="S301" s="12">
        <v>267</v>
      </c>
      <c r="T301" s="13">
        <v>443</v>
      </c>
      <c r="U301" s="13">
        <v>76</v>
      </c>
      <c r="V301" s="13">
        <v>145</v>
      </c>
      <c r="W301" s="13">
        <v>203</v>
      </c>
      <c r="X301" s="13">
        <v>6</v>
      </c>
      <c r="Y301" s="13">
        <v>22</v>
      </c>
      <c r="Z301" s="13">
        <v>135</v>
      </c>
      <c r="AA301" s="13">
        <v>155</v>
      </c>
      <c r="AB301" s="13">
        <v>7</v>
      </c>
      <c r="AC301" s="13">
        <v>281</v>
      </c>
      <c r="AG301" s="12">
        <v>267</v>
      </c>
      <c r="AH301" s="13">
        <v>443</v>
      </c>
      <c r="AI301" s="13">
        <v>82</v>
      </c>
      <c r="AJ301" s="13">
        <v>145</v>
      </c>
      <c r="AK301" s="13">
        <v>203</v>
      </c>
      <c r="AL301" s="13">
        <v>6</v>
      </c>
      <c r="AM301" s="13">
        <v>23</v>
      </c>
      <c r="AN301" s="13">
        <v>135</v>
      </c>
      <c r="AO301" s="13">
        <v>186</v>
      </c>
      <c r="AP301" s="13">
        <v>7</v>
      </c>
      <c r="AQ301" s="13">
        <v>276</v>
      </c>
      <c r="AR301" s="43"/>
      <c r="AS301" s="32"/>
      <c r="AU301" s="12">
        <v>267</v>
      </c>
      <c r="AV301" s="13">
        <v>443</v>
      </c>
      <c r="AW301" s="13">
        <v>75</v>
      </c>
      <c r="AX301" s="13">
        <v>146</v>
      </c>
      <c r="AY301" s="13">
        <v>202</v>
      </c>
      <c r="AZ301" s="13">
        <v>6</v>
      </c>
      <c r="BA301" s="13">
        <v>22</v>
      </c>
      <c r="BB301" s="13">
        <v>135</v>
      </c>
      <c r="BC301" s="13">
        <v>178</v>
      </c>
      <c r="BD301" s="13">
        <v>7</v>
      </c>
      <c r="BE301" s="13">
        <v>284</v>
      </c>
      <c r="BF301" s="43"/>
      <c r="BG301" s="32"/>
      <c r="BI301" s="12">
        <v>267</v>
      </c>
      <c r="BJ301" s="13">
        <v>445</v>
      </c>
      <c r="BK301" s="13">
        <v>77</v>
      </c>
      <c r="BL301" s="13">
        <v>148</v>
      </c>
      <c r="BM301" s="13">
        <v>204</v>
      </c>
      <c r="BN301" s="13">
        <v>6</v>
      </c>
      <c r="BO301" s="13">
        <v>22</v>
      </c>
      <c r="BP301" s="13">
        <v>157</v>
      </c>
      <c r="BQ301" s="13">
        <v>247</v>
      </c>
      <c r="BR301" s="13">
        <v>7</v>
      </c>
      <c r="BS301" s="13">
        <v>284</v>
      </c>
      <c r="BT301" s="43"/>
    </row>
    <row r="302" spans="5:72" x14ac:dyDescent="0.25">
      <c r="E302" s="12">
        <v>268</v>
      </c>
      <c r="F302" s="13">
        <v>441</v>
      </c>
      <c r="G302" s="13">
        <v>77</v>
      </c>
      <c r="H302" s="13">
        <v>147</v>
      </c>
      <c r="I302" s="13">
        <v>204</v>
      </c>
      <c r="J302" s="13">
        <v>6</v>
      </c>
      <c r="K302" s="13">
        <v>22</v>
      </c>
      <c r="L302" s="13">
        <v>169</v>
      </c>
      <c r="M302" s="13">
        <v>322</v>
      </c>
      <c r="N302" s="13">
        <v>7</v>
      </c>
      <c r="O302" s="13">
        <v>287</v>
      </c>
      <c r="S302" s="12">
        <v>268</v>
      </c>
      <c r="T302" s="13">
        <v>439</v>
      </c>
      <c r="U302" s="13">
        <v>75</v>
      </c>
      <c r="V302" s="13">
        <v>145</v>
      </c>
      <c r="W302" s="13">
        <v>203</v>
      </c>
      <c r="X302" s="13">
        <v>6</v>
      </c>
      <c r="Y302" s="13">
        <v>22</v>
      </c>
      <c r="Z302" s="13">
        <v>135</v>
      </c>
      <c r="AA302" s="13">
        <v>155</v>
      </c>
      <c r="AB302" s="13">
        <v>7</v>
      </c>
      <c r="AC302" s="13">
        <v>283</v>
      </c>
      <c r="AG302" s="12">
        <v>268</v>
      </c>
      <c r="AH302" s="13">
        <v>439</v>
      </c>
      <c r="AI302" s="13">
        <v>82</v>
      </c>
      <c r="AJ302" s="13">
        <v>144</v>
      </c>
      <c r="AK302" s="13">
        <v>203</v>
      </c>
      <c r="AL302" s="13">
        <v>6</v>
      </c>
      <c r="AM302" s="13">
        <v>23</v>
      </c>
      <c r="AN302" s="13">
        <v>135</v>
      </c>
      <c r="AO302" s="13">
        <v>185</v>
      </c>
      <c r="AP302" s="13">
        <v>7</v>
      </c>
      <c r="AQ302" s="13">
        <v>278</v>
      </c>
      <c r="AR302" s="43"/>
      <c r="AS302" s="32"/>
      <c r="AU302" s="12">
        <v>268</v>
      </c>
      <c r="AV302" s="13">
        <v>439</v>
      </c>
      <c r="AW302" s="13">
        <v>75</v>
      </c>
      <c r="AX302" s="13">
        <v>146</v>
      </c>
      <c r="AY302" s="13">
        <v>202</v>
      </c>
      <c r="AZ302" s="13">
        <v>6</v>
      </c>
      <c r="BA302" s="13">
        <v>22</v>
      </c>
      <c r="BB302" s="13">
        <v>135</v>
      </c>
      <c r="BC302" s="13">
        <v>178</v>
      </c>
      <c r="BD302" s="13">
        <v>7</v>
      </c>
      <c r="BE302" s="13">
        <v>286</v>
      </c>
      <c r="BF302" s="43"/>
      <c r="BG302" s="32"/>
      <c r="BI302" s="12">
        <v>268</v>
      </c>
      <c r="BJ302" s="13">
        <v>441</v>
      </c>
      <c r="BK302" s="13">
        <v>76</v>
      </c>
      <c r="BL302" s="13">
        <v>147</v>
      </c>
      <c r="BM302" s="13">
        <v>204</v>
      </c>
      <c r="BN302" s="13">
        <v>6</v>
      </c>
      <c r="BO302" s="13">
        <v>22</v>
      </c>
      <c r="BP302" s="13">
        <v>156</v>
      </c>
      <c r="BQ302" s="13">
        <v>247</v>
      </c>
      <c r="BR302" s="13">
        <v>7</v>
      </c>
      <c r="BS302" s="13">
        <v>286</v>
      </c>
      <c r="BT302" s="43"/>
    </row>
    <row r="303" spans="5:72" x14ac:dyDescent="0.25">
      <c r="E303" s="12">
        <v>269</v>
      </c>
      <c r="F303" s="13">
        <v>437</v>
      </c>
      <c r="G303" s="13">
        <v>77</v>
      </c>
      <c r="H303" s="13">
        <v>147</v>
      </c>
      <c r="I303" s="13">
        <v>204</v>
      </c>
      <c r="J303" s="13">
        <v>6</v>
      </c>
      <c r="K303" s="13">
        <v>22</v>
      </c>
      <c r="L303" s="13">
        <v>168</v>
      </c>
      <c r="M303" s="13">
        <v>323</v>
      </c>
      <c r="N303" s="13">
        <v>7</v>
      </c>
      <c r="O303" s="13">
        <v>289</v>
      </c>
      <c r="S303" s="12">
        <v>269</v>
      </c>
      <c r="T303" s="13">
        <v>435</v>
      </c>
      <c r="U303" s="13">
        <v>75</v>
      </c>
      <c r="V303" s="13">
        <v>144</v>
      </c>
      <c r="W303" s="13">
        <v>203</v>
      </c>
      <c r="X303" s="13">
        <v>6</v>
      </c>
      <c r="Y303" s="13">
        <v>22</v>
      </c>
      <c r="Z303" s="13">
        <v>135</v>
      </c>
      <c r="AA303" s="13">
        <v>155</v>
      </c>
      <c r="AB303" s="13">
        <v>7</v>
      </c>
      <c r="AC303" s="13">
        <v>285</v>
      </c>
      <c r="AG303" s="12">
        <v>269</v>
      </c>
      <c r="AH303" s="13">
        <v>435</v>
      </c>
      <c r="AI303" s="13">
        <v>81</v>
      </c>
      <c r="AJ303" s="13">
        <v>144</v>
      </c>
      <c r="AK303" s="13">
        <v>203</v>
      </c>
      <c r="AL303" s="13">
        <v>6</v>
      </c>
      <c r="AM303" s="13">
        <v>23</v>
      </c>
      <c r="AN303" s="13">
        <v>135</v>
      </c>
      <c r="AO303" s="13">
        <v>185</v>
      </c>
      <c r="AP303" s="13">
        <v>7</v>
      </c>
      <c r="AQ303" s="13">
        <v>280</v>
      </c>
      <c r="AR303" s="43"/>
      <c r="AS303" s="32"/>
      <c r="AU303" s="12">
        <v>269</v>
      </c>
      <c r="AV303" s="13">
        <v>435</v>
      </c>
      <c r="AW303" s="13">
        <v>74</v>
      </c>
      <c r="AX303" s="13">
        <v>146</v>
      </c>
      <c r="AY303" s="13">
        <v>202</v>
      </c>
      <c r="AZ303" s="13">
        <v>6</v>
      </c>
      <c r="BA303" s="13">
        <v>22</v>
      </c>
      <c r="BB303" s="13">
        <v>135</v>
      </c>
      <c r="BC303" s="13">
        <v>177</v>
      </c>
      <c r="BD303" s="13">
        <v>7</v>
      </c>
      <c r="BE303" s="13">
        <v>288</v>
      </c>
      <c r="BF303" s="43"/>
      <c r="BG303" s="32"/>
      <c r="BI303" s="12">
        <v>269</v>
      </c>
      <c r="BJ303" s="13">
        <v>437</v>
      </c>
      <c r="BK303" s="13">
        <v>76</v>
      </c>
      <c r="BL303" s="13">
        <v>147</v>
      </c>
      <c r="BM303" s="13">
        <v>204</v>
      </c>
      <c r="BN303" s="13">
        <v>6</v>
      </c>
      <c r="BO303" s="13">
        <v>22</v>
      </c>
      <c r="BP303" s="13">
        <v>156</v>
      </c>
      <c r="BQ303" s="13">
        <v>247</v>
      </c>
      <c r="BR303" s="13">
        <v>7</v>
      </c>
      <c r="BS303" s="13">
        <v>288</v>
      </c>
      <c r="BT303" s="43"/>
    </row>
    <row r="304" spans="5:72" x14ac:dyDescent="0.25">
      <c r="E304" s="12">
        <v>270</v>
      </c>
      <c r="F304" s="13">
        <v>433</v>
      </c>
      <c r="G304" s="13">
        <v>76</v>
      </c>
      <c r="H304" s="13">
        <v>146</v>
      </c>
      <c r="I304" s="13">
        <v>204</v>
      </c>
      <c r="J304" s="13">
        <v>6</v>
      </c>
      <c r="K304" s="13">
        <v>22</v>
      </c>
      <c r="L304" s="13">
        <v>168</v>
      </c>
      <c r="M304" s="13">
        <v>323</v>
      </c>
      <c r="N304" s="13">
        <v>7</v>
      </c>
      <c r="O304" s="13">
        <v>291</v>
      </c>
      <c r="S304" s="12">
        <v>270</v>
      </c>
      <c r="T304" s="13">
        <v>431</v>
      </c>
      <c r="U304" s="13">
        <v>74</v>
      </c>
      <c r="V304" s="13">
        <v>144</v>
      </c>
      <c r="W304" s="13">
        <v>203</v>
      </c>
      <c r="X304" s="13">
        <v>6</v>
      </c>
      <c r="Y304" s="13">
        <v>22</v>
      </c>
      <c r="Z304" s="13">
        <v>135</v>
      </c>
      <c r="AA304" s="13">
        <v>155</v>
      </c>
      <c r="AB304" s="13">
        <v>7</v>
      </c>
      <c r="AC304" s="13">
        <v>287</v>
      </c>
      <c r="AG304" s="12">
        <v>270</v>
      </c>
      <c r="AH304" s="13">
        <v>431</v>
      </c>
      <c r="AI304" s="13">
        <v>81</v>
      </c>
      <c r="AJ304" s="13">
        <v>143</v>
      </c>
      <c r="AK304" s="13">
        <v>203</v>
      </c>
      <c r="AL304" s="13">
        <v>6</v>
      </c>
      <c r="AM304" s="13">
        <v>23</v>
      </c>
      <c r="AN304" s="13">
        <v>135</v>
      </c>
      <c r="AO304" s="13">
        <v>185</v>
      </c>
      <c r="AP304" s="13">
        <v>7</v>
      </c>
      <c r="AQ304" s="13">
        <v>282</v>
      </c>
      <c r="AR304" s="43"/>
      <c r="AS304" s="32"/>
      <c r="AU304" s="12">
        <v>270</v>
      </c>
      <c r="AV304" s="13">
        <v>431</v>
      </c>
      <c r="AW304" s="13">
        <v>74</v>
      </c>
      <c r="AX304" s="13">
        <v>145</v>
      </c>
      <c r="AY304" s="13">
        <v>202</v>
      </c>
      <c r="AZ304" s="13">
        <v>6</v>
      </c>
      <c r="BA304" s="13">
        <v>22</v>
      </c>
      <c r="BB304" s="13">
        <v>135</v>
      </c>
      <c r="BC304" s="13">
        <v>177</v>
      </c>
      <c r="BD304" s="13">
        <v>7</v>
      </c>
      <c r="BE304" s="13">
        <v>289</v>
      </c>
      <c r="BF304" s="43"/>
      <c r="BG304" s="32"/>
      <c r="BI304" s="12">
        <v>270</v>
      </c>
      <c r="BJ304" s="13">
        <v>433</v>
      </c>
      <c r="BK304" s="13">
        <v>75</v>
      </c>
      <c r="BL304" s="13">
        <v>147</v>
      </c>
      <c r="BM304" s="13">
        <v>203</v>
      </c>
      <c r="BN304" s="13">
        <v>6</v>
      </c>
      <c r="BO304" s="13">
        <v>22</v>
      </c>
      <c r="BP304" s="13">
        <v>156</v>
      </c>
      <c r="BQ304" s="13">
        <v>247</v>
      </c>
      <c r="BR304" s="13">
        <v>7</v>
      </c>
      <c r="BS304" s="13">
        <v>290</v>
      </c>
      <c r="BT304" s="43"/>
    </row>
    <row r="305" spans="5:72" x14ac:dyDescent="0.25">
      <c r="E305" s="12">
        <v>271</v>
      </c>
      <c r="F305" s="13">
        <v>429</v>
      </c>
      <c r="G305" s="13">
        <v>76</v>
      </c>
      <c r="H305" s="13">
        <v>146</v>
      </c>
      <c r="I305" s="13">
        <v>203</v>
      </c>
      <c r="J305" s="13">
        <v>6</v>
      </c>
      <c r="K305" s="13">
        <v>22</v>
      </c>
      <c r="L305" s="13">
        <v>168</v>
      </c>
      <c r="M305" s="13">
        <v>323</v>
      </c>
      <c r="N305" s="13">
        <v>7</v>
      </c>
      <c r="O305" s="13">
        <v>293</v>
      </c>
      <c r="S305" s="12">
        <v>271</v>
      </c>
      <c r="T305" s="13">
        <v>426</v>
      </c>
      <c r="U305" s="13">
        <v>74</v>
      </c>
      <c r="V305" s="13">
        <v>144</v>
      </c>
      <c r="W305" s="13">
        <v>202</v>
      </c>
      <c r="X305" s="13">
        <v>6</v>
      </c>
      <c r="Y305" s="13">
        <v>22</v>
      </c>
      <c r="Z305" s="13">
        <v>135</v>
      </c>
      <c r="AA305" s="13">
        <v>155</v>
      </c>
      <c r="AB305" s="13">
        <v>7</v>
      </c>
      <c r="AC305" s="13">
        <v>288</v>
      </c>
      <c r="AG305" s="12">
        <v>271</v>
      </c>
      <c r="AH305" s="13">
        <v>427</v>
      </c>
      <c r="AI305" s="13">
        <v>80</v>
      </c>
      <c r="AJ305" s="13">
        <v>143</v>
      </c>
      <c r="AK305" s="13">
        <v>202</v>
      </c>
      <c r="AL305" s="13">
        <v>6</v>
      </c>
      <c r="AM305" s="13">
        <v>23</v>
      </c>
      <c r="AN305" s="13">
        <v>135</v>
      </c>
      <c r="AO305" s="13">
        <v>185</v>
      </c>
      <c r="AP305" s="13">
        <v>7</v>
      </c>
      <c r="AQ305" s="13">
        <v>283</v>
      </c>
      <c r="AR305" s="43"/>
      <c r="AS305" s="32"/>
      <c r="AU305" s="12">
        <v>271</v>
      </c>
      <c r="AV305" s="13">
        <v>427</v>
      </c>
      <c r="AW305" s="13">
        <v>74</v>
      </c>
      <c r="AX305" s="13">
        <v>145</v>
      </c>
      <c r="AY305" s="13">
        <v>201</v>
      </c>
      <c r="AZ305" s="13">
        <v>6</v>
      </c>
      <c r="BA305" s="13">
        <v>22</v>
      </c>
      <c r="BB305" s="13">
        <v>135</v>
      </c>
      <c r="BC305" s="13">
        <v>177</v>
      </c>
      <c r="BD305" s="13">
        <v>7</v>
      </c>
      <c r="BE305" s="13">
        <v>291</v>
      </c>
      <c r="BF305" s="43"/>
      <c r="BG305" s="32"/>
      <c r="BI305" s="12">
        <v>271</v>
      </c>
      <c r="BJ305" s="13">
        <v>428</v>
      </c>
      <c r="BK305" s="13">
        <v>75</v>
      </c>
      <c r="BL305" s="13">
        <v>146</v>
      </c>
      <c r="BM305" s="13">
        <v>203</v>
      </c>
      <c r="BN305" s="13">
        <v>6</v>
      </c>
      <c r="BO305" s="13">
        <v>22</v>
      </c>
      <c r="BP305" s="13">
        <v>156</v>
      </c>
      <c r="BQ305" s="13">
        <v>247</v>
      </c>
      <c r="BR305" s="13">
        <v>7</v>
      </c>
      <c r="BS305" s="13">
        <v>291</v>
      </c>
      <c r="BT305" s="43"/>
    </row>
    <row r="306" spans="5:72" x14ac:dyDescent="0.25">
      <c r="E306" s="12">
        <v>272</v>
      </c>
      <c r="F306" s="13">
        <v>425</v>
      </c>
      <c r="G306" s="13">
        <v>75</v>
      </c>
      <c r="H306" s="13">
        <v>145</v>
      </c>
      <c r="I306" s="13">
        <v>203</v>
      </c>
      <c r="J306" s="13">
        <v>6</v>
      </c>
      <c r="K306" s="13">
        <v>22</v>
      </c>
      <c r="L306" s="13">
        <v>168</v>
      </c>
      <c r="M306" s="13">
        <v>324</v>
      </c>
      <c r="N306" s="13">
        <v>7</v>
      </c>
      <c r="O306" s="13">
        <v>295</v>
      </c>
      <c r="S306" s="12">
        <v>272</v>
      </c>
      <c r="T306" s="13">
        <v>423</v>
      </c>
      <c r="U306" s="13">
        <v>74</v>
      </c>
      <c r="V306" s="13">
        <v>143</v>
      </c>
      <c r="W306" s="13">
        <v>202</v>
      </c>
      <c r="X306" s="13">
        <v>6</v>
      </c>
      <c r="Y306" s="13">
        <v>22</v>
      </c>
      <c r="Z306" s="13">
        <v>134</v>
      </c>
      <c r="AA306" s="13">
        <v>155</v>
      </c>
      <c r="AB306" s="13">
        <v>7</v>
      </c>
      <c r="AC306" s="13">
        <v>290</v>
      </c>
      <c r="AG306" s="12">
        <v>272</v>
      </c>
      <c r="AH306" s="13">
        <v>423</v>
      </c>
      <c r="AI306" s="13">
        <v>80</v>
      </c>
      <c r="AJ306" s="13">
        <v>143</v>
      </c>
      <c r="AK306" s="13">
        <v>202</v>
      </c>
      <c r="AL306" s="13">
        <v>6</v>
      </c>
      <c r="AM306" s="13">
        <v>23</v>
      </c>
      <c r="AN306" s="13">
        <v>135</v>
      </c>
      <c r="AO306" s="13">
        <v>185</v>
      </c>
      <c r="AP306" s="13">
        <v>7</v>
      </c>
      <c r="AQ306" s="13">
        <v>285</v>
      </c>
      <c r="AR306" s="43"/>
      <c r="AS306" s="32"/>
      <c r="AU306" s="12">
        <v>272</v>
      </c>
      <c r="AV306" s="13">
        <v>423</v>
      </c>
      <c r="AW306" s="13">
        <v>73</v>
      </c>
      <c r="AX306" s="13">
        <v>144</v>
      </c>
      <c r="AY306" s="13">
        <v>201</v>
      </c>
      <c r="AZ306" s="13">
        <v>6</v>
      </c>
      <c r="BA306" s="13">
        <v>22</v>
      </c>
      <c r="BB306" s="13">
        <v>135</v>
      </c>
      <c r="BC306" s="13">
        <v>177</v>
      </c>
      <c r="BD306" s="13">
        <v>7</v>
      </c>
      <c r="BE306" s="13">
        <v>293</v>
      </c>
      <c r="BF306" s="43"/>
      <c r="BG306" s="32"/>
      <c r="BI306" s="12">
        <v>272</v>
      </c>
      <c r="BJ306" s="13">
        <v>425</v>
      </c>
      <c r="BK306" s="13">
        <v>75</v>
      </c>
      <c r="BL306" s="13">
        <v>146</v>
      </c>
      <c r="BM306" s="13">
        <v>203</v>
      </c>
      <c r="BN306" s="13">
        <v>6</v>
      </c>
      <c r="BO306" s="13">
        <v>22</v>
      </c>
      <c r="BP306" s="13">
        <v>156</v>
      </c>
      <c r="BQ306" s="13">
        <v>247</v>
      </c>
      <c r="BR306" s="13">
        <v>7</v>
      </c>
      <c r="BS306" s="13">
        <v>293</v>
      </c>
      <c r="BT306" s="43"/>
    </row>
    <row r="307" spans="5:72" x14ac:dyDescent="0.25">
      <c r="E307" s="12">
        <v>273</v>
      </c>
      <c r="F307" s="13">
        <v>421</v>
      </c>
      <c r="G307" s="13">
        <v>75</v>
      </c>
      <c r="H307" s="13">
        <v>145</v>
      </c>
      <c r="I307" s="13">
        <v>203</v>
      </c>
      <c r="J307" s="13">
        <v>6</v>
      </c>
      <c r="K307" s="13">
        <v>22</v>
      </c>
      <c r="L307" s="13">
        <v>168</v>
      </c>
      <c r="M307" s="13">
        <v>324</v>
      </c>
      <c r="N307" s="13">
        <v>7</v>
      </c>
      <c r="O307" s="13">
        <v>296</v>
      </c>
      <c r="S307" s="12">
        <v>273</v>
      </c>
      <c r="T307" s="13">
        <v>419</v>
      </c>
      <c r="U307" s="13">
        <v>73</v>
      </c>
      <c r="V307" s="13">
        <v>143</v>
      </c>
      <c r="W307" s="13">
        <v>202</v>
      </c>
      <c r="X307" s="13">
        <v>6</v>
      </c>
      <c r="Y307" s="13">
        <v>22</v>
      </c>
      <c r="Z307" s="13">
        <v>134</v>
      </c>
      <c r="AA307" s="13">
        <v>155</v>
      </c>
      <c r="AB307" s="13">
        <v>7</v>
      </c>
      <c r="AC307" s="13">
        <v>292</v>
      </c>
      <c r="AG307" s="12">
        <v>273</v>
      </c>
      <c r="AH307" s="13">
        <v>419</v>
      </c>
      <c r="AI307" s="13">
        <v>80</v>
      </c>
      <c r="AJ307" s="13">
        <v>142</v>
      </c>
      <c r="AK307" s="13">
        <v>202</v>
      </c>
      <c r="AL307" s="13">
        <v>6</v>
      </c>
      <c r="AM307" s="13">
        <v>23</v>
      </c>
      <c r="AN307" s="13">
        <v>135</v>
      </c>
      <c r="AO307" s="13">
        <v>185</v>
      </c>
      <c r="AP307" s="13">
        <v>7</v>
      </c>
      <c r="AQ307" s="13">
        <v>287</v>
      </c>
      <c r="AR307" s="43"/>
      <c r="AS307" s="32"/>
      <c r="AU307" s="12">
        <v>273</v>
      </c>
      <c r="AV307" s="13">
        <v>419</v>
      </c>
      <c r="AW307" s="13">
        <v>73</v>
      </c>
      <c r="AX307" s="13">
        <v>144</v>
      </c>
      <c r="AY307" s="13">
        <v>201</v>
      </c>
      <c r="AZ307" s="13">
        <v>6</v>
      </c>
      <c r="BA307" s="13">
        <v>22</v>
      </c>
      <c r="BB307" s="13">
        <v>134</v>
      </c>
      <c r="BC307" s="13">
        <v>177</v>
      </c>
      <c r="BD307" s="13">
        <v>7</v>
      </c>
      <c r="BE307" s="13">
        <v>295</v>
      </c>
      <c r="BF307" s="43"/>
      <c r="BG307" s="32"/>
      <c r="BI307" s="12">
        <v>273</v>
      </c>
      <c r="BJ307" s="13">
        <v>421</v>
      </c>
      <c r="BK307" s="13">
        <v>74</v>
      </c>
      <c r="BL307" s="13">
        <v>145</v>
      </c>
      <c r="BM307" s="13">
        <v>202</v>
      </c>
      <c r="BN307" s="13">
        <v>6</v>
      </c>
      <c r="BO307" s="13">
        <v>22</v>
      </c>
      <c r="BP307" s="13">
        <v>156</v>
      </c>
      <c r="BQ307" s="13">
        <v>247</v>
      </c>
      <c r="BR307" s="13">
        <v>7</v>
      </c>
      <c r="BS307" s="13">
        <v>295</v>
      </c>
      <c r="BT307" s="43"/>
    </row>
    <row r="308" spans="5:72" x14ac:dyDescent="0.25">
      <c r="E308" s="12">
        <v>274</v>
      </c>
      <c r="F308" s="13">
        <v>417</v>
      </c>
      <c r="G308" s="13">
        <v>75</v>
      </c>
      <c r="H308" s="13">
        <v>145</v>
      </c>
      <c r="I308" s="13">
        <v>202</v>
      </c>
      <c r="J308" s="13">
        <v>6</v>
      </c>
      <c r="K308" s="13">
        <v>22</v>
      </c>
      <c r="L308" s="13">
        <v>168</v>
      </c>
      <c r="M308" s="13">
        <v>324</v>
      </c>
      <c r="N308" s="13">
        <v>7</v>
      </c>
      <c r="O308" s="13">
        <v>298</v>
      </c>
      <c r="S308" s="12">
        <v>274</v>
      </c>
      <c r="T308" s="13">
        <v>415</v>
      </c>
      <c r="U308" s="13">
        <v>73</v>
      </c>
      <c r="V308" s="13">
        <v>142</v>
      </c>
      <c r="W308" s="13">
        <v>201</v>
      </c>
      <c r="X308" s="13">
        <v>6</v>
      </c>
      <c r="Y308" s="13">
        <v>22</v>
      </c>
      <c r="Z308" s="13">
        <v>134</v>
      </c>
      <c r="AA308" s="13">
        <v>155</v>
      </c>
      <c r="AB308" s="13">
        <v>7</v>
      </c>
      <c r="AC308" s="13">
        <v>294</v>
      </c>
      <c r="AG308" s="12">
        <v>274</v>
      </c>
      <c r="AH308" s="13">
        <v>415</v>
      </c>
      <c r="AI308" s="13">
        <v>79</v>
      </c>
      <c r="AJ308" s="13">
        <v>142</v>
      </c>
      <c r="AK308" s="13">
        <v>201</v>
      </c>
      <c r="AL308" s="13">
        <v>6</v>
      </c>
      <c r="AM308" s="13">
        <v>23</v>
      </c>
      <c r="AN308" s="13">
        <v>135</v>
      </c>
      <c r="AO308" s="13">
        <v>185</v>
      </c>
      <c r="AP308" s="13">
        <v>7</v>
      </c>
      <c r="AQ308" s="13">
        <v>288</v>
      </c>
      <c r="AR308" s="43"/>
      <c r="AS308" s="32"/>
      <c r="AU308" s="12">
        <v>274</v>
      </c>
      <c r="AV308" s="13">
        <v>415</v>
      </c>
      <c r="AW308" s="13">
        <v>72</v>
      </c>
      <c r="AX308" s="13">
        <v>144</v>
      </c>
      <c r="AY308" s="13">
        <v>200</v>
      </c>
      <c r="AZ308" s="13">
        <v>6</v>
      </c>
      <c r="BA308" s="13">
        <v>22</v>
      </c>
      <c r="BB308" s="13">
        <v>134</v>
      </c>
      <c r="BC308" s="13">
        <v>177</v>
      </c>
      <c r="BD308" s="13">
        <v>7</v>
      </c>
      <c r="BE308" s="13">
        <v>297</v>
      </c>
      <c r="BF308" s="43"/>
      <c r="BG308" s="32"/>
      <c r="BI308" s="12">
        <v>274</v>
      </c>
      <c r="BJ308" s="13">
        <v>417</v>
      </c>
      <c r="BK308" s="13">
        <v>74</v>
      </c>
      <c r="BL308" s="13">
        <v>145</v>
      </c>
      <c r="BM308" s="13">
        <v>202</v>
      </c>
      <c r="BN308" s="13">
        <v>6</v>
      </c>
      <c r="BO308" s="13">
        <v>22</v>
      </c>
      <c r="BP308" s="13">
        <v>156</v>
      </c>
      <c r="BQ308" s="13">
        <v>247</v>
      </c>
      <c r="BR308" s="13">
        <v>7</v>
      </c>
      <c r="BS308" s="13">
        <v>297</v>
      </c>
      <c r="BT308" s="43"/>
    </row>
    <row r="309" spans="5:72" x14ac:dyDescent="0.25">
      <c r="E309" s="12">
        <v>275</v>
      </c>
      <c r="F309" s="13">
        <v>413</v>
      </c>
      <c r="G309" s="13">
        <v>74</v>
      </c>
      <c r="H309" s="13">
        <v>144</v>
      </c>
      <c r="I309" s="13">
        <v>202</v>
      </c>
      <c r="J309" s="13">
        <v>6</v>
      </c>
      <c r="K309" s="13">
        <v>22</v>
      </c>
      <c r="L309" s="13">
        <v>168</v>
      </c>
      <c r="M309" s="13">
        <v>324</v>
      </c>
      <c r="N309" s="13">
        <v>7</v>
      </c>
      <c r="O309" s="13">
        <v>300</v>
      </c>
      <c r="S309" s="12">
        <v>275</v>
      </c>
      <c r="T309" s="13">
        <v>411</v>
      </c>
      <c r="U309" s="13">
        <v>72</v>
      </c>
      <c r="V309" s="13">
        <v>142</v>
      </c>
      <c r="W309" s="13">
        <v>201</v>
      </c>
      <c r="X309" s="13">
        <v>6</v>
      </c>
      <c r="Y309" s="13">
        <v>22</v>
      </c>
      <c r="Z309" s="13">
        <v>134</v>
      </c>
      <c r="AA309" s="13">
        <v>155</v>
      </c>
      <c r="AB309" s="13">
        <v>7</v>
      </c>
      <c r="AC309" s="13">
        <v>295</v>
      </c>
      <c r="AG309" s="12">
        <v>275</v>
      </c>
      <c r="AH309" s="13">
        <v>411</v>
      </c>
      <c r="AI309" s="13">
        <v>79</v>
      </c>
      <c r="AJ309" s="13">
        <v>142</v>
      </c>
      <c r="AK309" s="13">
        <v>201</v>
      </c>
      <c r="AL309" s="13">
        <v>6</v>
      </c>
      <c r="AM309" s="13">
        <v>23</v>
      </c>
      <c r="AN309" s="13">
        <v>134</v>
      </c>
      <c r="AO309" s="13">
        <v>185</v>
      </c>
      <c r="AP309" s="13">
        <v>7</v>
      </c>
      <c r="AQ309" s="13">
        <v>290</v>
      </c>
      <c r="AR309" s="43"/>
      <c r="AS309" s="32"/>
      <c r="AU309" s="12">
        <v>275</v>
      </c>
      <c r="AV309" s="13">
        <v>411</v>
      </c>
      <c r="AW309" s="13">
        <v>72</v>
      </c>
      <c r="AX309" s="13">
        <v>143</v>
      </c>
      <c r="AY309" s="13">
        <v>200</v>
      </c>
      <c r="AZ309" s="13">
        <v>6</v>
      </c>
      <c r="BA309" s="13">
        <v>22</v>
      </c>
      <c r="BB309" s="13">
        <v>134</v>
      </c>
      <c r="BC309" s="13">
        <v>177</v>
      </c>
      <c r="BD309" s="13">
        <v>7</v>
      </c>
      <c r="BE309" s="13">
        <v>298</v>
      </c>
      <c r="BF309" s="43"/>
      <c r="BG309" s="32"/>
      <c r="BI309" s="12">
        <v>275</v>
      </c>
      <c r="BJ309" s="13">
        <v>413</v>
      </c>
      <c r="BK309" s="13">
        <v>73</v>
      </c>
      <c r="BL309" s="13">
        <v>145</v>
      </c>
      <c r="BM309" s="13">
        <v>202</v>
      </c>
      <c r="BN309" s="13">
        <v>6</v>
      </c>
      <c r="BO309" s="13">
        <v>22</v>
      </c>
      <c r="BP309" s="13">
        <v>155</v>
      </c>
      <c r="BQ309" s="13">
        <v>247</v>
      </c>
      <c r="BR309" s="13">
        <v>7</v>
      </c>
      <c r="BS309" s="13">
        <v>299</v>
      </c>
      <c r="BT309" s="43"/>
    </row>
    <row r="310" spans="5:72" x14ac:dyDescent="0.25">
      <c r="E310" s="12">
        <v>276</v>
      </c>
      <c r="F310" s="13">
        <v>410</v>
      </c>
      <c r="G310" s="13">
        <v>74</v>
      </c>
      <c r="H310" s="13">
        <v>144</v>
      </c>
      <c r="I310" s="13">
        <v>202</v>
      </c>
      <c r="J310" s="13">
        <v>6</v>
      </c>
      <c r="K310" s="13">
        <v>22</v>
      </c>
      <c r="L310" s="13">
        <v>167</v>
      </c>
      <c r="M310" s="13">
        <v>325</v>
      </c>
      <c r="N310" s="13">
        <v>7</v>
      </c>
      <c r="O310" s="13">
        <v>302</v>
      </c>
      <c r="S310" s="12">
        <v>276</v>
      </c>
      <c r="T310" s="13">
        <v>407</v>
      </c>
      <c r="U310" s="13">
        <v>72</v>
      </c>
      <c r="V310" s="13">
        <v>142</v>
      </c>
      <c r="W310" s="13">
        <v>201</v>
      </c>
      <c r="X310" s="13">
        <v>6</v>
      </c>
      <c r="Y310" s="13">
        <v>22</v>
      </c>
      <c r="Z310" s="13">
        <v>134</v>
      </c>
      <c r="AA310" s="13">
        <v>155</v>
      </c>
      <c r="AB310" s="13">
        <v>7</v>
      </c>
      <c r="AC310" s="13">
        <v>297</v>
      </c>
      <c r="AG310" s="12">
        <v>276</v>
      </c>
      <c r="AH310" s="13">
        <v>407</v>
      </c>
      <c r="AI310" s="13">
        <v>78</v>
      </c>
      <c r="AJ310" s="13">
        <v>141</v>
      </c>
      <c r="AK310" s="13">
        <v>201</v>
      </c>
      <c r="AL310" s="13">
        <v>6</v>
      </c>
      <c r="AM310" s="13">
        <v>23</v>
      </c>
      <c r="AN310" s="13">
        <v>134</v>
      </c>
      <c r="AO310" s="13">
        <v>185</v>
      </c>
      <c r="AP310" s="13">
        <v>7</v>
      </c>
      <c r="AQ310" s="13">
        <v>292</v>
      </c>
      <c r="AR310" s="43"/>
      <c r="AS310" s="32"/>
      <c r="AU310" s="12">
        <v>276</v>
      </c>
      <c r="AV310" s="13">
        <v>407</v>
      </c>
      <c r="AW310" s="13">
        <v>71</v>
      </c>
      <c r="AX310" s="13">
        <v>143</v>
      </c>
      <c r="AY310" s="13">
        <v>200</v>
      </c>
      <c r="AZ310" s="13">
        <v>6</v>
      </c>
      <c r="BA310" s="13">
        <v>22</v>
      </c>
      <c r="BB310" s="13">
        <v>134</v>
      </c>
      <c r="BC310" s="13">
        <v>177</v>
      </c>
      <c r="BD310" s="13">
        <v>7</v>
      </c>
      <c r="BE310" s="13">
        <v>300</v>
      </c>
      <c r="BF310" s="43"/>
      <c r="BG310" s="32"/>
      <c r="BI310" s="12">
        <v>276</v>
      </c>
      <c r="BJ310" s="13">
        <v>409</v>
      </c>
      <c r="BK310" s="13">
        <v>73</v>
      </c>
      <c r="BL310" s="13">
        <v>144</v>
      </c>
      <c r="BM310" s="13">
        <v>201</v>
      </c>
      <c r="BN310" s="13">
        <v>6</v>
      </c>
      <c r="BO310" s="13">
        <v>22</v>
      </c>
      <c r="BP310" s="13">
        <v>155</v>
      </c>
      <c r="BQ310" s="13">
        <v>247</v>
      </c>
      <c r="BR310" s="13">
        <v>7</v>
      </c>
      <c r="BS310" s="13">
        <v>301</v>
      </c>
      <c r="BT310" s="43"/>
    </row>
    <row r="311" spans="5:72" x14ac:dyDescent="0.25">
      <c r="E311" s="12">
        <v>277</v>
      </c>
      <c r="F311" s="13">
        <v>405</v>
      </c>
      <c r="G311" s="13">
        <v>74</v>
      </c>
      <c r="H311" s="13">
        <v>143</v>
      </c>
      <c r="I311" s="13">
        <v>201</v>
      </c>
      <c r="J311" s="13">
        <v>6</v>
      </c>
      <c r="K311" s="13">
        <v>22</v>
      </c>
      <c r="L311" s="13">
        <v>167</v>
      </c>
      <c r="M311" s="13">
        <v>325</v>
      </c>
      <c r="N311" s="13">
        <v>7</v>
      </c>
      <c r="O311" s="13">
        <v>304</v>
      </c>
      <c r="S311" s="12">
        <v>277</v>
      </c>
      <c r="T311" s="13">
        <v>403</v>
      </c>
      <c r="U311" s="13">
        <v>72</v>
      </c>
      <c r="V311" s="13">
        <v>141</v>
      </c>
      <c r="W311" s="13">
        <v>200</v>
      </c>
      <c r="X311" s="13">
        <v>6</v>
      </c>
      <c r="Y311" s="13">
        <v>22</v>
      </c>
      <c r="Z311" s="13">
        <v>134</v>
      </c>
      <c r="AA311" s="13">
        <v>155</v>
      </c>
      <c r="AB311" s="13">
        <v>7</v>
      </c>
      <c r="AC311" s="13">
        <v>298</v>
      </c>
      <c r="AG311" s="12">
        <v>277</v>
      </c>
      <c r="AH311" s="13">
        <v>403</v>
      </c>
      <c r="AI311" s="13">
        <v>78</v>
      </c>
      <c r="AJ311" s="13">
        <v>141</v>
      </c>
      <c r="AK311" s="13">
        <v>201</v>
      </c>
      <c r="AL311" s="13">
        <v>6</v>
      </c>
      <c r="AM311" s="13">
        <v>23</v>
      </c>
      <c r="AN311" s="13">
        <v>134</v>
      </c>
      <c r="AO311" s="13">
        <v>185</v>
      </c>
      <c r="AP311" s="13">
        <v>7</v>
      </c>
      <c r="AQ311" s="13">
        <v>293</v>
      </c>
      <c r="AR311" s="43"/>
      <c r="AS311" s="32"/>
      <c r="AU311" s="12">
        <v>277</v>
      </c>
      <c r="AV311" s="13">
        <v>403</v>
      </c>
      <c r="AW311" s="13">
        <v>71</v>
      </c>
      <c r="AX311" s="13">
        <v>142</v>
      </c>
      <c r="AY311" s="13">
        <v>199</v>
      </c>
      <c r="AZ311" s="13">
        <v>6</v>
      </c>
      <c r="BA311" s="13">
        <v>22</v>
      </c>
      <c r="BB311" s="13">
        <v>134</v>
      </c>
      <c r="BC311" s="13">
        <v>177</v>
      </c>
      <c r="BD311" s="13">
        <v>7</v>
      </c>
      <c r="BE311" s="13">
        <v>302</v>
      </c>
      <c r="BF311" s="43"/>
      <c r="BG311" s="32"/>
      <c r="BI311" s="12">
        <v>277</v>
      </c>
      <c r="BJ311" s="13">
        <v>405</v>
      </c>
      <c r="BK311" s="13">
        <v>73</v>
      </c>
      <c r="BL311" s="13">
        <v>144</v>
      </c>
      <c r="BM311" s="13">
        <v>201</v>
      </c>
      <c r="BN311" s="13">
        <v>6</v>
      </c>
      <c r="BO311" s="13">
        <v>22</v>
      </c>
      <c r="BP311" s="13">
        <v>155</v>
      </c>
      <c r="BQ311" s="13">
        <v>248</v>
      </c>
      <c r="BR311" s="13">
        <v>7</v>
      </c>
      <c r="BS311" s="13">
        <v>302</v>
      </c>
      <c r="BT311" s="43"/>
    </row>
    <row r="312" spans="5:72" x14ac:dyDescent="0.25">
      <c r="E312" s="12">
        <v>278</v>
      </c>
      <c r="F312" s="13">
        <v>402</v>
      </c>
      <c r="G312" s="13">
        <v>73</v>
      </c>
      <c r="H312" s="13">
        <v>143</v>
      </c>
      <c r="I312" s="13">
        <v>201</v>
      </c>
      <c r="J312" s="13">
        <v>6</v>
      </c>
      <c r="K312" s="13">
        <v>22</v>
      </c>
      <c r="L312" s="13">
        <v>167</v>
      </c>
      <c r="M312" s="13">
        <v>325</v>
      </c>
      <c r="N312" s="13">
        <v>7</v>
      </c>
      <c r="O312" s="13">
        <v>305</v>
      </c>
      <c r="S312" s="12">
        <v>278</v>
      </c>
      <c r="T312" s="13">
        <v>399</v>
      </c>
      <c r="U312" s="13">
        <v>71</v>
      </c>
      <c r="V312" s="13">
        <v>141</v>
      </c>
      <c r="W312" s="13">
        <v>200</v>
      </c>
      <c r="X312" s="13">
        <v>6</v>
      </c>
      <c r="Y312" s="13">
        <v>22</v>
      </c>
      <c r="Z312" s="13">
        <v>134</v>
      </c>
      <c r="AA312" s="13">
        <v>155</v>
      </c>
      <c r="AB312" s="13">
        <v>7</v>
      </c>
      <c r="AC312" s="13">
        <v>300</v>
      </c>
      <c r="AG312" s="12">
        <v>278</v>
      </c>
      <c r="AH312" s="13">
        <v>399</v>
      </c>
      <c r="AI312" s="13">
        <v>78</v>
      </c>
      <c r="AJ312" s="13">
        <v>140</v>
      </c>
      <c r="AK312" s="13">
        <v>200</v>
      </c>
      <c r="AL312" s="13">
        <v>6</v>
      </c>
      <c r="AM312" s="13">
        <v>23</v>
      </c>
      <c r="AN312" s="13">
        <v>134</v>
      </c>
      <c r="AO312" s="13">
        <v>185</v>
      </c>
      <c r="AP312" s="13">
        <v>7</v>
      </c>
      <c r="AQ312" s="13">
        <v>295</v>
      </c>
      <c r="AR312" s="43"/>
      <c r="AS312" s="32"/>
      <c r="AU312" s="12">
        <v>278</v>
      </c>
      <c r="AV312" s="13">
        <v>399</v>
      </c>
      <c r="AW312" s="13">
        <v>71</v>
      </c>
      <c r="AX312" s="13">
        <v>142</v>
      </c>
      <c r="AY312" s="13">
        <v>199</v>
      </c>
      <c r="AZ312" s="13">
        <v>6</v>
      </c>
      <c r="BA312" s="13">
        <v>22</v>
      </c>
      <c r="BB312" s="13">
        <v>134</v>
      </c>
      <c r="BC312" s="13">
        <v>177</v>
      </c>
      <c r="BD312" s="13">
        <v>7</v>
      </c>
      <c r="BE312" s="13">
        <v>303</v>
      </c>
      <c r="BF312" s="43"/>
      <c r="BG312" s="32"/>
      <c r="BI312" s="12">
        <v>278</v>
      </c>
      <c r="BJ312" s="13">
        <v>401</v>
      </c>
      <c r="BK312" s="13">
        <v>72</v>
      </c>
      <c r="BL312" s="13">
        <v>143</v>
      </c>
      <c r="BM312" s="13">
        <v>201</v>
      </c>
      <c r="BN312" s="13">
        <v>6</v>
      </c>
      <c r="BO312" s="13">
        <v>22</v>
      </c>
      <c r="BP312" s="13">
        <v>155</v>
      </c>
      <c r="BQ312" s="13">
        <v>248</v>
      </c>
      <c r="BR312" s="13">
        <v>7</v>
      </c>
      <c r="BS312" s="13">
        <v>304</v>
      </c>
      <c r="BT312" s="43"/>
    </row>
    <row r="313" spans="5:72" x14ac:dyDescent="0.25">
      <c r="E313" s="12">
        <v>279</v>
      </c>
      <c r="F313" s="13">
        <v>398</v>
      </c>
      <c r="G313" s="13">
        <v>73</v>
      </c>
      <c r="H313" s="13">
        <v>143</v>
      </c>
      <c r="I313" s="13">
        <v>200</v>
      </c>
      <c r="J313" s="13">
        <v>6</v>
      </c>
      <c r="K313" s="13">
        <v>22</v>
      </c>
      <c r="L313" s="13">
        <v>167</v>
      </c>
      <c r="M313" s="13">
        <v>325</v>
      </c>
      <c r="N313" s="13">
        <v>7</v>
      </c>
      <c r="O313" s="13">
        <v>307</v>
      </c>
      <c r="S313" s="12">
        <v>279</v>
      </c>
      <c r="T313" s="13">
        <v>395</v>
      </c>
      <c r="U313" s="13">
        <v>71</v>
      </c>
      <c r="V313" s="13">
        <v>140</v>
      </c>
      <c r="W313" s="13">
        <v>200</v>
      </c>
      <c r="X313" s="13">
        <v>6</v>
      </c>
      <c r="Y313" s="13">
        <v>22</v>
      </c>
      <c r="Z313" s="13">
        <v>134</v>
      </c>
      <c r="AA313" s="13">
        <v>156</v>
      </c>
      <c r="AB313" s="13">
        <v>7</v>
      </c>
      <c r="AC313" s="13">
        <v>302</v>
      </c>
      <c r="AG313" s="12">
        <v>279</v>
      </c>
      <c r="AH313" s="13">
        <v>395</v>
      </c>
      <c r="AI313" s="13">
        <v>77</v>
      </c>
      <c r="AJ313" s="13">
        <v>140</v>
      </c>
      <c r="AK313" s="13">
        <v>200</v>
      </c>
      <c r="AL313" s="13">
        <v>6</v>
      </c>
      <c r="AM313" s="13">
        <v>23</v>
      </c>
      <c r="AN313" s="13">
        <v>134</v>
      </c>
      <c r="AO313" s="13">
        <v>185</v>
      </c>
      <c r="AP313" s="13">
        <v>7</v>
      </c>
      <c r="AQ313" s="13">
        <v>296</v>
      </c>
      <c r="AR313" s="43"/>
      <c r="AS313" s="32"/>
      <c r="AU313" s="12">
        <v>279</v>
      </c>
      <c r="AV313" s="13">
        <v>395</v>
      </c>
      <c r="AW313" s="13">
        <v>70</v>
      </c>
      <c r="AX313" s="13">
        <v>142</v>
      </c>
      <c r="AY313" s="13">
        <v>199</v>
      </c>
      <c r="AZ313" s="13">
        <v>6</v>
      </c>
      <c r="BA313" s="13">
        <v>22</v>
      </c>
      <c r="BB313" s="13">
        <v>134</v>
      </c>
      <c r="BC313" s="13">
        <v>177</v>
      </c>
      <c r="BD313" s="13">
        <v>7</v>
      </c>
      <c r="BE313" s="13">
        <v>305</v>
      </c>
      <c r="BF313" s="43"/>
      <c r="BG313" s="32"/>
      <c r="BI313" s="12">
        <v>279</v>
      </c>
      <c r="BJ313" s="13">
        <v>397</v>
      </c>
      <c r="BK313" s="13">
        <v>72</v>
      </c>
      <c r="BL313" s="13">
        <v>143</v>
      </c>
      <c r="BM313" s="13">
        <v>200</v>
      </c>
      <c r="BN313" s="13">
        <v>6</v>
      </c>
      <c r="BO313" s="13">
        <v>22</v>
      </c>
      <c r="BP313" s="13">
        <v>155</v>
      </c>
      <c r="BQ313" s="13">
        <v>248</v>
      </c>
      <c r="BR313" s="13">
        <v>7</v>
      </c>
      <c r="BS313" s="13">
        <v>306</v>
      </c>
      <c r="BT313" s="43"/>
    </row>
    <row r="314" spans="5:72" x14ac:dyDescent="0.25">
      <c r="E314" s="12">
        <v>280</v>
      </c>
      <c r="F314" s="13">
        <v>394</v>
      </c>
      <c r="G314" s="13">
        <v>72</v>
      </c>
      <c r="H314" s="13">
        <v>142</v>
      </c>
      <c r="I314" s="13">
        <v>200</v>
      </c>
      <c r="J314" s="13">
        <v>6</v>
      </c>
      <c r="K314" s="13">
        <v>22</v>
      </c>
      <c r="L314" s="13">
        <v>167</v>
      </c>
      <c r="M314" s="13">
        <v>326</v>
      </c>
      <c r="N314" s="13">
        <v>7</v>
      </c>
      <c r="O314" s="13">
        <v>309</v>
      </c>
      <c r="S314" s="12">
        <v>280</v>
      </c>
      <c r="T314" s="13">
        <v>391</v>
      </c>
      <c r="U314" s="13">
        <v>71</v>
      </c>
      <c r="V314" s="13">
        <v>140</v>
      </c>
      <c r="W314" s="13">
        <v>199</v>
      </c>
      <c r="X314" s="13">
        <v>6</v>
      </c>
      <c r="Y314" s="13">
        <v>22</v>
      </c>
      <c r="Z314" s="13">
        <v>134</v>
      </c>
      <c r="AA314" s="13">
        <v>156</v>
      </c>
      <c r="AB314" s="13">
        <v>7</v>
      </c>
      <c r="AC314" s="13">
        <v>303</v>
      </c>
      <c r="AG314" s="12">
        <v>280</v>
      </c>
      <c r="AH314" s="13">
        <v>391</v>
      </c>
      <c r="AI314" s="13">
        <v>77</v>
      </c>
      <c r="AJ314" s="13">
        <v>140</v>
      </c>
      <c r="AK314" s="13">
        <v>199</v>
      </c>
      <c r="AL314" s="13">
        <v>6</v>
      </c>
      <c r="AM314" s="13">
        <v>23</v>
      </c>
      <c r="AN314" s="13">
        <v>134</v>
      </c>
      <c r="AO314" s="13">
        <v>185</v>
      </c>
      <c r="AP314" s="13">
        <v>7</v>
      </c>
      <c r="AQ314" s="13">
        <v>298</v>
      </c>
      <c r="AR314" s="43"/>
      <c r="AS314" s="32"/>
      <c r="AU314" s="12">
        <v>280</v>
      </c>
      <c r="AV314" s="13">
        <v>392</v>
      </c>
      <c r="AW314" s="13">
        <v>70</v>
      </c>
      <c r="AX314" s="13">
        <v>141</v>
      </c>
      <c r="AY314" s="13">
        <v>198</v>
      </c>
      <c r="AZ314" s="13">
        <v>6</v>
      </c>
      <c r="BA314" s="13">
        <v>22</v>
      </c>
      <c r="BB314" s="13">
        <v>134</v>
      </c>
      <c r="BC314" s="13">
        <v>177</v>
      </c>
      <c r="BD314" s="13">
        <v>7</v>
      </c>
      <c r="BE314" s="13">
        <v>306</v>
      </c>
      <c r="BF314" s="43"/>
      <c r="BG314" s="32"/>
      <c r="BI314" s="12">
        <v>280</v>
      </c>
      <c r="BJ314" s="13">
        <v>393</v>
      </c>
      <c r="BK314" s="13">
        <v>72</v>
      </c>
      <c r="BL314" s="13">
        <v>143</v>
      </c>
      <c r="BM314" s="13">
        <v>200</v>
      </c>
      <c r="BN314" s="13">
        <v>6</v>
      </c>
      <c r="BO314" s="13">
        <v>22</v>
      </c>
      <c r="BP314" s="13">
        <v>155</v>
      </c>
      <c r="BQ314" s="13">
        <v>248</v>
      </c>
      <c r="BR314" s="13">
        <v>7</v>
      </c>
      <c r="BS314" s="13">
        <v>308</v>
      </c>
      <c r="BT314" s="43"/>
    </row>
    <row r="315" spans="5:72" x14ac:dyDescent="0.25">
      <c r="E315" s="12">
        <v>281</v>
      </c>
      <c r="F315" s="13">
        <v>390</v>
      </c>
      <c r="G315" s="13">
        <v>72</v>
      </c>
      <c r="H315" s="13">
        <v>142</v>
      </c>
      <c r="I315" s="13">
        <v>200</v>
      </c>
      <c r="J315" s="13">
        <v>6</v>
      </c>
      <c r="K315" s="13">
        <v>22</v>
      </c>
      <c r="L315" s="13">
        <v>167</v>
      </c>
      <c r="M315" s="13">
        <v>326</v>
      </c>
      <c r="N315" s="13">
        <v>7</v>
      </c>
      <c r="O315" s="13">
        <v>311</v>
      </c>
      <c r="S315" s="12">
        <v>281</v>
      </c>
      <c r="T315" s="13">
        <v>388</v>
      </c>
      <c r="U315" s="13">
        <v>70</v>
      </c>
      <c r="V315" s="13">
        <v>140</v>
      </c>
      <c r="W315" s="13">
        <v>199</v>
      </c>
      <c r="X315" s="13">
        <v>6</v>
      </c>
      <c r="Y315" s="13">
        <v>22</v>
      </c>
      <c r="Z315" s="13">
        <v>134</v>
      </c>
      <c r="AA315" s="13">
        <v>156</v>
      </c>
      <c r="AB315" s="13">
        <v>7</v>
      </c>
      <c r="AC315" s="13">
        <v>305</v>
      </c>
      <c r="AG315" s="12">
        <v>281</v>
      </c>
      <c r="AH315" s="13">
        <v>388</v>
      </c>
      <c r="AI315" s="13">
        <v>76</v>
      </c>
      <c r="AJ315" s="13">
        <v>139</v>
      </c>
      <c r="AK315" s="13">
        <v>199</v>
      </c>
      <c r="AL315" s="13">
        <v>6</v>
      </c>
      <c r="AM315" s="13">
        <v>23</v>
      </c>
      <c r="AN315" s="13">
        <v>134</v>
      </c>
      <c r="AO315" s="13">
        <v>186</v>
      </c>
      <c r="AP315" s="13">
        <v>7</v>
      </c>
      <c r="AQ315" s="13">
        <v>300</v>
      </c>
      <c r="AR315" s="43"/>
      <c r="AS315" s="32"/>
      <c r="AU315" s="12">
        <v>281</v>
      </c>
      <c r="AV315" s="13">
        <v>388</v>
      </c>
      <c r="AW315" s="13">
        <v>70</v>
      </c>
      <c r="AX315" s="13">
        <v>141</v>
      </c>
      <c r="AY315" s="13">
        <v>198</v>
      </c>
      <c r="AZ315" s="13">
        <v>6</v>
      </c>
      <c r="BA315" s="13">
        <v>22</v>
      </c>
      <c r="BB315" s="13">
        <v>134</v>
      </c>
      <c r="BC315" s="13">
        <v>178</v>
      </c>
      <c r="BD315" s="13">
        <v>7</v>
      </c>
      <c r="BE315" s="13">
        <v>308</v>
      </c>
      <c r="BF315" s="43"/>
      <c r="BG315" s="32"/>
      <c r="BI315" s="12">
        <v>281</v>
      </c>
      <c r="BJ315" s="13">
        <v>390</v>
      </c>
      <c r="BK315" s="13">
        <v>71</v>
      </c>
      <c r="BL315" s="13">
        <v>142</v>
      </c>
      <c r="BM315" s="13">
        <v>199</v>
      </c>
      <c r="BN315" s="13">
        <v>6</v>
      </c>
      <c r="BO315" s="13">
        <v>22</v>
      </c>
      <c r="BP315" s="13">
        <v>155</v>
      </c>
      <c r="BQ315" s="13">
        <v>248</v>
      </c>
      <c r="BR315" s="13">
        <v>7</v>
      </c>
      <c r="BS315" s="13">
        <v>309</v>
      </c>
      <c r="BT315" s="43"/>
    </row>
    <row r="316" spans="5:72" x14ac:dyDescent="0.25">
      <c r="E316" s="12">
        <v>282</v>
      </c>
      <c r="F316" s="13">
        <v>387</v>
      </c>
      <c r="G316" s="13">
        <v>72</v>
      </c>
      <c r="H316" s="13">
        <v>141</v>
      </c>
      <c r="I316" s="13">
        <v>199</v>
      </c>
      <c r="J316" s="13">
        <v>6</v>
      </c>
      <c r="K316" s="13">
        <v>22</v>
      </c>
      <c r="L316" s="13">
        <v>167</v>
      </c>
      <c r="M316" s="13">
        <v>326</v>
      </c>
      <c r="N316" s="13">
        <v>7</v>
      </c>
      <c r="O316" s="13">
        <v>312</v>
      </c>
      <c r="S316" s="12">
        <v>282</v>
      </c>
      <c r="T316" s="13">
        <v>384</v>
      </c>
      <c r="U316" s="13">
        <v>70</v>
      </c>
      <c r="V316" s="13">
        <v>139</v>
      </c>
      <c r="W316" s="13">
        <v>198</v>
      </c>
      <c r="X316" s="13">
        <v>6</v>
      </c>
      <c r="Y316" s="13">
        <v>22</v>
      </c>
      <c r="Z316" s="13">
        <v>134</v>
      </c>
      <c r="AA316" s="13">
        <v>156</v>
      </c>
      <c r="AB316" s="13">
        <v>7</v>
      </c>
      <c r="AC316" s="13">
        <v>306</v>
      </c>
      <c r="AG316" s="12">
        <v>282</v>
      </c>
      <c r="AH316" s="13">
        <v>384</v>
      </c>
      <c r="AI316" s="13">
        <v>76</v>
      </c>
      <c r="AJ316" s="13">
        <v>139</v>
      </c>
      <c r="AK316" s="13">
        <v>198</v>
      </c>
      <c r="AL316" s="13">
        <v>6</v>
      </c>
      <c r="AM316" s="13">
        <v>23</v>
      </c>
      <c r="AN316" s="13">
        <v>134</v>
      </c>
      <c r="AO316" s="13">
        <v>186</v>
      </c>
      <c r="AP316" s="13">
        <v>7</v>
      </c>
      <c r="AQ316" s="13">
        <v>301</v>
      </c>
      <c r="AR316" s="43"/>
      <c r="AS316" s="32"/>
      <c r="AU316" s="12">
        <v>282</v>
      </c>
      <c r="AV316" s="13">
        <v>384</v>
      </c>
      <c r="AW316" s="13">
        <v>69</v>
      </c>
      <c r="AX316" s="13">
        <v>140</v>
      </c>
      <c r="AY316" s="13">
        <v>197</v>
      </c>
      <c r="AZ316" s="13">
        <v>6</v>
      </c>
      <c r="BA316" s="13">
        <v>22</v>
      </c>
      <c r="BB316" s="13">
        <v>134</v>
      </c>
      <c r="BC316" s="13">
        <v>178</v>
      </c>
      <c r="BD316" s="13">
        <v>7</v>
      </c>
      <c r="BE316" s="13">
        <v>310</v>
      </c>
      <c r="BF316" s="43"/>
      <c r="BG316" s="32"/>
      <c r="BI316" s="12">
        <v>282</v>
      </c>
      <c r="BJ316" s="13">
        <v>386</v>
      </c>
      <c r="BK316" s="13">
        <v>71</v>
      </c>
      <c r="BL316" s="13">
        <v>142</v>
      </c>
      <c r="BM316" s="13">
        <v>199</v>
      </c>
      <c r="BN316" s="13">
        <v>6</v>
      </c>
      <c r="BO316" s="13">
        <v>22</v>
      </c>
      <c r="BP316" s="13">
        <v>155</v>
      </c>
      <c r="BQ316" s="13">
        <v>248</v>
      </c>
      <c r="BR316" s="13">
        <v>7</v>
      </c>
      <c r="BS316" s="13">
        <v>311</v>
      </c>
      <c r="BT316" s="43"/>
    </row>
    <row r="317" spans="5:72" x14ac:dyDescent="0.25">
      <c r="E317" s="12">
        <v>283</v>
      </c>
      <c r="F317" s="13">
        <v>383</v>
      </c>
      <c r="G317" s="13">
        <v>71</v>
      </c>
      <c r="H317" s="13">
        <v>141</v>
      </c>
      <c r="I317" s="13">
        <v>199</v>
      </c>
      <c r="J317" s="13">
        <v>6</v>
      </c>
      <c r="K317" s="13">
        <v>22</v>
      </c>
      <c r="L317" s="13">
        <v>167</v>
      </c>
      <c r="M317" s="13">
        <v>326</v>
      </c>
      <c r="N317" s="13">
        <v>7</v>
      </c>
      <c r="O317" s="13">
        <v>314</v>
      </c>
      <c r="S317" s="12">
        <v>283</v>
      </c>
      <c r="T317" s="13">
        <v>380</v>
      </c>
      <c r="U317" s="13">
        <v>69</v>
      </c>
      <c r="V317" s="13">
        <v>139</v>
      </c>
      <c r="W317" s="13">
        <v>198</v>
      </c>
      <c r="X317" s="13">
        <v>6</v>
      </c>
      <c r="Y317" s="13">
        <v>22</v>
      </c>
      <c r="Z317" s="13">
        <v>134</v>
      </c>
      <c r="AA317" s="13">
        <v>156</v>
      </c>
      <c r="AB317" s="13">
        <v>7</v>
      </c>
      <c r="AC317" s="13">
        <v>308</v>
      </c>
      <c r="AG317" s="12">
        <v>283</v>
      </c>
      <c r="AH317" s="13">
        <v>380</v>
      </c>
      <c r="AI317" s="13">
        <v>75</v>
      </c>
      <c r="AJ317" s="13">
        <v>138</v>
      </c>
      <c r="AK317" s="13">
        <v>198</v>
      </c>
      <c r="AL317" s="13">
        <v>6</v>
      </c>
      <c r="AM317" s="13">
        <v>23</v>
      </c>
      <c r="AN317" s="13">
        <v>134</v>
      </c>
      <c r="AO317" s="13">
        <v>186</v>
      </c>
      <c r="AP317" s="13">
        <v>7</v>
      </c>
      <c r="AQ317" s="13">
        <v>302</v>
      </c>
      <c r="AR317" s="43"/>
      <c r="AS317" s="32"/>
      <c r="AU317" s="12">
        <v>283</v>
      </c>
      <c r="AV317" s="13">
        <v>380</v>
      </c>
      <c r="AW317" s="13">
        <v>69</v>
      </c>
      <c r="AX317" s="13">
        <v>140</v>
      </c>
      <c r="AY317" s="13">
        <v>197</v>
      </c>
      <c r="AZ317" s="13">
        <v>6</v>
      </c>
      <c r="BA317" s="13">
        <v>22</v>
      </c>
      <c r="BB317" s="13">
        <v>134</v>
      </c>
      <c r="BC317" s="13">
        <v>178</v>
      </c>
      <c r="BD317" s="13">
        <v>7</v>
      </c>
      <c r="BE317" s="13">
        <v>311</v>
      </c>
      <c r="BF317" s="43"/>
      <c r="BG317" s="32"/>
      <c r="BI317" s="12">
        <v>283</v>
      </c>
      <c r="BJ317" s="13">
        <v>382</v>
      </c>
      <c r="BK317" s="13">
        <v>70</v>
      </c>
      <c r="BL317" s="13">
        <v>142</v>
      </c>
      <c r="BM317" s="13">
        <v>198</v>
      </c>
      <c r="BN317" s="13">
        <v>6</v>
      </c>
      <c r="BO317" s="13">
        <v>22</v>
      </c>
      <c r="BP317" s="13">
        <v>155</v>
      </c>
      <c r="BQ317" s="13">
        <v>249</v>
      </c>
      <c r="BR317" s="13">
        <v>7</v>
      </c>
      <c r="BS317" s="13">
        <v>312</v>
      </c>
      <c r="BT317" s="43"/>
    </row>
    <row r="318" spans="5:72" x14ac:dyDescent="0.25">
      <c r="E318" s="12">
        <v>284</v>
      </c>
      <c r="F318" s="13">
        <v>379</v>
      </c>
      <c r="G318" s="13">
        <v>71</v>
      </c>
      <c r="H318" s="13">
        <v>141</v>
      </c>
      <c r="I318" s="13">
        <v>198</v>
      </c>
      <c r="J318" s="13">
        <v>6</v>
      </c>
      <c r="K318" s="13">
        <v>22</v>
      </c>
      <c r="L318" s="13">
        <v>166</v>
      </c>
      <c r="M318" s="13">
        <v>327</v>
      </c>
      <c r="N318" s="13">
        <v>7</v>
      </c>
      <c r="O318" s="13">
        <v>315</v>
      </c>
      <c r="S318" s="12">
        <v>284</v>
      </c>
      <c r="T318" s="13">
        <v>376</v>
      </c>
      <c r="U318" s="13">
        <v>69</v>
      </c>
      <c r="V318" s="13">
        <v>138</v>
      </c>
      <c r="W318" s="13">
        <v>198</v>
      </c>
      <c r="X318" s="13">
        <v>6</v>
      </c>
      <c r="Y318" s="13">
        <v>22</v>
      </c>
      <c r="Z318" s="13">
        <v>134</v>
      </c>
      <c r="AA318" s="13">
        <v>157</v>
      </c>
      <c r="AB318" s="13">
        <v>7</v>
      </c>
      <c r="AC318" s="13">
        <v>309</v>
      </c>
      <c r="AG318" s="12">
        <v>284</v>
      </c>
      <c r="AH318" s="13">
        <v>376</v>
      </c>
      <c r="AI318" s="13">
        <v>75</v>
      </c>
      <c r="AJ318" s="13">
        <v>138</v>
      </c>
      <c r="AK318" s="13">
        <v>198</v>
      </c>
      <c r="AL318" s="13">
        <v>6</v>
      </c>
      <c r="AM318" s="13">
        <v>23</v>
      </c>
      <c r="AN318" s="13">
        <v>134</v>
      </c>
      <c r="AO318" s="13">
        <v>186</v>
      </c>
      <c r="AP318" s="13">
        <v>7</v>
      </c>
      <c r="AQ318" s="13">
        <v>304</v>
      </c>
      <c r="AR318" s="43"/>
      <c r="AS318" s="32"/>
      <c r="AU318" s="12">
        <v>284</v>
      </c>
      <c r="AV318" s="13">
        <v>376</v>
      </c>
      <c r="AW318" s="13">
        <v>68</v>
      </c>
      <c r="AX318" s="13">
        <v>140</v>
      </c>
      <c r="AY318" s="13">
        <v>196</v>
      </c>
      <c r="AZ318" s="13">
        <v>6</v>
      </c>
      <c r="BA318" s="13">
        <v>22</v>
      </c>
      <c r="BB318" s="13">
        <v>134</v>
      </c>
      <c r="BC318" s="13">
        <v>178</v>
      </c>
      <c r="BD318" s="13">
        <v>7</v>
      </c>
      <c r="BE318" s="13">
        <v>313</v>
      </c>
      <c r="BF318" s="43"/>
      <c r="BG318" s="32"/>
      <c r="BI318" s="12">
        <v>284</v>
      </c>
      <c r="BJ318" s="13">
        <v>378</v>
      </c>
      <c r="BK318" s="13">
        <v>70</v>
      </c>
      <c r="BL318" s="13">
        <v>141</v>
      </c>
      <c r="BM318" s="13">
        <v>198</v>
      </c>
      <c r="BN318" s="13">
        <v>6</v>
      </c>
      <c r="BO318" s="13">
        <v>22</v>
      </c>
      <c r="BP318" s="13">
        <v>155</v>
      </c>
      <c r="BQ318" s="13">
        <v>249</v>
      </c>
      <c r="BR318" s="13">
        <v>7</v>
      </c>
      <c r="BS318" s="13">
        <v>314</v>
      </c>
      <c r="BT318" s="43"/>
    </row>
    <row r="319" spans="5:72" x14ac:dyDescent="0.25">
      <c r="E319" s="12">
        <v>285</v>
      </c>
      <c r="F319" s="13">
        <v>375</v>
      </c>
      <c r="G319" s="13">
        <v>70</v>
      </c>
      <c r="H319" s="13">
        <v>140</v>
      </c>
      <c r="I319" s="13">
        <v>198</v>
      </c>
      <c r="J319" s="13">
        <v>6</v>
      </c>
      <c r="K319" s="13">
        <v>22</v>
      </c>
      <c r="L319" s="13">
        <v>166</v>
      </c>
      <c r="M319" s="13">
        <v>327</v>
      </c>
      <c r="N319" s="13">
        <v>7</v>
      </c>
      <c r="O319" s="13">
        <v>317</v>
      </c>
      <c r="S319" s="12">
        <v>285</v>
      </c>
      <c r="T319" s="13">
        <v>372</v>
      </c>
      <c r="U319" s="13">
        <v>68</v>
      </c>
      <c r="V319" s="13">
        <v>138</v>
      </c>
      <c r="W319" s="13">
        <v>197</v>
      </c>
      <c r="X319" s="13">
        <v>6</v>
      </c>
      <c r="Y319" s="13">
        <v>22</v>
      </c>
      <c r="Z319" s="13">
        <v>133</v>
      </c>
      <c r="AA319" s="13">
        <v>157</v>
      </c>
      <c r="AB319" s="13">
        <v>7</v>
      </c>
      <c r="AC319" s="13">
        <v>311</v>
      </c>
      <c r="AG319" s="12">
        <v>285</v>
      </c>
      <c r="AH319" s="13">
        <v>372</v>
      </c>
      <c r="AI319" s="13">
        <v>74</v>
      </c>
      <c r="AJ319" s="13">
        <v>138</v>
      </c>
      <c r="AK319" s="13">
        <v>197</v>
      </c>
      <c r="AL319" s="13">
        <v>6</v>
      </c>
      <c r="AM319" s="13">
        <v>23</v>
      </c>
      <c r="AN319" s="13">
        <v>134</v>
      </c>
      <c r="AO319" s="13">
        <v>187</v>
      </c>
      <c r="AP319" s="13">
        <v>7</v>
      </c>
      <c r="AQ319" s="13">
        <v>305</v>
      </c>
      <c r="AR319" s="43"/>
      <c r="AS319" s="32"/>
      <c r="AU319" s="12">
        <v>285</v>
      </c>
      <c r="AV319" s="13">
        <v>372</v>
      </c>
      <c r="AW319" s="13">
        <v>68</v>
      </c>
      <c r="AX319" s="13">
        <v>139</v>
      </c>
      <c r="AY319" s="13">
        <v>196</v>
      </c>
      <c r="AZ319" s="13">
        <v>6</v>
      </c>
      <c r="BA319" s="13">
        <v>22</v>
      </c>
      <c r="BB319" s="13">
        <v>134</v>
      </c>
      <c r="BC319" s="13">
        <v>178</v>
      </c>
      <c r="BD319" s="13">
        <v>7</v>
      </c>
      <c r="BE319" s="13">
        <v>314</v>
      </c>
      <c r="BF319" s="43"/>
      <c r="BG319" s="32"/>
      <c r="BI319" s="12">
        <v>285</v>
      </c>
      <c r="BJ319" s="13">
        <v>374</v>
      </c>
      <c r="BK319" s="13">
        <v>69</v>
      </c>
      <c r="BL319" s="13">
        <v>141</v>
      </c>
      <c r="BM319" s="13">
        <v>198</v>
      </c>
      <c r="BN319" s="13">
        <v>6</v>
      </c>
      <c r="BO319" s="13">
        <v>22</v>
      </c>
      <c r="BP319" s="13">
        <v>154</v>
      </c>
      <c r="BQ319" s="13">
        <v>249</v>
      </c>
      <c r="BR319" s="13">
        <v>7</v>
      </c>
      <c r="BS319" s="13">
        <v>316</v>
      </c>
      <c r="BT319" s="43"/>
    </row>
    <row r="320" spans="5:72" x14ac:dyDescent="0.25">
      <c r="E320" s="12">
        <v>286</v>
      </c>
      <c r="F320" s="13">
        <v>371</v>
      </c>
      <c r="G320" s="13">
        <v>70</v>
      </c>
      <c r="H320" s="13">
        <v>140</v>
      </c>
      <c r="I320" s="13">
        <v>198</v>
      </c>
      <c r="J320" s="13">
        <v>6</v>
      </c>
      <c r="K320" s="13">
        <v>22</v>
      </c>
      <c r="L320" s="13">
        <v>166</v>
      </c>
      <c r="M320" s="13">
        <v>327</v>
      </c>
      <c r="N320" s="13">
        <v>7</v>
      </c>
      <c r="O320" s="13">
        <v>319</v>
      </c>
      <c r="S320" s="12">
        <v>286</v>
      </c>
      <c r="T320" s="13">
        <v>368</v>
      </c>
      <c r="U320" s="13">
        <v>68</v>
      </c>
      <c r="V320" s="13">
        <v>138</v>
      </c>
      <c r="W320" s="13">
        <v>197</v>
      </c>
      <c r="X320" s="13">
        <v>6</v>
      </c>
      <c r="Y320" s="13">
        <v>22</v>
      </c>
      <c r="Z320" s="13">
        <v>133</v>
      </c>
      <c r="AA320" s="13">
        <v>157</v>
      </c>
      <c r="AB320" s="13">
        <v>7</v>
      </c>
      <c r="AC320" s="13">
        <v>312</v>
      </c>
      <c r="AG320" s="12">
        <v>286</v>
      </c>
      <c r="AH320" s="13">
        <v>368</v>
      </c>
      <c r="AI320" s="13">
        <v>74</v>
      </c>
      <c r="AJ320" s="13">
        <v>137</v>
      </c>
      <c r="AK320" s="13">
        <v>197</v>
      </c>
      <c r="AL320" s="13">
        <v>6</v>
      </c>
      <c r="AM320" s="13">
        <v>23</v>
      </c>
      <c r="AN320" s="13">
        <v>134</v>
      </c>
      <c r="AO320" s="13">
        <v>187</v>
      </c>
      <c r="AP320" s="13">
        <v>7</v>
      </c>
      <c r="AQ320" s="13">
        <v>307</v>
      </c>
      <c r="AR320" s="43"/>
      <c r="AS320" s="32"/>
      <c r="AU320" s="12">
        <v>286</v>
      </c>
      <c r="AV320" s="13">
        <v>368</v>
      </c>
      <c r="AW320" s="13">
        <v>67</v>
      </c>
      <c r="AX320" s="13">
        <v>139</v>
      </c>
      <c r="AY320" s="13">
        <v>196</v>
      </c>
      <c r="AZ320" s="13">
        <v>6</v>
      </c>
      <c r="BA320" s="13">
        <v>22</v>
      </c>
      <c r="BB320" s="13">
        <v>134</v>
      </c>
      <c r="BC320" s="13">
        <v>179</v>
      </c>
      <c r="BD320" s="13">
        <v>7</v>
      </c>
      <c r="BE320" s="13">
        <v>315</v>
      </c>
      <c r="BF320" s="43"/>
      <c r="BG320" s="32"/>
      <c r="BI320" s="12">
        <v>286</v>
      </c>
      <c r="BJ320" s="13">
        <v>370</v>
      </c>
      <c r="BK320" s="13">
        <v>69</v>
      </c>
      <c r="BL320" s="13">
        <v>140</v>
      </c>
      <c r="BM320" s="13">
        <v>198</v>
      </c>
      <c r="BN320" s="13">
        <v>6</v>
      </c>
      <c r="BO320" s="13">
        <v>22</v>
      </c>
      <c r="BP320" s="13">
        <v>154</v>
      </c>
      <c r="BQ320" s="13">
        <v>249</v>
      </c>
      <c r="BR320" s="13">
        <v>7</v>
      </c>
      <c r="BS320" s="13">
        <v>317</v>
      </c>
      <c r="BT320" s="43"/>
    </row>
    <row r="321" spans="5:72" x14ac:dyDescent="0.25">
      <c r="E321" s="12">
        <v>287</v>
      </c>
      <c r="F321" s="13">
        <v>367</v>
      </c>
      <c r="G321" s="13">
        <v>69</v>
      </c>
      <c r="H321" s="13">
        <v>139</v>
      </c>
      <c r="I321" s="13">
        <v>198</v>
      </c>
      <c r="J321" s="13">
        <v>6</v>
      </c>
      <c r="K321" s="13">
        <v>22</v>
      </c>
      <c r="L321" s="13">
        <v>166</v>
      </c>
      <c r="M321" s="13">
        <v>327</v>
      </c>
      <c r="N321" s="13">
        <v>7</v>
      </c>
      <c r="O321" s="13">
        <v>320</v>
      </c>
      <c r="S321" s="12">
        <v>287</v>
      </c>
      <c r="T321" s="13">
        <v>364</v>
      </c>
      <c r="U321" s="13">
        <v>68</v>
      </c>
      <c r="V321" s="13">
        <v>137</v>
      </c>
      <c r="W321" s="13">
        <v>197</v>
      </c>
      <c r="X321" s="13">
        <v>6</v>
      </c>
      <c r="Y321" s="13">
        <v>22</v>
      </c>
      <c r="Z321" s="13">
        <v>133</v>
      </c>
      <c r="AA321" s="13">
        <v>158</v>
      </c>
      <c r="AB321" s="13">
        <v>7</v>
      </c>
      <c r="AC321" s="13">
        <v>313</v>
      </c>
      <c r="AG321" s="12">
        <v>287</v>
      </c>
      <c r="AH321" s="13">
        <v>365</v>
      </c>
      <c r="AI321" s="13">
        <v>73</v>
      </c>
      <c r="AJ321" s="13">
        <v>137</v>
      </c>
      <c r="AK321" s="13">
        <v>197</v>
      </c>
      <c r="AL321" s="13">
        <v>6</v>
      </c>
      <c r="AM321" s="13">
        <v>23</v>
      </c>
      <c r="AN321" s="13">
        <v>134</v>
      </c>
      <c r="AO321" s="13">
        <v>187</v>
      </c>
      <c r="AP321" s="13">
        <v>7</v>
      </c>
      <c r="AQ321" s="13">
        <v>308</v>
      </c>
      <c r="AR321" s="43"/>
      <c r="AS321" s="32"/>
      <c r="AU321" s="12">
        <v>287</v>
      </c>
      <c r="AV321" s="13">
        <v>365</v>
      </c>
      <c r="AW321" s="13">
        <v>67</v>
      </c>
      <c r="AX321" s="13">
        <v>138</v>
      </c>
      <c r="AY321" s="13">
        <v>196</v>
      </c>
      <c r="AZ321" s="13">
        <v>6</v>
      </c>
      <c r="BA321" s="13">
        <v>22</v>
      </c>
      <c r="BB321" s="13">
        <v>134</v>
      </c>
      <c r="BC321" s="13">
        <v>179</v>
      </c>
      <c r="BD321" s="13">
        <v>7</v>
      </c>
      <c r="BE321" s="13">
        <v>317</v>
      </c>
      <c r="BF321" s="43"/>
      <c r="BG321" s="32"/>
      <c r="BI321" s="12">
        <v>287</v>
      </c>
      <c r="BJ321" s="13">
        <v>366</v>
      </c>
      <c r="BK321" s="13">
        <v>69</v>
      </c>
      <c r="BL321" s="13">
        <v>140</v>
      </c>
      <c r="BM321" s="13">
        <v>197</v>
      </c>
      <c r="BN321" s="13">
        <v>6</v>
      </c>
      <c r="BO321" s="13">
        <v>22</v>
      </c>
      <c r="BP321" s="13">
        <v>154</v>
      </c>
      <c r="BQ321" s="13">
        <v>250</v>
      </c>
      <c r="BR321" s="13">
        <v>7</v>
      </c>
      <c r="BS321" s="13">
        <v>319</v>
      </c>
      <c r="BT321" s="43"/>
    </row>
    <row r="322" spans="5:72" x14ac:dyDescent="0.25">
      <c r="E322" s="12">
        <v>288</v>
      </c>
      <c r="F322" s="13">
        <v>363</v>
      </c>
      <c r="G322" s="13">
        <v>69</v>
      </c>
      <c r="H322" s="13">
        <v>139</v>
      </c>
      <c r="I322" s="13">
        <v>197</v>
      </c>
      <c r="J322" s="13">
        <v>6</v>
      </c>
      <c r="K322" s="13">
        <v>22</v>
      </c>
      <c r="L322" s="13">
        <v>166</v>
      </c>
      <c r="M322" s="13">
        <v>327</v>
      </c>
      <c r="N322" s="13">
        <v>7</v>
      </c>
      <c r="O322" s="13">
        <v>322</v>
      </c>
      <c r="S322" s="12">
        <v>288</v>
      </c>
      <c r="T322" s="13">
        <v>361</v>
      </c>
      <c r="U322" s="13">
        <v>67</v>
      </c>
      <c r="V322" s="13">
        <v>137</v>
      </c>
      <c r="W322" s="13">
        <v>196</v>
      </c>
      <c r="X322" s="13">
        <v>6</v>
      </c>
      <c r="Y322" s="13">
        <v>22</v>
      </c>
      <c r="Z322" s="13">
        <v>133</v>
      </c>
      <c r="AA322" s="13">
        <v>158</v>
      </c>
      <c r="AB322" s="13">
        <v>7</v>
      </c>
      <c r="AC322" s="13">
        <v>315</v>
      </c>
      <c r="AG322" s="12">
        <v>288</v>
      </c>
      <c r="AH322" s="13">
        <v>361</v>
      </c>
      <c r="AI322" s="13">
        <v>73</v>
      </c>
      <c r="AJ322" s="13">
        <v>136</v>
      </c>
      <c r="AK322" s="13">
        <v>196</v>
      </c>
      <c r="AL322" s="13">
        <v>6</v>
      </c>
      <c r="AM322" s="13">
        <v>23</v>
      </c>
      <c r="AN322" s="13">
        <v>134</v>
      </c>
      <c r="AO322" s="13">
        <v>187</v>
      </c>
      <c r="AP322" s="13">
        <v>7</v>
      </c>
      <c r="AQ322" s="13">
        <v>309</v>
      </c>
      <c r="AR322" s="43"/>
      <c r="AS322" s="32"/>
      <c r="AU322" s="12">
        <v>288</v>
      </c>
      <c r="AV322" s="13">
        <v>361</v>
      </c>
      <c r="AW322" s="13">
        <v>66</v>
      </c>
      <c r="AX322" s="13">
        <v>138</v>
      </c>
      <c r="AY322" s="13">
        <v>195</v>
      </c>
      <c r="AZ322" s="13">
        <v>6</v>
      </c>
      <c r="BA322" s="13">
        <v>22</v>
      </c>
      <c r="BB322" s="13">
        <v>134</v>
      </c>
      <c r="BC322" s="13">
        <v>179</v>
      </c>
      <c r="BD322" s="13">
        <v>7</v>
      </c>
      <c r="BE322" s="13">
        <v>318</v>
      </c>
      <c r="BF322" s="43"/>
      <c r="BG322" s="32"/>
      <c r="BI322" s="12">
        <v>288</v>
      </c>
      <c r="BJ322" s="13">
        <v>362</v>
      </c>
      <c r="BK322" s="13">
        <v>68</v>
      </c>
      <c r="BL322" s="13">
        <v>139</v>
      </c>
      <c r="BM322" s="13">
        <v>197</v>
      </c>
      <c r="BN322" s="13">
        <v>6</v>
      </c>
      <c r="BO322" s="13">
        <v>22</v>
      </c>
      <c r="BP322" s="13">
        <v>154</v>
      </c>
      <c r="BQ322" s="13">
        <v>250</v>
      </c>
      <c r="BR322" s="13">
        <v>7</v>
      </c>
      <c r="BS322" s="13">
        <v>320</v>
      </c>
      <c r="BT322" s="43"/>
    </row>
    <row r="323" spans="5:72" x14ac:dyDescent="0.25">
      <c r="E323" s="12">
        <v>289</v>
      </c>
      <c r="F323" s="13">
        <v>359</v>
      </c>
      <c r="G323" s="13">
        <v>68</v>
      </c>
      <c r="H323" s="13">
        <v>138</v>
      </c>
      <c r="I323" s="13">
        <v>197</v>
      </c>
      <c r="J323" s="13">
        <v>6</v>
      </c>
      <c r="K323" s="13">
        <v>22</v>
      </c>
      <c r="L323" s="13">
        <v>166</v>
      </c>
      <c r="M323" s="13">
        <v>327</v>
      </c>
      <c r="N323" s="13">
        <v>7</v>
      </c>
      <c r="O323" s="13">
        <v>323</v>
      </c>
      <c r="S323" s="12">
        <v>289</v>
      </c>
      <c r="T323" s="13">
        <v>357</v>
      </c>
      <c r="U323" s="13">
        <v>67</v>
      </c>
      <c r="V323" s="13">
        <v>136</v>
      </c>
      <c r="W323" s="13">
        <v>196</v>
      </c>
      <c r="X323" s="13">
        <v>6</v>
      </c>
      <c r="Y323" s="13">
        <v>22</v>
      </c>
      <c r="Z323" s="13">
        <v>133</v>
      </c>
      <c r="AA323" s="13">
        <v>158</v>
      </c>
      <c r="AB323" s="13">
        <v>7</v>
      </c>
      <c r="AC323" s="13">
        <v>316</v>
      </c>
      <c r="AG323" s="12">
        <v>289</v>
      </c>
      <c r="AH323" s="13">
        <v>357</v>
      </c>
      <c r="AI323" s="13">
        <v>72</v>
      </c>
      <c r="AJ323" s="13">
        <v>136</v>
      </c>
      <c r="AK323" s="13">
        <v>196</v>
      </c>
      <c r="AL323" s="13">
        <v>6</v>
      </c>
      <c r="AM323" s="13">
        <v>23</v>
      </c>
      <c r="AN323" s="13">
        <v>134</v>
      </c>
      <c r="AO323" s="13">
        <v>188</v>
      </c>
      <c r="AP323" s="13">
        <v>7</v>
      </c>
      <c r="AQ323" s="13">
        <v>311</v>
      </c>
      <c r="AR323" s="43"/>
      <c r="AS323" s="32"/>
      <c r="AU323" s="12">
        <v>289</v>
      </c>
      <c r="AV323" s="13">
        <v>357</v>
      </c>
      <c r="AW323" s="13">
        <v>66</v>
      </c>
      <c r="AX323" s="13">
        <v>137</v>
      </c>
      <c r="AY323" s="13">
        <v>195</v>
      </c>
      <c r="AZ323" s="13">
        <v>6</v>
      </c>
      <c r="BA323" s="13">
        <v>22</v>
      </c>
      <c r="BB323" s="13">
        <v>133</v>
      </c>
      <c r="BC323" s="13">
        <v>180</v>
      </c>
      <c r="BD323" s="13">
        <v>7</v>
      </c>
      <c r="BE323" s="13">
        <v>320</v>
      </c>
      <c r="BF323" s="43"/>
      <c r="BG323" s="32"/>
      <c r="BI323" s="12">
        <v>289</v>
      </c>
      <c r="BJ323" s="13">
        <v>359</v>
      </c>
      <c r="BK323" s="13">
        <v>68</v>
      </c>
      <c r="BL323" s="13">
        <v>139</v>
      </c>
      <c r="BM323" s="13">
        <v>197</v>
      </c>
      <c r="BN323" s="13">
        <v>6</v>
      </c>
      <c r="BO323" s="13">
        <v>22</v>
      </c>
      <c r="BP323" s="13">
        <v>154</v>
      </c>
      <c r="BQ323" s="13">
        <v>250</v>
      </c>
      <c r="BR323" s="13">
        <v>7</v>
      </c>
      <c r="BS323" s="13">
        <v>322</v>
      </c>
      <c r="BT323" s="43"/>
    </row>
    <row r="324" spans="5:72" x14ac:dyDescent="0.25">
      <c r="E324" s="12">
        <v>290</v>
      </c>
      <c r="F324" s="13">
        <v>356</v>
      </c>
      <c r="G324" s="13">
        <v>68</v>
      </c>
      <c r="H324" s="13">
        <v>138</v>
      </c>
      <c r="I324" s="13">
        <v>197</v>
      </c>
      <c r="J324" s="13">
        <v>6</v>
      </c>
      <c r="K324" s="13">
        <v>22</v>
      </c>
      <c r="L324" s="13">
        <v>166</v>
      </c>
      <c r="M324" s="13">
        <v>328</v>
      </c>
      <c r="N324" s="13">
        <v>7</v>
      </c>
      <c r="O324" s="13">
        <v>324</v>
      </c>
      <c r="S324" s="12">
        <v>290</v>
      </c>
      <c r="T324" s="13">
        <v>353</v>
      </c>
      <c r="U324" s="13">
        <v>66</v>
      </c>
      <c r="V324" s="13">
        <v>136</v>
      </c>
      <c r="W324" s="13">
        <v>196</v>
      </c>
      <c r="X324" s="13">
        <v>6</v>
      </c>
      <c r="Y324" s="13">
        <v>22</v>
      </c>
      <c r="Z324" s="13">
        <v>133</v>
      </c>
      <c r="AA324" s="13">
        <v>158</v>
      </c>
      <c r="AB324" s="13">
        <v>7</v>
      </c>
      <c r="AC324" s="13">
        <v>317</v>
      </c>
      <c r="AG324" s="12">
        <v>290</v>
      </c>
      <c r="AH324" s="13">
        <v>353</v>
      </c>
      <c r="AI324" s="13">
        <v>72</v>
      </c>
      <c r="AJ324" s="13">
        <v>135</v>
      </c>
      <c r="AK324" s="13">
        <v>196</v>
      </c>
      <c r="AL324" s="13">
        <v>6</v>
      </c>
      <c r="AM324" s="13">
        <v>23</v>
      </c>
      <c r="AN324" s="13">
        <v>134</v>
      </c>
      <c r="AO324" s="13">
        <v>188</v>
      </c>
      <c r="AP324" s="13">
        <v>7</v>
      </c>
      <c r="AQ324" s="13">
        <v>312</v>
      </c>
      <c r="AR324" s="43"/>
      <c r="AS324" s="32"/>
      <c r="AU324" s="12">
        <v>290</v>
      </c>
      <c r="AV324" s="13">
        <v>353</v>
      </c>
      <c r="AW324" s="13">
        <v>66</v>
      </c>
      <c r="AX324" s="13">
        <v>137</v>
      </c>
      <c r="AY324" s="13">
        <v>195</v>
      </c>
      <c r="AZ324" s="13">
        <v>6</v>
      </c>
      <c r="BA324" s="13">
        <v>22</v>
      </c>
      <c r="BB324" s="13">
        <v>133</v>
      </c>
      <c r="BC324" s="13">
        <v>180</v>
      </c>
      <c r="BD324" s="13">
        <v>7</v>
      </c>
      <c r="BE324" s="13">
        <v>321</v>
      </c>
      <c r="BF324" s="43"/>
      <c r="BG324" s="32"/>
      <c r="BI324" s="12">
        <v>290</v>
      </c>
      <c r="BJ324" s="13">
        <v>355</v>
      </c>
      <c r="BK324" s="13">
        <v>67</v>
      </c>
      <c r="BL324" s="13">
        <v>138</v>
      </c>
      <c r="BM324" s="13">
        <v>196</v>
      </c>
      <c r="BN324" s="13">
        <v>6</v>
      </c>
      <c r="BO324" s="13">
        <v>22</v>
      </c>
      <c r="BP324" s="13">
        <v>154</v>
      </c>
      <c r="BQ324" s="13">
        <v>250</v>
      </c>
      <c r="BR324" s="13">
        <v>7</v>
      </c>
      <c r="BS324" s="13">
        <v>323</v>
      </c>
      <c r="BT324" s="43"/>
    </row>
    <row r="325" spans="5:72" x14ac:dyDescent="0.25">
      <c r="E325" s="12">
        <v>291</v>
      </c>
      <c r="F325" s="13">
        <v>352</v>
      </c>
      <c r="G325" s="13">
        <v>67</v>
      </c>
      <c r="H325" s="13">
        <v>138</v>
      </c>
      <c r="I325" s="13">
        <v>196</v>
      </c>
      <c r="J325" s="13">
        <v>6</v>
      </c>
      <c r="K325" s="13">
        <v>22</v>
      </c>
      <c r="L325" s="13">
        <v>166</v>
      </c>
      <c r="M325" s="13">
        <v>328</v>
      </c>
      <c r="N325" s="13">
        <v>7</v>
      </c>
      <c r="O325" s="13">
        <v>326</v>
      </c>
      <c r="S325" s="12">
        <v>291</v>
      </c>
      <c r="T325" s="13">
        <v>349</v>
      </c>
      <c r="U325" s="13">
        <v>66</v>
      </c>
      <c r="V325" s="13">
        <v>136</v>
      </c>
      <c r="W325" s="13">
        <v>195</v>
      </c>
      <c r="X325" s="13">
        <v>6</v>
      </c>
      <c r="Y325" s="13">
        <v>22</v>
      </c>
      <c r="Z325" s="13">
        <v>133</v>
      </c>
      <c r="AA325" s="13">
        <v>159</v>
      </c>
      <c r="AB325" s="13">
        <v>7</v>
      </c>
      <c r="AC325" s="13">
        <v>319</v>
      </c>
      <c r="AG325" s="12">
        <v>291</v>
      </c>
      <c r="AH325" s="13">
        <v>349</v>
      </c>
      <c r="AI325" s="13">
        <v>71</v>
      </c>
      <c r="AJ325" s="13">
        <v>135</v>
      </c>
      <c r="AK325" s="13">
        <v>195</v>
      </c>
      <c r="AL325" s="13">
        <v>6</v>
      </c>
      <c r="AM325" s="13">
        <v>23</v>
      </c>
      <c r="AN325" s="13">
        <v>134</v>
      </c>
      <c r="AO325" s="13">
        <v>188</v>
      </c>
      <c r="AP325" s="13">
        <v>7</v>
      </c>
      <c r="AQ325" s="13">
        <v>313</v>
      </c>
      <c r="AR325" s="43"/>
      <c r="AS325" s="32"/>
      <c r="AU325" s="12">
        <v>291</v>
      </c>
      <c r="AV325" s="13">
        <v>349</v>
      </c>
      <c r="AW325" s="13">
        <v>65</v>
      </c>
      <c r="AX325" s="13">
        <v>137</v>
      </c>
      <c r="AY325" s="13">
        <v>194</v>
      </c>
      <c r="AZ325" s="13">
        <v>6</v>
      </c>
      <c r="BA325" s="13">
        <v>22</v>
      </c>
      <c r="BB325" s="13">
        <v>133</v>
      </c>
      <c r="BC325" s="13">
        <v>180</v>
      </c>
      <c r="BD325" s="13">
        <v>7</v>
      </c>
      <c r="BE325" s="13">
        <v>322</v>
      </c>
      <c r="BF325" s="43"/>
      <c r="BG325" s="32"/>
      <c r="BI325" s="12">
        <v>291</v>
      </c>
      <c r="BJ325" s="13">
        <v>351</v>
      </c>
      <c r="BK325" s="13">
        <v>67</v>
      </c>
      <c r="BL325" s="13">
        <v>138</v>
      </c>
      <c r="BM325" s="13">
        <v>196</v>
      </c>
      <c r="BN325" s="13">
        <v>6</v>
      </c>
      <c r="BO325" s="13">
        <v>22</v>
      </c>
      <c r="BP325" s="13">
        <v>154</v>
      </c>
      <c r="BQ325" s="13">
        <v>251</v>
      </c>
      <c r="BR325" s="13">
        <v>7</v>
      </c>
      <c r="BS325" s="13">
        <v>324</v>
      </c>
      <c r="BT325" s="43"/>
    </row>
    <row r="326" spans="5:72" x14ac:dyDescent="0.25">
      <c r="E326" s="12">
        <v>292</v>
      </c>
      <c r="F326" s="13">
        <v>348</v>
      </c>
      <c r="G326" s="13">
        <v>67</v>
      </c>
      <c r="H326" s="13">
        <v>137</v>
      </c>
      <c r="I326" s="13">
        <v>195</v>
      </c>
      <c r="J326" s="13">
        <v>6</v>
      </c>
      <c r="K326" s="13">
        <v>22</v>
      </c>
      <c r="L326" s="13">
        <v>165</v>
      </c>
      <c r="M326" s="13">
        <v>328</v>
      </c>
      <c r="N326" s="13">
        <v>7</v>
      </c>
      <c r="O326" s="13">
        <v>327</v>
      </c>
      <c r="S326" s="12">
        <v>292</v>
      </c>
      <c r="T326" s="13">
        <v>346</v>
      </c>
      <c r="U326" s="13">
        <v>65</v>
      </c>
      <c r="V326" s="13">
        <v>135</v>
      </c>
      <c r="W326" s="13">
        <v>194</v>
      </c>
      <c r="X326" s="13">
        <v>6</v>
      </c>
      <c r="Y326" s="13">
        <v>22</v>
      </c>
      <c r="Z326" s="13">
        <v>133</v>
      </c>
      <c r="AA326" s="13">
        <v>159</v>
      </c>
      <c r="AB326" s="13">
        <v>7</v>
      </c>
      <c r="AC326" s="13">
        <v>320</v>
      </c>
      <c r="AG326" s="12">
        <v>292</v>
      </c>
      <c r="AH326" s="13">
        <v>346</v>
      </c>
      <c r="AI326" s="13">
        <v>71</v>
      </c>
      <c r="AJ326" s="13">
        <v>135</v>
      </c>
      <c r="AK326" s="13">
        <v>195</v>
      </c>
      <c r="AL326" s="13">
        <v>6</v>
      </c>
      <c r="AM326" s="13">
        <v>23</v>
      </c>
      <c r="AN326" s="13">
        <v>133</v>
      </c>
      <c r="AO326" s="13">
        <v>189</v>
      </c>
      <c r="AP326" s="13">
        <v>7</v>
      </c>
      <c r="AQ326" s="13">
        <v>315</v>
      </c>
      <c r="AR326" s="43"/>
      <c r="AS326" s="32"/>
      <c r="AU326" s="12">
        <v>292</v>
      </c>
      <c r="AV326" s="13">
        <v>346</v>
      </c>
      <c r="AW326" s="13">
        <v>65</v>
      </c>
      <c r="AX326" s="13">
        <v>136</v>
      </c>
      <c r="AY326" s="13">
        <v>193</v>
      </c>
      <c r="AZ326" s="13">
        <v>6</v>
      </c>
      <c r="BA326" s="13">
        <v>22</v>
      </c>
      <c r="BB326" s="13">
        <v>133</v>
      </c>
      <c r="BC326" s="13">
        <v>181</v>
      </c>
      <c r="BD326" s="13">
        <v>7</v>
      </c>
      <c r="BE326" s="13">
        <v>324</v>
      </c>
      <c r="BF326" s="43"/>
      <c r="BG326" s="32"/>
      <c r="BI326" s="12">
        <v>292</v>
      </c>
      <c r="BJ326" s="13">
        <v>347</v>
      </c>
      <c r="BK326" s="13">
        <v>66</v>
      </c>
      <c r="BL326" s="13">
        <v>138</v>
      </c>
      <c r="BM326" s="13">
        <v>195</v>
      </c>
      <c r="BN326" s="13">
        <v>6</v>
      </c>
      <c r="BO326" s="13">
        <v>22</v>
      </c>
      <c r="BP326" s="13">
        <v>154</v>
      </c>
      <c r="BQ326" s="13">
        <v>251</v>
      </c>
      <c r="BR326" s="13">
        <v>7</v>
      </c>
      <c r="BS326" s="13">
        <v>326</v>
      </c>
      <c r="BT326" s="43"/>
    </row>
    <row r="327" spans="5:72" x14ac:dyDescent="0.25">
      <c r="E327" s="12">
        <v>293</v>
      </c>
      <c r="F327" s="13">
        <v>345</v>
      </c>
      <c r="G327" s="13">
        <v>67</v>
      </c>
      <c r="H327" s="13">
        <v>137</v>
      </c>
      <c r="I327" s="13">
        <v>195</v>
      </c>
      <c r="J327" s="13">
        <v>6</v>
      </c>
      <c r="K327" s="13">
        <v>22</v>
      </c>
      <c r="L327" s="13">
        <v>165</v>
      </c>
      <c r="M327" s="13">
        <v>328</v>
      </c>
      <c r="N327" s="13">
        <v>7</v>
      </c>
      <c r="O327" s="13">
        <v>329</v>
      </c>
      <c r="S327" s="12">
        <v>293</v>
      </c>
      <c r="T327" s="13">
        <v>343</v>
      </c>
      <c r="U327" s="13">
        <v>65</v>
      </c>
      <c r="V327" s="13">
        <v>135</v>
      </c>
      <c r="W327" s="13">
        <v>194</v>
      </c>
      <c r="X327" s="13">
        <v>6</v>
      </c>
      <c r="Y327" s="13">
        <v>22</v>
      </c>
      <c r="Z327" s="13">
        <v>133</v>
      </c>
      <c r="AA327" s="13">
        <v>159</v>
      </c>
      <c r="AB327" s="13">
        <v>7</v>
      </c>
      <c r="AC327" s="13">
        <v>321</v>
      </c>
      <c r="AG327" s="12">
        <v>293</v>
      </c>
      <c r="AH327" s="13">
        <v>343</v>
      </c>
      <c r="AI327" s="13">
        <v>70</v>
      </c>
      <c r="AJ327" s="13">
        <v>135</v>
      </c>
      <c r="AK327" s="13">
        <v>194</v>
      </c>
      <c r="AL327" s="13">
        <v>6</v>
      </c>
      <c r="AM327" s="13">
        <v>23</v>
      </c>
      <c r="AN327" s="13">
        <v>133</v>
      </c>
      <c r="AO327" s="13">
        <v>189</v>
      </c>
      <c r="AP327" s="13">
        <v>7</v>
      </c>
      <c r="AQ327" s="13">
        <v>316</v>
      </c>
      <c r="AR327" s="43"/>
      <c r="AS327" s="32"/>
      <c r="AU327" s="12">
        <v>293</v>
      </c>
      <c r="AV327" s="13">
        <v>343</v>
      </c>
      <c r="AW327" s="13">
        <v>64</v>
      </c>
      <c r="AX327" s="13">
        <v>136</v>
      </c>
      <c r="AY327" s="13">
        <v>193</v>
      </c>
      <c r="AZ327" s="13">
        <v>6</v>
      </c>
      <c r="BA327" s="13">
        <v>22</v>
      </c>
      <c r="BB327" s="13">
        <v>133</v>
      </c>
      <c r="BC327" s="13">
        <v>181</v>
      </c>
      <c r="BD327" s="13">
        <v>7</v>
      </c>
      <c r="BE327" s="13">
        <v>325</v>
      </c>
      <c r="BF327" s="43"/>
      <c r="BG327" s="32"/>
      <c r="BI327" s="12">
        <v>293</v>
      </c>
      <c r="BJ327" s="13">
        <v>344</v>
      </c>
      <c r="BK327" s="13">
        <v>66</v>
      </c>
      <c r="BL327" s="13">
        <v>138</v>
      </c>
      <c r="BM327" s="13">
        <v>195</v>
      </c>
      <c r="BN327" s="13">
        <v>6</v>
      </c>
      <c r="BO327" s="13">
        <v>22</v>
      </c>
      <c r="BP327" s="13">
        <v>154</v>
      </c>
      <c r="BQ327" s="13">
        <v>251</v>
      </c>
      <c r="BR327" s="13">
        <v>7</v>
      </c>
      <c r="BS327" s="13">
        <v>327</v>
      </c>
      <c r="BT327" s="43"/>
    </row>
    <row r="328" spans="5:72" x14ac:dyDescent="0.25">
      <c r="E328" s="12">
        <v>294</v>
      </c>
      <c r="F328" s="13">
        <v>342</v>
      </c>
      <c r="G328" s="13">
        <v>66</v>
      </c>
      <c r="H328" s="13">
        <v>137</v>
      </c>
      <c r="I328" s="13">
        <v>194</v>
      </c>
      <c r="J328" s="13">
        <v>6</v>
      </c>
      <c r="K328" s="13">
        <v>22</v>
      </c>
      <c r="L328" s="13">
        <v>165</v>
      </c>
      <c r="M328" s="13">
        <v>328</v>
      </c>
      <c r="N328" s="13">
        <v>7</v>
      </c>
      <c r="O328" s="13">
        <v>330</v>
      </c>
      <c r="S328" s="12">
        <v>294</v>
      </c>
      <c r="T328" s="13">
        <v>340</v>
      </c>
      <c r="U328" s="13">
        <v>65</v>
      </c>
      <c r="V328" s="13">
        <v>135</v>
      </c>
      <c r="W328" s="13">
        <v>194</v>
      </c>
      <c r="X328" s="13">
        <v>6</v>
      </c>
      <c r="Y328" s="13">
        <v>22</v>
      </c>
      <c r="Z328" s="13">
        <v>133</v>
      </c>
      <c r="AA328" s="13">
        <v>160</v>
      </c>
      <c r="AB328" s="13">
        <v>7</v>
      </c>
      <c r="AC328" s="13">
        <v>322</v>
      </c>
      <c r="AG328" s="12">
        <v>294</v>
      </c>
      <c r="AH328" s="13">
        <v>340</v>
      </c>
      <c r="AI328" s="13">
        <v>70</v>
      </c>
      <c r="AJ328" s="13">
        <v>134</v>
      </c>
      <c r="AK328" s="13">
        <v>194</v>
      </c>
      <c r="AL328" s="13">
        <v>6</v>
      </c>
      <c r="AM328" s="13">
        <v>23</v>
      </c>
      <c r="AN328" s="13">
        <v>133</v>
      </c>
      <c r="AO328" s="13">
        <v>190</v>
      </c>
      <c r="AP328" s="13">
        <v>7</v>
      </c>
      <c r="AQ328" s="13">
        <v>317</v>
      </c>
      <c r="AR328" s="43"/>
      <c r="AS328" s="32"/>
      <c r="AU328" s="12">
        <v>294</v>
      </c>
      <c r="AV328" s="13">
        <v>340</v>
      </c>
      <c r="AW328" s="13">
        <v>64</v>
      </c>
      <c r="AX328" s="13">
        <v>136</v>
      </c>
      <c r="AY328" s="13">
        <v>192</v>
      </c>
      <c r="AZ328" s="13">
        <v>6</v>
      </c>
      <c r="BA328" s="13">
        <v>22</v>
      </c>
      <c r="BB328" s="13">
        <v>133</v>
      </c>
      <c r="BC328" s="13">
        <v>181</v>
      </c>
      <c r="BD328" s="13">
        <v>7</v>
      </c>
      <c r="BE328" s="13">
        <v>326</v>
      </c>
      <c r="BF328" s="43"/>
      <c r="BG328" s="32"/>
      <c r="BI328" s="12">
        <v>294</v>
      </c>
      <c r="BJ328" s="13">
        <v>342</v>
      </c>
      <c r="BK328" s="13">
        <v>66</v>
      </c>
      <c r="BL328" s="13">
        <v>137</v>
      </c>
      <c r="BM328" s="13">
        <v>194</v>
      </c>
      <c r="BN328" s="13">
        <v>6</v>
      </c>
      <c r="BO328" s="13">
        <v>22</v>
      </c>
      <c r="BP328" s="13">
        <v>154</v>
      </c>
      <c r="BQ328" s="13">
        <v>251</v>
      </c>
      <c r="BR328" s="13">
        <v>7</v>
      </c>
      <c r="BS328" s="13">
        <v>329</v>
      </c>
      <c r="BT328" s="43"/>
    </row>
    <row r="329" spans="5:72" x14ac:dyDescent="0.25">
      <c r="E329" s="12">
        <v>295</v>
      </c>
      <c r="F329" s="13">
        <v>340</v>
      </c>
      <c r="G329" s="13">
        <v>66</v>
      </c>
      <c r="H329" s="13">
        <v>137</v>
      </c>
      <c r="I329" s="13">
        <v>194</v>
      </c>
      <c r="J329" s="13">
        <v>6</v>
      </c>
      <c r="K329" s="13">
        <v>22</v>
      </c>
      <c r="L329" s="13">
        <v>165</v>
      </c>
      <c r="M329" s="13">
        <v>328</v>
      </c>
      <c r="N329" s="13">
        <v>7</v>
      </c>
      <c r="O329" s="13">
        <v>331</v>
      </c>
      <c r="S329" s="12">
        <v>295</v>
      </c>
      <c r="T329" s="13">
        <v>338</v>
      </c>
      <c r="U329" s="13">
        <v>64</v>
      </c>
      <c r="V329" s="13">
        <v>135</v>
      </c>
      <c r="W329" s="13">
        <v>193</v>
      </c>
      <c r="X329" s="13">
        <v>6</v>
      </c>
      <c r="Y329" s="13">
        <v>22</v>
      </c>
      <c r="Z329" s="13">
        <v>133</v>
      </c>
      <c r="AA329" s="13">
        <v>160</v>
      </c>
      <c r="AB329" s="13">
        <v>7</v>
      </c>
      <c r="AC329" s="13">
        <v>324</v>
      </c>
      <c r="AG329" s="12">
        <v>295</v>
      </c>
      <c r="AH329" s="13">
        <v>338</v>
      </c>
      <c r="AI329" s="13">
        <v>70</v>
      </c>
      <c r="AJ329" s="13">
        <v>134</v>
      </c>
      <c r="AK329" s="13">
        <v>193</v>
      </c>
      <c r="AL329" s="13">
        <v>6</v>
      </c>
      <c r="AM329" s="13">
        <v>23</v>
      </c>
      <c r="AN329" s="13">
        <v>133</v>
      </c>
      <c r="AO329" s="13">
        <v>190</v>
      </c>
      <c r="AP329" s="13">
        <v>7</v>
      </c>
      <c r="AQ329" s="13">
        <v>318</v>
      </c>
      <c r="AR329" s="43"/>
      <c r="AS329" s="32"/>
      <c r="AU329" s="12">
        <v>295</v>
      </c>
      <c r="AV329" s="13">
        <v>338</v>
      </c>
      <c r="AW329" s="13">
        <v>64</v>
      </c>
      <c r="AX329" s="13">
        <v>136</v>
      </c>
      <c r="AY329" s="13">
        <v>192</v>
      </c>
      <c r="AZ329" s="13">
        <v>6</v>
      </c>
      <c r="BA329" s="13">
        <v>22</v>
      </c>
      <c r="BB329" s="13">
        <v>133</v>
      </c>
      <c r="BC329" s="13">
        <v>182</v>
      </c>
      <c r="BD329" s="13">
        <v>7</v>
      </c>
      <c r="BE329" s="13">
        <v>327</v>
      </c>
      <c r="BF329" s="43"/>
      <c r="BG329" s="32"/>
      <c r="BI329" s="12">
        <v>295</v>
      </c>
      <c r="BJ329" s="13">
        <v>339</v>
      </c>
      <c r="BK329" s="13">
        <v>65</v>
      </c>
      <c r="BL329" s="13">
        <v>137</v>
      </c>
      <c r="BM329" s="13">
        <v>194</v>
      </c>
      <c r="BN329" s="13">
        <v>6</v>
      </c>
      <c r="BO329" s="13">
        <v>22</v>
      </c>
      <c r="BP329" s="13">
        <v>154</v>
      </c>
      <c r="BQ329" s="13">
        <v>252</v>
      </c>
      <c r="BR329" s="13">
        <v>7</v>
      </c>
      <c r="BS329" s="13">
        <v>330</v>
      </c>
      <c r="BT329" s="43"/>
    </row>
    <row r="330" spans="5:72" x14ac:dyDescent="0.25">
      <c r="E330" s="12">
        <v>296</v>
      </c>
      <c r="F330" s="13">
        <v>337</v>
      </c>
      <c r="G330" s="13">
        <v>66</v>
      </c>
      <c r="H330" s="13">
        <v>136</v>
      </c>
      <c r="I330" s="13">
        <v>194</v>
      </c>
      <c r="J330" s="13">
        <v>6</v>
      </c>
      <c r="K330" s="13">
        <v>22</v>
      </c>
      <c r="L330" s="13">
        <v>165</v>
      </c>
      <c r="M330" s="13">
        <v>328</v>
      </c>
      <c r="N330" s="13">
        <v>7</v>
      </c>
      <c r="O330" s="13">
        <v>332</v>
      </c>
      <c r="S330" s="12">
        <v>296</v>
      </c>
      <c r="T330" s="13">
        <v>335</v>
      </c>
      <c r="U330" s="13">
        <v>64</v>
      </c>
      <c r="V330" s="13">
        <v>134</v>
      </c>
      <c r="W330" s="13">
        <v>193</v>
      </c>
      <c r="X330" s="13">
        <v>6</v>
      </c>
      <c r="Y330" s="13">
        <v>22</v>
      </c>
      <c r="Z330" s="13">
        <v>133</v>
      </c>
      <c r="AA330" s="13">
        <v>160</v>
      </c>
      <c r="AB330" s="13">
        <v>7</v>
      </c>
      <c r="AC330" s="13">
        <v>325</v>
      </c>
      <c r="AG330" s="12">
        <v>296</v>
      </c>
      <c r="AH330" s="13">
        <v>335</v>
      </c>
      <c r="AI330" s="13">
        <v>69</v>
      </c>
      <c r="AJ330" s="13">
        <v>134</v>
      </c>
      <c r="AK330" s="13">
        <v>193</v>
      </c>
      <c r="AL330" s="13">
        <v>6</v>
      </c>
      <c r="AM330" s="13">
        <v>23</v>
      </c>
      <c r="AN330" s="13">
        <v>133</v>
      </c>
      <c r="AO330" s="13">
        <v>190</v>
      </c>
      <c r="AP330" s="13">
        <v>7</v>
      </c>
      <c r="AQ330" s="13">
        <v>319</v>
      </c>
      <c r="AR330" s="43"/>
      <c r="AS330" s="32"/>
      <c r="AU330" s="12">
        <v>296</v>
      </c>
      <c r="AV330" s="13">
        <v>335</v>
      </c>
      <c r="AW330" s="13">
        <v>63</v>
      </c>
      <c r="AX330" s="13">
        <v>135</v>
      </c>
      <c r="AY330" s="13">
        <v>192</v>
      </c>
      <c r="AZ330" s="13">
        <v>6</v>
      </c>
      <c r="BA330" s="13">
        <v>22</v>
      </c>
      <c r="BB330" s="13">
        <v>133</v>
      </c>
      <c r="BC330" s="13">
        <v>182</v>
      </c>
      <c r="BD330" s="13">
        <v>7</v>
      </c>
      <c r="BE330" s="13">
        <v>329</v>
      </c>
      <c r="BF330" s="43"/>
      <c r="BG330" s="32"/>
      <c r="BI330" s="12">
        <v>296</v>
      </c>
      <c r="BJ330" s="13">
        <v>337</v>
      </c>
      <c r="BK330" s="13">
        <v>65</v>
      </c>
      <c r="BL330" s="13">
        <v>137</v>
      </c>
      <c r="BM330" s="13">
        <v>193</v>
      </c>
      <c r="BN330" s="13">
        <v>6</v>
      </c>
      <c r="BO330" s="13">
        <v>22</v>
      </c>
      <c r="BP330" s="13">
        <v>153</v>
      </c>
      <c r="BQ330" s="13">
        <v>252</v>
      </c>
      <c r="BR330" s="13">
        <v>7</v>
      </c>
      <c r="BS330" s="13">
        <v>331</v>
      </c>
      <c r="BT330" s="43"/>
    </row>
    <row r="331" spans="5:72" x14ac:dyDescent="0.25">
      <c r="E331" s="12">
        <v>297</v>
      </c>
      <c r="F331" s="13">
        <v>334</v>
      </c>
      <c r="G331" s="13">
        <v>65</v>
      </c>
      <c r="H331" s="13">
        <v>136</v>
      </c>
      <c r="I331" s="13">
        <v>193</v>
      </c>
      <c r="J331" s="13">
        <v>6</v>
      </c>
      <c r="K331" s="13">
        <v>22</v>
      </c>
      <c r="L331" s="13">
        <v>165</v>
      </c>
      <c r="M331" s="13">
        <v>328</v>
      </c>
      <c r="N331" s="13">
        <v>7</v>
      </c>
      <c r="O331" s="13">
        <v>334</v>
      </c>
      <c r="S331" s="12">
        <v>297</v>
      </c>
      <c r="T331" s="13">
        <v>332</v>
      </c>
      <c r="U331" s="13">
        <v>64</v>
      </c>
      <c r="V331" s="13">
        <v>134</v>
      </c>
      <c r="W331" s="13">
        <v>193</v>
      </c>
      <c r="X331" s="13">
        <v>6</v>
      </c>
      <c r="Y331" s="13">
        <v>22</v>
      </c>
      <c r="Z331" s="13">
        <v>133</v>
      </c>
      <c r="AA331" s="13">
        <v>161</v>
      </c>
      <c r="AB331" s="13">
        <v>7</v>
      </c>
      <c r="AC331" s="13">
        <v>326</v>
      </c>
      <c r="AG331" s="12">
        <v>297</v>
      </c>
      <c r="AH331" s="13">
        <v>332</v>
      </c>
      <c r="AI331" s="13">
        <v>69</v>
      </c>
      <c r="AJ331" s="13">
        <v>134</v>
      </c>
      <c r="AK331" s="13">
        <v>193</v>
      </c>
      <c r="AL331" s="13">
        <v>6</v>
      </c>
      <c r="AM331" s="13">
        <v>23</v>
      </c>
      <c r="AN331" s="13">
        <v>133</v>
      </c>
      <c r="AO331" s="13">
        <v>191</v>
      </c>
      <c r="AP331" s="13">
        <v>7</v>
      </c>
      <c r="AQ331" s="13">
        <v>321</v>
      </c>
      <c r="AR331" s="43"/>
      <c r="AS331" s="32"/>
      <c r="AU331" s="12">
        <v>297</v>
      </c>
      <c r="AV331" s="13">
        <v>332</v>
      </c>
      <c r="AW331" s="13">
        <v>63</v>
      </c>
      <c r="AX331" s="13">
        <v>135</v>
      </c>
      <c r="AY331" s="13">
        <v>191</v>
      </c>
      <c r="AZ331" s="13">
        <v>6</v>
      </c>
      <c r="BA331" s="13">
        <v>22</v>
      </c>
      <c r="BB331" s="13">
        <v>133</v>
      </c>
      <c r="BC331" s="13">
        <v>183</v>
      </c>
      <c r="BD331" s="13">
        <v>7</v>
      </c>
      <c r="BE331" s="13">
        <v>330</v>
      </c>
      <c r="BF331" s="43"/>
      <c r="BG331" s="32"/>
      <c r="BI331" s="12">
        <v>297</v>
      </c>
      <c r="BJ331" s="13">
        <v>334</v>
      </c>
      <c r="BK331" s="13">
        <v>65</v>
      </c>
      <c r="BL331" s="13">
        <v>137</v>
      </c>
      <c r="BM331" s="13">
        <v>193</v>
      </c>
      <c r="BN331" s="13">
        <v>6</v>
      </c>
      <c r="BO331" s="13">
        <v>22</v>
      </c>
      <c r="BP331" s="13">
        <v>153</v>
      </c>
      <c r="BQ331" s="13">
        <v>252</v>
      </c>
      <c r="BR331" s="13">
        <v>7</v>
      </c>
      <c r="BS331" s="13">
        <v>332</v>
      </c>
      <c r="BT331" s="43"/>
    </row>
    <row r="332" spans="5:72" x14ac:dyDescent="0.25">
      <c r="E332" s="12">
        <v>298</v>
      </c>
      <c r="F332" s="13">
        <v>332</v>
      </c>
      <c r="G332" s="13">
        <v>65</v>
      </c>
      <c r="H332" s="13">
        <v>136</v>
      </c>
      <c r="I332" s="13">
        <v>193</v>
      </c>
      <c r="J332" s="13">
        <v>6</v>
      </c>
      <c r="K332" s="13">
        <v>22</v>
      </c>
      <c r="L332" s="13">
        <v>165</v>
      </c>
      <c r="M332" s="13">
        <v>328</v>
      </c>
      <c r="N332" s="13">
        <v>7</v>
      </c>
      <c r="O332" s="13">
        <v>335</v>
      </c>
      <c r="S332" s="12">
        <v>298</v>
      </c>
      <c r="T332" s="13">
        <v>330</v>
      </c>
      <c r="U332" s="13">
        <v>63</v>
      </c>
      <c r="V332" s="13">
        <v>134</v>
      </c>
      <c r="W332" s="13">
        <v>192</v>
      </c>
      <c r="X332" s="13">
        <v>6</v>
      </c>
      <c r="Y332" s="13">
        <v>22</v>
      </c>
      <c r="Z332" s="13">
        <v>133</v>
      </c>
      <c r="AA332" s="13">
        <v>161</v>
      </c>
      <c r="AB332" s="13">
        <v>7</v>
      </c>
      <c r="AC332" s="13">
        <v>327</v>
      </c>
      <c r="AG332" s="12">
        <v>298</v>
      </c>
      <c r="AH332" s="13">
        <v>330</v>
      </c>
      <c r="AI332" s="13">
        <v>69</v>
      </c>
      <c r="AJ332" s="13">
        <v>133</v>
      </c>
      <c r="AK332" s="13">
        <v>192</v>
      </c>
      <c r="AL332" s="13">
        <v>6</v>
      </c>
      <c r="AM332" s="13">
        <v>23</v>
      </c>
      <c r="AN332" s="13">
        <v>133</v>
      </c>
      <c r="AO332" s="13">
        <v>191</v>
      </c>
      <c r="AP332" s="13">
        <v>7</v>
      </c>
      <c r="AQ332" s="13">
        <v>322</v>
      </c>
      <c r="AR332" s="43"/>
      <c r="AS332" s="32"/>
      <c r="AU332" s="12">
        <v>298</v>
      </c>
      <c r="AV332" s="13">
        <v>330</v>
      </c>
      <c r="AW332" s="13">
        <v>63</v>
      </c>
      <c r="AX332" s="13">
        <v>135</v>
      </c>
      <c r="AY332" s="13">
        <v>191</v>
      </c>
      <c r="AZ332" s="13">
        <v>6</v>
      </c>
      <c r="BA332" s="13">
        <v>22</v>
      </c>
      <c r="BB332" s="13">
        <v>133</v>
      </c>
      <c r="BC332" s="13">
        <v>183</v>
      </c>
      <c r="BD332" s="13">
        <v>7</v>
      </c>
      <c r="BE332" s="13">
        <v>331</v>
      </c>
      <c r="BF332" s="43"/>
      <c r="BG332" s="32"/>
      <c r="BI332" s="12">
        <v>298</v>
      </c>
      <c r="BJ332" s="13">
        <v>331</v>
      </c>
      <c r="BK332" s="13">
        <v>64</v>
      </c>
      <c r="BL332" s="13">
        <v>136</v>
      </c>
      <c r="BM332" s="13">
        <v>193</v>
      </c>
      <c r="BN332" s="13">
        <v>6</v>
      </c>
      <c r="BO332" s="13">
        <v>22</v>
      </c>
      <c r="BP332" s="13">
        <v>153</v>
      </c>
      <c r="BQ332" s="13">
        <v>252</v>
      </c>
      <c r="BR332" s="13">
        <v>7</v>
      </c>
      <c r="BS332" s="13">
        <v>334</v>
      </c>
      <c r="BT332" s="43"/>
    </row>
    <row r="333" spans="5:72" x14ac:dyDescent="0.25">
      <c r="E333" s="12">
        <v>299</v>
      </c>
      <c r="F333" s="13">
        <v>329</v>
      </c>
      <c r="G333" s="13">
        <v>65</v>
      </c>
      <c r="H333" s="13">
        <v>136</v>
      </c>
      <c r="I333" s="13">
        <v>193</v>
      </c>
      <c r="J333" s="13">
        <v>6</v>
      </c>
      <c r="K333" s="13">
        <v>22</v>
      </c>
      <c r="L333" s="13">
        <v>164</v>
      </c>
      <c r="M333" s="13">
        <v>328</v>
      </c>
      <c r="N333" s="13">
        <v>7</v>
      </c>
      <c r="O333" s="13">
        <v>336</v>
      </c>
      <c r="S333" s="12">
        <v>299</v>
      </c>
      <c r="T333" s="13">
        <v>327</v>
      </c>
      <c r="U333" s="13">
        <v>63</v>
      </c>
      <c r="V333" s="13">
        <v>134</v>
      </c>
      <c r="W333" s="13">
        <v>192</v>
      </c>
      <c r="X333" s="13">
        <v>6</v>
      </c>
      <c r="Y333" s="13">
        <v>22</v>
      </c>
      <c r="Z333" s="13">
        <v>133</v>
      </c>
      <c r="AA333" s="13">
        <v>161</v>
      </c>
      <c r="AB333" s="13">
        <v>7</v>
      </c>
      <c r="AC333" s="13">
        <v>328</v>
      </c>
      <c r="AG333" s="12">
        <v>299</v>
      </c>
      <c r="AH333" s="13">
        <v>327</v>
      </c>
      <c r="AI333" s="13">
        <v>69</v>
      </c>
      <c r="AJ333" s="13">
        <v>133</v>
      </c>
      <c r="AK333" s="13">
        <v>192</v>
      </c>
      <c r="AL333" s="13">
        <v>6</v>
      </c>
      <c r="AM333" s="13">
        <v>23</v>
      </c>
      <c r="AN333" s="13">
        <v>133</v>
      </c>
      <c r="AO333" s="13">
        <v>191</v>
      </c>
      <c r="AP333" s="13">
        <v>7</v>
      </c>
      <c r="AQ333" s="13">
        <v>323</v>
      </c>
      <c r="AR333" s="43"/>
      <c r="AS333" s="32"/>
      <c r="AU333" s="12">
        <v>299</v>
      </c>
      <c r="AV333" s="13">
        <v>327</v>
      </c>
      <c r="AW333" s="13">
        <v>63</v>
      </c>
      <c r="AX333" s="13">
        <v>135</v>
      </c>
      <c r="AY333" s="13">
        <v>191</v>
      </c>
      <c r="AZ333" s="13">
        <v>6</v>
      </c>
      <c r="BA333" s="13">
        <v>22</v>
      </c>
      <c r="BB333" s="13">
        <v>133</v>
      </c>
      <c r="BC333" s="13">
        <v>183</v>
      </c>
      <c r="BD333" s="13">
        <v>7</v>
      </c>
      <c r="BE333" s="13">
        <v>332</v>
      </c>
      <c r="BF333" s="43"/>
      <c r="BG333" s="32"/>
      <c r="BI333" s="12">
        <v>299</v>
      </c>
      <c r="BJ333" s="13">
        <v>328</v>
      </c>
      <c r="BK333" s="13">
        <v>64</v>
      </c>
      <c r="BL333" s="13">
        <v>136</v>
      </c>
      <c r="BM333" s="13">
        <v>193</v>
      </c>
      <c r="BN333" s="13">
        <v>6</v>
      </c>
      <c r="BO333" s="13">
        <v>22</v>
      </c>
      <c r="BP333" s="13">
        <v>153</v>
      </c>
      <c r="BQ333" s="13">
        <v>252</v>
      </c>
      <c r="BR333" s="13">
        <v>7</v>
      </c>
      <c r="BS333" s="13">
        <v>335</v>
      </c>
      <c r="BT333" s="43"/>
    </row>
    <row r="334" spans="5:72" x14ac:dyDescent="0.25">
      <c r="E334" s="12">
        <v>300</v>
      </c>
      <c r="F334" s="13">
        <v>326</v>
      </c>
      <c r="G334" s="13">
        <v>65</v>
      </c>
      <c r="H334" s="13">
        <v>135</v>
      </c>
      <c r="I334" s="13">
        <v>193</v>
      </c>
      <c r="J334" s="13">
        <v>6</v>
      </c>
      <c r="K334" s="13">
        <v>22</v>
      </c>
      <c r="L334" s="13">
        <v>164</v>
      </c>
      <c r="M334" s="13">
        <v>328</v>
      </c>
      <c r="N334" s="13">
        <v>7</v>
      </c>
      <c r="O334" s="13">
        <v>337</v>
      </c>
      <c r="S334" s="12">
        <v>300</v>
      </c>
      <c r="T334" s="13">
        <v>324</v>
      </c>
      <c r="U334" s="13">
        <v>63</v>
      </c>
      <c r="V334" s="13">
        <v>133</v>
      </c>
      <c r="W334" s="13">
        <v>192</v>
      </c>
      <c r="X334" s="13">
        <v>6</v>
      </c>
      <c r="Y334" s="13">
        <v>22</v>
      </c>
      <c r="Z334" s="13">
        <v>133</v>
      </c>
      <c r="AA334" s="13">
        <v>162</v>
      </c>
      <c r="AB334" s="13">
        <v>7</v>
      </c>
      <c r="AC334" s="13">
        <v>329</v>
      </c>
      <c r="AG334" s="12">
        <v>300</v>
      </c>
      <c r="AH334" s="13">
        <v>324</v>
      </c>
      <c r="AI334" s="13">
        <v>68</v>
      </c>
      <c r="AJ334" s="13">
        <v>133</v>
      </c>
      <c r="AK334" s="13">
        <v>192</v>
      </c>
      <c r="AL334" s="13">
        <v>6</v>
      </c>
      <c r="AM334" s="13">
        <v>23</v>
      </c>
      <c r="AN334" s="13">
        <v>133</v>
      </c>
      <c r="AO334" s="13">
        <v>192</v>
      </c>
      <c r="AP334" s="13">
        <v>7</v>
      </c>
      <c r="AQ334" s="13">
        <v>324</v>
      </c>
      <c r="AR334" s="43"/>
      <c r="AS334" s="32"/>
      <c r="AU334" s="12">
        <v>300</v>
      </c>
      <c r="AV334" s="13">
        <v>324</v>
      </c>
      <c r="AW334" s="13">
        <v>62</v>
      </c>
      <c r="AX334" s="13">
        <v>134</v>
      </c>
      <c r="AY334" s="13">
        <v>191</v>
      </c>
      <c r="AZ334" s="13">
        <v>6</v>
      </c>
      <c r="BA334" s="13">
        <v>22</v>
      </c>
      <c r="BB334" s="13">
        <v>133</v>
      </c>
      <c r="BC334" s="13">
        <v>184</v>
      </c>
      <c r="BD334" s="13">
        <v>7</v>
      </c>
      <c r="BE334" s="13">
        <v>333</v>
      </c>
      <c r="BF334" s="43"/>
      <c r="BG334" s="32"/>
      <c r="BI334" s="12">
        <v>300</v>
      </c>
      <c r="BJ334" s="13">
        <v>326</v>
      </c>
      <c r="BK334" s="13">
        <v>64</v>
      </c>
      <c r="BL334" s="13">
        <v>136</v>
      </c>
      <c r="BM334" s="13">
        <v>192</v>
      </c>
      <c r="BN334" s="13">
        <v>6</v>
      </c>
      <c r="BO334" s="13">
        <v>22</v>
      </c>
      <c r="BP334" s="13">
        <v>153</v>
      </c>
      <c r="BQ334" s="13">
        <v>253</v>
      </c>
      <c r="BR334" s="13">
        <v>7</v>
      </c>
      <c r="BS334" s="13">
        <v>336</v>
      </c>
      <c r="BT334" s="43"/>
    </row>
    <row r="335" spans="5:72" x14ac:dyDescent="0.25">
      <c r="E335" s="12">
        <v>301</v>
      </c>
      <c r="F335" s="13">
        <v>324</v>
      </c>
      <c r="G335" s="13">
        <v>65</v>
      </c>
      <c r="H335" s="13">
        <v>135</v>
      </c>
      <c r="I335" s="13">
        <v>192</v>
      </c>
      <c r="J335" s="13">
        <v>6</v>
      </c>
      <c r="K335" s="13">
        <v>22</v>
      </c>
      <c r="L335" s="13">
        <v>164</v>
      </c>
      <c r="M335" s="13">
        <v>328</v>
      </c>
      <c r="N335" s="13">
        <v>7</v>
      </c>
      <c r="O335" s="13">
        <v>338</v>
      </c>
      <c r="S335" s="12">
        <v>301</v>
      </c>
      <c r="T335" s="13">
        <v>322</v>
      </c>
      <c r="U335" s="13">
        <v>63</v>
      </c>
      <c r="V335" s="13">
        <v>133</v>
      </c>
      <c r="W335" s="13">
        <v>191</v>
      </c>
      <c r="X335" s="13">
        <v>6</v>
      </c>
      <c r="Y335" s="13">
        <v>22</v>
      </c>
      <c r="Z335" s="13">
        <v>133</v>
      </c>
      <c r="AA335" s="13">
        <v>162</v>
      </c>
      <c r="AB335" s="13">
        <v>7</v>
      </c>
      <c r="AC335" s="13">
        <v>330</v>
      </c>
      <c r="AG335" s="12">
        <v>301</v>
      </c>
      <c r="AH335" s="13">
        <v>322</v>
      </c>
      <c r="AI335" s="13">
        <v>68</v>
      </c>
      <c r="AJ335" s="13">
        <v>133</v>
      </c>
      <c r="AK335" s="13">
        <v>191</v>
      </c>
      <c r="AL335" s="13">
        <v>6</v>
      </c>
      <c r="AM335" s="13">
        <v>23</v>
      </c>
      <c r="AN335" s="13">
        <v>133</v>
      </c>
      <c r="AO335" s="13">
        <v>192</v>
      </c>
      <c r="AP335" s="13">
        <v>7</v>
      </c>
      <c r="AQ335" s="13">
        <v>325</v>
      </c>
      <c r="AR335" s="43"/>
      <c r="AS335" s="32"/>
      <c r="AU335" s="12">
        <v>301</v>
      </c>
      <c r="AV335" s="13">
        <v>322</v>
      </c>
      <c r="AW335" s="13">
        <v>62</v>
      </c>
      <c r="AX335" s="13">
        <v>134</v>
      </c>
      <c r="AY335" s="13">
        <v>190</v>
      </c>
      <c r="AZ335" s="13">
        <v>6</v>
      </c>
      <c r="BA335" s="13">
        <v>22</v>
      </c>
      <c r="BB335" s="13">
        <v>133</v>
      </c>
      <c r="BC335" s="13">
        <v>184</v>
      </c>
      <c r="BD335" s="13">
        <v>7</v>
      </c>
      <c r="BE335" s="13">
        <v>334</v>
      </c>
      <c r="BF335" s="43"/>
      <c r="BG335" s="32"/>
      <c r="BI335" s="12">
        <v>301</v>
      </c>
      <c r="BJ335" s="13">
        <v>323</v>
      </c>
      <c r="BK335" s="13">
        <v>64</v>
      </c>
      <c r="BL335" s="13">
        <v>136</v>
      </c>
      <c r="BM335" s="13">
        <v>192</v>
      </c>
      <c r="BN335" s="13">
        <v>6</v>
      </c>
      <c r="BO335" s="13">
        <v>22</v>
      </c>
      <c r="BP335" s="13">
        <v>153</v>
      </c>
      <c r="BQ335" s="13">
        <v>253</v>
      </c>
      <c r="BR335" s="13">
        <v>7</v>
      </c>
      <c r="BS335" s="13">
        <v>337</v>
      </c>
      <c r="BT335" s="43"/>
    </row>
    <row r="336" spans="5:72" x14ac:dyDescent="0.25">
      <c r="E336" s="12">
        <v>302</v>
      </c>
      <c r="F336" s="13">
        <v>321</v>
      </c>
      <c r="G336" s="13">
        <v>64</v>
      </c>
      <c r="H336" s="13">
        <v>135</v>
      </c>
      <c r="I336" s="13">
        <v>192</v>
      </c>
      <c r="J336" s="13">
        <v>6</v>
      </c>
      <c r="K336" s="13">
        <v>22</v>
      </c>
      <c r="L336" s="13">
        <v>164</v>
      </c>
      <c r="M336" s="13">
        <v>327</v>
      </c>
      <c r="N336" s="13">
        <v>7</v>
      </c>
      <c r="O336" s="13">
        <v>340</v>
      </c>
      <c r="S336" s="12">
        <v>302</v>
      </c>
      <c r="T336" s="13">
        <v>319</v>
      </c>
      <c r="U336" s="13">
        <v>62</v>
      </c>
      <c r="V336" s="13">
        <v>133</v>
      </c>
      <c r="W336" s="13">
        <v>191</v>
      </c>
      <c r="X336" s="13">
        <v>6</v>
      </c>
      <c r="Y336" s="13">
        <v>22</v>
      </c>
      <c r="Z336" s="13">
        <v>133</v>
      </c>
      <c r="AA336" s="13">
        <v>162</v>
      </c>
      <c r="AB336" s="13">
        <v>7</v>
      </c>
      <c r="AC336" s="13">
        <v>331</v>
      </c>
      <c r="AG336" s="12">
        <v>302</v>
      </c>
      <c r="AH336" s="13">
        <v>319</v>
      </c>
      <c r="AI336" s="13">
        <v>68</v>
      </c>
      <c r="AJ336" s="13">
        <v>132</v>
      </c>
      <c r="AK336" s="13">
        <v>191</v>
      </c>
      <c r="AL336" s="13">
        <v>6</v>
      </c>
      <c r="AM336" s="13">
        <v>23</v>
      </c>
      <c r="AN336" s="13">
        <v>133</v>
      </c>
      <c r="AO336" s="13">
        <v>192</v>
      </c>
      <c r="AP336" s="13">
        <v>7</v>
      </c>
      <c r="AQ336" s="13">
        <v>326</v>
      </c>
      <c r="AR336" s="43"/>
      <c r="AS336" s="32"/>
      <c r="AU336" s="12">
        <v>302</v>
      </c>
      <c r="AV336" s="13">
        <v>319</v>
      </c>
      <c r="AW336" s="13">
        <v>62</v>
      </c>
      <c r="AX336" s="13">
        <v>134</v>
      </c>
      <c r="AY336" s="13">
        <v>190</v>
      </c>
      <c r="AZ336" s="13">
        <v>6</v>
      </c>
      <c r="BA336" s="13">
        <v>22</v>
      </c>
      <c r="BB336" s="13">
        <v>133</v>
      </c>
      <c r="BC336" s="13">
        <v>184</v>
      </c>
      <c r="BD336" s="13">
        <v>7</v>
      </c>
      <c r="BE336" s="13">
        <v>335</v>
      </c>
      <c r="BF336" s="43"/>
      <c r="BG336" s="32"/>
      <c r="BI336" s="12">
        <v>302</v>
      </c>
      <c r="BJ336" s="13">
        <v>320</v>
      </c>
      <c r="BK336" s="13">
        <v>63</v>
      </c>
      <c r="BL336" s="13">
        <v>135</v>
      </c>
      <c r="BM336" s="13">
        <v>192</v>
      </c>
      <c r="BN336" s="13">
        <v>6</v>
      </c>
      <c r="BO336" s="13">
        <v>22</v>
      </c>
      <c r="BP336" s="13">
        <v>153</v>
      </c>
      <c r="BQ336" s="13">
        <v>253</v>
      </c>
      <c r="BR336" s="13">
        <v>7</v>
      </c>
      <c r="BS336" s="13">
        <v>338</v>
      </c>
      <c r="BT336" s="43"/>
    </row>
    <row r="337" spans="5:72" x14ac:dyDescent="0.25">
      <c r="E337" s="12">
        <v>303</v>
      </c>
      <c r="F337" s="13">
        <v>319</v>
      </c>
      <c r="G337" s="13">
        <v>64</v>
      </c>
      <c r="H337" s="13">
        <v>134</v>
      </c>
      <c r="I337" s="13">
        <v>192</v>
      </c>
      <c r="J337" s="13">
        <v>6</v>
      </c>
      <c r="K337" s="13">
        <v>22</v>
      </c>
      <c r="L337" s="13">
        <v>164</v>
      </c>
      <c r="M337" s="13">
        <v>327</v>
      </c>
      <c r="N337" s="13">
        <v>7</v>
      </c>
      <c r="O337" s="13">
        <v>341</v>
      </c>
      <c r="S337" s="12">
        <v>303</v>
      </c>
      <c r="T337" s="13">
        <v>317</v>
      </c>
      <c r="U337" s="13">
        <v>62</v>
      </c>
      <c r="V337" s="13">
        <v>132</v>
      </c>
      <c r="W337" s="13">
        <v>191</v>
      </c>
      <c r="X337" s="13">
        <v>6</v>
      </c>
      <c r="Y337" s="13">
        <v>22</v>
      </c>
      <c r="Z337" s="13">
        <v>133</v>
      </c>
      <c r="AA337" s="13">
        <v>163</v>
      </c>
      <c r="AB337" s="13">
        <v>7</v>
      </c>
      <c r="AC337" s="13">
        <v>332</v>
      </c>
      <c r="AG337" s="12">
        <v>303</v>
      </c>
      <c r="AH337" s="13">
        <v>317</v>
      </c>
      <c r="AI337" s="13">
        <v>67</v>
      </c>
      <c r="AJ337" s="13">
        <v>132</v>
      </c>
      <c r="AK337" s="13">
        <v>191</v>
      </c>
      <c r="AL337" s="13">
        <v>6</v>
      </c>
      <c r="AM337" s="13">
        <v>23</v>
      </c>
      <c r="AN337" s="13">
        <v>133</v>
      </c>
      <c r="AO337" s="13">
        <v>193</v>
      </c>
      <c r="AP337" s="13">
        <v>7</v>
      </c>
      <c r="AQ337" s="13">
        <v>327</v>
      </c>
      <c r="AR337" s="43"/>
      <c r="AS337" s="32"/>
      <c r="AU337" s="12">
        <v>303</v>
      </c>
      <c r="AV337" s="13">
        <v>317</v>
      </c>
      <c r="AW337" s="13">
        <v>62</v>
      </c>
      <c r="AX337" s="13">
        <v>133</v>
      </c>
      <c r="AY337" s="13">
        <v>190</v>
      </c>
      <c r="AZ337" s="13">
        <v>6</v>
      </c>
      <c r="BA337" s="13">
        <v>22</v>
      </c>
      <c r="BB337" s="13">
        <v>133</v>
      </c>
      <c r="BC337" s="13">
        <v>185</v>
      </c>
      <c r="BD337" s="13">
        <v>7</v>
      </c>
      <c r="BE337" s="13">
        <v>336</v>
      </c>
      <c r="BF337" s="43"/>
      <c r="BG337" s="32"/>
      <c r="BI337" s="12">
        <v>303</v>
      </c>
      <c r="BJ337" s="13">
        <v>318</v>
      </c>
      <c r="BK337" s="13">
        <v>63</v>
      </c>
      <c r="BL337" s="13">
        <v>135</v>
      </c>
      <c r="BM337" s="13">
        <v>191</v>
      </c>
      <c r="BN337" s="13">
        <v>6</v>
      </c>
      <c r="BO337" s="13">
        <v>22</v>
      </c>
      <c r="BP337" s="13">
        <v>153</v>
      </c>
      <c r="BQ337" s="13">
        <v>253</v>
      </c>
      <c r="BR337" s="13">
        <v>7</v>
      </c>
      <c r="BS337" s="13">
        <v>339</v>
      </c>
      <c r="BT337" s="43"/>
    </row>
    <row r="338" spans="5:72" x14ac:dyDescent="0.25">
      <c r="E338" s="12">
        <v>304</v>
      </c>
      <c r="F338" s="13">
        <v>316</v>
      </c>
      <c r="G338" s="13">
        <v>64</v>
      </c>
      <c r="H338" s="13">
        <v>134</v>
      </c>
      <c r="I338" s="13">
        <v>191</v>
      </c>
      <c r="J338" s="13">
        <v>6</v>
      </c>
      <c r="K338" s="13">
        <v>22</v>
      </c>
      <c r="L338" s="13">
        <v>164</v>
      </c>
      <c r="M338" s="13">
        <v>327</v>
      </c>
      <c r="N338" s="13">
        <v>7</v>
      </c>
      <c r="O338" s="13">
        <v>342</v>
      </c>
      <c r="S338" s="12">
        <v>304</v>
      </c>
      <c r="T338" s="13">
        <v>314</v>
      </c>
      <c r="U338" s="13">
        <v>62</v>
      </c>
      <c r="V338" s="13">
        <v>132</v>
      </c>
      <c r="W338" s="13">
        <v>190</v>
      </c>
      <c r="X338" s="13">
        <v>6</v>
      </c>
      <c r="Y338" s="13">
        <v>22</v>
      </c>
      <c r="Z338" s="13">
        <v>133</v>
      </c>
      <c r="AA338" s="13">
        <v>163</v>
      </c>
      <c r="AB338" s="13">
        <v>7</v>
      </c>
      <c r="AC338" s="13">
        <v>333</v>
      </c>
      <c r="AG338" s="12">
        <v>304</v>
      </c>
      <c r="AH338" s="13">
        <v>314</v>
      </c>
      <c r="AI338" s="13">
        <v>67</v>
      </c>
      <c r="AJ338" s="13">
        <v>132</v>
      </c>
      <c r="AK338" s="13">
        <v>191</v>
      </c>
      <c r="AL338" s="13">
        <v>6</v>
      </c>
      <c r="AM338" s="13">
        <v>23</v>
      </c>
      <c r="AN338" s="13">
        <v>133</v>
      </c>
      <c r="AO338" s="13">
        <v>193</v>
      </c>
      <c r="AP338" s="13">
        <v>7</v>
      </c>
      <c r="AQ338" s="13">
        <v>328</v>
      </c>
      <c r="AR338" s="43"/>
      <c r="AS338" s="32"/>
      <c r="AU338" s="12">
        <v>304</v>
      </c>
      <c r="AV338" s="13">
        <v>314</v>
      </c>
      <c r="AW338" s="13">
        <v>61</v>
      </c>
      <c r="AX338" s="13">
        <v>133</v>
      </c>
      <c r="AY338" s="13">
        <v>189</v>
      </c>
      <c r="AZ338" s="13">
        <v>6</v>
      </c>
      <c r="BA338" s="13">
        <v>22</v>
      </c>
      <c r="BB338" s="13">
        <v>133</v>
      </c>
      <c r="BC338" s="13">
        <v>185</v>
      </c>
      <c r="BD338" s="13">
        <v>7</v>
      </c>
      <c r="BE338" s="13">
        <v>337</v>
      </c>
      <c r="BF338" s="43"/>
      <c r="BG338" s="32"/>
      <c r="BI338" s="12">
        <v>304</v>
      </c>
      <c r="BJ338" s="13">
        <v>315</v>
      </c>
      <c r="BK338" s="13">
        <v>63</v>
      </c>
      <c r="BL338" s="13">
        <v>135</v>
      </c>
      <c r="BM338" s="13">
        <v>191</v>
      </c>
      <c r="BN338" s="13">
        <v>6</v>
      </c>
      <c r="BO338" s="13">
        <v>22</v>
      </c>
      <c r="BP338" s="13">
        <v>153</v>
      </c>
      <c r="BQ338" s="13">
        <v>253</v>
      </c>
      <c r="BR338" s="13">
        <v>7</v>
      </c>
      <c r="BS338" s="13">
        <v>340</v>
      </c>
      <c r="BT338" s="43"/>
    </row>
    <row r="339" spans="5:72" x14ac:dyDescent="0.25">
      <c r="E339" s="12">
        <v>305</v>
      </c>
      <c r="F339" s="13">
        <v>313</v>
      </c>
      <c r="G339" s="13">
        <v>63</v>
      </c>
      <c r="H339" s="13">
        <v>134</v>
      </c>
      <c r="I339" s="13">
        <v>191</v>
      </c>
      <c r="J339" s="13">
        <v>6</v>
      </c>
      <c r="K339" s="13">
        <v>22</v>
      </c>
      <c r="L339" s="13">
        <v>163</v>
      </c>
      <c r="M339" s="13">
        <v>327</v>
      </c>
      <c r="N339" s="13">
        <v>7</v>
      </c>
      <c r="O339" s="13">
        <v>343</v>
      </c>
      <c r="S339" s="12">
        <v>305</v>
      </c>
      <c r="T339" s="13">
        <v>311</v>
      </c>
      <c r="U339" s="13">
        <v>62</v>
      </c>
      <c r="V339" s="13">
        <v>132</v>
      </c>
      <c r="W339" s="13">
        <v>190</v>
      </c>
      <c r="X339" s="13">
        <v>6</v>
      </c>
      <c r="Y339" s="13">
        <v>22</v>
      </c>
      <c r="Z339" s="13">
        <v>133</v>
      </c>
      <c r="AA339" s="13">
        <v>163</v>
      </c>
      <c r="AB339" s="13">
        <v>7</v>
      </c>
      <c r="AC339" s="13">
        <v>334</v>
      </c>
      <c r="AG339" s="12">
        <v>305</v>
      </c>
      <c r="AH339" s="13">
        <v>311</v>
      </c>
      <c r="AI339" s="13">
        <v>67</v>
      </c>
      <c r="AJ339" s="13">
        <v>131</v>
      </c>
      <c r="AK339" s="13">
        <v>190</v>
      </c>
      <c r="AL339" s="13">
        <v>6</v>
      </c>
      <c r="AM339" s="13">
        <v>23</v>
      </c>
      <c r="AN339" s="13">
        <v>133</v>
      </c>
      <c r="AO339" s="13">
        <v>193</v>
      </c>
      <c r="AP339" s="13">
        <v>7</v>
      </c>
      <c r="AQ339" s="13">
        <v>329</v>
      </c>
      <c r="AR339" s="43"/>
      <c r="AS339" s="32"/>
      <c r="AU339" s="12">
        <v>305</v>
      </c>
      <c r="AV339" s="13">
        <v>311</v>
      </c>
      <c r="AW339" s="13">
        <v>61</v>
      </c>
      <c r="AX339" s="13">
        <v>133</v>
      </c>
      <c r="AY339" s="13">
        <v>189</v>
      </c>
      <c r="AZ339" s="13">
        <v>6</v>
      </c>
      <c r="BA339" s="13">
        <v>22</v>
      </c>
      <c r="BB339" s="13">
        <v>133</v>
      </c>
      <c r="BC339" s="13">
        <v>185</v>
      </c>
      <c r="BD339" s="13">
        <v>7</v>
      </c>
      <c r="BE339" s="13">
        <v>338</v>
      </c>
      <c r="BF339" s="43"/>
      <c r="BG339" s="32"/>
      <c r="BI339" s="12">
        <v>305</v>
      </c>
      <c r="BJ339" s="13">
        <v>313</v>
      </c>
      <c r="BK339" s="13">
        <v>62</v>
      </c>
      <c r="BL339" s="13">
        <v>134</v>
      </c>
      <c r="BM339" s="13">
        <v>191</v>
      </c>
      <c r="BN339" s="13">
        <v>6</v>
      </c>
      <c r="BO339" s="13">
        <v>22</v>
      </c>
      <c r="BP339" s="13">
        <v>152</v>
      </c>
      <c r="BQ339" s="13">
        <v>253</v>
      </c>
      <c r="BR339" s="13">
        <v>7</v>
      </c>
      <c r="BS339" s="13">
        <v>341</v>
      </c>
      <c r="BT339" s="43"/>
    </row>
    <row r="340" spans="5:72" x14ac:dyDescent="0.25">
      <c r="E340" s="12">
        <v>306</v>
      </c>
      <c r="F340" s="13">
        <v>311</v>
      </c>
      <c r="G340" s="13">
        <v>63</v>
      </c>
      <c r="H340" s="13">
        <v>133</v>
      </c>
      <c r="I340" s="13">
        <v>191</v>
      </c>
      <c r="J340" s="13">
        <v>6</v>
      </c>
      <c r="K340" s="13">
        <v>22</v>
      </c>
      <c r="L340" s="13">
        <v>163</v>
      </c>
      <c r="M340" s="13">
        <v>327</v>
      </c>
      <c r="N340" s="13">
        <v>7</v>
      </c>
      <c r="O340" s="13">
        <v>344</v>
      </c>
      <c r="S340" s="12">
        <v>306</v>
      </c>
      <c r="T340" s="13">
        <v>309</v>
      </c>
      <c r="U340" s="13">
        <v>61</v>
      </c>
      <c r="V340" s="13">
        <v>131</v>
      </c>
      <c r="W340" s="13">
        <v>190</v>
      </c>
      <c r="X340" s="13">
        <v>6</v>
      </c>
      <c r="Y340" s="13">
        <v>22</v>
      </c>
      <c r="Z340" s="13">
        <v>133</v>
      </c>
      <c r="AA340" s="13">
        <v>164</v>
      </c>
      <c r="AB340" s="13">
        <v>7</v>
      </c>
      <c r="AC340" s="13">
        <v>335</v>
      </c>
      <c r="AG340" s="12">
        <v>306</v>
      </c>
      <c r="AH340" s="13">
        <v>309</v>
      </c>
      <c r="AI340" s="13">
        <v>67</v>
      </c>
      <c r="AJ340" s="13">
        <v>131</v>
      </c>
      <c r="AK340" s="13">
        <v>190</v>
      </c>
      <c r="AL340" s="13">
        <v>6</v>
      </c>
      <c r="AM340" s="13">
        <v>23</v>
      </c>
      <c r="AN340" s="13">
        <v>133</v>
      </c>
      <c r="AO340" s="13">
        <v>194</v>
      </c>
      <c r="AP340" s="13">
        <v>7</v>
      </c>
      <c r="AQ340" s="13">
        <v>330</v>
      </c>
      <c r="AR340" s="43"/>
      <c r="AS340" s="32"/>
      <c r="AU340" s="12">
        <v>306</v>
      </c>
      <c r="AV340" s="13">
        <v>309</v>
      </c>
      <c r="AW340" s="13">
        <v>61</v>
      </c>
      <c r="AX340" s="13">
        <v>132</v>
      </c>
      <c r="AY340" s="13">
        <v>189</v>
      </c>
      <c r="AZ340" s="13">
        <v>6</v>
      </c>
      <c r="BA340" s="13">
        <v>22</v>
      </c>
      <c r="BB340" s="13">
        <v>133</v>
      </c>
      <c r="BC340" s="13">
        <v>186</v>
      </c>
      <c r="BD340" s="13">
        <v>7</v>
      </c>
      <c r="BE340" s="13">
        <v>339</v>
      </c>
      <c r="BF340" s="43"/>
      <c r="BG340" s="32"/>
      <c r="BI340" s="12">
        <v>306</v>
      </c>
      <c r="BJ340" s="13">
        <v>310</v>
      </c>
      <c r="BK340" s="13">
        <v>62</v>
      </c>
      <c r="BL340" s="13">
        <v>134</v>
      </c>
      <c r="BM340" s="13">
        <v>190</v>
      </c>
      <c r="BN340" s="13">
        <v>6</v>
      </c>
      <c r="BO340" s="13">
        <v>22</v>
      </c>
      <c r="BP340" s="13">
        <v>152</v>
      </c>
      <c r="BQ340" s="13">
        <v>253</v>
      </c>
      <c r="BR340" s="13">
        <v>7</v>
      </c>
      <c r="BS340" s="13">
        <v>342</v>
      </c>
      <c r="BT340" s="43"/>
    </row>
    <row r="341" spans="5:72" x14ac:dyDescent="0.25">
      <c r="E341" s="12">
        <v>307</v>
      </c>
      <c r="F341" s="13">
        <v>308</v>
      </c>
      <c r="G341" s="13">
        <v>63</v>
      </c>
      <c r="H341" s="13">
        <v>133</v>
      </c>
      <c r="I341" s="13">
        <v>190</v>
      </c>
      <c r="J341" s="13">
        <v>6</v>
      </c>
      <c r="K341" s="13">
        <v>22</v>
      </c>
      <c r="L341" s="13">
        <v>163</v>
      </c>
      <c r="M341" s="13">
        <v>326</v>
      </c>
      <c r="N341" s="13">
        <v>7</v>
      </c>
      <c r="O341" s="13">
        <v>345</v>
      </c>
      <c r="S341" s="12">
        <v>307</v>
      </c>
      <c r="T341" s="13">
        <v>306</v>
      </c>
      <c r="U341" s="13">
        <v>61</v>
      </c>
      <c r="V341" s="13">
        <v>131</v>
      </c>
      <c r="W341" s="13">
        <v>189</v>
      </c>
      <c r="X341" s="13">
        <v>6</v>
      </c>
      <c r="Y341" s="13">
        <v>22</v>
      </c>
      <c r="Z341" s="13">
        <v>133</v>
      </c>
      <c r="AA341" s="13">
        <v>164</v>
      </c>
      <c r="AB341" s="13">
        <v>7</v>
      </c>
      <c r="AC341" s="13">
        <v>336</v>
      </c>
      <c r="AG341" s="12">
        <v>307</v>
      </c>
      <c r="AH341" s="13">
        <v>306</v>
      </c>
      <c r="AI341" s="13">
        <v>66</v>
      </c>
      <c r="AJ341" s="13">
        <v>131</v>
      </c>
      <c r="AK341" s="13">
        <v>189</v>
      </c>
      <c r="AL341" s="13">
        <v>6</v>
      </c>
      <c r="AM341" s="13">
        <v>23</v>
      </c>
      <c r="AN341" s="13">
        <v>133</v>
      </c>
      <c r="AO341" s="13">
        <v>194</v>
      </c>
      <c r="AP341" s="13">
        <v>7</v>
      </c>
      <c r="AQ341" s="13">
        <v>330</v>
      </c>
      <c r="AR341" s="43"/>
      <c r="AS341" s="32"/>
      <c r="AU341" s="12">
        <v>307</v>
      </c>
      <c r="AV341" s="13">
        <v>306</v>
      </c>
      <c r="AW341" s="13">
        <v>61</v>
      </c>
      <c r="AX341" s="13">
        <v>132</v>
      </c>
      <c r="AY341" s="13">
        <v>188</v>
      </c>
      <c r="AZ341" s="13">
        <v>6</v>
      </c>
      <c r="BA341" s="13">
        <v>22</v>
      </c>
      <c r="BB341" s="13">
        <v>133</v>
      </c>
      <c r="BC341" s="13">
        <v>186</v>
      </c>
      <c r="BD341" s="13">
        <v>7</v>
      </c>
      <c r="BE341" s="13">
        <v>340</v>
      </c>
      <c r="BF341" s="43"/>
      <c r="BG341" s="32"/>
      <c r="BI341" s="12">
        <v>307</v>
      </c>
      <c r="BJ341" s="13">
        <v>308</v>
      </c>
      <c r="BK341" s="13">
        <v>62</v>
      </c>
      <c r="BL341" s="13">
        <v>134</v>
      </c>
      <c r="BM341" s="13">
        <v>190</v>
      </c>
      <c r="BN341" s="13">
        <v>6</v>
      </c>
      <c r="BO341" s="13">
        <v>22</v>
      </c>
      <c r="BP341" s="13">
        <v>152</v>
      </c>
      <c r="BQ341" s="13">
        <v>254</v>
      </c>
      <c r="BR341" s="13">
        <v>7</v>
      </c>
      <c r="BS341" s="13">
        <v>343</v>
      </c>
      <c r="BT341" s="43"/>
    </row>
    <row r="342" spans="5:72" x14ac:dyDescent="0.25">
      <c r="E342" s="12">
        <v>308</v>
      </c>
      <c r="F342" s="13">
        <v>306</v>
      </c>
      <c r="G342" s="13">
        <v>62</v>
      </c>
      <c r="H342" s="13">
        <v>133</v>
      </c>
      <c r="I342" s="13">
        <v>190</v>
      </c>
      <c r="J342" s="13">
        <v>6</v>
      </c>
      <c r="K342" s="13">
        <v>22</v>
      </c>
      <c r="L342" s="13">
        <v>163</v>
      </c>
      <c r="M342" s="13">
        <v>326</v>
      </c>
      <c r="N342" s="13">
        <v>7</v>
      </c>
      <c r="O342" s="13">
        <v>346</v>
      </c>
      <c r="S342" s="12">
        <v>308</v>
      </c>
      <c r="T342" s="13">
        <v>304</v>
      </c>
      <c r="U342" s="13">
        <v>61</v>
      </c>
      <c r="V342" s="13">
        <v>131</v>
      </c>
      <c r="W342" s="13">
        <v>189</v>
      </c>
      <c r="X342" s="13">
        <v>6</v>
      </c>
      <c r="Y342" s="13">
        <v>22</v>
      </c>
      <c r="Z342" s="13">
        <v>133</v>
      </c>
      <c r="AA342" s="13">
        <v>164</v>
      </c>
      <c r="AB342" s="13">
        <v>7</v>
      </c>
      <c r="AC342" s="13">
        <v>337</v>
      </c>
      <c r="AG342" s="12">
        <v>308</v>
      </c>
      <c r="AH342" s="13">
        <v>304</v>
      </c>
      <c r="AI342" s="13">
        <v>66</v>
      </c>
      <c r="AJ342" s="13">
        <v>130</v>
      </c>
      <c r="AK342" s="13">
        <v>189</v>
      </c>
      <c r="AL342" s="13">
        <v>6</v>
      </c>
      <c r="AM342" s="13">
        <v>23</v>
      </c>
      <c r="AN342" s="13">
        <v>133</v>
      </c>
      <c r="AO342" s="13">
        <v>194</v>
      </c>
      <c r="AP342" s="13">
        <v>7</v>
      </c>
      <c r="AQ342" s="13">
        <v>331</v>
      </c>
      <c r="AR342" s="43"/>
      <c r="AS342" s="32"/>
      <c r="AU342" s="12">
        <v>308</v>
      </c>
      <c r="AV342" s="13">
        <v>304</v>
      </c>
      <c r="AW342" s="13">
        <v>60</v>
      </c>
      <c r="AX342" s="13">
        <v>132</v>
      </c>
      <c r="AY342" s="13">
        <v>188</v>
      </c>
      <c r="AZ342" s="13">
        <v>6</v>
      </c>
      <c r="BA342" s="13">
        <v>22</v>
      </c>
      <c r="BB342" s="13">
        <v>133</v>
      </c>
      <c r="BC342" s="13">
        <v>186</v>
      </c>
      <c r="BD342" s="13">
        <v>7</v>
      </c>
      <c r="BE342" s="13">
        <v>341</v>
      </c>
      <c r="BF342" s="43"/>
      <c r="BG342" s="32"/>
      <c r="BI342" s="12">
        <v>308</v>
      </c>
      <c r="BJ342" s="13">
        <v>305</v>
      </c>
      <c r="BK342" s="13">
        <v>61</v>
      </c>
      <c r="BL342" s="13">
        <v>133</v>
      </c>
      <c r="BM342" s="13">
        <v>190</v>
      </c>
      <c r="BN342" s="13">
        <v>6</v>
      </c>
      <c r="BO342" s="13">
        <v>22</v>
      </c>
      <c r="BP342" s="13">
        <v>152</v>
      </c>
      <c r="BQ342" s="13">
        <v>254</v>
      </c>
      <c r="BR342" s="13">
        <v>7</v>
      </c>
      <c r="BS342" s="13">
        <v>344</v>
      </c>
      <c r="BT342" s="43"/>
    </row>
    <row r="343" spans="5:72" x14ac:dyDescent="0.25">
      <c r="E343" s="12">
        <v>309</v>
      </c>
      <c r="F343" s="13">
        <v>303</v>
      </c>
      <c r="G343" s="13">
        <v>62</v>
      </c>
      <c r="H343" s="13">
        <v>133</v>
      </c>
      <c r="I343" s="13">
        <v>190</v>
      </c>
      <c r="J343" s="13">
        <v>6</v>
      </c>
      <c r="K343" s="13">
        <v>22</v>
      </c>
      <c r="L343" s="13">
        <v>163</v>
      </c>
      <c r="M343" s="13">
        <v>325</v>
      </c>
      <c r="N343" s="13">
        <v>7</v>
      </c>
      <c r="O343" s="13">
        <v>347</v>
      </c>
      <c r="S343" s="12">
        <v>309</v>
      </c>
      <c r="T343" s="13">
        <v>301</v>
      </c>
      <c r="U343" s="13">
        <v>60</v>
      </c>
      <c r="V343" s="13">
        <v>131</v>
      </c>
      <c r="W343" s="13">
        <v>189</v>
      </c>
      <c r="X343" s="13">
        <v>6</v>
      </c>
      <c r="Y343" s="13">
        <v>22</v>
      </c>
      <c r="Z343" s="13">
        <v>133</v>
      </c>
      <c r="AA343" s="13">
        <v>164</v>
      </c>
      <c r="AB343" s="13">
        <v>7</v>
      </c>
      <c r="AC343" s="13">
        <v>338</v>
      </c>
      <c r="AG343" s="12">
        <v>309</v>
      </c>
      <c r="AH343" s="13">
        <v>301</v>
      </c>
      <c r="AI343" s="13">
        <v>65</v>
      </c>
      <c r="AJ343" s="13">
        <v>130</v>
      </c>
      <c r="AK343" s="13">
        <v>189</v>
      </c>
      <c r="AL343" s="13">
        <v>6</v>
      </c>
      <c r="AM343" s="13">
        <v>23</v>
      </c>
      <c r="AN343" s="13">
        <v>133</v>
      </c>
      <c r="AO343" s="13">
        <v>195</v>
      </c>
      <c r="AP343" s="13">
        <v>7</v>
      </c>
      <c r="AQ343" s="13">
        <v>332</v>
      </c>
      <c r="AR343" s="43"/>
      <c r="AS343" s="32"/>
      <c r="AU343" s="12">
        <v>309</v>
      </c>
      <c r="AV343" s="13">
        <v>301</v>
      </c>
      <c r="AW343" s="13">
        <v>60</v>
      </c>
      <c r="AX343" s="13">
        <v>132</v>
      </c>
      <c r="AY343" s="13">
        <v>188</v>
      </c>
      <c r="AZ343" s="13">
        <v>6</v>
      </c>
      <c r="BA343" s="13">
        <v>22</v>
      </c>
      <c r="BB343" s="13">
        <v>133</v>
      </c>
      <c r="BC343" s="13">
        <v>187</v>
      </c>
      <c r="BD343" s="13">
        <v>7</v>
      </c>
      <c r="BE343" s="13">
        <v>342</v>
      </c>
      <c r="BF343" s="43"/>
      <c r="BG343" s="32"/>
      <c r="BI343" s="12">
        <v>309</v>
      </c>
      <c r="BJ343" s="13">
        <v>303</v>
      </c>
      <c r="BK343" s="13">
        <v>61</v>
      </c>
      <c r="BL343" s="13">
        <v>133</v>
      </c>
      <c r="BM343" s="13">
        <v>189</v>
      </c>
      <c r="BN343" s="13">
        <v>6</v>
      </c>
      <c r="BO343" s="13">
        <v>22</v>
      </c>
      <c r="BP343" s="13">
        <v>152</v>
      </c>
      <c r="BQ343" s="13">
        <v>254</v>
      </c>
      <c r="BR343" s="13">
        <v>7</v>
      </c>
      <c r="BS343" s="13">
        <v>345</v>
      </c>
      <c r="BT343" s="43"/>
    </row>
    <row r="344" spans="5:72" x14ac:dyDescent="0.25">
      <c r="E344" s="12">
        <v>310</v>
      </c>
      <c r="F344" s="13">
        <v>301</v>
      </c>
      <c r="G344" s="13">
        <v>62</v>
      </c>
      <c r="H344" s="13">
        <v>132</v>
      </c>
      <c r="I344" s="13">
        <v>189</v>
      </c>
      <c r="J344" s="13">
        <v>6</v>
      </c>
      <c r="K344" s="13">
        <v>22</v>
      </c>
      <c r="L344" s="13">
        <v>162</v>
      </c>
      <c r="M344" s="13">
        <v>325</v>
      </c>
      <c r="N344" s="13">
        <v>7</v>
      </c>
      <c r="O344" s="13">
        <v>347</v>
      </c>
      <c r="S344" s="12">
        <v>310</v>
      </c>
      <c r="T344" s="13">
        <v>299</v>
      </c>
      <c r="U344" s="13">
        <v>60</v>
      </c>
      <c r="V344" s="13">
        <v>130</v>
      </c>
      <c r="W344" s="13">
        <v>188</v>
      </c>
      <c r="X344" s="13">
        <v>6</v>
      </c>
      <c r="Y344" s="13">
        <v>22</v>
      </c>
      <c r="Z344" s="13">
        <v>133</v>
      </c>
      <c r="AA344" s="13">
        <v>165</v>
      </c>
      <c r="AB344" s="13">
        <v>7</v>
      </c>
      <c r="AC344" s="13">
        <v>339</v>
      </c>
      <c r="AG344" s="12">
        <v>310</v>
      </c>
      <c r="AH344" s="13">
        <v>299</v>
      </c>
      <c r="AI344" s="13">
        <v>65</v>
      </c>
      <c r="AJ344" s="13">
        <v>130</v>
      </c>
      <c r="AK344" s="13">
        <v>188</v>
      </c>
      <c r="AL344" s="13">
        <v>6</v>
      </c>
      <c r="AM344" s="13">
        <v>23</v>
      </c>
      <c r="AN344" s="13">
        <v>133</v>
      </c>
      <c r="AO344" s="13">
        <v>195</v>
      </c>
      <c r="AP344" s="13">
        <v>7</v>
      </c>
      <c r="AQ344" s="13">
        <v>333</v>
      </c>
      <c r="AR344" s="43"/>
      <c r="AS344" s="32"/>
      <c r="AU344" s="12">
        <v>310</v>
      </c>
      <c r="AV344" s="13">
        <v>299</v>
      </c>
      <c r="AW344" s="13">
        <v>60</v>
      </c>
      <c r="AX344" s="13">
        <v>131</v>
      </c>
      <c r="AY344" s="13">
        <v>187</v>
      </c>
      <c r="AZ344" s="13">
        <v>6</v>
      </c>
      <c r="BA344" s="13">
        <v>22</v>
      </c>
      <c r="BB344" s="13">
        <v>133</v>
      </c>
      <c r="BC344" s="13">
        <v>187</v>
      </c>
      <c r="BD344" s="13">
        <v>7</v>
      </c>
      <c r="BE344" s="13">
        <v>343</v>
      </c>
      <c r="BF344" s="43"/>
      <c r="BG344" s="32"/>
      <c r="BI344" s="12">
        <v>310</v>
      </c>
      <c r="BJ344" s="13">
        <v>300</v>
      </c>
      <c r="BK344" s="13">
        <v>61</v>
      </c>
      <c r="BL344" s="13">
        <v>133</v>
      </c>
      <c r="BM344" s="13">
        <v>189</v>
      </c>
      <c r="BN344" s="13">
        <v>6</v>
      </c>
      <c r="BO344" s="13">
        <v>22</v>
      </c>
      <c r="BP344" s="13">
        <v>152</v>
      </c>
      <c r="BQ344" s="13">
        <v>254</v>
      </c>
      <c r="BR344" s="13">
        <v>7</v>
      </c>
      <c r="BS344" s="13">
        <v>346</v>
      </c>
      <c r="BT344" s="43"/>
    </row>
    <row r="345" spans="5:72" x14ac:dyDescent="0.25">
      <c r="E345" s="12">
        <v>311</v>
      </c>
      <c r="F345" s="13">
        <v>298</v>
      </c>
      <c r="G345" s="13">
        <v>61</v>
      </c>
      <c r="H345" s="13">
        <v>132</v>
      </c>
      <c r="I345" s="13">
        <v>189</v>
      </c>
      <c r="J345" s="13">
        <v>6</v>
      </c>
      <c r="K345" s="13">
        <v>22</v>
      </c>
      <c r="L345" s="13">
        <v>162</v>
      </c>
      <c r="M345" s="13">
        <v>325</v>
      </c>
      <c r="N345" s="13">
        <v>7</v>
      </c>
      <c r="O345" s="13">
        <v>348</v>
      </c>
      <c r="S345" s="12">
        <v>311</v>
      </c>
      <c r="T345" s="13">
        <v>296</v>
      </c>
      <c r="U345" s="13">
        <v>60</v>
      </c>
      <c r="V345" s="13">
        <v>130</v>
      </c>
      <c r="W345" s="13">
        <v>188</v>
      </c>
      <c r="X345" s="13">
        <v>6</v>
      </c>
      <c r="Y345" s="13">
        <v>22</v>
      </c>
      <c r="Z345" s="13">
        <v>133</v>
      </c>
      <c r="AA345" s="13">
        <v>165</v>
      </c>
      <c r="AB345" s="13">
        <v>7</v>
      </c>
      <c r="AC345" s="13">
        <v>339</v>
      </c>
      <c r="AG345" s="12">
        <v>311</v>
      </c>
      <c r="AH345" s="13">
        <v>296</v>
      </c>
      <c r="AI345" s="13">
        <v>65</v>
      </c>
      <c r="AJ345" s="13">
        <v>129</v>
      </c>
      <c r="AK345" s="13">
        <v>188</v>
      </c>
      <c r="AL345" s="13">
        <v>6</v>
      </c>
      <c r="AM345" s="13">
        <v>23</v>
      </c>
      <c r="AN345" s="13">
        <v>132</v>
      </c>
      <c r="AO345" s="13">
        <v>195</v>
      </c>
      <c r="AP345" s="13">
        <v>7</v>
      </c>
      <c r="AQ345" s="13">
        <v>334</v>
      </c>
      <c r="AR345" s="43"/>
      <c r="AS345" s="32"/>
      <c r="AU345" s="12">
        <v>311</v>
      </c>
      <c r="AV345" s="13">
        <v>296</v>
      </c>
      <c r="AW345" s="13">
        <v>59</v>
      </c>
      <c r="AX345" s="13">
        <v>131</v>
      </c>
      <c r="AY345" s="13">
        <v>187</v>
      </c>
      <c r="AZ345" s="13">
        <v>6</v>
      </c>
      <c r="BA345" s="13">
        <v>22</v>
      </c>
      <c r="BB345" s="13">
        <v>132</v>
      </c>
      <c r="BC345" s="13">
        <v>187</v>
      </c>
      <c r="BD345" s="13">
        <v>7</v>
      </c>
      <c r="BE345" s="13">
        <v>344</v>
      </c>
      <c r="BF345" s="43"/>
      <c r="BG345" s="32"/>
      <c r="BI345" s="12">
        <v>311</v>
      </c>
      <c r="BJ345" s="13">
        <v>298</v>
      </c>
      <c r="BK345" s="13">
        <v>61</v>
      </c>
      <c r="BL345" s="13">
        <v>132</v>
      </c>
      <c r="BM345" s="13">
        <v>189</v>
      </c>
      <c r="BN345" s="13">
        <v>6</v>
      </c>
      <c r="BO345" s="13">
        <v>22</v>
      </c>
      <c r="BP345" s="13">
        <v>152</v>
      </c>
      <c r="BQ345" s="13">
        <v>254</v>
      </c>
      <c r="BR345" s="13">
        <v>7</v>
      </c>
      <c r="BS345" s="13">
        <v>347</v>
      </c>
      <c r="BT345" s="43"/>
    </row>
    <row r="346" spans="5:72" x14ac:dyDescent="0.25">
      <c r="E346" s="12">
        <v>312</v>
      </c>
      <c r="F346" s="13">
        <v>296</v>
      </c>
      <c r="G346" s="13">
        <v>61</v>
      </c>
      <c r="H346" s="13">
        <v>132</v>
      </c>
      <c r="I346" s="13">
        <v>189</v>
      </c>
      <c r="J346" s="13">
        <v>6</v>
      </c>
      <c r="K346" s="13">
        <v>22</v>
      </c>
      <c r="L346" s="13">
        <v>162</v>
      </c>
      <c r="M346" s="13">
        <v>324</v>
      </c>
      <c r="N346" s="13">
        <v>7</v>
      </c>
      <c r="O346" s="13">
        <v>349</v>
      </c>
      <c r="S346" s="12">
        <v>312</v>
      </c>
      <c r="T346" s="13">
        <v>293</v>
      </c>
      <c r="U346" s="13">
        <v>60</v>
      </c>
      <c r="V346" s="13">
        <v>130</v>
      </c>
      <c r="W346" s="13">
        <v>188</v>
      </c>
      <c r="X346" s="13">
        <v>6</v>
      </c>
      <c r="Y346" s="13">
        <v>22</v>
      </c>
      <c r="Z346" s="13">
        <v>132</v>
      </c>
      <c r="AA346" s="13">
        <v>165</v>
      </c>
      <c r="AB346" s="13">
        <v>7</v>
      </c>
      <c r="AC346" s="13">
        <v>340</v>
      </c>
      <c r="AG346" s="12">
        <v>312</v>
      </c>
      <c r="AH346" s="13">
        <v>293</v>
      </c>
      <c r="AI346" s="13">
        <v>65</v>
      </c>
      <c r="AJ346" s="13">
        <v>129</v>
      </c>
      <c r="AK346" s="13">
        <v>188</v>
      </c>
      <c r="AL346" s="13">
        <v>6</v>
      </c>
      <c r="AM346" s="13">
        <v>23</v>
      </c>
      <c r="AN346" s="13">
        <v>132</v>
      </c>
      <c r="AO346" s="13">
        <v>195</v>
      </c>
      <c r="AP346" s="13">
        <v>7</v>
      </c>
      <c r="AQ346" s="13">
        <v>334</v>
      </c>
      <c r="AR346" s="43"/>
      <c r="AS346" s="32"/>
      <c r="AU346" s="12">
        <v>312</v>
      </c>
      <c r="AV346" s="13">
        <v>294</v>
      </c>
      <c r="AW346" s="13">
        <v>59</v>
      </c>
      <c r="AX346" s="13">
        <v>130</v>
      </c>
      <c r="AY346" s="13">
        <v>187</v>
      </c>
      <c r="AZ346" s="13">
        <v>6</v>
      </c>
      <c r="BA346" s="13">
        <v>22</v>
      </c>
      <c r="BB346" s="13">
        <v>132</v>
      </c>
      <c r="BC346" s="13">
        <v>188</v>
      </c>
      <c r="BD346" s="13">
        <v>7</v>
      </c>
      <c r="BE346" s="13">
        <v>344</v>
      </c>
      <c r="BF346" s="43"/>
      <c r="BG346" s="32"/>
      <c r="BI346" s="12">
        <v>312</v>
      </c>
      <c r="BJ346" s="13">
        <v>295</v>
      </c>
      <c r="BK346" s="13">
        <v>61</v>
      </c>
      <c r="BL346" s="13">
        <v>132</v>
      </c>
      <c r="BM346" s="13">
        <v>188</v>
      </c>
      <c r="BN346" s="13">
        <v>6</v>
      </c>
      <c r="BO346" s="13">
        <v>22</v>
      </c>
      <c r="BP346" s="13">
        <v>151</v>
      </c>
      <c r="BQ346" s="13">
        <v>254</v>
      </c>
      <c r="BR346" s="13">
        <v>7</v>
      </c>
      <c r="BS346" s="13">
        <v>348</v>
      </c>
      <c r="BT346" s="43"/>
    </row>
    <row r="347" spans="5:72" x14ac:dyDescent="0.25">
      <c r="E347" s="12">
        <v>313</v>
      </c>
      <c r="F347" s="13">
        <v>293</v>
      </c>
      <c r="G347" s="13">
        <v>61</v>
      </c>
      <c r="H347" s="13">
        <v>131</v>
      </c>
      <c r="I347" s="13">
        <v>188</v>
      </c>
      <c r="J347" s="13">
        <v>6</v>
      </c>
      <c r="K347" s="13">
        <v>22</v>
      </c>
      <c r="L347" s="13">
        <v>162</v>
      </c>
      <c r="M347" s="13">
        <v>324</v>
      </c>
      <c r="N347" s="13">
        <v>7</v>
      </c>
      <c r="O347" s="13">
        <v>350</v>
      </c>
      <c r="S347" s="12">
        <v>313</v>
      </c>
      <c r="T347" s="13">
        <v>291</v>
      </c>
      <c r="U347" s="13">
        <v>59</v>
      </c>
      <c r="V347" s="13">
        <v>129</v>
      </c>
      <c r="W347" s="13">
        <v>187</v>
      </c>
      <c r="X347" s="13">
        <v>6</v>
      </c>
      <c r="Y347" s="13">
        <v>22</v>
      </c>
      <c r="Z347" s="13">
        <v>132</v>
      </c>
      <c r="AA347" s="13">
        <v>165</v>
      </c>
      <c r="AB347" s="13">
        <v>7</v>
      </c>
      <c r="AC347" s="13">
        <v>341</v>
      </c>
      <c r="AG347" s="12">
        <v>313</v>
      </c>
      <c r="AH347" s="13">
        <v>291</v>
      </c>
      <c r="AI347" s="13">
        <v>64</v>
      </c>
      <c r="AJ347" s="13">
        <v>129</v>
      </c>
      <c r="AK347" s="13">
        <v>187</v>
      </c>
      <c r="AL347" s="13">
        <v>6</v>
      </c>
      <c r="AM347" s="13">
        <v>23</v>
      </c>
      <c r="AN347" s="13">
        <v>132</v>
      </c>
      <c r="AO347" s="13">
        <v>196</v>
      </c>
      <c r="AP347" s="13">
        <v>7</v>
      </c>
      <c r="AQ347" s="13">
        <v>335</v>
      </c>
      <c r="AR347" s="43"/>
      <c r="AS347" s="32"/>
      <c r="AU347" s="12">
        <v>313</v>
      </c>
      <c r="AV347" s="13">
        <v>291</v>
      </c>
      <c r="AW347" s="13">
        <v>59</v>
      </c>
      <c r="AX347" s="13">
        <v>130</v>
      </c>
      <c r="AY347" s="13">
        <v>186</v>
      </c>
      <c r="AZ347" s="13">
        <v>6</v>
      </c>
      <c r="BA347" s="13">
        <v>22</v>
      </c>
      <c r="BB347" s="13">
        <v>132</v>
      </c>
      <c r="BC347" s="13">
        <v>188</v>
      </c>
      <c r="BD347" s="13">
        <v>7</v>
      </c>
      <c r="BE347" s="13">
        <v>345</v>
      </c>
      <c r="BF347" s="43"/>
      <c r="BG347" s="32"/>
      <c r="BI347" s="12">
        <v>313</v>
      </c>
      <c r="BJ347" s="13">
        <v>292</v>
      </c>
      <c r="BK347" s="13">
        <v>60</v>
      </c>
      <c r="BL347" s="13">
        <v>132</v>
      </c>
      <c r="BM347" s="13">
        <v>188</v>
      </c>
      <c r="BN347" s="13">
        <v>6</v>
      </c>
      <c r="BO347" s="13">
        <v>22</v>
      </c>
      <c r="BP347" s="13">
        <v>151</v>
      </c>
      <c r="BQ347" s="13">
        <v>253</v>
      </c>
      <c r="BR347" s="13">
        <v>7</v>
      </c>
      <c r="BS347" s="13">
        <v>349</v>
      </c>
      <c r="BT347" s="43"/>
    </row>
    <row r="348" spans="5:72" x14ac:dyDescent="0.25">
      <c r="E348" s="12">
        <v>314</v>
      </c>
      <c r="F348" s="13">
        <v>291</v>
      </c>
      <c r="G348" s="13">
        <v>61</v>
      </c>
      <c r="H348" s="13">
        <v>131</v>
      </c>
      <c r="I348" s="13">
        <v>188</v>
      </c>
      <c r="J348" s="13">
        <v>6</v>
      </c>
      <c r="K348" s="13">
        <v>22</v>
      </c>
      <c r="L348" s="13">
        <v>161</v>
      </c>
      <c r="M348" s="13">
        <v>323</v>
      </c>
      <c r="N348" s="13">
        <v>7</v>
      </c>
      <c r="O348" s="13">
        <v>351</v>
      </c>
      <c r="S348" s="12">
        <v>314</v>
      </c>
      <c r="T348" s="13">
        <v>288</v>
      </c>
      <c r="U348" s="13">
        <v>59</v>
      </c>
      <c r="V348" s="13">
        <v>129</v>
      </c>
      <c r="W348" s="13">
        <v>187</v>
      </c>
      <c r="X348" s="13">
        <v>6</v>
      </c>
      <c r="Y348" s="13">
        <v>22</v>
      </c>
      <c r="Z348" s="13">
        <v>132</v>
      </c>
      <c r="AA348" s="13">
        <v>165</v>
      </c>
      <c r="AB348" s="13">
        <v>7</v>
      </c>
      <c r="AC348" s="13">
        <v>342</v>
      </c>
      <c r="AG348" s="12">
        <v>314</v>
      </c>
      <c r="AH348" s="13">
        <v>288</v>
      </c>
      <c r="AI348" s="13">
        <v>64</v>
      </c>
      <c r="AJ348" s="13">
        <v>128</v>
      </c>
      <c r="AK348" s="13">
        <v>187</v>
      </c>
      <c r="AL348" s="13">
        <v>6</v>
      </c>
      <c r="AM348" s="13">
        <v>23</v>
      </c>
      <c r="AN348" s="13">
        <v>132</v>
      </c>
      <c r="AO348" s="13">
        <v>196</v>
      </c>
      <c r="AP348" s="13">
        <v>7</v>
      </c>
      <c r="AQ348" s="13">
        <v>336</v>
      </c>
      <c r="AR348" s="43"/>
      <c r="AS348" s="32"/>
      <c r="AU348" s="12">
        <v>314</v>
      </c>
      <c r="AV348" s="13">
        <v>288</v>
      </c>
      <c r="AW348" s="13">
        <v>59</v>
      </c>
      <c r="AX348" s="13">
        <v>130</v>
      </c>
      <c r="AY348" s="13">
        <v>186</v>
      </c>
      <c r="AZ348" s="13">
        <v>6</v>
      </c>
      <c r="BA348" s="13">
        <v>22</v>
      </c>
      <c r="BB348" s="13">
        <v>132</v>
      </c>
      <c r="BC348" s="13">
        <v>188</v>
      </c>
      <c r="BD348" s="13">
        <v>7</v>
      </c>
      <c r="BE348" s="13">
        <v>346</v>
      </c>
      <c r="BF348" s="43"/>
      <c r="BG348" s="32"/>
      <c r="BI348" s="12">
        <v>314</v>
      </c>
      <c r="BJ348" s="13">
        <v>290</v>
      </c>
      <c r="BK348" s="13">
        <v>60</v>
      </c>
      <c r="BL348" s="13">
        <v>131</v>
      </c>
      <c r="BM348" s="13">
        <v>188</v>
      </c>
      <c r="BN348" s="13">
        <v>6</v>
      </c>
      <c r="BO348" s="13">
        <v>22</v>
      </c>
      <c r="BP348" s="13">
        <v>151</v>
      </c>
      <c r="BQ348" s="13">
        <v>253</v>
      </c>
      <c r="BR348" s="13">
        <v>7</v>
      </c>
      <c r="BS348" s="13">
        <v>349</v>
      </c>
      <c r="BT348" s="43"/>
    </row>
    <row r="349" spans="5:72" x14ac:dyDescent="0.25">
      <c r="E349" s="12">
        <v>315</v>
      </c>
      <c r="F349" s="13">
        <v>288</v>
      </c>
      <c r="G349" s="13">
        <v>60</v>
      </c>
      <c r="H349" s="13">
        <v>131</v>
      </c>
      <c r="I349" s="13">
        <v>187</v>
      </c>
      <c r="J349" s="13">
        <v>6</v>
      </c>
      <c r="K349" s="13">
        <v>22</v>
      </c>
      <c r="L349" s="13">
        <v>161</v>
      </c>
      <c r="M349" s="13">
        <v>322</v>
      </c>
      <c r="N349" s="13">
        <v>7</v>
      </c>
      <c r="O349" s="13">
        <v>352</v>
      </c>
      <c r="S349" s="12">
        <v>315</v>
      </c>
      <c r="T349" s="13">
        <v>286</v>
      </c>
      <c r="U349" s="13">
        <v>59</v>
      </c>
      <c r="V349" s="13">
        <v>129</v>
      </c>
      <c r="W349" s="13">
        <v>187</v>
      </c>
      <c r="X349" s="13">
        <v>6</v>
      </c>
      <c r="Y349" s="13">
        <v>22</v>
      </c>
      <c r="Z349" s="13">
        <v>132</v>
      </c>
      <c r="AA349" s="13">
        <v>165</v>
      </c>
      <c r="AB349" s="13">
        <v>7</v>
      </c>
      <c r="AC349" s="13">
        <v>342</v>
      </c>
      <c r="AG349" s="12">
        <v>315</v>
      </c>
      <c r="AH349" s="13">
        <v>286</v>
      </c>
      <c r="AI349" s="13">
        <v>64</v>
      </c>
      <c r="AJ349" s="13">
        <v>128</v>
      </c>
      <c r="AK349" s="13">
        <v>187</v>
      </c>
      <c r="AL349" s="13">
        <v>6</v>
      </c>
      <c r="AM349" s="13">
        <v>23</v>
      </c>
      <c r="AN349" s="13">
        <v>132</v>
      </c>
      <c r="AO349" s="13">
        <v>196</v>
      </c>
      <c r="AP349" s="13">
        <v>7</v>
      </c>
      <c r="AQ349" s="13">
        <v>337</v>
      </c>
      <c r="AR349" s="43"/>
      <c r="AS349" s="32"/>
      <c r="AU349" s="12">
        <v>315</v>
      </c>
      <c r="AV349" s="13">
        <v>286</v>
      </c>
      <c r="AW349" s="13">
        <v>58</v>
      </c>
      <c r="AX349" s="13">
        <v>130</v>
      </c>
      <c r="AY349" s="13">
        <v>186</v>
      </c>
      <c r="AZ349" s="13">
        <v>6</v>
      </c>
      <c r="BA349" s="13">
        <v>22</v>
      </c>
      <c r="BB349" s="13">
        <v>132</v>
      </c>
      <c r="BC349" s="13">
        <v>188</v>
      </c>
      <c r="BD349" s="13">
        <v>7</v>
      </c>
      <c r="BE349" s="13">
        <v>346</v>
      </c>
      <c r="BF349" s="43"/>
      <c r="BG349" s="32"/>
      <c r="BI349" s="12">
        <v>315</v>
      </c>
      <c r="BJ349" s="13">
        <v>287</v>
      </c>
      <c r="BK349" s="13">
        <v>60</v>
      </c>
      <c r="BL349" s="13">
        <v>131</v>
      </c>
      <c r="BM349" s="13">
        <v>187</v>
      </c>
      <c r="BN349" s="13">
        <v>6</v>
      </c>
      <c r="BO349" s="13">
        <v>22</v>
      </c>
      <c r="BP349" s="13">
        <v>151</v>
      </c>
      <c r="BQ349" s="13">
        <v>253</v>
      </c>
      <c r="BR349" s="13">
        <v>7</v>
      </c>
      <c r="BS349" s="13">
        <v>350</v>
      </c>
      <c r="BT349" s="43"/>
    </row>
    <row r="350" spans="5:72" x14ac:dyDescent="0.25">
      <c r="E350" s="12">
        <v>316</v>
      </c>
      <c r="F350" s="13">
        <v>285</v>
      </c>
      <c r="G350" s="13">
        <v>60</v>
      </c>
      <c r="H350" s="13">
        <v>130</v>
      </c>
      <c r="I350" s="13">
        <v>187</v>
      </c>
      <c r="J350" s="13">
        <v>6</v>
      </c>
      <c r="K350" s="13">
        <v>22</v>
      </c>
      <c r="L350" s="13">
        <v>161</v>
      </c>
      <c r="M350" s="13">
        <v>322</v>
      </c>
      <c r="N350" s="13">
        <v>7</v>
      </c>
      <c r="O350" s="13">
        <v>352</v>
      </c>
      <c r="S350" s="12">
        <v>316</v>
      </c>
      <c r="T350" s="13">
        <v>283</v>
      </c>
      <c r="U350" s="13">
        <v>59</v>
      </c>
      <c r="V350" s="13">
        <v>128</v>
      </c>
      <c r="W350" s="13">
        <v>186</v>
      </c>
      <c r="X350" s="13">
        <v>6</v>
      </c>
      <c r="Y350" s="13">
        <v>22</v>
      </c>
      <c r="Z350" s="13">
        <v>132</v>
      </c>
      <c r="AA350" s="13">
        <v>166</v>
      </c>
      <c r="AB350" s="13">
        <v>7</v>
      </c>
      <c r="AC350" s="13">
        <v>342</v>
      </c>
      <c r="AG350" s="12">
        <v>316</v>
      </c>
      <c r="AH350" s="13">
        <v>283</v>
      </c>
      <c r="AI350" s="13">
        <v>64</v>
      </c>
      <c r="AJ350" s="13">
        <v>128</v>
      </c>
      <c r="AK350" s="13">
        <v>186</v>
      </c>
      <c r="AL350" s="13">
        <v>6</v>
      </c>
      <c r="AM350" s="13">
        <v>23</v>
      </c>
      <c r="AN350" s="13">
        <v>132</v>
      </c>
      <c r="AO350" s="13">
        <v>196</v>
      </c>
      <c r="AP350" s="13">
        <v>7</v>
      </c>
      <c r="AQ350" s="13">
        <v>337</v>
      </c>
      <c r="AR350" s="43"/>
      <c r="AS350" s="32"/>
      <c r="AU350" s="12">
        <v>316</v>
      </c>
      <c r="AV350" s="13">
        <v>283</v>
      </c>
      <c r="AW350" s="13">
        <v>58</v>
      </c>
      <c r="AX350" s="13">
        <v>129</v>
      </c>
      <c r="AY350" s="13">
        <v>185</v>
      </c>
      <c r="AZ350" s="13">
        <v>6</v>
      </c>
      <c r="BA350" s="13">
        <v>22</v>
      </c>
      <c r="BB350" s="13">
        <v>132</v>
      </c>
      <c r="BC350" s="13">
        <v>188</v>
      </c>
      <c r="BD350" s="13">
        <v>7</v>
      </c>
      <c r="BE350" s="13">
        <v>346</v>
      </c>
      <c r="BF350" s="43"/>
      <c r="BG350" s="32"/>
      <c r="BI350" s="12">
        <v>316</v>
      </c>
      <c r="BJ350" s="13">
        <v>285</v>
      </c>
      <c r="BK350" s="13">
        <v>59</v>
      </c>
      <c r="BL350" s="13">
        <v>131</v>
      </c>
      <c r="BM350" s="13">
        <v>187</v>
      </c>
      <c r="BN350" s="13">
        <v>6</v>
      </c>
      <c r="BO350" s="13">
        <v>22</v>
      </c>
      <c r="BP350" s="13">
        <v>151</v>
      </c>
      <c r="BQ350" s="13">
        <v>253</v>
      </c>
      <c r="BR350" s="13">
        <v>7</v>
      </c>
      <c r="BS350" s="13">
        <v>350</v>
      </c>
      <c r="BT350" s="43"/>
    </row>
    <row r="351" spans="5:72" x14ac:dyDescent="0.25">
      <c r="E351" s="12">
        <v>317</v>
      </c>
      <c r="F351" s="13">
        <v>283</v>
      </c>
      <c r="G351" s="13">
        <v>60</v>
      </c>
      <c r="H351" s="13">
        <v>130</v>
      </c>
      <c r="I351" s="13">
        <v>187</v>
      </c>
      <c r="J351" s="13">
        <v>6</v>
      </c>
      <c r="K351" s="13">
        <v>22</v>
      </c>
      <c r="L351" s="13">
        <v>161</v>
      </c>
      <c r="M351" s="13">
        <v>321</v>
      </c>
      <c r="N351" s="13">
        <v>7</v>
      </c>
      <c r="O351" s="13">
        <v>352</v>
      </c>
      <c r="S351" s="12">
        <v>317</v>
      </c>
      <c r="T351" s="13">
        <v>281</v>
      </c>
      <c r="U351" s="13">
        <v>58</v>
      </c>
      <c r="V351" s="13">
        <v>128</v>
      </c>
      <c r="W351" s="13">
        <v>186</v>
      </c>
      <c r="X351" s="13">
        <v>6</v>
      </c>
      <c r="Y351" s="13">
        <v>22</v>
      </c>
      <c r="Z351" s="13">
        <v>132</v>
      </c>
      <c r="AA351" s="13">
        <v>166</v>
      </c>
      <c r="AB351" s="13">
        <v>7</v>
      </c>
      <c r="AC351" s="13">
        <v>343</v>
      </c>
      <c r="AG351" s="12">
        <v>317</v>
      </c>
      <c r="AH351" s="13">
        <v>281</v>
      </c>
      <c r="AI351" s="13">
        <v>63</v>
      </c>
      <c r="AJ351" s="13">
        <v>127</v>
      </c>
      <c r="AK351" s="13">
        <v>186</v>
      </c>
      <c r="AL351" s="13">
        <v>6</v>
      </c>
      <c r="AM351" s="13">
        <v>23</v>
      </c>
      <c r="AN351" s="13">
        <v>132</v>
      </c>
      <c r="AO351" s="13">
        <v>196</v>
      </c>
      <c r="AP351" s="13">
        <v>7</v>
      </c>
      <c r="AQ351" s="13">
        <v>337</v>
      </c>
      <c r="AR351" s="43"/>
      <c r="AS351" s="32"/>
      <c r="AU351" s="12">
        <v>317</v>
      </c>
      <c r="AV351" s="13">
        <v>281</v>
      </c>
      <c r="AW351" s="13">
        <v>58</v>
      </c>
      <c r="AX351" s="13">
        <v>129</v>
      </c>
      <c r="AY351" s="13">
        <v>185</v>
      </c>
      <c r="AZ351" s="13">
        <v>6</v>
      </c>
      <c r="BA351" s="13">
        <v>22</v>
      </c>
      <c r="BB351" s="13">
        <v>132</v>
      </c>
      <c r="BC351" s="13">
        <v>188</v>
      </c>
      <c r="BD351" s="13">
        <v>7</v>
      </c>
      <c r="BE351" s="13">
        <v>347</v>
      </c>
      <c r="BF351" s="43"/>
      <c r="BG351" s="32"/>
      <c r="BI351" s="12">
        <v>317</v>
      </c>
      <c r="BJ351" s="13">
        <v>282</v>
      </c>
      <c r="BK351" s="13">
        <v>59</v>
      </c>
      <c r="BL351" s="13">
        <v>130</v>
      </c>
      <c r="BM351" s="13">
        <v>187</v>
      </c>
      <c r="BN351" s="13">
        <v>6</v>
      </c>
      <c r="BO351" s="13">
        <v>22</v>
      </c>
      <c r="BP351" s="13">
        <v>150</v>
      </c>
      <c r="BQ351" s="13">
        <v>253</v>
      </c>
      <c r="BR351" s="13">
        <v>7</v>
      </c>
      <c r="BS351" s="13">
        <v>351</v>
      </c>
      <c r="BT351" s="43"/>
    </row>
    <row r="352" spans="5:72" x14ac:dyDescent="0.25">
      <c r="E352" s="12">
        <v>318</v>
      </c>
      <c r="F352" s="13">
        <v>280</v>
      </c>
      <c r="G352" s="13">
        <v>60</v>
      </c>
      <c r="H352" s="13">
        <v>129</v>
      </c>
      <c r="I352" s="13">
        <v>186</v>
      </c>
      <c r="J352" s="13">
        <v>6</v>
      </c>
      <c r="K352" s="13">
        <v>22</v>
      </c>
      <c r="L352" s="13">
        <v>160</v>
      </c>
      <c r="M352" s="13">
        <v>320</v>
      </c>
      <c r="N352" s="13">
        <v>7</v>
      </c>
      <c r="O352" s="13">
        <v>352</v>
      </c>
      <c r="S352" s="12">
        <v>318</v>
      </c>
      <c r="T352" s="13">
        <v>278</v>
      </c>
      <c r="U352" s="13">
        <v>58</v>
      </c>
      <c r="V352" s="13">
        <v>128</v>
      </c>
      <c r="W352" s="13">
        <v>186</v>
      </c>
      <c r="X352" s="13">
        <v>6</v>
      </c>
      <c r="Y352" s="13">
        <v>22</v>
      </c>
      <c r="Z352" s="13">
        <v>132</v>
      </c>
      <c r="AA352" s="13">
        <v>166</v>
      </c>
      <c r="AB352" s="13">
        <v>7</v>
      </c>
      <c r="AC352" s="13">
        <v>343</v>
      </c>
      <c r="AG352" s="12">
        <v>318</v>
      </c>
      <c r="AH352" s="13">
        <v>278</v>
      </c>
      <c r="AI352" s="13">
        <v>63</v>
      </c>
      <c r="AJ352" s="13">
        <v>127</v>
      </c>
      <c r="AK352" s="13">
        <v>186</v>
      </c>
      <c r="AL352" s="13">
        <v>6</v>
      </c>
      <c r="AM352" s="13">
        <v>23</v>
      </c>
      <c r="AN352" s="13">
        <v>132</v>
      </c>
      <c r="AO352" s="13">
        <v>196</v>
      </c>
      <c r="AP352" s="13">
        <v>7</v>
      </c>
      <c r="AQ352" s="13">
        <v>337</v>
      </c>
      <c r="AR352" s="43"/>
      <c r="AS352" s="32"/>
      <c r="AU352" s="12">
        <v>318</v>
      </c>
      <c r="AV352" s="13">
        <v>278</v>
      </c>
      <c r="AW352" s="13">
        <v>58</v>
      </c>
      <c r="AX352" s="13">
        <v>129</v>
      </c>
      <c r="AY352" s="13">
        <v>185</v>
      </c>
      <c r="AZ352" s="13">
        <v>6</v>
      </c>
      <c r="BA352" s="13">
        <v>22</v>
      </c>
      <c r="BB352" s="13">
        <v>132</v>
      </c>
      <c r="BC352" s="13">
        <v>188</v>
      </c>
      <c r="BD352" s="13">
        <v>7</v>
      </c>
      <c r="BE352" s="13">
        <v>347</v>
      </c>
      <c r="BF352" s="43"/>
      <c r="BG352" s="32"/>
      <c r="BI352" s="12">
        <v>318</v>
      </c>
      <c r="BJ352" s="13">
        <v>280</v>
      </c>
      <c r="BK352" s="13">
        <v>59</v>
      </c>
      <c r="BL352" s="13">
        <v>130</v>
      </c>
      <c r="BM352" s="13">
        <v>186</v>
      </c>
      <c r="BN352" s="13">
        <v>6</v>
      </c>
      <c r="BO352" s="13">
        <v>22</v>
      </c>
      <c r="BP352" s="13">
        <v>150</v>
      </c>
      <c r="BQ352" s="13">
        <v>253</v>
      </c>
      <c r="BR352" s="13">
        <v>7</v>
      </c>
      <c r="BS352" s="13">
        <v>351</v>
      </c>
      <c r="BT352" s="43"/>
    </row>
    <row r="353" spans="5:72" x14ac:dyDescent="0.25">
      <c r="E353" s="12">
        <v>319</v>
      </c>
      <c r="F353" s="13">
        <v>278</v>
      </c>
      <c r="G353" s="13">
        <v>59</v>
      </c>
      <c r="H353" s="13">
        <v>129</v>
      </c>
      <c r="I353" s="13">
        <v>186</v>
      </c>
      <c r="J353" s="13">
        <v>6</v>
      </c>
      <c r="K353" s="13">
        <v>22</v>
      </c>
      <c r="L353" s="13">
        <v>160</v>
      </c>
      <c r="M353" s="13">
        <v>319</v>
      </c>
      <c r="N353" s="13">
        <v>7</v>
      </c>
      <c r="O353" s="13">
        <v>353</v>
      </c>
      <c r="S353" s="12">
        <v>319</v>
      </c>
      <c r="T353" s="13">
        <v>276</v>
      </c>
      <c r="U353" s="13">
        <v>58</v>
      </c>
      <c r="V353" s="13">
        <v>127</v>
      </c>
      <c r="W353" s="13">
        <v>185</v>
      </c>
      <c r="X353" s="13">
        <v>6</v>
      </c>
      <c r="Y353" s="13">
        <v>22</v>
      </c>
      <c r="Z353" s="13">
        <v>132</v>
      </c>
      <c r="AA353" s="13">
        <v>166</v>
      </c>
      <c r="AB353" s="13">
        <v>7</v>
      </c>
      <c r="AC353" s="13">
        <v>344</v>
      </c>
      <c r="AG353" s="12">
        <v>319</v>
      </c>
      <c r="AH353" s="13">
        <v>276</v>
      </c>
      <c r="AI353" s="13">
        <v>63</v>
      </c>
      <c r="AJ353" s="13">
        <v>127</v>
      </c>
      <c r="AK353" s="13">
        <v>185</v>
      </c>
      <c r="AL353" s="13">
        <v>6</v>
      </c>
      <c r="AM353" s="13">
        <v>23</v>
      </c>
      <c r="AN353" s="13">
        <v>131</v>
      </c>
      <c r="AO353" s="13">
        <v>196</v>
      </c>
      <c r="AP353" s="13">
        <v>7</v>
      </c>
      <c r="AQ353" s="13">
        <v>338</v>
      </c>
      <c r="AR353" s="43"/>
      <c r="AS353" s="32"/>
      <c r="AU353" s="12">
        <v>319</v>
      </c>
      <c r="AV353" s="13">
        <v>276</v>
      </c>
      <c r="AW353" s="13">
        <v>57</v>
      </c>
      <c r="AX353" s="13">
        <v>128</v>
      </c>
      <c r="AY353" s="13">
        <v>184</v>
      </c>
      <c r="AZ353" s="13">
        <v>6</v>
      </c>
      <c r="BA353" s="13">
        <v>22</v>
      </c>
      <c r="BB353" s="13">
        <v>132</v>
      </c>
      <c r="BC353" s="13">
        <v>189</v>
      </c>
      <c r="BD353" s="13">
        <v>7</v>
      </c>
      <c r="BE353" s="13">
        <v>348</v>
      </c>
      <c r="BF353" s="43"/>
      <c r="BG353" s="32"/>
      <c r="BI353" s="12">
        <v>319</v>
      </c>
      <c r="BJ353" s="13">
        <v>277</v>
      </c>
      <c r="BK353" s="13">
        <v>59</v>
      </c>
      <c r="BL353" s="13">
        <v>130</v>
      </c>
      <c r="BM353" s="13">
        <v>186</v>
      </c>
      <c r="BN353" s="13">
        <v>6</v>
      </c>
      <c r="BO353" s="13">
        <v>22</v>
      </c>
      <c r="BP353" s="13">
        <v>150</v>
      </c>
      <c r="BQ353" s="13">
        <v>252</v>
      </c>
      <c r="BR353" s="13">
        <v>7</v>
      </c>
      <c r="BS353" s="13">
        <v>351</v>
      </c>
      <c r="BT353" s="43"/>
    </row>
    <row r="354" spans="5:72" x14ac:dyDescent="0.25">
      <c r="E354" s="12">
        <v>320</v>
      </c>
      <c r="F354" s="13">
        <v>275</v>
      </c>
      <c r="G354" s="13">
        <v>59</v>
      </c>
      <c r="H354" s="13">
        <v>129</v>
      </c>
      <c r="I354" s="13">
        <v>186</v>
      </c>
      <c r="J354" s="13">
        <v>6</v>
      </c>
      <c r="K354" s="13">
        <v>22</v>
      </c>
      <c r="L354" s="13">
        <v>160</v>
      </c>
      <c r="M354" s="13">
        <v>319</v>
      </c>
      <c r="N354" s="13">
        <v>7</v>
      </c>
      <c r="O354" s="13">
        <v>353</v>
      </c>
      <c r="S354" s="12">
        <v>320</v>
      </c>
      <c r="T354" s="13">
        <v>273</v>
      </c>
      <c r="U354" s="13">
        <v>58</v>
      </c>
      <c r="V354" s="13">
        <v>127</v>
      </c>
      <c r="W354" s="13">
        <v>185</v>
      </c>
      <c r="X354" s="13">
        <v>6</v>
      </c>
      <c r="Y354" s="13">
        <v>22</v>
      </c>
      <c r="Z354" s="13">
        <v>132</v>
      </c>
      <c r="AA354" s="13">
        <v>166</v>
      </c>
      <c r="AB354" s="13">
        <v>7</v>
      </c>
      <c r="AC354" s="13">
        <v>344</v>
      </c>
      <c r="AG354" s="12">
        <v>320</v>
      </c>
      <c r="AH354" s="13">
        <v>273</v>
      </c>
      <c r="AI354" s="13">
        <v>62</v>
      </c>
      <c r="AJ354" s="13">
        <v>126</v>
      </c>
      <c r="AK354" s="13">
        <v>185</v>
      </c>
      <c r="AL354" s="13">
        <v>6</v>
      </c>
      <c r="AM354" s="13">
        <v>23</v>
      </c>
      <c r="AN354" s="13">
        <v>131</v>
      </c>
      <c r="AO354" s="13">
        <v>196</v>
      </c>
      <c r="AP354" s="13">
        <v>7</v>
      </c>
      <c r="AQ354" s="13">
        <v>338</v>
      </c>
      <c r="AR354" s="43"/>
      <c r="AS354" s="32"/>
      <c r="AU354" s="12">
        <v>320</v>
      </c>
      <c r="AV354" s="13">
        <v>273</v>
      </c>
      <c r="AW354" s="13">
        <v>57</v>
      </c>
      <c r="AX354" s="13">
        <v>128</v>
      </c>
      <c r="AY354" s="13">
        <v>184</v>
      </c>
      <c r="AZ354" s="13">
        <v>6</v>
      </c>
      <c r="BA354" s="13">
        <v>22</v>
      </c>
      <c r="BB354" s="13">
        <v>131</v>
      </c>
      <c r="BC354" s="13">
        <v>189</v>
      </c>
      <c r="BD354" s="13">
        <v>7</v>
      </c>
      <c r="BE354" s="13">
        <v>348</v>
      </c>
      <c r="BF354" s="43"/>
      <c r="BG354" s="32"/>
      <c r="BI354" s="12">
        <v>320</v>
      </c>
      <c r="BJ354" s="13">
        <v>275</v>
      </c>
      <c r="BK354" s="13">
        <v>58</v>
      </c>
      <c r="BL354" s="13">
        <v>129</v>
      </c>
      <c r="BM354" s="13">
        <v>186</v>
      </c>
      <c r="BN354" s="13">
        <v>6</v>
      </c>
      <c r="BO354" s="13">
        <v>22</v>
      </c>
      <c r="BP354" s="13">
        <v>150</v>
      </c>
      <c r="BQ354" s="13">
        <v>252</v>
      </c>
      <c r="BR354" s="13">
        <v>7</v>
      </c>
      <c r="BS354" s="13">
        <v>351</v>
      </c>
      <c r="BT354" s="43"/>
    </row>
    <row r="355" spans="5:72" x14ac:dyDescent="0.25">
      <c r="E355" s="12">
        <v>321</v>
      </c>
      <c r="F355" s="13">
        <v>273</v>
      </c>
      <c r="G355" s="13">
        <v>59</v>
      </c>
      <c r="H355" s="13">
        <v>128</v>
      </c>
      <c r="I355" s="13">
        <v>185</v>
      </c>
      <c r="J355" s="13">
        <v>6</v>
      </c>
      <c r="K355" s="13">
        <v>22</v>
      </c>
      <c r="L355" s="13">
        <v>159</v>
      </c>
      <c r="M355" s="13">
        <v>318</v>
      </c>
      <c r="N355" s="13">
        <v>7</v>
      </c>
      <c r="O355" s="13">
        <v>354</v>
      </c>
      <c r="S355" s="12">
        <v>321</v>
      </c>
      <c r="T355" s="13">
        <v>271</v>
      </c>
      <c r="U355" s="13">
        <v>57</v>
      </c>
      <c r="V355" s="13">
        <v>126</v>
      </c>
      <c r="W355" s="13">
        <v>185</v>
      </c>
      <c r="X355" s="13">
        <v>6</v>
      </c>
      <c r="Y355" s="13">
        <v>22</v>
      </c>
      <c r="Z355" s="13">
        <v>131</v>
      </c>
      <c r="AA355" s="13">
        <v>166</v>
      </c>
      <c r="AB355" s="13">
        <v>7</v>
      </c>
      <c r="AC355" s="13">
        <v>344</v>
      </c>
      <c r="AG355" s="12">
        <v>321</v>
      </c>
      <c r="AH355" s="13">
        <v>270</v>
      </c>
      <c r="AI355" s="13">
        <v>62</v>
      </c>
      <c r="AJ355" s="13">
        <v>126</v>
      </c>
      <c r="AK355" s="13">
        <v>185</v>
      </c>
      <c r="AL355" s="13">
        <v>6</v>
      </c>
      <c r="AM355" s="13">
        <v>23</v>
      </c>
      <c r="AN355" s="13">
        <v>131</v>
      </c>
      <c r="AO355" s="13">
        <v>196</v>
      </c>
      <c r="AP355" s="13">
        <v>7</v>
      </c>
      <c r="AQ355" s="13">
        <v>338</v>
      </c>
      <c r="AR355" s="43"/>
      <c r="AS355" s="32"/>
      <c r="AU355" s="12">
        <v>321</v>
      </c>
      <c r="AV355" s="13">
        <v>271</v>
      </c>
      <c r="AW355" s="13">
        <v>57</v>
      </c>
      <c r="AX355" s="13">
        <v>127</v>
      </c>
      <c r="AY355" s="13">
        <v>184</v>
      </c>
      <c r="AZ355" s="13">
        <v>6</v>
      </c>
      <c r="BA355" s="13">
        <v>22</v>
      </c>
      <c r="BB355" s="13">
        <v>131</v>
      </c>
      <c r="BC355" s="13">
        <v>189</v>
      </c>
      <c r="BD355" s="13">
        <v>7</v>
      </c>
      <c r="BE355" s="13">
        <v>348</v>
      </c>
      <c r="BF355" s="43"/>
      <c r="BG355" s="32"/>
      <c r="BI355" s="12">
        <v>321</v>
      </c>
      <c r="BJ355" s="13">
        <v>272</v>
      </c>
      <c r="BK355" s="13">
        <v>58</v>
      </c>
      <c r="BL355" s="13">
        <v>129</v>
      </c>
      <c r="BM355" s="13">
        <v>185</v>
      </c>
      <c r="BN355" s="13">
        <v>6</v>
      </c>
      <c r="BO355" s="13">
        <v>22</v>
      </c>
      <c r="BP355" s="13">
        <v>149</v>
      </c>
      <c r="BQ355" s="13">
        <v>252</v>
      </c>
      <c r="BR355" s="13">
        <v>7</v>
      </c>
      <c r="BS355" s="13">
        <v>352</v>
      </c>
      <c r="BT355" s="43"/>
    </row>
    <row r="356" spans="5:72" x14ac:dyDescent="0.25">
      <c r="E356" s="12">
        <v>322</v>
      </c>
      <c r="F356" s="13">
        <v>270</v>
      </c>
      <c r="G356" s="13">
        <v>59</v>
      </c>
      <c r="H356" s="13">
        <v>128</v>
      </c>
      <c r="I356" s="13">
        <v>185</v>
      </c>
      <c r="J356" s="13">
        <v>6</v>
      </c>
      <c r="K356" s="13">
        <v>22</v>
      </c>
      <c r="L356" s="13">
        <v>159</v>
      </c>
      <c r="M356" s="13">
        <v>317</v>
      </c>
      <c r="N356" s="13">
        <v>7</v>
      </c>
      <c r="O356" s="13">
        <v>354</v>
      </c>
      <c r="S356" s="12">
        <v>322</v>
      </c>
      <c r="T356" s="13">
        <v>268</v>
      </c>
      <c r="U356" s="13">
        <v>57</v>
      </c>
      <c r="V356" s="13">
        <v>126</v>
      </c>
      <c r="W356" s="13">
        <v>184</v>
      </c>
      <c r="X356" s="13">
        <v>6</v>
      </c>
      <c r="Y356" s="13">
        <v>22</v>
      </c>
      <c r="Z356" s="13">
        <v>131</v>
      </c>
      <c r="AA356" s="13">
        <v>166</v>
      </c>
      <c r="AB356" s="13">
        <v>7</v>
      </c>
      <c r="AC356" s="13">
        <v>344</v>
      </c>
      <c r="AG356" s="12">
        <v>322</v>
      </c>
      <c r="AH356" s="13">
        <v>268</v>
      </c>
      <c r="AI356" s="13">
        <v>62</v>
      </c>
      <c r="AJ356" s="13">
        <v>126</v>
      </c>
      <c r="AK356" s="13">
        <v>184</v>
      </c>
      <c r="AL356" s="13">
        <v>6</v>
      </c>
      <c r="AM356" s="13">
        <v>23</v>
      </c>
      <c r="AN356" s="13">
        <v>131</v>
      </c>
      <c r="AO356" s="13">
        <v>196</v>
      </c>
      <c r="AP356" s="13">
        <v>7</v>
      </c>
      <c r="AQ356" s="13">
        <v>338</v>
      </c>
      <c r="AR356" s="43"/>
      <c r="AS356" s="32"/>
      <c r="AU356" s="12">
        <v>322</v>
      </c>
      <c r="AV356" s="13">
        <v>268</v>
      </c>
      <c r="AW356" s="13">
        <v>56</v>
      </c>
      <c r="AX356" s="13">
        <v>127</v>
      </c>
      <c r="AY356" s="13">
        <v>183</v>
      </c>
      <c r="AZ356" s="13">
        <v>6</v>
      </c>
      <c r="BA356" s="13">
        <v>22</v>
      </c>
      <c r="BB356" s="13">
        <v>131</v>
      </c>
      <c r="BC356" s="13">
        <v>189</v>
      </c>
      <c r="BD356" s="13">
        <v>7</v>
      </c>
      <c r="BE356" s="13">
        <v>348</v>
      </c>
      <c r="BF356" s="43"/>
      <c r="BG356" s="32"/>
      <c r="BI356" s="12">
        <v>322</v>
      </c>
      <c r="BJ356" s="13">
        <v>270</v>
      </c>
      <c r="BK356" s="13">
        <v>58</v>
      </c>
      <c r="BL356" s="13">
        <v>128</v>
      </c>
      <c r="BM356" s="13">
        <v>185</v>
      </c>
      <c r="BN356" s="13">
        <v>6</v>
      </c>
      <c r="BO356" s="13">
        <v>22</v>
      </c>
      <c r="BP356" s="13">
        <v>149</v>
      </c>
      <c r="BQ356" s="13">
        <v>251</v>
      </c>
      <c r="BR356" s="13">
        <v>7</v>
      </c>
      <c r="BS356" s="13">
        <v>352</v>
      </c>
      <c r="BT356" s="43"/>
    </row>
    <row r="357" spans="5:72" x14ac:dyDescent="0.25">
      <c r="E357" s="12">
        <v>323</v>
      </c>
      <c r="F357" s="13">
        <v>268</v>
      </c>
      <c r="G357" s="13">
        <v>58</v>
      </c>
      <c r="H357" s="13">
        <v>127</v>
      </c>
      <c r="I357" s="13">
        <v>185</v>
      </c>
      <c r="J357" s="13">
        <v>6</v>
      </c>
      <c r="K357" s="13">
        <v>22</v>
      </c>
      <c r="L357" s="13">
        <v>159</v>
      </c>
      <c r="M357" s="13">
        <v>316</v>
      </c>
      <c r="N357" s="13">
        <v>7</v>
      </c>
      <c r="O357" s="13">
        <v>354</v>
      </c>
      <c r="S357" s="12">
        <v>323</v>
      </c>
      <c r="T357" s="13">
        <v>266</v>
      </c>
      <c r="U357" s="13">
        <v>57</v>
      </c>
      <c r="V357" s="13">
        <v>126</v>
      </c>
      <c r="W357" s="13">
        <v>184</v>
      </c>
      <c r="X357" s="13">
        <v>6</v>
      </c>
      <c r="Y357" s="13">
        <v>22</v>
      </c>
      <c r="Z357" s="13">
        <v>131</v>
      </c>
      <c r="AA357" s="13">
        <v>166</v>
      </c>
      <c r="AB357" s="13">
        <v>7</v>
      </c>
      <c r="AC357" s="13">
        <v>345</v>
      </c>
      <c r="AG357" s="12">
        <v>323</v>
      </c>
      <c r="AH357" s="13">
        <v>266</v>
      </c>
      <c r="AI357" s="13">
        <v>61</v>
      </c>
      <c r="AJ357" s="13">
        <v>125</v>
      </c>
      <c r="AK357" s="13">
        <v>184</v>
      </c>
      <c r="AL357" s="13">
        <v>6</v>
      </c>
      <c r="AM357" s="13">
        <v>23</v>
      </c>
      <c r="AN357" s="13">
        <v>131</v>
      </c>
      <c r="AO357" s="13">
        <v>196</v>
      </c>
      <c r="AP357" s="13">
        <v>7</v>
      </c>
      <c r="AQ357" s="13">
        <v>339</v>
      </c>
      <c r="AR357" s="43"/>
      <c r="AS357" s="32"/>
      <c r="AU357" s="12">
        <v>323</v>
      </c>
      <c r="AV357" s="13">
        <v>266</v>
      </c>
      <c r="AW357" s="13">
        <v>56</v>
      </c>
      <c r="AX357" s="13">
        <v>127</v>
      </c>
      <c r="AY357" s="13">
        <v>183</v>
      </c>
      <c r="AZ357" s="13">
        <v>6</v>
      </c>
      <c r="BA357" s="13">
        <v>22</v>
      </c>
      <c r="BB357" s="13">
        <v>131</v>
      </c>
      <c r="BC357" s="13">
        <v>188</v>
      </c>
      <c r="BD357" s="13">
        <v>7</v>
      </c>
      <c r="BE357" s="13">
        <v>349</v>
      </c>
      <c r="BF357" s="43"/>
      <c r="BG357" s="32"/>
      <c r="BI357" s="12">
        <v>323</v>
      </c>
      <c r="BJ357" s="13">
        <v>267</v>
      </c>
      <c r="BK357" s="13">
        <v>57</v>
      </c>
      <c r="BL357" s="13">
        <v>128</v>
      </c>
      <c r="BM357" s="13">
        <v>185</v>
      </c>
      <c r="BN357" s="13">
        <v>6</v>
      </c>
      <c r="BO357" s="13">
        <v>22</v>
      </c>
      <c r="BP357" s="13">
        <v>149</v>
      </c>
      <c r="BQ357" s="13">
        <v>251</v>
      </c>
      <c r="BR357" s="13">
        <v>7</v>
      </c>
      <c r="BS357" s="13">
        <v>353</v>
      </c>
      <c r="BT357" s="43"/>
    </row>
    <row r="358" spans="5:72" x14ac:dyDescent="0.25">
      <c r="E358" s="12">
        <v>324</v>
      </c>
      <c r="F358" s="13">
        <v>265</v>
      </c>
      <c r="G358" s="13">
        <v>58</v>
      </c>
      <c r="H358" s="13">
        <v>127</v>
      </c>
      <c r="I358" s="13">
        <v>184</v>
      </c>
      <c r="J358" s="13">
        <v>6</v>
      </c>
      <c r="K358" s="13">
        <v>22</v>
      </c>
      <c r="L358" s="13">
        <v>158</v>
      </c>
      <c r="M358" s="13">
        <v>315</v>
      </c>
      <c r="N358" s="13">
        <v>7</v>
      </c>
      <c r="O358" s="13">
        <v>354</v>
      </c>
      <c r="S358" s="12">
        <v>324</v>
      </c>
      <c r="T358" s="13">
        <v>263</v>
      </c>
      <c r="U358" s="13">
        <v>56</v>
      </c>
      <c r="V358" s="13">
        <v>125</v>
      </c>
      <c r="W358" s="13">
        <v>184</v>
      </c>
      <c r="X358" s="13">
        <v>6</v>
      </c>
      <c r="Y358" s="13">
        <v>22</v>
      </c>
      <c r="Z358" s="13">
        <v>131</v>
      </c>
      <c r="AA358" s="13">
        <v>166</v>
      </c>
      <c r="AB358" s="13">
        <v>7</v>
      </c>
      <c r="AC358" s="13">
        <v>345</v>
      </c>
      <c r="AG358" s="12">
        <v>324</v>
      </c>
      <c r="AH358" s="13">
        <v>263</v>
      </c>
      <c r="AI358" s="13">
        <v>61</v>
      </c>
      <c r="AJ358" s="13">
        <v>125</v>
      </c>
      <c r="AK358" s="13">
        <v>184</v>
      </c>
      <c r="AL358" s="13">
        <v>6</v>
      </c>
      <c r="AM358" s="13">
        <v>23</v>
      </c>
      <c r="AN358" s="13">
        <v>131</v>
      </c>
      <c r="AO358" s="13">
        <v>196</v>
      </c>
      <c r="AP358" s="13">
        <v>7</v>
      </c>
      <c r="AQ358" s="13">
        <v>339</v>
      </c>
      <c r="AR358" s="43"/>
      <c r="AS358" s="32"/>
      <c r="AU358" s="12">
        <v>324</v>
      </c>
      <c r="AV358" s="13">
        <v>263</v>
      </c>
      <c r="AW358" s="13">
        <v>56</v>
      </c>
      <c r="AX358" s="13">
        <v>127</v>
      </c>
      <c r="AY358" s="13">
        <v>183</v>
      </c>
      <c r="AZ358" s="13">
        <v>6</v>
      </c>
      <c r="BA358" s="13">
        <v>22</v>
      </c>
      <c r="BB358" s="13">
        <v>131</v>
      </c>
      <c r="BC358" s="13">
        <v>188</v>
      </c>
      <c r="BD358" s="13">
        <v>7</v>
      </c>
      <c r="BE358" s="13">
        <v>349</v>
      </c>
      <c r="BF358" s="43"/>
      <c r="BG358" s="32"/>
      <c r="BI358" s="12">
        <v>324</v>
      </c>
      <c r="BJ358" s="13">
        <v>265</v>
      </c>
      <c r="BK358" s="13">
        <v>57</v>
      </c>
      <c r="BL358" s="13">
        <v>128</v>
      </c>
      <c r="BM358" s="13">
        <v>184</v>
      </c>
      <c r="BN358" s="13">
        <v>6</v>
      </c>
      <c r="BO358" s="13">
        <v>22</v>
      </c>
      <c r="BP358" s="13">
        <v>149</v>
      </c>
      <c r="BQ358" s="13">
        <v>250</v>
      </c>
      <c r="BR358" s="13">
        <v>7</v>
      </c>
      <c r="BS358" s="13">
        <v>353</v>
      </c>
      <c r="BT358" s="43"/>
    </row>
    <row r="359" spans="5:72" x14ac:dyDescent="0.25">
      <c r="E359" s="12">
        <v>325</v>
      </c>
      <c r="F359" s="13">
        <v>263</v>
      </c>
      <c r="G359" s="13">
        <v>58</v>
      </c>
      <c r="H359" s="13">
        <v>126</v>
      </c>
      <c r="I359" s="13">
        <v>184</v>
      </c>
      <c r="J359" s="13">
        <v>6</v>
      </c>
      <c r="K359" s="13">
        <v>22</v>
      </c>
      <c r="L359" s="13">
        <v>158</v>
      </c>
      <c r="M359" s="13">
        <v>313</v>
      </c>
      <c r="N359" s="13">
        <v>7</v>
      </c>
      <c r="O359" s="13">
        <v>355</v>
      </c>
      <c r="S359" s="12">
        <v>325</v>
      </c>
      <c r="T359" s="13">
        <v>261</v>
      </c>
      <c r="U359" s="13">
        <v>56</v>
      </c>
      <c r="V359" s="13">
        <v>125</v>
      </c>
      <c r="W359" s="13">
        <v>183</v>
      </c>
      <c r="X359" s="13">
        <v>6</v>
      </c>
      <c r="Y359" s="13">
        <v>22</v>
      </c>
      <c r="Z359" s="13">
        <v>131</v>
      </c>
      <c r="AA359" s="13">
        <v>165</v>
      </c>
      <c r="AB359" s="13">
        <v>7</v>
      </c>
      <c r="AC359" s="13">
        <v>345</v>
      </c>
      <c r="AG359" s="12">
        <v>325</v>
      </c>
      <c r="AH359" s="13">
        <v>261</v>
      </c>
      <c r="AI359" s="13">
        <v>61</v>
      </c>
      <c r="AJ359" s="13">
        <v>124</v>
      </c>
      <c r="AK359" s="13">
        <v>183</v>
      </c>
      <c r="AL359" s="13">
        <v>6</v>
      </c>
      <c r="AM359" s="13">
        <v>23</v>
      </c>
      <c r="AN359" s="13">
        <v>130</v>
      </c>
      <c r="AO359" s="13">
        <v>196</v>
      </c>
      <c r="AP359" s="13">
        <v>7</v>
      </c>
      <c r="AQ359" s="13">
        <v>340</v>
      </c>
      <c r="AR359" s="43"/>
      <c r="AS359" s="32"/>
      <c r="AU359" s="12">
        <v>325</v>
      </c>
      <c r="AV359" s="13">
        <v>261</v>
      </c>
      <c r="AW359" s="13">
        <v>56</v>
      </c>
      <c r="AX359" s="13">
        <v>126</v>
      </c>
      <c r="AY359" s="13">
        <v>182</v>
      </c>
      <c r="AZ359" s="13">
        <v>6</v>
      </c>
      <c r="BA359" s="13">
        <v>22</v>
      </c>
      <c r="BB359" s="13">
        <v>131</v>
      </c>
      <c r="BC359" s="13">
        <v>188</v>
      </c>
      <c r="BD359" s="13">
        <v>7</v>
      </c>
      <c r="BE359" s="13">
        <v>350</v>
      </c>
      <c r="BF359" s="43"/>
      <c r="BG359" s="32"/>
      <c r="BI359" s="12">
        <v>325</v>
      </c>
      <c r="BJ359" s="13">
        <v>262</v>
      </c>
      <c r="BK359" s="13">
        <v>57</v>
      </c>
      <c r="BL359" s="13">
        <v>127</v>
      </c>
      <c r="BM359" s="13">
        <v>184</v>
      </c>
      <c r="BN359" s="13">
        <v>6</v>
      </c>
      <c r="BO359" s="13">
        <v>22</v>
      </c>
      <c r="BP359" s="13">
        <v>148</v>
      </c>
      <c r="BQ359" s="13">
        <v>250</v>
      </c>
      <c r="BR359" s="13">
        <v>7</v>
      </c>
      <c r="BS359" s="13">
        <v>353</v>
      </c>
      <c r="BT359" s="43"/>
    </row>
    <row r="360" spans="5:72" x14ac:dyDescent="0.25">
      <c r="E360" s="12">
        <v>326</v>
      </c>
      <c r="F360" s="13">
        <v>261</v>
      </c>
      <c r="G360" s="13">
        <v>57</v>
      </c>
      <c r="H360" s="13">
        <v>126</v>
      </c>
      <c r="I360" s="13">
        <v>184</v>
      </c>
      <c r="J360" s="13">
        <v>6</v>
      </c>
      <c r="K360" s="13">
        <v>22</v>
      </c>
      <c r="L360" s="13">
        <v>158</v>
      </c>
      <c r="M360" s="13">
        <v>312</v>
      </c>
      <c r="N360" s="13">
        <v>7</v>
      </c>
      <c r="O360" s="13">
        <v>355</v>
      </c>
      <c r="S360" s="12">
        <v>326</v>
      </c>
      <c r="T360" s="13">
        <v>259</v>
      </c>
      <c r="U360" s="13">
        <v>56</v>
      </c>
      <c r="V360" s="13">
        <v>124</v>
      </c>
      <c r="W360" s="13">
        <v>183</v>
      </c>
      <c r="X360" s="13">
        <v>6</v>
      </c>
      <c r="Y360" s="13">
        <v>22</v>
      </c>
      <c r="Z360" s="13">
        <v>130</v>
      </c>
      <c r="AA360" s="13">
        <v>165</v>
      </c>
      <c r="AB360" s="13">
        <v>7</v>
      </c>
      <c r="AC360" s="13">
        <v>345</v>
      </c>
      <c r="AG360" s="12">
        <v>326</v>
      </c>
      <c r="AH360" s="13">
        <v>259</v>
      </c>
      <c r="AI360" s="13">
        <v>61</v>
      </c>
      <c r="AJ360" s="13">
        <v>124</v>
      </c>
      <c r="AK360" s="13">
        <v>183</v>
      </c>
      <c r="AL360" s="13">
        <v>6</v>
      </c>
      <c r="AM360" s="13">
        <v>23</v>
      </c>
      <c r="AN360" s="13">
        <v>130</v>
      </c>
      <c r="AO360" s="13">
        <v>195</v>
      </c>
      <c r="AP360" s="13">
        <v>7</v>
      </c>
      <c r="AQ360" s="13">
        <v>340</v>
      </c>
      <c r="AR360" s="43"/>
      <c r="AS360" s="32"/>
      <c r="AU360" s="12">
        <v>326</v>
      </c>
      <c r="AV360" s="13">
        <v>259</v>
      </c>
      <c r="AW360" s="13">
        <v>55</v>
      </c>
      <c r="AX360" s="13">
        <v>125</v>
      </c>
      <c r="AY360" s="13">
        <v>182</v>
      </c>
      <c r="AZ360" s="13">
        <v>6</v>
      </c>
      <c r="BA360" s="13">
        <v>22</v>
      </c>
      <c r="BB360" s="13">
        <v>130</v>
      </c>
      <c r="BC360" s="13">
        <v>188</v>
      </c>
      <c r="BD360" s="13">
        <v>7</v>
      </c>
      <c r="BE360" s="13">
        <v>350</v>
      </c>
      <c r="BF360" s="43"/>
      <c r="BG360" s="32"/>
      <c r="BI360" s="12">
        <v>326</v>
      </c>
      <c r="BJ360" s="13">
        <v>260</v>
      </c>
      <c r="BK360" s="13">
        <v>57</v>
      </c>
      <c r="BL360" s="13">
        <v>126</v>
      </c>
      <c r="BM360" s="13">
        <v>184</v>
      </c>
      <c r="BN360" s="13">
        <v>6</v>
      </c>
      <c r="BO360" s="13">
        <v>22</v>
      </c>
      <c r="BP360" s="13">
        <v>148</v>
      </c>
      <c r="BQ360" s="13">
        <v>249</v>
      </c>
      <c r="BR360" s="13">
        <v>7</v>
      </c>
      <c r="BS360" s="13">
        <v>353</v>
      </c>
      <c r="BT360" s="43"/>
    </row>
    <row r="361" spans="5:72" x14ac:dyDescent="0.25">
      <c r="E361" s="12">
        <v>327</v>
      </c>
      <c r="F361" s="13">
        <v>259</v>
      </c>
      <c r="G361" s="13">
        <v>57</v>
      </c>
      <c r="H361" s="13">
        <v>125</v>
      </c>
      <c r="I361" s="13">
        <v>183</v>
      </c>
      <c r="J361" s="13">
        <v>6</v>
      </c>
      <c r="K361" s="13">
        <v>22</v>
      </c>
      <c r="L361" s="13">
        <v>157</v>
      </c>
      <c r="M361" s="13">
        <v>311</v>
      </c>
      <c r="N361" s="13">
        <v>7</v>
      </c>
      <c r="O361" s="13">
        <v>355</v>
      </c>
      <c r="S361" s="12">
        <v>327</v>
      </c>
      <c r="T361" s="13">
        <v>257</v>
      </c>
      <c r="U361" s="13">
        <v>56</v>
      </c>
      <c r="V361" s="13">
        <v>123</v>
      </c>
      <c r="W361" s="13">
        <v>183</v>
      </c>
      <c r="X361" s="13">
        <v>6</v>
      </c>
      <c r="Y361" s="13">
        <v>22</v>
      </c>
      <c r="Z361" s="13">
        <v>130</v>
      </c>
      <c r="AA361" s="13">
        <v>165</v>
      </c>
      <c r="AB361" s="13">
        <v>7</v>
      </c>
      <c r="AC361" s="13">
        <v>346</v>
      </c>
      <c r="AG361" s="12">
        <v>327</v>
      </c>
      <c r="AH361" s="13">
        <v>257</v>
      </c>
      <c r="AI361" s="13">
        <v>60</v>
      </c>
      <c r="AJ361" s="13">
        <v>123</v>
      </c>
      <c r="AK361" s="13">
        <v>183</v>
      </c>
      <c r="AL361" s="13">
        <v>6</v>
      </c>
      <c r="AM361" s="13">
        <v>23</v>
      </c>
      <c r="AN361" s="13">
        <v>130</v>
      </c>
      <c r="AO361" s="13">
        <v>195</v>
      </c>
      <c r="AP361" s="13">
        <v>7</v>
      </c>
      <c r="AQ361" s="13">
        <v>340</v>
      </c>
      <c r="AR361" s="43"/>
      <c r="AS361" s="32"/>
      <c r="AU361" s="12">
        <v>327</v>
      </c>
      <c r="AV361" s="13">
        <v>257</v>
      </c>
      <c r="AW361" s="13">
        <v>55</v>
      </c>
      <c r="AX361" s="13">
        <v>124</v>
      </c>
      <c r="AY361" s="13">
        <v>182</v>
      </c>
      <c r="AZ361" s="13">
        <v>6</v>
      </c>
      <c r="BA361" s="13">
        <v>22</v>
      </c>
      <c r="BB361" s="13">
        <v>130</v>
      </c>
      <c r="BC361" s="13">
        <v>188</v>
      </c>
      <c r="BD361" s="13">
        <v>7</v>
      </c>
      <c r="BE361" s="13">
        <v>350</v>
      </c>
      <c r="BF361" s="43"/>
      <c r="BG361" s="32"/>
      <c r="BI361" s="12">
        <v>327</v>
      </c>
      <c r="BJ361" s="13">
        <v>258</v>
      </c>
      <c r="BK361" s="13">
        <v>56</v>
      </c>
      <c r="BL361" s="13">
        <v>126</v>
      </c>
      <c r="BM361" s="13">
        <v>183</v>
      </c>
      <c r="BN361" s="13">
        <v>6</v>
      </c>
      <c r="BO361" s="13">
        <v>22</v>
      </c>
      <c r="BP361" s="13">
        <v>148</v>
      </c>
      <c r="BQ361" s="13">
        <v>248</v>
      </c>
      <c r="BR361" s="13">
        <v>7</v>
      </c>
      <c r="BS361" s="13">
        <v>354</v>
      </c>
      <c r="BT361" s="43"/>
    </row>
    <row r="362" spans="5:72" x14ac:dyDescent="0.25">
      <c r="E362" s="12">
        <v>328</v>
      </c>
      <c r="F362" s="13">
        <v>257</v>
      </c>
      <c r="G362" s="13">
        <v>57</v>
      </c>
      <c r="H362" s="13">
        <v>124</v>
      </c>
      <c r="I362" s="13">
        <v>183</v>
      </c>
      <c r="J362" s="13">
        <v>6</v>
      </c>
      <c r="K362" s="13">
        <v>22</v>
      </c>
      <c r="L362" s="13">
        <v>157</v>
      </c>
      <c r="M362" s="13">
        <v>310</v>
      </c>
      <c r="N362" s="13">
        <v>7</v>
      </c>
      <c r="O362" s="13">
        <v>355</v>
      </c>
      <c r="S362" s="12">
        <v>328</v>
      </c>
      <c r="T362" s="13">
        <v>254</v>
      </c>
      <c r="U362" s="13">
        <v>55</v>
      </c>
      <c r="V362" s="13">
        <v>122</v>
      </c>
      <c r="W362" s="13">
        <v>182</v>
      </c>
      <c r="X362" s="13">
        <v>6</v>
      </c>
      <c r="Y362" s="13">
        <v>22</v>
      </c>
      <c r="Z362" s="13">
        <v>130</v>
      </c>
      <c r="AA362" s="13">
        <v>165</v>
      </c>
      <c r="AB362" s="13">
        <v>7</v>
      </c>
      <c r="AC362" s="13">
        <v>346</v>
      </c>
      <c r="AG362" s="12">
        <v>328</v>
      </c>
      <c r="AH362" s="13">
        <v>254</v>
      </c>
      <c r="AI362" s="13">
        <v>60</v>
      </c>
      <c r="AJ362" s="13">
        <v>122</v>
      </c>
      <c r="AK362" s="13">
        <v>182</v>
      </c>
      <c r="AL362" s="13">
        <v>6</v>
      </c>
      <c r="AM362" s="13">
        <v>23</v>
      </c>
      <c r="AN362" s="13">
        <v>130</v>
      </c>
      <c r="AO362" s="13">
        <v>195</v>
      </c>
      <c r="AP362" s="13">
        <v>7</v>
      </c>
      <c r="AQ362" s="13">
        <v>340</v>
      </c>
      <c r="AR362" s="43"/>
      <c r="AS362" s="32"/>
      <c r="AU362" s="12">
        <v>328</v>
      </c>
      <c r="AV362" s="13">
        <v>254</v>
      </c>
      <c r="AW362" s="13">
        <v>55</v>
      </c>
      <c r="AX362" s="13">
        <v>124</v>
      </c>
      <c r="AY362" s="13">
        <v>181</v>
      </c>
      <c r="AZ362" s="13">
        <v>6</v>
      </c>
      <c r="BA362" s="13">
        <v>22</v>
      </c>
      <c r="BB362" s="13">
        <v>130</v>
      </c>
      <c r="BC362" s="13">
        <v>188</v>
      </c>
      <c r="BD362" s="13">
        <v>7</v>
      </c>
      <c r="BE362" s="13">
        <v>350</v>
      </c>
      <c r="BF362" s="43"/>
      <c r="BG362" s="32"/>
      <c r="BI362" s="12">
        <v>328</v>
      </c>
      <c r="BJ362" s="13">
        <v>256</v>
      </c>
      <c r="BK362" s="13">
        <v>56</v>
      </c>
      <c r="BL362" s="13">
        <v>125</v>
      </c>
      <c r="BM362" s="13">
        <v>183</v>
      </c>
      <c r="BN362" s="13">
        <v>6</v>
      </c>
      <c r="BO362" s="13">
        <v>22</v>
      </c>
      <c r="BP362" s="13">
        <v>147</v>
      </c>
      <c r="BQ362" s="13">
        <v>248</v>
      </c>
      <c r="BR362" s="13">
        <v>7</v>
      </c>
      <c r="BS362" s="13">
        <v>354</v>
      </c>
      <c r="BT362" s="43"/>
    </row>
    <row r="363" spans="5:72" x14ac:dyDescent="0.25">
      <c r="E363" s="12">
        <v>329</v>
      </c>
      <c r="F363" s="13">
        <v>254</v>
      </c>
      <c r="G363" s="13">
        <v>57</v>
      </c>
      <c r="H363" s="13">
        <v>124</v>
      </c>
      <c r="I363" s="13">
        <v>183</v>
      </c>
      <c r="J363" s="13">
        <v>6</v>
      </c>
      <c r="K363" s="13">
        <v>22</v>
      </c>
      <c r="L363" s="13">
        <v>156</v>
      </c>
      <c r="M363" s="13">
        <v>308</v>
      </c>
      <c r="N363" s="13">
        <v>7</v>
      </c>
      <c r="O363" s="13">
        <v>356</v>
      </c>
      <c r="S363" s="12">
        <v>329</v>
      </c>
      <c r="T363" s="13">
        <v>252</v>
      </c>
      <c r="U363" s="13">
        <v>55</v>
      </c>
      <c r="V363" s="13">
        <v>122</v>
      </c>
      <c r="W363" s="13">
        <v>182</v>
      </c>
      <c r="X363" s="13">
        <v>6</v>
      </c>
      <c r="Y363" s="13">
        <v>22</v>
      </c>
      <c r="Z363" s="13">
        <v>130</v>
      </c>
      <c r="AA363" s="13">
        <v>164</v>
      </c>
      <c r="AB363" s="13">
        <v>7</v>
      </c>
      <c r="AC363" s="13">
        <v>346</v>
      </c>
      <c r="AG363" s="12">
        <v>329</v>
      </c>
      <c r="AH363" s="13">
        <v>252</v>
      </c>
      <c r="AI363" s="13">
        <v>60</v>
      </c>
      <c r="AJ363" s="13">
        <v>121</v>
      </c>
      <c r="AK363" s="13">
        <v>182</v>
      </c>
      <c r="AL363" s="13">
        <v>6</v>
      </c>
      <c r="AM363" s="13">
        <v>23</v>
      </c>
      <c r="AN363" s="13">
        <v>129</v>
      </c>
      <c r="AO363" s="13">
        <v>194</v>
      </c>
      <c r="AP363" s="13">
        <v>7</v>
      </c>
      <c r="AQ363" s="13">
        <v>341</v>
      </c>
      <c r="AR363" s="43"/>
      <c r="AS363" s="32"/>
      <c r="AU363" s="12">
        <v>329</v>
      </c>
      <c r="AV363" s="13">
        <v>252</v>
      </c>
      <c r="AW363" s="13">
        <v>55</v>
      </c>
      <c r="AX363" s="13">
        <v>123</v>
      </c>
      <c r="AY363" s="13">
        <v>181</v>
      </c>
      <c r="AZ363" s="13">
        <v>6</v>
      </c>
      <c r="BA363" s="13">
        <v>22</v>
      </c>
      <c r="BB363" s="13">
        <v>130</v>
      </c>
      <c r="BC363" s="13">
        <v>187</v>
      </c>
      <c r="BD363" s="13">
        <v>7</v>
      </c>
      <c r="BE363" s="13">
        <v>351</v>
      </c>
      <c r="BF363" s="43"/>
      <c r="BG363" s="32"/>
      <c r="BI363" s="12">
        <v>329</v>
      </c>
      <c r="BJ363" s="13">
        <v>254</v>
      </c>
      <c r="BK363" s="13">
        <v>56</v>
      </c>
      <c r="BL363" s="13">
        <v>124</v>
      </c>
      <c r="BM363" s="13">
        <v>183</v>
      </c>
      <c r="BN363" s="13">
        <v>6</v>
      </c>
      <c r="BO363" s="13">
        <v>22</v>
      </c>
      <c r="BP363" s="13">
        <v>147</v>
      </c>
      <c r="BQ363" s="13">
        <v>247</v>
      </c>
      <c r="BR363" s="13">
        <v>7</v>
      </c>
      <c r="BS363" s="13">
        <v>354</v>
      </c>
      <c r="BT363" s="43"/>
    </row>
    <row r="364" spans="5:72" x14ac:dyDescent="0.25">
      <c r="E364" s="12">
        <v>330</v>
      </c>
      <c r="F364" s="13">
        <v>252</v>
      </c>
      <c r="G364" s="13">
        <v>56</v>
      </c>
      <c r="H364" s="13">
        <v>123</v>
      </c>
      <c r="I364" s="13">
        <v>182</v>
      </c>
      <c r="J364" s="13">
        <v>6</v>
      </c>
      <c r="K364" s="13">
        <v>22</v>
      </c>
      <c r="L364" s="13">
        <v>156</v>
      </c>
      <c r="M364" s="13">
        <v>307</v>
      </c>
      <c r="N364" s="13">
        <v>7</v>
      </c>
      <c r="O364" s="13">
        <v>356</v>
      </c>
      <c r="S364" s="12">
        <v>330</v>
      </c>
      <c r="T364" s="13">
        <v>250</v>
      </c>
      <c r="U364" s="13">
        <v>55</v>
      </c>
      <c r="V364" s="13">
        <v>121</v>
      </c>
      <c r="W364" s="13">
        <v>182</v>
      </c>
      <c r="X364" s="13">
        <v>6</v>
      </c>
      <c r="Y364" s="13">
        <v>22</v>
      </c>
      <c r="Z364" s="13">
        <v>130</v>
      </c>
      <c r="AA364" s="13">
        <v>164</v>
      </c>
      <c r="AB364" s="13">
        <v>7</v>
      </c>
      <c r="AC364" s="13">
        <v>346</v>
      </c>
      <c r="AG364" s="12">
        <v>330</v>
      </c>
      <c r="AH364" s="13">
        <v>250</v>
      </c>
      <c r="AI364" s="13">
        <v>59</v>
      </c>
      <c r="AJ364" s="13">
        <v>121</v>
      </c>
      <c r="AK364" s="13">
        <v>182</v>
      </c>
      <c r="AL364" s="13">
        <v>6</v>
      </c>
      <c r="AM364" s="13">
        <v>23</v>
      </c>
      <c r="AN364" s="13">
        <v>129</v>
      </c>
      <c r="AO364" s="13">
        <v>194</v>
      </c>
      <c r="AP364" s="13">
        <v>7</v>
      </c>
      <c r="AQ364" s="13">
        <v>341</v>
      </c>
      <c r="AR364" s="43"/>
      <c r="AS364" s="32"/>
      <c r="AU364" s="12">
        <v>330</v>
      </c>
      <c r="AV364" s="13">
        <v>250</v>
      </c>
      <c r="AW364" s="13">
        <v>54</v>
      </c>
      <c r="AX364" s="13">
        <v>122</v>
      </c>
      <c r="AY364" s="13">
        <v>181</v>
      </c>
      <c r="AZ364" s="13">
        <v>6</v>
      </c>
      <c r="BA364" s="13">
        <v>22</v>
      </c>
      <c r="BB364" s="13">
        <v>129</v>
      </c>
      <c r="BC364" s="13">
        <v>187</v>
      </c>
      <c r="BD364" s="13">
        <v>7</v>
      </c>
      <c r="BE364" s="13">
        <v>351</v>
      </c>
      <c r="BF364" s="43"/>
      <c r="BG364" s="32"/>
      <c r="BI364" s="12">
        <v>330</v>
      </c>
      <c r="BJ364" s="13">
        <v>252</v>
      </c>
      <c r="BK364" s="13">
        <v>56</v>
      </c>
      <c r="BL364" s="13">
        <v>123</v>
      </c>
      <c r="BM364" s="13">
        <v>182</v>
      </c>
      <c r="BN364" s="13">
        <v>6</v>
      </c>
      <c r="BO364" s="13">
        <v>22</v>
      </c>
      <c r="BP364" s="13">
        <v>147</v>
      </c>
      <c r="BQ364" s="13">
        <v>246</v>
      </c>
      <c r="BR364" s="13">
        <v>7</v>
      </c>
      <c r="BS364" s="13">
        <v>354</v>
      </c>
      <c r="BT364" s="43"/>
    </row>
    <row r="365" spans="5:72" x14ac:dyDescent="0.25">
      <c r="E365" s="12">
        <v>331</v>
      </c>
      <c r="F365" s="13">
        <v>250</v>
      </c>
      <c r="G365" s="13">
        <v>56</v>
      </c>
      <c r="H365" s="13">
        <v>122</v>
      </c>
      <c r="I365" s="13">
        <v>182</v>
      </c>
      <c r="J365" s="13">
        <v>6</v>
      </c>
      <c r="K365" s="13">
        <v>22</v>
      </c>
      <c r="L365" s="13">
        <v>156</v>
      </c>
      <c r="M365" s="13">
        <v>306</v>
      </c>
      <c r="N365" s="13">
        <v>7</v>
      </c>
      <c r="O365" s="13">
        <v>356</v>
      </c>
      <c r="S365" s="12">
        <v>331</v>
      </c>
      <c r="T365" s="13">
        <v>248</v>
      </c>
      <c r="U365" s="13">
        <v>55</v>
      </c>
      <c r="V365" s="13">
        <v>120</v>
      </c>
      <c r="W365" s="13">
        <v>181</v>
      </c>
      <c r="X365" s="13">
        <v>6</v>
      </c>
      <c r="Y365" s="13">
        <v>22</v>
      </c>
      <c r="Z365" s="13">
        <v>129</v>
      </c>
      <c r="AA365" s="13">
        <v>164</v>
      </c>
      <c r="AB365" s="13">
        <v>7</v>
      </c>
      <c r="AC365" s="13">
        <v>347</v>
      </c>
      <c r="AG365" s="12">
        <v>331</v>
      </c>
      <c r="AH365" s="13">
        <v>248</v>
      </c>
      <c r="AI365" s="13">
        <v>59</v>
      </c>
      <c r="AJ365" s="13">
        <v>120</v>
      </c>
      <c r="AK365" s="13">
        <v>182</v>
      </c>
      <c r="AL365" s="13">
        <v>6</v>
      </c>
      <c r="AM365" s="13">
        <v>23</v>
      </c>
      <c r="AN365" s="13">
        <v>129</v>
      </c>
      <c r="AO365" s="13">
        <v>194</v>
      </c>
      <c r="AP365" s="13">
        <v>7</v>
      </c>
      <c r="AQ365" s="13">
        <v>341</v>
      </c>
      <c r="AR365" s="43"/>
      <c r="AS365" s="32"/>
      <c r="AU365" s="12">
        <v>331</v>
      </c>
      <c r="AV365" s="13">
        <v>248</v>
      </c>
      <c r="AW365" s="13">
        <v>54</v>
      </c>
      <c r="AX365" s="13">
        <v>121</v>
      </c>
      <c r="AY365" s="13">
        <v>180</v>
      </c>
      <c r="AZ365" s="13">
        <v>6</v>
      </c>
      <c r="BA365" s="13">
        <v>22</v>
      </c>
      <c r="BB365" s="13">
        <v>129</v>
      </c>
      <c r="BC365" s="13">
        <v>186</v>
      </c>
      <c r="BD365" s="13">
        <v>7</v>
      </c>
      <c r="BE365" s="13">
        <v>351</v>
      </c>
      <c r="BF365" s="43"/>
      <c r="BG365" s="32"/>
      <c r="BI365" s="12">
        <v>331</v>
      </c>
      <c r="BJ365" s="13">
        <v>249</v>
      </c>
      <c r="BK365" s="13">
        <v>55</v>
      </c>
      <c r="BL365" s="13">
        <v>123</v>
      </c>
      <c r="BM365" s="13">
        <v>182</v>
      </c>
      <c r="BN365" s="13">
        <v>6</v>
      </c>
      <c r="BO365" s="13">
        <v>22</v>
      </c>
      <c r="BP365" s="13">
        <v>146</v>
      </c>
      <c r="BQ365" s="13">
        <v>245</v>
      </c>
      <c r="BR365" s="13">
        <v>7</v>
      </c>
      <c r="BS365" s="13">
        <v>355</v>
      </c>
      <c r="BT365" s="43"/>
    </row>
    <row r="366" spans="5:72" x14ac:dyDescent="0.25">
      <c r="E366" s="12">
        <v>332</v>
      </c>
      <c r="F366" s="13">
        <v>248</v>
      </c>
      <c r="G366" s="13">
        <v>56</v>
      </c>
      <c r="H366" s="13">
        <v>121</v>
      </c>
      <c r="I366" s="13">
        <v>182</v>
      </c>
      <c r="J366" s="13">
        <v>6</v>
      </c>
      <c r="K366" s="13">
        <v>22</v>
      </c>
      <c r="L366" s="13">
        <v>155</v>
      </c>
      <c r="M366" s="13">
        <v>304</v>
      </c>
      <c r="N366" s="13">
        <v>7</v>
      </c>
      <c r="O366" s="13">
        <v>356</v>
      </c>
      <c r="S366" s="12">
        <v>332</v>
      </c>
      <c r="T366" s="13">
        <v>246</v>
      </c>
      <c r="U366" s="13">
        <v>54</v>
      </c>
      <c r="V366" s="13">
        <v>119</v>
      </c>
      <c r="W366" s="13">
        <v>181</v>
      </c>
      <c r="X366" s="13">
        <v>6</v>
      </c>
      <c r="Y366" s="13">
        <v>22</v>
      </c>
      <c r="Z366" s="13">
        <v>129</v>
      </c>
      <c r="AA366" s="13">
        <v>163</v>
      </c>
      <c r="AB366" s="13">
        <v>7</v>
      </c>
      <c r="AC366" s="13">
        <v>347</v>
      </c>
      <c r="AG366" s="12">
        <v>332</v>
      </c>
      <c r="AH366" s="13">
        <v>246</v>
      </c>
      <c r="AI366" s="13">
        <v>59</v>
      </c>
      <c r="AJ366" s="13">
        <v>119</v>
      </c>
      <c r="AK366" s="13">
        <v>181</v>
      </c>
      <c r="AL366" s="13">
        <v>6</v>
      </c>
      <c r="AM366" s="13">
        <v>23</v>
      </c>
      <c r="AN366" s="13">
        <v>129</v>
      </c>
      <c r="AO366" s="13">
        <v>193</v>
      </c>
      <c r="AP366" s="13">
        <v>7</v>
      </c>
      <c r="AQ366" s="13">
        <v>341</v>
      </c>
      <c r="AR366" s="43"/>
      <c r="AS366" s="32"/>
      <c r="AU366" s="12">
        <v>332</v>
      </c>
      <c r="AV366" s="13">
        <v>246</v>
      </c>
      <c r="AW366" s="13">
        <v>54</v>
      </c>
      <c r="AX366" s="13">
        <v>120</v>
      </c>
      <c r="AY366" s="13">
        <v>180</v>
      </c>
      <c r="AZ366" s="13">
        <v>6</v>
      </c>
      <c r="BA366" s="13">
        <v>22</v>
      </c>
      <c r="BB366" s="13">
        <v>129</v>
      </c>
      <c r="BC366" s="13">
        <v>186</v>
      </c>
      <c r="BD366" s="13">
        <v>7</v>
      </c>
      <c r="BE366" s="13">
        <v>351</v>
      </c>
      <c r="BF366" s="43"/>
      <c r="BG366" s="32"/>
      <c r="BI366" s="12">
        <v>332</v>
      </c>
      <c r="BJ366" s="13">
        <v>247</v>
      </c>
      <c r="BK366" s="13">
        <v>55</v>
      </c>
      <c r="BL366" s="13">
        <v>122</v>
      </c>
      <c r="BM366" s="13">
        <v>182</v>
      </c>
      <c r="BN366" s="13">
        <v>6</v>
      </c>
      <c r="BO366" s="13">
        <v>22</v>
      </c>
      <c r="BP366" s="13">
        <v>146</v>
      </c>
      <c r="BQ366" s="13">
        <v>244</v>
      </c>
      <c r="BR366" s="13">
        <v>7</v>
      </c>
      <c r="BS366" s="13">
        <v>355</v>
      </c>
      <c r="BT366" s="43"/>
    </row>
    <row r="367" spans="5:72" x14ac:dyDescent="0.25">
      <c r="E367" s="12">
        <v>333</v>
      </c>
      <c r="F367" s="13">
        <v>246</v>
      </c>
      <c r="G367" s="13">
        <v>55</v>
      </c>
      <c r="H367" s="13">
        <v>121</v>
      </c>
      <c r="I367" s="13">
        <v>181</v>
      </c>
      <c r="J367" s="13">
        <v>6</v>
      </c>
      <c r="K367" s="13">
        <v>22</v>
      </c>
      <c r="L367" s="13">
        <v>155</v>
      </c>
      <c r="M367" s="13">
        <v>302</v>
      </c>
      <c r="N367" s="13">
        <v>7</v>
      </c>
      <c r="O367" s="13">
        <v>357</v>
      </c>
      <c r="S367" s="12">
        <v>333</v>
      </c>
      <c r="T367" s="13">
        <v>244</v>
      </c>
      <c r="U367" s="13">
        <v>54</v>
      </c>
      <c r="V367" s="13">
        <v>119</v>
      </c>
      <c r="W367" s="13">
        <v>181</v>
      </c>
      <c r="X367" s="13">
        <v>6</v>
      </c>
      <c r="Y367" s="13">
        <v>22</v>
      </c>
      <c r="Z367" s="13">
        <v>129</v>
      </c>
      <c r="AA367" s="13">
        <v>163</v>
      </c>
      <c r="AB367" s="13">
        <v>7</v>
      </c>
      <c r="AC367" s="13">
        <v>347</v>
      </c>
      <c r="AG367" s="12">
        <v>333</v>
      </c>
      <c r="AH367" s="13">
        <v>244</v>
      </c>
      <c r="AI367" s="13">
        <v>59</v>
      </c>
      <c r="AJ367" s="13">
        <v>118</v>
      </c>
      <c r="AK367" s="13">
        <v>181</v>
      </c>
      <c r="AL367" s="13">
        <v>6</v>
      </c>
      <c r="AM367" s="13">
        <v>23</v>
      </c>
      <c r="AN367" s="13">
        <v>128</v>
      </c>
      <c r="AO367" s="13">
        <v>193</v>
      </c>
      <c r="AP367" s="13">
        <v>7</v>
      </c>
      <c r="AQ367" s="13">
        <v>341</v>
      </c>
      <c r="AR367" s="43"/>
      <c r="AS367" s="32"/>
      <c r="AU367" s="12">
        <v>333</v>
      </c>
      <c r="AV367" s="13">
        <v>244</v>
      </c>
      <c r="AW367" s="13">
        <v>54</v>
      </c>
      <c r="AX367" s="13">
        <v>120</v>
      </c>
      <c r="AY367" s="13">
        <v>180</v>
      </c>
      <c r="AZ367" s="13">
        <v>6</v>
      </c>
      <c r="BA367" s="13">
        <v>22</v>
      </c>
      <c r="BB367" s="13">
        <v>128</v>
      </c>
      <c r="BC367" s="13">
        <v>186</v>
      </c>
      <c r="BD367" s="13">
        <v>7</v>
      </c>
      <c r="BE367" s="13">
        <v>352</v>
      </c>
      <c r="BF367" s="43"/>
      <c r="BG367" s="32"/>
      <c r="BI367" s="12">
        <v>333</v>
      </c>
      <c r="BJ367" s="13">
        <v>245</v>
      </c>
      <c r="BK367" s="13">
        <v>55</v>
      </c>
      <c r="BL367" s="13">
        <v>121</v>
      </c>
      <c r="BM367" s="13">
        <v>181</v>
      </c>
      <c r="BN367" s="13">
        <v>6</v>
      </c>
      <c r="BO367" s="13">
        <v>22</v>
      </c>
      <c r="BP367" s="13">
        <v>146</v>
      </c>
      <c r="BQ367" s="13">
        <v>243</v>
      </c>
      <c r="BR367" s="13">
        <v>7</v>
      </c>
      <c r="BS367" s="13">
        <v>355</v>
      </c>
      <c r="BT367" s="43"/>
    </row>
    <row r="368" spans="5:72" x14ac:dyDescent="0.25">
      <c r="E368" s="12">
        <v>334</v>
      </c>
      <c r="F368" s="13">
        <v>244</v>
      </c>
      <c r="G368" s="13">
        <v>55</v>
      </c>
      <c r="H368" s="13">
        <v>119</v>
      </c>
      <c r="I368" s="13">
        <v>181</v>
      </c>
      <c r="J368" s="13">
        <v>6</v>
      </c>
      <c r="K368" s="13">
        <v>22</v>
      </c>
      <c r="L368" s="13">
        <v>154</v>
      </c>
      <c r="M368" s="13">
        <v>301</v>
      </c>
      <c r="N368" s="13">
        <v>7</v>
      </c>
      <c r="O368" s="13">
        <v>357</v>
      </c>
      <c r="S368" s="12">
        <v>334</v>
      </c>
      <c r="T368" s="13">
        <v>242</v>
      </c>
      <c r="U368" s="13">
        <v>54</v>
      </c>
      <c r="V368" s="13">
        <v>117</v>
      </c>
      <c r="W368" s="13">
        <v>180</v>
      </c>
      <c r="X368" s="13">
        <v>6</v>
      </c>
      <c r="Y368" s="13">
        <v>22</v>
      </c>
      <c r="Z368" s="13">
        <v>128</v>
      </c>
      <c r="AA368" s="13">
        <v>162</v>
      </c>
      <c r="AB368" s="13">
        <v>7</v>
      </c>
      <c r="AC368" s="13">
        <v>347</v>
      </c>
      <c r="AG368" s="12">
        <v>334</v>
      </c>
      <c r="AH368" s="13">
        <v>242</v>
      </c>
      <c r="AI368" s="13">
        <v>59</v>
      </c>
      <c r="AJ368" s="13">
        <v>116</v>
      </c>
      <c r="AK368" s="13">
        <v>181</v>
      </c>
      <c r="AL368" s="13">
        <v>6</v>
      </c>
      <c r="AM368" s="13">
        <v>23</v>
      </c>
      <c r="AN368" s="13">
        <v>128</v>
      </c>
      <c r="AO368" s="13">
        <v>192</v>
      </c>
      <c r="AP368" s="13">
        <v>7</v>
      </c>
      <c r="AQ368" s="13">
        <v>341</v>
      </c>
      <c r="AR368" s="43"/>
      <c r="AS368" s="32"/>
      <c r="AU368" s="12">
        <v>334</v>
      </c>
      <c r="AV368" s="13">
        <v>242</v>
      </c>
      <c r="AW368" s="13">
        <v>53</v>
      </c>
      <c r="AX368" s="13">
        <v>118</v>
      </c>
      <c r="AY368" s="13">
        <v>179</v>
      </c>
      <c r="AZ368" s="13">
        <v>6</v>
      </c>
      <c r="BA368" s="13">
        <v>22</v>
      </c>
      <c r="BB368" s="13">
        <v>128</v>
      </c>
      <c r="BC368" s="13">
        <v>185</v>
      </c>
      <c r="BD368" s="13">
        <v>7</v>
      </c>
      <c r="BE368" s="13">
        <v>352</v>
      </c>
      <c r="BF368" s="43"/>
      <c r="BG368" s="32"/>
      <c r="BI368" s="12">
        <v>334</v>
      </c>
      <c r="BJ368" s="13">
        <v>244</v>
      </c>
      <c r="BK368" s="13">
        <v>55</v>
      </c>
      <c r="BL368" s="13">
        <v>119</v>
      </c>
      <c r="BM368" s="13">
        <v>181</v>
      </c>
      <c r="BN368" s="13">
        <v>6</v>
      </c>
      <c r="BO368" s="13">
        <v>22</v>
      </c>
      <c r="BP368" s="13">
        <v>145</v>
      </c>
      <c r="BQ368" s="13">
        <v>242</v>
      </c>
      <c r="BR368" s="13">
        <v>7</v>
      </c>
      <c r="BS368" s="13">
        <v>355</v>
      </c>
      <c r="BT368" s="43"/>
    </row>
    <row r="369" spans="5:72" x14ac:dyDescent="0.25">
      <c r="E369" s="12">
        <v>335</v>
      </c>
      <c r="F369" s="13">
        <v>243</v>
      </c>
      <c r="G369" s="13">
        <v>55</v>
      </c>
      <c r="H369" s="13">
        <v>118</v>
      </c>
      <c r="I369" s="13">
        <v>181</v>
      </c>
      <c r="J369" s="13">
        <v>6</v>
      </c>
      <c r="K369" s="13">
        <v>22</v>
      </c>
      <c r="L369" s="13">
        <v>154</v>
      </c>
      <c r="M369" s="13">
        <v>299</v>
      </c>
      <c r="N369" s="13">
        <v>7</v>
      </c>
      <c r="O369" s="13">
        <v>357</v>
      </c>
      <c r="S369" s="12">
        <v>335</v>
      </c>
      <c r="T369" s="13">
        <v>240</v>
      </c>
      <c r="U369" s="13">
        <v>54</v>
      </c>
      <c r="V369" s="13">
        <v>116</v>
      </c>
      <c r="W369" s="13">
        <v>180</v>
      </c>
      <c r="X369" s="13">
        <v>6</v>
      </c>
      <c r="Y369" s="13">
        <v>22</v>
      </c>
      <c r="Z369" s="13">
        <v>128</v>
      </c>
      <c r="AA369" s="13">
        <v>162</v>
      </c>
      <c r="AB369" s="13">
        <v>7</v>
      </c>
      <c r="AC369" s="13">
        <v>348</v>
      </c>
      <c r="AG369" s="12">
        <v>335</v>
      </c>
      <c r="AH369" s="13">
        <v>240</v>
      </c>
      <c r="AI369" s="13">
        <v>58</v>
      </c>
      <c r="AJ369" s="13">
        <v>116</v>
      </c>
      <c r="AK369" s="13">
        <v>180</v>
      </c>
      <c r="AL369" s="13">
        <v>6</v>
      </c>
      <c r="AM369" s="13">
        <v>22</v>
      </c>
      <c r="AN369" s="13">
        <v>128</v>
      </c>
      <c r="AO369" s="13">
        <v>191</v>
      </c>
      <c r="AP369" s="13">
        <v>7</v>
      </c>
      <c r="AQ369" s="13">
        <v>342</v>
      </c>
      <c r="AR369" s="43"/>
      <c r="AS369" s="32"/>
      <c r="AU369" s="12">
        <v>335</v>
      </c>
      <c r="AV369" s="13">
        <v>240</v>
      </c>
      <c r="AW369" s="13">
        <v>53</v>
      </c>
      <c r="AX369" s="13">
        <v>117</v>
      </c>
      <c r="AY369" s="13">
        <v>179</v>
      </c>
      <c r="AZ369" s="13">
        <v>6</v>
      </c>
      <c r="BA369" s="13">
        <v>22</v>
      </c>
      <c r="BB369" s="13">
        <v>128</v>
      </c>
      <c r="BC369" s="13">
        <v>184</v>
      </c>
      <c r="BD369" s="13">
        <v>7</v>
      </c>
      <c r="BE369" s="13">
        <v>352</v>
      </c>
      <c r="BF369" s="43"/>
      <c r="BG369" s="32"/>
      <c r="BI369" s="12">
        <v>335</v>
      </c>
      <c r="BJ369" s="13">
        <v>242</v>
      </c>
      <c r="BK369" s="13">
        <v>54</v>
      </c>
      <c r="BL369" s="13">
        <v>118</v>
      </c>
      <c r="BM369" s="13">
        <v>181</v>
      </c>
      <c r="BN369" s="13">
        <v>6</v>
      </c>
      <c r="BO369" s="13">
        <v>22</v>
      </c>
      <c r="BP369" s="13">
        <v>145</v>
      </c>
      <c r="BQ369" s="13">
        <v>241</v>
      </c>
      <c r="BR369" s="13">
        <v>7</v>
      </c>
      <c r="BS369" s="13">
        <v>356</v>
      </c>
      <c r="BT369" s="43"/>
    </row>
    <row r="370" spans="5:72" x14ac:dyDescent="0.25">
      <c r="E370" s="12">
        <v>336</v>
      </c>
      <c r="F370" s="13">
        <v>241</v>
      </c>
      <c r="G370" s="13">
        <v>55</v>
      </c>
      <c r="H370" s="13">
        <v>117</v>
      </c>
      <c r="I370" s="13">
        <v>180</v>
      </c>
      <c r="J370" s="13">
        <v>6</v>
      </c>
      <c r="K370" s="13">
        <v>22</v>
      </c>
      <c r="L370" s="13">
        <v>153</v>
      </c>
      <c r="M370" s="13">
        <v>297</v>
      </c>
      <c r="N370" s="13">
        <v>7</v>
      </c>
      <c r="O370" s="13">
        <v>357</v>
      </c>
      <c r="S370" s="12">
        <v>336</v>
      </c>
      <c r="T370" s="13">
        <v>239</v>
      </c>
      <c r="U370" s="13">
        <v>53</v>
      </c>
      <c r="V370" s="13">
        <v>115</v>
      </c>
      <c r="W370" s="13">
        <v>180</v>
      </c>
      <c r="X370" s="13">
        <v>6</v>
      </c>
      <c r="Y370" s="13">
        <v>22</v>
      </c>
      <c r="Z370" s="13">
        <v>128</v>
      </c>
      <c r="AA370" s="13">
        <v>161</v>
      </c>
      <c r="AB370" s="13">
        <v>7</v>
      </c>
      <c r="AC370" s="13">
        <v>348</v>
      </c>
      <c r="AG370" s="12">
        <v>336</v>
      </c>
      <c r="AH370" s="13">
        <v>238</v>
      </c>
      <c r="AI370" s="13">
        <v>58</v>
      </c>
      <c r="AJ370" s="13">
        <v>115</v>
      </c>
      <c r="AK370" s="13">
        <v>180</v>
      </c>
      <c r="AL370" s="13">
        <v>6</v>
      </c>
      <c r="AM370" s="13">
        <v>22</v>
      </c>
      <c r="AN370" s="13">
        <v>127</v>
      </c>
      <c r="AO370" s="13">
        <v>191</v>
      </c>
      <c r="AP370" s="13">
        <v>7</v>
      </c>
      <c r="AQ370" s="13">
        <v>342</v>
      </c>
      <c r="AR370" s="43"/>
      <c r="AS370" s="32"/>
      <c r="AU370" s="12">
        <v>336</v>
      </c>
      <c r="AV370" s="13">
        <v>238</v>
      </c>
      <c r="AW370" s="13">
        <v>53</v>
      </c>
      <c r="AX370" s="13">
        <v>116</v>
      </c>
      <c r="AY370" s="13">
        <v>179</v>
      </c>
      <c r="AZ370" s="13">
        <v>6</v>
      </c>
      <c r="BA370" s="13">
        <v>22</v>
      </c>
      <c r="BB370" s="13">
        <v>127</v>
      </c>
      <c r="BC370" s="13">
        <v>184</v>
      </c>
      <c r="BD370" s="13">
        <v>7</v>
      </c>
      <c r="BE370" s="13">
        <v>352</v>
      </c>
      <c r="BF370" s="43"/>
      <c r="BG370" s="32"/>
      <c r="BI370" s="12">
        <v>336</v>
      </c>
      <c r="BJ370" s="13">
        <v>240</v>
      </c>
      <c r="BK370" s="13">
        <v>54</v>
      </c>
      <c r="BL370" s="13">
        <v>118</v>
      </c>
      <c r="BM370" s="13">
        <v>180</v>
      </c>
      <c r="BN370" s="13">
        <v>6</v>
      </c>
      <c r="BO370" s="13">
        <v>22</v>
      </c>
      <c r="BP370" s="13">
        <v>144</v>
      </c>
      <c r="BQ370" s="13">
        <v>240</v>
      </c>
      <c r="BR370" s="13">
        <v>7</v>
      </c>
      <c r="BS370" s="13">
        <v>356</v>
      </c>
      <c r="BT370" s="43"/>
    </row>
    <row r="371" spans="5:72" x14ac:dyDescent="0.25">
      <c r="E371" s="12">
        <v>337</v>
      </c>
      <c r="F371" s="13">
        <v>239</v>
      </c>
      <c r="G371" s="13">
        <v>54</v>
      </c>
      <c r="H371" s="13">
        <v>116</v>
      </c>
      <c r="I371" s="13">
        <v>180</v>
      </c>
      <c r="J371" s="13">
        <v>6</v>
      </c>
      <c r="K371" s="13">
        <v>22</v>
      </c>
      <c r="L371" s="13">
        <v>153</v>
      </c>
      <c r="M371" s="13">
        <v>295</v>
      </c>
      <c r="N371" s="13">
        <v>7</v>
      </c>
      <c r="O371" s="13">
        <v>358</v>
      </c>
      <c r="S371" s="12">
        <v>337</v>
      </c>
      <c r="T371" s="13">
        <v>237</v>
      </c>
      <c r="U371" s="13">
        <v>53</v>
      </c>
      <c r="V371" s="13">
        <v>114</v>
      </c>
      <c r="W371" s="13">
        <v>179</v>
      </c>
      <c r="X371" s="13">
        <v>6</v>
      </c>
      <c r="Y371" s="13">
        <v>22</v>
      </c>
      <c r="Z371" s="13">
        <v>127</v>
      </c>
      <c r="AA371" s="13">
        <v>160</v>
      </c>
      <c r="AB371" s="13">
        <v>7</v>
      </c>
      <c r="AC371" s="13">
        <v>348</v>
      </c>
      <c r="AG371" s="12">
        <v>337</v>
      </c>
      <c r="AH371" s="13">
        <v>237</v>
      </c>
      <c r="AI371" s="13">
        <v>57</v>
      </c>
      <c r="AJ371" s="13">
        <v>114</v>
      </c>
      <c r="AK371" s="13">
        <v>180</v>
      </c>
      <c r="AL371" s="13">
        <v>6</v>
      </c>
      <c r="AM371" s="13">
        <v>22</v>
      </c>
      <c r="AN371" s="13">
        <v>127</v>
      </c>
      <c r="AO371" s="13">
        <v>190</v>
      </c>
      <c r="AP371" s="13">
        <v>7</v>
      </c>
      <c r="AQ371" s="13">
        <v>342</v>
      </c>
      <c r="AR371" s="43"/>
      <c r="AS371" s="32"/>
      <c r="AU371" s="12">
        <v>337</v>
      </c>
      <c r="AV371" s="13">
        <v>237</v>
      </c>
      <c r="AW371" s="13">
        <v>52</v>
      </c>
      <c r="AX371" s="13">
        <v>116</v>
      </c>
      <c r="AY371" s="13">
        <v>178</v>
      </c>
      <c r="AZ371" s="13">
        <v>6</v>
      </c>
      <c r="BA371" s="13">
        <v>22</v>
      </c>
      <c r="BB371" s="13">
        <v>127</v>
      </c>
      <c r="BC371" s="13">
        <v>183</v>
      </c>
      <c r="BD371" s="13">
        <v>7</v>
      </c>
      <c r="BE371" s="13">
        <v>352</v>
      </c>
      <c r="BF371" s="43"/>
      <c r="BG371" s="32"/>
      <c r="BI371" s="12">
        <v>337</v>
      </c>
      <c r="BJ371" s="13">
        <v>238</v>
      </c>
      <c r="BK371" s="13">
        <v>53</v>
      </c>
      <c r="BL371" s="13">
        <v>117</v>
      </c>
      <c r="BM371" s="13">
        <v>180</v>
      </c>
      <c r="BN371" s="13">
        <v>6</v>
      </c>
      <c r="BO371" s="13">
        <v>22</v>
      </c>
      <c r="BP371" s="13">
        <v>144</v>
      </c>
      <c r="BQ371" s="13">
        <v>239</v>
      </c>
      <c r="BR371" s="13">
        <v>7</v>
      </c>
      <c r="BS371" s="13">
        <v>356</v>
      </c>
      <c r="BT371" s="43"/>
    </row>
    <row r="372" spans="5:72" x14ac:dyDescent="0.25">
      <c r="E372" s="12">
        <v>338</v>
      </c>
      <c r="F372" s="13">
        <v>237</v>
      </c>
      <c r="G372" s="13">
        <v>53</v>
      </c>
      <c r="H372" s="13">
        <v>115</v>
      </c>
      <c r="I372" s="13">
        <v>180</v>
      </c>
      <c r="J372" s="13">
        <v>6</v>
      </c>
      <c r="K372" s="13">
        <v>22</v>
      </c>
      <c r="L372" s="13">
        <v>152</v>
      </c>
      <c r="M372" s="13">
        <v>293</v>
      </c>
      <c r="N372" s="13">
        <v>7</v>
      </c>
      <c r="O372" s="13">
        <v>358</v>
      </c>
      <c r="S372" s="12">
        <v>338</v>
      </c>
      <c r="T372" s="13">
        <v>235</v>
      </c>
      <c r="U372" s="13">
        <v>52</v>
      </c>
      <c r="V372" s="13">
        <v>114</v>
      </c>
      <c r="W372" s="13">
        <v>179</v>
      </c>
      <c r="X372" s="13">
        <v>6</v>
      </c>
      <c r="Y372" s="13">
        <v>22</v>
      </c>
      <c r="Z372" s="13">
        <v>127</v>
      </c>
      <c r="AA372" s="13">
        <v>160</v>
      </c>
      <c r="AB372" s="13">
        <v>7</v>
      </c>
      <c r="AC372" s="13">
        <v>348</v>
      </c>
      <c r="AG372" s="12">
        <v>338</v>
      </c>
      <c r="AH372" s="13">
        <v>235</v>
      </c>
      <c r="AI372" s="13">
        <v>57</v>
      </c>
      <c r="AJ372" s="13">
        <v>113</v>
      </c>
      <c r="AK372" s="13">
        <v>179</v>
      </c>
      <c r="AL372" s="13">
        <v>6</v>
      </c>
      <c r="AM372" s="13">
        <v>22</v>
      </c>
      <c r="AN372" s="13">
        <v>127</v>
      </c>
      <c r="AO372" s="13">
        <v>189</v>
      </c>
      <c r="AP372" s="13">
        <v>7</v>
      </c>
      <c r="AQ372" s="13">
        <v>342</v>
      </c>
      <c r="AR372" s="43"/>
      <c r="AS372" s="32"/>
      <c r="AU372" s="12">
        <v>338</v>
      </c>
      <c r="AV372" s="13">
        <v>235</v>
      </c>
      <c r="AW372" s="13">
        <v>52</v>
      </c>
      <c r="AX372" s="13">
        <v>115</v>
      </c>
      <c r="AY372" s="13">
        <v>178</v>
      </c>
      <c r="AZ372" s="13">
        <v>6</v>
      </c>
      <c r="BA372" s="13">
        <v>22</v>
      </c>
      <c r="BB372" s="13">
        <v>127</v>
      </c>
      <c r="BC372" s="13">
        <v>182</v>
      </c>
      <c r="BD372" s="13">
        <v>7</v>
      </c>
      <c r="BE372" s="13">
        <v>352</v>
      </c>
      <c r="BF372" s="43"/>
      <c r="BG372" s="32"/>
      <c r="BI372" s="12">
        <v>338</v>
      </c>
      <c r="BJ372" s="13">
        <v>236</v>
      </c>
      <c r="BK372" s="13">
        <v>53</v>
      </c>
      <c r="BL372" s="13">
        <v>116</v>
      </c>
      <c r="BM372" s="13">
        <v>180</v>
      </c>
      <c r="BN372" s="13">
        <v>6</v>
      </c>
      <c r="BO372" s="13">
        <v>22</v>
      </c>
      <c r="BP372" s="13">
        <v>143</v>
      </c>
      <c r="BQ372" s="13">
        <v>237</v>
      </c>
      <c r="BR372" s="13">
        <v>7</v>
      </c>
      <c r="BS372" s="13">
        <v>356</v>
      </c>
      <c r="BT372" s="43"/>
    </row>
    <row r="373" spans="5:72" x14ac:dyDescent="0.25">
      <c r="E373" s="12">
        <v>339</v>
      </c>
      <c r="F373" s="13">
        <v>236</v>
      </c>
      <c r="G373" s="13">
        <v>52</v>
      </c>
      <c r="H373" s="13">
        <v>115</v>
      </c>
      <c r="I373" s="13">
        <v>179</v>
      </c>
      <c r="J373" s="13">
        <v>6</v>
      </c>
      <c r="K373" s="13">
        <v>22</v>
      </c>
      <c r="L373" s="13">
        <v>152</v>
      </c>
      <c r="M373" s="13">
        <v>291</v>
      </c>
      <c r="N373" s="13">
        <v>7</v>
      </c>
      <c r="O373" s="13">
        <v>358</v>
      </c>
      <c r="S373" s="12">
        <v>339</v>
      </c>
      <c r="T373" s="13">
        <v>233</v>
      </c>
      <c r="U373" s="13">
        <v>51</v>
      </c>
      <c r="V373" s="13">
        <v>113</v>
      </c>
      <c r="W373" s="13">
        <v>179</v>
      </c>
      <c r="X373" s="13">
        <v>6</v>
      </c>
      <c r="Y373" s="13">
        <v>22</v>
      </c>
      <c r="Z373" s="13">
        <v>127</v>
      </c>
      <c r="AA373" s="13">
        <v>159</v>
      </c>
      <c r="AB373" s="13">
        <v>7</v>
      </c>
      <c r="AC373" s="13">
        <v>348</v>
      </c>
      <c r="AG373" s="12">
        <v>339</v>
      </c>
      <c r="AH373" s="13">
        <v>233</v>
      </c>
      <c r="AI373" s="13">
        <v>56</v>
      </c>
      <c r="AJ373" s="13">
        <v>112</v>
      </c>
      <c r="AK373" s="13">
        <v>179</v>
      </c>
      <c r="AL373" s="13">
        <v>6</v>
      </c>
      <c r="AM373" s="13">
        <v>22</v>
      </c>
      <c r="AN373" s="13">
        <v>126</v>
      </c>
      <c r="AO373" s="13">
        <v>188</v>
      </c>
      <c r="AP373" s="13">
        <v>7</v>
      </c>
      <c r="AQ373" s="13">
        <v>343</v>
      </c>
      <c r="AR373" s="43"/>
      <c r="AS373" s="32"/>
      <c r="AU373" s="12">
        <v>339</v>
      </c>
      <c r="AV373" s="13">
        <v>233</v>
      </c>
      <c r="AW373" s="13">
        <v>51</v>
      </c>
      <c r="AX373" s="13">
        <v>114</v>
      </c>
      <c r="AY373" s="13">
        <v>178</v>
      </c>
      <c r="AZ373" s="13">
        <v>6</v>
      </c>
      <c r="BA373" s="13">
        <v>22</v>
      </c>
      <c r="BB373" s="13">
        <v>126</v>
      </c>
      <c r="BC373" s="13">
        <v>181</v>
      </c>
      <c r="BD373" s="13">
        <v>7</v>
      </c>
      <c r="BE373" s="13">
        <v>353</v>
      </c>
      <c r="BF373" s="43"/>
      <c r="BG373" s="32"/>
      <c r="BI373" s="12">
        <v>339</v>
      </c>
      <c r="BJ373" s="13">
        <v>235</v>
      </c>
      <c r="BK373" s="13">
        <v>52</v>
      </c>
      <c r="BL373" s="13">
        <v>115</v>
      </c>
      <c r="BM373" s="13">
        <v>179</v>
      </c>
      <c r="BN373" s="13">
        <v>6</v>
      </c>
      <c r="BO373" s="13">
        <v>22</v>
      </c>
      <c r="BP373" s="13">
        <v>143</v>
      </c>
      <c r="BQ373" s="13">
        <v>236</v>
      </c>
      <c r="BR373" s="13">
        <v>7</v>
      </c>
      <c r="BS373" s="13">
        <v>357</v>
      </c>
      <c r="BT373" s="43"/>
    </row>
    <row r="374" spans="5:72" x14ac:dyDescent="0.25">
      <c r="E374" s="12">
        <v>340</v>
      </c>
      <c r="F374" s="13">
        <v>234</v>
      </c>
      <c r="G374" s="13">
        <v>52</v>
      </c>
      <c r="H374" s="13">
        <v>114</v>
      </c>
      <c r="I374" s="13">
        <v>179</v>
      </c>
      <c r="J374" s="13">
        <v>6</v>
      </c>
      <c r="K374" s="13">
        <v>22</v>
      </c>
      <c r="L374" s="13">
        <v>151</v>
      </c>
      <c r="M374" s="13">
        <v>289</v>
      </c>
      <c r="N374" s="13">
        <v>7</v>
      </c>
      <c r="O374" s="13">
        <v>358</v>
      </c>
      <c r="S374" s="12">
        <v>340</v>
      </c>
      <c r="T374" s="13">
        <v>232</v>
      </c>
      <c r="U374" s="13">
        <v>51</v>
      </c>
      <c r="V374" s="13">
        <v>112</v>
      </c>
      <c r="W374" s="13">
        <v>178</v>
      </c>
      <c r="X374" s="13">
        <v>6</v>
      </c>
      <c r="Y374" s="13">
        <v>22</v>
      </c>
      <c r="Z374" s="13">
        <v>126</v>
      </c>
      <c r="AA374" s="13">
        <v>158</v>
      </c>
      <c r="AB374" s="13">
        <v>7</v>
      </c>
      <c r="AC374" s="13">
        <v>348</v>
      </c>
      <c r="AG374" s="12">
        <v>340</v>
      </c>
      <c r="AH374" s="13">
        <v>232</v>
      </c>
      <c r="AI374" s="13">
        <v>55</v>
      </c>
      <c r="AJ374" s="13">
        <v>112</v>
      </c>
      <c r="AK374" s="13">
        <v>178</v>
      </c>
      <c r="AL374" s="13">
        <v>6</v>
      </c>
      <c r="AM374" s="13">
        <v>22</v>
      </c>
      <c r="AN374" s="13">
        <v>126</v>
      </c>
      <c r="AO374" s="13">
        <v>187</v>
      </c>
      <c r="AP374" s="13">
        <v>7</v>
      </c>
      <c r="AQ374" s="13">
        <v>343</v>
      </c>
      <c r="AR374" s="43"/>
      <c r="AS374" s="32"/>
      <c r="AU374" s="12">
        <v>340</v>
      </c>
      <c r="AV374" s="13">
        <v>231</v>
      </c>
      <c r="AW374" s="13">
        <v>50</v>
      </c>
      <c r="AX374" s="13">
        <v>113</v>
      </c>
      <c r="AY374" s="13">
        <v>177</v>
      </c>
      <c r="AZ374" s="13">
        <v>6</v>
      </c>
      <c r="BA374" s="13">
        <v>22</v>
      </c>
      <c r="BB374" s="13">
        <v>126</v>
      </c>
      <c r="BC374" s="13">
        <v>181</v>
      </c>
      <c r="BD374" s="13">
        <v>7</v>
      </c>
      <c r="BE374" s="13">
        <v>353</v>
      </c>
      <c r="BF374" s="43"/>
      <c r="BG374" s="32"/>
      <c r="BI374" s="12">
        <v>340</v>
      </c>
      <c r="BJ374" s="13">
        <v>233</v>
      </c>
      <c r="BK374" s="13">
        <v>51</v>
      </c>
      <c r="BL374" s="13">
        <v>114</v>
      </c>
      <c r="BM374" s="13">
        <v>179</v>
      </c>
      <c r="BN374" s="13">
        <v>6</v>
      </c>
      <c r="BO374" s="13">
        <v>22</v>
      </c>
      <c r="BP374" s="13">
        <v>143</v>
      </c>
      <c r="BQ374" s="13">
        <v>235</v>
      </c>
      <c r="BR374" s="13">
        <v>7</v>
      </c>
      <c r="BS374" s="13">
        <v>357</v>
      </c>
      <c r="BT374" s="43"/>
    </row>
    <row r="375" spans="5:72" x14ac:dyDescent="0.25">
      <c r="E375" s="12">
        <v>341</v>
      </c>
      <c r="F375" s="13">
        <v>232</v>
      </c>
      <c r="G375" s="13">
        <v>51</v>
      </c>
      <c r="H375" s="13">
        <v>113</v>
      </c>
      <c r="I375" s="13">
        <v>179</v>
      </c>
      <c r="J375" s="13">
        <v>6</v>
      </c>
      <c r="K375" s="13">
        <v>22</v>
      </c>
      <c r="L375" s="13">
        <v>150</v>
      </c>
      <c r="M375" s="13">
        <v>287</v>
      </c>
      <c r="N375" s="13">
        <v>7</v>
      </c>
      <c r="O375" s="13">
        <v>359</v>
      </c>
      <c r="S375" s="12">
        <v>341</v>
      </c>
      <c r="T375" s="13">
        <v>230</v>
      </c>
      <c r="U375" s="13">
        <v>50</v>
      </c>
      <c r="V375" s="13">
        <v>111</v>
      </c>
      <c r="W375" s="13">
        <v>178</v>
      </c>
      <c r="X375" s="13">
        <v>6</v>
      </c>
      <c r="Y375" s="13">
        <v>22</v>
      </c>
      <c r="Z375" s="13">
        <v>126</v>
      </c>
      <c r="AA375" s="13">
        <v>157</v>
      </c>
      <c r="AB375" s="13">
        <v>7</v>
      </c>
      <c r="AC375" s="13">
        <v>349</v>
      </c>
      <c r="AG375" s="12">
        <v>341</v>
      </c>
      <c r="AH375" s="13">
        <v>230</v>
      </c>
      <c r="AI375" s="13">
        <v>55</v>
      </c>
      <c r="AJ375" s="13">
        <v>111</v>
      </c>
      <c r="AK375" s="13">
        <v>178</v>
      </c>
      <c r="AL375" s="13">
        <v>6</v>
      </c>
      <c r="AM375" s="13">
        <v>22</v>
      </c>
      <c r="AN375" s="13">
        <v>125</v>
      </c>
      <c r="AO375" s="13">
        <v>186</v>
      </c>
      <c r="AP375" s="13">
        <v>7</v>
      </c>
      <c r="AQ375" s="13">
        <v>343</v>
      </c>
      <c r="AR375" s="43"/>
      <c r="AS375" s="32"/>
      <c r="AU375" s="12">
        <v>341</v>
      </c>
      <c r="AV375" s="13">
        <v>229</v>
      </c>
      <c r="AW375" s="13">
        <v>50</v>
      </c>
      <c r="AX375" s="13">
        <v>112</v>
      </c>
      <c r="AY375" s="13">
        <v>177</v>
      </c>
      <c r="AZ375" s="13">
        <v>6</v>
      </c>
      <c r="BA375" s="13">
        <v>22</v>
      </c>
      <c r="BB375" s="13">
        <v>126</v>
      </c>
      <c r="BC375" s="13">
        <v>180</v>
      </c>
      <c r="BD375" s="13">
        <v>7</v>
      </c>
      <c r="BE375" s="13">
        <v>353</v>
      </c>
      <c r="BF375" s="43"/>
      <c r="BG375" s="32"/>
      <c r="BI375" s="12">
        <v>341</v>
      </c>
      <c r="BJ375" s="13">
        <v>231</v>
      </c>
      <c r="BK375" s="13">
        <v>51</v>
      </c>
      <c r="BL375" s="13">
        <v>114</v>
      </c>
      <c r="BM375" s="13">
        <v>178</v>
      </c>
      <c r="BN375" s="13">
        <v>6</v>
      </c>
      <c r="BO375" s="13">
        <v>22</v>
      </c>
      <c r="BP375" s="13">
        <v>142</v>
      </c>
      <c r="BQ375" s="13">
        <v>233</v>
      </c>
      <c r="BR375" s="13">
        <v>7</v>
      </c>
      <c r="BS375" s="13">
        <v>357</v>
      </c>
      <c r="BT375" s="43"/>
    </row>
    <row r="376" spans="5:72" x14ac:dyDescent="0.25">
      <c r="E376" s="12">
        <v>342</v>
      </c>
      <c r="F376" s="13">
        <v>230</v>
      </c>
      <c r="G376" s="13">
        <v>51</v>
      </c>
      <c r="H376" s="13">
        <v>112</v>
      </c>
      <c r="I376" s="13">
        <v>178</v>
      </c>
      <c r="J376" s="13">
        <v>6</v>
      </c>
      <c r="K376" s="13">
        <v>22</v>
      </c>
      <c r="L376" s="13">
        <v>150</v>
      </c>
      <c r="M376" s="13">
        <v>285</v>
      </c>
      <c r="N376" s="13">
        <v>7</v>
      </c>
      <c r="O376" s="13">
        <v>359</v>
      </c>
      <c r="S376" s="12">
        <v>342</v>
      </c>
      <c r="T376" s="13">
        <v>228</v>
      </c>
      <c r="U376" s="13">
        <v>49</v>
      </c>
      <c r="V376" s="13">
        <v>111</v>
      </c>
      <c r="W376" s="13">
        <v>177</v>
      </c>
      <c r="X376" s="13">
        <v>6</v>
      </c>
      <c r="Y376" s="13">
        <v>22</v>
      </c>
      <c r="Z376" s="13">
        <v>125</v>
      </c>
      <c r="AA376" s="13">
        <v>156</v>
      </c>
      <c r="AB376" s="13">
        <v>7</v>
      </c>
      <c r="AC376" s="13">
        <v>349</v>
      </c>
      <c r="AG376" s="12">
        <v>342</v>
      </c>
      <c r="AH376" s="13">
        <v>228</v>
      </c>
      <c r="AI376" s="13">
        <v>54</v>
      </c>
      <c r="AJ376" s="13">
        <v>110</v>
      </c>
      <c r="AK376" s="13">
        <v>178</v>
      </c>
      <c r="AL376" s="13">
        <v>6</v>
      </c>
      <c r="AM376" s="13">
        <v>22</v>
      </c>
      <c r="AN376" s="13">
        <v>125</v>
      </c>
      <c r="AO376" s="13">
        <v>185</v>
      </c>
      <c r="AP376" s="13">
        <v>7</v>
      </c>
      <c r="AQ376" s="13">
        <v>343</v>
      </c>
      <c r="AR376" s="43"/>
      <c r="AS376" s="32"/>
      <c r="AU376" s="12">
        <v>342</v>
      </c>
      <c r="AV376" s="13">
        <v>228</v>
      </c>
      <c r="AW376" s="13">
        <v>49</v>
      </c>
      <c r="AX376" s="13">
        <v>112</v>
      </c>
      <c r="AY376" s="13">
        <v>176</v>
      </c>
      <c r="AZ376" s="13">
        <v>6</v>
      </c>
      <c r="BA376" s="13">
        <v>22</v>
      </c>
      <c r="BB376" s="13">
        <v>125</v>
      </c>
      <c r="BC376" s="13">
        <v>179</v>
      </c>
      <c r="BD376" s="13">
        <v>7</v>
      </c>
      <c r="BE376" s="13">
        <v>353</v>
      </c>
      <c r="BF376" s="43"/>
      <c r="BG376" s="32"/>
      <c r="BI376" s="12">
        <v>342</v>
      </c>
      <c r="BJ376" s="13">
        <v>229</v>
      </c>
      <c r="BK376" s="13">
        <v>50</v>
      </c>
      <c r="BL376" s="13">
        <v>113</v>
      </c>
      <c r="BM376" s="13">
        <v>178</v>
      </c>
      <c r="BN376" s="13">
        <v>6</v>
      </c>
      <c r="BO376" s="13">
        <v>22</v>
      </c>
      <c r="BP376" s="13">
        <v>141</v>
      </c>
      <c r="BQ376" s="13">
        <v>232</v>
      </c>
      <c r="BR376" s="13">
        <v>7</v>
      </c>
      <c r="BS376" s="13">
        <v>357</v>
      </c>
      <c r="BT376" s="43"/>
    </row>
    <row r="377" spans="5:72" x14ac:dyDescent="0.25">
      <c r="E377" s="12">
        <v>343</v>
      </c>
      <c r="F377" s="13">
        <v>228</v>
      </c>
      <c r="G377" s="13">
        <v>50</v>
      </c>
      <c r="H377" s="13">
        <v>112</v>
      </c>
      <c r="I377" s="13">
        <v>178</v>
      </c>
      <c r="J377" s="13">
        <v>6</v>
      </c>
      <c r="K377" s="13">
        <v>22</v>
      </c>
      <c r="L377" s="13">
        <v>149</v>
      </c>
      <c r="M377" s="13">
        <v>283</v>
      </c>
      <c r="N377" s="13">
        <v>7</v>
      </c>
      <c r="O377" s="13">
        <v>359</v>
      </c>
      <c r="S377" s="12">
        <v>343</v>
      </c>
      <c r="T377" s="13">
        <v>226</v>
      </c>
      <c r="U377" s="13">
        <v>49</v>
      </c>
      <c r="V377" s="13">
        <v>110</v>
      </c>
      <c r="W377" s="13">
        <v>177</v>
      </c>
      <c r="X377" s="13">
        <v>6</v>
      </c>
      <c r="Y377" s="13">
        <v>22</v>
      </c>
      <c r="Z377" s="13">
        <v>125</v>
      </c>
      <c r="AA377" s="13">
        <v>155</v>
      </c>
      <c r="AB377" s="13">
        <v>7</v>
      </c>
      <c r="AC377" s="13">
        <v>349</v>
      </c>
      <c r="AG377" s="12">
        <v>343</v>
      </c>
      <c r="AH377" s="13">
        <v>226</v>
      </c>
      <c r="AI377" s="13">
        <v>54</v>
      </c>
      <c r="AJ377" s="13">
        <v>110</v>
      </c>
      <c r="AK377" s="13">
        <v>177</v>
      </c>
      <c r="AL377" s="13">
        <v>6</v>
      </c>
      <c r="AM377" s="13">
        <v>22</v>
      </c>
      <c r="AN377" s="13">
        <v>124</v>
      </c>
      <c r="AO377" s="13">
        <v>184</v>
      </c>
      <c r="AP377" s="13">
        <v>7</v>
      </c>
      <c r="AQ377" s="13">
        <v>343</v>
      </c>
      <c r="AR377" s="43"/>
      <c r="AS377" s="32"/>
      <c r="AU377" s="12">
        <v>343</v>
      </c>
      <c r="AV377" s="13">
        <v>226</v>
      </c>
      <c r="AW377" s="13">
        <v>49</v>
      </c>
      <c r="AX377" s="13">
        <v>111</v>
      </c>
      <c r="AY377" s="13">
        <v>176</v>
      </c>
      <c r="AZ377" s="13">
        <v>6</v>
      </c>
      <c r="BA377" s="13">
        <v>22</v>
      </c>
      <c r="BB377" s="13">
        <v>125</v>
      </c>
      <c r="BC377" s="13">
        <v>177</v>
      </c>
      <c r="BD377" s="13">
        <v>7</v>
      </c>
      <c r="BE377" s="13">
        <v>353</v>
      </c>
      <c r="BF377" s="43"/>
      <c r="BG377" s="32"/>
      <c r="BI377" s="12">
        <v>343</v>
      </c>
      <c r="BJ377" s="13">
        <v>227</v>
      </c>
      <c r="BK377" s="13">
        <v>50</v>
      </c>
      <c r="BL377" s="13">
        <v>112</v>
      </c>
      <c r="BM377" s="13">
        <v>178</v>
      </c>
      <c r="BN377" s="13">
        <v>6</v>
      </c>
      <c r="BO377" s="13">
        <v>22</v>
      </c>
      <c r="BP377" s="13">
        <v>141</v>
      </c>
      <c r="BQ377" s="13">
        <v>230</v>
      </c>
      <c r="BR377" s="13">
        <v>7</v>
      </c>
      <c r="BS377" s="13">
        <v>357</v>
      </c>
      <c r="BT377" s="43"/>
    </row>
    <row r="378" spans="5:72" x14ac:dyDescent="0.25">
      <c r="E378" s="12">
        <v>344</v>
      </c>
      <c r="F378" s="13">
        <v>226</v>
      </c>
      <c r="G378" s="13">
        <v>50</v>
      </c>
      <c r="H378" s="13">
        <v>111</v>
      </c>
      <c r="I378" s="13">
        <v>177</v>
      </c>
      <c r="J378" s="13">
        <v>6</v>
      </c>
      <c r="K378" s="13">
        <v>22</v>
      </c>
      <c r="L378" s="13">
        <v>148</v>
      </c>
      <c r="M378" s="13">
        <v>280</v>
      </c>
      <c r="N378" s="13">
        <v>7</v>
      </c>
      <c r="O378" s="13">
        <v>359</v>
      </c>
      <c r="S378" s="12">
        <v>344</v>
      </c>
      <c r="T378" s="13">
        <v>224</v>
      </c>
      <c r="U378" s="13">
        <v>49</v>
      </c>
      <c r="V378" s="13">
        <v>109</v>
      </c>
      <c r="W378" s="13">
        <v>177</v>
      </c>
      <c r="X378" s="13">
        <v>6</v>
      </c>
      <c r="Y378" s="13">
        <v>22</v>
      </c>
      <c r="Z378" s="13">
        <v>124</v>
      </c>
      <c r="AA378" s="13">
        <v>154</v>
      </c>
      <c r="AB378" s="13">
        <v>7</v>
      </c>
      <c r="AC378" s="13">
        <v>349</v>
      </c>
      <c r="AG378" s="12">
        <v>344</v>
      </c>
      <c r="AH378" s="13">
        <v>224</v>
      </c>
      <c r="AI378" s="13">
        <v>53</v>
      </c>
      <c r="AJ378" s="13">
        <v>109</v>
      </c>
      <c r="AK378" s="13">
        <v>177</v>
      </c>
      <c r="AL378" s="13">
        <v>6</v>
      </c>
      <c r="AM378" s="13">
        <v>22</v>
      </c>
      <c r="AN378" s="13">
        <v>124</v>
      </c>
      <c r="AO378" s="13">
        <v>183</v>
      </c>
      <c r="AP378" s="13">
        <v>7</v>
      </c>
      <c r="AQ378" s="13">
        <v>343</v>
      </c>
      <c r="AR378" s="43"/>
      <c r="AS378" s="32"/>
      <c r="AU378" s="12">
        <v>344</v>
      </c>
      <c r="AV378" s="13">
        <v>224</v>
      </c>
      <c r="AW378" s="13">
        <v>48</v>
      </c>
      <c r="AX378" s="13">
        <v>111</v>
      </c>
      <c r="AY378" s="13">
        <v>176</v>
      </c>
      <c r="AZ378" s="13">
        <v>6</v>
      </c>
      <c r="BA378" s="13">
        <v>22</v>
      </c>
      <c r="BB378" s="13">
        <v>124</v>
      </c>
      <c r="BC378" s="13">
        <v>176</v>
      </c>
      <c r="BD378" s="13">
        <v>7</v>
      </c>
      <c r="BE378" s="13">
        <v>353</v>
      </c>
      <c r="BF378" s="43"/>
      <c r="BG378" s="32"/>
      <c r="BI378" s="12">
        <v>344</v>
      </c>
      <c r="BJ378" s="13">
        <v>226</v>
      </c>
      <c r="BK378" s="13">
        <v>49</v>
      </c>
      <c r="BL378" s="13">
        <v>111</v>
      </c>
      <c r="BM378" s="13">
        <v>177</v>
      </c>
      <c r="BN378" s="13">
        <v>6</v>
      </c>
      <c r="BO378" s="13">
        <v>22</v>
      </c>
      <c r="BP378" s="13">
        <v>140</v>
      </c>
      <c r="BQ378" s="13">
        <v>228</v>
      </c>
      <c r="BR378" s="13">
        <v>7</v>
      </c>
      <c r="BS378" s="13">
        <v>357</v>
      </c>
      <c r="BT378" s="43"/>
    </row>
    <row r="379" spans="5:72" x14ac:dyDescent="0.25">
      <c r="E379" s="12">
        <v>345</v>
      </c>
      <c r="F379" s="13">
        <v>224</v>
      </c>
      <c r="G379" s="13">
        <v>49</v>
      </c>
      <c r="H379" s="13">
        <v>110</v>
      </c>
      <c r="I379" s="13">
        <v>177</v>
      </c>
      <c r="J379" s="13">
        <v>6</v>
      </c>
      <c r="K379" s="13">
        <v>22</v>
      </c>
      <c r="L379" s="13">
        <v>148</v>
      </c>
      <c r="M379" s="13">
        <v>278</v>
      </c>
      <c r="N379" s="13">
        <v>7</v>
      </c>
      <c r="O379" s="13">
        <v>359</v>
      </c>
      <c r="S379" s="12">
        <v>345</v>
      </c>
      <c r="T379" s="13">
        <v>222</v>
      </c>
      <c r="U379" s="13">
        <v>48</v>
      </c>
      <c r="V379" s="13">
        <v>109</v>
      </c>
      <c r="W379" s="13">
        <v>176</v>
      </c>
      <c r="X379" s="13">
        <v>6</v>
      </c>
      <c r="Y379" s="13">
        <v>22</v>
      </c>
      <c r="Z379" s="13">
        <v>124</v>
      </c>
      <c r="AA379" s="13">
        <v>153</v>
      </c>
      <c r="AB379" s="13">
        <v>7</v>
      </c>
      <c r="AC379" s="13">
        <v>349</v>
      </c>
      <c r="AG379" s="12">
        <v>345</v>
      </c>
      <c r="AH379" s="13">
        <v>222</v>
      </c>
      <c r="AI379" s="13">
        <v>52</v>
      </c>
      <c r="AJ379" s="13">
        <v>108</v>
      </c>
      <c r="AK379" s="13">
        <v>176</v>
      </c>
      <c r="AL379" s="13">
        <v>6</v>
      </c>
      <c r="AM379" s="13">
        <v>22</v>
      </c>
      <c r="AN379" s="13">
        <v>123</v>
      </c>
      <c r="AO379" s="13">
        <v>181</v>
      </c>
      <c r="AP379" s="13">
        <v>7</v>
      </c>
      <c r="AQ379" s="13">
        <v>344</v>
      </c>
      <c r="AR379" s="43"/>
      <c r="AS379" s="32"/>
      <c r="AU379" s="12">
        <v>345</v>
      </c>
      <c r="AV379" s="13">
        <v>222</v>
      </c>
      <c r="AW379" s="13">
        <v>48</v>
      </c>
      <c r="AX379" s="13">
        <v>110</v>
      </c>
      <c r="AY379" s="13">
        <v>175</v>
      </c>
      <c r="AZ379" s="13">
        <v>6</v>
      </c>
      <c r="BA379" s="13">
        <v>22</v>
      </c>
      <c r="BB379" s="13">
        <v>124</v>
      </c>
      <c r="BC379" s="13">
        <v>175</v>
      </c>
      <c r="BD379" s="13">
        <v>7</v>
      </c>
      <c r="BE379" s="13">
        <v>354</v>
      </c>
      <c r="BF379" s="43"/>
      <c r="BG379" s="32"/>
      <c r="BI379" s="12">
        <v>345</v>
      </c>
      <c r="BJ379" s="13">
        <v>224</v>
      </c>
      <c r="BK379" s="13">
        <v>49</v>
      </c>
      <c r="BL379" s="13">
        <v>111</v>
      </c>
      <c r="BM379" s="13">
        <v>177</v>
      </c>
      <c r="BN379" s="13">
        <v>6</v>
      </c>
      <c r="BO379" s="13">
        <v>22</v>
      </c>
      <c r="BP379" s="13">
        <v>140</v>
      </c>
      <c r="BQ379" s="13">
        <v>226</v>
      </c>
      <c r="BR379" s="13">
        <v>7</v>
      </c>
      <c r="BS379" s="13">
        <v>358</v>
      </c>
      <c r="BT379" s="43"/>
    </row>
    <row r="380" spans="5:72" x14ac:dyDescent="0.25">
      <c r="E380" s="12">
        <v>346</v>
      </c>
      <c r="F380" s="13">
        <v>223</v>
      </c>
      <c r="G380" s="13">
        <v>49</v>
      </c>
      <c r="H380" s="13">
        <v>110</v>
      </c>
      <c r="I380" s="13">
        <v>177</v>
      </c>
      <c r="J380" s="13">
        <v>6</v>
      </c>
      <c r="K380" s="13">
        <v>22</v>
      </c>
      <c r="L380" s="13">
        <v>147</v>
      </c>
      <c r="M380" s="13">
        <v>275</v>
      </c>
      <c r="N380" s="13">
        <v>7</v>
      </c>
      <c r="O380" s="13">
        <v>359</v>
      </c>
      <c r="S380" s="12">
        <v>346</v>
      </c>
      <c r="T380" s="13">
        <v>221</v>
      </c>
      <c r="U380" s="13">
        <v>47</v>
      </c>
      <c r="V380" s="13">
        <v>108</v>
      </c>
      <c r="W380" s="13">
        <v>176</v>
      </c>
      <c r="X380" s="13">
        <v>6</v>
      </c>
      <c r="Y380" s="13">
        <v>22</v>
      </c>
      <c r="Z380" s="13">
        <v>123</v>
      </c>
      <c r="AA380" s="13">
        <v>152</v>
      </c>
      <c r="AB380" s="13">
        <v>7</v>
      </c>
      <c r="AC380" s="13">
        <v>349</v>
      </c>
      <c r="AG380" s="12">
        <v>346</v>
      </c>
      <c r="AH380" s="13">
        <v>221</v>
      </c>
      <c r="AI380" s="13">
        <v>52</v>
      </c>
      <c r="AJ380" s="13">
        <v>107</v>
      </c>
      <c r="AK380" s="13">
        <v>176</v>
      </c>
      <c r="AL380" s="13">
        <v>6</v>
      </c>
      <c r="AM380" s="13">
        <v>22</v>
      </c>
      <c r="AN380" s="13">
        <v>123</v>
      </c>
      <c r="AO380" s="13">
        <v>180</v>
      </c>
      <c r="AP380" s="13">
        <v>7</v>
      </c>
      <c r="AQ380" s="13">
        <v>344</v>
      </c>
      <c r="AR380" s="43"/>
      <c r="AS380" s="32"/>
      <c r="AU380" s="12">
        <v>346</v>
      </c>
      <c r="AV380" s="13">
        <v>220</v>
      </c>
      <c r="AW380" s="13">
        <v>47</v>
      </c>
      <c r="AX380" s="13">
        <v>109</v>
      </c>
      <c r="AY380" s="13">
        <v>175</v>
      </c>
      <c r="AZ380" s="13">
        <v>6</v>
      </c>
      <c r="BA380" s="13">
        <v>22</v>
      </c>
      <c r="BB380" s="13">
        <v>123</v>
      </c>
      <c r="BC380" s="13">
        <v>174</v>
      </c>
      <c r="BD380" s="13">
        <v>7</v>
      </c>
      <c r="BE380" s="13">
        <v>354</v>
      </c>
      <c r="BF380" s="43"/>
      <c r="BG380" s="32"/>
      <c r="BI380" s="12">
        <v>346</v>
      </c>
      <c r="BJ380" s="13">
        <v>222</v>
      </c>
      <c r="BK380" s="13">
        <v>48</v>
      </c>
      <c r="BL380" s="13">
        <v>110</v>
      </c>
      <c r="BM380" s="13">
        <v>176</v>
      </c>
      <c r="BN380" s="13">
        <v>6</v>
      </c>
      <c r="BO380" s="13">
        <v>22</v>
      </c>
      <c r="BP380" s="13">
        <v>139</v>
      </c>
      <c r="BQ380" s="13">
        <v>224</v>
      </c>
      <c r="BR380" s="13">
        <v>7</v>
      </c>
      <c r="BS380" s="13">
        <v>358</v>
      </c>
      <c r="BT380" s="43"/>
    </row>
    <row r="381" spans="5:72" x14ac:dyDescent="0.25">
      <c r="E381" s="12">
        <v>347</v>
      </c>
      <c r="F381" s="13">
        <v>221</v>
      </c>
      <c r="G381" s="13">
        <v>48</v>
      </c>
      <c r="H381" s="13">
        <v>109</v>
      </c>
      <c r="I381" s="13">
        <v>176</v>
      </c>
      <c r="J381" s="13">
        <v>6</v>
      </c>
      <c r="K381" s="13">
        <v>22</v>
      </c>
      <c r="L381" s="13">
        <v>146</v>
      </c>
      <c r="M381" s="13">
        <v>273</v>
      </c>
      <c r="N381" s="13">
        <v>7</v>
      </c>
      <c r="O381" s="13">
        <v>360</v>
      </c>
      <c r="S381" s="12">
        <v>347</v>
      </c>
      <c r="T381" s="13">
        <v>219</v>
      </c>
      <c r="U381" s="13">
        <v>47</v>
      </c>
      <c r="V381" s="13">
        <v>107</v>
      </c>
      <c r="W381" s="13">
        <v>175</v>
      </c>
      <c r="X381" s="13">
        <v>6</v>
      </c>
      <c r="Y381" s="13">
        <v>22</v>
      </c>
      <c r="Z381" s="13">
        <v>123</v>
      </c>
      <c r="AA381" s="13">
        <v>151</v>
      </c>
      <c r="AB381" s="13">
        <v>7</v>
      </c>
      <c r="AC381" s="13">
        <v>350</v>
      </c>
      <c r="AG381" s="12">
        <v>347</v>
      </c>
      <c r="AH381" s="13">
        <v>219</v>
      </c>
      <c r="AI381" s="13">
        <v>51</v>
      </c>
      <c r="AJ381" s="13">
        <v>107</v>
      </c>
      <c r="AK381" s="13">
        <v>176</v>
      </c>
      <c r="AL381" s="13">
        <v>6</v>
      </c>
      <c r="AM381" s="13">
        <v>22</v>
      </c>
      <c r="AN381" s="13">
        <v>122</v>
      </c>
      <c r="AO381" s="13">
        <v>179</v>
      </c>
      <c r="AP381" s="13">
        <v>7</v>
      </c>
      <c r="AQ381" s="13">
        <v>344</v>
      </c>
      <c r="AR381" s="43"/>
      <c r="AS381" s="32"/>
      <c r="AU381" s="12">
        <v>347</v>
      </c>
      <c r="AV381" s="13">
        <v>219</v>
      </c>
      <c r="AW381" s="13">
        <v>46</v>
      </c>
      <c r="AX381" s="13">
        <v>108</v>
      </c>
      <c r="AY381" s="13">
        <v>174</v>
      </c>
      <c r="AZ381" s="13">
        <v>6</v>
      </c>
      <c r="BA381" s="13">
        <v>22</v>
      </c>
      <c r="BB381" s="13">
        <v>123</v>
      </c>
      <c r="BC381" s="13">
        <v>173</v>
      </c>
      <c r="BD381" s="13">
        <v>7</v>
      </c>
      <c r="BE381" s="13">
        <v>354</v>
      </c>
      <c r="BF381" s="43"/>
      <c r="BG381" s="32"/>
      <c r="BI381" s="12">
        <v>347</v>
      </c>
      <c r="BJ381" s="13">
        <v>220</v>
      </c>
      <c r="BK381" s="13">
        <v>48</v>
      </c>
      <c r="BL381" s="13">
        <v>109</v>
      </c>
      <c r="BM381" s="13">
        <v>176</v>
      </c>
      <c r="BN381" s="13">
        <v>6</v>
      </c>
      <c r="BO381" s="13">
        <v>22</v>
      </c>
      <c r="BP381" s="13">
        <v>139</v>
      </c>
      <c r="BQ381" s="13">
        <v>223</v>
      </c>
      <c r="BR381" s="13">
        <v>7</v>
      </c>
      <c r="BS381" s="13">
        <v>358</v>
      </c>
      <c r="BT381" s="43"/>
    </row>
    <row r="382" spans="5:72" x14ac:dyDescent="0.25">
      <c r="E382" s="12">
        <v>348</v>
      </c>
      <c r="F382" s="13">
        <v>219</v>
      </c>
      <c r="G382" s="13">
        <v>48</v>
      </c>
      <c r="H382" s="13">
        <v>108</v>
      </c>
      <c r="I382" s="13">
        <v>176</v>
      </c>
      <c r="J382" s="13">
        <v>6</v>
      </c>
      <c r="K382" s="13">
        <v>22</v>
      </c>
      <c r="L382" s="13">
        <v>146</v>
      </c>
      <c r="M382" s="13">
        <v>270</v>
      </c>
      <c r="N382" s="13">
        <v>7</v>
      </c>
      <c r="O382" s="13">
        <v>360</v>
      </c>
      <c r="S382" s="12">
        <v>348</v>
      </c>
      <c r="T382" s="13">
        <v>217</v>
      </c>
      <c r="U382" s="13">
        <v>46</v>
      </c>
      <c r="V382" s="13">
        <v>107</v>
      </c>
      <c r="W382" s="13">
        <v>175</v>
      </c>
      <c r="X382" s="13">
        <v>6</v>
      </c>
      <c r="Y382" s="13">
        <v>22</v>
      </c>
      <c r="Z382" s="13">
        <v>122</v>
      </c>
      <c r="AA382" s="13">
        <v>150</v>
      </c>
      <c r="AB382" s="13">
        <v>7</v>
      </c>
      <c r="AC382" s="13">
        <v>350</v>
      </c>
      <c r="AG382" s="12">
        <v>348</v>
      </c>
      <c r="AH382" s="13">
        <v>217</v>
      </c>
      <c r="AI382" s="13">
        <v>50</v>
      </c>
      <c r="AJ382" s="13">
        <v>106</v>
      </c>
      <c r="AK382" s="13">
        <v>175</v>
      </c>
      <c r="AL382" s="13">
        <v>6</v>
      </c>
      <c r="AM382" s="13">
        <v>22</v>
      </c>
      <c r="AN382" s="13">
        <v>122</v>
      </c>
      <c r="AO382" s="13">
        <v>177</v>
      </c>
      <c r="AP382" s="13">
        <v>7</v>
      </c>
      <c r="AQ382" s="13">
        <v>344</v>
      </c>
      <c r="AR382" s="43"/>
      <c r="AS382" s="32"/>
      <c r="AU382" s="12">
        <v>348</v>
      </c>
      <c r="AV382" s="13">
        <v>216</v>
      </c>
      <c r="AW382" s="13">
        <v>46</v>
      </c>
      <c r="AX382" s="13">
        <v>108</v>
      </c>
      <c r="AY382" s="13">
        <v>174</v>
      </c>
      <c r="AZ382" s="13">
        <v>6</v>
      </c>
      <c r="BA382" s="13">
        <v>22</v>
      </c>
      <c r="BB382" s="13">
        <v>122</v>
      </c>
      <c r="BC382" s="13">
        <v>171</v>
      </c>
      <c r="BD382" s="13">
        <v>7</v>
      </c>
      <c r="BE382" s="13">
        <v>354</v>
      </c>
      <c r="BF382" s="43"/>
      <c r="BG382" s="32"/>
      <c r="BI382" s="12">
        <v>348</v>
      </c>
      <c r="BJ382" s="13">
        <v>218</v>
      </c>
      <c r="BK382" s="13">
        <v>47</v>
      </c>
      <c r="BL382" s="13">
        <v>109</v>
      </c>
      <c r="BM382" s="13">
        <v>176</v>
      </c>
      <c r="BN382" s="13">
        <v>6</v>
      </c>
      <c r="BO382" s="13">
        <v>22</v>
      </c>
      <c r="BP382" s="13">
        <v>138</v>
      </c>
      <c r="BQ382" s="13">
        <v>220</v>
      </c>
      <c r="BR382" s="13">
        <v>7</v>
      </c>
      <c r="BS382" s="13">
        <v>358</v>
      </c>
      <c r="BT382" s="43"/>
    </row>
    <row r="383" spans="5:72" x14ac:dyDescent="0.25">
      <c r="E383" s="12">
        <v>349</v>
      </c>
      <c r="F383" s="13">
        <v>217</v>
      </c>
      <c r="G383" s="13">
        <v>47</v>
      </c>
      <c r="H383" s="13">
        <v>107</v>
      </c>
      <c r="I383" s="13">
        <v>175</v>
      </c>
      <c r="J383" s="13">
        <v>6</v>
      </c>
      <c r="K383" s="13">
        <v>22</v>
      </c>
      <c r="L383" s="13">
        <v>145</v>
      </c>
      <c r="M383" s="13">
        <v>267</v>
      </c>
      <c r="N383" s="13">
        <v>7</v>
      </c>
      <c r="O383" s="13">
        <v>360</v>
      </c>
      <c r="S383" s="12">
        <v>349</v>
      </c>
      <c r="T383" s="13">
        <v>215</v>
      </c>
      <c r="U383" s="13">
        <v>46</v>
      </c>
      <c r="V383" s="13">
        <v>106</v>
      </c>
      <c r="W383" s="13">
        <v>175</v>
      </c>
      <c r="X383" s="13">
        <v>6</v>
      </c>
      <c r="Y383" s="13">
        <v>22</v>
      </c>
      <c r="Z383" s="13">
        <v>122</v>
      </c>
      <c r="AA383" s="13">
        <v>148</v>
      </c>
      <c r="AB383" s="13">
        <v>7</v>
      </c>
      <c r="AC383" s="13">
        <v>350</v>
      </c>
      <c r="AG383" s="12">
        <v>349</v>
      </c>
      <c r="AH383" s="13">
        <v>215</v>
      </c>
      <c r="AI383" s="13">
        <v>50</v>
      </c>
      <c r="AJ383" s="13">
        <v>105</v>
      </c>
      <c r="AK383" s="13">
        <v>175</v>
      </c>
      <c r="AL383" s="13">
        <v>6</v>
      </c>
      <c r="AM383" s="13">
        <v>22</v>
      </c>
      <c r="AN383" s="13">
        <v>121</v>
      </c>
      <c r="AO383" s="13">
        <v>176</v>
      </c>
      <c r="AP383" s="13">
        <v>7</v>
      </c>
      <c r="AQ383" s="13">
        <v>344</v>
      </c>
      <c r="AR383" s="43"/>
      <c r="AS383" s="32"/>
      <c r="AU383" s="12">
        <v>349</v>
      </c>
      <c r="AV383" s="13">
        <v>215</v>
      </c>
      <c r="AW383" s="13">
        <v>45</v>
      </c>
      <c r="AX383" s="13">
        <v>107</v>
      </c>
      <c r="AY383" s="13">
        <v>174</v>
      </c>
      <c r="AZ383" s="13">
        <v>6</v>
      </c>
      <c r="BA383" s="13">
        <v>22</v>
      </c>
      <c r="BB383" s="13">
        <v>121</v>
      </c>
      <c r="BC383" s="13">
        <v>170</v>
      </c>
      <c r="BD383" s="13">
        <v>7</v>
      </c>
      <c r="BE383" s="13">
        <v>354</v>
      </c>
      <c r="BF383" s="43"/>
      <c r="BG383" s="32"/>
      <c r="BI383" s="12">
        <v>349</v>
      </c>
      <c r="BJ383" s="13">
        <v>216</v>
      </c>
      <c r="BK383" s="13">
        <v>46</v>
      </c>
      <c r="BL383" s="13">
        <v>108</v>
      </c>
      <c r="BM383" s="13">
        <v>175</v>
      </c>
      <c r="BN383" s="13">
        <v>6</v>
      </c>
      <c r="BO383" s="13">
        <v>22</v>
      </c>
      <c r="BP383" s="13">
        <v>137</v>
      </c>
      <c r="BQ383" s="13">
        <v>218</v>
      </c>
      <c r="BR383" s="13">
        <v>7</v>
      </c>
      <c r="BS383" s="13">
        <v>358</v>
      </c>
      <c r="BT383" s="43"/>
    </row>
    <row r="384" spans="5:72" x14ac:dyDescent="0.25">
      <c r="E384" s="12">
        <v>350</v>
      </c>
      <c r="F384" s="13">
        <v>215</v>
      </c>
      <c r="G384" s="13">
        <v>46</v>
      </c>
      <c r="H384" s="13">
        <v>107</v>
      </c>
      <c r="I384" s="13">
        <v>175</v>
      </c>
      <c r="J384" s="13">
        <v>6</v>
      </c>
      <c r="K384" s="13">
        <v>22</v>
      </c>
      <c r="L384" s="13">
        <v>144</v>
      </c>
      <c r="M384" s="13">
        <v>265</v>
      </c>
      <c r="N384" s="13">
        <v>7</v>
      </c>
      <c r="O384" s="13">
        <v>360</v>
      </c>
      <c r="S384" s="12">
        <v>350</v>
      </c>
      <c r="T384" s="13">
        <v>213</v>
      </c>
      <c r="U384" s="13">
        <v>45</v>
      </c>
      <c r="V384" s="13">
        <v>105</v>
      </c>
      <c r="W384" s="13">
        <v>174</v>
      </c>
      <c r="X384" s="13">
        <v>6</v>
      </c>
      <c r="Y384" s="13">
        <v>22</v>
      </c>
      <c r="Z384" s="13">
        <v>121</v>
      </c>
      <c r="AA384" s="13">
        <v>147</v>
      </c>
      <c r="AB384" s="13">
        <v>7</v>
      </c>
      <c r="AC384" s="13">
        <v>350</v>
      </c>
      <c r="AG384" s="12">
        <v>350</v>
      </c>
      <c r="AH384" s="13">
        <v>213</v>
      </c>
      <c r="AI384" s="13">
        <v>49</v>
      </c>
      <c r="AJ384" s="13">
        <v>105</v>
      </c>
      <c r="AK384" s="13">
        <v>175</v>
      </c>
      <c r="AL384" s="13">
        <v>6</v>
      </c>
      <c r="AM384" s="13">
        <v>22</v>
      </c>
      <c r="AN384" s="13">
        <v>121</v>
      </c>
      <c r="AO384" s="13">
        <v>174</v>
      </c>
      <c r="AP384" s="13">
        <v>7</v>
      </c>
      <c r="AQ384" s="13">
        <v>344</v>
      </c>
      <c r="AR384" s="43"/>
      <c r="AS384" s="32"/>
      <c r="AU384" s="12">
        <v>350</v>
      </c>
      <c r="AV384" s="13">
        <v>213</v>
      </c>
      <c r="AW384" s="13">
        <v>45</v>
      </c>
      <c r="AX384" s="13">
        <v>106</v>
      </c>
      <c r="AY384" s="13">
        <v>173</v>
      </c>
      <c r="AZ384" s="13">
        <v>6</v>
      </c>
      <c r="BA384" s="13">
        <v>22</v>
      </c>
      <c r="BB384" s="13">
        <v>121</v>
      </c>
      <c r="BC384" s="13">
        <v>168</v>
      </c>
      <c r="BD384" s="13">
        <v>7</v>
      </c>
      <c r="BE384" s="13">
        <v>354</v>
      </c>
      <c r="BF384" s="43"/>
      <c r="BG384" s="32"/>
      <c r="BI384" s="12">
        <v>350</v>
      </c>
      <c r="BJ384" s="13">
        <v>215</v>
      </c>
      <c r="BK384" s="13">
        <v>46</v>
      </c>
      <c r="BL384" s="13">
        <v>107</v>
      </c>
      <c r="BM384" s="13">
        <v>175</v>
      </c>
      <c r="BN384" s="13">
        <v>6</v>
      </c>
      <c r="BO384" s="13">
        <v>22</v>
      </c>
      <c r="BP384" s="13">
        <v>137</v>
      </c>
      <c r="BQ384" s="13">
        <v>216</v>
      </c>
      <c r="BR384" s="13">
        <v>7</v>
      </c>
      <c r="BS384" s="13">
        <v>358</v>
      </c>
      <c r="BT384" s="43"/>
    </row>
    <row r="385" spans="5:72" x14ac:dyDescent="0.25">
      <c r="E385" s="12">
        <v>351</v>
      </c>
      <c r="F385" s="13">
        <v>213</v>
      </c>
      <c r="G385" s="13">
        <v>45</v>
      </c>
      <c r="H385" s="13">
        <v>106</v>
      </c>
      <c r="I385" s="13">
        <v>175</v>
      </c>
      <c r="J385" s="13">
        <v>6</v>
      </c>
      <c r="K385" s="13">
        <v>22</v>
      </c>
      <c r="L385" s="13">
        <v>144</v>
      </c>
      <c r="M385" s="13">
        <v>262</v>
      </c>
      <c r="N385" s="13">
        <v>7</v>
      </c>
      <c r="O385" s="13">
        <v>360</v>
      </c>
      <c r="S385" s="12">
        <v>351</v>
      </c>
      <c r="T385" s="13">
        <v>211</v>
      </c>
      <c r="U385" s="13">
        <v>44</v>
      </c>
      <c r="V385" s="13">
        <v>105</v>
      </c>
      <c r="W385" s="13">
        <v>174</v>
      </c>
      <c r="X385" s="13">
        <v>6</v>
      </c>
      <c r="Y385" s="13">
        <v>22</v>
      </c>
      <c r="Z385" s="13">
        <v>120</v>
      </c>
      <c r="AA385" s="13">
        <v>145</v>
      </c>
      <c r="AB385" s="13">
        <v>7</v>
      </c>
      <c r="AC385" s="13">
        <v>350</v>
      </c>
      <c r="AG385" s="12">
        <v>351</v>
      </c>
      <c r="AH385" s="13">
        <v>211</v>
      </c>
      <c r="AI385" s="13">
        <v>48</v>
      </c>
      <c r="AJ385" s="13">
        <v>104</v>
      </c>
      <c r="AK385" s="13">
        <v>174</v>
      </c>
      <c r="AL385" s="13">
        <v>6</v>
      </c>
      <c r="AM385" s="13">
        <v>22</v>
      </c>
      <c r="AN385" s="13">
        <v>120</v>
      </c>
      <c r="AO385" s="13">
        <v>172</v>
      </c>
      <c r="AP385" s="13">
        <v>7</v>
      </c>
      <c r="AQ385" s="13">
        <v>344</v>
      </c>
      <c r="AR385" s="43"/>
      <c r="AS385" s="32"/>
      <c r="AU385" s="12">
        <v>351</v>
      </c>
      <c r="AV385" s="13">
        <v>211</v>
      </c>
      <c r="AW385" s="13">
        <v>44</v>
      </c>
      <c r="AX385" s="13">
        <v>106</v>
      </c>
      <c r="AY385" s="13">
        <v>173</v>
      </c>
      <c r="AZ385" s="13">
        <v>6</v>
      </c>
      <c r="BA385" s="13">
        <v>22</v>
      </c>
      <c r="BB385" s="13">
        <v>120</v>
      </c>
      <c r="BC385" s="13">
        <v>166</v>
      </c>
      <c r="BD385" s="13">
        <v>7</v>
      </c>
      <c r="BE385" s="13">
        <v>354</v>
      </c>
      <c r="BF385" s="43"/>
      <c r="BG385" s="32"/>
      <c r="BI385" s="12">
        <v>351</v>
      </c>
      <c r="BJ385" s="13">
        <v>213</v>
      </c>
      <c r="BK385" s="13">
        <v>45</v>
      </c>
      <c r="BL385" s="13">
        <v>107</v>
      </c>
      <c r="BM385" s="13">
        <v>175</v>
      </c>
      <c r="BN385" s="13">
        <v>6</v>
      </c>
      <c r="BO385" s="13">
        <v>22</v>
      </c>
      <c r="BP385" s="13">
        <v>136</v>
      </c>
      <c r="BQ385" s="13">
        <v>214</v>
      </c>
      <c r="BR385" s="13">
        <v>7</v>
      </c>
      <c r="BS385" s="13">
        <v>359</v>
      </c>
      <c r="BT385" s="43"/>
    </row>
    <row r="386" spans="5:72" x14ac:dyDescent="0.25">
      <c r="E386" s="12">
        <v>352</v>
      </c>
      <c r="F386" s="13">
        <v>211</v>
      </c>
      <c r="G386" s="13">
        <v>45</v>
      </c>
      <c r="H386" s="13">
        <v>106</v>
      </c>
      <c r="I386" s="13">
        <v>174</v>
      </c>
      <c r="J386" s="13">
        <v>6</v>
      </c>
      <c r="K386" s="13">
        <v>22</v>
      </c>
      <c r="L386" s="13">
        <v>143</v>
      </c>
      <c r="M386" s="13">
        <v>259</v>
      </c>
      <c r="N386" s="13">
        <v>7</v>
      </c>
      <c r="O386" s="13">
        <v>360</v>
      </c>
      <c r="S386" s="12">
        <v>352</v>
      </c>
      <c r="T386" s="13">
        <v>209</v>
      </c>
      <c r="U386" s="13">
        <v>44</v>
      </c>
      <c r="V386" s="13">
        <v>104</v>
      </c>
      <c r="W386" s="13">
        <v>174</v>
      </c>
      <c r="X386" s="13">
        <v>6</v>
      </c>
      <c r="Y386" s="13">
        <v>22</v>
      </c>
      <c r="Z386" s="13">
        <v>120</v>
      </c>
      <c r="AA386" s="13">
        <v>144</v>
      </c>
      <c r="AB386" s="13">
        <v>7</v>
      </c>
      <c r="AC386" s="13">
        <v>350</v>
      </c>
      <c r="AG386" s="12">
        <v>352</v>
      </c>
      <c r="AH386" s="13">
        <v>209</v>
      </c>
      <c r="AI386" s="13">
        <v>47</v>
      </c>
      <c r="AJ386" s="13">
        <v>104</v>
      </c>
      <c r="AK386" s="13">
        <v>174</v>
      </c>
      <c r="AL386" s="13">
        <v>6</v>
      </c>
      <c r="AM386" s="13">
        <v>22</v>
      </c>
      <c r="AN386" s="13">
        <v>119</v>
      </c>
      <c r="AO386" s="13">
        <v>170</v>
      </c>
      <c r="AP386" s="13">
        <v>7</v>
      </c>
      <c r="AQ386" s="13">
        <v>344</v>
      </c>
      <c r="AR386" s="43"/>
      <c r="AS386" s="32"/>
      <c r="AU386" s="12">
        <v>352</v>
      </c>
      <c r="AV386" s="13">
        <v>209</v>
      </c>
      <c r="AW386" s="13">
        <v>43</v>
      </c>
      <c r="AX386" s="13">
        <v>105</v>
      </c>
      <c r="AY386" s="13">
        <v>173</v>
      </c>
      <c r="AZ386" s="13">
        <v>6</v>
      </c>
      <c r="BA386" s="13">
        <v>22</v>
      </c>
      <c r="BB386" s="13">
        <v>120</v>
      </c>
      <c r="BC386" s="13">
        <v>165</v>
      </c>
      <c r="BD386" s="13">
        <v>7</v>
      </c>
      <c r="BE386" s="13">
        <v>354</v>
      </c>
      <c r="BF386" s="43"/>
      <c r="BG386" s="32"/>
      <c r="BI386" s="12">
        <v>352</v>
      </c>
      <c r="BJ386" s="13">
        <v>211</v>
      </c>
      <c r="BK386" s="13">
        <v>44</v>
      </c>
      <c r="BL386" s="13">
        <v>106</v>
      </c>
      <c r="BM386" s="13">
        <v>174</v>
      </c>
      <c r="BN386" s="13">
        <v>6</v>
      </c>
      <c r="BO386" s="13">
        <v>22</v>
      </c>
      <c r="BP386" s="13">
        <v>135</v>
      </c>
      <c r="BQ386" s="13">
        <v>211</v>
      </c>
      <c r="BR386" s="13">
        <v>7</v>
      </c>
      <c r="BS386" s="13">
        <v>359</v>
      </c>
      <c r="BT386" s="43"/>
    </row>
    <row r="387" spans="5:72" x14ac:dyDescent="0.25">
      <c r="E387" s="12">
        <v>353</v>
      </c>
      <c r="F387" s="13">
        <v>209</v>
      </c>
      <c r="G387" s="13">
        <v>44</v>
      </c>
      <c r="H387" s="13">
        <v>106</v>
      </c>
      <c r="I387" s="13">
        <v>174</v>
      </c>
      <c r="J387" s="13">
        <v>6</v>
      </c>
      <c r="K387" s="13">
        <v>22</v>
      </c>
      <c r="L387" s="13">
        <v>142</v>
      </c>
      <c r="M387" s="13">
        <v>256</v>
      </c>
      <c r="N387" s="13">
        <v>7</v>
      </c>
      <c r="O387" s="13">
        <v>360</v>
      </c>
      <c r="S387" s="12">
        <v>353</v>
      </c>
      <c r="T387" s="13">
        <v>207</v>
      </c>
      <c r="U387" s="13">
        <v>43</v>
      </c>
      <c r="V387" s="13">
        <v>104</v>
      </c>
      <c r="W387" s="13">
        <v>173</v>
      </c>
      <c r="X387" s="13">
        <v>6</v>
      </c>
      <c r="Y387" s="13">
        <v>22</v>
      </c>
      <c r="Z387" s="13">
        <v>119</v>
      </c>
      <c r="AA387" s="13">
        <v>142</v>
      </c>
      <c r="AB387" s="13">
        <v>7</v>
      </c>
      <c r="AC387" s="13">
        <v>350</v>
      </c>
      <c r="AG387" s="12">
        <v>353</v>
      </c>
      <c r="AH387" s="13">
        <v>207</v>
      </c>
      <c r="AI387" s="13">
        <v>47</v>
      </c>
      <c r="AJ387" s="13">
        <v>104</v>
      </c>
      <c r="AK387" s="13">
        <v>174</v>
      </c>
      <c r="AL387" s="13">
        <v>6</v>
      </c>
      <c r="AM387" s="13">
        <v>22</v>
      </c>
      <c r="AN387" s="13">
        <v>119</v>
      </c>
      <c r="AO387" s="13">
        <v>168</v>
      </c>
      <c r="AP387" s="13">
        <v>7</v>
      </c>
      <c r="AQ387" s="13">
        <v>344</v>
      </c>
      <c r="AR387" s="43"/>
      <c r="AS387" s="32"/>
      <c r="AU387" s="12">
        <v>353</v>
      </c>
      <c r="AV387" s="13">
        <v>207</v>
      </c>
      <c r="AW387" s="13">
        <v>43</v>
      </c>
      <c r="AX387" s="13">
        <v>105</v>
      </c>
      <c r="AY387" s="13">
        <v>172</v>
      </c>
      <c r="AZ387" s="13">
        <v>6</v>
      </c>
      <c r="BA387" s="13">
        <v>22</v>
      </c>
      <c r="BB387" s="13">
        <v>119</v>
      </c>
      <c r="BC387" s="13">
        <v>163</v>
      </c>
      <c r="BD387" s="13">
        <v>7</v>
      </c>
      <c r="BE387" s="13">
        <v>355</v>
      </c>
      <c r="BF387" s="43"/>
      <c r="BG387" s="32"/>
      <c r="BI387" s="12">
        <v>353</v>
      </c>
      <c r="BJ387" s="13">
        <v>208</v>
      </c>
      <c r="BK387" s="13">
        <v>44</v>
      </c>
      <c r="BL387" s="13">
        <v>106</v>
      </c>
      <c r="BM387" s="13">
        <v>174</v>
      </c>
      <c r="BN387" s="13">
        <v>6</v>
      </c>
      <c r="BO387" s="13">
        <v>22</v>
      </c>
      <c r="BP387" s="13">
        <v>135</v>
      </c>
      <c r="BQ387" s="13">
        <v>209</v>
      </c>
      <c r="BR387" s="13">
        <v>7</v>
      </c>
      <c r="BS387" s="13">
        <v>359</v>
      </c>
      <c r="BT387" s="43"/>
    </row>
    <row r="388" spans="5:72" x14ac:dyDescent="0.25">
      <c r="E388" s="12">
        <v>354</v>
      </c>
      <c r="F388" s="13">
        <v>207</v>
      </c>
      <c r="G388" s="13">
        <v>44</v>
      </c>
      <c r="H388" s="13">
        <v>105</v>
      </c>
      <c r="I388" s="13">
        <v>174</v>
      </c>
      <c r="J388" s="13">
        <v>6</v>
      </c>
      <c r="K388" s="13">
        <v>22</v>
      </c>
      <c r="L388" s="13">
        <v>141</v>
      </c>
      <c r="M388" s="13">
        <v>252</v>
      </c>
      <c r="N388" s="13">
        <v>7</v>
      </c>
      <c r="O388" s="13">
        <v>360</v>
      </c>
      <c r="S388" s="12">
        <v>354</v>
      </c>
      <c r="T388" s="13">
        <v>204</v>
      </c>
      <c r="U388" s="13">
        <v>43</v>
      </c>
      <c r="V388" s="13">
        <v>104</v>
      </c>
      <c r="W388" s="13">
        <v>173</v>
      </c>
      <c r="X388" s="13">
        <v>6</v>
      </c>
      <c r="Y388" s="13">
        <v>22</v>
      </c>
      <c r="Z388" s="13">
        <v>118</v>
      </c>
      <c r="AA388" s="13">
        <v>141</v>
      </c>
      <c r="AB388" s="13">
        <v>7</v>
      </c>
      <c r="AC388" s="13">
        <v>350</v>
      </c>
      <c r="AG388" s="12">
        <v>354</v>
      </c>
      <c r="AH388" s="13">
        <v>205</v>
      </c>
      <c r="AI388" s="13">
        <v>46</v>
      </c>
      <c r="AJ388" s="13">
        <v>103</v>
      </c>
      <c r="AK388" s="13">
        <v>173</v>
      </c>
      <c r="AL388" s="13">
        <v>6</v>
      </c>
      <c r="AM388" s="13">
        <v>22</v>
      </c>
      <c r="AN388" s="13">
        <v>118</v>
      </c>
      <c r="AO388" s="13">
        <v>167</v>
      </c>
      <c r="AP388" s="13">
        <v>7</v>
      </c>
      <c r="AQ388" s="13">
        <v>344</v>
      </c>
      <c r="AR388" s="43"/>
      <c r="AS388" s="32"/>
      <c r="AU388" s="12">
        <v>354</v>
      </c>
      <c r="AV388" s="13">
        <v>204</v>
      </c>
      <c r="AW388" s="13">
        <v>42</v>
      </c>
      <c r="AX388" s="13">
        <v>105</v>
      </c>
      <c r="AY388" s="13">
        <v>172</v>
      </c>
      <c r="AZ388" s="13">
        <v>6</v>
      </c>
      <c r="BA388" s="13">
        <v>22</v>
      </c>
      <c r="BB388" s="13">
        <v>118</v>
      </c>
      <c r="BC388" s="13">
        <v>161</v>
      </c>
      <c r="BD388" s="13">
        <v>7</v>
      </c>
      <c r="BE388" s="13">
        <v>355</v>
      </c>
      <c r="BF388" s="43"/>
      <c r="BG388" s="32"/>
      <c r="BI388" s="12">
        <v>354</v>
      </c>
      <c r="BJ388" s="13">
        <v>206</v>
      </c>
      <c r="BK388" s="13">
        <v>43</v>
      </c>
      <c r="BL388" s="13">
        <v>106</v>
      </c>
      <c r="BM388" s="13">
        <v>174</v>
      </c>
      <c r="BN388" s="13">
        <v>6</v>
      </c>
      <c r="BO388" s="13">
        <v>22</v>
      </c>
      <c r="BP388" s="13">
        <v>134</v>
      </c>
      <c r="BQ388" s="13">
        <v>206</v>
      </c>
      <c r="BR388" s="13">
        <v>7</v>
      </c>
      <c r="BS388" s="13">
        <v>359</v>
      </c>
      <c r="BT388" s="43"/>
    </row>
    <row r="389" spans="5:72" x14ac:dyDescent="0.25">
      <c r="E389" s="12">
        <v>355</v>
      </c>
      <c r="F389" s="13">
        <v>204</v>
      </c>
      <c r="G389" s="13">
        <v>43</v>
      </c>
      <c r="H389" s="13">
        <v>105</v>
      </c>
      <c r="I389" s="13">
        <v>173</v>
      </c>
      <c r="J389" s="13">
        <v>6</v>
      </c>
      <c r="K389" s="13">
        <v>22</v>
      </c>
      <c r="L389" s="13">
        <v>140</v>
      </c>
      <c r="M389" s="13">
        <v>249</v>
      </c>
      <c r="N389" s="13">
        <v>7</v>
      </c>
      <c r="O389" s="13">
        <v>360</v>
      </c>
      <c r="S389" s="12">
        <v>355</v>
      </c>
      <c r="T389" s="13">
        <v>202</v>
      </c>
      <c r="U389" s="13">
        <v>42</v>
      </c>
      <c r="V389" s="13">
        <v>103</v>
      </c>
      <c r="W389" s="13">
        <v>173</v>
      </c>
      <c r="X389" s="13">
        <v>6</v>
      </c>
      <c r="Y389" s="13">
        <v>22</v>
      </c>
      <c r="Z389" s="13">
        <v>118</v>
      </c>
      <c r="AA389" s="13">
        <v>139</v>
      </c>
      <c r="AB389" s="13">
        <v>7</v>
      </c>
      <c r="AC389" s="13">
        <v>350</v>
      </c>
      <c r="AG389" s="12">
        <v>355</v>
      </c>
      <c r="AH389" s="13">
        <v>203</v>
      </c>
      <c r="AI389" s="13">
        <v>46</v>
      </c>
      <c r="AJ389" s="13">
        <v>103</v>
      </c>
      <c r="AK389" s="13">
        <v>173</v>
      </c>
      <c r="AL389" s="13">
        <v>6</v>
      </c>
      <c r="AM389" s="13">
        <v>22</v>
      </c>
      <c r="AN389" s="13">
        <v>117</v>
      </c>
      <c r="AO389" s="13">
        <v>164</v>
      </c>
      <c r="AP389" s="13">
        <v>7</v>
      </c>
      <c r="AQ389" s="13">
        <v>345</v>
      </c>
      <c r="AR389" s="43"/>
      <c r="AS389" s="32"/>
      <c r="AU389" s="12">
        <v>355</v>
      </c>
      <c r="AV389" s="13">
        <v>202</v>
      </c>
      <c r="AW389" s="13">
        <v>42</v>
      </c>
      <c r="AX389" s="13">
        <v>104</v>
      </c>
      <c r="AY389" s="13">
        <v>172</v>
      </c>
      <c r="AZ389" s="13">
        <v>6</v>
      </c>
      <c r="BA389" s="13">
        <v>22</v>
      </c>
      <c r="BB389" s="13">
        <v>118</v>
      </c>
      <c r="BC389" s="13">
        <v>159</v>
      </c>
      <c r="BD389" s="13">
        <v>7</v>
      </c>
      <c r="BE389" s="13">
        <v>355</v>
      </c>
      <c r="BF389" s="43"/>
      <c r="BG389" s="32"/>
      <c r="BI389" s="12">
        <v>355</v>
      </c>
      <c r="BJ389" s="13">
        <v>204</v>
      </c>
      <c r="BK389" s="13">
        <v>43</v>
      </c>
      <c r="BL389" s="13">
        <v>105</v>
      </c>
      <c r="BM389" s="13">
        <v>173</v>
      </c>
      <c r="BN389" s="13">
        <v>6</v>
      </c>
      <c r="BO389" s="13">
        <v>22</v>
      </c>
      <c r="BP389" s="13">
        <v>133</v>
      </c>
      <c r="BQ389" s="13">
        <v>204</v>
      </c>
      <c r="BR389" s="13">
        <v>7</v>
      </c>
      <c r="BS389" s="13">
        <v>359</v>
      </c>
      <c r="BT389" s="43"/>
    </row>
    <row r="390" spans="5:72" x14ac:dyDescent="0.25">
      <c r="E390" s="12">
        <v>356</v>
      </c>
      <c r="F390" s="13">
        <v>202</v>
      </c>
      <c r="G390" s="13">
        <v>43</v>
      </c>
      <c r="H390" s="13">
        <v>104</v>
      </c>
      <c r="I390" s="13">
        <v>173</v>
      </c>
      <c r="J390" s="13">
        <v>6</v>
      </c>
      <c r="K390" s="13">
        <v>22</v>
      </c>
      <c r="L390" s="13">
        <v>139</v>
      </c>
      <c r="M390" s="13">
        <v>246</v>
      </c>
      <c r="N390" s="13">
        <v>7</v>
      </c>
      <c r="O390" s="13">
        <v>360</v>
      </c>
      <c r="S390" s="12">
        <v>356</v>
      </c>
      <c r="T390" s="13">
        <v>200</v>
      </c>
      <c r="U390" s="13">
        <v>42</v>
      </c>
      <c r="V390" s="13">
        <v>103</v>
      </c>
      <c r="W390" s="13">
        <v>172</v>
      </c>
      <c r="X390" s="13">
        <v>6</v>
      </c>
      <c r="Y390" s="13">
        <v>22</v>
      </c>
      <c r="Z390" s="13">
        <v>117</v>
      </c>
      <c r="AA390" s="13">
        <v>137</v>
      </c>
      <c r="AB390" s="13">
        <v>7</v>
      </c>
      <c r="AC390" s="13">
        <v>350</v>
      </c>
      <c r="AG390" s="12">
        <v>356</v>
      </c>
      <c r="AH390" s="13">
        <v>200</v>
      </c>
      <c r="AI390" s="13">
        <v>45</v>
      </c>
      <c r="AJ390" s="13">
        <v>102</v>
      </c>
      <c r="AK390" s="13">
        <v>173</v>
      </c>
      <c r="AL390" s="13">
        <v>6</v>
      </c>
      <c r="AM390" s="13">
        <v>22</v>
      </c>
      <c r="AN390" s="13">
        <v>117</v>
      </c>
      <c r="AO390" s="13">
        <v>162</v>
      </c>
      <c r="AP390" s="13">
        <v>7</v>
      </c>
      <c r="AQ390" s="13">
        <v>345</v>
      </c>
      <c r="AR390" s="43"/>
      <c r="AS390" s="32"/>
      <c r="AU390" s="12">
        <v>356</v>
      </c>
      <c r="AV390" s="13">
        <v>200</v>
      </c>
      <c r="AW390" s="13">
        <v>41</v>
      </c>
      <c r="AX390" s="13">
        <v>104</v>
      </c>
      <c r="AY390" s="13">
        <v>171</v>
      </c>
      <c r="AZ390" s="13">
        <v>6</v>
      </c>
      <c r="BA390" s="13">
        <v>22</v>
      </c>
      <c r="BB390" s="13">
        <v>117</v>
      </c>
      <c r="BC390" s="13">
        <v>157</v>
      </c>
      <c r="BD390" s="13">
        <v>7</v>
      </c>
      <c r="BE390" s="13">
        <v>355</v>
      </c>
      <c r="BF390" s="43"/>
      <c r="BG390" s="32"/>
      <c r="BI390" s="12">
        <v>356</v>
      </c>
      <c r="BJ390" s="13">
        <v>201</v>
      </c>
      <c r="BK390" s="13">
        <v>42</v>
      </c>
      <c r="BL390" s="13">
        <v>105</v>
      </c>
      <c r="BM390" s="13">
        <v>173</v>
      </c>
      <c r="BN390" s="13">
        <v>6</v>
      </c>
      <c r="BO390" s="13">
        <v>22</v>
      </c>
      <c r="BP390" s="13">
        <v>132</v>
      </c>
      <c r="BQ390" s="13">
        <v>201</v>
      </c>
      <c r="BR390" s="13">
        <v>7</v>
      </c>
      <c r="BS390" s="13">
        <v>359</v>
      </c>
      <c r="BT390" s="43"/>
    </row>
    <row r="391" spans="5:72" x14ac:dyDescent="0.25">
      <c r="E391" s="12">
        <v>357</v>
      </c>
      <c r="F391" s="13">
        <v>200</v>
      </c>
      <c r="G391" s="13">
        <v>42</v>
      </c>
      <c r="H391" s="13">
        <v>104</v>
      </c>
      <c r="I391" s="13">
        <v>173</v>
      </c>
      <c r="J391" s="13">
        <v>6</v>
      </c>
      <c r="K391" s="13">
        <v>22</v>
      </c>
      <c r="L391" s="13">
        <v>139</v>
      </c>
      <c r="M391" s="13">
        <v>242</v>
      </c>
      <c r="N391" s="13">
        <v>7</v>
      </c>
      <c r="O391" s="13">
        <v>360</v>
      </c>
      <c r="S391" s="12">
        <v>357</v>
      </c>
      <c r="T391" s="13">
        <v>198</v>
      </c>
      <c r="U391" s="13">
        <v>41</v>
      </c>
      <c r="V391" s="13">
        <v>102</v>
      </c>
      <c r="W391" s="13">
        <v>172</v>
      </c>
      <c r="X391" s="13">
        <v>6</v>
      </c>
      <c r="Y391" s="13">
        <v>22</v>
      </c>
      <c r="Z391" s="13">
        <v>116</v>
      </c>
      <c r="AA391" s="13">
        <v>135</v>
      </c>
      <c r="AB391" s="13">
        <v>7</v>
      </c>
      <c r="AC391" s="13">
        <v>350</v>
      </c>
      <c r="AG391" s="12">
        <v>357</v>
      </c>
      <c r="AH391" s="13">
        <v>198</v>
      </c>
      <c r="AI391" s="13">
        <v>45</v>
      </c>
      <c r="AJ391" s="13">
        <v>102</v>
      </c>
      <c r="AK391" s="13">
        <v>172</v>
      </c>
      <c r="AL391" s="13">
        <v>6</v>
      </c>
      <c r="AM391" s="13">
        <v>22</v>
      </c>
      <c r="AN391" s="13">
        <v>116</v>
      </c>
      <c r="AO391" s="13">
        <v>160</v>
      </c>
      <c r="AP391" s="13">
        <v>7</v>
      </c>
      <c r="AQ391" s="13">
        <v>345</v>
      </c>
      <c r="AR391" s="43"/>
      <c r="AS391" s="32"/>
      <c r="AU391" s="12">
        <v>357</v>
      </c>
      <c r="AV391" s="13">
        <v>197</v>
      </c>
      <c r="AW391" s="13">
        <v>41</v>
      </c>
      <c r="AX391" s="13">
        <v>103</v>
      </c>
      <c r="AY391" s="13">
        <v>171</v>
      </c>
      <c r="AZ391" s="13">
        <v>6</v>
      </c>
      <c r="BA391" s="13">
        <v>22</v>
      </c>
      <c r="BB391" s="13">
        <v>116</v>
      </c>
      <c r="BC391" s="13">
        <v>155</v>
      </c>
      <c r="BD391" s="13">
        <v>7</v>
      </c>
      <c r="BE391" s="13">
        <v>355</v>
      </c>
      <c r="BF391" s="43"/>
      <c r="BG391" s="32"/>
      <c r="BI391" s="12">
        <v>357</v>
      </c>
      <c r="BJ391" s="13">
        <v>199</v>
      </c>
      <c r="BK391" s="13">
        <v>42</v>
      </c>
      <c r="BL391" s="13">
        <v>104</v>
      </c>
      <c r="BM391" s="13">
        <v>173</v>
      </c>
      <c r="BN391" s="13">
        <v>6</v>
      </c>
      <c r="BO391" s="13">
        <v>22</v>
      </c>
      <c r="BP391" s="13">
        <v>132</v>
      </c>
      <c r="BQ391" s="13">
        <v>198</v>
      </c>
      <c r="BR391" s="13">
        <v>7</v>
      </c>
      <c r="BS391" s="13">
        <v>359</v>
      </c>
      <c r="BT391" s="43"/>
    </row>
    <row r="392" spans="5:72" x14ac:dyDescent="0.25">
      <c r="E392" s="12">
        <v>358</v>
      </c>
      <c r="F392" s="13">
        <v>198</v>
      </c>
      <c r="G392" s="13">
        <v>42</v>
      </c>
      <c r="H392" s="13">
        <v>103</v>
      </c>
      <c r="I392" s="13">
        <v>172</v>
      </c>
      <c r="J392" s="13">
        <v>6</v>
      </c>
      <c r="K392" s="13">
        <v>22</v>
      </c>
      <c r="L392" s="13">
        <v>138</v>
      </c>
      <c r="M392" s="13">
        <v>239</v>
      </c>
      <c r="N392" s="13">
        <v>7</v>
      </c>
      <c r="O392" s="13">
        <v>360</v>
      </c>
      <c r="S392" s="12">
        <v>358</v>
      </c>
      <c r="T392" s="13">
        <v>196</v>
      </c>
      <c r="U392" s="13">
        <v>41</v>
      </c>
      <c r="V392" s="13">
        <v>101</v>
      </c>
      <c r="W392" s="13">
        <v>172</v>
      </c>
      <c r="X392" s="13">
        <v>6</v>
      </c>
      <c r="Y392" s="13">
        <v>22</v>
      </c>
      <c r="Z392" s="13">
        <v>116</v>
      </c>
      <c r="AA392" s="13">
        <v>133</v>
      </c>
      <c r="AB392" s="13">
        <v>7</v>
      </c>
      <c r="AC392" s="13">
        <v>350</v>
      </c>
      <c r="AG392" s="12">
        <v>358</v>
      </c>
      <c r="AH392" s="13">
        <v>196</v>
      </c>
      <c r="AI392" s="13">
        <v>44</v>
      </c>
      <c r="AJ392" s="13">
        <v>101</v>
      </c>
      <c r="AK392" s="13">
        <v>172</v>
      </c>
      <c r="AL392" s="13">
        <v>6</v>
      </c>
      <c r="AM392" s="13">
        <v>22</v>
      </c>
      <c r="AN392" s="13">
        <v>115</v>
      </c>
      <c r="AO392" s="13">
        <v>158</v>
      </c>
      <c r="AP392" s="13">
        <v>7</v>
      </c>
      <c r="AQ392" s="13">
        <v>345</v>
      </c>
      <c r="AR392" s="43"/>
      <c r="AS392" s="32"/>
      <c r="AU392" s="12">
        <v>358</v>
      </c>
      <c r="AV392" s="13">
        <v>196</v>
      </c>
      <c r="AW392" s="13">
        <v>40</v>
      </c>
      <c r="AX392" s="13">
        <v>102</v>
      </c>
      <c r="AY392" s="13">
        <v>171</v>
      </c>
      <c r="AZ392" s="13">
        <v>6</v>
      </c>
      <c r="BA392" s="13">
        <v>22</v>
      </c>
      <c r="BB392" s="13">
        <v>115</v>
      </c>
      <c r="BC392" s="13">
        <v>153</v>
      </c>
      <c r="BD392" s="13">
        <v>7</v>
      </c>
      <c r="BE392" s="13">
        <v>355</v>
      </c>
      <c r="BF392" s="43"/>
      <c r="BG392" s="32"/>
      <c r="BI392" s="12">
        <v>358</v>
      </c>
      <c r="BJ392" s="13">
        <v>197</v>
      </c>
      <c r="BK392" s="13">
        <v>42</v>
      </c>
      <c r="BL392" s="13">
        <v>103</v>
      </c>
      <c r="BM392" s="13">
        <v>172</v>
      </c>
      <c r="BN392" s="13">
        <v>6</v>
      </c>
      <c r="BO392" s="13">
        <v>22</v>
      </c>
      <c r="BP392" s="13">
        <v>131</v>
      </c>
      <c r="BQ392" s="13">
        <v>195</v>
      </c>
      <c r="BR392" s="13">
        <v>7</v>
      </c>
      <c r="BS392" s="13">
        <v>359</v>
      </c>
      <c r="BT392" s="43"/>
    </row>
    <row r="393" spans="5:72" x14ac:dyDescent="0.25">
      <c r="E393" s="12">
        <v>359</v>
      </c>
      <c r="F393" s="13">
        <v>196</v>
      </c>
      <c r="G393" s="13">
        <v>42</v>
      </c>
      <c r="H393" s="13">
        <v>102</v>
      </c>
      <c r="I393" s="13">
        <v>172</v>
      </c>
      <c r="J393" s="13">
        <v>6</v>
      </c>
      <c r="K393" s="13">
        <v>22</v>
      </c>
      <c r="L393" s="13">
        <v>137</v>
      </c>
      <c r="M393" s="13">
        <v>235</v>
      </c>
      <c r="N393" s="13">
        <v>7</v>
      </c>
      <c r="O393" s="13">
        <v>361</v>
      </c>
      <c r="S393" s="12">
        <v>359</v>
      </c>
      <c r="T393" s="13">
        <v>194</v>
      </c>
      <c r="U393" s="13">
        <v>40</v>
      </c>
      <c r="V393" s="13">
        <v>101</v>
      </c>
      <c r="W393" s="13">
        <v>171</v>
      </c>
      <c r="X393" s="13">
        <v>6</v>
      </c>
      <c r="Y393" s="13">
        <v>22</v>
      </c>
      <c r="Z393" s="13">
        <v>115</v>
      </c>
      <c r="AA393" s="13">
        <v>131</v>
      </c>
      <c r="AB393" s="13">
        <v>7</v>
      </c>
      <c r="AC393" s="13">
        <v>351</v>
      </c>
      <c r="AG393" s="12">
        <v>359</v>
      </c>
      <c r="AH393" s="13">
        <v>194</v>
      </c>
      <c r="AI393" s="13">
        <v>44</v>
      </c>
      <c r="AJ393" s="13">
        <v>100</v>
      </c>
      <c r="AK393" s="13">
        <v>172</v>
      </c>
      <c r="AL393" s="13">
        <v>6</v>
      </c>
      <c r="AM393" s="13">
        <v>22</v>
      </c>
      <c r="AN393" s="13">
        <v>114</v>
      </c>
      <c r="AO393" s="13">
        <v>156</v>
      </c>
      <c r="AP393" s="13">
        <v>7</v>
      </c>
      <c r="AQ393" s="13">
        <v>345</v>
      </c>
      <c r="AR393" s="43"/>
      <c r="AS393" s="32"/>
      <c r="AU393" s="12">
        <v>359</v>
      </c>
      <c r="AV393" s="13">
        <v>194</v>
      </c>
      <c r="AW393" s="13">
        <v>40</v>
      </c>
      <c r="AX393" s="13">
        <v>102</v>
      </c>
      <c r="AY393" s="13">
        <v>170</v>
      </c>
      <c r="AZ393" s="13">
        <v>6</v>
      </c>
      <c r="BA393" s="13">
        <v>22</v>
      </c>
      <c r="BB393" s="13">
        <v>115</v>
      </c>
      <c r="BC393" s="13">
        <v>150</v>
      </c>
      <c r="BD393" s="13">
        <v>7</v>
      </c>
      <c r="BE393" s="13">
        <v>355</v>
      </c>
      <c r="BF393" s="43"/>
      <c r="BG393" s="32"/>
      <c r="BI393" s="12">
        <v>359</v>
      </c>
      <c r="BJ393" s="13">
        <v>195</v>
      </c>
      <c r="BK393" s="13">
        <v>41</v>
      </c>
      <c r="BL393" s="13">
        <v>103</v>
      </c>
      <c r="BM393" s="13">
        <v>172</v>
      </c>
      <c r="BN393" s="13">
        <v>6</v>
      </c>
      <c r="BO393" s="13">
        <v>22</v>
      </c>
      <c r="BP393" s="13">
        <v>130</v>
      </c>
      <c r="BQ393" s="13">
        <v>192</v>
      </c>
      <c r="BR393" s="13">
        <v>7</v>
      </c>
      <c r="BS393" s="13">
        <v>359</v>
      </c>
      <c r="BT393" s="43"/>
    </row>
    <row r="394" spans="5:72" x14ac:dyDescent="0.25">
      <c r="E394" s="12">
        <v>360</v>
      </c>
      <c r="F394" s="13">
        <v>194</v>
      </c>
      <c r="G394" s="13">
        <v>41</v>
      </c>
      <c r="H394" s="13">
        <v>102</v>
      </c>
      <c r="I394" s="13">
        <v>172</v>
      </c>
      <c r="J394" s="13">
        <v>6</v>
      </c>
      <c r="K394" s="13">
        <v>22</v>
      </c>
      <c r="L394" s="13">
        <v>136</v>
      </c>
      <c r="M394" s="13">
        <v>232</v>
      </c>
      <c r="N394" s="13">
        <v>7</v>
      </c>
      <c r="O394" s="13">
        <v>361</v>
      </c>
      <c r="S394" s="12">
        <v>360</v>
      </c>
      <c r="T394" s="13">
        <v>192</v>
      </c>
      <c r="U394" s="13">
        <v>40</v>
      </c>
      <c r="V394" s="13">
        <v>100</v>
      </c>
      <c r="W394" s="13">
        <v>171</v>
      </c>
      <c r="X394" s="13">
        <v>6</v>
      </c>
      <c r="Y394" s="13">
        <v>22</v>
      </c>
      <c r="Z394" s="13">
        <v>114</v>
      </c>
      <c r="AA394" s="13">
        <v>129</v>
      </c>
      <c r="AB394" s="13">
        <v>7</v>
      </c>
      <c r="AC394" s="13">
        <v>351</v>
      </c>
      <c r="AG394" s="12">
        <v>360</v>
      </c>
      <c r="AH394" s="13">
        <v>192</v>
      </c>
      <c r="AI394" s="13">
        <v>43</v>
      </c>
      <c r="AJ394" s="13">
        <v>100</v>
      </c>
      <c r="AK394" s="13">
        <v>171</v>
      </c>
      <c r="AL394" s="13">
        <v>6</v>
      </c>
      <c r="AM394" s="13">
        <v>22</v>
      </c>
      <c r="AN394" s="13">
        <v>114</v>
      </c>
      <c r="AO394" s="13">
        <v>153</v>
      </c>
      <c r="AP394" s="13">
        <v>7</v>
      </c>
      <c r="AQ394" s="13">
        <v>345</v>
      </c>
      <c r="AR394" s="43"/>
      <c r="AS394" s="32"/>
      <c r="AU394" s="12">
        <v>360</v>
      </c>
      <c r="AV394" s="13">
        <v>192</v>
      </c>
      <c r="AW394" s="13">
        <v>40</v>
      </c>
      <c r="AX394" s="13">
        <v>101</v>
      </c>
      <c r="AY394" s="13">
        <v>170</v>
      </c>
      <c r="AZ394" s="13">
        <v>6</v>
      </c>
      <c r="BA394" s="13">
        <v>22</v>
      </c>
      <c r="BB394" s="13">
        <v>114</v>
      </c>
      <c r="BC394" s="13">
        <v>148</v>
      </c>
      <c r="BD394" s="13">
        <v>7</v>
      </c>
      <c r="BE394" s="13">
        <v>355</v>
      </c>
      <c r="BF394" s="43"/>
      <c r="BG394" s="32"/>
      <c r="BI394" s="12">
        <v>360</v>
      </c>
      <c r="BJ394" s="13">
        <v>193</v>
      </c>
      <c r="BK394" s="13">
        <v>41</v>
      </c>
      <c r="BL394" s="13">
        <v>102</v>
      </c>
      <c r="BM394" s="13">
        <v>172</v>
      </c>
      <c r="BN394" s="13">
        <v>6</v>
      </c>
      <c r="BO394" s="13">
        <v>22</v>
      </c>
      <c r="BP394" s="13">
        <v>129</v>
      </c>
      <c r="BQ394" s="13">
        <v>189</v>
      </c>
      <c r="BR394" s="13">
        <v>7</v>
      </c>
      <c r="BS394" s="13">
        <v>359</v>
      </c>
      <c r="BT394" s="43"/>
    </row>
    <row r="395" spans="5:72" x14ac:dyDescent="0.25">
      <c r="E395" s="12">
        <v>361</v>
      </c>
      <c r="F395" s="13">
        <v>191</v>
      </c>
      <c r="G395" s="13">
        <v>41</v>
      </c>
      <c r="H395" s="13">
        <v>101</v>
      </c>
      <c r="I395" s="13">
        <v>171</v>
      </c>
      <c r="J395" s="13">
        <v>6</v>
      </c>
      <c r="K395" s="13">
        <v>22</v>
      </c>
      <c r="L395" s="13">
        <v>135</v>
      </c>
      <c r="M395" s="13">
        <v>228</v>
      </c>
      <c r="N395" s="13">
        <v>7</v>
      </c>
      <c r="O395" s="13">
        <v>361</v>
      </c>
      <c r="S395" s="12">
        <v>361</v>
      </c>
      <c r="T395" s="13">
        <v>189</v>
      </c>
      <c r="U395" s="13">
        <v>39</v>
      </c>
      <c r="V395" s="13">
        <v>100</v>
      </c>
      <c r="W395" s="13">
        <v>171</v>
      </c>
      <c r="X395" s="13">
        <v>6</v>
      </c>
      <c r="Y395" s="13">
        <v>22</v>
      </c>
      <c r="Z395" s="13">
        <v>113</v>
      </c>
      <c r="AA395" s="13">
        <v>127</v>
      </c>
      <c r="AB395" s="13">
        <v>7</v>
      </c>
      <c r="AC395" s="13">
        <v>351</v>
      </c>
      <c r="AG395" s="12">
        <v>361</v>
      </c>
      <c r="AH395" s="13">
        <v>190</v>
      </c>
      <c r="AI395" s="13">
        <v>43</v>
      </c>
      <c r="AJ395" s="13">
        <v>100</v>
      </c>
      <c r="AK395" s="13">
        <v>171</v>
      </c>
      <c r="AL395" s="13">
        <v>6</v>
      </c>
      <c r="AM395" s="13">
        <v>22</v>
      </c>
      <c r="AN395" s="13">
        <v>113</v>
      </c>
      <c r="AO395" s="13">
        <v>151</v>
      </c>
      <c r="AP395" s="13">
        <v>7</v>
      </c>
      <c r="AQ395" s="13">
        <v>345</v>
      </c>
      <c r="AR395" s="43"/>
      <c r="AS395" s="32"/>
      <c r="AU395" s="12">
        <v>361</v>
      </c>
      <c r="AV395" s="13">
        <v>189</v>
      </c>
      <c r="AW395" s="13">
        <v>39</v>
      </c>
      <c r="AX395" s="13">
        <v>101</v>
      </c>
      <c r="AY395" s="13">
        <v>170</v>
      </c>
      <c r="AZ395" s="13">
        <v>6</v>
      </c>
      <c r="BA395" s="13">
        <v>22</v>
      </c>
      <c r="BB395" s="13">
        <v>113</v>
      </c>
      <c r="BC395" s="13">
        <v>146</v>
      </c>
      <c r="BD395" s="13">
        <v>7</v>
      </c>
      <c r="BE395" s="13">
        <v>355</v>
      </c>
      <c r="BF395" s="43"/>
      <c r="BG395" s="32"/>
      <c r="BI395" s="12">
        <v>361</v>
      </c>
      <c r="BJ395" s="13">
        <v>191</v>
      </c>
      <c r="BK395" s="13">
        <v>40</v>
      </c>
      <c r="BL395" s="13">
        <v>102</v>
      </c>
      <c r="BM395" s="13">
        <v>171</v>
      </c>
      <c r="BN395" s="13">
        <v>6</v>
      </c>
      <c r="BO395" s="13">
        <v>22</v>
      </c>
      <c r="BP395" s="13">
        <v>128</v>
      </c>
      <c r="BQ395" s="13">
        <v>186</v>
      </c>
      <c r="BR395" s="13">
        <v>7</v>
      </c>
      <c r="BS395" s="13">
        <v>359</v>
      </c>
      <c r="BT395" s="43"/>
    </row>
    <row r="396" spans="5:72" x14ac:dyDescent="0.25">
      <c r="E396" s="12">
        <v>362</v>
      </c>
      <c r="F396" s="13">
        <v>189</v>
      </c>
      <c r="G396" s="13">
        <v>40</v>
      </c>
      <c r="H396" s="13">
        <v>101</v>
      </c>
      <c r="I396" s="13">
        <v>171</v>
      </c>
      <c r="J396" s="13">
        <v>6</v>
      </c>
      <c r="K396" s="13">
        <v>22</v>
      </c>
      <c r="L396" s="13">
        <v>134</v>
      </c>
      <c r="M396" s="13">
        <v>224</v>
      </c>
      <c r="N396" s="13">
        <v>7</v>
      </c>
      <c r="O396" s="13">
        <v>361</v>
      </c>
      <c r="S396" s="12">
        <v>362</v>
      </c>
      <c r="T396" s="13">
        <v>187</v>
      </c>
      <c r="U396" s="13">
        <v>39</v>
      </c>
      <c r="V396" s="13">
        <v>100</v>
      </c>
      <c r="W396" s="13">
        <v>170</v>
      </c>
      <c r="X396" s="13">
        <v>6</v>
      </c>
      <c r="Y396" s="13">
        <v>22</v>
      </c>
      <c r="Z396" s="13">
        <v>112</v>
      </c>
      <c r="AA396" s="13">
        <v>125</v>
      </c>
      <c r="AB396" s="13">
        <v>7</v>
      </c>
      <c r="AC396" s="13">
        <v>351</v>
      </c>
      <c r="AG396" s="12">
        <v>362</v>
      </c>
      <c r="AH396" s="13">
        <v>187</v>
      </c>
      <c r="AI396" s="13">
        <v>42</v>
      </c>
      <c r="AJ396" s="13">
        <v>99</v>
      </c>
      <c r="AK396" s="13">
        <v>171</v>
      </c>
      <c r="AL396" s="13">
        <v>6</v>
      </c>
      <c r="AM396" s="13">
        <v>22</v>
      </c>
      <c r="AN396" s="13">
        <v>112</v>
      </c>
      <c r="AO396" s="13">
        <v>148</v>
      </c>
      <c r="AP396" s="13">
        <v>7</v>
      </c>
      <c r="AQ396" s="13">
        <v>345</v>
      </c>
      <c r="AR396" s="43"/>
      <c r="AS396" s="32"/>
      <c r="AU396" s="12">
        <v>362</v>
      </c>
      <c r="AV396" s="13">
        <v>187</v>
      </c>
      <c r="AW396" s="13">
        <v>39</v>
      </c>
      <c r="AX396" s="13">
        <v>101</v>
      </c>
      <c r="AY396" s="13">
        <v>169</v>
      </c>
      <c r="AZ396" s="13">
        <v>6</v>
      </c>
      <c r="BA396" s="13">
        <v>22</v>
      </c>
      <c r="BB396" s="13">
        <v>112</v>
      </c>
      <c r="BC396" s="13">
        <v>143</v>
      </c>
      <c r="BD396" s="13">
        <v>7</v>
      </c>
      <c r="BE396" s="13">
        <v>355</v>
      </c>
      <c r="BF396" s="43"/>
      <c r="BG396" s="32"/>
      <c r="BI396" s="12">
        <v>362</v>
      </c>
      <c r="BJ396" s="13">
        <v>188</v>
      </c>
      <c r="BK396" s="13">
        <v>40</v>
      </c>
      <c r="BL396" s="13">
        <v>102</v>
      </c>
      <c r="BM396" s="13">
        <v>171</v>
      </c>
      <c r="BN396" s="13">
        <v>6</v>
      </c>
      <c r="BO396" s="13">
        <v>22</v>
      </c>
      <c r="BP396" s="13">
        <v>127</v>
      </c>
      <c r="BQ396" s="13">
        <v>183</v>
      </c>
      <c r="BR396" s="13">
        <v>7</v>
      </c>
      <c r="BS396" s="13">
        <v>359</v>
      </c>
      <c r="BT396" s="43"/>
    </row>
    <row r="397" spans="5:72" x14ac:dyDescent="0.25">
      <c r="E397" s="12">
        <v>363</v>
      </c>
      <c r="F397" s="13">
        <v>187</v>
      </c>
      <c r="G397" s="13">
        <v>40</v>
      </c>
      <c r="H397" s="13">
        <v>101</v>
      </c>
      <c r="I397" s="13">
        <v>171</v>
      </c>
      <c r="J397" s="13">
        <v>6</v>
      </c>
      <c r="K397" s="13">
        <v>22</v>
      </c>
      <c r="L397" s="13">
        <v>133</v>
      </c>
      <c r="M397" s="13">
        <v>220</v>
      </c>
      <c r="N397" s="13">
        <v>7</v>
      </c>
      <c r="O397" s="13">
        <v>361</v>
      </c>
      <c r="S397" s="12">
        <v>363</v>
      </c>
      <c r="T397" s="13">
        <v>185</v>
      </c>
      <c r="U397" s="13">
        <v>39</v>
      </c>
      <c r="V397" s="13">
        <v>99</v>
      </c>
      <c r="W397" s="13">
        <v>170</v>
      </c>
      <c r="X397" s="13">
        <v>6</v>
      </c>
      <c r="Y397" s="13">
        <v>22</v>
      </c>
      <c r="Z397" s="13">
        <v>111</v>
      </c>
      <c r="AA397" s="13">
        <v>122</v>
      </c>
      <c r="AB397" s="13">
        <v>7</v>
      </c>
      <c r="AC397" s="13">
        <v>351</v>
      </c>
      <c r="AG397" s="12">
        <v>363</v>
      </c>
      <c r="AH397" s="13">
        <v>185</v>
      </c>
      <c r="AI397" s="13">
        <v>42</v>
      </c>
      <c r="AJ397" s="13">
        <v>99</v>
      </c>
      <c r="AK397" s="13">
        <v>170</v>
      </c>
      <c r="AL397" s="13">
        <v>6</v>
      </c>
      <c r="AM397" s="13">
        <v>22</v>
      </c>
      <c r="AN397" s="13">
        <v>111</v>
      </c>
      <c r="AO397" s="13">
        <v>145</v>
      </c>
      <c r="AP397" s="13">
        <v>7</v>
      </c>
      <c r="AQ397" s="13">
        <v>345</v>
      </c>
      <c r="AR397" s="43"/>
      <c r="AS397" s="32"/>
      <c r="AU397" s="12">
        <v>363</v>
      </c>
      <c r="AV397" s="13">
        <v>184</v>
      </c>
      <c r="AW397" s="13">
        <v>38</v>
      </c>
      <c r="AX397" s="13">
        <v>100</v>
      </c>
      <c r="AY397" s="13">
        <v>169</v>
      </c>
      <c r="AZ397" s="13">
        <v>6</v>
      </c>
      <c r="BA397" s="13">
        <v>22</v>
      </c>
      <c r="BB397" s="13">
        <v>111</v>
      </c>
      <c r="BC397" s="13">
        <v>141</v>
      </c>
      <c r="BD397" s="13">
        <v>7</v>
      </c>
      <c r="BE397" s="13">
        <v>355</v>
      </c>
      <c r="BF397" s="43"/>
      <c r="BG397" s="32"/>
      <c r="BI397" s="12">
        <v>363</v>
      </c>
      <c r="BJ397" s="13">
        <v>186</v>
      </c>
      <c r="BK397" s="13">
        <v>39</v>
      </c>
      <c r="BL397" s="13">
        <v>101</v>
      </c>
      <c r="BM397" s="13">
        <v>170</v>
      </c>
      <c r="BN397" s="13">
        <v>6</v>
      </c>
      <c r="BO397" s="13">
        <v>22</v>
      </c>
      <c r="BP397" s="13">
        <v>126</v>
      </c>
      <c r="BQ397" s="13">
        <v>179</v>
      </c>
      <c r="BR397" s="13">
        <v>7</v>
      </c>
      <c r="BS397" s="13">
        <v>359</v>
      </c>
      <c r="BT397" s="43"/>
    </row>
    <row r="398" spans="5:72" x14ac:dyDescent="0.25">
      <c r="E398" s="12">
        <v>364</v>
      </c>
      <c r="F398" s="13">
        <v>184</v>
      </c>
      <c r="G398" s="13">
        <v>39</v>
      </c>
      <c r="H398" s="13">
        <v>100</v>
      </c>
      <c r="I398" s="13">
        <v>170</v>
      </c>
      <c r="J398" s="13">
        <v>6</v>
      </c>
      <c r="K398" s="13">
        <v>22</v>
      </c>
      <c r="L398" s="13">
        <v>132</v>
      </c>
      <c r="M398" s="13">
        <v>216</v>
      </c>
      <c r="N398" s="13">
        <v>7</v>
      </c>
      <c r="O398" s="13">
        <v>361</v>
      </c>
      <c r="S398" s="12">
        <v>364</v>
      </c>
      <c r="T398" s="13">
        <v>182</v>
      </c>
      <c r="U398" s="13">
        <v>38</v>
      </c>
      <c r="V398" s="13">
        <v>99</v>
      </c>
      <c r="W398" s="13">
        <v>169</v>
      </c>
      <c r="X398" s="13">
        <v>6</v>
      </c>
      <c r="Y398" s="13">
        <v>22</v>
      </c>
      <c r="Z398" s="13">
        <v>110</v>
      </c>
      <c r="AA398" s="13">
        <v>120</v>
      </c>
      <c r="AB398" s="13">
        <v>7</v>
      </c>
      <c r="AC398" s="13">
        <v>351</v>
      </c>
      <c r="AG398" s="12">
        <v>364</v>
      </c>
      <c r="AH398" s="13">
        <v>182</v>
      </c>
      <c r="AI398" s="13">
        <v>42</v>
      </c>
      <c r="AJ398" s="13">
        <v>98</v>
      </c>
      <c r="AK398" s="13">
        <v>170</v>
      </c>
      <c r="AL398" s="13">
        <v>6</v>
      </c>
      <c r="AM398" s="13">
        <v>22</v>
      </c>
      <c r="AN398" s="13">
        <v>110</v>
      </c>
      <c r="AO398" s="13">
        <v>142</v>
      </c>
      <c r="AP398" s="13">
        <v>7</v>
      </c>
      <c r="AQ398" s="13">
        <v>345</v>
      </c>
      <c r="AR398" s="43"/>
      <c r="AS398" s="32"/>
      <c r="AU398" s="12">
        <v>364</v>
      </c>
      <c r="AV398" s="13">
        <v>182</v>
      </c>
      <c r="AW398" s="13">
        <v>38</v>
      </c>
      <c r="AX398" s="13">
        <v>100</v>
      </c>
      <c r="AY398" s="13">
        <v>168</v>
      </c>
      <c r="AZ398" s="13">
        <v>6</v>
      </c>
      <c r="BA398" s="13">
        <v>22</v>
      </c>
      <c r="BB398" s="13">
        <v>110</v>
      </c>
      <c r="BC398" s="13">
        <v>138</v>
      </c>
      <c r="BD398" s="13">
        <v>7</v>
      </c>
      <c r="BE398" s="13">
        <v>355</v>
      </c>
      <c r="BF398" s="43"/>
      <c r="BG398" s="32"/>
      <c r="BI398" s="12">
        <v>364</v>
      </c>
      <c r="BJ398" s="13">
        <v>184</v>
      </c>
      <c r="BK398" s="13">
        <v>39</v>
      </c>
      <c r="BL398" s="13">
        <v>101</v>
      </c>
      <c r="BM398" s="13">
        <v>170</v>
      </c>
      <c r="BN398" s="13">
        <v>6</v>
      </c>
      <c r="BO398" s="13">
        <v>22</v>
      </c>
      <c r="BP398" s="13">
        <v>125</v>
      </c>
      <c r="BQ398" s="13">
        <v>176</v>
      </c>
      <c r="BR398" s="13">
        <v>7</v>
      </c>
      <c r="BS398" s="13">
        <v>359</v>
      </c>
      <c r="BT398" s="43"/>
    </row>
    <row r="399" spans="5:72" x14ac:dyDescent="0.25">
      <c r="E399" s="11">
        <v>365</v>
      </c>
      <c r="F399" s="13">
        <v>182</v>
      </c>
      <c r="G399" s="13">
        <v>39</v>
      </c>
      <c r="H399" s="13">
        <v>100</v>
      </c>
      <c r="I399" s="13">
        <v>170</v>
      </c>
      <c r="J399" s="13">
        <v>6</v>
      </c>
      <c r="K399" s="13">
        <v>22</v>
      </c>
      <c r="L399" s="13">
        <v>131</v>
      </c>
      <c r="M399" s="13">
        <v>212</v>
      </c>
      <c r="N399" s="13">
        <v>7</v>
      </c>
      <c r="O399" s="13">
        <v>361</v>
      </c>
      <c r="S399" s="12">
        <v>365</v>
      </c>
      <c r="T399" s="13">
        <v>180</v>
      </c>
      <c r="U399" s="13">
        <v>38</v>
      </c>
      <c r="V399" s="13">
        <v>98</v>
      </c>
      <c r="W399" s="13">
        <v>169</v>
      </c>
      <c r="X399" s="13">
        <v>6</v>
      </c>
      <c r="Y399" s="13">
        <v>22</v>
      </c>
      <c r="Z399" s="13">
        <v>109</v>
      </c>
      <c r="AA399" s="13">
        <v>118</v>
      </c>
      <c r="AB399" s="13">
        <v>7</v>
      </c>
      <c r="AC399" s="13">
        <v>351</v>
      </c>
      <c r="AG399" s="12">
        <v>365</v>
      </c>
      <c r="AH399" s="13">
        <v>180</v>
      </c>
      <c r="AI399" s="13">
        <v>41</v>
      </c>
      <c r="AJ399" s="13">
        <v>98</v>
      </c>
      <c r="AK399" s="13">
        <v>169</v>
      </c>
      <c r="AL399" s="13">
        <v>6</v>
      </c>
      <c r="AM399" s="13">
        <v>22</v>
      </c>
      <c r="AN399" s="13">
        <v>109</v>
      </c>
      <c r="AO399" s="13">
        <v>140</v>
      </c>
      <c r="AP399" s="13">
        <v>7</v>
      </c>
      <c r="AQ399" s="13">
        <v>345</v>
      </c>
      <c r="AR399" s="43"/>
      <c r="AS399" s="32"/>
      <c r="AU399" s="12">
        <v>365</v>
      </c>
      <c r="AV399" s="13">
        <v>180</v>
      </c>
      <c r="AW399" s="13">
        <v>38</v>
      </c>
      <c r="AX399" s="13">
        <v>99</v>
      </c>
      <c r="AY399" s="13">
        <v>168</v>
      </c>
      <c r="AZ399" s="13">
        <v>6</v>
      </c>
      <c r="BA399" s="13">
        <v>22</v>
      </c>
      <c r="BB399" s="13">
        <v>109</v>
      </c>
      <c r="BC399" s="13">
        <v>135</v>
      </c>
      <c r="BD399" s="13">
        <v>7</v>
      </c>
      <c r="BE399" s="13">
        <v>355</v>
      </c>
      <c r="BF399" s="43"/>
      <c r="BG399" s="32"/>
      <c r="BI399" s="12">
        <v>365</v>
      </c>
      <c r="BJ399" s="13">
        <v>181</v>
      </c>
      <c r="BK399" s="13">
        <v>38</v>
      </c>
      <c r="BL399" s="13">
        <v>100</v>
      </c>
      <c r="BM399" s="13">
        <v>170</v>
      </c>
      <c r="BN399" s="13">
        <v>6</v>
      </c>
      <c r="BO399" s="13">
        <v>22</v>
      </c>
      <c r="BP399" s="13">
        <v>124</v>
      </c>
      <c r="BQ399" s="13">
        <v>172</v>
      </c>
      <c r="BR399" s="13">
        <v>7</v>
      </c>
      <c r="BS399" s="13">
        <v>359</v>
      </c>
      <c r="BT399" s="43"/>
    </row>
    <row r="400" spans="5:72" x14ac:dyDescent="0.25">
      <c r="AS400" s="32"/>
      <c r="BG400" s="32"/>
    </row>
    <row r="401" spans="45:59" x14ac:dyDescent="0.25">
      <c r="AS401" s="32"/>
      <c r="BG401" s="32"/>
    </row>
    <row r="402" spans="45:59" x14ac:dyDescent="0.25">
      <c r="AS402" s="32"/>
      <c r="BG402" s="32"/>
    </row>
    <row r="403" spans="45:59" x14ac:dyDescent="0.25">
      <c r="AS403" s="32"/>
      <c r="BG403" s="32"/>
    </row>
    <row r="404" spans="45:59" x14ac:dyDescent="0.25">
      <c r="AS404" s="32"/>
      <c r="BG404" s="32"/>
    </row>
    <row r="405" spans="45:59" x14ac:dyDescent="0.25">
      <c r="AS405" s="32"/>
      <c r="BG405" s="32"/>
    </row>
    <row r="406" spans="45:59" x14ac:dyDescent="0.25">
      <c r="AS406" s="32"/>
      <c r="BG406" s="32"/>
    </row>
    <row r="407" spans="45:59" x14ac:dyDescent="0.25">
      <c r="AS407" s="32"/>
      <c r="BG407" s="32"/>
    </row>
    <row r="408" spans="45:59" x14ac:dyDescent="0.25">
      <c r="AS408" s="32"/>
      <c r="BG408" s="32"/>
    </row>
    <row r="409" spans="45:59" x14ac:dyDescent="0.25">
      <c r="AS409" s="32"/>
      <c r="BG409" s="32"/>
    </row>
    <row r="410" spans="45:59" x14ac:dyDescent="0.25">
      <c r="AS410" s="32"/>
      <c r="BG410" s="32"/>
    </row>
    <row r="411" spans="45:59" x14ac:dyDescent="0.25">
      <c r="AS411" s="32"/>
      <c r="BG411" s="32"/>
    </row>
    <row r="412" spans="45:59" x14ac:dyDescent="0.25">
      <c r="AS412" s="32"/>
      <c r="BG412" s="32"/>
    </row>
    <row r="413" spans="45:59" x14ac:dyDescent="0.25">
      <c r="AS413" s="32"/>
      <c r="BG413" s="32"/>
    </row>
    <row r="414" spans="45:59" x14ac:dyDescent="0.25">
      <c r="AS414" s="32"/>
      <c r="BG414" s="32"/>
    </row>
    <row r="415" spans="45:59" x14ac:dyDescent="0.25">
      <c r="AS415" s="32"/>
      <c r="BG415" s="32"/>
    </row>
    <row r="416" spans="45:59" x14ac:dyDescent="0.25">
      <c r="AS416" s="32"/>
      <c r="BG416" s="32"/>
    </row>
    <row r="417" spans="45:59" x14ac:dyDescent="0.25">
      <c r="AS417" s="32"/>
      <c r="BG417" s="32"/>
    </row>
    <row r="418" spans="45:59" x14ac:dyDescent="0.25">
      <c r="AS418" s="32"/>
      <c r="BG418" s="32"/>
    </row>
    <row r="419" spans="45:59" x14ac:dyDescent="0.25">
      <c r="AS419" s="32"/>
      <c r="BG419" s="32"/>
    </row>
    <row r="420" spans="45:59" x14ac:dyDescent="0.25">
      <c r="AS420" s="32"/>
      <c r="BG420" s="32"/>
    </row>
    <row r="421" spans="45:59" x14ac:dyDescent="0.25">
      <c r="AS421" s="32"/>
      <c r="BG421" s="32"/>
    </row>
    <row r="422" spans="45:59" x14ac:dyDescent="0.25">
      <c r="AS422" s="32"/>
      <c r="BG422" s="32"/>
    </row>
    <row r="423" spans="45:59" x14ac:dyDescent="0.25">
      <c r="AS423" s="32"/>
      <c r="BG423" s="32"/>
    </row>
    <row r="424" spans="45:59" x14ac:dyDescent="0.25">
      <c r="AS424" s="32"/>
      <c r="BG424" s="32"/>
    </row>
    <row r="425" spans="45:59" x14ac:dyDescent="0.25">
      <c r="AS425" s="32"/>
      <c r="BG425" s="32"/>
    </row>
    <row r="426" spans="45:59" x14ac:dyDescent="0.25">
      <c r="AS426" s="32"/>
      <c r="BG426" s="32"/>
    </row>
    <row r="427" spans="45:59" x14ac:dyDescent="0.25">
      <c r="AS427" s="32"/>
      <c r="BG427" s="32"/>
    </row>
    <row r="428" spans="45:59" x14ac:dyDescent="0.25">
      <c r="AS428" s="32"/>
      <c r="BG428" s="32"/>
    </row>
    <row r="429" spans="45:59" x14ac:dyDescent="0.25">
      <c r="AS429" s="32"/>
      <c r="BG429" s="32"/>
    </row>
    <row r="430" spans="45:59" x14ac:dyDescent="0.25">
      <c r="AS430" s="32"/>
      <c r="BG430" s="32"/>
    </row>
    <row r="431" spans="45:59" x14ac:dyDescent="0.25">
      <c r="AS431" s="32"/>
      <c r="BG431" s="32"/>
    </row>
    <row r="432" spans="45:59" x14ac:dyDescent="0.25">
      <c r="AS432" s="32"/>
      <c r="BG432" s="32"/>
    </row>
    <row r="433" spans="45:59" x14ac:dyDescent="0.25">
      <c r="AS433" s="32"/>
      <c r="BG433" s="32"/>
    </row>
    <row r="434" spans="45:59" x14ac:dyDescent="0.25">
      <c r="AS434" s="32"/>
      <c r="BG434" s="32"/>
    </row>
    <row r="435" spans="45:59" x14ac:dyDescent="0.25">
      <c r="AS435" s="32"/>
      <c r="BG435" s="32"/>
    </row>
    <row r="436" spans="45:59" x14ac:dyDescent="0.25">
      <c r="AS436" s="32"/>
      <c r="BG436" s="32"/>
    </row>
    <row r="437" spans="45:59" x14ac:dyDescent="0.25">
      <c r="AS437" s="32"/>
      <c r="BG437" s="32"/>
    </row>
    <row r="438" spans="45:59" x14ac:dyDescent="0.25">
      <c r="AS438" s="32"/>
      <c r="BG438" s="32"/>
    </row>
    <row r="439" spans="45:59" x14ac:dyDescent="0.25">
      <c r="AS439" s="32"/>
      <c r="BG439" s="32"/>
    </row>
    <row r="440" spans="45:59" x14ac:dyDescent="0.25">
      <c r="AS440" s="32"/>
      <c r="BG440" s="32"/>
    </row>
    <row r="441" spans="45:59" x14ac:dyDescent="0.25">
      <c r="AS441" s="32"/>
      <c r="BG441" s="32"/>
    </row>
    <row r="442" spans="45:59" x14ac:dyDescent="0.25">
      <c r="AS442" s="32"/>
      <c r="BG442" s="32"/>
    </row>
    <row r="443" spans="45:59" x14ac:dyDescent="0.25">
      <c r="AS443" s="32"/>
      <c r="BG443" s="32"/>
    </row>
    <row r="444" spans="45:59" x14ac:dyDescent="0.25">
      <c r="AS444" s="32"/>
      <c r="BG444" s="32"/>
    </row>
    <row r="445" spans="45:59" x14ac:dyDescent="0.25">
      <c r="AS445" s="32"/>
      <c r="BG445" s="32"/>
    </row>
    <row r="446" spans="45:59" x14ac:dyDescent="0.25">
      <c r="AS446" s="32"/>
      <c r="BG446" s="32"/>
    </row>
    <row r="447" spans="45:59" x14ac:dyDescent="0.25">
      <c r="AS447" s="32"/>
      <c r="BG447" s="32"/>
    </row>
    <row r="448" spans="45:59" x14ac:dyDescent="0.25">
      <c r="AS448" s="32"/>
      <c r="BG448" s="32"/>
    </row>
    <row r="449" spans="45:59" x14ac:dyDescent="0.25">
      <c r="AS449" s="32"/>
      <c r="BG449" s="32"/>
    </row>
    <row r="450" spans="45:59" x14ac:dyDescent="0.25">
      <c r="AS450" s="32"/>
      <c r="BG450" s="32"/>
    </row>
    <row r="451" spans="45:59" x14ac:dyDescent="0.25">
      <c r="AS451" s="32"/>
      <c r="BG451" s="32"/>
    </row>
    <row r="452" spans="45:59" x14ac:dyDescent="0.25">
      <c r="AS452" s="32"/>
      <c r="BG452" s="32"/>
    </row>
    <row r="453" spans="45:59" x14ac:dyDescent="0.25">
      <c r="AS453" s="32"/>
      <c r="BG453" s="32"/>
    </row>
    <row r="454" spans="45:59" x14ac:dyDescent="0.25">
      <c r="AS454" s="32"/>
      <c r="BG454" s="32"/>
    </row>
    <row r="455" spans="45:59" x14ac:dyDescent="0.25">
      <c r="AS455" s="32"/>
      <c r="BG455" s="32"/>
    </row>
    <row r="456" spans="45:59" x14ac:dyDescent="0.25">
      <c r="AS456" s="32"/>
      <c r="BG456" s="32"/>
    </row>
    <row r="457" spans="45:59" x14ac:dyDescent="0.25">
      <c r="AS457" s="32"/>
      <c r="BG457" s="32"/>
    </row>
    <row r="458" spans="45:59" x14ac:dyDescent="0.25">
      <c r="AS458" s="32"/>
      <c r="BG458" s="3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F777E-F2E0-4ED4-90E9-AD785E2A7319}">
  <dimension ref="A1:BG402"/>
  <sheetViews>
    <sheetView zoomScale="85" zoomScaleNormal="85" workbookViewId="0"/>
  </sheetViews>
  <sheetFormatPr defaultColWidth="9.42578125" defaultRowHeight="15" x14ac:dyDescent="0.25"/>
  <cols>
    <col min="1" max="4" width="3.5703125" style="33" customWidth="1"/>
    <col min="5" max="6" width="9.42578125" style="33"/>
    <col min="7" max="7" width="8.42578125" style="33" bestFit="1" customWidth="1"/>
    <col min="8" max="9" width="9.42578125" style="33"/>
    <col min="10" max="10" width="11.5703125" style="33" customWidth="1"/>
    <col min="11" max="11" width="10.5703125" style="33" customWidth="1"/>
    <col min="12" max="13" width="9.42578125" style="33"/>
    <col min="14" max="14" width="13" style="33" customWidth="1"/>
    <col min="15" max="15" width="9.42578125" style="33"/>
    <col min="16" max="18" width="3.5703125" style="33" customWidth="1"/>
    <col min="19" max="20" width="9.42578125" style="33"/>
    <col min="21" max="21" width="8.42578125" style="33" bestFit="1" customWidth="1"/>
    <col min="22" max="23" width="9.42578125" style="33"/>
    <col min="24" max="24" width="12" style="33" customWidth="1"/>
    <col min="25" max="25" width="11.42578125" style="33" customWidth="1"/>
    <col min="26" max="27" width="9.42578125" style="33"/>
    <col min="28" max="28" width="12" style="33" customWidth="1"/>
    <col min="29" max="29" width="9.42578125" style="33"/>
    <col min="30" max="32" width="3.5703125" style="33" customWidth="1"/>
    <col min="33" max="34" width="9.42578125" style="33"/>
    <col min="35" max="35" width="8.42578125" style="33" bestFit="1" customWidth="1"/>
    <col min="36" max="37" width="9.42578125" style="33"/>
    <col min="38" max="38" width="12" style="33" customWidth="1"/>
    <col min="39" max="39" width="11.42578125" style="33" customWidth="1"/>
    <col min="40" max="41" width="9.42578125" style="33"/>
    <col min="42" max="42" width="12" style="33" customWidth="1"/>
    <col min="43" max="43" width="9.42578125" style="33"/>
    <col min="44" max="46" width="3.5703125" style="33" customWidth="1"/>
    <col min="47" max="48" width="9.42578125" style="33"/>
    <col min="49" max="49" width="8.42578125" style="33" bestFit="1" customWidth="1"/>
    <col min="50" max="51" width="9.42578125" style="33"/>
    <col min="52" max="52" width="12" style="33" customWidth="1"/>
    <col min="53" max="53" width="11.42578125" style="33" customWidth="1"/>
    <col min="54" max="55" width="9.42578125" style="33"/>
    <col min="56" max="56" width="12" style="33" customWidth="1"/>
    <col min="57" max="57" width="9.42578125" style="33"/>
    <col min="58" max="59" width="3.5703125" style="33" customWidth="1"/>
    <col min="60" max="16384" width="9.42578125" style="33"/>
  </cols>
  <sheetData>
    <row r="1" spans="1:59" s="1" customFormat="1" ht="20.25" x14ac:dyDescent="0.3">
      <c r="A1" s="8" t="s">
        <v>33</v>
      </c>
    </row>
    <row r="2" spans="1:59" ht="13.5" customHeigh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row>
    <row r="3" spans="1:59" x14ac:dyDescent="0.25">
      <c r="A3" s="32"/>
      <c r="B3" s="32"/>
      <c r="C3" s="32"/>
      <c r="D3" s="35" t="s">
        <v>517</v>
      </c>
      <c r="Q3" s="32"/>
      <c r="R3" s="35" t="s">
        <v>518</v>
      </c>
      <c r="AE3" s="32"/>
      <c r="AF3" s="35" t="s">
        <v>519</v>
      </c>
      <c r="AS3" s="32"/>
      <c r="AT3" s="35" t="s">
        <v>520</v>
      </c>
      <c r="BG3" s="32"/>
    </row>
    <row r="4" spans="1:59" x14ac:dyDescent="0.25">
      <c r="A4" s="32"/>
      <c r="B4" s="32"/>
      <c r="C4" s="32"/>
      <c r="D4" s="34" t="s">
        <v>420</v>
      </c>
      <c r="Q4" s="32"/>
      <c r="R4" s="34" t="s">
        <v>420</v>
      </c>
      <c r="AE4" s="32"/>
      <c r="AF4" s="34" t="s">
        <v>420</v>
      </c>
      <c r="AS4" s="32"/>
      <c r="AT4" s="34" t="s">
        <v>420</v>
      </c>
      <c r="BG4" s="32"/>
    </row>
    <row r="5" spans="1:59" x14ac:dyDescent="0.25">
      <c r="A5" s="32"/>
      <c r="B5" s="32"/>
      <c r="C5" s="32"/>
      <c r="Q5" s="32"/>
      <c r="AE5" s="32"/>
      <c r="AS5" s="32"/>
      <c r="BG5" s="32"/>
    </row>
    <row r="6" spans="1:59" x14ac:dyDescent="0.25">
      <c r="A6" s="32"/>
      <c r="B6" s="32"/>
      <c r="C6" s="32"/>
      <c r="Q6" s="32"/>
      <c r="AE6" s="32"/>
      <c r="AS6" s="32"/>
      <c r="BG6" s="32"/>
    </row>
    <row r="7" spans="1:59" x14ac:dyDescent="0.25">
      <c r="A7" s="32"/>
      <c r="B7" s="32"/>
      <c r="C7" s="32"/>
      <c r="Q7" s="32"/>
      <c r="AE7" s="32"/>
      <c r="AS7" s="32"/>
      <c r="BG7" s="32"/>
    </row>
    <row r="8" spans="1:59" x14ac:dyDescent="0.25">
      <c r="A8" s="32"/>
      <c r="B8" s="32"/>
      <c r="C8" s="32"/>
      <c r="Q8" s="32"/>
      <c r="AE8" s="32"/>
      <c r="AS8" s="32"/>
      <c r="BG8" s="32"/>
    </row>
    <row r="9" spans="1:59" x14ac:dyDescent="0.25">
      <c r="A9" s="32"/>
      <c r="B9" s="32"/>
      <c r="C9" s="32"/>
      <c r="Q9" s="32"/>
      <c r="AE9" s="32"/>
      <c r="AS9" s="32"/>
      <c r="BG9" s="32"/>
    </row>
    <row r="10" spans="1:59" x14ac:dyDescent="0.25">
      <c r="A10" s="32"/>
      <c r="B10" s="32"/>
      <c r="C10" s="32"/>
      <c r="Q10" s="32"/>
      <c r="AE10" s="32"/>
      <c r="AS10" s="32"/>
      <c r="BG10" s="32"/>
    </row>
    <row r="11" spans="1:59" x14ac:dyDescent="0.25">
      <c r="A11" s="32"/>
      <c r="B11" s="32"/>
      <c r="C11" s="32"/>
      <c r="Q11" s="32"/>
      <c r="AE11" s="32"/>
      <c r="AS11" s="32"/>
      <c r="BG11" s="32"/>
    </row>
    <row r="12" spans="1:59" x14ac:dyDescent="0.25">
      <c r="A12" s="32"/>
      <c r="B12" s="32"/>
      <c r="C12" s="32"/>
      <c r="Q12" s="32"/>
      <c r="AE12" s="32"/>
      <c r="AS12" s="32"/>
      <c r="BG12" s="32"/>
    </row>
    <row r="13" spans="1:59" x14ac:dyDescent="0.25">
      <c r="A13" s="32"/>
      <c r="B13" s="32"/>
      <c r="C13" s="32"/>
      <c r="Q13" s="32"/>
      <c r="AE13" s="32"/>
      <c r="AS13" s="32"/>
      <c r="BG13" s="32"/>
    </row>
    <row r="14" spans="1:59" x14ac:dyDescent="0.25">
      <c r="A14" s="32"/>
      <c r="B14" s="32"/>
      <c r="C14" s="32"/>
      <c r="Q14" s="32"/>
      <c r="AE14" s="32"/>
      <c r="AS14" s="32"/>
      <c r="BG14" s="32"/>
    </row>
    <row r="15" spans="1:59" x14ac:dyDescent="0.25">
      <c r="A15" s="32"/>
      <c r="B15" s="32"/>
      <c r="C15" s="32"/>
      <c r="Q15" s="32"/>
      <c r="AE15" s="32"/>
      <c r="AS15" s="32"/>
      <c r="BG15" s="32"/>
    </row>
    <row r="16" spans="1:59" x14ac:dyDescent="0.25">
      <c r="A16" s="32"/>
      <c r="B16" s="32"/>
      <c r="C16" s="32"/>
      <c r="Q16" s="32"/>
      <c r="AE16" s="32"/>
      <c r="AS16" s="32"/>
      <c r="BG16" s="32"/>
    </row>
    <row r="17" spans="1:59" x14ac:dyDescent="0.25">
      <c r="A17" s="32"/>
      <c r="B17" s="32"/>
      <c r="C17" s="32"/>
      <c r="Q17" s="32"/>
      <c r="AE17" s="32"/>
      <c r="AS17" s="32"/>
      <c r="BG17" s="32"/>
    </row>
    <row r="18" spans="1:59" x14ac:dyDescent="0.25">
      <c r="A18" s="32"/>
      <c r="B18" s="32"/>
      <c r="C18" s="32"/>
      <c r="Q18" s="32"/>
      <c r="AE18" s="32"/>
      <c r="AS18" s="32"/>
      <c r="BG18" s="32"/>
    </row>
    <row r="19" spans="1:59" x14ac:dyDescent="0.25">
      <c r="A19" s="32"/>
      <c r="B19" s="32"/>
      <c r="C19" s="32"/>
      <c r="Q19" s="32"/>
      <c r="AE19" s="32"/>
      <c r="AS19" s="32"/>
      <c r="BG19" s="32"/>
    </row>
    <row r="20" spans="1:59" x14ac:dyDescent="0.25">
      <c r="A20" s="32"/>
      <c r="B20" s="32"/>
      <c r="C20" s="32"/>
      <c r="Q20" s="32"/>
      <c r="AE20" s="32"/>
      <c r="AS20" s="32"/>
      <c r="BG20" s="32"/>
    </row>
    <row r="21" spans="1:59" x14ac:dyDescent="0.25">
      <c r="A21" s="32"/>
      <c r="B21" s="32"/>
      <c r="C21" s="32"/>
      <c r="Q21" s="32"/>
      <c r="AE21" s="32"/>
      <c r="AS21" s="32"/>
      <c r="BG21" s="32"/>
    </row>
    <row r="22" spans="1:59" x14ac:dyDescent="0.25">
      <c r="A22" s="32"/>
      <c r="B22" s="32"/>
      <c r="C22" s="32"/>
      <c r="Q22" s="32"/>
      <c r="AE22" s="32"/>
      <c r="AS22" s="32"/>
      <c r="BG22" s="32"/>
    </row>
    <row r="23" spans="1:59" x14ac:dyDescent="0.25">
      <c r="A23" s="32"/>
      <c r="B23" s="32"/>
      <c r="C23" s="32"/>
      <c r="Q23" s="32"/>
      <c r="AE23" s="32"/>
      <c r="AS23" s="32"/>
      <c r="BG23" s="32"/>
    </row>
    <row r="24" spans="1:59" x14ac:dyDescent="0.25">
      <c r="A24" s="32"/>
      <c r="B24" s="32"/>
      <c r="C24" s="32"/>
      <c r="Q24" s="32"/>
      <c r="AE24" s="32"/>
      <c r="AS24" s="32"/>
      <c r="BG24" s="32"/>
    </row>
    <row r="25" spans="1:59" x14ac:dyDescent="0.25">
      <c r="A25" s="32"/>
      <c r="B25" s="32"/>
      <c r="C25" s="32"/>
      <c r="Q25" s="32"/>
      <c r="AE25" s="32"/>
      <c r="AS25" s="32"/>
      <c r="BG25" s="32"/>
    </row>
    <row r="26" spans="1:59" x14ac:dyDescent="0.25">
      <c r="A26" s="32"/>
      <c r="B26" s="32"/>
      <c r="C26" s="32"/>
      <c r="Q26" s="32"/>
      <c r="AE26" s="32"/>
      <c r="AS26" s="32"/>
      <c r="BG26" s="32"/>
    </row>
    <row r="27" spans="1:59" x14ac:dyDescent="0.25">
      <c r="A27" s="32"/>
      <c r="B27" s="32"/>
      <c r="C27" s="32"/>
      <c r="Q27" s="32"/>
      <c r="AE27" s="32"/>
      <c r="AS27" s="32"/>
      <c r="BG27" s="32"/>
    </row>
    <row r="28" spans="1:59" x14ac:dyDescent="0.25">
      <c r="A28" s="32"/>
      <c r="B28" s="32"/>
      <c r="C28" s="32"/>
      <c r="Q28" s="32"/>
      <c r="AE28" s="32"/>
      <c r="AS28" s="32"/>
      <c r="BG28" s="32"/>
    </row>
    <row r="29" spans="1:59" x14ac:dyDescent="0.25">
      <c r="A29" s="32"/>
      <c r="B29" s="32"/>
      <c r="C29" s="32"/>
      <c r="Q29" s="32"/>
      <c r="AE29" s="32"/>
      <c r="AS29" s="32"/>
      <c r="BG29" s="32"/>
    </row>
    <row r="30" spans="1:59" x14ac:dyDescent="0.25">
      <c r="A30" s="32"/>
      <c r="B30" s="32"/>
      <c r="C30" s="32"/>
      <c r="Q30" s="32"/>
      <c r="AE30" s="32"/>
      <c r="AS30" s="32"/>
      <c r="BG30" s="32"/>
    </row>
    <row r="31" spans="1:59" x14ac:dyDescent="0.25">
      <c r="A31" s="32"/>
      <c r="B31" s="32"/>
      <c r="C31" s="32"/>
      <c r="Q31" s="32"/>
      <c r="AE31" s="32"/>
      <c r="AS31" s="32"/>
      <c r="BG31" s="32"/>
    </row>
    <row r="32" spans="1:59" x14ac:dyDescent="0.25">
      <c r="A32" s="32"/>
      <c r="B32" s="32"/>
      <c r="C32" s="32"/>
      <c r="Q32" s="32"/>
      <c r="AE32" s="32"/>
      <c r="AS32" s="32"/>
      <c r="BG32" s="32"/>
    </row>
    <row r="33" spans="1:59" x14ac:dyDescent="0.25">
      <c r="A33" s="32"/>
      <c r="B33" s="32"/>
      <c r="C33" s="32"/>
      <c r="Q33" s="32"/>
      <c r="AE33" s="32"/>
      <c r="AS33" s="32"/>
      <c r="BG33" s="32"/>
    </row>
    <row r="34" spans="1:59" ht="38.25" x14ac:dyDescent="0.25">
      <c r="A34" s="32"/>
      <c r="B34" s="32"/>
      <c r="C34" s="32"/>
      <c r="E34" s="54" t="s">
        <v>507</v>
      </c>
      <c r="F34" s="54" t="s">
        <v>508</v>
      </c>
      <c r="G34" s="54" t="s">
        <v>509</v>
      </c>
      <c r="H34" s="54" t="s">
        <v>424</v>
      </c>
      <c r="I34" s="54" t="s">
        <v>426</v>
      </c>
      <c r="J34" s="54" t="s">
        <v>427</v>
      </c>
      <c r="K34" s="54" t="s">
        <v>429</v>
      </c>
      <c r="L34" s="54" t="s">
        <v>430</v>
      </c>
      <c r="M34" s="54" t="s">
        <v>510</v>
      </c>
      <c r="N34" s="54" t="s">
        <v>433</v>
      </c>
      <c r="O34" s="54" t="s">
        <v>511</v>
      </c>
      <c r="Q34" s="32"/>
      <c r="S34" s="54" t="s">
        <v>507</v>
      </c>
      <c r="T34" s="54" t="s">
        <v>508</v>
      </c>
      <c r="U34" s="54" t="s">
        <v>509</v>
      </c>
      <c r="V34" s="54" t="s">
        <v>424</v>
      </c>
      <c r="W34" s="54" t="s">
        <v>426</v>
      </c>
      <c r="X34" s="54" t="s">
        <v>427</v>
      </c>
      <c r="Y34" s="54" t="s">
        <v>429</v>
      </c>
      <c r="Z34" s="54" t="s">
        <v>430</v>
      </c>
      <c r="AA34" s="54" t="s">
        <v>510</v>
      </c>
      <c r="AB34" s="54" t="s">
        <v>433</v>
      </c>
      <c r="AC34" s="54" t="s">
        <v>511</v>
      </c>
      <c r="AE34" s="32"/>
      <c r="AG34" s="54" t="s">
        <v>507</v>
      </c>
      <c r="AH34" s="54" t="s">
        <v>508</v>
      </c>
      <c r="AI34" s="54" t="s">
        <v>509</v>
      </c>
      <c r="AJ34" s="54" t="s">
        <v>424</v>
      </c>
      <c r="AK34" s="54" t="s">
        <v>426</v>
      </c>
      <c r="AL34" s="54" t="s">
        <v>427</v>
      </c>
      <c r="AM34" s="54" t="s">
        <v>429</v>
      </c>
      <c r="AN34" s="54" t="s">
        <v>430</v>
      </c>
      <c r="AO34" s="54" t="s">
        <v>510</v>
      </c>
      <c r="AP34" s="54" t="s">
        <v>433</v>
      </c>
      <c r="AQ34" s="54" t="s">
        <v>511</v>
      </c>
      <c r="AS34" s="32"/>
      <c r="AU34" s="54" t="s">
        <v>507</v>
      </c>
      <c r="AV34" s="54" t="s">
        <v>508</v>
      </c>
      <c r="AW34" s="54" t="s">
        <v>509</v>
      </c>
      <c r="AX34" s="54" t="s">
        <v>424</v>
      </c>
      <c r="AY34" s="54" t="s">
        <v>426</v>
      </c>
      <c r="AZ34" s="54" t="s">
        <v>427</v>
      </c>
      <c r="BA34" s="54" t="s">
        <v>429</v>
      </c>
      <c r="BB34" s="54" t="s">
        <v>430</v>
      </c>
      <c r="BC34" s="54" t="s">
        <v>510</v>
      </c>
      <c r="BD34" s="54" t="s">
        <v>433</v>
      </c>
      <c r="BE34" s="54" t="s">
        <v>511</v>
      </c>
      <c r="BG34" s="32"/>
    </row>
    <row r="35" spans="1:59" x14ac:dyDescent="0.25">
      <c r="A35" s="32"/>
      <c r="B35" s="32"/>
      <c r="C35" s="32"/>
      <c r="E35" s="12">
        <v>1</v>
      </c>
      <c r="F35" s="13">
        <v>2999</v>
      </c>
      <c r="G35" s="13">
        <v>329</v>
      </c>
      <c r="H35" s="13">
        <v>377</v>
      </c>
      <c r="I35" s="13">
        <v>328</v>
      </c>
      <c r="J35" s="13">
        <v>6</v>
      </c>
      <c r="K35" s="13">
        <v>30</v>
      </c>
      <c r="L35" s="13">
        <v>348</v>
      </c>
      <c r="M35" s="13">
        <v>861</v>
      </c>
      <c r="N35" s="13">
        <v>8</v>
      </c>
      <c r="O35" s="13">
        <v>0</v>
      </c>
      <c r="Q35" s="32"/>
      <c r="S35" s="12">
        <v>1</v>
      </c>
      <c r="T35" s="13">
        <v>2759</v>
      </c>
      <c r="U35" s="13">
        <v>311</v>
      </c>
      <c r="V35" s="13">
        <v>334</v>
      </c>
      <c r="W35" s="13">
        <v>280</v>
      </c>
      <c r="X35" s="13">
        <v>6</v>
      </c>
      <c r="Y35" s="13">
        <v>102</v>
      </c>
      <c r="Z35" s="13">
        <v>159</v>
      </c>
      <c r="AA35" s="13">
        <v>441</v>
      </c>
      <c r="AB35" s="13">
        <v>7</v>
      </c>
      <c r="AC35" s="13">
        <v>0</v>
      </c>
      <c r="AE35" s="32"/>
      <c r="AG35" s="12">
        <v>1</v>
      </c>
      <c r="AH35" s="13">
        <v>2760</v>
      </c>
      <c r="AI35" s="13">
        <v>338</v>
      </c>
      <c r="AJ35" s="13">
        <v>325</v>
      </c>
      <c r="AK35" s="13">
        <v>277</v>
      </c>
      <c r="AL35" s="13">
        <v>6</v>
      </c>
      <c r="AM35" s="13">
        <v>26</v>
      </c>
      <c r="AN35" s="13">
        <v>159</v>
      </c>
      <c r="AO35" s="13">
        <v>486</v>
      </c>
      <c r="AP35" s="13">
        <v>6</v>
      </c>
      <c r="AQ35" s="13">
        <v>0</v>
      </c>
      <c r="AS35" s="32"/>
      <c r="AU35" s="12">
        <v>1</v>
      </c>
      <c r="AV35" s="13">
        <v>2761</v>
      </c>
      <c r="AW35" s="13">
        <v>300</v>
      </c>
      <c r="AX35" s="13">
        <v>314</v>
      </c>
      <c r="AY35" s="13">
        <v>255</v>
      </c>
      <c r="AZ35" s="13">
        <v>6</v>
      </c>
      <c r="BA35" s="13">
        <v>61</v>
      </c>
      <c r="BB35" s="13">
        <v>159</v>
      </c>
      <c r="BC35" s="13">
        <v>479</v>
      </c>
      <c r="BD35" s="13">
        <v>6</v>
      </c>
      <c r="BE35" s="13">
        <v>0</v>
      </c>
      <c r="BG35" s="32"/>
    </row>
    <row r="36" spans="1:59" x14ac:dyDescent="0.25">
      <c r="A36" s="32"/>
      <c r="B36" s="32"/>
      <c r="C36" s="32"/>
      <c r="E36" s="12">
        <v>2</v>
      </c>
      <c r="F36" s="13">
        <v>2919</v>
      </c>
      <c r="G36" s="13">
        <v>321</v>
      </c>
      <c r="H36" s="13">
        <v>369</v>
      </c>
      <c r="I36" s="13">
        <v>319</v>
      </c>
      <c r="J36" s="13">
        <v>6</v>
      </c>
      <c r="K36" s="13">
        <v>30</v>
      </c>
      <c r="L36" s="13">
        <v>347</v>
      </c>
      <c r="M36" s="13">
        <v>855</v>
      </c>
      <c r="N36" s="13">
        <v>8</v>
      </c>
      <c r="O36" s="13">
        <v>0</v>
      </c>
      <c r="Q36" s="32"/>
      <c r="S36" s="12">
        <v>2</v>
      </c>
      <c r="T36" s="13">
        <v>2686</v>
      </c>
      <c r="U36" s="13">
        <v>304</v>
      </c>
      <c r="V36" s="13">
        <v>328</v>
      </c>
      <c r="W36" s="13">
        <v>272</v>
      </c>
      <c r="X36" s="13">
        <v>6</v>
      </c>
      <c r="Y36" s="13">
        <v>102</v>
      </c>
      <c r="Z36" s="13">
        <v>158</v>
      </c>
      <c r="AA36" s="13">
        <v>438</v>
      </c>
      <c r="AB36" s="13">
        <v>7</v>
      </c>
      <c r="AC36" s="13">
        <v>0</v>
      </c>
      <c r="AE36" s="32"/>
      <c r="AG36" s="12">
        <v>2</v>
      </c>
      <c r="AH36" s="13">
        <v>2687</v>
      </c>
      <c r="AI36" s="13">
        <v>330</v>
      </c>
      <c r="AJ36" s="13">
        <v>319</v>
      </c>
      <c r="AK36" s="13">
        <v>270</v>
      </c>
      <c r="AL36" s="13">
        <v>6</v>
      </c>
      <c r="AM36" s="13">
        <v>26</v>
      </c>
      <c r="AN36" s="13">
        <v>158</v>
      </c>
      <c r="AO36" s="13">
        <v>482</v>
      </c>
      <c r="AP36" s="13">
        <v>6</v>
      </c>
      <c r="AQ36" s="13">
        <v>0</v>
      </c>
      <c r="AR36" s="58"/>
      <c r="AS36" s="32"/>
      <c r="AU36" s="12">
        <v>2</v>
      </c>
      <c r="AV36" s="13">
        <v>2687</v>
      </c>
      <c r="AW36" s="13">
        <v>292</v>
      </c>
      <c r="AX36" s="13">
        <v>308</v>
      </c>
      <c r="AY36" s="13">
        <v>248</v>
      </c>
      <c r="AZ36" s="13">
        <v>6</v>
      </c>
      <c r="BA36" s="13">
        <v>61</v>
      </c>
      <c r="BB36" s="13">
        <v>158</v>
      </c>
      <c r="BC36" s="13">
        <v>476</v>
      </c>
      <c r="BD36" s="13">
        <v>6</v>
      </c>
      <c r="BE36" s="13">
        <v>0</v>
      </c>
      <c r="BF36" s="58"/>
      <c r="BG36" s="32"/>
    </row>
    <row r="37" spans="1:59" x14ac:dyDescent="0.25">
      <c r="A37" s="32"/>
      <c r="B37" s="32"/>
      <c r="C37" s="32"/>
      <c r="E37" s="12">
        <v>3</v>
      </c>
      <c r="F37" s="13">
        <v>2845</v>
      </c>
      <c r="G37" s="13">
        <v>314</v>
      </c>
      <c r="H37" s="13">
        <v>363</v>
      </c>
      <c r="I37" s="13">
        <v>312</v>
      </c>
      <c r="J37" s="13">
        <v>6</v>
      </c>
      <c r="K37" s="13">
        <v>30</v>
      </c>
      <c r="L37" s="13">
        <v>345</v>
      </c>
      <c r="M37" s="13">
        <v>848</v>
      </c>
      <c r="N37" s="13">
        <v>8</v>
      </c>
      <c r="O37" s="13">
        <v>0</v>
      </c>
      <c r="Q37" s="32"/>
      <c r="S37" s="12">
        <v>3</v>
      </c>
      <c r="T37" s="13">
        <v>2619</v>
      </c>
      <c r="U37" s="13">
        <v>297</v>
      </c>
      <c r="V37" s="13">
        <v>323</v>
      </c>
      <c r="W37" s="13">
        <v>266</v>
      </c>
      <c r="X37" s="13">
        <v>6</v>
      </c>
      <c r="Y37" s="13">
        <v>102</v>
      </c>
      <c r="Z37" s="13">
        <v>158</v>
      </c>
      <c r="AA37" s="13">
        <v>435</v>
      </c>
      <c r="AB37" s="13">
        <v>7</v>
      </c>
      <c r="AC37" s="13">
        <v>0</v>
      </c>
      <c r="AE37" s="32"/>
      <c r="AG37" s="12">
        <v>3</v>
      </c>
      <c r="AH37" s="13">
        <v>2619</v>
      </c>
      <c r="AI37" s="13">
        <v>323</v>
      </c>
      <c r="AJ37" s="13">
        <v>313</v>
      </c>
      <c r="AK37" s="13">
        <v>263</v>
      </c>
      <c r="AL37" s="13">
        <v>6</v>
      </c>
      <c r="AM37" s="13">
        <v>26</v>
      </c>
      <c r="AN37" s="13">
        <v>157</v>
      </c>
      <c r="AO37" s="13">
        <v>478</v>
      </c>
      <c r="AP37" s="13">
        <v>6</v>
      </c>
      <c r="AQ37" s="13">
        <v>0</v>
      </c>
      <c r="AS37" s="32"/>
      <c r="AU37" s="12">
        <v>3</v>
      </c>
      <c r="AV37" s="13">
        <v>2620</v>
      </c>
      <c r="AW37" s="13">
        <v>286</v>
      </c>
      <c r="AX37" s="13">
        <v>303</v>
      </c>
      <c r="AY37" s="13">
        <v>242</v>
      </c>
      <c r="AZ37" s="13">
        <v>6</v>
      </c>
      <c r="BA37" s="13">
        <v>61</v>
      </c>
      <c r="BB37" s="13">
        <v>158</v>
      </c>
      <c r="BC37" s="13">
        <v>472</v>
      </c>
      <c r="BD37" s="13">
        <v>6</v>
      </c>
      <c r="BE37" s="13">
        <v>0</v>
      </c>
      <c r="BG37" s="32"/>
    </row>
    <row r="38" spans="1:59" x14ac:dyDescent="0.25">
      <c r="A38" s="32"/>
      <c r="B38" s="32"/>
      <c r="C38" s="32"/>
      <c r="E38" s="12">
        <v>4</v>
      </c>
      <c r="F38" s="13">
        <v>2779</v>
      </c>
      <c r="G38" s="13">
        <v>307</v>
      </c>
      <c r="H38" s="13">
        <v>357</v>
      </c>
      <c r="I38" s="13">
        <v>306</v>
      </c>
      <c r="J38" s="13">
        <v>6</v>
      </c>
      <c r="K38" s="13">
        <v>30</v>
      </c>
      <c r="L38" s="13">
        <v>343</v>
      </c>
      <c r="M38" s="13">
        <v>841</v>
      </c>
      <c r="N38" s="13">
        <v>8</v>
      </c>
      <c r="O38" s="13">
        <v>0</v>
      </c>
      <c r="Q38" s="32"/>
      <c r="S38" s="12">
        <v>4</v>
      </c>
      <c r="T38" s="13">
        <v>2558</v>
      </c>
      <c r="U38" s="13">
        <v>291</v>
      </c>
      <c r="V38" s="13">
        <v>317</v>
      </c>
      <c r="W38" s="13">
        <v>260</v>
      </c>
      <c r="X38" s="13">
        <v>6</v>
      </c>
      <c r="Y38" s="13">
        <v>101</v>
      </c>
      <c r="Z38" s="13">
        <v>157</v>
      </c>
      <c r="AA38" s="13">
        <v>432</v>
      </c>
      <c r="AB38" s="13">
        <v>7</v>
      </c>
      <c r="AC38" s="13">
        <v>0</v>
      </c>
      <c r="AE38" s="32"/>
      <c r="AG38" s="12">
        <v>4</v>
      </c>
      <c r="AH38" s="13">
        <v>2558</v>
      </c>
      <c r="AI38" s="13">
        <v>316</v>
      </c>
      <c r="AJ38" s="13">
        <v>308</v>
      </c>
      <c r="AK38" s="13">
        <v>257</v>
      </c>
      <c r="AL38" s="13">
        <v>6</v>
      </c>
      <c r="AM38" s="13">
        <v>26</v>
      </c>
      <c r="AN38" s="13">
        <v>157</v>
      </c>
      <c r="AO38" s="13">
        <v>475</v>
      </c>
      <c r="AP38" s="13">
        <v>6</v>
      </c>
      <c r="AQ38" s="13">
        <v>0</v>
      </c>
      <c r="AS38" s="32"/>
      <c r="AU38" s="12">
        <v>4</v>
      </c>
      <c r="AV38" s="13">
        <v>2560</v>
      </c>
      <c r="AW38" s="13">
        <v>280</v>
      </c>
      <c r="AX38" s="13">
        <v>298</v>
      </c>
      <c r="AY38" s="13">
        <v>237</v>
      </c>
      <c r="AZ38" s="13">
        <v>6</v>
      </c>
      <c r="BA38" s="13">
        <v>60</v>
      </c>
      <c r="BB38" s="13">
        <v>157</v>
      </c>
      <c r="BC38" s="13">
        <v>469</v>
      </c>
      <c r="BD38" s="13">
        <v>6</v>
      </c>
      <c r="BE38" s="13">
        <v>0</v>
      </c>
      <c r="BG38" s="32"/>
    </row>
    <row r="39" spans="1:59" x14ac:dyDescent="0.25">
      <c r="A39" s="32"/>
      <c r="B39" s="32"/>
      <c r="C39" s="32"/>
      <c r="E39" s="12">
        <v>5</v>
      </c>
      <c r="F39" s="13">
        <v>2719</v>
      </c>
      <c r="G39" s="13">
        <v>301</v>
      </c>
      <c r="H39" s="13">
        <v>352</v>
      </c>
      <c r="I39" s="13">
        <v>300</v>
      </c>
      <c r="J39" s="13">
        <v>6</v>
      </c>
      <c r="K39" s="13">
        <v>29</v>
      </c>
      <c r="L39" s="13">
        <v>342</v>
      </c>
      <c r="M39" s="13">
        <v>835</v>
      </c>
      <c r="N39" s="13">
        <v>8</v>
      </c>
      <c r="O39" s="13">
        <v>0</v>
      </c>
      <c r="Q39" s="32"/>
      <c r="S39" s="12">
        <v>5</v>
      </c>
      <c r="T39" s="13">
        <v>2504</v>
      </c>
      <c r="U39" s="13">
        <v>285</v>
      </c>
      <c r="V39" s="13">
        <v>312</v>
      </c>
      <c r="W39" s="13">
        <v>255</v>
      </c>
      <c r="X39" s="13">
        <v>6</v>
      </c>
      <c r="Y39" s="13">
        <v>101</v>
      </c>
      <c r="Z39" s="13">
        <v>156</v>
      </c>
      <c r="AA39" s="13">
        <v>429</v>
      </c>
      <c r="AB39" s="13">
        <v>7</v>
      </c>
      <c r="AC39" s="13">
        <v>0</v>
      </c>
      <c r="AE39" s="32"/>
      <c r="AG39" s="12">
        <v>5</v>
      </c>
      <c r="AH39" s="13">
        <v>2504</v>
      </c>
      <c r="AI39" s="13">
        <v>310</v>
      </c>
      <c r="AJ39" s="13">
        <v>304</v>
      </c>
      <c r="AK39" s="13">
        <v>252</v>
      </c>
      <c r="AL39" s="13">
        <v>6</v>
      </c>
      <c r="AM39" s="13">
        <v>26</v>
      </c>
      <c r="AN39" s="13">
        <v>156</v>
      </c>
      <c r="AO39" s="13">
        <v>471</v>
      </c>
      <c r="AP39" s="13">
        <v>6</v>
      </c>
      <c r="AQ39" s="13">
        <v>0</v>
      </c>
      <c r="AS39" s="32"/>
      <c r="AU39" s="12">
        <v>5</v>
      </c>
      <c r="AV39" s="13">
        <v>2505</v>
      </c>
      <c r="AW39" s="13">
        <v>274</v>
      </c>
      <c r="AX39" s="13">
        <v>294</v>
      </c>
      <c r="AY39" s="13">
        <v>232</v>
      </c>
      <c r="AZ39" s="13">
        <v>6</v>
      </c>
      <c r="BA39" s="13">
        <v>60</v>
      </c>
      <c r="BB39" s="13">
        <v>156</v>
      </c>
      <c r="BC39" s="13">
        <v>466</v>
      </c>
      <c r="BD39" s="13">
        <v>6</v>
      </c>
      <c r="BE39" s="13">
        <v>0</v>
      </c>
      <c r="BG39" s="32"/>
    </row>
    <row r="40" spans="1:59" x14ac:dyDescent="0.25">
      <c r="A40" s="32"/>
      <c r="B40" s="32"/>
      <c r="C40" s="32"/>
      <c r="E40" s="12">
        <v>6</v>
      </c>
      <c r="F40" s="13">
        <v>2664</v>
      </c>
      <c r="G40" s="13">
        <v>296</v>
      </c>
      <c r="H40" s="13">
        <v>347</v>
      </c>
      <c r="I40" s="13">
        <v>295</v>
      </c>
      <c r="J40" s="13">
        <v>6</v>
      </c>
      <c r="K40" s="13">
        <v>29</v>
      </c>
      <c r="L40" s="13">
        <v>340</v>
      </c>
      <c r="M40" s="13">
        <v>828</v>
      </c>
      <c r="N40" s="13">
        <v>8</v>
      </c>
      <c r="O40" s="13">
        <v>0</v>
      </c>
      <c r="Q40" s="32"/>
      <c r="S40" s="12">
        <v>6</v>
      </c>
      <c r="T40" s="13">
        <v>2454</v>
      </c>
      <c r="U40" s="13">
        <v>280</v>
      </c>
      <c r="V40" s="13">
        <v>308</v>
      </c>
      <c r="W40" s="13">
        <v>250</v>
      </c>
      <c r="X40" s="13">
        <v>6</v>
      </c>
      <c r="Y40" s="13">
        <v>100</v>
      </c>
      <c r="Z40" s="13">
        <v>155</v>
      </c>
      <c r="AA40" s="13">
        <v>427</v>
      </c>
      <c r="AB40" s="13">
        <v>7</v>
      </c>
      <c r="AC40" s="13">
        <v>0</v>
      </c>
      <c r="AE40" s="32"/>
      <c r="AG40" s="12">
        <v>6</v>
      </c>
      <c r="AH40" s="13">
        <v>2454</v>
      </c>
      <c r="AI40" s="13">
        <v>304</v>
      </c>
      <c r="AJ40" s="13">
        <v>300</v>
      </c>
      <c r="AK40" s="13">
        <v>248</v>
      </c>
      <c r="AL40" s="13">
        <v>6</v>
      </c>
      <c r="AM40" s="13">
        <v>25</v>
      </c>
      <c r="AN40" s="13">
        <v>155</v>
      </c>
      <c r="AO40" s="13">
        <v>468</v>
      </c>
      <c r="AP40" s="13">
        <v>6</v>
      </c>
      <c r="AQ40" s="13">
        <v>0</v>
      </c>
      <c r="AS40" s="32"/>
      <c r="AU40" s="12">
        <v>6</v>
      </c>
      <c r="AV40" s="13">
        <v>2455</v>
      </c>
      <c r="AW40" s="13">
        <v>270</v>
      </c>
      <c r="AX40" s="13">
        <v>290</v>
      </c>
      <c r="AY40" s="13">
        <v>228</v>
      </c>
      <c r="AZ40" s="13">
        <v>6</v>
      </c>
      <c r="BA40" s="13">
        <v>60</v>
      </c>
      <c r="BB40" s="13">
        <v>155</v>
      </c>
      <c r="BC40" s="13">
        <v>463</v>
      </c>
      <c r="BD40" s="13">
        <v>6</v>
      </c>
      <c r="BE40" s="13">
        <v>0</v>
      </c>
      <c r="BG40" s="32"/>
    </row>
    <row r="41" spans="1:59" x14ac:dyDescent="0.25">
      <c r="A41" s="32"/>
      <c r="B41" s="32"/>
      <c r="C41" s="32"/>
      <c r="E41" s="12">
        <v>7</v>
      </c>
      <c r="F41" s="13">
        <v>2615</v>
      </c>
      <c r="G41" s="13">
        <v>292</v>
      </c>
      <c r="H41" s="13">
        <v>342</v>
      </c>
      <c r="I41" s="13">
        <v>290</v>
      </c>
      <c r="J41" s="13">
        <v>6</v>
      </c>
      <c r="K41" s="13">
        <v>29</v>
      </c>
      <c r="L41" s="13">
        <v>339</v>
      </c>
      <c r="M41" s="13">
        <v>822</v>
      </c>
      <c r="N41" s="13">
        <v>8</v>
      </c>
      <c r="O41" s="13">
        <v>0</v>
      </c>
      <c r="Q41" s="32"/>
      <c r="S41" s="12">
        <v>7</v>
      </c>
      <c r="T41" s="13">
        <v>2408</v>
      </c>
      <c r="U41" s="13">
        <v>276</v>
      </c>
      <c r="V41" s="13">
        <v>304</v>
      </c>
      <c r="W41" s="13">
        <v>246</v>
      </c>
      <c r="X41" s="13">
        <v>6</v>
      </c>
      <c r="Y41" s="13">
        <v>100</v>
      </c>
      <c r="Z41" s="13">
        <v>155</v>
      </c>
      <c r="AA41" s="13">
        <v>424</v>
      </c>
      <c r="AB41" s="13">
        <v>7</v>
      </c>
      <c r="AC41" s="13">
        <v>0</v>
      </c>
      <c r="AE41" s="32"/>
      <c r="AG41" s="12">
        <v>7</v>
      </c>
      <c r="AH41" s="13">
        <v>2408</v>
      </c>
      <c r="AI41" s="13">
        <v>300</v>
      </c>
      <c r="AJ41" s="13">
        <v>296</v>
      </c>
      <c r="AK41" s="13">
        <v>244</v>
      </c>
      <c r="AL41" s="13">
        <v>6</v>
      </c>
      <c r="AM41" s="13">
        <v>25</v>
      </c>
      <c r="AN41" s="13">
        <v>155</v>
      </c>
      <c r="AO41" s="13">
        <v>464</v>
      </c>
      <c r="AP41" s="13">
        <v>6</v>
      </c>
      <c r="AQ41" s="13">
        <v>0</v>
      </c>
      <c r="AS41" s="32"/>
      <c r="AU41" s="12">
        <v>7</v>
      </c>
      <c r="AV41" s="13">
        <v>2410</v>
      </c>
      <c r="AW41" s="13">
        <v>266</v>
      </c>
      <c r="AX41" s="13">
        <v>286</v>
      </c>
      <c r="AY41" s="13">
        <v>224</v>
      </c>
      <c r="AZ41" s="13">
        <v>6</v>
      </c>
      <c r="BA41" s="13">
        <v>60</v>
      </c>
      <c r="BB41" s="13">
        <v>155</v>
      </c>
      <c r="BC41" s="13">
        <v>460</v>
      </c>
      <c r="BD41" s="13">
        <v>6</v>
      </c>
      <c r="BE41" s="13">
        <v>0</v>
      </c>
      <c r="BG41" s="32"/>
    </row>
    <row r="42" spans="1:59" x14ac:dyDescent="0.25">
      <c r="A42" s="32"/>
      <c r="B42" s="32"/>
      <c r="C42" s="32"/>
      <c r="E42" s="12">
        <v>8</v>
      </c>
      <c r="F42" s="13">
        <v>2572</v>
      </c>
      <c r="G42" s="13">
        <v>288</v>
      </c>
      <c r="H42" s="13">
        <v>338</v>
      </c>
      <c r="I42" s="13">
        <v>287</v>
      </c>
      <c r="J42" s="13">
        <v>6</v>
      </c>
      <c r="K42" s="13">
        <v>29</v>
      </c>
      <c r="L42" s="13">
        <v>337</v>
      </c>
      <c r="M42" s="13">
        <v>816</v>
      </c>
      <c r="N42" s="13">
        <v>8</v>
      </c>
      <c r="O42" s="13">
        <v>0</v>
      </c>
      <c r="Q42" s="32"/>
      <c r="S42" s="12">
        <v>8</v>
      </c>
      <c r="T42" s="13">
        <v>2369</v>
      </c>
      <c r="U42" s="13">
        <v>272</v>
      </c>
      <c r="V42" s="13">
        <v>300</v>
      </c>
      <c r="W42" s="13">
        <v>243</v>
      </c>
      <c r="X42" s="13">
        <v>6</v>
      </c>
      <c r="Y42" s="13">
        <v>100</v>
      </c>
      <c r="Z42" s="13">
        <v>154</v>
      </c>
      <c r="AA42" s="13">
        <v>421</v>
      </c>
      <c r="AB42" s="13">
        <v>7</v>
      </c>
      <c r="AC42" s="13">
        <v>0</v>
      </c>
      <c r="AE42" s="32"/>
      <c r="AG42" s="12">
        <v>8</v>
      </c>
      <c r="AH42" s="13">
        <v>2369</v>
      </c>
      <c r="AI42" s="13">
        <v>295</v>
      </c>
      <c r="AJ42" s="13">
        <v>292</v>
      </c>
      <c r="AK42" s="13">
        <v>241</v>
      </c>
      <c r="AL42" s="13">
        <v>6</v>
      </c>
      <c r="AM42" s="13">
        <v>25</v>
      </c>
      <c r="AN42" s="13">
        <v>154</v>
      </c>
      <c r="AO42" s="13">
        <v>461</v>
      </c>
      <c r="AP42" s="13">
        <v>6</v>
      </c>
      <c r="AQ42" s="13">
        <v>0</v>
      </c>
      <c r="AS42" s="32"/>
      <c r="AU42" s="12">
        <v>8</v>
      </c>
      <c r="AV42" s="13">
        <v>2371</v>
      </c>
      <c r="AW42" s="13">
        <v>261</v>
      </c>
      <c r="AX42" s="13">
        <v>282</v>
      </c>
      <c r="AY42" s="13">
        <v>221</v>
      </c>
      <c r="AZ42" s="13">
        <v>6</v>
      </c>
      <c r="BA42" s="13">
        <v>60</v>
      </c>
      <c r="BB42" s="13">
        <v>154</v>
      </c>
      <c r="BC42" s="13">
        <v>457</v>
      </c>
      <c r="BD42" s="13">
        <v>6</v>
      </c>
      <c r="BE42" s="13">
        <v>0</v>
      </c>
      <c r="BG42" s="32"/>
    </row>
    <row r="43" spans="1:59" x14ac:dyDescent="0.25">
      <c r="A43" s="32"/>
      <c r="B43" s="32"/>
      <c r="C43" s="32"/>
      <c r="E43" s="12">
        <v>9</v>
      </c>
      <c r="F43" s="13">
        <v>2534</v>
      </c>
      <c r="G43" s="13">
        <v>284</v>
      </c>
      <c r="H43" s="13">
        <v>334</v>
      </c>
      <c r="I43" s="13">
        <v>283</v>
      </c>
      <c r="J43" s="13">
        <v>6</v>
      </c>
      <c r="K43" s="13">
        <v>29</v>
      </c>
      <c r="L43" s="13">
        <v>336</v>
      </c>
      <c r="M43" s="13">
        <v>809</v>
      </c>
      <c r="N43" s="13">
        <v>8</v>
      </c>
      <c r="O43" s="13">
        <v>0</v>
      </c>
      <c r="Q43" s="32"/>
      <c r="S43" s="12">
        <v>9</v>
      </c>
      <c r="T43" s="13">
        <v>2333</v>
      </c>
      <c r="U43" s="13">
        <v>268</v>
      </c>
      <c r="V43" s="13">
        <v>297</v>
      </c>
      <c r="W43" s="13">
        <v>241</v>
      </c>
      <c r="X43" s="13">
        <v>6</v>
      </c>
      <c r="Y43" s="13">
        <v>99</v>
      </c>
      <c r="Z43" s="13">
        <v>153</v>
      </c>
      <c r="AA43" s="13">
        <v>418</v>
      </c>
      <c r="AB43" s="13">
        <v>7</v>
      </c>
      <c r="AC43" s="13">
        <v>0</v>
      </c>
      <c r="AE43" s="32"/>
      <c r="AG43" s="12">
        <v>9</v>
      </c>
      <c r="AH43" s="13">
        <v>2334</v>
      </c>
      <c r="AI43" s="13">
        <v>291</v>
      </c>
      <c r="AJ43" s="13">
        <v>289</v>
      </c>
      <c r="AK43" s="13">
        <v>238</v>
      </c>
      <c r="AL43" s="13">
        <v>6</v>
      </c>
      <c r="AM43" s="13">
        <v>25</v>
      </c>
      <c r="AN43" s="13">
        <v>153</v>
      </c>
      <c r="AO43" s="13">
        <v>458</v>
      </c>
      <c r="AP43" s="13">
        <v>6</v>
      </c>
      <c r="AQ43" s="13">
        <v>0</v>
      </c>
      <c r="AS43" s="32"/>
      <c r="AU43" s="12">
        <v>9</v>
      </c>
      <c r="AV43" s="13">
        <v>2335</v>
      </c>
      <c r="AW43" s="13">
        <v>258</v>
      </c>
      <c r="AX43" s="13">
        <v>280</v>
      </c>
      <c r="AY43" s="13">
        <v>219</v>
      </c>
      <c r="AZ43" s="13">
        <v>6</v>
      </c>
      <c r="BA43" s="13">
        <v>59</v>
      </c>
      <c r="BB43" s="13">
        <v>153</v>
      </c>
      <c r="BC43" s="13">
        <v>454</v>
      </c>
      <c r="BD43" s="13">
        <v>6</v>
      </c>
      <c r="BE43" s="13">
        <v>0</v>
      </c>
      <c r="BG43" s="32"/>
    </row>
    <row r="44" spans="1:59" x14ac:dyDescent="0.25">
      <c r="A44" s="32"/>
      <c r="B44" s="32"/>
      <c r="C44" s="32"/>
      <c r="E44" s="12">
        <v>10</v>
      </c>
      <c r="F44" s="13">
        <v>2499</v>
      </c>
      <c r="G44" s="13">
        <v>281</v>
      </c>
      <c r="H44" s="13">
        <v>331</v>
      </c>
      <c r="I44" s="13">
        <v>281</v>
      </c>
      <c r="J44" s="13">
        <v>6</v>
      </c>
      <c r="K44" s="13">
        <v>29</v>
      </c>
      <c r="L44" s="13">
        <v>334</v>
      </c>
      <c r="M44" s="13">
        <v>803</v>
      </c>
      <c r="N44" s="13">
        <v>8</v>
      </c>
      <c r="O44" s="13">
        <v>0</v>
      </c>
      <c r="Q44" s="32"/>
      <c r="S44" s="12">
        <v>10</v>
      </c>
      <c r="T44" s="13">
        <v>2301</v>
      </c>
      <c r="U44" s="13">
        <v>266</v>
      </c>
      <c r="V44" s="13">
        <v>294</v>
      </c>
      <c r="W44" s="13">
        <v>239</v>
      </c>
      <c r="X44" s="13">
        <v>6</v>
      </c>
      <c r="Y44" s="13">
        <v>99</v>
      </c>
      <c r="Z44" s="13">
        <v>153</v>
      </c>
      <c r="AA44" s="13">
        <v>415</v>
      </c>
      <c r="AB44" s="13">
        <v>7</v>
      </c>
      <c r="AC44" s="13">
        <v>0</v>
      </c>
      <c r="AE44" s="32"/>
      <c r="AG44" s="12">
        <v>10</v>
      </c>
      <c r="AH44" s="13">
        <v>2301</v>
      </c>
      <c r="AI44" s="13">
        <v>288</v>
      </c>
      <c r="AJ44" s="13">
        <v>286</v>
      </c>
      <c r="AK44" s="13">
        <v>236</v>
      </c>
      <c r="AL44" s="13">
        <v>6</v>
      </c>
      <c r="AM44" s="13">
        <v>25</v>
      </c>
      <c r="AN44" s="13">
        <v>153</v>
      </c>
      <c r="AO44" s="13">
        <v>454</v>
      </c>
      <c r="AP44" s="13">
        <v>6</v>
      </c>
      <c r="AQ44" s="13">
        <v>0</v>
      </c>
      <c r="AS44" s="32"/>
      <c r="AU44" s="12">
        <v>10</v>
      </c>
      <c r="AV44" s="13">
        <v>2304</v>
      </c>
      <c r="AW44" s="13">
        <v>255</v>
      </c>
      <c r="AX44" s="13">
        <v>277</v>
      </c>
      <c r="AY44" s="13">
        <v>217</v>
      </c>
      <c r="AZ44" s="13">
        <v>6</v>
      </c>
      <c r="BA44" s="13">
        <v>59</v>
      </c>
      <c r="BB44" s="13">
        <v>153</v>
      </c>
      <c r="BC44" s="13">
        <v>451</v>
      </c>
      <c r="BD44" s="13">
        <v>6</v>
      </c>
      <c r="BE44" s="13">
        <v>0</v>
      </c>
      <c r="BG44" s="32"/>
    </row>
    <row r="45" spans="1:59" x14ac:dyDescent="0.25">
      <c r="A45" s="32"/>
      <c r="B45" s="32"/>
      <c r="C45" s="32"/>
      <c r="E45" s="12">
        <v>11</v>
      </c>
      <c r="F45" s="13">
        <v>2467</v>
      </c>
      <c r="G45" s="13">
        <v>279</v>
      </c>
      <c r="H45" s="13">
        <v>329</v>
      </c>
      <c r="I45" s="13">
        <v>279</v>
      </c>
      <c r="J45" s="13">
        <v>6</v>
      </c>
      <c r="K45" s="13">
        <v>29</v>
      </c>
      <c r="L45" s="13">
        <v>333</v>
      </c>
      <c r="M45" s="13">
        <v>797</v>
      </c>
      <c r="N45" s="13">
        <v>8</v>
      </c>
      <c r="O45" s="13">
        <v>0</v>
      </c>
      <c r="Q45" s="32"/>
      <c r="S45" s="12">
        <v>11</v>
      </c>
      <c r="T45" s="13">
        <v>2272</v>
      </c>
      <c r="U45" s="13">
        <v>263</v>
      </c>
      <c r="V45" s="13">
        <v>292</v>
      </c>
      <c r="W45" s="13">
        <v>237</v>
      </c>
      <c r="X45" s="13">
        <v>6</v>
      </c>
      <c r="Y45" s="13">
        <v>99</v>
      </c>
      <c r="Z45" s="13">
        <v>152</v>
      </c>
      <c r="AA45" s="13">
        <v>413</v>
      </c>
      <c r="AB45" s="13">
        <v>7</v>
      </c>
      <c r="AC45" s="13">
        <v>0</v>
      </c>
      <c r="AE45" s="32"/>
      <c r="AG45" s="12">
        <v>11</v>
      </c>
      <c r="AH45" s="13">
        <v>2273</v>
      </c>
      <c r="AI45" s="13">
        <v>285</v>
      </c>
      <c r="AJ45" s="13">
        <v>284</v>
      </c>
      <c r="AK45" s="13">
        <v>235</v>
      </c>
      <c r="AL45" s="13">
        <v>6</v>
      </c>
      <c r="AM45" s="13">
        <v>25</v>
      </c>
      <c r="AN45" s="13">
        <v>152</v>
      </c>
      <c r="AO45" s="13">
        <v>451</v>
      </c>
      <c r="AP45" s="13">
        <v>6</v>
      </c>
      <c r="AQ45" s="13">
        <v>0</v>
      </c>
      <c r="AS45" s="32"/>
      <c r="AU45" s="12">
        <v>11</v>
      </c>
      <c r="AV45" s="13">
        <v>2275</v>
      </c>
      <c r="AW45" s="13">
        <v>253</v>
      </c>
      <c r="AX45" s="13">
        <v>275</v>
      </c>
      <c r="AY45" s="13">
        <v>215</v>
      </c>
      <c r="AZ45" s="13">
        <v>6</v>
      </c>
      <c r="BA45" s="13">
        <v>59</v>
      </c>
      <c r="BB45" s="13">
        <v>152</v>
      </c>
      <c r="BC45" s="13">
        <v>448</v>
      </c>
      <c r="BD45" s="13">
        <v>6</v>
      </c>
      <c r="BE45" s="13">
        <v>0</v>
      </c>
      <c r="BG45" s="32"/>
    </row>
    <row r="46" spans="1:59" x14ac:dyDescent="0.25">
      <c r="A46" s="32"/>
      <c r="B46" s="32"/>
      <c r="C46" s="32"/>
      <c r="E46" s="12">
        <v>12</v>
      </c>
      <c r="F46" s="13">
        <v>2441</v>
      </c>
      <c r="G46" s="13">
        <v>277</v>
      </c>
      <c r="H46" s="13">
        <v>326</v>
      </c>
      <c r="I46" s="13">
        <v>277</v>
      </c>
      <c r="J46" s="13">
        <v>6</v>
      </c>
      <c r="K46" s="13">
        <v>29</v>
      </c>
      <c r="L46" s="13">
        <v>332</v>
      </c>
      <c r="M46" s="13">
        <v>791</v>
      </c>
      <c r="N46" s="13">
        <v>8</v>
      </c>
      <c r="O46" s="13">
        <v>0</v>
      </c>
      <c r="Q46" s="32"/>
      <c r="S46" s="12">
        <v>12</v>
      </c>
      <c r="T46" s="13">
        <v>2248</v>
      </c>
      <c r="U46" s="13">
        <v>261</v>
      </c>
      <c r="V46" s="13">
        <v>290</v>
      </c>
      <c r="W46" s="13">
        <v>236</v>
      </c>
      <c r="X46" s="13">
        <v>6</v>
      </c>
      <c r="Y46" s="13">
        <v>98</v>
      </c>
      <c r="Z46" s="13">
        <v>151</v>
      </c>
      <c r="AA46" s="13">
        <v>410</v>
      </c>
      <c r="AB46" s="13">
        <v>7</v>
      </c>
      <c r="AC46" s="13">
        <v>0</v>
      </c>
      <c r="AE46" s="32"/>
      <c r="AG46" s="12">
        <v>12</v>
      </c>
      <c r="AH46" s="13">
        <v>2248</v>
      </c>
      <c r="AI46" s="13">
        <v>283</v>
      </c>
      <c r="AJ46" s="13">
        <v>282</v>
      </c>
      <c r="AK46" s="13">
        <v>233</v>
      </c>
      <c r="AL46" s="13">
        <v>6</v>
      </c>
      <c r="AM46" s="13">
        <v>25</v>
      </c>
      <c r="AN46" s="13">
        <v>151</v>
      </c>
      <c r="AO46" s="13">
        <v>448</v>
      </c>
      <c r="AP46" s="13">
        <v>6</v>
      </c>
      <c r="AQ46" s="13">
        <v>0</v>
      </c>
      <c r="AS46" s="32"/>
      <c r="AU46" s="12">
        <v>12</v>
      </c>
      <c r="AV46" s="13">
        <v>2250</v>
      </c>
      <c r="AW46" s="13">
        <v>250</v>
      </c>
      <c r="AX46" s="13">
        <v>273</v>
      </c>
      <c r="AY46" s="13">
        <v>214</v>
      </c>
      <c r="AZ46" s="13">
        <v>6</v>
      </c>
      <c r="BA46" s="13">
        <v>59</v>
      </c>
      <c r="BB46" s="13">
        <v>151</v>
      </c>
      <c r="BC46" s="13">
        <v>445</v>
      </c>
      <c r="BD46" s="13">
        <v>6</v>
      </c>
      <c r="BE46" s="13">
        <v>0</v>
      </c>
      <c r="BG46" s="32"/>
    </row>
    <row r="47" spans="1:59" x14ac:dyDescent="0.25">
      <c r="A47" s="32"/>
      <c r="B47" s="32"/>
      <c r="C47" s="32"/>
      <c r="E47" s="12">
        <v>13</v>
      </c>
      <c r="F47" s="13">
        <v>2418</v>
      </c>
      <c r="G47" s="13">
        <v>274</v>
      </c>
      <c r="H47" s="13">
        <v>324</v>
      </c>
      <c r="I47" s="13">
        <v>275</v>
      </c>
      <c r="J47" s="13">
        <v>6</v>
      </c>
      <c r="K47" s="13">
        <v>29</v>
      </c>
      <c r="L47" s="13">
        <v>330</v>
      </c>
      <c r="M47" s="13">
        <v>785</v>
      </c>
      <c r="N47" s="13">
        <v>8</v>
      </c>
      <c r="O47" s="13">
        <v>0</v>
      </c>
      <c r="Q47" s="32"/>
      <c r="S47" s="12">
        <v>13</v>
      </c>
      <c r="T47" s="13">
        <v>2226</v>
      </c>
      <c r="U47" s="13">
        <v>259</v>
      </c>
      <c r="V47" s="13">
        <v>288</v>
      </c>
      <c r="W47" s="13">
        <v>235</v>
      </c>
      <c r="X47" s="13">
        <v>6</v>
      </c>
      <c r="Y47" s="13">
        <v>98</v>
      </c>
      <c r="Z47" s="13">
        <v>151</v>
      </c>
      <c r="AA47" s="13">
        <v>407</v>
      </c>
      <c r="AB47" s="13">
        <v>7</v>
      </c>
      <c r="AC47" s="13">
        <v>0</v>
      </c>
      <c r="AE47" s="32"/>
      <c r="AG47" s="12">
        <v>13</v>
      </c>
      <c r="AH47" s="13">
        <v>2226</v>
      </c>
      <c r="AI47" s="13">
        <v>281</v>
      </c>
      <c r="AJ47" s="13">
        <v>280</v>
      </c>
      <c r="AK47" s="13">
        <v>232</v>
      </c>
      <c r="AL47" s="13">
        <v>6</v>
      </c>
      <c r="AM47" s="13">
        <v>25</v>
      </c>
      <c r="AN47" s="13">
        <v>150</v>
      </c>
      <c r="AO47" s="13">
        <v>445</v>
      </c>
      <c r="AP47" s="13">
        <v>6</v>
      </c>
      <c r="AQ47" s="13">
        <v>0</v>
      </c>
      <c r="AS47" s="32"/>
      <c r="AU47" s="12">
        <v>13</v>
      </c>
      <c r="AV47" s="13">
        <v>2229</v>
      </c>
      <c r="AW47" s="13">
        <v>248</v>
      </c>
      <c r="AX47" s="13">
        <v>271</v>
      </c>
      <c r="AY47" s="13">
        <v>213</v>
      </c>
      <c r="AZ47" s="13">
        <v>6</v>
      </c>
      <c r="BA47" s="13">
        <v>59</v>
      </c>
      <c r="BB47" s="13">
        <v>151</v>
      </c>
      <c r="BC47" s="13">
        <v>442</v>
      </c>
      <c r="BD47" s="13">
        <v>6</v>
      </c>
      <c r="BE47" s="13">
        <v>0</v>
      </c>
      <c r="BG47" s="32"/>
    </row>
    <row r="48" spans="1:59" x14ac:dyDescent="0.25">
      <c r="A48" s="32"/>
      <c r="B48" s="32"/>
      <c r="C48" s="32"/>
      <c r="E48" s="12">
        <v>14</v>
      </c>
      <c r="F48" s="13">
        <v>2397</v>
      </c>
      <c r="G48" s="13">
        <v>272</v>
      </c>
      <c r="H48" s="13">
        <v>322</v>
      </c>
      <c r="I48" s="13">
        <v>274</v>
      </c>
      <c r="J48" s="13">
        <v>6</v>
      </c>
      <c r="K48" s="13">
        <v>29</v>
      </c>
      <c r="L48" s="13">
        <v>329</v>
      </c>
      <c r="M48" s="13">
        <v>779</v>
      </c>
      <c r="N48" s="13">
        <v>8</v>
      </c>
      <c r="O48" s="13">
        <v>0</v>
      </c>
      <c r="Q48" s="32"/>
      <c r="S48" s="12">
        <v>14</v>
      </c>
      <c r="T48" s="13">
        <v>2207</v>
      </c>
      <c r="U48" s="13">
        <v>257</v>
      </c>
      <c r="V48" s="13">
        <v>286</v>
      </c>
      <c r="W48" s="13">
        <v>234</v>
      </c>
      <c r="X48" s="13">
        <v>6</v>
      </c>
      <c r="Y48" s="13">
        <v>98</v>
      </c>
      <c r="Z48" s="13">
        <v>150</v>
      </c>
      <c r="AA48" s="13">
        <v>405</v>
      </c>
      <c r="AB48" s="13">
        <v>7</v>
      </c>
      <c r="AC48" s="13">
        <v>0</v>
      </c>
      <c r="AE48" s="32"/>
      <c r="AG48" s="12">
        <v>14</v>
      </c>
      <c r="AH48" s="13">
        <v>2207</v>
      </c>
      <c r="AI48" s="13">
        <v>279</v>
      </c>
      <c r="AJ48" s="13">
        <v>278</v>
      </c>
      <c r="AK48" s="13">
        <v>232</v>
      </c>
      <c r="AL48" s="13">
        <v>6</v>
      </c>
      <c r="AM48" s="13">
        <v>25</v>
      </c>
      <c r="AN48" s="13">
        <v>150</v>
      </c>
      <c r="AO48" s="13">
        <v>441</v>
      </c>
      <c r="AP48" s="13">
        <v>6</v>
      </c>
      <c r="AQ48" s="13">
        <v>0</v>
      </c>
      <c r="AS48" s="32"/>
      <c r="AU48" s="12">
        <v>14</v>
      </c>
      <c r="AV48" s="13">
        <v>2210</v>
      </c>
      <c r="AW48" s="13">
        <v>246</v>
      </c>
      <c r="AX48" s="13">
        <v>269</v>
      </c>
      <c r="AY48" s="13">
        <v>212</v>
      </c>
      <c r="AZ48" s="13">
        <v>6</v>
      </c>
      <c r="BA48" s="13">
        <v>59</v>
      </c>
      <c r="BB48" s="13">
        <v>150</v>
      </c>
      <c r="BC48" s="13">
        <v>439</v>
      </c>
      <c r="BD48" s="13">
        <v>6</v>
      </c>
      <c r="BE48" s="13">
        <v>0</v>
      </c>
      <c r="BG48" s="32"/>
    </row>
    <row r="49" spans="1:59" x14ac:dyDescent="0.25">
      <c r="A49" s="32"/>
      <c r="B49" s="32"/>
      <c r="C49" s="32"/>
      <c r="E49" s="12">
        <v>15</v>
      </c>
      <c r="F49" s="13">
        <v>2380</v>
      </c>
      <c r="G49" s="13">
        <v>270</v>
      </c>
      <c r="H49" s="13">
        <v>321</v>
      </c>
      <c r="I49" s="13">
        <v>273</v>
      </c>
      <c r="J49" s="13">
        <v>6</v>
      </c>
      <c r="K49" s="13">
        <v>29</v>
      </c>
      <c r="L49" s="13">
        <v>327</v>
      </c>
      <c r="M49" s="13">
        <v>774</v>
      </c>
      <c r="N49" s="13">
        <v>8</v>
      </c>
      <c r="O49" s="13">
        <v>0</v>
      </c>
      <c r="Q49" s="32"/>
      <c r="S49" s="12">
        <v>15</v>
      </c>
      <c r="T49" s="13">
        <v>2191</v>
      </c>
      <c r="U49" s="13">
        <v>255</v>
      </c>
      <c r="V49" s="13">
        <v>284</v>
      </c>
      <c r="W49" s="13">
        <v>233</v>
      </c>
      <c r="X49" s="13">
        <v>6</v>
      </c>
      <c r="Y49" s="13">
        <v>97</v>
      </c>
      <c r="Z49" s="13">
        <v>149</v>
      </c>
      <c r="AA49" s="13">
        <v>402</v>
      </c>
      <c r="AB49" s="13">
        <v>7</v>
      </c>
      <c r="AC49" s="13">
        <v>0</v>
      </c>
      <c r="AE49" s="32"/>
      <c r="AG49" s="12">
        <v>15</v>
      </c>
      <c r="AH49" s="13">
        <v>2191</v>
      </c>
      <c r="AI49" s="13">
        <v>276</v>
      </c>
      <c r="AJ49" s="13">
        <v>276</v>
      </c>
      <c r="AK49" s="13">
        <v>231</v>
      </c>
      <c r="AL49" s="13">
        <v>6</v>
      </c>
      <c r="AM49" s="13">
        <v>25</v>
      </c>
      <c r="AN49" s="13">
        <v>149</v>
      </c>
      <c r="AO49" s="13">
        <v>438</v>
      </c>
      <c r="AP49" s="13">
        <v>6</v>
      </c>
      <c r="AQ49" s="13">
        <v>0</v>
      </c>
      <c r="AS49" s="32"/>
      <c r="AU49" s="12">
        <v>15</v>
      </c>
      <c r="AV49" s="13">
        <v>2193</v>
      </c>
      <c r="AW49" s="13">
        <v>244</v>
      </c>
      <c r="AX49" s="13">
        <v>268</v>
      </c>
      <c r="AY49" s="13">
        <v>211</v>
      </c>
      <c r="AZ49" s="13">
        <v>6</v>
      </c>
      <c r="BA49" s="13">
        <v>58</v>
      </c>
      <c r="BB49" s="13">
        <v>149</v>
      </c>
      <c r="BC49" s="13">
        <v>436</v>
      </c>
      <c r="BD49" s="13">
        <v>6</v>
      </c>
      <c r="BE49" s="13">
        <v>0</v>
      </c>
      <c r="BG49" s="32"/>
    </row>
    <row r="50" spans="1:59" x14ac:dyDescent="0.25">
      <c r="A50" s="32"/>
      <c r="B50" s="32"/>
      <c r="C50" s="32"/>
      <c r="E50" s="12">
        <v>16</v>
      </c>
      <c r="F50" s="13">
        <v>2364</v>
      </c>
      <c r="G50" s="13">
        <v>268</v>
      </c>
      <c r="H50" s="13">
        <v>319</v>
      </c>
      <c r="I50" s="13">
        <v>273</v>
      </c>
      <c r="J50" s="13">
        <v>6</v>
      </c>
      <c r="K50" s="13">
        <v>29</v>
      </c>
      <c r="L50" s="13">
        <v>326</v>
      </c>
      <c r="M50" s="13">
        <v>768</v>
      </c>
      <c r="N50" s="13">
        <v>8</v>
      </c>
      <c r="O50" s="13">
        <v>0</v>
      </c>
      <c r="Q50" s="32"/>
      <c r="S50" s="12">
        <v>16</v>
      </c>
      <c r="T50" s="13">
        <v>2176</v>
      </c>
      <c r="U50" s="13">
        <v>253</v>
      </c>
      <c r="V50" s="13">
        <v>283</v>
      </c>
      <c r="W50" s="13">
        <v>233</v>
      </c>
      <c r="X50" s="13">
        <v>6</v>
      </c>
      <c r="Y50" s="13">
        <v>97</v>
      </c>
      <c r="Z50" s="13">
        <v>149</v>
      </c>
      <c r="AA50" s="13">
        <v>399</v>
      </c>
      <c r="AB50" s="13">
        <v>7</v>
      </c>
      <c r="AC50" s="13">
        <v>0</v>
      </c>
      <c r="AE50" s="32"/>
      <c r="AG50" s="12">
        <v>16</v>
      </c>
      <c r="AH50" s="13">
        <v>2176</v>
      </c>
      <c r="AI50" s="13">
        <v>275</v>
      </c>
      <c r="AJ50" s="13">
        <v>275</v>
      </c>
      <c r="AK50" s="13">
        <v>231</v>
      </c>
      <c r="AL50" s="13">
        <v>6</v>
      </c>
      <c r="AM50" s="13">
        <v>25</v>
      </c>
      <c r="AN50" s="13">
        <v>149</v>
      </c>
      <c r="AO50" s="13">
        <v>435</v>
      </c>
      <c r="AP50" s="13">
        <v>6</v>
      </c>
      <c r="AQ50" s="13">
        <v>0</v>
      </c>
      <c r="AS50" s="32"/>
      <c r="AU50" s="12">
        <v>16</v>
      </c>
      <c r="AV50" s="13">
        <v>2178</v>
      </c>
      <c r="AW50" s="13">
        <v>244</v>
      </c>
      <c r="AX50" s="13">
        <v>266</v>
      </c>
      <c r="AY50" s="13">
        <v>211</v>
      </c>
      <c r="AZ50" s="13">
        <v>6</v>
      </c>
      <c r="BA50" s="13">
        <v>58</v>
      </c>
      <c r="BB50" s="13">
        <v>149</v>
      </c>
      <c r="BC50" s="13">
        <v>433</v>
      </c>
      <c r="BD50" s="13">
        <v>6</v>
      </c>
      <c r="BE50" s="13">
        <v>0</v>
      </c>
      <c r="BG50" s="32"/>
    </row>
    <row r="51" spans="1:59" x14ac:dyDescent="0.25">
      <c r="A51" s="32"/>
      <c r="B51" s="32"/>
      <c r="C51" s="32"/>
      <c r="E51" s="12">
        <v>17</v>
      </c>
      <c r="F51" s="13">
        <v>2349</v>
      </c>
      <c r="G51" s="13">
        <v>267</v>
      </c>
      <c r="H51" s="13">
        <v>318</v>
      </c>
      <c r="I51" s="13">
        <v>272</v>
      </c>
      <c r="J51" s="13">
        <v>6</v>
      </c>
      <c r="K51" s="13">
        <v>29</v>
      </c>
      <c r="L51" s="13">
        <v>324</v>
      </c>
      <c r="M51" s="13">
        <v>762</v>
      </c>
      <c r="N51" s="13">
        <v>8</v>
      </c>
      <c r="O51" s="13">
        <v>0</v>
      </c>
      <c r="Q51" s="32"/>
      <c r="S51" s="12">
        <v>17</v>
      </c>
      <c r="T51" s="13">
        <v>2162</v>
      </c>
      <c r="U51" s="13">
        <v>252</v>
      </c>
      <c r="V51" s="13">
        <v>282</v>
      </c>
      <c r="W51" s="13">
        <v>233</v>
      </c>
      <c r="X51" s="13">
        <v>6</v>
      </c>
      <c r="Y51" s="13">
        <v>97</v>
      </c>
      <c r="Z51" s="13">
        <v>148</v>
      </c>
      <c r="AA51" s="13">
        <v>397</v>
      </c>
      <c r="AB51" s="13">
        <v>7</v>
      </c>
      <c r="AC51" s="13">
        <v>0</v>
      </c>
      <c r="AE51" s="32"/>
      <c r="AG51" s="12">
        <v>17</v>
      </c>
      <c r="AH51" s="13">
        <v>2162</v>
      </c>
      <c r="AI51" s="13">
        <v>273</v>
      </c>
      <c r="AJ51" s="13">
        <v>274</v>
      </c>
      <c r="AK51" s="13">
        <v>231</v>
      </c>
      <c r="AL51" s="13">
        <v>6</v>
      </c>
      <c r="AM51" s="13">
        <v>25</v>
      </c>
      <c r="AN51" s="13">
        <v>148</v>
      </c>
      <c r="AO51" s="13">
        <v>432</v>
      </c>
      <c r="AP51" s="13">
        <v>6</v>
      </c>
      <c r="AQ51" s="13">
        <v>0</v>
      </c>
      <c r="AS51" s="32"/>
      <c r="AU51" s="12">
        <v>17</v>
      </c>
      <c r="AV51" s="13">
        <v>2164</v>
      </c>
      <c r="AW51" s="13">
        <v>242</v>
      </c>
      <c r="AX51" s="13">
        <v>265</v>
      </c>
      <c r="AY51" s="13">
        <v>211</v>
      </c>
      <c r="AZ51" s="13">
        <v>6</v>
      </c>
      <c r="BA51" s="13">
        <v>58</v>
      </c>
      <c r="BB51" s="13">
        <v>148</v>
      </c>
      <c r="BC51" s="13">
        <v>430</v>
      </c>
      <c r="BD51" s="13">
        <v>6</v>
      </c>
      <c r="BE51" s="13">
        <v>0</v>
      </c>
      <c r="BG51" s="32"/>
    </row>
    <row r="52" spans="1:59" x14ac:dyDescent="0.25">
      <c r="A52" s="32"/>
      <c r="B52" s="32"/>
      <c r="C52" s="32"/>
      <c r="E52" s="12">
        <v>18</v>
      </c>
      <c r="F52" s="13">
        <v>2336</v>
      </c>
      <c r="G52" s="13">
        <v>266</v>
      </c>
      <c r="H52" s="13">
        <v>317</v>
      </c>
      <c r="I52" s="13">
        <v>272</v>
      </c>
      <c r="J52" s="13">
        <v>6</v>
      </c>
      <c r="K52" s="13">
        <v>29</v>
      </c>
      <c r="L52" s="13">
        <v>323</v>
      </c>
      <c r="M52" s="13">
        <v>757</v>
      </c>
      <c r="N52" s="13">
        <v>8</v>
      </c>
      <c r="O52" s="13">
        <v>0</v>
      </c>
      <c r="Q52" s="32"/>
      <c r="S52" s="12">
        <v>18</v>
      </c>
      <c r="T52" s="13">
        <v>2150</v>
      </c>
      <c r="U52" s="13">
        <v>251</v>
      </c>
      <c r="V52" s="13">
        <v>281</v>
      </c>
      <c r="W52" s="13">
        <v>232</v>
      </c>
      <c r="X52" s="13">
        <v>6</v>
      </c>
      <c r="Y52" s="13">
        <v>97</v>
      </c>
      <c r="Z52" s="13">
        <v>147</v>
      </c>
      <c r="AA52" s="13">
        <v>394</v>
      </c>
      <c r="AB52" s="13">
        <v>7</v>
      </c>
      <c r="AC52" s="13">
        <v>0</v>
      </c>
      <c r="AE52" s="32"/>
      <c r="AG52" s="12">
        <v>18</v>
      </c>
      <c r="AH52" s="13">
        <v>2150</v>
      </c>
      <c r="AI52" s="13">
        <v>272</v>
      </c>
      <c r="AJ52" s="13">
        <v>273</v>
      </c>
      <c r="AK52" s="13">
        <v>230</v>
      </c>
      <c r="AL52" s="13">
        <v>6</v>
      </c>
      <c r="AM52" s="13">
        <v>25</v>
      </c>
      <c r="AN52" s="13">
        <v>147</v>
      </c>
      <c r="AO52" s="13">
        <v>429</v>
      </c>
      <c r="AP52" s="13">
        <v>6</v>
      </c>
      <c r="AQ52" s="13">
        <v>0</v>
      </c>
      <c r="AS52" s="32"/>
      <c r="AU52" s="12">
        <v>18</v>
      </c>
      <c r="AV52" s="13">
        <v>2152</v>
      </c>
      <c r="AW52" s="13">
        <v>241</v>
      </c>
      <c r="AX52" s="13">
        <v>264</v>
      </c>
      <c r="AY52" s="13">
        <v>210</v>
      </c>
      <c r="AZ52" s="13">
        <v>6</v>
      </c>
      <c r="BA52" s="13">
        <v>58</v>
      </c>
      <c r="BB52" s="13">
        <v>147</v>
      </c>
      <c r="BC52" s="13">
        <v>427</v>
      </c>
      <c r="BD52" s="13">
        <v>6</v>
      </c>
      <c r="BE52" s="13">
        <v>0</v>
      </c>
      <c r="BG52" s="32"/>
    </row>
    <row r="53" spans="1:59" x14ac:dyDescent="0.25">
      <c r="A53" s="32"/>
      <c r="B53" s="32"/>
      <c r="C53" s="32"/>
      <c r="E53" s="12">
        <v>19</v>
      </c>
      <c r="F53" s="13">
        <v>2323</v>
      </c>
      <c r="G53" s="13">
        <v>265</v>
      </c>
      <c r="H53" s="13">
        <v>316</v>
      </c>
      <c r="I53" s="13">
        <v>271</v>
      </c>
      <c r="J53" s="13">
        <v>6</v>
      </c>
      <c r="K53" s="13">
        <v>29</v>
      </c>
      <c r="L53" s="13">
        <v>322</v>
      </c>
      <c r="M53" s="13">
        <v>751</v>
      </c>
      <c r="N53" s="13">
        <v>8</v>
      </c>
      <c r="O53" s="13">
        <v>0</v>
      </c>
      <c r="Q53" s="32"/>
      <c r="S53" s="12">
        <v>19</v>
      </c>
      <c r="T53" s="13">
        <v>2138</v>
      </c>
      <c r="U53" s="13">
        <v>250</v>
      </c>
      <c r="V53" s="13">
        <v>280</v>
      </c>
      <c r="W53" s="13">
        <v>232</v>
      </c>
      <c r="X53" s="13">
        <v>6</v>
      </c>
      <c r="Y53" s="13">
        <v>96</v>
      </c>
      <c r="Z53" s="13">
        <v>147</v>
      </c>
      <c r="AA53" s="13">
        <v>391</v>
      </c>
      <c r="AB53" s="13">
        <v>7</v>
      </c>
      <c r="AC53" s="13">
        <v>0</v>
      </c>
      <c r="AE53" s="32"/>
      <c r="AG53" s="12">
        <v>19</v>
      </c>
      <c r="AH53" s="13">
        <v>2138</v>
      </c>
      <c r="AI53" s="13">
        <v>272</v>
      </c>
      <c r="AJ53" s="13">
        <v>272</v>
      </c>
      <c r="AK53" s="13">
        <v>230</v>
      </c>
      <c r="AL53" s="13">
        <v>6</v>
      </c>
      <c r="AM53" s="13">
        <v>25</v>
      </c>
      <c r="AN53" s="13">
        <v>147</v>
      </c>
      <c r="AO53" s="13">
        <v>426</v>
      </c>
      <c r="AP53" s="13">
        <v>6</v>
      </c>
      <c r="AQ53" s="13">
        <v>0</v>
      </c>
      <c r="AS53" s="32"/>
      <c r="AU53" s="12">
        <v>19</v>
      </c>
      <c r="AV53" s="13">
        <v>2140</v>
      </c>
      <c r="AW53" s="13">
        <v>240</v>
      </c>
      <c r="AX53" s="13">
        <v>263</v>
      </c>
      <c r="AY53" s="13">
        <v>210</v>
      </c>
      <c r="AZ53" s="13">
        <v>6</v>
      </c>
      <c r="BA53" s="13">
        <v>58</v>
      </c>
      <c r="BB53" s="13">
        <v>147</v>
      </c>
      <c r="BC53" s="13">
        <v>425</v>
      </c>
      <c r="BD53" s="13">
        <v>6</v>
      </c>
      <c r="BE53" s="13">
        <v>0</v>
      </c>
      <c r="BG53" s="32"/>
    </row>
    <row r="54" spans="1:59" x14ac:dyDescent="0.25">
      <c r="A54" s="32"/>
      <c r="B54" s="32"/>
      <c r="C54" s="32"/>
      <c r="E54" s="12">
        <v>20</v>
      </c>
      <c r="F54" s="13">
        <v>2312</v>
      </c>
      <c r="G54" s="13">
        <v>264</v>
      </c>
      <c r="H54" s="13">
        <v>315</v>
      </c>
      <c r="I54" s="13">
        <v>271</v>
      </c>
      <c r="J54" s="13">
        <v>6</v>
      </c>
      <c r="K54" s="13">
        <v>29</v>
      </c>
      <c r="L54" s="13">
        <v>320</v>
      </c>
      <c r="M54" s="13">
        <v>746</v>
      </c>
      <c r="N54" s="13">
        <v>8</v>
      </c>
      <c r="O54" s="13">
        <v>0</v>
      </c>
      <c r="Q54" s="32"/>
      <c r="S54" s="12">
        <v>20</v>
      </c>
      <c r="T54" s="13">
        <v>2127</v>
      </c>
      <c r="U54" s="13">
        <v>249</v>
      </c>
      <c r="V54" s="13">
        <v>279</v>
      </c>
      <c r="W54" s="13">
        <v>232</v>
      </c>
      <c r="X54" s="13">
        <v>6</v>
      </c>
      <c r="Y54" s="13">
        <v>96</v>
      </c>
      <c r="Z54" s="13">
        <v>146</v>
      </c>
      <c r="AA54" s="13">
        <v>389</v>
      </c>
      <c r="AB54" s="13">
        <v>7</v>
      </c>
      <c r="AC54" s="13">
        <v>0</v>
      </c>
      <c r="AE54" s="32"/>
      <c r="AG54" s="12">
        <v>20</v>
      </c>
      <c r="AH54" s="13">
        <v>2127</v>
      </c>
      <c r="AI54" s="13">
        <v>270</v>
      </c>
      <c r="AJ54" s="13">
        <v>271</v>
      </c>
      <c r="AK54" s="13">
        <v>230</v>
      </c>
      <c r="AL54" s="13">
        <v>6</v>
      </c>
      <c r="AM54" s="13">
        <v>25</v>
      </c>
      <c r="AN54" s="13">
        <v>146</v>
      </c>
      <c r="AO54" s="13">
        <v>423</v>
      </c>
      <c r="AP54" s="13">
        <v>6</v>
      </c>
      <c r="AQ54" s="13">
        <v>0</v>
      </c>
      <c r="AS54" s="32"/>
      <c r="AU54" s="12">
        <v>20</v>
      </c>
      <c r="AV54" s="13">
        <v>2129</v>
      </c>
      <c r="AW54" s="13">
        <v>239</v>
      </c>
      <c r="AX54" s="13">
        <v>263</v>
      </c>
      <c r="AY54" s="13">
        <v>210</v>
      </c>
      <c r="AZ54" s="13">
        <v>6</v>
      </c>
      <c r="BA54" s="13">
        <v>58</v>
      </c>
      <c r="BB54" s="13">
        <v>146</v>
      </c>
      <c r="BC54" s="13">
        <v>422</v>
      </c>
      <c r="BD54" s="13">
        <v>6</v>
      </c>
      <c r="BE54" s="13">
        <v>0</v>
      </c>
      <c r="BG54" s="32"/>
    </row>
    <row r="55" spans="1:59" x14ac:dyDescent="0.25">
      <c r="A55" s="32"/>
      <c r="B55" s="32"/>
      <c r="C55" s="32"/>
      <c r="E55" s="12">
        <v>21</v>
      </c>
      <c r="F55" s="13">
        <v>2300</v>
      </c>
      <c r="G55" s="13">
        <v>263</v>
      </c>
      <c r="H55" s="13">
        <v>314</v>
      </c>
      <c r="I55" s="13">
        <v>271</v>
      </c>
      <c r="J55" s="13">
        <v>6</v>
      </c>
      <c r="K55" s="13">
        <v>28</v>
      </c>
      <c r="L55" s="13">
        <v>319</v>
      </c>
      <c r="M55" s="13">
        <v>740</v>
      </c>
      <c r="N55" s="13">
        <v>8</v>
      </c>
      <c r="O55" s="13">
        <v>0</v>
      </c>
      <c r="Q55" s="32"/>
      <c r="S55" s="12">
        <v>21</v>
      </c>
      <c r="T55" s="13">
        <v>2117</v>
      </c>
      <c r="U55" s="13">
        <v>248</v>
      </c>
      <c r="V55" s="13">
        <v>278</v>
      </c>
      <c r="W55" s="13">
        <v>231</v>
      </c>
      <c r="X55" s="13">
        <v>6</v>
      </c>
      <c r="Y55" s="13">
        <v>96</v>
      </c>
      <c r="Z55" s="13">
        <v>145</v>
      </c>
      <c r="AA55" s="13">
        <v>386</v>
      </c>
      <c r="AB55" s="13">
        <v>7</v>
      </c>
      <c r="AC55" s="13">
        <v>0</v>
      </c>
      <c r="AE55" s="32"/>
      <c r="AG55" s="12">
        <v>21</v>
      </c>
      <c r="AH55" s="13">
        <v>2117</v>
      </c>
      <c r="AI55" s="13">
        <v>269</v>
      </c>
      <c r="AJ55" s="13">
        <v>270</v>
      </c>
      <c r="AK55" s="13">
        <v>229</v>
      </c>
      <c r="AL55" s="13">
        <v>6</v>
      </c>
      <c r="AM55" s="13">
        <v>25</v>
      </c>
      <c r="AN55" s="13">
        <v>145</v>
      </c>
      <c r="AO55" s="13">
        <v>420</v>
      </c>
      <c r="AP55" s="13">
        <v>6</v>
      </c>
      <c r="AQ55" s="13">
        <v>0</v>
      </c>
      <c r="AS55" s="32"/>
      <c r="AU55" s="12">
        <v>21</v>
      </c>
      <c r="AV55" s="13">
        <v>2119</v>
      </c>
      <c r="AW55" s="13">
        <v>238</v>
      </c>
      <c r="AX55" s="13">
        <v>262</v>
      </c>
      <c r="AY55" s="13">
        <v>210</v>
      </c>
      <c r="AZ55" s="13">
        <v>6</v>
      </c>
      <c r="BA55" s="13">
        <v>58</v>
      </c>
      <c r="BB55" s="13">
        <v>145</v>
      </c>
      <c r="BC55" s="13">
        <v>419</v>
      </c>
      <c r="BD55" s="13">
        <v>6</v>
      </c>
      <c r="BE55" s="13">
        <v>0</v>
      </c>
      <c r="BG55" s="32"/>
    </row>
    <row r="56" spans="1:59" x14ac:dyDescent="0.25">
      <c r="A56" s="32"/>
      <c r="B56" s="32"/>
      <c r="C56" s="32"/>
      <c r="E56" s="12">
        <v>22</v>
      </c>
      <c r="F56" s="13">
        <v>2288</v>
      </c>
      <c r="G56" s="13">
        <v>262</v>
      </c>
      <c r="H56" s="13">
        <v>312</v>
      </c>
      <c r="I56" s="13">
        <v>270</v>
      </c>
      <c r="J56" s="13">
        <v>6</v>
      </c>
      <c r="K56" s="13">
        <v>28</v>
      </c>
      <c r="L56" s="13">
        <v>318</v>
      </c>
      <c r="M56" s="13">
        <v>735</v>
      </c>
      <c r="N56" s="13">
        <v>8</v>
      </c>
      <c r="O56" s="13">
        <v>0</v>
      </c>
      <c r="Q56" s="32"/>
      <c r="S56" s="12">
        <v>22</v>
      </c>
      <c r="T56" s="13">
        <v>2106</v>
      </c>
      <c r="U56" s="13">
        <v>247</v>
      </c>
      <c r="V56" s="13">
        <v>277</v>
      </c>
      <c r="W56" s="13">
        <v>231</v>
      </c>
      <c r="X56" s="13">
        <v>6</v>
      </c>
      <c r="Y56" s="13">
        <v>96</v>
      </c>
      <c r="Z56" s="13">
        <v>145</v>
      </c>
      <c r="AA56" s="13">
        <v>384</v>
      </c>
      <c r="AB56" s="13">
        <v>7</v>
      </c>
      <c r="AC56" s="13">
        <v>0</v>
      </c>
      <c r="AE56" s="32"/>
      <c r="AG56" s="12">
        <v>22</v>
      </c>
      <c r="AH56" s="13">
        <v>2106</v>
      </c>
      <c r="AI56" s="13">
        <v>268</v>
      </c>
      <c r="AJ56" s="13">
        <v>270</v>
      </c>
      <c r="AK56" s="13">
        <v>229</v>
      </c>
      <c r="AL56" s="13">
        <v>6</v>
      </c>
      <c r="AM56" s="13">
        <v>25</v>
      </c>
      <c r="AN56" s="13">
        <v>145</v>
      </c>
      <c r="AO56" s="13">
        <v>417</v>
      </c>
      <c r="AP56" s="13">
        <v>6</v>
      </c>
      <c r="AQ56" s="13">
        <v>0</v>
      </c>
      <c r="AS56" s="32"/>
      <c r="AU56" s="12">
        <v>22</v>
      </c>
      <c r="AV56" s="13">
        <v>2108</v>
      </c>
      <c r="AW56" s="13">
        <v>237</v>
      </c>
      <c r="AX56" s="13">
        <v>261</v>
      </c>
      <c r="AY56" s="13">
        <v>209</v>
      </c>
      <c r="AZ56" s="13">
        <v>6</v>
      </c>
      <c r="BA56" s="13">
        <v>58</v>
      </c>
      <c r="BB56" s="13">
        <v>145</v>
      </c>
      <c r="BC56" s="13">
        <v>416</v>
      </c>
      <c r="BD56" s="13">
        <v>6</v>
      </c>
      <c r="BE56" s="13">
        <v>0</v>
      </c>
      <c r="BG56" s="32"/>
    </row>
    <row r="57" spans="1:59" x14ac:dyDescent="0.25">
      <c r="A57" s="32"/>
      <c r="B57" s="32"/>
      <c r="C57" s="32"/>
      <c r="E57" s="12">
        <v>23</v>
      </c>
      <c r="F57" s="13">
        <v>2275</v>
      </c>
      <c r="G57" s="13">
        <v>261</v>
      </c>
      <c r="H57" s="13">
        <v>311</v>
      </c>
      <c r="I57" s="13">
        <v>269</v>
      </c>
      <c r="J57" s="13">
        <v>6</v>
      </c>
      <c r="K57" s="13">
        <v>28</v>
      </c>
      <c r="L57" s="13">
        <v>316</v>
      </c>
      <c r="M57" s="13">
        <v>729</v>
      </c>
      <c r="N57" s="13">
        <v>8</v>
      </c>
      <c r="O57" s="13">
        <v>0</v>
      </c>
      <c r="Q57" s="32"/>
      <c r="S57" s="12">
        <v>23</v>
      </c>
      <c r="T57" s="13">
        <v>2095</v>
      </c>
      <c r="U57" s="13">
        <v>246</v>
      </c>
      <c r="V57" s="13">
        <v>276</v>
      </c>
      <c r="W57" s="13">
        <v>230</v>
      </c>
      <c r="X57" s="13">
        <v>6</v>
      </c>
      <c r="Y57" s="13">
        <v>95</v>
      </c>
      <c r="Z57" s="13">
        <v>144</v>
      </c>
      <c r="AA57" s="13">
        <v>381</v>
      </c>
      <c r="AB57" s="13">
        <v>7</v>
      </c>
      <c r="AC57" s="13">
        <v>0</v>
      </c>
      <c r="AE57" s="32"/>
      <c r="AG57" s="12">
        <v>23</v>
      </c>
      <c r="AH57" s="13">
        <v>2095</v>
      </c>
      <c r="AI57" s="13">
        <v>267</v>
      </c>
      <c r="AJ57" s="13">
        <v>268</v>
      </c>
      <c r="AK57" s="13">
        <v>228</v>
      </c>
      <c r="AL57" s="13">
        <v>6</v>
      </c>
      <c r="AM57" s="13">
        <v>25</v>
      </c>
      <c r="AN57" s="13">
        <v>144</v>
      </c>
      <c r="AO57" s="13">
        <v>414</v>
      </c>
      <c r="AP57" s="13">
        <v>6</v>
      </c>
      <c r="AQ57" s="13">
        <v>0</v>
      </c>
      <c r="AS57" s="32"/>
      <c r="AU57" s="12">
        <v>23</v>
      </c>
      <c r="AV57" s="13">
        <v>2097</v>
      </c>
      <c r="AW57" s="13">
        <v>236</v>
      </c>
      <c r="AX57" s="13">
        <v>260</v>
      </c>
      <c r="AY57" s="13">
        <v>209</v>
      </c>
      <c r="AZ57" s="13">
        <v>6</v>
      </c>
      <c r="BA57" s="13">
        <v>57</v>
      </c>
      <c r="BB57" s="13">
        <v>144</v>
      </c>
      <c r="BC57" s="13">
        <v>413</v>
      </c>
      <c r="BD57" s="13">
        <v>6</v>
      </c>
      <c r="BE57" s="13">
        <v>0</v>
      </c>
      <c r="BG57" s="32"/>
    </row>
    <row r="58" spans="1:59" x14ac:dyDescent="0.25">
      <c r="A58" s="32"/>
      <c r="B58" s="32"/>
      <c r="C58" s="32"/>
      <c r="E58" s="12">
        <v>24</v>
      </c>
      <c r="F58" s="13">
        <v>2262</v>
      </c>
      <c r="G58" s="13">
        <v>260</v>
      </c>
      <c r="H58" s="13">
        <v>310</v>
      </c>
      <c r="I58" s="13">
        <v>268</v>
      </c>
      <c r="J58" s="13">
        <v>6</v>
      </c>
      <c r="K58" s="13">
        <v>28</v>
      </c>
      <c r="L58" s="13">
        <v>315</v>
      </c>
      <c r="M58" s="13">
        <v>724</v>
      </c>
      <c r="N58" s="13">
        <v>8</v>
      </c>
      <c r="O58" s="13">
        <v>0</v>
      </c>
      <c r="Q58" s="32"/>
      <c r="S58" s="12">
        <v>24</v>
      </c>
      <c r="T58" s="13">
        <v>2083</v>
      </c>
      <c r="U58" s="13">
        <v>245</v>
      </c>
      <c r="V58" s="13">
        <v>275</v>
      </c>
      <c r="W58" s="13">
        <v>229</v>
      </c>
      <c r="X58" s="13">
        <v>6</v>
      </c>
      <c r="Y58" s="13">
        <v>95</v>
      </c>
      <c r="Z58" s="13">
        <v>143</v>
      </c>
      <c r="AA58" s="13">
        <v>378</v>
      </c>
      <c r="AB58" s="13">
        <v>7</v>
      </c>
      <c r="AC58" s="13">
        <v>0</v>
      </c>
      <c r="AE58" s="32"/>
      <c r="AG58" s="12">
        <v>24</v>
      </c>
      <c r="AH58" s="13">
        <v>2083</v>
      </c>
      <c r="AI58" s="13">
        <v>266</v>
      </c>
      <c r="AJ58" s="13">
        <v>267</v>
      </c>
      <c r="AK58" s="13">
        <v>227</v>
      </c>
      <c r="AL58" s="13">
        <v>6</v>
      </c>
      <c r="AM58" s="13">
        <v>25</v>
      </c>
      <c r="AN58" s="13">
        <v>144</v>
      </c>
      <c r="AO58" s="13">
        <v>411</v>
      </c>
      <c r="AP58" s="13">
        <v>6</v>
      </c>
      <c r="AQ58" s="13">
        <v>0</v>
      </c>
      <c r="AS58" s="32"/>
      <c r="AU58" s="12">
        <v>24</v>
      </c>
      <c r="AV58" s="13">
        <v>2086</v>
      </c>
      <c r="AW58" s="13">
        <v>235</v>
      </c>
      <c r="AX58" s="13">
        <v>259</v>
      </c>
      <c r="AY58" s="13">
        <v>208</v>
      </c>
      <c r="AZ58" s="13">
        <v>6</v>
      </c>
      <c r="BA58" s="13">
        <v>57</v>
      </c>
      <c r="BB58" s="13">
        <v>143</v>
      </c>
      <c r="BC58" s="13">
        <v>411</v>
      </c>
      <c r="BD58" s="13">
        <v>6</v>
      </c>
      <c r="BE58" s="13">
        <v>0</v>
      </c>
      <c r="BG58" s="32"/>
    </row>
    <row r="59" spans="1:59" x14ac:dyDescent="0.25">
      <c r="A59" s="32"/>
      <c r="B59" s="32"/>
      <c r="C59" s="32"/>
      <c r="E59" s="12">
        <v>25</v>
      </c>
      <c r="F59" s="13">
        <v>2249</v>
      </c>
      <c r="G59" s="13">
        <v>259</v>
      </c>
      <c r="H59" s="13">
        <v>309</v>
      </c>
      <c r="I59" s="13">
        <v>267</v>
      </c>
      <c r="J59" s="13">
        <v>6</v>
      </c>
      <c r="K59" s="13">
        <v>28</v>
      </c>
      <c r="L59" s="13">
        <v>314</v>
      </c>
      <c r="M59" s="13">
        <v>719</v>
      </c>
      <c r="N59" s="13">
        <v>8</v>
      </c>
      <c r="O59" s="13">
        <v>0</v>
      </c>
      <c r="Q59" s="32"/>
      <c r="S59" s="12">
        <v>25</v>
      </c>
      <c r="T59" s="13">
        <v>2071</v>
      </c>
      <c r="U59" s="13">
        <v>244</v>
      </c>
      <c r="V59" s="13">
        <v>274</v>
      </c>
      <c r="W59" s="13">
        <v>228</v>
      </c>
      <c r="X59" s="13">
        <v>6</v>
      </c>
      <c r="Y59" s="13">
        <v>95</v>
      </c>
      <c r="Z59" s="13">
        <v>143</v>
      </c>
      <c r="AA59" s="13">
        <v>376</v>
      </c>
      <c r="AB59" s="13">
        <v>7</v>
      </c>
      <c r="AC59" s="13">
        <v>0</v>
      </c>
      <c r="AE59" s="32"/>
      <c r="AG59" s="12">
        <v>25</v>
      </c>
      <c r="AH59" s="13">
        <v>2071</v>
      </c>
      <c r="AI59" s="13">
        <v>265</v>
      </c>
      <c r="AJ59" s="13">
        <v>266</v>
      </c>
      <c r="AK59" s="13">
        <v>226</v>
      </c>
      <c r="AL59" s="13">
        <v>6</v>
      </c>
      <c r="AM59" s="13">
        <v>25</v>
      </c>
      <c r="AN59" s="13">
        <v>143</v>
      </c>
      <c r="AO59" s="13">
        <v>408</v>
      </c>
      <c r="AP59" s="13">
        <v>6</v>
      </c>
      <c r="AQ59" s="13">
        <v>0</v>
      </c>
      <c r="AS59" s="32"/>
      <c r="AU59" s="12">
        <v>25</v>
      </c>
      <c r="AV59" s="13">
        <v>2074</v>
      </c>
      <c r="AW59" s="13">
        <v>234</v>
      </c>
      <c r="AX59" s="13">
        <v>258</v>
      </c>
      <c r="AY59" s="13">
        <v>207</v>
      </c>
      <c r="AZ59" s="13">
        <v>6</v>
      </c>
      <c r="BA59" s="13">
        <v>57</v>
      </c>
      <c r="BB59" s="13">
        <v>143</v>
      </c>
      <c r="BC59" s="13">
        <v>408</v>
      </c>
      <c r="BD59" s="13">
        <v>6</v>
      </c>
      <c r="BE59" s="13">
        <v>0</v>
      </c>
      <c r="BG59" s="32"/>
    </row>
    <row r="60" spans="1:59" x14ac:dyDescent="0.25">
      <c r="A60" s="32"/>
      <c r="B60" s="32"/>
      <c r="C60" s="32"/>
      <c r="E60" s="12">
        <v>26</v>
      </c>
      <c r="F60" s="13">
        <v>2237</v>
      </c>
      <c r="G60" s="13">
        <v>258</v>
      </c>
      <c r="H60" s="13">
        <v>308</v>
      </c>
      <c r="I60" s="13">
        <v>266</v>
      </c>
      <c r="J60" s="13">
        <v>6</v>
      </c>
      <c r="K60" s="13">
        <v>28</v>
      </c>
      <c r="L60" s="13">
        <v>313</v>
      </c>
      <c r="M60" s="13">
        <v>713</v>
      </c>
      <c r="N60" s="13">
        <v>8</v>
      </c>
      <c r="O60" s="13">
        <v>0</v>
      </c>
      <c r="Q60" s="32"/>
      <c r="S60" s="12">
        <v>26</v>
      </c>
      <c r="T60" s="13">
        <v>2060</v>
      </c>
      <c r="U60" s="13">
        <v>243</v>
      </c>
      <c r="V60" s="13">
        <v>273</v>
      </c>
      <c r="W60" s="13">
        <v>227</v>
      </c>
      <c r="X60" s="13">
        <v>6</v>
      </c>
      <c r="Y60" s="13">
        <v>95</v>
      </c>
      <c r="Z60" s="13">
        <v>142</v>
      </c>
      <c r="AA60" s="13">
        <v>373</v>
      </c>
      <c r="AB60" s="13">
        <v>7</v>
      </c>
      <c r="AC60" s="13">
        <v>0</v>
      </c>
      <c r="AE60" s="32"/>
      <c r="AG60" s="12">
        <v>26</v>
      </c>
      <c r="AH60" s="13">
        <v>2060</v>
      </c>
      <c r="AI60" s="13">
        <v>264</v>
      </c>
      <c r="AJ60" s="13">
        <v>266</v>
      </c>
      <c r="AK60" s="13">
        <v>225</v>
      </c>
      <c r="AL60" s="13">
        <v>6</v>
      </c>
      <c r="AM60" s="13">
        <v>24</v>
      </c>
      <c r="AN60" s="13">
        <v>142</v>
      </c>
      <c r="AO60" s="13">
        <v>405</v>
      </c>
      <c r="AP60" s="13">
        <v>6</v>
      </c>
      <c r="AQ60" s="13">
        <v>0</v>
      </c>
      <c r="AS60" s="32"/>
      <c r="AU60" s="12">
        <v>26</v>
      </c>
      <c r="AV60" s="13">
        <v>2063</v>
      </c>
      <c r="AW60" s="13">
        <v>233</v>
      </c>
      <c r="AX60" s="13">
        <v>257</v>
      </c>
      <c r="AY60" s="13">
        <v>205</v>
      </c>
      <c r="AZ60" s="13">
        <v>6</v>
      </c>
      <c r="BA60" s="13">
        <v>57</v>
      </c>
      <c r="BB60" s="13">
        <v>142</v>
      </c>
      <c r="BC60" s="13">
        <v>405</v>
      </c>
      <c r="BD60" s="13">
        <v>6</v>
      </c>
      <c r="BE60" s="13">
        <v>0</v>
      </c>
      <c r="BG60" s="32"/>
    </row>
    <row r="61" spans="1:59" x14ac:dyDescent="0.25">
      <c r="A61" s="32"/>
      <c r="B61" s="32"/>
      <c r="C61" s="32"/>
      <c r="E61" s="12">
        <v>27</v>
      </c>
      <c r="F61" s="13">
        <v>2226</v>
      </c>
      <c r="G61" s="13">
        <v>257</v>
      </c>
      <c r="H61" s="13">
        <v>306</v>
      </c>
      <c r="I61" s="13">
        <v>266</v>
      </c>
      <c r="J61" s="13">
        <v>6</v>
      </c>
      <c r="K61" s="13">
        <v>28</v>
      </c>
      <c r="L61" s="13">
        <v>311</v>
      </c>
      <c r="M61" s="13">
        <v>708</v>
      </c>
      <c r="N61" s="13">
        <v>8</v>
      </c>
      <c r="O61" s="13">
        <v>0</v>
      </c>
      <c r="Q61" s="32"/>
      <c r="S61" s="12">
        <v>27</v>
      </c>
      <c r="T61" s="13">
        <v>2050</v>
      </c>
      <c r="U61" s="13">
        <v>242</v>
      </c>
      <c r="V61" s="13">
        <v>272</v>
      </c>
      <c r="W61" s="13">
        <v>226</v>
      </c>
      <c r="X61" s="13">
        <v>6</v>
      </c>
      <c r="Y61" s="13">
        <v>95</v>
      </c>
      <c r="Z61" s="13">
        <v>142</v>
      </c>
      <c r="AA61" s="13">
        <v>371</v>
      </c>
      <c r="AB61" s="13">
        <v>7</v>
      </c>
      <c r="AC61" s="13">
        <v>0</v>
      </c>
      <c r="AE61" s="32"/>
      <c r="AG61" s="12">
        <v>27</v>
      </c>
      <c r="AH61" s="13">
        <v>2050</v>
      </c>
      <c r="AI61" s="13">
        <v>263</v>
      </c>
      <c r="AJ61" s="13">
        <v>265</v>
      </c>
      <c r="AK61" s="13">
        <v>224</v>
      </c>
      <c r="AL61" s="13">
        <v>6</v>
      </c>
      <c r="AM61" s="13">
        <v>24</v>
      </c>
      <c r="AN61" s="13">
        <v>142</v>
      </c>
      <c r="AO61" s="13">
        <v>402</v>
      </c>
      <c r="AP61" s="13">
        <v>6</v>
      </c>
      <c r="AQ61" s="13">
        <v>0</v>
      </c>
      <c r="AS61" s="32"/>
      <c r="AU61" s="12">
        <v>27</v>
      </c>
      <c r="AV61" s="13">
        <v>2053</v>
      </c>
      <c r="AW61" s="13">
        <v>232</v>
      </c>
      <c r="AX61" s="13">
        <v>256</v>
      </c>
      <c r="AY61" s="13">
        <v>205</v>
      </c>
      <c r="AZ61" s="13">
        <v>6</v>
      </c>
      <c r="BA61" s="13">
        <v>57</v>
      </c>
      <c r="BB61" s="13">
        <v>142</v>
      </c>
      <c r="BC61" s="13">
        <v>403</v>
      </c>
      <c r="BD61" s="13">
        <v>6</v>
      </c>
      <c r="BE61" s="13">
        <v>0</v>
      </c>
      <c r="BG61" s="32"/>
    </row>
    <row r="62" spans="1:59" x14ac:dyDescent="0.25">
      <c r="A62" s="32"/>
      <c r="B62" s="32"/>
      <c r="C62" s="32"/>
      <c r="E62" s="12">
        <v>28</v>
      </c>
      <c r="F62" s="13">
        <v>2215</v>
      </c>
      <c r="G62" s="13">
        <v>255</v>
      </c>
      <c r="H62" s="13">
        <v>305</v>
      </c>
      <c r="I62" s="13">
        <v>265</v>
      </c>
      <c r="J62" s="13">
        <v>6</v>
      </c>
      <c r="K62" s="13">
        <v>28</v>
      </c>
      <c r="L62" s="13">
        <v>310</v>
      </c>
      <c r="M62" s="13">
        <v>703</v>
      </c>
      <c r="N62" s="13">
        <v>8</v>
      </c>
      <c r="O62" s="13">
        <v>0</v>
      </c>
      <c r="Q62" s="32"/>
      <c r="S62" s="12">
        <v>28</v>
      </c>
      <c r="T62" s="13">
        <v>2040</v>
      </c>
      <c r="U62" s="13">
        <v>241</v>
      </c>
      <c r="V62" s="13">
        <v>271</v>
      </c>
      <c r="W62" s="13">
        <v>225</v>
      </c>
      <c r="X62" s="13">
        <v>6</v>
      </c>
      <c r="Y62" s="13">
        <v>94</v>
      </c>
      <c r="Z62" s="13">
        <v>141</v>
      </c>
      <c r="AA62" s="13">
        <v>368</v>
      </c>
      <c r="AB62" s="13">
        <v>7</v>
      </c>
      <c r="AC62" s="13">
        <v>0</v>
      </c>
      <c r="AE62" s="32"/>
      <c r="AG62" s="12">
        <v>28</v>
      </c>
      <c r="AH62" s="13">
        <v>2040</v>
      </c>
      <c r="AI62" s="13">
        <v>262</v>
      </c>
      <c r="AJ62" s="13">
        <v>263</v>
      </c>
      <c r="AK62" s="13">
        <v>223</v>
      </c>
      <c r="AL62" s="13">
        <v>6</v>
      </c>
      <c r="AM62" s="13">
        <v>24</v>
      </c>
      <c r="AN62" s="13">
        <v>141</v>
      </c>
      <c r="AO62" s="13">
        <v>400</v>
      </c>
      <c r="AP62" s="13">
        <v>6</v>
      </c>
      <c r="AQ62" s="13">
        <v>0</v>
      </c>
      <c r="AS62" s="32"/>
      <c r="AU62" s="12">
        <v>28</v>
      </c>
      <c r="AV62" s="13">
        <v>2043</v>
      </c>
      <c r="AW62" s="13">
        <v>230</v>
      </c>
      <c r="AX62" s="13">
        <v>255</v>
      </c>
      <c r="AY62" s="13">
        <v>204</v>
      </c>
      <c r="AZ62" s="13">
        <v>6</v>
      </c>
      <c r="BA62" s="13">
        <v>57</v>
      </c>
      <c r="BB62" s="13">
        <v>141</v>
      </c>
      <c r="BC62" s="13">
        <v>400</v>
      </c>
      <c r="BD62" s="13">
        <v>6</v>
      </c>
      <c r="BE62" s="13">
        <v>0</v>
      </c>
      <c r="BG62" s="32"/>
    </row>
    <row r="63" spans="1:59" x14ac:dyDescent="0.25">
      <c r="A63" s="32"/>
      <c r="B63" s="32"/>
      <c r="C63" s="32"/>
      <c r="E63" s="12">
        <v>29</v>
      </c>
      <c r="F63" s="13">
        <v>2202</v>
      </c>
      <c r="G63" s="13">
        <v>254</v>
      </c>
      <c r="H63" s="13">
        <v>304</v>
      </c>
      <c r="I63" s="13">
        <v>264</v>
      </c>
      <c r="J63" s="13">
        <v>6</v>
      </c>
      <c r="K63" s="13">
        <v>28</v>
      </c>
      <c r="L63" s="13">
        <v>309</v>
      </c>
      <c r="M63" s="13">
        <v>698</v>
      </c>
      <c r="N63" s="13">
        <v>8</v>
      </c>
      <c r="O63" s="13">
        <v>0</v>
      </c>
      <c r="Q63" s="32"/>
      <c r="S63" s="12">
        <v>29</v>
      </c>
      <c r="T63" s="13">
        <v>2029</v>
      </c>
      <c r="U63" s="13">
        <v>240</v>
      </c>
      <c r="V63" s="13">
        <v>270</v>
      </c>
      <c r="W63" s="13">
        <v>225</v>
      </c>
      <c r="X63" s="13">
        <v>6</v>
      </c>
      <c r="Y63" s="13">
        <v>94</v>
      </c>
      <c r="Z63" s="13">
        <v>141</v>
      </c>
      <c r="AA63" s="13">
        <v>366</v>
      </c>
      <c r="AB63" s="13">
        <v>7</v>
      </c>
      <c r="AC63" s="13">
        <v>0</v>
      </c>
      <c r="AE63" s="32"/>
      <c r="AG63" s="12">
        <v>29</v>
      </c>
      <c r="AH63" s="13">
        <v>2029</v>
      </c>
      <c r="AI63" s="13">
        <v>260</v>
      </c>
      <c r="AJ63" s="13">
        <v>263</v>
      </c>
      <c r="AK63" s="13">
        <v>223</v>
      </c>
      <c r="AL63" s="13">
        <v>6</v>
      </c>
      <c r="AM63" s="13">
        <v>24</v>
      </c>
      <c r="AN63" s="13">
        <v>141</v>
      </c>
      <c r="AO63" s="13">
        <v>397</v>
      </c>
      <c r="AP63" s="13">
        <v>6</v>
      </c>
      <c r="AQ63" s="13">
        <v>0</v>
      </c>
      <c r="AS63" s="32"/>
      <c r="AU63" s="12">
        <v>29</v>
      </c>
      <c r="AV63" s="13">
        <v>2032</v>
      </c>
      <c r="AW63" s="13">
        <v>229</v>
      </c>
      <c r="AX63" s="13">
        <v>254</v>
      </c>
      <c r="AY63" s="13">
        <v>204</v>
      </c>
      <c r="AZ63" s="13">
        <v>6</v>
      </c>
      <c r="BA63" s="13">
        <v>57</v>
      </c>
      <c r="BB63" s="13">
        <v>141</v>
      </c>
      <c r="BC63" s="13">
        <v>397</v>
      </c>
      <c r="BD63" s="13">
        <v>6</v>
      </c>
      <c r="BE63" s="13">
        <v>0</v>
      </c>
      <c r="BG63" s="32"/>
    </row>
    <row r="64" spans="1:59" x14ac:dyDescent="0.25">
      <c r="A64" s="32"/>
      <c r="B64" s="32"/>
      <c r="C64" s="32"/>
      <c r="E64" s="12">
        <v>30</v>
      </c>
      <c r="F64" s="13">
        <v>2192</v>
      </c>
      <c r="G64" s="13">
        <v>253</v>
      </c>
      <c r="H64" s="13">
        <v>303</v>
      </c>
      <c r="I64" s="13">
        <v>263</v>
      </c>
      <c r="J64" s="13">
        <v>6</v>
      </c>
      <c r="K64" s="13">
        <v>28</v>
      </c>
      <c r="L64" s="13">
        <v>308</v>
      </c>
      <c r="M64" s="13">
        <v>693</v>
      </c>
      <c r="N64" s="13">
        <v>8</v>
      </c>
      <c r="O64" s="13">
        <v>0</v>
      </c>
      <c r="Q64" s="32"/>
      <c r="S64" s="12">
        <v>30</v>
      </c>
      <c r="T64" s="13">
        <v>2019</v>
      </c>
      <c r="U64" s="13">
        <v>239</v>
      </c>
      <c r="V64" s="13">
        <v>269</v>
      </c>
      <c r="W64" s="13">
        <v>224</v>
      </c>
      <c r="X64" s="13">
        <v>6</v>
      </c>
      <c r="Y64" s="13">
        <v>94</v>
      </c>
      <c r="Z64" s="13">
        <v>140</v>
      </c>
      <c r="AA64" s="13">
        <v>363</v>
      </c>
      <c r="AB64" s="13">
        <v>7</v>
      </c>
      <c r="AC64" s="13">
        <v>0</v>
      </c>
      <c r="AE64" s="32"/>
      <c r="AG64" s="12">
        <v>30</v>
      </c>
      <c r="AH64" s="13">
        <v>2019</v>
      </c>
      <c r="AI64" s="13">
        <v>259</v>
      </c>
      <c r="AJ64" s="13">
        <v>262</v>
      </c>
      <c r="AK64" s="13">
        <v>222</v>
      </c>
      <c r="AL64" s="13">
        <v>6</v>
      </c>
      <c r="AM64" s="13">
        <v>24</v>
      </c>
      <c r="AN64" s="13">
        <v>140</v>
      </c>
      <c r="AO64" s="13">
        <v>394</v>
      </c>
      <c r="AP64" s="13">
        <v>6</v>
      </c>
      <c r="AQ64" s="13">
        <v>0</v>
      </c>
      <c r="AS64" s="32"/>
      <c r="AU64" s="12">
        <v>30</v>
      </c>
      <c r="AV64" s="13">
        <v>2021</v>
      </c>
      <c r="AW64" s="13">
        <v>229</v>
      </c>
      <c r="AX64" s="13">
        <v>253</v>
      </c>
      <c r="AY64" s="13">
        <v>203</v>
      </c>
      <c r="AZ64" s="13">
        <v>6</v>
      </c>
      <c r="BA64" s="13">
        <v>57</v>
      </c>
      <c r="BB64" s="13">
        <v>140</v>
      </c>
      <c r="BC64" s="13">
        <v>395</v>
      </c>
      <c r="BD64" s="13">
        <v>6</v>
      </c>
      <c r="BE64" s="13">
        <v>0</v>
      </c>
      <c r="BG64" s="32"/>
    </row>
    <row r="65" spans="1:59" x14ac:dyDescent="0.25">
      <c r="A65" s="32"/>
      <c r="B65" s="32"/>
      <c r="C65" s="32"/>
      <c r="E65" s="12">
        <v>31</v>
      </c>
      <c r="F65" s="13">
        <v>2182</v>
      </c>
      <c r="G65" s="13">
        <v>251</v>
      </c>
      <c r="H65" s="13">
        <v>302</v>
      </c>
      <c r="I65" s="13">
        <v>263</v>
      </c>
      <c r="J65" s="13">
        <v>6</v>
      </c>
      <c r="K65" s="13">
        <v>28</v>
      </c>
      <c r="L65" s="13">
        <v>306</v>
      </c>
      <c r="M65" s="13">
        <v>687</v>
      </c>
      <c r="N65" s="13">
        <v>8</v>
      </c>
      <c r="O65" s="13">
        <v>0</v>
      </c>
      <c r="Q65" s="32"/>
      <c r="S65" s="12">
        <v>31</v>
      </c>
      <c r="T65" s="13">
        <v>2010</v>
      </c>
      <c r="U65" s="13">
        <v>237</v>
      </c>
      <c r="V65" s="13">
        <v>269</v>
      </c>
      <c r="W65" s="13">
        <v>224</v>
      </c>
      <c r="X65" s="13">
        <v>6</v>
      </c>
      <c r="Y65" s="13">
        <v>94</v>
      </c>
      <c r="Z65" s="13">
        <v>139</v>
      </c>
      <c r="AA65" s="13">
        <v>361</v>
      </c>
      <c r="AB65" s="13">
        <v>7</v>
      </c>
      <c r="AC65" s="13">
        <v>0</v>
      </c>
      <c r="AE65" s="32"/>
      <c r="AG65" s="12">
        <v>31</v>
      </c>
      <c r="AH65" s="13">
        <v>2009</v>
      </c>
      <c r="AI65" s="13">
        <v>258</v>
      </c>
      <c r="AJ65" s="13">
        <v>261</v>
      </c>
      <c r="AK65" s="13">
        <v>222</v>
      </c>
      <c r="AL65" s="13">
        <v>6</v>
      </c>
      <c r="AM65" s="13">
        <v>24</v>
      </c>
      <c r="AN65" s="13">
        <v>139</v>
      </c>
      <c r="AO65" s="13">
        <v>391</v>
      </c>
      <c r="AP65" s="13">
        <v>6</v>
      </c>
      <c r="AQ65" s="13">
        <v>0</v>
      </c>
      <c r="AS65" s="32"/>
      <c r="AU65" s="12">
        <v>31</v>
      </c>
      <c r="AV65" s="13">
        <v>2012</v>
      </c>
      <c r="AW65" s="13">
        <v>228</v>
      </c>
      <c r="AX65" s="13">
        <v>253</v>
      </c>
      <c r="AY65" s="13">
        <v>203</v>
      </c>
      <c r="AZ65" s="13">
        <v>6</v>
      </c>
      <c r="BA65" s="13">
        <v>57</v>
      </c>
      <c r="BB65" s="13">
        <v>139</v>
      </c>
      <c r="BC65" s="13">
        <v>392</v>
      </c>
      <c r="BD65" s="13">
        <v>6</v>
      </c>
      <c r="BE65" s="13">
        <v>0</v>
      </c>
      <c r="BG65" s="32"/>
    </row>
    <row r="66" spans="1:59" x14ac:dyDescent="0.25">
      <c r="A66" s="32"/>
      <c r="B66" s="32"/>
      <c r="C66" s="32"/>
      <c r="E66" s="12">
        <v>32</v>
      </c>
      <c r="F66" s="13">
        <v>2171</v>
      </c>
      <c r="G66" s="13">
        <v>250</v>
      </c>
      <c r="H66" s="13">
        <v>301</v>
      </c>
      <c r="I66" s="13">
        <v>262</v>
      </c>
      <c r="J66" s="13">
        <v>6</v>
      </c>
      <c r="K66" s="13">
        <v>28</v>
      </c>
      <c r="L66" s="13">
        <v>305</v>
      </c>
      <c r="M66" s="13">
        <v>682</v>
      </c>
      <c r="N66" s="13">
        <v>8</v>
      </c>
      <c r="O66" s="13">
        <v>0</v>
      </c>
      <c r="Q66" s="32"/>
      <c r="S66" s="12">
        <v>32</v>
      </c>
      <c r="T66" s="13">
        <v>2000</v>
      </c>
      <c r="U66" s="13">
        <v>236</v>
      </c>
      <c r="V66" s="13">
        <v>268</v>
      </c>
      <c r="W66" s="13">
        <v>224</v>
      </c>
      <c r="X66" s="13">
        <v>6</v>
      </c>
      <c r="Y66" s="13">
        <v>94</v>
      </c>
      <c r="Z66" s="13">
        <v>139</v>
      </c>
      <c r="AA66" s="13">
        <v>358</v>
      </c>
      <c r="AB66" s="13">
        <v>7</v>
      </c>
      <c r="AC66" s="13">
        <v>0</v>
      </c>
      <c r="AE66" s="32"/>
      <c r="AG66" s="12">
        <v>32</v>
      </c>
      <c r="AH66" s="13">
        <v>1999</v>
      </c>
      <c r="AI66" s="13">
        <v>257</v>
      </c>
      <c r="AJ66" s="13">
        <v>260</v>
      </c>
      <c r="AK66" s="13">
        <v>222</v>
      </c>
      <c r="AL66" s="13">
        <v>6</v>
      </c>
      <c r="AM66" s="13">
        <v>24</v>
      </c>
      <c r="AN66" s="13">
        <v>139</v>
      </c>
      <c r="AO66" s="13">
        <v>389</v>
      </c>
      <c r="AP66" s="13">
        <v>6</v>
      </c>
      <c r="AQ66" s="13">
        <v>0</v>
      </c>
      <c r="AS66" s="32"/>
      <c r="AU66" s="12">
        <v>32</v>
      </c>
      <c r="AV66" s="13">
        <v>2003</v>
      </c>
      <c r="AW66" s="13">
        <v>227</v>
      </c>
      <c r="AX66" s="13">
        <v>252</v>
      </c>
      <c r="AY66" s="13">
        <v>203</v>
      </c>
      <c r="AZ66" s="13">
        <v>6</v>
      </c>
      <c r="BA66" s="13">
        <v>57</v>
      </c>
      <c r="BB66" s="13">
        <v>139</v>
      </c>
      <c r="BC66" s="13">
        <v>389</v>
      </c>
      <c r="BD66" s="13">
        <v>6</v>
      </c>
      <c r="BE66" s="13">
        <v>0</v>
      </c>
      <c r="BG66" s="32"/>
    </row>
    <row r="67" spans="1:59" x14ac:dyDescent="0.25">
      <c r="A67" s="32"/>
      <c r="B67" s="32"/>
      <c r="C67" s="32"/>
      <c r="E67" s="12">
        <v>33</v>
      </c>
      <c r="F67" s="13">
        <v>2161</v>
      </c>
      <c r="G67" s="13">
        <v>249</v>
      </c>
      <c r="H67" s="13">
        <v>300</v>
      </c>
      <c r="I67" s="13">
        <v>262</v>
      </c>
      <c r="J67" s="13">
        <v>6</v>
      </c>
      <c r="K67" s="13">
        <v>28</v>
      </c>
      <c r="L67" s="13">
        <v>304</v>
      </c>
      <c r="M67" s="13">
        <v>677</v>
      </c>
      <c r="N67" s="13">
        <v>8</v>
      </c>
      <c r="O67" s="13">
        <v>0</v>
      </c>
      <c r="Q67" s="32"/>
      <c r="S67" s="12">
        <v>33</v>
      </c>
      <c r="T67" s="13">
        <v>1991</v>
      </c>
      <c r="U67" s="13">
        <v>235</v>
      </c>
      <c r="V67" s="13">
        <v>267</v>
      </c>
      <c r="W67" s="13">
        <v>223</v>
      </c>
      <c r="X67" s="13">
        <v>6</v>
      </c>
      <c r="Y67" s="13">
        <v>93</v>
      </c>
      <c r="Z67" s="13">
        <v>138</v>
      </c>
      <c r="AA67" s="13">
        <v>356</v>
      </c>
      <c r="AB67" s="13">
        <v>7</v>
      </c>
      <c r="AC67" s="13">
        <v>0</v>
      </c>
      <c r="AE67" s="32"/>
      <c r="AG67" s="12">
        <v>33</v>
      </c>
      <c r="AH67" s="13">
        <v>1990</v>
      </c>
      <c r="AI67" s="13">
        <v>256</v>
      </c>
      <c r="AJ67" s="13">
        <v>259</v>
      </c>
      <c r="AK67" s="13">
        <v>221</v>
      </c>
      <c r="AL67" s="13">
        <v>6</v>
      </c>
      <c r="AM67" s="13">
        <v>24</v>
      </c>
      <c r="AN67" s="13">
        <v>138</v>
      </c>
      <c r="AO67" s="13">
        <v>386</v>
      </c>
      <c r="AP67" s="13">
        <v>6</v>
      </c>
      <c r="AQ67" s="13">
        <v>0</v>
      </c>
      <c r="AS67" s="32"/>
      <c r="AU67" s="12">
        <v>33</v>
      </c>
      <c r="AV67" s="13">
        <v>1993</v>
      </c>
      <c r="AW67" s="13">
        <v>226</v>
      </c>
      <c r="AX67" s="13">
        <v>251</v>
      </c>
      <c r="AY67" s="13">
        <v>202</v>
      </c>
      <c r="AZ67" s="13">
        <v>6</v>
      </c>
      <c r="BA67" s="13">
        <v>57</v>
      </c>
      <c r="BB67" s="13">
        <v>138</v>
      </c>
      <c r="BC67" s="13">
        <v>387</v>
      </c>
      <c r="BD67" s="13">
        <v>6</v>
      </c>
      <c r="BE67" s="13">
        <v>0</v>
      </c>
      <c r="BG67" s="32"/>
    </row>
    <row r="68" spans="1:59" x14ac:dyDescent="0.25">
      <c r="A68" s="32"/>
      <c r="B68" s="32"/>
      <c r="C68" s="32"/>
      <c r="E68" s="12">
        <v>34</v>
      </c>
      <c r="F68" s="13">
        <v>2153</v>
      </c>
      <c r="G68" s="13">
        <v>247</v>
      </c>
      <c r="H68" s="13">
        <v>299</v>
      </c>
      <c r="I68" s="13">
        <v>261</v>
      </c>
      <c r="J68" s="13">
        <v>6</v>
      </c>
      <c r="K68" s="13">
        <v>28</v>
      </c>
      <c r="L68" s="13">
        <v>303</v>
      </c>
      <c r="M68" s="13">
        <v>673</v>
      </c>
      <c r="N68" s="13">
        <v>8</v>
      </c>
      <c r="O68" s="13">
        <v>0</v>
      </c>
      <c r="Q68" s="32"/>
      <c r="S68" s="12">
        <v>34</v>
      </c>
      <c r="T68" s="13">
        <v>1983</v>
      </c>
      <c r="U68" s="13">
        <v>234</v>
      </c>
      <c r="V68" s="13">
        <v>266</v>
      </c>
      <c r="W68" s="13">
        <v>222</v>
      </c>
      <c r="X68" s="13">
        <v>6</v>
      </c>
      <c r="Y68" s="13">
        <v>93</v>
      </c>
      <c r="Z68" s="13">
        <v>138</v>
      </c>
      <c r="AA68" s="13">
        <v>354</v>
      </c>
      <c r="AB68" s="13">
        <v>7</v>
      </c>
      <c r="AC68" s="13">
        <v>0</v>
      </c>
      <c r="AE68" s="32"/>
      <c r="AG68" s="12">
        <v>34</v>
      </c>
      <c r="AH68" s="13">
        <v>1982</v>
      </c>
      <c r="AI68" s="13">
        <v>254</v>
      </c>
      <c r="AJ68" s="13">
        <v>258</v>
      </c>
      <c r="AK68" s="13">
        <v>221</v>
      </c>
      <c r="AL68" s="13">
        <v>6</v>
      </c>
      <c r="AM68" s="13">
        <v>24</v>
      </c>
      <c r="AN68" s="13">
        <v>138</v>
      </c>
      <c r="AO68" s="13">
        <v>383</v>
      </c>
      <c r="AP68" s="13">
        <v>6</v>
      </c>
      <c r="AQ68" s="13">
        <v>0</v>
      </c>
      <c r="AS68" s="32"/>
      <c r="AU68" s="12">
        <v>34</v>
      </c>
      <c r="AV68" s="13">
        <v>1985</v>
      </c>
      <c r="AW68" s="13">
        <v>225</v>
      </c>
      <c r="AX68" s="13">
        <v>250</v>
      </c>
      <c r="AY68" s="13">
        <v>202</v>
      </c>
      <c r="AZ68" s="13">
        <v>6</v>
      </c>
      <c r="BA68" s="13">
        <v>57</v>
      </c>
      <c r="BB68" s="13">
        <v>138</v>
      </c>
      <c r="BC68" s="13">
        <v>384</v>
      </c>
      <c r="BD68" s="13">
        <v>6</v>
      </c>
      <c r="BE68" s="13">
        <v>0</v>
      </c>
      <c r="BG68" s="32"/>
    </row>
    <row r="69" spans="1:59" x14ac:dyDescent="0.25">
      <c r="A69" s="32"/>
      <c r="B69" s="32"/>
      <c r="C69" s="32"/>
      <c r="E69" s="12">
        <v>35</v>
      </c>
      <c r="F69" s="13">
        <v>2143</v>
      </c>
      <c r="G69" s="13">
        <v>246</v>
      </c>
      <c r="H69" s="13">
        <v>298</v>
      </c>
      <c r="I69" s="13">
        <v>261</v>
      </c>
      <c r="J69" s="13">
        <v>6</v>
      </c>
      <c r="K69" s="13">
        <v>28</v>
      </c>
      <c r="L69" s="13">
        <v>302</v>
      </c>
      <c r="M69" s="13">
        <v>668</v>
      </c>
      <c r="N69" s="13">
        <v>8</v>
      </c>
      <c r="O69" s="13">
        <v>0</v>
      </c>
      <c r="Q69" s="32"/>
      <c r="S69" s="12">
        <v>35</v>
      </c>
      <c r="T69" s="13">
        <v>1974</v>
      </c>
      <c r="U69" s="13">
        <v>232</v>
      </c>
      <c r="V69" s="13">
        <v>264</v>
      </c>
      <c r="W69" s="13">
        <v>222</v>
      </c>
      <c r="X69" s="13">
        <v>6</v>
      </c>
      <c r="Y69" s="13">
        <v>93</v>
      </c>
      <c r="Z69" s="13">
        <v>137</v>
      </c>
      <c r="AA69" s="13">
        <v>351</v>
      </c>
      <c r="AB69" s="13">
        <v>7</v>
      </c>
      <c r="AC69" s="13">
        <v>0</v>
      </c>
      <c r="AE69" s="32"/>
      <c r="AG69" s="12">
        <v>35</v>
      </c>
      <c r="AH69" s="13">
        <v>1974</v>
      </c>
      <c r="AI69" s="13">
        <v>252</v>
      </c>
      <c r="AJ69" s="13">
        <v>257</v>
      </c>
      <c r="AK69" s="13">
        <v>220</v>
      </c>
      <c r="AL69" s="13">
        <v>6</v>
      </c>
      <c r="AM69" s="13">
        <v>24</v>
      </c>
      <c r="AN69" s="13">
        <v>137</v>
      </c>
      <c r="AO69" s="13">
        <v>381</v>
      </c>
      <c r="AP69" s="13">
        <v>6</v>
      </c>
      <c r="AQ69" s="13">
        <v>0</v>
      </c>
      <c r="AS69" s="32"/>
      <c r="AU69" s="12">
        <v>35</v>
      </c>
      <c r="AV69" s="13">
        <v>1977</v>
      </c>
      <c r="AW69" s="13">
        <v>223</v>
      </c>
      <c r="AX69" s="13">
        <v>248</v>
      </c>
      <c r="AY69" s="13">
        <v>201</v>
      </c>
      <c r="AZ69" s="13">
        <v>6</v>
      </c>
      <c r="BA69" s="13">
        <v>57</v>
      </c>
      <c r="BB69" s="13">
        <v>137</v>
      </c>
      <c r="BC69" s="13">
        <v>382</v>
      </c>
      <c r="BD69" s="13">
        <v>6</v>
      </c>
      <c r="BE69" s="13">
        <v>0</v>
      </c>
      <c r="BG69" s="32"/>
    </row>
    <row r="70" spans="1:59" x14ac:dyDescent="0.25">
      <c r="A70" s="32"/>
      <c r="B70" s="32"/>
      <c r="C70" s="32"/>
      <c r="E70" s="12">
        <v>36</v>
      </c>
      <c r="F70" s="13">
        <v>2133</v>
      </c>
      <c r="G70" s="13">
        <v>245</v>
      </c>
      <c r="H70" s="13">
        <v>297</v>
      </c>
      <c r="I70" s="13">
        <v>260</v>
      </c>
      <c r="J70" s="13">
        <v>6</v>
      </c>
      <c r="K70" s="13">
        <v>28</v>
      </c>
      <c r="L70" s="13">
        <v>301</v>
      </c>
      <c r="M70" s="13">
        <v>663</v>
      </c>
      <c r="N70" s="13">
        <v>8</v>
      </c>
      <c r="O70" s="13">
        <v>0</v>
      </c>
      <c r="Q70" s="32"/>
      <c r="S70" s="12">
        <v>36</v>
      </c>
      <c r="T70" s="13">
        <v>1966</v>
      </c>
      <c r="U70" s="13">
        <v>232</v>
      </c>
      <c r="V70" s="13">
        <v>263</v>
      </c>
      <c r="W70" s="13">
        <v>221</v>
      </c>
      <c r="X70" s="13">
        <v>6</v>
      </c>
      <c r="Y70" s="13">
        <v>93</v>
      </c>
      <c r="Z70" s="13">
        <v>137</v>
      </c>
      <c r="AA70" s="13">
        <v>349</v>
      </c>
      <c r="AB70" s="13">
        <v>7</v>
      </c>
      <c r="AC70" s="13">
        <v>0</v>
      </c>
      <c r="AE70" s="32"/>
      <c r="AG70" s="12">
        <v>36</v>
      </c>
      <c r="AH70" s="13">
        <v>1965</v>
      </c>
      <c r="AI70" s="13">
        <v>252</v>
      </c>
      <c r="AJ70" s="13">
        <v>256</v>
      </c>
      <c r="AK70" s="13">
        <v>219</v>
      </c>
      <c r="AL70" s="13">
        <v>6</v>
      </c>
      <c r="AM70" s="13">
        <v>24</v>
      </c>
      <c r="AN70" s="13">
        <v>137</v>
      </c>
      <c r="AO70" s="13">
        <v>378</v>
      </c>
      <c r="AP70" s="13">
        <v>6</v>
      </c>
      <c r="AQ70" s="13">
        <v>0</v>
      </c>
      <c r="AS70" s="32"/>
      <c r="AU70" s="12">
        <v>36</v>
      </c>
      <c r="AV70" s="13">
        <v>1968</v>
      </c>
      <c r="AW70" s="13">
        <v>223</v>
      </c>
      <c r="AX70" s="13">
        <v>248</v>
      </c>
      <c r="AY70" s="13">
        <v>201</v>
      </c>
      <c r="AZ70" s="13">
        <v>6</v>
      </c>
      <c r="BA70" s="13">
        <v>57</v>
      </c>
      <c r="BB70" s="13">
        <v>137</v>
      </c>
      <c r="BC70" s="13">
        <v>379</v>
      </c>
      <c r="BD70" s="13">
        <v>6</v>
      </c>
      <c r="BE70" s="13">
        <v>0</v>
      </c>
      <c r="BG70" s="32"/>
    </row>
    <row r="71" spans="1:59" x14ac:dyDescent="0.25">
      <c r="A71" s="32"/>
      <c r="B71" s="32"/>
      <c r="C71" s="32"/>
      <c r="E71" s="12">
        <v>37</v>
      </c>
      <c r="F71" s="13">
        <v>2124</v>
      </c>
      <c r="G71" s="13">
        <v>244</v>
      </c>
      <c r="H71" s="13">
        <v>296</v>
      </c>
      <c r="I71" s="13">
        <v>259</v>
      </c>
      <c r="J71" s="13">
        <v>6</v>
      </c>
      <c r="K71" s="13">
        <v>28</v>
      </c>
      <c r="L71" s="13">
        <v>299</v>
      </c>
      <c r="M71" s="13">
        <v>658</v>
      </c>
      <c r="N71" s="13">
        <v>8</v>
      </c>
      <c r="O71" s="13">
        <v>0</v>
      </c>
      <c r="Q71" s="32"/>
      <c r="S71" s="12">
        <v>37</v>
      </c>
      <c r="T71" s="13">
        <v>1958</v>
      </c>
      <c r="U71" s="13">
        <v>230</v>
      </c>
      <c r="V71" s="13">
        <v>262</v>
      </c>
      <c r="W71" s="13">
        <v>221</v>
      </c>
      <c r="X71" s="13">
        <v>6</v>
      </c>
      <c r="Y71" s="13">
        <v>93</v>
      </c>
      <c r="Z71" s="13">
        <v>136</v>
      </c>
      <c r="AA71" s="13">
        <v>347</v>
      </c>
      <c r="AB71" s="13">
        <v>7</v>
      </c>
      <c r="AC71" s="13">
        <v>0</v>
      </c>
      <c r="AE71" s="32"/>
      <c r="AG71" s="12">
        <v>37</v>
      </c>
      <c r="AH71" s="13">
        <v>1957</v>
      </c>
      <c r="AI71" s="13">
        <v>250</v>
      </c>
      <c r="AJ71" s="13">
        <v>255</v>
      </c>
      <c r="AK71" s="13">
        <v>219</v>
      </c>
      <c r="AL71" s="13">
        <v>6</v>
      </c>
      <c r="AM71" s="13">
        <v>24</v>
      </c>
      <c r="AN71" s="13">
        <v>136</v>
      </c>
      <c r="AO71" s="13">
        <v>376</v>
      </c>
      <c r="AP71" s="13">
        <v>6</v>
      </c>
      <c r="AQ71" s="13">
        <v>0</v>
      </c>
      <c r="AS71" s="32"/>
      <c r="AU71" s="12">
        <v>37</v>
      </c>
      <c r="AV71" s="13">
        <v>1960</v>
      </c>
      <c r="AW71" s="13">
        <v>221</v>
      </c>
      <c r="AX71" s="13">
        <v>247</v>
      </c>
      <c r="AY71" s="13">
        <v>200</v>
      </c>
      <c r="AZ71" s="13">
        <v>6</v>
      </c>
      <c r="BA71" s="13">
        <v>57</v>
      </c>
      <c r="BB71" s="13">
        <v>136</v>
      </c>
      <c r="BC71" s="13">
        <v>377</v>
      </c>
      <c r="BD71" s="13">
        <v>6</v>
      </c>
      <c r="BE71" s="13">
        <v>0</v>
      </c>
      <c r="BG71" s="32"/>
    </row>
    <row r="72" spans="1:59" x14ac:dyDescent="0.25">
      <c r="A72" s="32"/>
      <c r="B72" s="32"/>
      <c r="C72" s="32"/>
      <c r="E72" s="12">
        <v>38</v>
      </c>
      <c r="F72" s="13">
        <v>2115</v>
      </c>
      <c r="G72" s="13">
        <v>243</v>
      </c>
      <c r="H72" s="13">
        <v>294</v>
      </c>
      <c r="I72" s="13">
        <v>259</v>
      </c>
      <c r="J72" s="13">
        <v>6</v>
      </c>
      <c r="K72" s="13">
        <v>28</v>
      </c>
      <c r="L72" s="13">
        <v>298</v>
      </c>
      <c r="M72" s="13">
        <v>653</v>
      </c>
      <c r="N72" s="13">
        <v>8</v>
      </c>
      <c r="O72" s="13">
        <v>0</v>
      </c>
      <c r="Q72" s="32"/>
      <c r="S72" s="12">
        <v>38</v>
      </c>
      <c r="T72" s="13">
        <v>1949</v>
      </c>
      <c r="U72" s="13">
        <v>230</v>
      </c>
      <c r="V72" s="13">
        <v>262</v>
      </c>
      <c r="W72" s="13">
        <v>220</v>
      </c>
      <c r="X72" s="13">
        <v>6</v>
      </c>
      <c r="Y72" s="13">
        <v>93</v>
      </c>
      <c r="Z72" s="13">
        <v>136</v>
      </c>
      <c r="AA72" s="13">
        <v>344</v>
      </c>
      <c r="AB72" s="13">
        <v>7</v>
      </c>
      <c r="AC72" s="13">
        <v>0</v>
      </c>
      <c r="AE72" s="32"/>
      <c r="AG72" s="12">
        <v>38</v>
      </c>
      <c r="AH72" s="13">
        <v>1949</v>
      </c>
      <c r="AI72" s="13">
        <v>249</v>
      </c>
      <c r="AJ72" s="13">
        <v>254</v>
      </c>
      <c r="AK72" s="13">
        <v>218</v>
      </c>
      <c r="AL72" s="13">
        <v>6</v>
      </c>
      <c r="AM72" s="13">
        <v>24</v>
      </c>
      <c r="AN72" s="13">
        <v>136</v>
      </c>
      <c r="AO72" s="13">
        <v>373</v>
      </c>
      <c r="AP72" s="13">
        <v>6</v>
      </c>
      <c r="AQ72" s="13">
        <v>0</v>
      </c>
      <c r="AS72" s="32"/>
      <c r="AU72" s="12">
        <v>38</v>
      </c>
      <c r="AV72" s="13">
        <v>1952</v>
      </c>
      <c r="AW72" s="13">
        <v>220</v>
      </c>
      <c r="AX72" s="13">
        <v>246</v>
      </c>
      <c r="AY72" s="13">
        <v>200</v>
      </c>
      <c r="AZ72" s="13">
        <v>6</v>
      </c>
      <c r="BA72" s="13">
        <v>57</v>
      </c>
      <c r="BB72" s="13">
        <v>136</v>
      </c>
      <c r="BC72" s="13">
        <v>374</v>
      </c>
      <c r="BD72" s="13">
        <v>6</v>
      </c>
      <c r="BE72" s="13">
        <v>0</v>
      </c>
      <c r="BG72" s="32"/>
    </row>
    <row r="73" spans="1:59" x14ac:dyDescent="0.25">
      <c r="A73" s="32"/>
      <c r="B73" s="32"/>
      <c r="C73" s="32"/>
      <c r="E73" s="12">
        <v>39</v>
      </c>
      <c r="F73" s="13">
        <v>2106</v>
      </c>
      <c r="G73" s="13">
        <v>242</v>
      </c>
      <c r="H73" s="13">
        <v>293</v>
      </c>
      <c r="I73" s="13">
        <v>259</v>
      </c>
      <c r="J73" s="13">
        <v>6</v>
      </c>
      <c r="K73" s="13">
        <v>28</v>
      </c>
      <c r="L73" s="13">
        <v>297</v>
      </c>
      <c r="M73" s="13">
        <v>648</v>
      </c>
      <c r="N73" s="13">
        <v>8</v>
      </c>
      <c r="O73" s="13">
        <v>0</v>
      </c>
      <c r="Q73" s="32"/>
      <c r="S73" s="12">
        <v>39</v>
      </c>
      <c r="T73" s="13">
        <v>1941</v>
      </c>
      <c r="U73" s="13">
        <v>228</v>
      </c>
      <c r="V73" s="13">
        <v>260</v>
      </c>
      <c r="W73" s="13">
        <v>220</v>
      </c>
      <c r="X73" s="13">
        <v>6</v>
      </c>
      <c r="Y73" s="13">
        <v>93</v>
      </c>
      <c r="Z73" s="13">
        <v>135</v>
      </c>
      <c r="AA73" s="13">
        <v>342</v>
      </c>
      <c r="AB73" s="13">
        <v>7</v>
      </c>
      <c r="AC73" s="13">
        <v>0</v>
      </c>
      <c r="AE73" s="32"/>
      <c r="AG73" s="12">
        <v>39</v>
      </c>
      <c r="AH73" s="13">
        <v>1940</v>
      </c>
      <c r="AI73" s="13">
        <v>248</v>
      </c>
      <c r="AJ73" s="13">
        <v>253</v>
      </c>
      <c r="AK73" s="13">
        <v>218</v>
      </c>
      <c r="AL73" s="13">
        <v>6</v>
      </c>
      <c r="AM73" s="13">
        <v>24</v>
      </c>
      <c r="AN73" s="13">
        <v>135</v>
      </c>
      <c r="AO73" s="13">
        <v>371</v>
      </c>
      <c r="AP73" s="13">
        <v>6</v>
      </c>
      <c r="AQ73" s="13">
        <v>0</v>
      </c>
      <c r="AS73" s="32"/>
      <c r="AU73" s="12">
        <v>39</v>
      </c>
      <c r="AV73" s="13">
        <v>1943</v>
      </c>
      <c r="AW73" s="13">
        <v>219</v>
      </c>
      <c r="AX73" s="13">
        <v>245</v>
      </c>
      <c r="AY73" s="13">
        <v>199</v>
      </c>
      <c r="AZ73" s="13">
        <v>6</v>
      </c>
      <c r="BA73" s="13">
        <v>57</v>
      </c>
      <c r="BB73" s="13">
        <v>135</v>
      </c>
      <c r="BC73" s="13">
        <v>372</v>
      </c>
      <c r="BD73" s="13">
        <v>6</v>
      </c>
      <c r="BE73" s="13">
        <v>0</v>
      </c>
      <c r="BG73" s="32"/>
    </row>
    <row r="74" spans="1:59" x14ac:dyDescent="0.25">
      <c r="A74" s="32"/>
      <c r="B74" s="32"/>
      <c r="C74" s="32"/>
      <c r="E74" s="12">
        <v>40</v>
      </c>
      <c r="F74" s="13">
        <v>2097</v>
      </c>
      <c r="G74" s="13">
        <v>241</v>
      </c>
      <c r="H74" s="13">
        <v>292</v>
      </c>
      <c r="I74" s="13">
        <v>258</v>
      </c>
      <c r="J74" s="13">
        <v>6</v>
      </c>
      <c r="K74" s="13">
        <v>28</v>
      </c>
      <c r="L74" s="13">
        <v>296</v>
      </c>
      <c r="M74" s="13">
        <v>644</v>
      </c>
      <c r="N74" s="13">
        <v>8</v>
      </c>
      <c r="O74" s="13">
        <v>0</v>
      </c>
      <c r="Q74" s="32"/>
      <c r="S74" s="12">
        <v>40</v>
      </c>
      <c r="T74" s="13">
        <v>1931</v>
      </c>
      <c r="U74" s="13">
        <v>227</v>
      </c>
      <c r="V74" s="13">
        <v>259</v>
      </c>
      <c r="W74" s="13">
        <v>219</v>
      </c>
      <c r="X74" s="13">
        <v>6</v>
      </c>
      <c r="Y74" s="13">
        <v>92</v>
      </c>
      <c r="Z74" s="13">
        <v>135</v>
      </c>
      <c r="AA74" s="13">
        <v>340</v>
      </c>
      <c r="AB74" s="13">
        <v>7</v>
      </c>
      <c r="AC74" s="13">
        <v>0</v>
      </c>
      <c r="AE74" s="32"/>
      <c r="AG74" s="12">
        <v>40</v>
      </c>
      <c r="AH74" s="13">
        <v>1931</v>
      </c>
      <c r="AI74" s="13">
        <v>247</v>
      </c>
      <c r="AJ74" s="13">
        <v>252</v>
      </c>
      <c r="AK74" s="13">
        <v>218</v>
      </c>
      <c r="AL74" s="13">
        <v>6</v>
      </c>
      <c r="AM74" s="13">
        <v>24</v>
      </c>
      <c r="AN74" s="13">
        <v>135</v>
      </c>
      <c r="AO74" s="13">
        <v>368</v>
      </c>
      <c r="AP74" s="13">
        <v>6</v>
      </c>
      <c r="AQ74" s="13">
        <v>0</v>
      </c>
      <c r="AS74" s="32"/>
      <c r="AU74" s="12">
        <v>40</v>
      </c>
      <c r="AV74" s="13">
        <v>1935</v>
      </c>
      <c r="AW74" s="13">
        <v>218</v>
      </c>
      <c r="AX74" s="13">
        <v>244</v>
      </c>
      <c r="AY74" s="13">
        <v>199</v>
      </c>
      <c r="AZ74" s="13">
        <v>6</v>
      </c>
      <c r="BA74" s="13">
        <v>57</v>
      </c>
      <c r="BB74" s="13">
        <v>135</v>
      </c>
      <c r="BC74" s="13">
        <v>369</v>
      </c>
      <c r="BD74" s="13">
        <v>6</v>
      </c>
      <c r="BE74" s="13">
        <v>0</v>
      </c>
      <c r="BG74" s="32"/>
    </row>
    <row r="75" spans="1:59" x14ac:dyDescent="0.25">
      <c r="A75" s="32"/>
      <c r="B75" s="32"/>
      <c r="C75" s="32"/>
      <c r="E75" s="12">
        <v>41</v>
      </c>
      <c r="F75" s="13">
        <v>2086</v>
      </c>
      <c r="G75" s="13">
        <v>240</v>
      </c>
      <c r="H75" s="13">
        <v>291</v>
      </c>
      <c r="I75" s="13">
        <v>258</v>
      </c>
      <c r="J75" s="13">
        <v>6</v>
      </c>
      <c r="K75" s="13">
        <v>28</v>
      </c>
      <c r="L75" s="13">
        <v>295</v>
      </c>
      <c r="M75" s="13">
        <v>639</v>
      </c>
      <c r="N75" s="13">
        <v>8</v>
      </c>
      <c r="O75" s="13">
        <v>0</v>
      </c>
      <c r="Q75" s="32"/>
      <c r="S75" s="12">
        <v>41</v>
      </c>
      <c r="T75" s="13">
        <v>1922</v>
      </c>
      <c r="U75" s="13">
        <v>226</v>
      </c>
      <c r="V75" s="13">
        <v>259</v>
      </c>
      <c r="W75" s="13">
        <v>219</v>
      </c>
      <c r="X75" s="13">
        <v>6</v>
      </c>
      <c r="Y75" s="13">
        <v>92</v>
      </c>
      <c r="Z75" s="13">
        <v>134</v>
      </c>
      <c r="AA75" s="13">
        <v>337</v>
      </c>
      <c r="AB75" s="13">
        <v>7</v>
      </c>
      <c r="AC75" s="13">
        <v>0</v>
      </c>
      <c r="AE75" s="32"/>
      <c r="AG75" s="12">
        <v>41</v>
      </c>
      <c r="AH75" s="13">
        <v>1922</v>
      </c>
      <c r="AI75" s="13">
        <v>245</v>
      </c>
      <c r="AJ75" s="13">
        <v>251</v>
      </c>
      <c r="AK75" s="13">
        <v>218</v>
      </c>
      <c r="AL75" s="13">
        <v>6</v>
      </c>
      <c r="AM75" s="13">
        <v>24</v>
      </c>
      <c r="AN75" s="13">
        <v>134</v>
      </c>
      <c r="AO75" s="13">
        <v>366</v>
      </c>
      <c r="AP75" s="13">
        <v>6</v>
      </c>
      <c r="AQ75" s="13">
        <v>0</v>
      </c>
      <c r="AS75" s="32"/>
      <c r="AU75" s="12">
        <v>41</v>
      </c>
      <c r="AV75" s="13">
        <v>1925</v>
      </c>
      <c r="AW75" s="13">
        <v>216</v>
      </c>
      <c r="AX75" s="13">
        <v>243</v>
      </c>
      <c r="AY75" s="13">
        <v>199</v>
      </c>
      <c r="AZ75" s="13">
        <v>6</v>
      </c>
      <c r="BA75" s="13">
        <v>57</v>
      </c>
      <c r="BB75" s="13">
        <v>134</v>
      </c>
      <c r="BC75" s="13">
        <v>367</v>
      </c>
      <c r="BD75" s="13">
        <v>6</v>
      </c>
      <c r="BE75" s="13">
        <v>0</v>
      </c>
      <c r="BG75" s="32"/>
    </row>
    <row r="76" spans="1:59" x14ac:dyDescent="0.25">
      <c r="A76" s="32"/>
      <c r="B76" s="32"/>
      <c r="C76" s="32"/>
      <c r="E76" s="12">
        <v>42</v>
      </c>
      <c r="F76" s="13">
        <v>2076</v>
      </c>
      <c r="G76" s="13">
        <v>237</v>
      </c>
      <c r="H76" s="13">
        <v>290</v>
      </c>
      <c r="I76" s="13">
        <v>258</v>
      </c>
      <c r="J76" s="13">
        <v>6</v>
      </c>
      <c r="K76" s="13">
        <v>28</v>
      </c>
      <c r="L76" s="13">
        <v>294</v>
      </c>
      <c r="M76" s="13">
        <v>635</v>
      </c>
      <c r="N76" s="13">
        <v>8</v>
      </c>
      <c r="O76" s="13">
        <v>0</v>
      </c>
      <c r="Q76" s="32"/>
      <c r="S76" s="12">
        <v>42</v>
      </c>
      <c r="T76" s="13">
        <v>1913</v>
      </c>
      <c r="U76" s="13">
        <v>223</v>
      </c>
      <c r="V76" s="13">
        <v>258</v>
      </c>
      <c r="W76" s="13">
        <v>219</v>
      </c>
      <c r="X76" s="13">
        <v>6</v>
      </c>
      <c r="Y76" s="13">
        <v>92</v>
      </c>
      <c r="Z76" s="13">
        <v>134</v>
      </c>
      <c r="AA76" s="13">
        <v>335</v>
      </c>
      <c r="AB76" s="13">
        <v>7</v>
      </c>
      <c r="AC76" s="13">
        <v>0</v>
      </c>
      <c r="AE76" s="32"/>
      <c r="AG76" s="12">
        <v>42</v>
      </c>
      <c r="AH76" s="13">
        <v>1913</v>
      </c>
      <c r="AI76" s="13">
        <v>243</v>
      </c>
      <c r="AJ76" s="13">
        <v>250</v>
      </c>
      <c r="AK76" s="13">
        <v>217</v>
      </c>
      <c r="AL76" s="13">
        <v>6</v>
      </c>
      <c r="AM76" s="13">
        <v>24</v>
      </c>
      <c r="AN76" s="13">
        <v>134</v>
      </c>
      <c r="AO76" s="13">
        <v>363</v>
      </c>
      <c r="AP76" s="13">
        <v>6</v>
      </c>
      <c r="AQ76" s="13">
        <v>0</v>
      </c>
      <c r="AS76" s="32"/>
      <c r="AU76" s="12">
        <v>42</v>
      </c>
      <c r="AV76" s="13">
        <v>1916</v>
      </c>
      <c r="AW76" s="13">
        <v>214</v>
      </c>
      <c r="AX76" s="13">
        <v>242</v>
      </c>
      <c r="AY76" s="13">
        <v>199</v>
      </c>
      <c r="AZ76" s="13">
        <v>6</v>
      </c>
      <c r="BA76" s="13">
        <v>57</v>
      </c>
      <c r="BB76" s="13">
        <v>134</v>
      </c>
      <c r="BC76" s="13">
        <v>364</v>
      </c>
      <c r="BD76" s="13">
        <v>6</v>
      </c>
      <c r="BE76" s="13">
        <v>0</v>
      </c>
      <c r="BG76" s="32"/>
    </row>
    <row r="77" spans="1:59" x14ac:dyDescent="0.25">
      <c r="A77" s="32"/>
      <c r="B77" s="32"/>
      <c r="C77" s="32"/>
      <c r="E77" s="12">
        <v>43</v>
      </c>
      <c r="F77" s="13">
        <v>2066</v>
      </c>
      <c r="G77" s="13">
        <v>235</v>
      </c>
      <c r="H77" s="13">
        <v>289</v>
      </c>
      <c r="I77" s="13">
        <v>257</v>
      </c>
      <c r="J77" s="13">
        <v>6</v>
      </c>
      <c r="K77" s="13">
        <v>27</v>
      </c>
      <c r="L77" s="13">
        <v>293</v>
      </c>
      <c r="M77" s="13">
        <v>630</v>
      </c>
      <c r="N77" s="13">
        <v>8</v>
      </c>
      <c r="O77" s="13">
        <v>0</v>
      </c>
      <c r="Q77" s="32"/>
      <c r="S77" s="12">
        <v>43</v>
      </c>
      <c r="T77" s="13">
        <v>1903</v>
      </c>
      <c r="U77" s="13">
        <v>221</v>
      </c>
      <c r="V77" s="13">
        <v>257</v>
      </c>
      <c r="W77" s="13">
        <v>219</v>
      </c>
      <c r="X77" s="13">
        <v>6</v>
      </c>
      <c r="Y77" s="13">
        <v>92</v>
      </c>
      <c r="Z77" s="13">
        <v>133</v>
      </c>
      <c r="AA77" s="13">
        <v>333</v>
      </c>
      <c r="AB77" s="13">
        <v>7</v>
      </c>
      <c r="AC77" s="13">
        <v>0</v>
      </c>
      <c r="AE77" s="32"/>
      <c r="AG77" s="12">
        <v>43</v>
      </c>
      <c r="AH77" s="13">
        <v>1903</v>
      </c>
      <c r="AI77" s="13">
        <v>241</v>
      </c>
      <c r="AJ77" s="13">
        <v>250</v>
      </c>
      <c r="AK77" s="13">
        <v>217</v>
      </c>
      <c r="AL77" s="13">
        <v>6</v>
      </c>
      <c r="AM77" s="13">
        <v>24</v>
      </c>
      <c r="AN77" s="13">
        <v>133</v>
      </c>
      <c r="AO77" s="13">
        <v>361</v>
      </c>
      <c r="AP77" s="13">
        <v>6</v>
      </c>
      <c r="AQ77" s="13">
        <v>0</v>
      </c>
      <c r="AS77" s="32"/>
      <c r="AU77" s="12">
        <v>43</v>
      </c>
      <c r="AV77" s="13">
        <v>1907</v>
      </c>
      <c r="AW77" s="13">
        <v>212</v>
      </c>
      <c r="AX77" s="13">
        <v>241</v>
      </c>
      <c r="AY77" s="13">
        <v>199</v>
      </c>
      <c r="AZ77" s="13">
        <v>6</v>
      </c>
      <c r="BA77" s="13">
        <v>57</v>
      </c>
      <c r="BB77" s="13">
        <v>133</v>
      </c>
      <c r="BC77" s="13">
        <v>362</v>
      </c>
      <c r="BD77" s="13">
        <v>6</v>
      </c>
      <c r="BE77" s="13">
        <v>0</v>
      </c>
      <c r="BG77" s="32"/>
    </row>
    <row r="78" spans="1:59" x14ac:dyDescent="0.25">
      <c r="A78" s="32"/>
      <c r="B78" s="32"/>
      <c r="C78" s="32"/>
      <c r="E78" s="12">
        <v>44</v>
      </c>
      <c r="F78" s="13">
        <v>2058</v>
      </c>
      <c r="G78" s="13">
        <v>233</v>
      </c>
      <c r="H78" s="13">
        <v>287</v>
      </c>
      <c r="I78" s="13">
        <v>257</v>
      </c>
      <c r="J78" s="13">
        <v>6</v>
      </c>
      <c r="K78" s="13">
        <v>27</v>
      </c>
      <c r="L78" s="13">
        <v>292</v>
      </c>
      <c r="M78" s="13">
        <v>625</v>
      </c>
      <c r="N78" s="13">
        <v>8</v>
      </c>
      <c r="O78" s="13">
        <v>0</v>
      </c>
      <c r="Q78" s="32"/>
      <c r="S78" s="12">
        <v>44</v>
      </c>
      <c r="T78" s="13">
        <v>1896</v>
      </c>
      <c r="U78" s="13">
        <v>219</v>
      </c>
      <c r="V78" s="13">
        <v>254</v>
      </c>
      <c r="W78" s="13">
        <v>219</v>
      </c>
      <c r="X78" s="13">
        <v>6</v>
      </c>
      <c r="Y78" s="13">
        <v>92</v>
      </c>
      <c r="Z78" s="13">
        <v>133</v>
      </c>
      <c r="AA78" s="13">
        <v>330</v>
      </c>
      <c r="AB78" s="13">
        <v>7</v>
      </c>
      <c r="AC78" s="13">
        <v>0</v>
      </c>
      <c r="AE78" s="32"/>
      <c r="AG78" s="12">
        <v>44</v>
      </c>
      <c r="AH78" s="13">
        <v>1896</v>
      </c>
      <c r="AI78" s="13">
        <v>238</v>
      </c>
      <c r="AJ78" s="13">
        <v>247</v>
      </c>
      <c r="AK78" s="13">
        <v>217</v>
      </c>
      <c r="AL78" s="13">
        <v>6</v>
      </c>
      <c r="AM78" s="13">
        <v>24</v>
      </c>
      <c r="AN78" s="13">
        <v>133</v>
      </c>
      <c r="AO78" s="13">
        <v>358</v>
      </c>
      <c r="AP78" s="13">
        <v>6</v>
      </c>
      <c r="AQ78" s="13">
        <v>0</v>
      </c>
      <c r="AS78" s="32"/>
      <c r="AU78" s="12">
        <v>44</v>
      </c>
      <c r="AV78" s="13">
        <v>1899</v>
      </c>
      <c r="AW78" s="13">
        <v>210</v>
      </c>
      <c r="AX78" s="13">
        <v>239</v>
      </c>
      <c r="AY78" s="13">
        <v>199</v>
      </c>
      <c r="AZ78" s="13">
        <v>6</v>
      </c>
      <c r="BA78" s="13">
        <v>57</v>
      </c>
      <c r="BB78" s="13">
        <v>133</v>
      </c>
      <c r="BC78" s="13">
        <v>360</v>
      </c>
      <c r="BD78" s="13">
        <v>6</v>
      </c>
      <c r="BE78" s="13">
        <v>0</v>
      </c>
      <c r="BG78" s="32"/>
    </row>
    <row r="79" spans="1:59" x14ac:dyDescent="0.25">
      <c r="A79" s="32"/>
      <c r="B79" s="32"/>
      <c r="C79" s="32"/>
      <c r="E79" s="12">
        <v>45</v>
      </c>
      <c r="F79" s="13">
        <v>2048</v>
      </c>
      <c r="G79" s="13">
        <v>231</v>
      </c>
      <c r="H79" s="13">
        <v>285</v>
      </c>
      <c r="I79" s="13">
        <v>257</v>
      </c>
      <c r="J79" s="13">
        <v>6</v>
      </c>
      <c r="K79" s="13">
        <v>27</v>
      </c>
      <c r="L79" s="13">
        <v>291</v>
      </c>
      <c r="M79" s="13">
        <v>621</v>
      </c>
      <c r="N79" s="13">
        <v>8</v>
      </c>
      <c r="O79" s="13">
        <v>0</v>
      </c>
      <c r="Q79" s="32"/>
      <c r="S79" s="12">
        <v>45</v>
      </c>
      <c r="T79" s="13">
        <v>1887</v>
      </c>
      <c r="U79" s="13">
        <v>218</v>
      </c>
      <c r="V79" s="13">
        <v>253</v>
      </c>
      <c r="W79" s="13">
        <v>218</v>
      </c>
      <c r="X79" s="13">
        <v>6</v>
      </c>
      <c r="Y79" s="13">
        <v>92</v>
      </c>
      <c r="Z79" s="13">
        <v>132</v>
      </c>
      <c r="AA79" s="13">
        <v>328</v>
      </c>
      <c r="AB79" s="13">
        <v>7</v>
      </c>
      <c r="AC79" s="13">
        <v>0</v>
      </c>
      <c r="AE79" s="32"/>
      <c r="AG79" s="12">
        <v>45</v>
      </c>
      <c r="AH79" s="13">
        <v>1887</v>
      </c>
      <c r="AI79" s="13">
        <v>237</v>
      </c>
      <c r="AJ79" s="13">
        <v>246</v>
      </c>
      <c r="AK79" s="13">
        <v>216</v>
      </c>
      <c r="AL79" s="13">
        <v>6</v>
      </c>
      <c r="AM79" s="13">
        <v>24</v>
      </c>
      <c r="AN79" s="13">
        <v>132</v>
      </c>
      <c r="AO79" s="13">
        <v>356</v>
      </c>
      <c r="AP79" s="13">
        <v>6</v>
      </c>
      <c r="AQ79" s="13">
        <v>0</v>
      </c>
      <c r="AS79" s="32"/>
      <c r="AU79" s="12">
        <v>45</v>
      </c>
      <c r="AV79" s="13">
        <v>1890</v>
      </c>
      <c r="AW79" s="13">
        <v>208</v>
      </c>
      <c r="AX79" s="13">
        <v>238</v>
      </c>
      <c r="AY79" s="13">
        <v>198</v>
      </c>
      <c r="AZ79" s="13">
        <v>6</v>
      </c>
      <c r="BA79" s="13">
        <v>57</v>
      </c>
      <c r="BB79" s="13">
        <v>132</v>
      </c>
      <c r="BC79" s="13">
        <v>357</v>
      </c>
      <c r="BD79" s="13">
        <v>6</v>
      </c>
      <c r="BE79" s="13">
        <v>0</v>
      </c>
      <c r="BG79" s="32"/>
    </row>
    <row r="80" spans="1:59" x14ac:dyDescent="0.25">
      <c r="A80" s="32"/>
      <c r="B80" s="32"/>
      <c r="C80" s="32"/>
      <c r="E80" s="12">
        <v>46</v>
      </c>
      <c r="F80" s="13">
        <v>2039</v>
      </c>
      <c r="G80" s="13">
        <v>230</v>
      </c>
      <c r="H80" s="13">
        <v>284</v>
      </c>
      <c r="I80" s="13">
        <v>256</v>
      </c>
      <c r="J80" s="13">
        <v>6</v>
      </c>
      <c r="K80" s="13">
        <v>27</v>
      </c>
      <c r="L80" s="13">
        <v>290</v>
      </c>
      <c r="M80" s="13">
        <v>617</v>
      </c>
      <c r="N80" s="13">
        <v>8</v>
      </c>
      <c r="O80" s="13">
        <v>0</v>
      </c>
      <c r="Q80" s="32"/>
      <c r="S80" s="12">
        <v>46</v>
      </c>
      <c r="T80" s="13">
        <v>1878</v>
      </c>
      <c r="U80" s="13">
        <v>217</v>
      </c>
      <c r="V80" s="13">
        <v>252</v>
      </c>
      <c r="W80" s="13">
        <v>218</v>
      </c>
      <c r="X80" s="13">
        <v>6</v>
      </c>
      <c r="Y80" s="13">
        <v>92</v>
      </c>
      <c r="Z80" s="13">
        <v>132</v>
      </c>
      <c r="AA80" s="13">
        <v>326</v>
      </c>
      <c r="AB80" s="13">
        <v>7</v>
      </c>
      <c r="AC80" s="13">
        <v>0</v>
      </c>
      <c r="AE80" s="32"/>
      <c r="AG80" s="12">
        <v>46</v>
      </c>
      <c r="AH80" s="13">
        <v>1877</v>
      </c>
      <c r="AI80" s="13">
        <v>236</v>
      </c>
      <c r="AJ80" s="13">
        <v>245</v>
      </c>
      <c r="AK80" s="13">
        <v>216</v>
      </c>
      <c r="AL80" s="13">
        <v>6</v>
      </c>
      <c r="AM80" s="13">
        <v>24</v>
      </c>
      <c r="AN80" s="13">
        <v>132</v>
      </c>
      <c r="AO80" s="13">
        <v>354</v>
      </c>
      <c r="AP80" s="13">
        <v>6</v>
      </c>
      <c r="AQ80" s="13">
        <v>0</v>
      </c>
      <c r="AS80" s="32"/>
      <c r="AU80" s="12">
        <v>46</v>
      </c>
      <c r="AV80" s="13">
        <v>1881</v>
      </c>
      <c r="AW80" s="13">
        <v>207</v>
      </c>
      <c r="AX80" s="13">
        <v>237</v>
      </c>
      <c r="AY80" s="13">
        <v>198</v>
      </c>
      <c r="AZ80" s="13">
        <v>6</v>
      </c>
      <c r="BA80" s="13">
        <v>57</v>
      </c>
      <c r="BB80" s="13">
        <v>132</v>
      </c>
      <c r="BC80" s="13">
        <v>355</v>
      </c>
      <c r="BD80" s="13">
        <v>6</v>
      </c>
      <c r="BE80" s="13">
        <v>0</v>
      </c>
      <c r="BG80" s="32"/>
    </row>
    <row r="81" spans="1:59" x14ac:dyDescent="0.25">
      <c r="A81" s="32"/>
      <c r="B81" s="32"/>
      <c r="C81" s="32"/>
      <c r="E81" s="12">
        <v>47</v>
      </c>
      <c r="F81" s="13">
        <v>2030</v>
      </c>
      <c r="G81" s="13">
        <v>229</v>
      </c>
      <c r="H81" s="13">
        <v>283</v>
      </c>
      <c r="I81" s="13">
        <v>256</v>
      </c>
      <c r="J81" s="13">
        <v>6</v>
      </c>
      <c r="K81" s="13">
        <v>27</v>
      </c>
      <c r="L81" s="13">
        <v>289</v>
      </c>
      <c r="M81" s="13">
        <v>612</v>
      </c>
      <c r="N81" s="13">
        <v>8</v>
      </c>
      <c r="O81" s="13">
        <v>0</v>
      </c>
      <c r="Q81" s="32"/>
      <c r="S81" s="12">
        <v>47</v>
      </c>
      <c r="T81" s="13">
        <v>1869</v>
      </c>
      <c r="U81" s="13">
        <v>216</v>
      </c>
      <c r="V81" s="13">
        <v>251</v>
      </c>
      <c r="W81" s="13">
        <v>218</v>
      </c>
      <c r="X81" s="13">
        <v>6</v>
      </c>
      <c r="Y81" s="13">
        <v>92</v>
      </c>
      <c r="Z81" s="13">
        <v>131</v>
      </c>
      <c r="AA81" s="13">
        <v>324</v>
      </c>
      <c r="AB81" s="13">
        <v>7</v>
      </c>
      <c r="AC81" s="13">
        <v>0</v>
      </c>
      <c r="AE81" s="32"/>
      <c r="AG81" s="12">
        <v>47</v>
      </c>
      <c r="AH81" s="13">
        <v>1869</v>
      </c>
      <c r="AI81" s="13">
        <v>235</v>
      </c>
      <c r="AJ81" s="13">
        <v>244</v>
      </c>
      <c r="AK81" s="13">
        <v>216</v>
      </c>
      <c r="AL81" s="13">
        <v>6</v>
      </c>
      <c r="AM81" s="13">
        <v>24</v>
      </c>
      <c r="AN81" s="13">
        <v>131</v>
      </c>
      <c r="AO81" s="13">
        <v>351</v>
      </c>
      <c r="AP81" s="13">
        <v>6</v>
      </c>
      <c r="AQ81" s="13">
        <v>0</v>
      </c>
      <c r="AS81" s="32"/>
      <c r="AU81" s="12">
        <v>47</v>
      </c>
      <c r="AV81" s="13">
        <v>1872</v>
      </c>
      <c r="AW81" s="13">
        <v>206</v>
      </c>
      <c r="AX81" s="13">
        <v>236</v>
      </c>
      <c r="AY81" s="13">
        <v>198</v>
      </c>
      <c r="AZ81" s="13">
        <v>6</v>
      </c>
      <c r="BA81" s="13">
        <v>57</v>
      </c>
      <c r="BB81" s="13">
        <v>131</v>
      </c>
      <c r="BC81" s="13">
        <v>353</v>
      </c>
      <c r="BD81" s="13">
        <v>6</v>
      </c>
      <c r="BE81" s="13">
        <v>0</v>
      </c>
      <c r="BG81" s="32"/>
    </row>
    <row r="82" spans="1:59" x14ac:dyDescent="0.25">
      <c r="A82" s="32"/>
      <c r="B82" s="32"/>
      <c r="C82" s="32"/>
      <c r="E82" s="12">
        <v>48</v>
      </c>
      <c r="F82" s="13">
        <v>2020</v>
      </c>
      <c r="G82" s="13">
        <v>228</v>
      </c>
      <c r="H82" s="13">
        <v>281</v>
      </c>
      <c r="I82" s="13">
        <v>256</v>
      </c>
      <c r="J82" s="13">
        <v>6</v>
      </c>
      <c r="K82" s="13">
        <v>27</v>
      </c>
      <c r="L82" s="13">
        <v>288</v>
      </c>
      <c r="M82" s="13">
        <v>608</v>
      </c>
      <c r="N82" s="13">
        <v>8</v>
      </c>
      <c r="O82" s="13">
        <v>0</v>
      </c>
      <c r="Q82" s="32"/>
      <c r="S82" s="12">
        <v>48</v>
      </c>
      <c r="T82" s="13">
        <v>1861</v>
      </c>
      <c r="U82" s="13">
        <v>215</v>
      </c>
      <c r="V82" s="13">
        <v>250</v>
      </c>
      <c r="W82" s="13">
        <v>217</v>
      </c>
      <c r="X82" s="13">
        <v>6</v>
      </c>
      <c r="Y82" s="13">
        <v>92</v>
      </c>
      <c r="Z82" s="13">
        <v>131</v>
      </c>
      <c r="AA82" s="13">
        <v>322</v>
      </c>
      <c r="AB82" s="13">
        <v>7</v>
      </c>
      <c r="AC82" s="13">
        <v>0</v>
      </c>
      <c r="AE82" s="32"/>
      <c r="AG82" s="12">
        <v>48</v>
      </c>
      <c r="AH82" s="13">
        <v>1860</v>
      </c>
      <c r="AI82" s="13">
        <v>234</v>
      </c>
      <c r="AJ82" s="13">
        <v>243</v>
      </c>
      <c r="AK82" s="13">
        <v>216</v>
      </c>
      <c r="AL82" s="13">
        <v>6</v>
      </c>
      <c r="AM82" s="13">
        <v>24</v>
      </c>
      <c r="AN82" s="13">
        <v>131</v>
      </c>
      <c r="AO82" s="13">
        <v>349</v>
      </c>
      <c r="AP82" s="13">
        <v>6</v>
      </c>
      <c r="AQ82" s="13">
        <v>0</v>
      </c>
      <c r="AS82" s="32"/>
      <c r="AU82" s="12">
        <v>48</v>
      </c>
      <c r="AV82" s="13">
        <v>1863</v>
      </c>
      <c r="AW82" s="13">
        <v>206</v>
      </c>
      <c r="AX82" s="13">
        <v>235</v>
      </c>
      <c r="AY82" s="13">
        <v>197</v>
      </c>
      <c r="AZ82" s="13">
        <v>6</v>
      </c>
      <c r="BA82" s="13">
        <v>57</v>
      </c>
      <c r="BB82" s="13">
        <v>131</v>
      </c>
      <c r="BC82" s="13">
        <v>350</v>
      </c>
      <c r="BD82" s="13">
        <v>6</v>
      </c>
      <c r="BE82" s="13">
        <v>0</v>
      </c>
      <c r="BG82" s="32"/>
    </row>
    <row r="83" spans="1:59" x14ac:dyDescent="0.25">
      <c r="A83" s="32"/>
      <c r="B83" s="32"/>
      <c r="C83" s="32"/>
      <c r="E83" s="12">
        <v>49</v>
      </c>
      <c r="F83" s="13">
        <v>2012</v>
      </c>
      <c r="G83" s="13">
        <v>227</v>
      </c>
      <c r="H83" s="13">
        <v>280</v>
      </c>
      <c r="I83" s="13">
        <v>255</v>
      </c>
      <c r="J83" s="13">
        <v>6</v>
      </c>
      <c r="K83" s="13">
        <v>27</v>
      </c>
      <c r="L83" s="13">
        <v>287</v>
      </c>
      <c r="M83" s="13">
        <v>603</v>
      </c>
      <c r="N83" s="13">
        <v>8</v>
      </c>
      <c r="O83" s="13">
        <v>0</v>
      </c>
      <c r="Q83" s="32"/>
      <c r="S83" s="12">
        <v>49</v>
      </c>
      <c r="T83" s="13">
        <v>1852</v>
      </c>
      <c r="U83" s="13">
        <v>214</v>
      </c>
      <c r="V83" s="13">
        <v>249</v>
      </c>
      <c r="W83" s="13">
        <v>217</v>
      </c>
      <c r="X83" s="13">
        <v>6</v>
      </c>
      <c r="Y83" s="13">
        <v>92</v>
      </c>
      <c r="Z83" s="13">
        <v>130</v>
      </c>
      <c r="AA83" s="13">
        <v>319</v>
      </c>
      <c r="AB83" s="13">
        <v>7</v>
      </c>
      <c r="AC83" s="13">
        <v>0</v>
      </c>
      <c r="AE83" s="32"/>
      <c r="AG83" s="12">
        <v>49</v>
      </c>
      <c r="AH83" s="13">
        <v>1852</v>
      </c>
      <c r="AI83" s="13">
        <v>233</v>
      </c>
      <c r="AJ83" s="13">
        <v>242</v>
      </c>
      <c r="AK83" s="13">
        <v>215</v>
      </c>
      <c r="AL83" s="13">
        <v>6</v>
      </c>
      <c r="AM83" s="13">
        <v>24</v>
      </c>
      <c r="AN83" s="13">
        <v>130</v>
      </c>
      <c r="AO83" s="13">
        <v>347</v>
      </c>
      <c r="AP83" s="13">
        <v>6</v>
      </c>
      <c r="AQ83" s="13">
        <v>0</v>
      </c>
      <c r="AS83" s="32"/>
      <c r="AU83" s="12">
        <v>49</v>
      </c>
      <c r="AV83" s="13">
        <v>1855</v>
      </c>
      <c r="AW83" s="13">
        <v>205</v>
      </c>
      <c r="AX83" s="13">
        <v>234</v>
      </c>
      <c r="AY83" s="13">
        <v>197</v>
      </c>
      <c r="AZ83" s="13">
        <v>6</v>
      </c>
      <c r="BA83" s="13">
        <v>57</v>
      </c>
      <c r="BB83" s="13">
        <v>130</v>
      </c>
      <c r="BC83" s="13">
        <v>348</v>
      </c>
      <c r="BD83" s="13">
        <v>6</v>
      </c>
      <c r="BE83" s="13">
        <v>0</v>
      </c>
      <c r="BG83" s="32"/>
    </row>
    <row r="84" spans="1:59" x14ac:dyDescent="0.25">
      <c r="A84" s="32"/>
      <c r="B84" s="32"/>
      <c r="C84" s="32"/>
      <c r="E84" s="12">
        <v>50</v>
      </c>
      <c r="F84" s="13">
        <v>2003</v>
      </c>
      <c r="G84" s="13">
        <v>226</v>
      </c>
      <c r="H84" s="13">
        <v>278</v>
      </c>
      <c r="I84" s="13">
        <v>255</v>
      </c>
      <c r="J84" s="13">
        <v>6</v>
      </c>
      <c r="K84" s="13">
        <v>27</v>
      </c>
      <c r="L84" s="13">
        <v>286</v>
      </c>
      <c r="M84" s="13">
        <v>599</v>
      </c>
      <c r="N84" s="13">
        <v>8</v>
      </c>
      <c r="O84" s="13">
        <v>0</v>
      </c>
      <c r="Q84" s="32"/>
      <c r="S84" s="12">
        <v>50</v>
      </c>
      <c r="T84" s="13">
        <v>1844</v>
      </c>
      <c r="U84" s="13">
        <v>213</v>
      </c>
      <c r="V84" s="13">
        <v>248</v>
      </c>
      <c r="W84" s="13">
        <v>217</v>
      </c>
      <c r="X84" s="13">
        <v>6</v>
      </c>
      <c r="Y84" s="13">
        <v>91</v>
      </c>
      <c r="Z84" s="13">
        <v>130</v>
      </c>
      <c r="AA84" s="13">
        <v>317</v>
      </c>
      <c r="AB84" s="13">
        <v>7</v>
      </c>
      <c r="AC84" s="13">
        <v>0</v>
      </c>
      <c r="AE84" s="32"/>
      <c r="AG84" s="12">
        <v>50</v>
      </c>
      <c r="AH84" s="13">
        <v>1843</v>
      </c>
      <c r="AI84" s="13">
        <v>232</v>
      </c>
      <c r="AJ84" s="13">
        <v>241</v>
      </c>
      <c r="AK84" s="13">
        <v>215</v>
      </c>
      <c r="AL84" s="13">
        <v>6</v>
      </c>
      <c r="AM84" s="13">
        <v>24</v>
      </c>
      <c r="AN84" s="13">
        <v>130</v>
      </c>
      <c r="AO84" s="13">
        <v>344</v>
      </c>
      <c r="AP84" s="13">
        <v>6</v>
      </c>
      <c r="AQ84" s="13">
        <v>0</v>
      </c>
      <c r="AS84" s="32"/>
      <c r="AU84" s="12">
        <v>50</v>
      </c>
      <c r="AV84" s="13">
        <v>1847</v>
      </c>
      <c r="AW84" s="13">
        <v>203</v>
      </c>
      <c r="AX84" s="13">
        <v>233</v>
      </c>
      <c r="AY84" s="13">
        <v>197</v>
      </c>
      <c r="AZ84" s="13">
        <v>6</v>
      </c>
      <c r="BA84" s="13">
        <v>57</v>
      </c>
      <c r="BB84" s="13">
        <v>130</v>
      </c>
      <c r="BC84" s="13">
        <v>346</v>
      </c>
      <c r="BD84" s="13">
        <v>6</v>
      </c>
      <c r="BE84" s="13">
        <v>0</v>
      </c>
      <c r="BG84" s="32"/>
    </row>
    <row r="85" spans="1:59" x14ac:dyDescent="0.25">
      <c r="A85" s="32"/>
      <c r="B85" s="32"/>
      <c r="C85" s="32"/>
      <c r="E85" s="12">
        <v>51</v>
      </c>
      <c r="F85" s="13">
        <v>1994</v>
      </c>
      <c r="G85" s="13">
        <v>224</v>
      </c>
      <c r="H85" s="13">
        <v>277</v>
      </c>
      <c r="I85" s="13">
        <v>255</v>
      </c>
      <c r="J85" s="13">
        <v>6</v>
      </c>
      <c r="K85" s="13">
        <v>27</v>
      </c>
      <c r="L85" s="13">
        <v>285</v>
      </c>
      <c r="M85" s="13">
        <v>595</v>
      </c>
      <c r="N85" s="13">
        <v>8</v>
      </c>
      <c r="O85" s="13">
        <v>0</v>
      </c>
      <c r="Q85" s="32"/>
      <c r="S85" s="12">
        <v>51</v>
      </c>
      <c r="T85" s="13">
        <v>1836</v>
      </c>
      <c r="U85" s="13">
        <v>212</v>
      </c>
      <c r="V85" s="13">
        <v>247</v>
      </c>
      <c r="W85" s="13">
        <v>217</v>
      </c>
      <c r="X85" s="13">
        <v>6</v>
      </c>
      <c r="Y85" s="13">
        <v>91</v>
      </c>
      <c r="Z85" s="13">
        <v>129</v>
      </c>
      <c r="AA85" s="13">
        <v>315</v>
      </c>
      <c r="AB85" s="13">
        <v>7</v>
      </c>
      <c r="AC85" s="13">
        <v>0</v>
      </c>
      <c r="AE85" s="32"/>
      <c r="AG85" s="12">
        <v>51</v>
      </c>
      <c r="AH85" s="13">
        <v>1836</v>
      </c>
      <c r="AI85" s="13">
        <v>230</v>
      </c>
      <c r="AJ85" s="13">
        <v>240</v>
      </c>
      <c r="AK85" s="13">
        <v>215</v>
      </c>
      <c r="AL85" s="13">
        <v>6</v>
      </c>
      <c r="AM85" s="13">
        <v>24</v>
      </c>
      <c r="AN85" s="13">
        <v>129</v>
      </c>
      <c r="AO85" s="13">
        <v>342</v>
      </c>
      <c r="AP85" s="13">
        <v>6</v>
      </c>
      <c r="AQ85" s="13">
        <v>0</v>
      </c>
      <c r="AS85" s="32"/>
      <c r="AU85" s="12">
        <v>51</v>
      </c>
      <c r="AV85" s="13">
        <v>1838</v>
      </c>
      <c r="AW85" s="13">
        <v>202</v>
      </c>
      <c r="AX85" s="13">
        <v>232</v>
      </c>
      <c r="AY85" s="13">
        <v>197</v>
      </c>
      <c r="AZ85" s="13">
        <v>6</v>
      </c>
      <c r="BA85" s="13">
        <v>57</v>
      </c>
      <c r="BB85" s="13">
        <v>129</v>
      </c>
      <c r="BC85" s="13">
        <v>344</v>
      </c>
      <c r="BD85" s="13">
        <v>6</v>
      </c>
      <c r="BE85" s="13">
        <v>0</v>
      </c>
      <c r="BG85" s="32"/>
    </row>
    <row r="86" spans="1:59" x14ac:dyDescent="0.25">
      <c r="A86" s="32"/>
      <c r="B86" s="32"/>
      <c r="C86" s="32"/>
      <c r="E86" s="12">
        <v>52</v>
      </c>
      <c r="F86" s="13">
        <v>1986</v>
      </c>
      <c r="G86" s="13">
        <v>222</v>
      </c>
      <c r="H86" s="13">
        <v>276</v>
      </c>
      <c r="I86" s="13">
        <v>254</v>
      </c>
      <c r="J86" s="13">
        <v>6</v>
      </c>
      <c r="K86" s="13">
        <v>27</v>
      </c>
      <c r="L86" s="13">
        <v>284</v>
      </c>
      <c r="M86" s="13">
        <v>591</v>
      </c>
      <c r="N86" s="13">
        <v>8</v>
      </c>
      <c r="O86" s="13">
        <v>0</v>
      </c>
      <c r="Q86" s="32"/>
      <c r="S86" s="12">
        <v>52</v>
      </c>
      <c r="T86" s="13">
        <v>1828</v>
      </c>
      <c r="U86" s="13">
        <v>210</v>
      </c>
      <c r="V86" s="13">
        <v>246</v>
      </c>
      <c r="W86" s="13">
        <v>216</v>
      </c>
      <c r="X86" s="13">
        <v>6</v>
      </c>
      <c r="Y86" s="13">
        <v>91</v>
      </c>
      <c r="Z86" s="13">
        <v>129</v>
      </c>
      <c r="AA86" s="13">
        <v>313</v>
      </c>
      <c r="AB86" s="13">
        <v>7</v>
      </c>
      <c r="AC86" s="13">
        <v>0</v>
      </c>
      <c r="AE86" s="32"/>
      <c r="AG86" s="12">
        <v>52</v>
      </c>
      <c r="AH86" s="13">
        <v>1828</v>
      </c>
      <c r="AI86" s="13">
        <v>228</v>
      </c>
      <c r="AJ86" s="13">
        <v>239</v>
      </c>
      <c r="AK86" s="13">
        <v>214</v>
      </c>
      <c r="AL86" s="13">
        <v>6</v>
      </c>
      <c r="AM86" s="13">
        <v>24</v>
      </c>
      <c r="AN86" s="13">
        <v>129</v>
      </c>
      <c r="AO86" s="13">
        <v>340</v>
      </c>
      <c r="AP86" s="13">
        <v>6</v>
      </c>
      <c r="AQ86" s="13">
        <v>0</v>
      </c>
      <c r="AS86" s="32"/>
      <c r="AU86" s="12">
        <v>52</v>
      </c>
      <c r="AV86" s="13">
        <v>1830</v>
      </c>
      <c r="AW86" s="13">
        <v>201</v>
      </c>
      <c r="AX86" s="13">
        <v>232</v>
      </c>
      <c r="AY86" s="13">
        <v>196</v>
      </c>
      <c r="AZ86" s="13">
        <v>6</v>
      </c>
      <c r="BA86" s="13">
        <v>57</v>
      </c>
      <c r="BB86" s="13">
        <v>129</v>
      </c>
      <c r="BC86" s="13">
        <v>341</v>
      </c>
      <c r="BD86" s="13">
        <v>6</v>
      </c>
      <c r="BE86" s="13">
        <v>0</v>
      </c>
      <c r="BG86" s="32"/>
    </row>
    <row r="87" spans="1:59" x14ac:dyDescent="0.25">
      <c r="A87" s="32"/>
      <c r="B87" s="32"/>
      <c r="C87" s="32"/>
      <c r="E87" s="12">
        <v>53</v>
      </c>
      <c r="F87" s="13">
        <v>1977</v>
      </c>
      <c r="G87" s="13">
        <v>221</v>
      </c>
      <c r="H87" s="13">
        <v>275</v>
      </c>
      <c r="I87" s="13">
        <v>254</v>
      </c>
      <c r="J87" s="13">
        <v>6</v>
      </c>
      <c r="K87" s="13">
        <v>27</v>
      </c>
      <c r="L87" s="13">
        <v>283</v>
      </c>
      <c r="M87" s="13">
        <v>587</v>
      </c>
      <c r="N87" s="13">
        <v>8</v>
      </c>
      <c r="O87" s="13">
        <v>0</v>
      </c>
      <c r="Q87" s="32"/>
      <c r="S87" s="12">
        <v>53</v>
      </c>
      <c r="T87" s="13">
        <v>1820</v>
      </c>
      <c r="U87" s="13">
        <v>209</v>
      </c>
      <c r="V87" s="13">
        <v>245</v>
      </c>
      <c r="W87" s="13">
        <v>216</v>
      </c>
      <c r="X87" s="13">
        <v>6</v>
      </c>
      <c r="Y87" s="13">
        <v>91</v>
      </c>
      <c r="Z87" s="13">
        <v>128</v>
      </c>
      <c r="AA87" s="13">
        <v>311</v>
      </c>
      <c r="AB87" s="13">
        <v>7</v>
      </c>
      <c r="AC87" s="13">
        <v>0</v>
      </c>
      <c r="AE87" s="32"/>
      <c r="AG87" s="12">
        <v>53</v>
      </c>
      <c r="AH87" s="13">
        <v>1820</v>
      </c>
      <c r="AI87" s="13">
        <v>227</v>
      </c>
      <c r="AJ87" s="13">
        <v>238</v>
      </c>
      <c r="AK87" s="13">
        <v>214</v>
      </c>
      <c r="AL87" s="13">
        <v>6</v>
      </c>
      <c r="AM87" s="13">
        <v>24</v>
      </c>
      <c r="AN87" s="13">
        <v>128</v>
      </c>
      <c r="AO87" s="13">
        <v>338</v>
      </c>
      <c r="AP87" s="13">
        <v>6</v>
      </c>
      <c r="AQ87" s="13">
        <v>0</v>
      </c>
      <c r="AS87" s="32"/>
      <c r="AU87" s="12">
        <v>53</v>
      </c>
      <c r="AV87" s="13">
        <v>1821</v>
      </c>
      <c r="AW87" s="13">
        <v>200</v>
      </c>
      <c r="AX87" s="13">
        <v>231</v>
      </c>
      <c r="AY87" s="13">
        <v>196</v>
      </c>
      <c r="AZ87" s="13">
        <v>6</v>
      </c>
      <c r="BA87" s="13">
        <v>57</v>
      </c>
      <c r="BB87" s="13">
        <v>128</v>
      </c>
      <c r="BC87" s="13">
        <v>339</v>
      </c>
      <c r="BD87" s="13">
        <v>6</v>
      </c>
      <c r="BE87" s="13">
        <v>0</v>
      </c>
      <c r="BG87" s="32"/>
    </row>
    <row r="88" spans="1:59" x14ac:dyDescent="0.25">
      <c r="A88" s="32"/>
      <c r="B88" s="32"/>
      <c r="C88" s="32"/>
      <c r="E88" s="12">
        <v>54</v>
      </c>
      <c r="F88" s="13">
        <v>1969</v>
      </c>
      <c r="G88" s="13">
        <v>220</v>
      </c>
      <c r="H88" s="13">
        <v>273</v>
      </c>
      <c r="I88" s="13">
        <v>253</v>
      </c>
      <c r="J88" s="13">
        <v>6</v>
      </c>
      <c r="K88" s="13">
        <v>27</v>
      </c>
      <c r="L88" s="13">
        <v>282</v>
      </c>
      <c r="M88" s="13">
        <v>582</v>
      </c>
      <c r="N88" s="13">
        <v>8</v>
      </c>
      <c r="O88" s="13">
        <v>0</v>
      </c>
      <c r="Q88" s="32"/>
      <c r="S88" s="12">
        <v>54</v>
      </c>
      <c r="T88" s="13">
        <v>1812</v>
      </c>
      <c r="U88" s="13">
        <v>207</v>
      </c>
      <c r="V88" s="13">
        <v>244</v>
      </c>
      <c r="W88" s="13">
        <v>216</v>
      </c>
      <c r="X88" s="13">
        <v>6</v>
      </c>
      <c r="Y88" s="13">
        <v>91</v>
      </c>
      <c r="Z88" s="13">
        <v>128</v>
      </c>
      <c r="AA88" s="13">
        <v>309</v>
      </c>
      <c r="AB88" s="13">
        <v>7</v>
      </c>
      <c r="AC88" s="13">
        <v>0</v>
      </c>
      <c r="AE88" s="32"/>
      <c r="AG88" s="12">
        <v>54</v>
      </c>
      <c r="AH88" s="13">
        <v>1812</v>
      </c>
      <c r="AI88" s="13">
        <v>225</v>
      </c>
      <c r="AJ88" s="13">
        <v>237</v>
      </c>
      <c r="AK88" s="13">
        <v>214</v>
      </c>
      <c r="AL88" s="13">
        <v>6</v>
      </c>
      <c r="AM88" s="13">
        <v>24</v>
      </c>
      <c r="AN88" s="13">
        <v>128</v>
      </c>
      <c r="AO88" s="13">
        <v>336</v>
      </c>
      <c r="AP88" s="13">
        <v>6</v>
      </c>
      <c r="AQ88" s="13">
        <v>0</v>
      </c>
      <c r="AS88" s="32"/>
      <c r="AU88" s="12">
        <v>54</v>
      </c>
      <c r="AV88" s="13">
        <v>1813</v>
      </c>
      <c r="AW88" s="13">
        <v>199</v>
      </c>
      <c r="AX88" s="13">
        <v>230</v>
      </c>
      <c r="AY88" s="13">
        <v>196</v>
      </c>
      <c r="AZ88" s="13">
        <v>6</v>
      </c>
      <c r="BA88" s="13">
        <v>57</v>
      </c>
      <c r="BB88" s="13">
        <v>128</v>
      </c>
      <c r="BC88" s="13">
        <v>337</v>
      </c>
      <c r="BD88" s="13">
        <v>6</v>
      </c>
      <c r="BE88" s="13">
        <v>0</v>
      </c>
      <c r="BG88" s="32"/>
    </row>
    <row r="89" spans="1:59" x14ac:dyDescent="0.25">
      <c r="A89" s="32"/>
      <c r="B89" s="32"/>
      <c r="C89" s="32"/>
      <c r="E89" s="12">
        <v>55</v>
      </c>
      <c r="F89" s="13">
        <v>1959</v>
      </c>
      <c r="G89" s="13">
        <v>219</v>
      </c>
      <c r="H89" s="13">
        <v>273</v>
      </c>
      <c r="I89" s="13">
        <v>253</v>
      </c>
      <c r="J89" s="13">
        <v>6</v>
      </c>
      <c r="K89" s="13">
        <v>27</v>
      </c>
      <c r="L89" s="13">
        <v>281</v>
      </c>
      <c r="M89" s="13">
        <v>578</v>
      </c>
      <c r="N89" s="13">
        <v>8</v>
      </c>
      <c r="O89" s="13">
        <v>0</v>
      </c>
      <c r="Q89" s="32"/>
      <c r="S89" s="12">
        <v>55</v>
      </c>
      <c r="T89" s="13">
        <v>1804</v>
      </c>
      <c r="U89" s="13">
        <v>206</v>
      </c>
      <c r="V89" s="13">
        <v>243</v>
      </c>
      <c r="W89" s="13">
        <v>215</v>
      </c>
      <c r="X89" s="13">
        <v>6</v>
      </c>
      <c r="Y89" s="13">
        <v>91</v>
      </c>
      <c r="Z89" s="13">
        <v>127</v>
      </c>
      <c r="AA89" s="13">
        <v>307</v>
      </c>
      <c r="AB89" s="13">
        <v>7</v>
      </c>
      <c r="AC89" s="13">
        <v>0</v>
      </c>
      <c r="AE89" s="32"/>
      <c r="AG89" s="12">
        <v>55</v>
      </c>
      <c r="AH89" s="13">
        <v>1804</v>
      </c>
      <c r="AI89" s="13">
        <v>224</v>
      </c>
      <c r="AJ89" s="13">
        <v>236</v>
      </c>
      <c r="AK89" s="13">
        <v>213</v>
      </c>
      <c r="AL89" s="13">
        <v>6</v>
      </c>
      <c r="AM89" s="13">
        <v>24</v>
      </c>
      <c r="AN89" s="13">
        <v>128</v>
      </c>
      <c r="AO89" s="13">
        <v>333</v>
      </c>
      <c r="AP89" s="13">
        <v>6</v>
      </c>
      <c r="AQ89" s="13">
        <v>0</v>
      </c>
      <c r="AS89" s="32"/>
      <c r="AU89" s="12">
        <v>55</v>
      </c>
      <c r="AV89" s="13">
        <v>1805</v>
      </c>
      <c r="AW89" s="13">
        <v>197</v>
      </c>
      <c r="AX89" s="13">
        <v>229</v>
      </c>
      <c r="AY89" s="13">
        <v>195</v>
      </c>
      <c r="AZ89" s="13">
        <v>6</v>
      </c>
      <c r="BA89" s="13">
        <v>57</v>
      </c>
      <c r="BB89" s="13">
        <v>127</v>
      </c>
      <c r="BC89" s="13">
        <v>335</v>
      </c>
      <c r="BD89" s="13">
        <v>6</v>
      </c>
      <c r="BE89" s="13">
        <v>0</v>
      </c>
      <c r="BG89" s="32"/>
    </row>
    <row r="90" spans="1:59" x14ac:dyDescent="0.25">
      <c r="A90" s="32"/>
      <c r="B90" s="32"/>
      <c r="C90" s="32"/>
      <c r="E90" s="12">
        <v>56</v>
      </c>
      <c r="F90" s="13">
        <v>1950</v>
      </c>
      <c r="G90" s="13">
        <v>217</v>
      </c>
      <c r="H90" s="13">
        <v>272</v>
      </c>
      <c r="I90" s="13">
        <v>252</v>
      </c>
      <c r="J90" s="13">
        <v>6</v>
      </c>
      <c r="K90" s="13">
        <v>27</v>
      </c>
      <c r="L90" s="13">
        <v>280</v>
      </c>
      <c r="M90" s="13">
        <v>574</v>
      </c>
      <c r="N90" s="13">
        <v>8</v>
      </c>
      <c r="O90" s="13">
        <v>0</v>
      </c>
      <c r="Q90" s="32"/>
      <c r="S90" s="12">
        <v>56</v>
      </c>
      <c r="T90" s="13">
        <v>1796</v>
      </c>
      <c r="U90" s="13">
        <v>205</v>
      </c>
      <c r="V90" s="13">
        <v>241</v>
      </c>
      <c r="W90" s="13">
        <v>215</v>
      </c>
      <c r="X90" s="13">
        <v>6</v>
      </c>
      <c r="Y90" s="13">
        <v>91</v>
      </c>
      <c r="Z90" s="13">
        <v>127</v>
      </c>
      <c r="AA90" s="13">
        <v>305</v>
      </c>
      <c r="AB90" s="13">
        <v>7</v>
      </c>
      <c r="AC90" s="13">
        <v>0</v>
      </c>
      <c r="AE90" s="32"/>
      <c r="AG90" s="12">
        <v>56</v>
      </c>
      <c r="AH90" s="13">
        <v>1796</v>
      </c>
      <c r="AI90" s="13">
        <v>222</v>
      </c>
      <c r="AJ90" s="13">
        <v>235</v>
      </c>
      <c r="AK90" s="13">
        <v>213</v>
      </c>
      <c r="AL90" s="13">
        <v>6</v>
      </c>
      <c r="AM90" s="13">
        <v>23</v>
      </c>
      <c r="AN90" s="13">
        <v>127</v>
      </c>
      <c r="AO90" s="13">
        <v>331</v>
      </c>
      <c r="AP90" s="13">
        <v>6</v>
      </c>
      <c r="AQ90" s="13">
        <v>0</v>
      </c>
      <c r="AS90" s="32"/>
      <c r="AU90" s="12">
        <v>56</v>
      </c>
      <c r="AV90" s="13">
        <v>1797</v>
      </c>
      <c r="AW90" s="13">
        <v>196</v>
      </c>
      <c r="AX90" s="13">
        <v>227</v>
      </c>
      <c r="AY90" s="13">
        <v>195</v>
      </c>
      <c r="AZ90" s="13">
        <v>6</v>
      </c>
      <c r="BA90" s="13">
        <v>57</v>
      </c>
      <c r="BB90" s="13">
        <v>127</v>
      </c>
      <c r="BC90" s="13">
        <v>333</v>
      </c>
      <c r="BD90" s="13">
        <v>6</v>
      </c>
      <c r="BE90" s="13">
        <v>0</v>
      </c>
      <c r="BG90" s="32"/>
    </row>
    <row r="91" spans="1:59" x14ac:dyDescent="0.25">
      <c r="A91" s="32"/>
      <c r="B91" s="32"/>
      <c r="C91" s="32"/>
      <c r="E91" s="12">
        <v>57</v>
      </c>
      <c r="F91" s="13">
        <v>1941</v>
      </c>
      <c r="G91" s="13">
        <v>216</v>
      </c>
      <c r="H91" s="13">
        <v>271</v>
      </c>
      <c r="I91" s="13">
        <v>252</v>
      </c>
      <c r="J91" s="13">
        <v>6</v>
      </c>
      <c r="K91" s="13">
        <v>27</v>
      </c>
      <c r="L91" s="13">
        <v>279</v>
      </c>
      <c r="M91" s="13">
        <v>570</v>
      </c>
      <c r="N91" s="13">
        <v>8</v>
      </c>
      <c r="O91" s="13">
        <v>0</v>
      </c>
      <c r="Q91" s="32"/>
      <c r="S91" s="12">
        <v>57</v>
      </c>
      <c r="T91" s="13">
        <v>1787</v>
      </c>
      <c r="U91" s="13">
        <v>204</v>
      </c>
      <c r="V91" s="13">
        <v>241</v>
      </c>
      <c r="W91" s="13">
        <v>214</v>
      </c>
      <c r="X91" s="13">
        <v>6</v>
      </c>
      <c r="Y91" s="13">
        <v>91</v>
      </c>
      <c r="Z91" s="13">
        <v>127</v>
      </c>
      <c r="AA91" s="13">
        <v>303</v>
      </c>
      <c r="AB91" s="13">
        <v>7</v>
      </c>
      <c r="AC91" s="13">
        <v>0</v>
      </c>
      <c r="AE91" s="32"/>
      <c r="AG91" s="12">
        <v>57</v>
      </c>
      <c r="AH91" s="13">
        <v>1788</v>
      </c>
      <c r="AI91" s="13">
        <v>221</v>
      </c>
      <c r="AJ91" s="13">
        <v>234</v>
      </c>
      <c r="AK91" s="13">
        <v>213</v>
      </c>
      <c r="AL91" s="13">
        <v>6</v>
      </c>
      <c r="AM91" s="13">
        <v>23</v>
      </c>
      <c r="AN91" s="13">
        <v>127</v>
      </c>
      <c r="AO91" s="13">
        <v>329</v>
      </c>
      <c r="AP91" s="13">
        <v>6</v>
      </c>
      <c r="AQ91" s="13">
        <v>0</v>
      </c>
      <c r="AS91" s="32"/>
      <c r="AU91" s="12">
        <v>57</v>
      </c>
      <c r="AV91" s="13">
        <v>1789</v>
      </c>
      <c r="AW91" s="13">
        <v>195</v>
      </c>
      <c r="AX91" s="13">
        <v>226</v>
      </c>
      <c r="AY91" s="13">
        <v>195</v>
      </c>
      <c r="AZ91" s="13">
        <v>6</v>
      </c>
      <c r="BA91" s="13">
        <v>57</v>
      </c>
      <c r="BB91" s="13">
        <v>127</v>
      </c>
      <c r="BC91" s="13">
        <v>330</v>
      </c>
      <c r="BD91" s="13">
        <v>6</v>
      </c>
      <c r="BE91" s="13">
        <v>0</v>
      </c>
      <c r="BG91" s="32"/>
    </row>
    <row r="92" spans="1:59" x14ac:dyDescent="0.25">
      <c r="A92" s="32"/>
      <c r="B92" s="32"/>
      <c r="C92" s="32"/>
      <c r="E92" s="12">
        <v>58</v>
      </c>
      <c r="F92" s="13">
        <v>1933</v>
      </c>
      <c r="G92" s="13">
        <v>215</v>
      </c>
      <c r="H92" s="13">
        <v>270</v>
      </c>
      <c r="I92" s="13">
        <v>252</v>
      </c>
      <c r="J92" s="13">
        <v>6</v>
      </c>
      <c r="K92" s="13">
        <v>27</v>
      </c>
      <c r="L92" s="13">
        <v>278</v>
      </c>
      <c r="M92" s="13">
        <v>566</v>
      </c>
      <c r="N92" s="13">
        <v>8</v>
      </c>
      <c r="O92" s="13">
        <v>0</v>
      </c>
      <c r="Q92" s="32"/>
      <c r="S92" s="12">
        <v>58</v>
      </c>
      <c r="T92" s="13">
        <v>1780</v>
      </c>
      <c r="U92" s="13">
        <v>202</v>
      </c>
      <c r="V92" s="13">
        <v>239</v>
      </c>
      <c r="W92" s="13">
        <v>214</v>
      </c>
      <c r="X92" s="13">
        <v>6</v>
      </c>
      <c r="Y92" s="13">
        <v>91</v>
      </c>
      <c r="Z92" s="13">
        <v>126</v>
      </c>
      <c r="AA92" s="13">
        <v>301</v>
      </c>
      <c r="AB92" s="13">
        <v>7</v>
      </c>
      <c r="AC92" s="13">
        <v>0</v>
      </c>
      <c r="AE92" s="32"/>
      <c r="AG92" s="12">
        <v>58</v>
      </c>
      <c r="AH92" s="13">
        <v>1780</v>
      </c>
      <c r="AI92" s="13">
        <v>219</v>
      </c>
      <c r="AJ92" s="13">
        <v>233</v>
      </c>
      <c r="AK92" s="13">
        <v>212</v>
      </c>
      <c r="AL92" s="13">
        <v>6</v>
      </c>
      <c r="AM92" s="13">
        <v>23</v>
      </c>
      <c r="AN92" s="13">
        <v>126</v>
      </c>
      <c r="AO92" s="13">
        <v>327</v>
      </c>
      <c r="AP92" s="13">
        <v>6</v>
      </c>
      <c r="AQ92" s="13">
        <v>0</v>
      </c>
      <c r="AS92" s="32"/>
      <c r="AU92" s="12">
        <v>58</v>
      </c>
      <c r="AV92" s="13">
        <v>1782</v>
      </c>
      <c r="AW92" s="13">
        <v>193</v>
      </c>
      <c r="AX92" s="13">
        <v>225</v>
      </c>
      <c r="AY92" s="13">
        <v>194</v>
      </c>
      <c r="AZ92" s="13">
        <v>6</v>
      </c>
      <c r="BA92" s="13">
        <v>57</v>
      </c>
      <c r="BB92" s="13">
        <v>126</v>
      </c>
      <c r="BC92" s="13">
        <v>328</v>
      </c>
      <c r="BD92" s="13">
        <v>6</v>
      </c>
      <c r="BE92" s="13">
        <v>0</v>
      </c>
      <c r="BG92" s="32"/>
    </row>
    <row r="93" spans="1:59" x14ac:dyDescent="0.25">
      <c r="A93" s="32"/>
      <c r="B93" s="32"/>
      <c r="C93" s="32"/>
      <c r="E93" s="12">
        <v>59</v>
      </c>
      <c r="F93" s="13">
        <v>1924</v>
      </c>
      <c r="G93" s="13">
        <v>214</v>
      </c>
      <c r="H93" s="13">
        <v>268</v>
      </c>
      <c r="I93" s="13">
        <v>251</v>
      </c>
      <c r="J93" s="13">
        <v>6</v>
      </c>
      <c r="K93" s="13">
        <v>27</v>
      </c>
      <c r="L93" s="13">
        <v>277</v>
      </c>
      <c r="M93" s="13">
        <v>563</v>
      </c>
      <c r="N93" s="13">
        <v>8</v>
      </c>
      <c r="O93" s="13">
        <v>0</v>
      </c>
      <c r="Q93" s="32"/>
      <c r="S93" s="12">
        <v>59</v>
      </c>
      <c r="T93" s="13">
        <v>1772</v>
      </c>
      <c r="U93" s="13">
        <v>201</v>
      </c>
      <c r="V93" s="13">
        <v>238</v>
      </c>
      <c r="W93" s="13">
        <v>214</v>
      </c>
      <c r="X93" s="13">
        <v>6</v>
      </c>
      <c r="Y93" s="13">
        <v>91</v>
      </c>
      <c r="Z93" s="13">
        <v>126</v>
      </c>
      <c r="AA93" s="13">
        <v>299</v>
      </c>
      <c r="AB93" s="13">
        <v>7</v>
      </c>
      <c r="AC93" s="13">
        <v>0</v>
      </c>
      <c r="AE93" s="32"/>
      <c r="AG93" s="12">
        <v>59</v>
      </c>
      <c r="AH93" s="13">
        <v>1772</v>
      </c>
      <c r="AI93" s="13">
        <v>218</v>
      </c>
      <c r="AJ93" s="13">
        <v>231</v>
      </c>
      <c r="AK93" s="13">
        <v>212</v>
      </c>
      <c r="AL93" s="13">
        <v>6</v>
      </c>
      <c r="AM93" s="13">
        <v>23</v>
      </c>
      <c r="AN93" s="13">
        <v>126</v>
      </c>
      <c r="AO93" s="13">
        <v>325</v>
      </c>
      <c r="AP93" s="13">
        <v>6</v>
      </c>
      <c r="AQ93" s="13">
        <v>0</v>
      </c>
      <c r="AS93" s="32"/>
      <c r="AU93" s="12">
        <v>59</v>
      </c>
      <c r="AV93" s="13">
        <v>1773</v>
      </c>
      <c r="AW93" s="13">
        <v>192</v>
      </c>
      <c r="AX93" s="13">
        <v>224</v>
      </c>
      <c r="AY93" s="13">
        <v>194</v>
      </c>
      <c r="AZ93" s="13">
        <v>6</v>
      </c>
      <c r="BA93" s="13">
        <v>57</v>
      </c>
      <c r="BB93" s="13">
        <v>126</v>
      </c>
      <c r="BC93" s="13">
        <v>326</v>
      </c>
      <c r="BD93" s="13">
        <v>6</v>
      </c>
      <c r="BE93" s="13">
        <v>0</v>
      </c>
      <c r="BG93" s="32"/>
    </row>
    <row r="94" spans="1:59" x14ac:dyDescent="0.25">
      <c r="A94" s="32"/>
      <c r="B94" s="32"/>
      <c r="C94" s="32"/>
      <c r="E94" s="12">
        <v>60</v>
      </c>
      <c r="F94" s="13">
        <v>1914</v>
      </c>
      <c r="G94" s="13">
        <v>213</v>
      </c>
      <c r="H94" s="13">
        <v>268</v>
      </c>
      <c r="I94" s="13">
        <v>251</v>
      </c>
      <c r="J94" s="13">
        <v>6</v>
      </c>
      <c r="K94" s="13">
        <v>27</v>
      </c>
      <c r="L94" s="13">
        <v>276</v>
      </c>
      <c r="M94" s="13">
        <v>559</v>
      </c>
      <c r="N94" s="13">
        <v>8</v>
      </c>
      <c r="O94" s="13">
        <v>0</v>
      </c>
      <c r="Q94" s="32"/>
      <c r="S94" s="12">
        <v>60</v>
      </c>
      <c r="T94" s="13">
        <v>1763</v>
      </c>
      <c r="U94" s="13">
        <v>200</v>
      </c>
      <c r="V94" s="13">
        <v>237</v>
      </c>
      <c r="W94" s="13">
        <v>213</v>
      </c>
      <c r="X94" s="13">
        <v>6</v>
      </c>
      <c r="Y94" s="13">
        <v>91</v>
      </c>
      <c r="Z94" s="13">
        <v>125</v>
      </c>
      <c r="AA94" s="13">
        <v>297</v>
      </c>
      <c r="AB94" s="13">
        <v>7</v>
      </c>
      <c r="AC94" s="13">
        <v>0</v>
      </c>
      <c r="AE94" s="32"/>
      <c r="AG94" s="12">
        <v>60</v>
      </c>
      <c r="AH94" s="13">
        <v>1763</v>
      </c>
      <c r="AI94" s="13">
        <v>217</v>
      </c>
      <c r="AJ94" s="13">
        <v>230</v>
      </c>
      <c r="AK94" s="13">
        <v>212</v>
      </c>
      <c r="AL94" s="13">
        <v>6</v>
      </c>
      <c r="AM94" s="13">
        <v>23</v>
      </c>
      <c r="AN94" s="13">
        <v>125</v>
      </c>
      <c r="AO94" s="13">
        <v>323</v>
      </c>
      <c r="AP94" s="13">
        <v>6</v>
      </c>
      <c r="AQ94" s="13">
        <v>0</v>
      </c>
      <c r="AS94" s="32"/>
      <c r="AU94" s="12">
        <v>60</v>
      </c>
      <c r="AV94" s="13">
        <v>1764</v>
      </c>
      <c r="AW94" s="13">
        <v>192</v>
      </c>
      <c r="AX94" s="13">
        <v>223</v>
      </c>
      <c r="AY94" s="13">
        <v>194</v>
      </c>
      <c r="AZ94" s="13">
        <v>6</v>
      </c>
      <c r="BA94" s="13">
        <v>57</v>
      </c>
      <c r="BB94" s="13">
        <v>125</v>
      </c>
      <c r="BC94" s="13">
        <v>324</v>
      </c>
      <c r="BD94" s="13">
        <v>6</v>
      </c>
      <c r="BE94" s="13">
        <v>0</v>
      </c>
      <c r="BG94" s="32"/>
    </row>
    <row r="95" spans="1:59" x14ac:dyDescent="0.25">
      <c r="A95" s="32"/>
      <c r="B95" s="32"/>
      <c r="C95" s="32"/>
      <c r="E95" s="12">
        <v>61</v>
      </c>
      <c r="F95" s="13">
        <v>1905</v>
      </c>
      <c r="G95" s="13">
        <v>212</v>
      </c>
      <c r="H95" s="13">
        <v>266</v>
      </c>
      <c r="I95" s="13">
        <v>251</v>
      </c>
      <c r="J95" s="13">
        <v>6</v>
      </c>
      <c r="K95" s="13">
        <v>27</v>
      </c>
      <c r="L95" s="13">
        <v>275</v>
      </c>
      <c r="M95" s="13">
        <v>555</v>
      </c>
      <c r="N95" s="13">
        <v>8</v>
      </c>
      <c r="O95" s="13">
        <v>0</v>
      </c>
      <c r="Q95" s="32"/>
      <c r="S95" s="12">
        <v>61</v>
      </c>
      <c r="T95" s="13">
        <v>1755</v>
      </c>
      <c r="U95" s="13">
        <v>200</v>
      </c>
      <c r="V95" s="13">
        <v>236</v>
      </c>
      <c r="W95" s="13">
        <v>213</v>
      </c>
      <c r="X95" s="13">
        <v>6</v>
      </c>
      <c r="Y95" s="13">
        <v>91</v>
      </c>
      <c r="Z95" s="13">
        <v>125</v>
      </c>
      <c r="AA95" s="13">
        <v>295</v>
      </c>
      <c r="AB95" s="13">
        <v>7</v>
      </c>
      <c r="AC95" s="13">
        <v>0</v>
      </c>
      <c r="AE95" s="32"/>
      <c r="AG95" s="12">
        <v>61</v>
      </c>
      <c r="AH95" s="13">
        <v>1755</v>
      </c>
      <c r="AI95" s="13">
        <v>216</v>
      </c>
      <c r="AJ95" s="13">
        <v>230</v>
      </c>
      <c r="AK95" s="13">
        <v>211</v>
      </c>
      <c r="AL95" s="13">
        <v>6</v>
      </c>
      <c r="AM95" s="13">
        <v>23</v>
      </c>
      <c r="AN95" s="13">
        <v>125</v>
      </c>
      <c r="AO95" s="13">
        <v>321</v>
      </c>
      <c r="AP95" s="13">
        <v>6</v>
      </c>
      <c r="AQ95" s="13">
        <v>0</v>
      </c>
      <c r="AS95" s="32"/>
      <c r="AU95" s="12">
        <v>61</v>
      </c>
      <c r="AV95" s="13">
        <v>1756</v>
      </c>
      <c r="AW95" s="13">
        <v>191</v>
      </c>
      <c r="AX95" s="13">
        <v>222</v>
      </c>
      <c r="AY95" s="13">
        <v>194</v>
      </c>
      <c r="AZ95" s="13">
        <v>6</v>
      </c>
      <c r="BA95" s="13">
        <v>57</v>
      </c>
      <c r="BB95" s="13">
        <v>125</v>
      </c>
      <c r="BC95" s="13">
        <v>322</v>
      </c>
      <c r="BD95" s="13">
        <v>6</v>
      </c>
      <c r="BE95" s="13">
        <v>0</v>
      </c>
      <c r="BG95" s="32"/>
    </row>
    <row r="96" spans="1:59" x14ac:dyDescent="0.25">
      <c r="A96" s="32"/>
      <c r="B96" s="32"/>
      <c r="C96" s="32"/>
      <c r="E96" s="12">
        <v>62</v>
      </c>
      <c r="F96" s="13">
        <v>1896</v>
      </c>
      <c r="G96" s="13">
        <v>211</v>
      </c>
      <c r="H96" s="13">
        <v>264</v>
      </c>
      <c r="I96" s="13">
        <v>250</v>
      </c>
      <c r="J96" s="13">
        <v>6</v>
      </c>
      <c r="K96" s="13">
        <v>27</v>
      </c>
      <c r="L96" s="13">
        <v>274</v>
      </c>
      <c r="M96" s="13">
        <v>551</v>
      </c>
      <c r="N96" s="13">
        <v>8</v>
      </c>
      <c r="O96" s="13">
        <v>0</v>
      </c>
      <c r="Q96" s="32"/>
      <c r="S96" s="12">
        <v>62</v>
      </c>
      <c r="T96" s="13">
        <v>1746</v>
      </c>
      <c r="U96" s="13">
        <v>198</v>
      </c>
      <c r="V96" s="13">
        <v>235</v>
      </c>
      <c r="W96" s="13">
        <v>213</v>
      </c>
      <c r="X96" s="13">
        <v>6</v>
      </c>
      <c r="Y96" s="13">
        <v>91</v>
      </c>
      <c r="Z96" s="13">
        <v>125</v>
      </c>
      <c r="AA96" s="13">
        <v>293</v>
      </c>
      <c r="AB96" s="13">
        <v>7</v>
      </c>
      <c r="AC96" s="13">
        <v>0</v>
      </c>
      <c r="AE96" s="32"/>
      <c r="AG96" s="12">
        <v>62</v>
      </c>
      <c r="AH96" s="13">
        <v>1746</v>
      </c>
      <c r="AI96" s="13">
        <v>215</v>
      </c>
      <c r="AJ96" s="13">
        <v>229</v>
      </c>
      <c r="AK96" s="13">
        <v>211</v>
      </c>
      <c r="AL96" s="13">
        <v>6</v>
      </c>
      <c r="AM96" s="13">
        <v>23</v>
      </c>
      <c r="AN96" s="13">
        <v>125</v>
      </c>
      <c r="AO96" s="13">
        <v>319</v>
      </c>
      <c r="AP96" s="13">
        <v>6</v>
      </c>
      <c r="AQ96" s="13">
        <v>0</v>
      </c>
      <c r="AS96" s="32"/>
      <c r="AU96" s="12">
        <v>62</v>
      </c>
      <c r="AV96" s="13">
        <v>1747</v>
      </c>
      <c r="AW96" s="13">
        <v>190</v>
      </c>
      <c r="AX96" s="13">
        <v>221</v>
      </c>
      <c r="AY96" s="13">
        <v>193</v>
      </c>
      <c r="AZ96" s="13">
        <v>6</v>
      </c>
      <c r="BA96" s="13">
        <v>57</v>
      </c>
      <c r="BB96" s="13">
        <v>125</v>
      </c>
      <c r="BC96" s="13">
        <v>320</v>
      </c>
      <c r="BD96" s="13">
        <v>6</v>
      </c>
      <c r="BE96" s="13">
        <v>0</v>
      </c>
      <c r="BG96" s="32"/>
    </row>
    <row r="97" spans="1:59" x14ac:dyDescent="0.25">
      <c r="A97" s="32"/>
      <c r="B97" s="32"/>
      <c r="C97" s="32"/>
      <c r="E97" s="12">
        <v>63</v>
      </c>
      <c r="F97" s="13">
        <v>1887</v>
      </c>
      <c r="G97" s="13">
        <v>210</v>
      </c>
      <c r="H97" s="13">
        <v>264</v>
      </c>
      <c r="I97" s="13">
        <v>250</v>
      </c>
      <c r="J97" s="13">
        <v>6</v>
      </c>
      <c r="K97" s="13">
        <v>27</v>
      </c>
      <c r="L97" s="13">
        <v>274</v>
      </c>
      <c r="M97" s="13">
        <v>548</v>
      </c>
      <c r="N97" s="13">
        <v>8</v>
      </c>
      <c r="O97" s="13">
        <v>0</v>
      </c>
      <c r="Q97" s="32"/>
      <c r="S97" s="12">
        <v>63</v>
      </c>
      <c r="T97" s="13">
        <v>1737</v>
      </c>
      <c r="U97" s="13">
        <v>198</v>
      </c>
      <c r="V97" s="13">
        <v>235</v>
      </c>
      <c r="W97" s="13">
        <v>212</v>
      </c>
      <c r="X97" s="13">
        <v>6</v>
      </c>
      <c r="Y97" s="13">
        <v>90</v>
      </c>
      <c r="Z97" s="13">
        <v>124</v>
      </c>
      <c r="AA97" s="13">
        <v>291</v>
      </c>
      <c r="AB97" s="13">
        <v>7</v>
      </c>
      <c r="AC97" s="13">
        <v>0</v>
      </c>
      <c r="AE97" s="32"/>
      <c r="AG97" s="12">
        <v>63</v>
      </c>
      <c r="AH97" s="13">
        <v>1737</v>
      </c>
      <c r="AI97" s="13">
        <v>214</v>
      </c>
      <c r="AJ97" s="13">
        <v>228</v>
      </c>
      <c r="AK97" s="13">
        <v>211</v>
      </c>
      <c r="AL97" s="13">
        <v>6</v>
      </c>
      <c r="AM97" s="13">
        <v>23</v>
      </c>
      <c r="AN97" s="13">
        <v>124</v>
      </c>
      <c r="AO97" s="13">
        <v>317</v>
      </c>
      <c r="AP97" s="13">
        <v>6</v>
      </c>
      <c r="AQ97" s="13">
        <v>0</v>
      </c>
      <c r="AS97" s="32"/>
      <c r="AU97" s="12">
        <v>63</v>
      </c>
      <c r="AV97" s="13">
        <v>1738</v>
      </c>
      <c r="AW97" s="13">
        <v>189</v>
      </c>
      <c r="AX97" s="13">
        <v>221</v>
      </c>
      <c r="AY97" s="13">
        <v>193</v>
      </c>
      <c r="AZ97" s="13">
        <v>6</v>
      </c>
      <c r="BA97" s="13">
        <v>57</v>
      </c>
      <c r="BB97" s="13">
        <v>124</v>
      </c>
      <c r="BC97" s="13">
        <v>318</v>
      </c>
      <c r="BD97" s="13">
        <v>6</v>
      </c>
      <c r="BE97" s="13">
        <v>0</v>
      </c>
      <c r="BG97" s="32"/>
    </row>
    <row r="98" spans="1:59" x14ac:dyDescent="0.25">
      <c r="A98" s="32"/>
      <c r="B98" s="32"/>
      <c r="C98" s="32"/>
      <c r="E98" s="12">
        <v>64</v>
      </c>
      <c r="F98" s="13">
        <v>1878</v>
      </c>
      <c r="G98" s="13">
        <v>209</v>
      </c>
      <c r="H98" s="13">
        <v>262</v>
      </c>
      <c r="I98" s="13">
        <v>249</v>
      </c>
      <c r="J98" s="13">
        <v>6</v>
      </c>
      <c r="K98" s="13">
        <v>27</v>
      </c>
      <c r="L98" s="13">
        <v>273</v>
      </c>
      <c r="M98" s="13">
        <v>544</v>
      </c>
      <c r="N98" s="13">
        <v>8</v>
      </c>
      <c r="O98" s="13">
        <v>0</v>
      </c>
      <c r="Q98" s="32"/>
      <c r="S98" s="12">
        <v>64</v>
      </c>
      <c r="T98" s="13">
        <v>1728</v>
      </c>
      <c r="U98" s="13">
        <v>197</v>
      </c>
      <c r="V98" s="13">
        <v>234</v>
      </c>
      <c r="W98" s="13">
        <v>212</v>
      </c>
      <c r="X98" s="13">
        <v>6</v>
      </c>
      <c r="Y98" s="13">
        <v>90</v>
      </c>
      <c r="Z98" s="13">
        <v>124</v>
      </c>
      <c r="AA98" s="13">
        <v>289</v>
      </c>
      <c r="AB98" s="13">
        <v>7</v>
      </c>
      <c r="AC98" s="13">
        <v>0</v>
      </c>
      <c r="AE98" s="32"/>
      <c r="AG98" s="12">
        <v>64</v>
      </c>
      <c r="AH98" s="13">
        <v>1728</v>
      </c>
      <c r="AI98" s="13">
        <v>214</v>
      </c>
      <c r="AJ98" s="13">
        <v>228</v>
      </c>
      <c r="AK98" s="13">
        <v>210</v>
      </c>
      <c r="AL98" s="13">
        <v>6</v>
      </c>
      <c r="AM98" s="13">
        <v>23</v>
      </c>
      <c r="AN98" s="13">
        <v>124</v>
      </c>
      <c r="AO98" s="13">
        <v>315</v>
      </c>
      <c r="AP98" s="13">
        <v>6</v>
      </c>
      <c r="AQ98" s="13">
        <v>0</v>
      </c>
      <c r="AS98" s="32"/>
      <c r="AU98" s="12">
        <v>64</v>
      </c>
      <c r="AV98" s="13">
        <v>1729</v>
      </c>
      <c r="AW98" s="13">
        <v>188</v>
      </c>
      <c r="AX98" s="13">
        <v>220</v>
      </c>
      <c r="AY98" s="13">
        <v>193</v>
      </c>
      <c r="AZ98" s="13">
        <v>6</v>
      </c>
      <c r="BA98" s="13">
        <v>57</v>
      </c>
      <c r="BB98" s="13">
        <v>124</v>
      </c>
      <c r="BC98" s="13">
        <v>316</v>
      </c>
      <c r="BD98" s="13">
        <v>6</v>
      </c>
      <c r="BE98" s="13">
        <v>0</v>
      </c>
      <c r="BG98" s="32"/>
    </row>
    <row r="99" spans="1:59" x14ac:dyDescent="0.25">
      <c r="A99" s="32"/>
      <c r="B99" s="32"/>
      <c r="C99" s="32"/>
      <c r="E99" s="12">
        <v>65</v>
      </c>
      <c r="F99" s="13">
        <v>1869</v>
      </c>
      <c r="G99" s="13">
        <v>208</v>
      </c>
      <c r="H99" s="13">
        <v>262</v>
      </c>
      <c r="I99" s="13">
        <v>249</v>
      </c>
      <c r="J99" s="13">
        <v>6</v>
      </c>
      <c r="K99" s="13">
        <v>27</v>
      </c>
      <c r="L99" s="13">
        <v>272</v>
      </c>
      <c r="M99" s="13">
        <v>541</v>
      </c>
      <c r="N99" s="13">
        <v>8</v>
      </c>
      <c r="O99" s="13">
        <v>1</v>
      </c>
      <c r="Q99" s="32"/>
      <c r="S99" s="12">
        <v>65</v>
      </c>
      <c r="T99" s="13">
        <v>1720</v>
      </c>
      <c r="U99" s="13">
        <v>196</v>
      </c>
      <c r="V99" s="13">
        <v>233</v>
      </c>
      <c r="W99" s="13">
        <v>212</v>
      </c>
      <c r="X99" s="13">
        <v>6</v>
      </c>
      <c r="Y99" s="13">
        <v>90</v>
      </c>
      <c r="Z99" s="13">
        <v>123</v>
      </c>
      <c r="AA99" s="13">
        <v>287</v>
      </c>
      <c r="AB99" s="13">
        <v>7</v>
      </c>
      <c r="AC99" s="13">
        <v>0</v>
      </c>
      <c r="AE99" s="32"/>
      <c r="AG99" s="12">
        <v>65</v>
      </c>
      <c r="AH99" s="13">
        <v>1720</v>
      </c>
      <c r="AI99" s="13">
        <v>213</v>
      </c>
      <c r="AJ99" s="13">
        <v>227</v>
      </c>
      <c r="AK99" s="13">
        <v>210</v>
      </c>
      <c r="AL99" s="13">
        <v>6</v>
      </c>
      <c r="AM99" s="13">
        <v>23</v>
      </c>
      <c r="AN99" s="13">
        <v>123</v>
      </c>
      <c r="AO99" s="13">
        <v>313</v>
      </c>
      <c r="AP99" s="13">
        <v>6</v>
      </c>
      <c r="AQ99" s="13">
        <v>0</v>
      </c>
      <c r="AS99" s="32"/>
      <c r="AU99" s="12">
        <v>65</v>
      </c>
      <c r="AV99" s="13">
        <v>1720</v>
      </c>
      <c r="AW99" s="13">
        <v>188</v>
      </c>
      <c r="AX99" s="13">
        <v>220</v>
      </c>
      <c r="AY99" s="13">
        <v>192</v>
      </c>
      <c r="AZ99" s="13">
        <v>6</v>
      </c>
      <c r="BA99" s="13">
        <v>58</v>
      </c>
      <c r="BB99" s="13">
        <v>123</v>
      </c>
      <c r="BC99" s="13">
        <v>314</v>
      </c>
      <c r="BD99" s="13">
        <v>6</v>
      </c>
      <c r="BE99" s="13">
        <v>0</v>
      </c>
      <c r="BG99" s="32"/>
    </row>
    <row r="100" spans="1:59" x14ac:dyDescent="0.25">
      <c r="A100" s="32"/>
      <c r="B100" s="32"/>
      <c r="C100" s="32"/>
      <c r="E100" s="12">
        <v>66</v>
      </c>
      <c r="F100" s="13">
        <v>1861</v>
      </c>
      <c r="G100" s="13">
        <v>207</v>
      </c>
      <c r="H100" s="13">
        <v>261</v>
      </c>
      <c r="I100" s="13">
        <v>249</v>
      </c>
      <c r="J100" s="13">
        <v>6</v>
      </c>
      <c r="K100" s="13">
        <v>27</v>
      </c>
      <c r="L100" s="13">
        <v>271</v>
      </c>
      <c r="M100" s="13">
        <v>537</v>
      </c>
      <c r="N100" s="13">
        <v>8</v>
      </c>
      <c r="O100" s="13">
        <v>1</v>
      </c>
      <c r="Q100" s="32"/>
      <c r="S100" s="12">
        <v>66</v>
      </c>
      <c r="T100" s="13">
        <v>1713</v>
      </c>
      <c r="U100" s="13">
        <v>195</v>
      </c>
      <c r="V100" s="13">
        <v>232</v>
      </c>
      <c r="W100" s="13">
        <v>212</v>
      </c>
      <c r="X100" s="13">
        <v>6</v>
      </c>
      <c r="Y100" s="13">
        <v>90</v>
      </c>
      <c r="Z100" s="13">
        <v>123</v>
      </c>
      <c r="AA100" s="13">
        <v>285</v>
      </c>
      <c r="AB100" s="13">
        <v>7</v>
      </c>
      <c r="AC100" s="13">
        <v>0</v>
      </c>
      <c r="AE100" s="32"/>
      <c r="AG100" s="12">
        <v>66</v>
      </c>
      <c r="AH100" s="13">
        <v>1713</v>
      </c>
      <c r="AI100" s="13">
        <v>212</v>
      </c>
      <c r="AJ100" s="13">
        <v>226</v>
      </c>
      <c r="AK100" s="13">
        <v>210</v>
      </c>
      <c r="AL100" s="13">
        <v>6</v>
      </c>
      <c r="AM100" s="13">
        <v>23</v>
      </c>
      <c r="AN100" s="13">
        <v>123</v>
      </c>
      <c r="AO100" s="13">
        <v>311</v>
      </c>
      <c r="AP100" s="13">
        <v>6</v>
      </c>
      <c r="AQ100" s="13">
        <v>0</v>
      </c>
      <c r="AS100" s="32"/>
      <c r="AU100" s="12">
        <v>66</v>
      </c>
      <c r="AV100" s="13">
        <v>1714</v>
      </c>
      <c r="AW100" s="13">
        <v>186</v>
      </c>
      <c r="AX100" s="13">
        <v>218</v>
      </c>
      <c r="AY100" s="13">
        <v>192</v>
      </c>
      <c r="AZ100" s="13">
        <v>6</v>
      </c>
      <c r="BA100" s="13">
        <v>58</v>
      </c>
      <c r="BB100" s="13">
        <v>123</v>
      </c>
      <c r="BC100" s="13">
        <v>312</v>
      </c>
      <c r="BD100" s="13">
        <v>6</v>
      </c>
      <c r="BE100" s="13">
        <v>0</v>
      </c>
      <c r="BG100" s="32"/>
    </row>
    <row r="101" spans="1:59" x14ac:dyDescent="0.25">
      <c r="A101" s="32"/>
      <c r="B101" s="32"/>
      <c r="C101" s="32"/>
      <c r="E101" s="12">
        <v>67</v>
      </c>
      <c r="F101" s="13">
        <v>1853</v>
      </c>
      <c r="G101" s="13">
        <v>207</v>
      </c>
      <c r="H101" s="13">
        <v>260</v>
      </c>
      <c r="I101" s="13">
        <v>248</v>
      </c>
      <c r="J101" s="13">
        <v>6</v>
      </c>
      <c r="K101" s="13">
        <v>27</v>
      </c>
      <c r="L101" s="13">
        <v>270</v>
      </c>
      <c r="M101" s="13">
        <v>534</v>
      </c>
      <c r="N101" s="13">
        <v>8</v>
      </c>
      <c r="O101" s="13">
        <v>2</v>
      </c>
      <c r="Q101" s="32"/>
      <c r="S101" s="12">
        <v>67</v>
      </c>
      <c r="T101" s="13">
        <v>1706</v>
      </c>
      <c r="U101" s="13">
        <v>194</v>
      </c>
      <c r="V101" s="13">
        <v>231</v>
      </c>
      <c r="W101" s="13">
        <v>211</v>
      </c>
      <c r="X101" s="13">
        <v>6</v>
      </c>
      <c r="Y101" s="13">
        <v>90</v>
      </c>
      <c r="Z101" s="13">
        <v>123</v>
      </c>
      <c r="AA101" s="13">
        <v>283</v>
      </c>
      <c r="AB101" s="13">
        <v>7</v>
      </c>
      <c r="AC101" s="13">
        <v>0</v>
      </c>
      <c r="AE101" s="32"/>
      <c r="AG101" s="12">
        <v>67</v>
      </c>
      <c r="AH101" s="13">
        <v>1706</v>
      </c>
      <c r="AI101" s="13">
        <v>211</v>
      </c>
      <c r="AJ101" s="13">
        <v>225</v>
      </c>
      <c r="AK101" s="13">
        <v>209</v>
      </c>
      <c r="AL101" s="13">
        <v>6</v>
      </c>
      <c r="AM101" s="13">
        <v>23</v>
      </c>
      <c r="AN101" s="13">
        <v>123</v>
      </c>
      <c r="AO101" s="13">
        <v>309</v>
      </c>
      <c r="AP101" s="13">
        <v>6</v>
      </c>
      <c r="AQ101" s="13">
        <v>0</v>
      </c>
      <c r="AS101" s="32"/>
      <c r="AU101" s="12">
        <v>67</v>
      </c>
      <c r="AV101" s="13">
        <v>1707</v>
      </c>
      <c r="AW101" s="13">
        <v>186</v>
      </c>
      <c r="AX101" s="13">
        <v>218</v>
      </c>
      <c r="AY101" s="13">
        <v>192</v>
      </c>
      <c r="AZ101" s="13">
        <v>6</v>
      </c>
      <c r="BA101" s="13">
        <v>58</v>
      </c>
      <c r="BB101" s="13">
        <v>123</v>
      </c>
      <c r="BC101" s="13">
        <v>310</v>
      </c>
      <c r="BD101" s="13">
        <v>6</v>
      </c>
      <c r="BE101" s="13">
        <v>0</v>
      </c>
      <c r="BG101" s="32"/>
    </row>
    <row r="102" spans="1:59" x14ac:dyDescent="0.25">
      <c r="A102" s="32"/>
      <c r="B102" s="32"/>
      <c r="C102" s="32"/>
      <c r="E102" s="12">
        <v>68</v>
      </c>
      <c r="F102" s="13">
        <v>1845</v>
      </c>
      <c r="G102" s="13">
        <v>206</v>
      </c>
      <c r="H102" s="13">
        <v>260</v>
      </c>
      <c r="I102" s="13">
        <v>248</v>
      </c>
      <c r="J102" s="13">
        <v>6</v>
      </c>
      <c r="K102" s="13">
        <v>27</v>
      </c>
      <c r="L102" s="13">
        <v>269</v>
      </c>
      <c r="M102" s="13">
        <v>530</v>
      </c>
      <c r="N102" s="13">
        <v>8</v>
      </c>
      <c r="O102" s="13">
        <v>3</v>
      </c>
      <c r="Q102" s="32"/>
      <c r="S102" s="12">
        <v>68</v>
      </c>
      <c r="T102" s="13">
        <v>1699</v>
      </c>
      <c r="U102" s="13">
        <v>194</v>
      </c>
      <c r="V102" s="13">
        <v>230</v>
      </c>
      <c r="W102" s="13">
        <v>211</v>
      </c>
      <c r="X102" s="13">
        <v>6</v>
      </c>
      <c r="Y102" s="13">
        <v>90</v>
      </c>
      <c r="Z102" s="13">
        <v>122</v>
      </c>
      <c r="AA102" s="13">
        <v>281</v>
      </c>
      <c r="AB102" s="13">
        <v>7</v>
      </c>
      <c r="AC102" s="13">
        <v>0</v>
      </c>
      <c r="AE102" s="32"/>
      <c r="AG102" s="12">
        <v>68</v>
      </c>
      <c r="AH102" s="13">
        <v>1699</v>
      </c>
      <c r="AI102" s="13">
        <v>210</v>
      </c>
      <c r="AJ102" s="13">
        <v>224</v>
      </c>
      <c r="AK102" s="13">
        <v>209</v>
      </c>
      <c r="AL102" s="13">
        <v>6</v>
      </c>
      <c r="AM102" s="13">
        <v>23</v>
      </c>
      <c r="AN102" s="13">
        <v>122</v>
      </c>
      <c r="AO102" s="13">
        <v>307</v>
      </c>
      <c r="AP102" s="13">
        <v>6</v>
      </c>
      <c r="AQ102" s="13">
        <v>0</v>
      </c>
      <c r="AS102" s="32"/>
      <c r="AU102" s="12">
        <v>68</v>
      </c>
      <c r="AV102" s="13">
        <v>1700</v>
      </c>
      <c r="AW102" s="13">
        <v>185</v>
      </c>
      <c r="AX102" s="13">
        <v>217</v>
      </c>
      <c r="AY102" s="13">
        <v>191</v>
      </c>
      <c r="AZ102" s="13">
        <v>6</v>
      </c>
      <c r="BA102" s="13">
        <v>58</v>
      </c>
      <c r="BB102" s="13">
        <v>122</v>
      </c>
      <c r="BC102" s="13">
        <v>308</v>
      </c>
      <c r="BD102" s="13">
        <v>6</v>
      </c>
      <c r="BE102" s="13">
        <v>0</v>
      </c>
      <c r="BG102" s="32"/>
    </row>
    <row r="103" spans="1:59" x14ac:dyDescent="0.25">
      <c r="A103" s="32"/>
      <c r="B103" s="32"/>
      <c r="C103" s="32"/>
      <c r="E103" s="12">
        <v>69</v>
      </c>
      <c r="F103" s="13">
        <v>1836</v>
      </c>
      <c r="G103" s="13">
        <v>206</v>
      </c>
      <c r="H103" s="13">
        <v>259</v>
      </c>
      <c r="I103" s="13">
        <v>248</v>
      </c>
      <c r="J103" s="13">
        <v>6</v>
      </c>
      <c r="K103" s="13">
        <v>27</v>
      </c>
      <c r="L103" s="13">
        <v>268</v>
      </c>
      <c r="M103" s="13">
        <v>527</v>
      </c>
      <c r="N103" s="13">
        <v>8</v>
      </c>
      <c r="O103" s="13">
        <v>3</v>
      </c>
      <c r="Q103" s="32"/>
      <c r="S103" s="12">
        <v>69</v>
      </c>
      <c r="T103" s="13">
        <v>1692</v>
      </c>
      <c r="U103" s="13">
        <v>193</v>
      </c>
      <c r="V103" s="13">
        <v>229</v>
      </c>
      <c r="W103" s="13">
        <v>211</v>
      </c>
      <c r="X103" s="13">
        <v>6</v>
      </c>
      <c r="Y103" s="13">
        <v>90</v>
      </c>
      <c r="Z103" s="13">
        <v>122</v>
      </c>
      <c r="AA103" s="13">
        <v>279</v>
      </c>
      <c r="AB103" s="13">
        <v>7</v>
      </c>
      <c r="AC103" s="13">
        <v>0</v>
      </c>
      <c r="AE103" s="32"/>
      <c r="AG103" s="12">
        <v>69</v>
      </c>
      <c r="AH103" s="13">
        <v>1692</v>
      </c>
      <c r="AI103" s="13">
        <v>210</v>
      </c>
      <c r="AJ103" s="13">
        <v>223</v>
      </c>
      <c r="AK103" s="13">
        <v>209</v>
      </c>
      <c r="AL103" s="13">
        <v>6</v>
      </c>
      <c r="AM103" s="13">
        <v>23</v>
      </c>
      <c r="AN103" s="13">
        <v>122</v>
      </c>
      <c r="AO103" s="13">
        <v>305</v>
      </c>
      <c r="AP103" s="13">
        <v>6</v>
      </c>
      <c r="AQ103" s="13">
        <v>0</v>
      </c>
      <c r="AS103" s="32"/>
      <c r="AU103" s="12">
        <v>69</v>
      </c>
      <c r="AV103" s="13">
        <v>1692</v>
      </c>
      <c r="AW103" s="13">
        <v>185</v>
      </c>
      <c r="AX103" s="13">
        <v>216</v>
      </c>
      <c r="AY103" s="13">
        <v>191</v>
      </c>
      <c r="AZ103" s="13">
        <v>6</v>
      </c>
      <c r="BA103" s="13">
        <v>58</v>
      </c>
      <c r="BB103" s="13">
        <v>122</v>
      </c>
      <c r="BC103" s="13">
        <v>306</v>
      </c>
      <c r="BD103" s="13">
        <v>6</v>
      </c>
      <c r="BE103" s="13">
        <v>0</v>
      </c>
      <c r="BG103" s="32"/>
    </row>
    <row r="104" spans="1:59" x14ac:dyDescent="0.25">
      <c r="A104" s="32"/>
      <c r="B104" s="32"/>
      <c r="C104" s="32"/>
      <c r="E104" s="12">
        <v>70</v>
      </c>
      <c r="F104" s="13">
        <v>1829</v>
      </c>
      <c r="G104" s="13">
        <v>205</v>
      </c>
      <c r="H104" s="13">
        <v>258</v>
      </c>
      <c r="I104" s="13">
        <v>247</v>
      </c>
      <c r="J104" s="13">
        <v>6</v>
      </c>
      <c r="K104" s="13">
        <v>27</v>
      </c>
      <c r="L104" s="13">
        <v>268</v>
      </c>
      <c r="M104" s="13">
        <v>523</v>
      </c>
      <c r="N104" s="13">
        <v>8</v>
      </c>
      <c r="O104" s="13">
        <v>4</v>
      </c>
      <c r="Q104" s="32"/>
      <c r="S104" s="12">
        <v>70</v>
      </c>
      <c r="T104" s="13">
        <v>1684</v>
      </c>
      <c r="U104" s="13">
        <v>193</v>
      </c>
      <c r="V104" s="13">
        <v>229</v>
      </c>
      <c r="W104" s="13">
        <v>210</v>
      </c>
      <c r="X104" s="13">
        <v>6</v>
      </c>
      <c r="Y104" s="13">
        <v>90</v>
      </c>
      <c r="Z104" s="13">
        <v>122</v>
      </c>
      <c r="AA104" s="13">
        <v>278</v>
      </c>
      <c r="AB104" s="13">
        <v>7</v>
      </c>
      <c r="AC104" s="13">
        <v>0</v>
      </c>
      <c r="AE104" s="32"/>
      <c r="AG104" s="12">
        <v>70</v>
      </c>
      <c r="AH104" s="13">
        <v>1684</v>
      </c>
      <c r="AI104" s="13">
        <v>209</v>
      </c>
      <c r="AJ104" s="13">
        <v>222</v>
      </c>
      <c r="AK104" s="13">
        <v>208</v>
      </c>
      <c r="AL104" s="13">
        <v>6</v>
      </c>
      <c r="AM104" s="13">
        <v>23</v>
      </c>
      <c r="AN104" s="13">
        <v>122</v>
      </c>
      <c r="AO104" s="13">
        <v>303</v>
      </c>
      <c r="AP104" s="13">
        <v>6</v>
      </c>
      <c r="AQ104" s="13">
        <v>0</v>
      </c>
      <c r="AS104" s="32"/>
      <c r="AU104" s="12">
        <v>70</v>
      </c>
      <c r="AV104" s="13">
        <v>1685</v>
      </c>
      <c r="AW104" s="13">
        <v>184</v>
      </c>
      <c r="AX104" s="13">
        <v>215</v>
      </c>
      <c r="AY104" s="13">
        <v>191</v>
      </c>
      <c r="AZ104" s="13">
        <v>6</v>
      </c>
      <c r="BA104" s="13">
        <v>58</v>
      </c>
      <c r="BB104" s="13">
        <v>122</v>
      </c>
      <c r="BC104" s="13">
        <v>304</v>
      </c>
      <c r="BD104" s="13">
        <v>6</v>
      </c>
      <c r="BE104" s="13">
        <v>0</v>
      </c>
      <c r="BG104" s="32"/>
    </row>
    <row r="105" spans="1:59" x14ac:dyDescent="0.25">
      <c r="A105" s="32"/>
      <c r="B105" s="32"/>
      <c r="C105" s="32"/>
      <c r="E105" s="12">
        <v>71</v>
      </c>
      <c r="F105" s="13">
        <v>1821</v>
      </c>
      <c r="G105" s="13">
        <v>204</v>
      </c>
      <c r="H105" s="13">
        <v>257</v>
      </c>
      <c r="I105" s="13">
        <v>247</v>
      </c>
      <c r="J105" s="13">
        <v>6</v>
      </c>
      <c r="K105" s="13">
        <v>27</v>
      </c>
      <c r="L105" s="13">
        <v>267</v>
      </c>
      <c r="M105" s="13">
        <v>520</v>
      </c>
      <c r="N105" s="13">
        <v>8</v>
      </c>
      <c r="O105" s="13">
        <v>5</v>
      </c>
      <c r="Q105" s="32"/>
      <c r="S105" s="12">
        <v>71</v>
      </c>
      <c r="T105" s="13">
        <v>1676</v>
      </c>
      <c r="U105" s="13">
        <v>192</v>
      </c>
      <c r="V105" s="13">
        <v>228</v>
      </c>
      <c r="W105" s="13">
        <v>210</v>
      </c>
      <c r="X105" s="13">
        <v>6</v>
      </c>
      <c r="Y105" s="13">
        <v>90</v>
      </c>
      <c r="Z105" s="13">
        <v>121</v>
      </c>
      <c r="AA105" s="13">
        <v>276</v>
      </c>
      <c r="AB105" s="13">
        <v>7</v>
      </c>
      <c r="AC105" s="13">
        <v>0</v>
      </c>
      <c r="AE105" s="32"/>
      <c r="AG105" s="12">
        <v>71</v>
      </c>
      <c r="AH105" s="13">
        <v>1677</v>
      </c>
      <c r="AI105" s="13">
        <v>208</v>
      </c>
      <c r="AJ105" s="13">
        <v>222</v>
      </c>
      <c r="AK105" s="13">
        <v>208</v>
      </c>
      <c r="AL105" s="13">
        <v>6</v>
      </c>
      <c r="AM105" s="13">
        <v>23</v>
      </c>
      <c r="AN105" s="13">
        <v>121</v>
      </c>
      <c r="AO105" s="13">
        <v>301</v>
      </c>
      <c r="AP105" s="13">
        <v>6</v>
      </c>
      <c r="AQ105" s="13">
        <v>0</v>
      </c>
      <c r="AS105" s="32"/>
      <c r="AU105" s="12">
        <v>71</v>
      </c>
      <c r="AV105" s="13">
        <v>1677</v>
      </c>
      <c r="AW105" s="13">
        <v>184</v>
      </c>
      <c r="AX105" s="13">
        <v>215</v>
      </c>
      <c r="AY105" s="13">
        <v>191</v>
      </c>
      <c r="AZ105" s="13">
        <v>6</v>
      </c>
      <c r="BA105" s="13">
        <v>58</v>
      </c>
      <c r="BB105" s="13">
        <v>121</v>
      </c>
      <c r="BC105" s="13">
        <v>302</v>
      </c>
      <c r="BD105" s="13">
        <v>6</v>
      </c>
      <c r="BE105" s="13">
        <v>0</v>
      </c>
      <c r="BG105" s="32"/>
    </row>
    <row r="106" spans="1:59" x14ac:dyDescent="0.25">
      <c r="A106" s="32"/>
      <c r="B106" s="32"/>
      <c r="C106" s="32"/>
      <c r="E106" s="12">
        <v>72</v>
      </c>
      <c r="F106" s="13">
        <v>1813</v>
      </c>
      <c r="G106" s="13">
        <v>203</v>
      </c>
      <c r="H106" s="13">
        <v>256</v>
      </c>
      <c r="I106" s="13">
        <v>246</v>
      </c>
      <c r="J106" s="13">
        <v>6</v>
      </c>
      <c r="K106" s="13">
        <v>27</v>
      </c>
      <c r="L106" s="13">
        <v>266</v>
      </c>
      <c r="M106" s="13">
        <v>517</v>
      </c>
      <c r="N106" s="13">
        <v>8</v>
      </c>
      <c r="O106" s="13">
        <v>5</v>
      </c>
      <c r="Q106" s="32"/>
      <c r="S106" s="12">
        <v>72</v>
      </c>
      <c r="T106" s="13">
        <v>1669</v>
      </c>
      <c r="U106" s="13">
        <v>192</v>
      </c>
      <c r="V106" s="13">
        <v>228</v>
      </c>
      <c r="W106" s="13">
        <v>210</v>
      </c>
      <c r="X106" s="13">
        <v>6</v>
      </c>
      <c r="Y106" s="13">
        <v>90</v>
      </c>
      <c r="Z106" s="13">
        <v>121</v>
      </c>
      <c r="AA106" s="13">
        <v>274</v>
      </c>
      <c r="AB106" s="13">
        <v>7</v>
      </c>
      <c r="AC106" s="13">
        <v>0</v>
      </c>
      <c r="AE106" s="32"/>
      <c r="AG106" s="12">
        <v>72</v>
      </c>
      <c r="AH106" s="13">
        <v>1669</v>
      </c>
      <c r="AI106" s="13">
        <v>208</v>
      </c>
      <c r="AJ106" s="13">
        <v>221</v>
      </c>
      <c r="AK106" s="13">
        <v>208</v>
      </c>
      <c r="AL106" s="13">
        <v>6</v>
      </c>
      <c r="AM106" s="13">
        <v>23</v>
      </c>
      <c r="AN106" s="13">
        <v>121</v>
      </c>
      <c r="AO106" s="13">
        <v>299</v>
      </c>
      <c r="AP106" s="13">
        <v>6</v>
      </c>
      <c r="AQ106" s="13">
        <v>0</v>
      </c>
      <c r="AS106" s="32"/>
      <c r="AU106" s="12">
        <v>72</v>
      </c>
      <c r="AV106" s="13">
        <v>1670</v>
      </c>
      <c r="AW106" s="13">
        <v>183</v>
      </c>
      <c r="AX106" s="13">
        <v>214</v>
      </c>
      <c r="AY106" s="13">
        <v>190</v>
      </c>
      <c r="AZ106" s="13">
        <v>6</v>
      </c>
      <c r="BA106" s="13">
        <v>58</v>
      </c>
      <c r="BB106" s="13">
        <v>121</v>
      </c>
      <c r="BC106" s="13">
        <v>301</v>
      </c>
      <c r="BD106" s="13">
        <v>6</v>
      </c>
      <c r="BE106" s="13">
        <v>0</v>
      </c>
      <c r="BG106" s="32"/>
    </row>
    <row r="107" spans="1:59" x14ac:dyDescent="0.25">
      <c r="A107" s="32"/>
      <c r="B107" s="32"/>
      <c r="C107" s="32"/>
      <c r="E107" s="12">
        <v>73</v>
      </c>
      <c r="F107" s="13">
        <v>1806</v>
      </c>
      <c r="G107" s="13">
        <v>202</v>
      </c>
      <c r="H107" s="13">
        <v>255</v>
      </c>
      <c r="I107" s="13">
        <v>246</v>
      </c>
      <c r="J107" s="13">
        <v>6</v>
      </c>
      <c r="K107" s="13">
        <v>27</v>
      </c>
      <c r="L107" s="13">
        <v>265</v>
      </c>
      <c r="M107" s="13">
        <v>513</v>
      </c>
      <c r="N107" s="13">
        <v>8</v>
      </c>
      <c r="O107" s="13">
        <v>6</v>
      </c>
      <c r="Q107" s="32"/>
      <c r="S107" s="12">
        <v>73</v>
      </c>
      <c r="T107" s="13">
        <v>1662</v>
      </c>
      <c r="U107" s="13">
        <v>191</v>
      </c>
      <c r="V107" s="13">
        <v>227</v>
      </c>
      <c r="W107" s="13">
        <v>209</v>
      </c>
      <c r="X107" s="13">
        <v>6</v>
      </c>
      <c r="Y107" s="13">
        <v>90</v>
      </c>
      <c r="Z107" s="13">
        <v>121</v>
      </c>
      <c r="AA107" s="13">
        <v>272</v>
      </c>
      <c r="AB107" s="13">
        <v>7</v>
      </c>
      <c r="AC107" s="13">
        <v>0</v>
      </c>
      <c r="AE107" s="32"/>
      <c r="AG107" s="12">
        <v>73</v>
      </c>
      <c r="AH107" s="13">
        <v>1661</v>
      </c>
      <c r="AI107" s="13">
        <v>207</v>
      </c>
      <c r="AJ107" s="13">
        <v>221</v>
      </c>
      <c r="AK107" s="13">
        <v>208</v>
      </c>
      <c r="AL107" s="13">
        <v>6</v>
      </c>
      <c r="AM107" s="13">
        <v>23</v>
      </c>
      <c r="AN107" s="13">
        <v>121</v>
      </c>
      <c r="AO107" s="13">
        <v>298</v>
      </c>
      <c r="AP107" s="13">
        <v>6</v>
      </c>
      <c r="AQ107" s="13">
        <v>0</v>
      </c>
      <c r="AS107" s="32"/>
      <c r="AU107" s="12">
        <v>73</v>
      </c>
      <c r="AV107" s="13">
        <v>1662</v>
      </c>
      <c r="AW107" s="13">
        <v>182</v>
      </c>
      <c r="AX107" s="13">
        <v>214</v>
      </c>
      <c r="AY107" s="13">
        <v>190</v>
      </c>
      <c r="AZ107" s="13">
        <v>6</v>
      </c>
      <c r="BA107" s="13">
        <v>58</v>
      </c>
      <c r="BB107" s="13">
        <v>121</v>
      </c>
      <c r="BC107" s="13">
        <v>299</v>
      </c>
      <c r="BD107" s="13">
        <v>6</v>
      </c>
      <c r="BE107" s="13">
        <v>0</v>
      </c>
      <c r="BG107" s="32"/>
    </row>
    <row r="108" spans="1:59" x14ac:dyDescent="0.25">
      <c r="A108" s="32"/>
      <c r="B108" s="32"/>
      <c r="C108" s="32"/>
      <c r="E108" s="12">
        <v>74</v>
      </c>
      <c r="F108" s="13">
        <v>1798</v>
      </c>
      <c r="G108" s="13">
        <v>202</v>
      </c>
      <c r="H108" s="13">
        <v>254</v>
      </c>
      <c r="I108" s="13">
        <v>246</v>
      </c>
      <c r="J108" s="13">
        <v>6</v>
      </c>
      <c r="K108" s="13">
        <v>27</v>
      </c>
      <c r="L108" s="13">
        <v>264</v>
      </c>
      <c r="M108" s="13">
        <v>510</v>
      </c>
      <c r="N108" s="13">
        <v>8</v>
      </c>
      <c r="O108" s="13">
        <v>7</v>
      </c>
      <c r="Q108" s="32"/>
      <c r="S108" s="12">
        <v>74</v>
      </c>
      <c r="T108" s="13">
        <v>1654</v>
      </c>
      <c r="U108" s="13">
        <v>190</v>
      </c>
      <c r="V108" s="13">
        <v>227</v>
      </c>
      <c r="W108" s="13">
        <v>209</v>
      </c>
      <c r="X108" s="13">
        <v>6</v>
      </c>
      <c r="Y108" s="13">
        <v>90</v>
      </c>
      <c r="Z108" s="13">
        <v>120</v>
      </c>
      <c r="AA108" s="13">
        <v>270</v>
      </c>
      <c r="AB108" s="13">
        <v>7</v>
      </c>
      <c r="AC108" s="13">
        <v>0</v>
      </c>
      <c r="AE108" s="32"/>
      <c r="AG108" s="12">
        <v>74</v>
      </c>
      <c r="AH108" s="13">
        <v>1654</v>
      </c>
      <c r="AI108" s="13">
        <v>206</v>
      </c>
      <c r="AJ108" s="13">
        <v>220</v>
      </c>
      <c r="AK108" s="13">
        <v>207</v>
      </c>
      <c r="AL108" s="13">
        <v>6</v>
      </c>
      <c r="AM108" s="13">
        <v>23</v>
      </c>
      <c r="AN108" s="13">
        <v>120</v>
      </c>
      <c r="AO108" s="13">
        <v>296</v>
      </c>
      <c r="AP108" s="13">
        <v>6</v>
      </c>
      <c r="AQ108" s="13">
        <v>0</v>
      </c>
      <c r="AS108" s="32"/>
      <c r="AU108" s="12">
        <v>74</v>
      </c>
      <c r="AV108" s="13">
        <v>1655</v>
      </c>
      <c r="AW108" s="13">
        <v>182</v>
      </c>
      <c r="AX108" s="13">
        <v>213</v>
      </c>
      <c r="AY108" s="13">
        <v>190</v>
      </c>
      <c r="AZ108" s="13">
        <v>6</v>
      </c>
      <c r="BA108" s="13">
        <v>58</v>
      </c>
      <c r="BB108" s="13">
        <v>120</v>
      </c>
      <c r="BC108" s="13">
        <v>297</v>
      </c>
      <c r="BD108" s="13">
        <v>6</v>
      </c>
      <c r="BE108" s="13">
        <v>0</v>
      </c>
      <c r="BG108" s="32"/>
    </row>
    <row r="109" spans="1:59" x14ac:dyDescent="0.25">
      <c r="A109" s="32"/>
      <c r="B109" s="32"/>
      <c r="C109" s="32"/>
      <c r="E109" s="12">
        <v>75</v>
      </c>
      <c r="F109" s="13">
        <v>1790</v>
      </c>
      <c r="G109" s="13">
        <v>201</v>
      </c>
      <c r="H109" s="13">
        <v>253</v>
      </c>
      <c r="I109" s="13">
        <v>245</v>
      </c>
      <c r="J109" s="13">
        <v>6</v>
      </c>
      <c r="K109" s="13">
        <v>27</v>
      </c>
      <c r="L109" s="13">
        <v>264</v>
      </c>
      <c r="M109" s="13">
        <v>507</v>
      </c>
      <c r="N109" s="13">
        <v>8</v>
      </c>
      <c r="O109" s="13">
        <v>7</v>
      </c>
      <c r="Q109" s="32"/>
      <c r="S109" s="12">
        <v>75</v>
      </c>
      <c r="T109" s="13">
        <v>1647</v>
      </c>
      <c r="U109" s="13">
        <v>190</v>
      </c>
      <c r="V109" s="13">
        <v>226</v>
      </c>
      <c r="W109" s="13">
        <v>209</v>
      </c>
      <c r="X109" s="13">
        <v>6</v>
      </c>
      <c r="Y109" s="13">
        <v>90</v>
      </c>
      <c r="Z109" s="13">
        <v>120</v>
      </c>
      <c r="AA109" s="13">
        <v>269</v>
      </c>
      <c r="AB109" s="13">
        <v>7</v>
      </c>
      <c r="AC109" s="13">
        <v>0</v>
      </c>
      <c r="AE109" s="32"/>
      <c r="AG109" s="12">
        <v>75</v>
      </c>
      <c r="AH109" s="13">
        <v>1647</v>
      </c>
      <c r="AI109" s="13">
        <v>206</v>
      </c>
      <c r="AJ109" s="13">
        <v>220</v>
      </c>
      <c r="AK109" s="13">
        <v>207</v>
      </c>
      <c r="AL109" s="13">
        <v>6</v>
      </c>
      <c r="AM109" s="13">
        <v>23</v>
      </c>
      <c r="AN109" s="13">
        <v>120</v>
      </c>
      <c r="AO109" s="13">
        <v>294</v>
      </c>
      <c r="AP109" s="13">
        <v>6</v>
      </c>
      <c r="AQ109" s="13">
        <v>0</v>
      </c>
      <c r="AS109" s="32"/>
      <c r="AU109" s="12">
        <v>75</v>
      </c>
      <c r="AV109" s="13">
        <v>1647</v>
      </c>
      <c r="AW109" s="13">
        <v>181</v>
      </c>
      <c r="AX109" s="13">
        <v>213</v>
      </c>
      <c r="AY109" s="13">
        <v>189</v>
      </c>
      <c r="AZ109" s="13">
        <v>6</v>
      </c>
      <c r="BA109" s="13">
        <v>58</v>
      </c>
      <c r="BB109" s="13">
        <v>120</v>
      </c>
      <c r="BC109" s="13">
        <v>295</v>
      </c>
      <c r="BD109" s="13">
        <v>6</v>
      </c>
      <c r="BE109" s="13">
        <v>0</v>
      </c>
      <c r="BG109" s="32"/>
    </row>
    <row r="110" spans="1:59" x14ac:dyDescent="0.25">
      <c r="A110" s="32"/>
      <c r="B110" s="32"/>
      <c r="C110" s="32"/>
      <c r="E110" s="12">
        <v>76</v>
      </c>
      <c r="F110" s="13">
        <v>1782</v>
      </c>
      <c r="G110" s="13">
        <v>201</v>
      </c>
      <c r="H110" s="13">
        <v>253</v>
      </c>
      <c r="I110" s="13">
        <v>245</v>
      </c>
      <c r="J110" s="13">
        <v>6</v>
      </c>
      <c r="K110" s="13">
        <v>26</v>
      </c>
      <c r="L110" s="13">
        <v>263</v>
      </c>
      <c r="M110" s="13">
        <v>504</v>
      </c>
      <c r="N110" s="13">
        <v>8</v>
      </c>
      <c r="O110" s="13">
        <v>8</v>
      </c>
      <c r="Q110" s="32"/>
      <c r="S110" s="12">
        <v>76</v>
      </c>
      <c r="T110" s="13">
        <v>1640</v>
      </c>
      <c r="U110" s="13">
        <v>189</v>
      </c>
      <c r="V110" s="13">
        <v>225</v>
      </c>
      <c r="W110" s="13">
        <v>208</v>
      </c>
      <c r="X110" s="13">
        <v>6</v>
      </c>
      <c r="Y110" s="13">
        <v>90</v>
      </c>
      <c r="Z110" s="13">
        <v>120</v>
      </c>
      <c r="AA110" s="13">
        <v>267</v>
      </c>
      <c r="AB110" s="13">
        <v>7</v>
      </c>
      <c r="AC110" s="13">
        <v>0</v>
      </c>
      <c r="AE110" s="32"/>
      <c r="AG110" s="12">
        <v>76</v>
      </c>
      <c r="AH110" s="13">
        <v>1639</v>
      </c>
      <c r="AI110" s="13">
        <v>205</v>
      </c>
      <c r="AJ110" s="13">
        <v>219</v>
      </c>
      <c r="AK110" s="13">
        <v>207</v>
      </c>
      <c r="AL110" s="13">
        <v>6</v>
      </c>
      <c r="AM110" s="13">
        <v>23</v>
      </c>
      <c r="AN110" s="13">
        <v>120</v>
      </c>
      <c r="AO110" s="13">
        <v>292</v>
      </c>
      <c r="AP110" s="13">
        <v>6</v>
      </c>
      <c r="AQ110" s="13">
        <v>0</v>
      </c>
      <c r="AS110" s="32"/>
      <c r="AU110" s="12">
        <v>76</v>
      </c>
      <c r="AV110" s="13">
        <v>1640</v>
      </c>
      <c r="AW110" s="13">
        <v>181</v>
      </c>
      <c r="AX110" s="13">
        <v>212</v>
      </c>
      <c r="AY110" s="13">
        <v>189</v>
      </c>
      <c r="AZ110" s="13">
        <v>6</v>
      </c>
      <c r="BA110" s="13">
        <v>58</v>
      </c>
      <c r="BB110" s="13">
        <v>120</v>
      </c>
      <c r="BC110" s="13">
        <v>293</v>
      </c>
      <c r="BD110" s="13">
        <v>6</v>
      </c>
      <c r="BE110" s="13">
        <v>0</v>
      </c>
      <c r="BG110" s="32"/>
    </row>
    <row r="111" spans="1:59" x14ac:dyDescent="0.25">
      <c r="A111" s="32"/>
      <c r="B111" s="32"/>
      <c r="C111" s="32"/>
      <c r="E111" s="12">
        <v>77</v>
      </c>
      <c r="F111" s="13">
        <v>1774</v>
      </c>
      <c r="G111" s="13">
        <v>200</v>
      </c>
      <c r="H111" s="13">
        <v>252</v>
      </c>
      <c r="I111" s="13">
        <v>244</v>
      </c>
      <c r="J111" s="13">
        <v>6</v>
      </c>
      <c r="K111" s="13">
        <v>26</v>
      </c>
      <c r="L111" s="13">
        <v>262</v>
      </c>
      <c r="M111" s="13">
        <v>501</v>
      </c>
      <c r="N111" s="13">
        <v>8</v>
      </c>
      <c r="O111" s="13">
        <v>9</v>
      </c>
      <c r="Q111" s="32"/>
      <c r="S111" s="12">
        <v>77</v>
      </c>
      <c r="T111" s="13">
        <v>1633</v>
      </c>
      <c r="U111" s="13">
        <v>188</v>
      </c>
      <c r="V111" s="13">
        <v>224</v>
      </c>
      <c r="W111" s="13">
        <v>208</v>
      </c>
      <c r="X111" s="13">
        <v>6</v>
      </c>
      <c r="Y111" s="13">
        <v>90</v>
      </c>
      <c r="Z111" s="13">
        <v>119</v>
      </c>
      <c r="AA111" s="13">
        <v>265</v>
      </c>
      <c r="AB111" s="13">
        <v>7</v>
      </c>
      <c r="AC111" s="13">
        <v>0</v>
      </c>
      <c r="AE111" s="32"/>
      <c r="AG111" s="12">
        <v>77</v>
      </c>
      <c r="AH111" s="13">
        <v>1633</v>
      </c>
      <c r="AI111" s="13">
        <v>204</v>
      </c>
      <c r="AJ111" s="13">
        <v>218</v>
      </c>
      <c r="AK111" s="13">
        <v>206</v>
      </c>
      <c r="AL111" s="13">
        <v>6</v>
      </c>
      <c r="AM111" s="13">
        <v>23</v>
      </c>
      <c r="AN111" s="13">
        <v>119</v>
      </c>
      <c r="AO111" s="13">
        <v>290</v>
      </c>
      <c r="AP111" s="13">
        <v>6</v>
      </c>
      <c r="AQ111" s="13">
        <v>0</v>
      </c>
      <c r="AS111" s="32"/>
      <c r="AU111" s="12">
        <v>77</v>
      </c>
      <c r="AV111" s="13">
        <v>1633</v>
      </c>
      <c r="AW111" s="13">
        <v>180</v>
      </c>
      <c r="AX111" s="13">
        <v>211</v>
      </c>
      <c r="AY111" s="13">
        <v>189</v>
      </c>
      <c r="AZ111" s="13">
        <v>6</v>
      </c>
      <c r="BA111" s="13">
        <v>58</v>
      </c>
      <c r="BB111" s="13">
        <v>119</v>
      </c>
      <c r="BC111" s="13">
        <v>291</v>
      </c>
      <c r="BD111" s="13">
        <v>6</v>
      </c>
      <c r="BE111" s="13">
        <v>0</v>
      </c>
      <c r="BG111" s="32"/>
    </row>
    <row r="112" spans="1:59" x14ac:dyDescent="0.25">
      <c r="A112" s="32"/>
      <c r="B112" s="32"/>
      <c r="C112" s="32"/>
      <c r="E112" s="12">
        <v>78</v>
      </c>
      <c r="F112" s="13">
        <v>1766</v>
      </c>
      <c r="G112" s="13">
        <v>199</v>
      </c>
      <c r="H112" s="13">
        <v>251</v>
      </c>
      <c r="I112" s="13">
        <v>244</v>
      </c>
      <c r="J112" s="13">
        <v>6</v>
      </c>
      <c r="K112" s="13">
        <v>26</v>
      </c>
      <c r="L112" s="13">
        <v>261</v>
      </c>
      <c r="M112" s="13">
        <v>498</v>
      </c>
      <c r="N112" s="13">
        <v>8</v>
      </c>
      <c r="O112" s="13">
        <v>9</v>
      </c>
      <c r="Q112" s="32"/>
      <c r="S112" s="12">
        <v>78</v>
      </c>
      <c r="T112" s="13">
        <v>1626</v>
      </c>
      <c r="U112" s="13">
        <v>187</v>
      </c>
      <c r="V112" s="13">
        <v>223</v>
      </c>
      <c r="W112" s="13">
        <v>208</v>
      </c>
      <c r="X112" s="13">
        <v>6</v>
      </c>
      <c r="Y112" s="13">
        <v>89</v>
      </c>
      <c r="Z112" s="13">
        <v>119</v>
      </c>
      <c r="AA112" s="13">
        <v>263</v>
      </c>
      <c r="AB112" s="13">
        <v>7</v>
      </c>
      <c r="AC112" s="13">
        <v>0</v>
      </c>
      <c r="AE112" s="32"/>
      <c r="AG112" s="12">
        <v>78</v>
      </c>
      <c r="AH112" s="13">
        <v>1626</v>
      </c>
      <c r="AI112" s="13">
        <v>203</v>
      </c>
      <c r="AJ112" s="13">
        <v>217</v>
      </c>
      <c r="AK112" s="13">
        <v>206</v>
      </c>
      <c r="AL112" s="13">
        <v>6</v>
      </c>
      <c r="AM112" s="13">
        <v>23</v>
      </c>
      <c r="AN112" s="13">
        <v>119</v>
      </c>
      <c r="AO112" s="13">
        <v>289</v>
      </c>
      <c r="AP112" s="13">
        <v>6</v>
      </c>
      <c r="AQ112" s="13">
        <v>0</v>
      </c>
      <c r="AS112" s="32"/>
      <c r="AU112" s="12">
        <v>78</v>
      </c>
      <c r="AV112" s="13">
        <v>1626</v>
      </c>
      <c r="AW112" s="13">
        <v>179</v>
      </c>
      <c r="AX112" s="13">
        <v>210</v>
      </c>
      <c r="AY112" s="13">
        <v>189</v>
      </c>
      <c r="AZ112" s="13">
        <v>6</v>
      </c>
      <c r="BA112" s="13">
        <v>58</v>
      </c>
      <c r="BB112" s="13">
        <v>119</v>
      </c>
      <c r="BC112" s="13">
        <v>290</v>
      </c>
      <c r="BD112" s="13">
        <v>6</v>
      </c>
      <c r="BE112" s="13">
        <v>0</v>
      </c>
      <c r="BG112" s="32"/>
    </row>
    <row r="113" spans="1:59" x14ac:dyDescent="0.25">
      <c r="A113" s="32"/>
      <c r="B113" s="32"/>
      <c r="C113" s="32"/>
      <c r="E113" s="12">
        <v>79</v>
      </c>
      <c r="F113" s="13">
        <v>1758</v>
      </c>
      <c r="G113" s="13">
        <v>198</v>
      </c>
      <c r="H113" s="13">
        <v>251</v>
      </c>
      <c r="I113" s="13">
        <v>244</v>
      </c>
      <c r="J113" s="13">
        <v>6</v>
      </c>
      <c r="K113" s="13">
        <v>26</v>
      </c>
      <c r="L113" s="13">
        <v>261</v>
      </c>
      <c r="M113" s="13">
        <v>495</v>
      </c>
      <c r="N113" s="13">
        <v>8</v>
      </c>
      <c r="O113" s="13">
        <v>10</v>
      </c>
      <c r="Q113" s="32"/>
      <c r="S113" s="12">
        <v>79</v>
      </c>
      <c r="T113" s="13">
        <v>1619</v>
      </c>
      <c r="U113" s="13">
        <v>187</v>
      </c>
      <c r="V113" s="13">
        <v>222</v>
      </c>
      <c r="W113" s="13">
        <v>207</v>
      </c>
      <c r="X113" s="13">
        <v>6</v>
      </c>
      <c r="Y113" s="13">
        <v>89</v>
      </c>
      <c r="Z113" s="13">
        <v>119</v>
      </c>
      <c r="AA113" s="13">
        <v>262</v>
      </c>
      <c r="AB113" s="13">
        <v>7</v>
      </c>
      <c r="AC113" s="13">
        <v>0</v>
      </c>
      <c r="AE113" s="32"/>
      <c r="AG113" s="12">
        <v>79</v>
      </c>
      <c r="AH113" s="13">
        <v>1619</v>
      </c>
      <c r="AI113" s="13">
        <v>202</v>
      </c>
      <c r="AJ113" s="13">
        <v>216</v>
      </c>
      <c r="AK113" s="13">
        <v>206</v>
      </c>
      <c r="AL113" s="13">
        <v>6</v>
      </c>
      <c r="AM113" s="13">
        <v>23</v>
      </c>
      <c r="AN113" s="13">
        <v>119</v>
      </c>
      <c r="AO113" s="13">
        <v>287</v>
      </c>
      <c r="AP113" s="13">
        <v>6</v>
      </c>
      <c r="AQ113" s="13">
        <v>0</v>
      </c>
      <c r="AS113" s="32"/>
      <c r="AU113" s="12">
        <v>79</v>
      </c>
      <c r="AV113" s="13">
        <v>1619</v>
      </c>
      <c r="AW113" s="13">
        <v>179</v>
      </c>
      <c r="AX113" s="13">
        <v>209</v>
      </c>
      <c r="AY113" s="13">
        <v>188</v>
      </c>
      <c r="AZ113" s="13">
        <v>6</v>
      </c>
      <c r="BA113" s="13">
        <v>58</v>
      </c>
      <c r="BB113" s="13">
        <v>119</v>
      </c>
      <c r="BC113" s="13">
        <v>288</v>
      </c>
      <c r="BD113" s="13">
        <v>6</v>
      </c>
      <c r="BE113" s="13">
        <v>0</v>
      </c>
      <c r="BG113" s="32"/>
    </row>
    <row r="114" spans="1:59" x14ac:dyDescent="0.25">
      <c r="A114" s="32"/>
      <c r="B114" s="32"/>
      <c r="C114" s="32"/>
      <c r="E114" s="12">
        <v>80</v>
      </c>
      <c r="F114" s="13">
        <v>1751</v>
      </c>
      <c r="G114" s="13">
        <v>197</v>
      </c>
      <c r="H114" s="13">
        <v>249</v>
      </c>
      <c r="I114" s="13">
        <v>243</v>
      </c>
      <c r="J114" s="13">
        <v>6</v>
      </c>
      <c r="K114" s="13">
        <v>26</v>
      </c>
      <c r="L114" s="13">
        <v>260</v>
      </c>
      <c r="M114" s="13">
        <v>492</v>
      </c>
      <c r="N114" s="13">
        <v>8</v>
      </c>
      <c r="O114" s="13">
        <v>11</v>
      </c>
      <c r="Q114" s="32"/>
      <c r="S114" s="12">
        <v>80</v>
      </c>
      <c r="T114" s="13">
        <v>1612</v>
      </c>
      <c r="U114" s="13">
        <v>186</v>
      </c>
      <c r="V114" s="13">
        <v>221</v>
      </c>
      <c r="W114" s="13">
        <v>207</v>
      </c>
      <c r="X114" s="13">
        <v>6</v>
      </c>
      <c r="Y114" s="13">
        <v>89</v>
      </c>
      <c r="Z114" s="13">
        <v>118</v>
      </c>
      <c r="AA114" s="13">
        <v>260</v>
      </c>
      <c r="AB114" s="13">
        <v>7</v>
      </c>
      <c r="AC114" s="13">
        <v>0</v>
      </c>
      <c r="AE114" s="32"/>
      <c r="AG114" s="12">
        <v>80</v>
      </c>
      <c r="AH114" s="13">
        <v>1611</v>
      </c>
      <c r="AI114" s="13">
        <v>202</v>
      </c>
      <c r="AJ114" s="13">
        <v>215</v>
      </c>
      <c r="AK114" s="13">
        <v>205</v>
      </c>
      <c r="AL114" s="13">
        <v>6</v>
      </c>
      <c r="AM114" s="13">
        <v>23</v>
      </c>
      <c r="AN114" s="13">
        <v>118</v>
      </c>
      <c r="AO114" s="13">
        <v>285</v>
      </c>
      <c r="AP114" s="13">
        <v>6</v>
      </c>
      <c r="AQ114" s="13">
        <v>0</v>
      </c>
      <c r="AS114" s="32"/>
      <c r="AU114" s="12">
        <v>80</v>
      </c>
      <c r="AV114" s="13">
        <v>1612</v>
      </c>
      <c r="AW114" s="13">
        <v>178</v>
      </c>
      <c r="AX114" s="13">
        <v>208</v>
      </c>
      <c r="AY114" s="13">
        <v>188</v>
      </c>
      <c r="AZ114" s="13">
        <v>6</v>
      </c>
      <c r="BA114" s="13">
        <v>58</v>
      </c>
      <c r="BB114" s="13">
        <v>118</v>
      </c>
      <c r="BC114" s="13">
        <v>286</v>
      </c>
      <c r="BD114" s="13">
        <v>6</v>
      </c>
      <c r="BE114" s="13">
        <v>0</v>
      </c>
      <c r="BG114" s="32"/>
    </row>
    <row r="115" spans="1:59" x14ac:dyDescent="0.25">
      <c r="A115" s="32"/>
      <c r="B115" s="32"/>
      <c r="C115" s="32"/>
      <c r="E115" s="12">
        <v>81</v>
      </c>
      <c r="F115" s="13">
        <v>1743</v>
      </c>
      <c r="G115" s="13">
        <v>197</v>
      </c>
      <c r="H115" s="13">
        <v>248</v>
      </c>
      <c r="I115" s="13">
        <v>243</v>
      </c>
      <c r="J115" s="13">
        <v>6</v>
      </c>
      <c r="K115" s="13">
        <v>26</v>
      </c>
      <c r="L115" s="13">
        <v>259</v>
      </c>
      <c r="M115" s="13">
        <v>489</v>
      </c>
      <c r="N115" s="13">
        <v>8</v>
      </c>
      <c r="O115" s="13">
        <v>11</v>
      </c>
      <c r="Q115" s="32"/>
      <c r="S115" s="12">
        <v>81</v>
      </c>
      <c r="T115" s="13">
        <v>1605</v>
      </c>
      <c r="U115" s="13">
        <v>185</v>
      </c>
      <c r="V115" s="13">
        <v>220</v>
      </c>
      <c r="W115" s="13">
        <v>207</v>
      </c>
      <c r="X115" s="13">
        <v>6</v>
      </c>
      <c r="Y115" s="13">
        <v>89</v>
      </c>
      <c r="Z115" s="13">
        <v>118</v>
      </c>
      <c r="AA115" s="13">
        <v>259</v>
      </c>
      <c r="AB115" s="13">
        <v>7</v>
      </c>
      <c r="AC115" s="13">
        <v>0</v>
      </c>
      <c r="AE115" s="32"/>
      <c r="AG115" s="12">
        <v>81</v>
      </c>
      <c r="AH115" s="13">
        <v>1605</v>
      </c>
      <c r="AI115" s="13">
        <v>201</v>
      </c>
      <c r="AJ115" s="13">
        <v>214</v>
      </c>
      <c r="AK115" s="13">
        <v>205</v>
      </c>
      <c r="AL115" s="13">
        <v>6</v>
      </c>
      <c r="AM115" s="13">
        <v>23</v>
      </c>
      <c r="AN115" s="13">
        <v>118</v>
      </c>
      <c r="AO115" s="13">
        <v>283</v>
      </c>
      <c r="AP115" s="13">
        <v>6</v>
      </c>
      <c r="AQ115" s="13">
        <v>0</v>
      </c>
      <c r="AS115" s="32"/>
      <c r="AU115" s="12">
        <v>81</v>
      </c>
      <c r="AV115" s="13">
        <v>1605</v>
      </c>
      <c r="AW115" s="13">
        <v>177</v>
      </c>
      <c r="AX115" s="13">
        <v>207</v>
      </c>
      <c r="AY115" s="13">
        <v>188</v>
      </c>
      <c r="AZ115" s="13">
        <v>6</v>
      </c>
      <c r="BA115" s="13">
        <v>58</v>
      </c>
      <c r="BB115" s="13">
        <v>118</v>
      </c>
      <c r="BC115" s="13">
        <v>284</v>
      </c>
      <c r="BD115" s="13">
        <v>6</v>
      </c>
      <c r="BE115" s="13">
        <v>0</v>
      </c>
      <c r="BG115" s="32"/>
    </row>
    <row r="116" spans="1:59" x14ac:dyDescent="0.25">
      <c r="A116" s="32"/>
      <c r="B116" s="32"/>
      <c r="C116" s="32"/>
      <c r="E116" s="12">
        <v>82</v>
      </c>
      <c r="F116" s="13">
        <v>1735</v>
      </c>
      <c r="G116" s="13">
        <v>196</v>
      </c>
      <c r="H116" s="13">
        <v>247</v>
      </c>
      <c r="I116" s="13">
        <v>243</v>
      </c>
      <c r="J116" s="13">
        <v>6</v>
      </c>
      <c r="K116" s="13">
        <v>26</v>
      </c>
      <c r="L116" s="13">
        <v>259</v>
      </c>
      <c r="M116" s="13">
        <v>486</v>
      </c>
      <c r="N116" s="13">
        <v>8</v>
      </c>
      <c r="O116" s="13">
        <v>12</v>
      </c>
      <c r="Q116" s="32"/>
      <c r="S116" s="12">
        <v>82</v>
      </c>
      <c r="T116" s="13">
        <v>1598</v>
      </c>
      <c r="U116" s="13">
        <v>185</v>
      </c>
      <c r="V116" s="13">
        <v>219</v>
      </c>
      <c r="W116" s="13">
        <v>206</v>
      </c>
      <c r="X116" s="13">
        <v>6</v>
      </c>
      <c r="Y116" s="13">
        <v>89</v>
      </c>
      <c r="Z116" s="13">
        <v>118</v>
      </c>
      <c r="AA116" s="13">
        <v>257</v>
      </c>
      <c r="AB116" s="13">
        <v>7</v>
      </c>
      <c r="AC116" s="13">
        <v>0</v>
      </c>
      <c r="AE116" s="32"/>
      <c r="AG116" s="12">
        <v>82</v>
      </c>
      <c r="AH116" s="13">
        <v>1597</v>
      </c>
      <c r="AI116" s="13">
        <v>200</v>
      </c>
      <c r="AJ116" s="13">
        <v>213</v>
      </c>
      <c r="AK116" s="13">
        <v>205</v>
      </c>
      <c r="AL116" s="13">
        <v>6</v>
      </c>
      <c r="AM116" s="13">
        <v>23</v>
      </c>
      <c r="AN116" s="13">
        <v>118</v>
      </c>
      <c r="AO116" s="13">
        <v>282</v>
      </c>
      <c r="AP116" s="13">
        <v>6</v>
      </c>
      <c r="AQ116" s="13">
        <v>0</v>
      </c>
      <c r="AS116" s="32"/>
      <c r="AU116" s="12">
        <v>82</v>
      </c>
      <c r="AV116" s="13">
        <v>1597</v>
      </c>
      <c r="AW116" s="13">
        <v>177</v>
      </c>
      <c r="AX116" s="13">
        <v>207</v>
      </c>
      <c r="AY116" s="13">
        <v>188</v>
      </c>
      <c r="AZ116" s="13">
        <v>6</v>
      </c>
      <c r="BA116" s="13">
        <v>58</v>
      </c>
      <c r="BB116" s="13">
        <v>118</v>
      </c>
      <c r="BC116" s="13">
        <v>283</v>
      </c>
      <c r="BD116" s="13">
        <v>6</v>
      </c>
      <c r="BE116" s="13">
        <v>0</v>
      </c>
      <c r="BG116" s="32"/>
    </row>
    <row r="117" spans="1:59" x14ac:dyDescent="0.25">
      <c r="A117" s="32"/>
      <c r="B117" s="32"/>
      <c r="C117" s="32"/>
      <c r="E117" s="12">
        <v>83</v>
      </c>
      <c r="F117" s="13">
        <v>1727</v>
      </c>
      <c r="G117" s="13">
        <v>195</v>
      </c>
      <c r="H117" s="13">
        <v>246</v>
      </c>
      <c r="I117" s="13">
        <v>242</v>
      </c>
      <c r="J117" s="13">
        <v>6</v>
      </c>
      <c r="K117" s="13">
        <v>26</v>
      </c>
      <c r="L117" s="13">
        <v>258</v>
      </c>
      <c r="M117" s="13">
        <v>483</v>
      </c>
      <c r="N117" s="13">
        <v>8</v>
      </c>
      <c r="O117" s="13">
        <v>13</v>
      </c>
      <c r="Q117" s="32"/>
      <c r="S117" s="12">
        <v>83</v>
      </c>
      <c r="T117" s="13">
        <v>1590</v>
      </c>
      <c r="U117" s="13">
        <v>184</v>
      </c>
      <c r="V117" s="13">
        <v>218</v>
      </c>
      <c r="W117" s="13">
        <v>206</v>
      </c>
      <c r="X117" s="13">
        <v>6</v>
      </c>
      <c r="Y117" s="13">
        <v>89</v>
      </c>
      <c r="Z117" s="13">
        <v>117</v>
      </c>
      <c r="AA117" s="13">
        <v>255</v>
      </c>
      <c r="AB117" s="13">
        <v>7</v>
      </c>
      <c r="AC117" s="13">
        <v>0</v>
      </c>
      <c r="AE117" s="32"/>
      <c r="AG117" s="12">
        <v>83</v>
      </c>
      <c r="AH117" s="13">
        <v>1590</v>
      </c>
      <c r="AI117" s="13">
        <v>199</v>
      </c>
      <c r="AJ117" s="13">
        <v>212</v>
      </c>
      <c r="AK117" s="13">
        <v>204</v>
      </c>
      <c r="AL117" s="13">
        <v>6</v>
      </c>
      <c r="AM117" s="13">
        <v>23</v>
      </c>
      <c r="AN117" s="13">
        <v>117</v>
      </c>
      <c r="AO117" s="13">
        <v>280</v>
      </c>
      <c r="AP117" s="13">
        <v>6</v>
      </c>
      <c r="AQ117" s="13">
        <v>0</v>
      </c>
      <c r="AS117" s="32"/>
      <c r="AU117" s="12">
        <v>83</v>
      </c>
      <c r="AV117" s="13">
        <v>1590</v>
      </c>
      <c r="AW117" s="13">
        <v>176</v>
      </c>
      <c r="AX117" s="13">
        <v>206</v>
      </c>
      <c r="AY117" s="13">
        <v>187</v>
      </c>
      <c r="AZ117" s="13">
        <v>6</v>
      </c>
      <c r="BA117" s="13">
        <v>58</v>
      </c>
      <c r="BB117" s="13">
        <v>117</v>
      </c>
      <c r="BC117" s="13">
        <v>281</v>
      </c>
      <c r="BD117" s="13">
        <v>6</v>
      </c>
      <c r="BE117" s="13">
        <v>0</v>
      </c>
      <c r="BG117" s="32"/>
    </row>
    <row r="118" spans="1:59" x14ac:dyDescent="0.25">
      <c r="A118" s="32"/>
      <c r="B118" s="32"/>
      <c r="C118" s="32"/>
      <c r="E118" s="12">
        <v>84</v>
      </c>
      <c r="F118" s="13">
        <v>1720</v>
      </c>
      <c r="G118" s="13">
        <v>194</v>
      </c>
      <c r="H118" s="13">
        <v>245</v>
      </c>
      <c r="I118" s="13">
        <v>242</v>
      </c>
      <c r="J118" s="13">
        <v>6</v>
      </c>
      <c r="K118" s="13">
        <v>26</v>
      </c>
      <c r="L118" s="13">
        <v>257</v>
      </c>
      <c r="M118" s="13">
        <v>480</v>
      </c>
      <c r="N118" s="13">
        <v>8</v>
      </c>
      <c r="O118" s="13">
        <v>14</v>
      </c>
      <c r="Q118" s="32"/>
      <c r="S118" s="12">
        <v>84</v>
      </c>
      <c r="T118" s="13">
        <v>1583</v>
      </c>
      <c r="U118" s="13">
        <v>183</v>
      </c>
      <c r="V118" s="13">
        <v>218</v>
      </c>
      <c r="W118" s="13">
        <v>206</v>
      </c>
      <c r="X118" s="13">
        <v>6</v>
      </c>
      <c r="Y118" s="13">
        <v>89</v>
      </c>
      <c r="Z118" s="13">
        <v>117</v>
      </c>
      <c r="AA118" s="13">
        <v>254</v>
      </c>
      <c r="AB118" s="13">
        <v>7</v>
      </c>
      <c r="AC118" s="13">
        <v>0</v>
      </c>
      <c r="AE118" s="32"/>
      <c r="AG118" s="12">
        <v>84</v>
      </c>
      <c r="AH118" s="13">
        <v>1583</v>
      </c>
      <c r="AI118" s="13">
        <v>199</v>
      </c>
      <c r="AJ118" s="13">
        <v>212</v>
      </c>
      <c r="AK118" s="13">
        <v>204</v>
      </c>
      <c r="AL118" s="13">
        <v>6</v>
      </c>
      <c r="AM118" s="13">
        <v>23</v>
      </c>
      <c r="AN118" s="13">
        <v>117</v>
      </c>
      <c r="AO118" s="13">
        <v>278</v>
      </c>
      <c r="AP118" s="13">
        <v>6</v>
      </c>
      <c r="AQ118" s="13">
        <v>0</v>
      </c>
      <c r="AS118" s="32"/>
      <c r="AU118" s="12">
        <v>84</v>
      </c>
      <c r="AV118" s="13">
        <v>1583</v>
      </c>
      <c r="AW118" s="13">
        <v>175</v>
      </c>
      <c r="AX118" s="13">
        <v>205</v>
      </c>
      <c r="AY118" s="13">
        <v>187</v>
      </c>
      <c r="AZ118" s="13">
        <v>6</v>
      </c>
      <c r="BA118" s="13">
        <v>58</v>
      </c>
      <c r="BB118" s="13">
        <v>117</v>
      </c>
      <c r="BC118" s="13">
        <v>279</v>
      </c>
      <c r="BD118" s="13">
        <v>6</v>
      </c>
      <c r="BE118" s="13">
        <v>0</v>
      </c>
      <c r="BG118" s="32"/>
    </row>
    <row r="119" spans="1:59" x14ac:dyDescent="0.25">
      <c r="A119" s="32"/>
      <c r="B119" s="32"/>
      <c r="C119" s="32"/>
      <c r="E119" s="12">
        <v>85</v>
      </c>
      <c r="F119" s="13">
        <v>1712</v>
      </c>
      <c r="G119" s="13">
        <v>194</v>
      </c>
      <c r="H119" s="13">
        <v>244</v>
      </c>
      <c r="I119" s="13">
        <v>242</v>
      </c>
      <c r="J119" s="13">
        <v>6</v>
      </c>
      <c r="K119" s="13">
        <v>26</v>
      </c>
      <c r="L119" s="13">
        <v>256</v>
      </c>
      <c r="M119" s="13">
        <v>477</v>
      </c>
      <c r="N119" s="13">
        <v>8</v>
      </c>
      <c r="O119" s="13">
        <v>14</v>
      </c>
      <c r="Q119" s="32"/>
      <c r="S119" s="12">
        <v>85</v>
      </c>
      <c r="T119" s="13">
        <v>1575</v>
      </c>
      <c r="U119" s="13">
        <v>183</v>
      </c>
      <c r="V119" s="13">
        <v>217</v>
      </c>
      <c r="W119" s="13">
        <v>206</v>
      </c>
      <c r="X119" s="13">
        <v>6</v>
      </c>
      <c r="Y119" s="13">
        <v>89</v>
      </c>
      <c r="Z119" s="13">
        <v>117</v>
      </c>
      <c r="AA119" s="13">
        <v>252</v>
      </c>
      <c r="AB119" s="13">
        <v>7</v>
      </c>
      <c r="AC119" s="13">
        <v>0</v>
      </c>
      <c r="AE119" s="32"/>
      <c r="AG119" s="12">
        <v>85</v>
      </c>
      <c r="AH119" s="13">
        <v>1575</v>
      </c>
      <c r="AI119" s="13">
        <v>198</v>
      </c>
      <c r="AJ119" s="13">
        <v>211</v>
      </c>
      <c r="AK119" s="13">
        <v>204</v>
      </c>
      <c r="AL119" s="13">
        <v>6</v>
      </c>
      <c r="AM119" s="13">
        <v>23</v>
      </c>
      <c r="AN119" s="13">
        <v>117</v>
      </c>
      <c r="AO119" s="13">
        <v>277</v>
      </c>
      <c r="AP119" s="13">
        <v>6</v>
      </c>
      <c r="AQ119" s="13">
        <v>0</v>
      </c>
      <c r="AS119" s="32"/>
      <c r="AU119" s="12">
        <v>85</v>
      </c>
      <c r="AV119" s="13">
        <v>1576</v>
      </c>
      <c r="AW119" s="13">
        <v>175</v>
      </c>
      <c r="AX119" s="13">
        <v>204</v>
      </c>
      <c r="AY119" s="13">
        <v>187</v>
      </c>
      <c r="AZ119" s="13">
        <v>6</v>
      </c>
      <c r="BA119" s="13">
        <v>58</v>
      </c>
      <c r="BB119" s="13">
        <v>117</v>
      </c>
      <c r="BC119" s="13">
        <v>278</v>
      </c>
      <c r="BD119" s="13">
        <v>6</v>
      </c>
      <c r="BE119" s="13">
        <v>0</v>
      </c>
      <c r="BG119" s="32"/>
    </row>
    <row r="120" spans="1:59" x14ac:dyDescent="0.25">
      <c r="A120" s="32"/>
      <c r="B120" s="32"/>
      <c r="C120" s="32"/>
      <c r="E120" s="12">
        <v>86</v>
      </c>
      <c r="F120" s="13">
        <v>1704</v>
      </c>
      <c r="G120" s="13">
        <v>193</v>
      </c>
      <c r="H120" s="13">
        <v>244</v>
      </c>
      <c r="I120" s="13">
        <v>241</v>
      </c>
      <c r="J120" s="13">
        <v>6</v>
      </c>
      <c r="K120" s="13">
        <v>26</v>
      </c>
      <c r="L120" s="13">
        <v>256</v>
      </c>
      <c r="M120" s="13">
        <v>474</v>
      </c>
      <c r="N120" s="13">
        <v>8</v>
      </c>
      <c r="O120" s="13">
        <v>15</v>
      </c>
      <c r="Q120" s="32"/>
      <c r="S120" s="12">
        <v>86</v>
      </c>
      <c r="T120" s="13">
        <v>1568</v>
      </c>
      <c r="U120" s="13">
        <v>182</v>
      </c>
      <c r="V120" s="13">
        <v>217</v>
      </c>
      <c r="W120" s="13">
        <v>205</v>
      </c>
      <c r="X120" s="13">
        <v>6</v>
      </c>
      <c r="Y120" s="13">
        <v>89</v>
      </c>
      <c r="Z120" s="13">
        <v>117</v>
      </c>
      <c r="AA120" s="13">
        <v>251</v>
      </c>
      <c r="AB120" s="13">
        <v>7</v>
      </c>
      <c r="AC120" s="13">
        <v>0</v>
      </c>
      <c r="AE120" s="32"/>
      <c r="AG120" s="12">
        <v>86</v>
      </c>
      <c r="AH120" s="13">
        <v>1568</v>
      </c>
      <c r="AI120" s="13">
        <v>197</v>
      </c>
      <c r="AJ120" s="13">
        <v>211</v>
      </c>
      <c r="AK120" s="13">
        <v>204</v>
      </c>
      <c r="AL120" s="13">
        <v>6</v>
      </c>
      <c r="AM120" s="13">
        <v>23</v>
      </c>
      <c r="AN120" s="13">
        <v>117</v>
      </c>
      <c r="AO120" s="13">
        <v>275</v>
      </c>
      <c r="AP120" s="13">
        <v>6</v>
      </c>
      <c r="AQ120" s="13">
        <v>0</v>
      </c>
      <c r="AS120" s="32"/>
      <c r="AU120" s="12">
        <v>86</v>
      </c>
      <c r="AV120" s="13">
        <v>1568</v>
      </c>
      <c r="AW120" s="13">
        <v>174</v>
      </c>
      <c r="AX120" s="13">
        <v>204</v>
      </c>
      <c r="AY120" s="13">
        <v>186</v>
      </c>
      <c r="AZ120" s="13">
        <v>6</v>
      </c>
      <c r="BA120" s="13">
        <v>58</v>
      </c>
      <c r="BB120" s="13">
        <v>116</v>
      </c>
      <c r="BC120" s="13">
        <v>276</v>
      </c>
      <c r="BD120" s="13">
        <v>6</v>
      </c>
      <c r="BE120" s="13">
        <v>0</v>
      </c>
      <c r="BG120" s="32"/>
    </row>
    <row r="121" spans="1:59" x14ac:dyDescent="0.25">
      <c r="A121" s="32"/>
      <c r="B121" s="32"/>
      <c r="C121" s="32"/>
      <c r="E121" s="12">
        <v>87</v>
      </c>
      <c r="F121" s="13">
        <v>1695</v>
      </c>
      <c r="G121" s="13">
        <v>192</v>
      </c>
      <c r="H121" s="13">
        <v>243</v>
      </c>
      <c r="I121" s="13">
        <v>241</v>
      </c>
      <c r="J121" s="13">
        <v>6</v>
      </c>
      <c r="K121" s="13">
        <v>26</v>
      </c>
      <c r="L121" s="13">
        <v>255</v>
      </c>
      <c r="M121" s="13">
        <v>471</v>
      </c>
      <c r="N121" s="13">
        <v>8</v>
      </c>
      <c r="O121" s="13">
        <v>16</v>
      </c>
      <c r="Q121" s="32"/>
      <c r="S121" s="12">
        <v>87</v>
      </c>
      <c r="T121" s="13">
        <v>1561</v>
      </c>
      <c r="U121" s="13">
        <v>181</v>
      </c>
      <c r="V121" s="13">
        <v>216</v>
      </c>
      <c r="W121" s="13">
        <v>205</v>
      </c>
      <c r="X121" s="13">
        <v>6</v>
      </c>
      <c r="Y121" s="13">
        <v>89</v>
      </c>
      <c r="Z121" s="13">
        <v>116</v>
      </c>
      <c r="AA121" s="13">
        <v>249</v>
      </c>
      <c r="AB121" s="13">
        <v>7</v>
      </c>
      <c r="AC121" s="13">
        <v>0</v>
      </c>
      <c r="AE121" s="32"/>
      <c r="AG121" s="12">
        <v>87</v>
      </c>
      <c r="AH121" s="13">
        <v>1561</v>
      </c>
      <c r="AI121" s="13">
        <v>197</v>
      </c>
      <c r="AJ121" s="13">
        <v>210</v>
      </c>
      <c r="AK121" s="13">
        <v>203</v>
      </c>
      <c r="AL121" s="13">
        <v>6</v>
      </c>
      <c r="AM121" s="13">
        <v>23</v>
      </c>
      <c r="AN121" s="13">
        <v>116</v>
      </c>
      <c r="AO121" s="13">
        <v>273</v>
      </c>
      <c r="AP121" s="13">
        <v>6</v>
      </c>
      <c r="AQ121" s="13">
        <v>0</v>
      </c>
      <c r="AS121" s="32"/>
      <c r="AU121" s="12">
        <v>87</v>
      </c>
      <c r="AV121" s="13">
        <v>1561</v>
      </c>
      <c r="AW121" s="13">
        <v>173</v>
      </c>
      <c r="AX121" s="13">
        <v>203</v>
      </c>
      <c r="AY121" s="13">
        <v>186</v>
      </c>
      <c r="AZ121" s="13">
        <v>6</v>
      </c>
      <c r="BA121" s="13">
        <v>58</v>
      </c>
      <c r="BB121" s="13">
        <v>116</v>
      </c>
      <c r="BC121" s="13">
        <v>274</v>
      </c>
      <c r="BD121" s="13">
        <v>6</v>
      </c>
      <c r="BE121" s="13">
        <v>0</v>
      </c>
      <c r="BG121" s="32"/>
    </row>
    <row r="122" spans="1:59" x14ac:dyDescent="0.25">
      <c r="A122" s="32"/>
      <c r="B122" s="32"/>
      <c r="C122" s="32"/>
      <c r="E122" s="12">
        <v>88</v>
      </c>
      <c r="F122" s="13">
        <v>1688</v>
      </c>
      <c r="G122" s="13">
        <v>192</v>
      </c>
      <c r="H122" s="13">
        <v>242</v>
      </c>
      <c r="I122" s="13">
        <v>241</v>
      </c>
      <c r="J122" s="13">
        <v>6</v>
      </c>
      <c r="K122" s="13">
        <v>26</v>
      </c>
      <c r="L122" s="13">
        <v>254</v>
      </c>
      <c r="M122" s="13">
        <v>468</v>
      </c>
      <c r="N122" s="13">
        <v>8</v>
      </c>
      <c r="O122" s="13">
        <v>17</v>
      </c>
      <c r="Q122" s="32"/>
      <c r="S122" s="12">
        <v>88</v>
      </c>
      <c r="T122" s="13">
        <v>1554</v>
      </c>
      <c r="U122" s="13">
        <v>180</v>
      </c>
      <c r="V122" s="13">
        <v>215</v>
      </c>
      <c r="W122" s="13">
        <v>205</v>
      </c>
      <c r="X122" s="13">
        <v>6</v>
      </c>
      <c r="Y122" s="13">
        <v>89</v>
      </c>
      <c r="Z122" s="13">
        <v>116</v>
      </c>
      <c r="AA122" s="13">
        <v>247</v>
      </c>
      <c r="AB122" s="13">
        <v>7</v>
      </c>
      <c r="AC122" s="13">
        <v>0</v>
      </c>
      <c r="AE122" s="32"/>
      <c r="AG122" s="12">
        <v>88</v>
      </c>
      <c r="AH122" s="13">
        <v>1553</v>
      </c>
      <c r="AI122" s="13">
        <v>196</v>
      </c>
      <c r="AJ122" s="13">
        <v>209</v>
      </c>
      <c r="AK122" s="13">
        <v>203</v>
      </c>
      <c r="AL122" s="13">
        <v>6</v>
      </c>
      <c r="AM122" s="13">
        <v>23</v>
      </c>
      <c r="AN122" s="13">
        <v>116</v>
      </c>
      <c r="AO122" s="13">
        <v>271</v>
      </c>
      <c r="AP122" s="13">
        <v>6</v>
      </c>
      <c r="AQ122" s="13">
        <v>0</v>
      </c>
      <c r="AS122" s="32"/>
      <c r="AU122" s="12">
        <v>88</v>
      </c>
      <c r="AV122" s="13">
        <v>1553</v>
      </c>
      <c r="AW122" s="13">
        <v>173</v>
      </c>
      <c r="AX122" s="13">
        <v>203</v>
      </c>
      <c r="AY122" s="13">
        <v>186</v>
      </c>
      <c r="AZ122" s="13">
        <v>6</v>
      </c>
      <c r="BA122" s="13">
        <v>58</v>
      </c>
      <c r="BB122" s="13">
        <v>116</v>
      </c>
      <c r="BC122" s="13">
        <v>273</v>
      </c>
      <c r="BD122" s="13">
        <v>6</v>
      </c>
      <c r="BE122" s="13">
        <v>0</v>
      </c>
      <c r="BG122" s="32"/>
    </row>
    <row r="123" spans="1:59" x14ac:dyDescent="0.25">
      <c r="A123" s="32"/>
      <c r="B123" s="32"/>
      <c r="C123" s="32"/>
      <c r="E123" s="12">
        <v>89</v>
      </c>
      <c r="F123" s="13">
        <v>1679</v>
      </c>
      <c r="G123" s="13">
        <v>191</v>
      </c>
      <c r="H123" s="13">
        <v>242</v>
      </c>
      <c r="I123" s="13">
        <v>240</v>
      </c>
      <c r="J123" s="13">
        <v>6</v>
      </c>
      <c r="K123" s="13">
        <v>26</v>
      </c>
      <c r="L123" s="13">
        <v>254</v>
      </c>
      <c r="M123" s="13">
        <v>466</v>
      </c>
      <c r="N123" s="13">
        <v>8</v>
      </c>
      <c r="O123" s="13">
        <v>17</v>
      </c>
      <c r="Q123" s="32"/>
      <c r="S123" s="12">
        <v>89</v>
      </c>
      <c r="T123" s="13">
        <v>1546</v>
      </c>
      <c r="U123" s="13">
        <v>180</v>
      </c>
      <c r="V123" s="13">
        <v>215</v>
      </c>
      <c r="W123" s="13">
        <v>204</v>
      </c>
      <c r="X123" s="13">
        <v>6</v>
      </c>
      <c r="Y123" s="13">
        <v>89</v>
      </c>
      <c r="Z123" s="13">
        <v>116</v>
      </c>
      <c r="AA123" s="13">
        <v>246</v>
      </c>
      <c r="AB123" s="13">
        <v>7</v>
      </c>
      <c r="AC123" s="13">
        <v>0</v>
      </c>
      <c r="AE123" s="32"/>
      <c r="AG123" s="12">
        <v>89</v>
      </c>
      <c r="AH123" s="13">
        <v>1546</v>
      </c>
      <c r="AI123" s="13">
        <v>195</v>
      </c>
      <c r="AJ123" s="13">
        <v>209</v>
      </c>
      <c r="AK123" s="13">
        <v>203</v>
      </c>
      <c r="AL123" s="13">
        <v>6</v>
      </c>
      <c r="AM123" s="13">
        <v>23</v>
      </c>
      <c r="AN123" s="13">
        <v>116</v>
      </c>
      <c r="AO123" s="13">
        <v>270</v>
      </c>
      <c r="AP123" s="13">
        <v>6</v>
      </c>
      <c r="AQ123" s="13">
        <v>0</v>
      </c>
      <c r="AS123" s="32"/>
      <c r="AU123" s="12">
        <v>89</v>
      </c>
      <c r="AV123" s="13">
        <v>1546</v>
      </c>
      <c r="AW123" s="13">
        <v>172</v>
      </c>
      <c r="AX123" s="13">
        <v>202</v>
      </c>
      <c r="AY123" s="13">
        <v>186</v>
      </c>
      <c r="AZ123" s="13">
        <v>6</v>
      </c>
      <c r="BA123" s="13">
        <v>58</v>
      </c>
      <c r="BB123" s="13">
        <v>116</v>
      </c>
      <c r="BC123" s="13">
        <v>271</v>
      </c>
      <c r="BD123" s="13">
        <v>6</v>
      </c>
      <c r="BE123" s="13">
        <v>0</v>
      </c>
      <c r="BG123" s="32"/>
    </row>
    <row r="124" spans="1:59" x14ac:dyDescent="0.25">
      <c r="A124" s="32"/>
      <c r="B124" s="32"/>
      <c r="C124" s="32"/>
      <c r="E124" s="12">
        <v>90</v>
      </c>
      <c r="F124" s="13">
        <v>1672</v>
      </c>
      <c r="G124" s="13">
        <v>190</v>
      </c>
      <c r="H124" s="13">
        <v>241</v>
      </c>
      <c r="I124" s="13">
        <v>240</v>
      </c>
      <c r="J124" s="13">
        <v>6</v>
      </c>
      <c r="K124" s="13">
        <v>26</v>
      </c>
      <c r="L124" s="13">
        <v>253</v>
      </c>
      <c r="M124" s="13">
        <v>463</v>
      </c>
      <c r="N124" s="13">
        <v>8</v>
      </c>
      <c r="O124" s="13">
        <v>18</v>
      </c>
      <c r="Q124" s="32"/>
      <c r="S124" s="12">
        <v>90</v>
      </c>
      <c r="T124" s="13">
        <v>1540</v>
      </c>
      <c r="U124" s="13">
        <v>178</v>
      </c>
      <c r="V124" s="13">
        <v>214</v>
      </c>
      <c r="W124" s="13">
        <v>204</v>
      </c>
      <c r="X124" s="13">
        <v>6</v>
      </c>
      <c r="Y124" s="13">
        <v>88</v>
      </c>
      <c r="Z124" s="13">
        <v>115</v>
      </c>
      <c r="AA124" s="13">
        <v>244</v>
      </c>
      <c r="AB124" s="13">
        <v>7</v>
      </c>
      <c r="AC124" s="13">
        <v>0</v>
      </c>
      <c r="AE124" s="32"/>
      <c r="AG124" s="12">
        <v>90</v>
      </c>
      <c r="AH124" s="13">
        <v>1539</v>
      </c>
      <c r="AI124" s="13">
        <v>194</v>
      </c>
      <c r="AJ124" s="13">
        <v>208</v>
      </c>
      <c r="AK124" s="13">
        <v>202</v>
      </c>
      <c r="AL124" s="13">
        <v>6</v>
      </c>
      <c r="AM124" s="13">
        <v>23</v>
      </c>
      <c r="AN124" s="13">
        <v>115</v>
      </c>
      <c r="AO124" s="13">
        <v>268</v>
      </c>
      <c r="AP124" s="13">
        <v>6</v>
      </c>
      <c r="AQ124" s="13">
        <v>0</v>
      </c>
      <c r="AS124" s="32"/>
      <c r="AU124" s="12">
        <v>90</v>
      </c>
      <c r="AV124" s="13">
        <v>1539</v>
      </c>
      <c r="AW124" s="13">
        <v>171</v>
      </c>
      <c r="AX124" s="13">
        <v>201</v>
      </c>
      <c r="AY124" s="13">
        <v>185</v>
      </c>
      <c r="AZ124" s="13">
        <v>6</v>
      </c>
      <c r="BA124" s="13">
        <v>58</v>
      </c>
      <c r="BB124" s="13">
        <v>115</v>
      </c>
      <c r="BC124" s="13">
        <v>269</v>
      </c>
      <c r="BD124" s="13">
        <v>6</v>
      </c>
      <c r="BE124" s="13">
        <v>0</v>
      </c>
      <c r="BG124" s="32"/>
    </row>
    <row r="125" spans="1:59" x14ac:dyDescent="0.25">
      <c r="A125" s="32"/>
      <c r="B125" s="32"/>
      <c r="C125" s="32"/>
      <c r="E125" s="12">
        <v>91</v>
      </c>
      <c r="F125" s="13">
        <v>1664</v>
      </c>
      <c r="G125" s="13">
        <v>189</v>
      </c>
      <c r="H125" s="13">
        <v>240</v>
      </c>
      <c r="I125" s="13">
        <v>240</v>
      </c>
      <c r="J125" s="13">
        <v>6</v>
      </c>
      <c r="K125" s="13">
        <v>26</v>
      </c>
      <c r="L125" s="13">
        <v>252</v>
      </c>
      <c r="M125" s="13">
        <v>460</v>
      </c>
      <c r="N125" s="13">
        <v>8</v>
      </c>
      <c r="O125" s="13">
        <v>19</v>
      </c>
      <c r="Q125" s="32"/>
      <c r="S125" s="12">
        <v>91</v>
      </c>
      <c r="T125" s="13">
        <v>1532</v>
      </c>
      <c r="U125" s="13">
        <v>178</v>
      </c>
      <c r="V125" s="13">
        <v>213</v>
      </c>
      <c r="W125" s="13">
        <v>204</v>
      </c>
      <c r="X125" s="13">
        <v>6</v>
      </c>
      <c r="Y125" s="13">
        <v>88</v>
      </c>
      <c r="Z125" s="13">
        <v>115</v>
      </c>
      <c r="AA125" s="13">
        <v>243</v>
      </c>
      <c r="AB125" s="13">
        <v>7</v>
      </c>
      <c r="AC125" s="13">
        <v>0</v>
      </c>
      <c r="AE125" s="32"/>
      <c r="AG125" s="12">
        <v>91</v>
      </c>
      <c r="AH125" s="13">
        <v>1532</v>
      </c>
      <c r="AI125" s="13">
        <v>193</v>
      </c>
      <c r="AJ125" s="13">
        <v>207</v>
      </c>
      <c r="AK125" s="13">
        <v>202</v>
      </c>
      <c r="AL125" s="13">
        <v>6</v>
      </c>
      <c r="AM125" s="13">
        <v>23</v>
      </c>
      <c r="AN125" s="13">
        <v>115</v>
      </c>
      <c r="AO125" s="13">
        <v>267</v>
      </c>
      <c r="AP125" s="13">
        <v>6</v>
      </c>
      <c r="AQ125" s="13">
        <v>0</v>
      </c>
      <c r="AS125" s="32"/>
      <c r="AU125" s="12">
        <v>91</v>
      </c>
      <c r="AV125" s="13">
        <v>1532</v>
      </c>
      <c r="AW125" s="13">
        <v>170</v>
      </c>
      <c r="AX125" s="13">
        <v>201</v>
      </c>
      <c r="AY125" s="13">
        <v>185</v>
      </c>
      <c r="AZ125" s="13">
        <v>6</v>
      </c>
      <c r="BA125" s="13">
        <v>58</v>
      </c>
      <c r="BB125" s="13">
        <v>115</v>
      </c>
      <c r="BC125" s="13">
        <v>268</v>
      </c>
      <c r="BD125" s="13">
        <v>6</v>
      </c>
      <c r="BE125" s="13">
        <v>0</v>
      </c>
      <c r="BG125" s="32"/>
    </row>
    <row r="126" spans="1:59" x14ac:dyDescent="0.25">
      <c r="A126" s="32"/>
      <c r="B126" s="32"/>
      <c r="C126" s="32"/>
      <c r="E126" s="12">
        <v>92</v>
      </c>
      <c r="F126" s="13">
        <v>1656</v>
      </c>
      <c r="G126" s="13">
        <v>188</v>
      </c>
      <c r="H126" s="13">
        <v>239</v>
      </c>
      <c r="I126" s="13">
        <v>239</v>
      </c>
      <c r="J126" s="13">
        <v>6</v>
      </c>
      <c r="K126" s="13">
        <v>26</v>
      </c>
      <c r="L126" s="13">
        <v>252</v>
      </c>
      <c r="M126" s="13">
        <v>458</v>
      </c>
      <c r="N126" s="13">
        <v>8</v>
      </c>
      <c r="O126" s="13">
        <v>20</v>
      </c>
      <c r="Q126" s="32"/>
      <c r="S126" s="12">
        <v>92</v>
      </c>
      <c r="T126" s="13">
        <v>1525</v>
      </c>
      <c r="U126" s="13">
        <v>177</v>
      </c>
      <c r="V126" s="13">
        <v>213</v>
      </c>
      <c r="W126" s="13">
        <v>204</v>
      </c>
      <c r="X126" s="13">
        <v>6</v>
      </c>
      <c r="Y126" s="13">
        <v>88</v>
      </c>
      <c r="Z126" s="13">
        <v>115</v>
      </c>
      <c r="AA126" s="13">
        <v>242</v>
      </c>
      <c r="AB126" s="13">
        <v>7</v>
      </c>
      <c r="AC126" s="13">
        <v>0</v>
      </c>
      <c r="AE126" s="32"/>
      <c r="AG126" s="12">
        <v>92</v>
      </c>
      <c r="AH126" s="13">
        <v>1524</v>
      </c>
      <c r="AI126" s="13">
        <v>192</v>
      </c>
      <c r="AJ126" s="13">
        <v>207</v>
      </c>
      <c r="AK126" s="13">
        <v>202</v>
      </c>
      <c r="AL126" s="13">
        <v>6</v>
      </c>
      <c r="AM126" s="13">
        <v>23</v>
      </c>
      <c r="AN126" s="13">
        <v>115</v>
      </c>
      <c r="AO126" s="13">
        <v>265</v>
      </c>
      <c r="AP126" s="13">
        <v>6</v>
      </c>
      <c r="AQ126" s="13">
        <v>0</v>
      </c>
      <c r="AS126" s="32"/>
      <c r="AU126" s="12">
        <v>92</v>
      </c>
      <c r="AV126" s="13">
        <v>1525</v>
      </c>
      <c r="AW126" s="13">
        <v>169</v>
      </c>
      <c r="AX126" s="13">
        <v>200</v>
      </c>
      <c r="AY126" s="13">
        <v>185</v>
      </c>
      <c r="AZ126" s="13">
        <v>6</v>
      </c>
      <c r="BA126" s="13">
        <v>58</v>
      </c>
      <c r="BB126" s="13">
        <v>115</v>
      </c>
      <c r="BC126" s="13">
        <v>266</v>
      </c>
      <c r="BD126" s="13">
        <v>6</v>
      </c>
      <c r="BE126" s="13">
        <v>0</v>
      </c>
      <c r="BG126" s="32"/>
    </row>
    <row r="127" spans="1:59" x14ac:dyDescent="0.25">
      <c r="A127" s="32"/>
      <c r="B127" s="32"/>
      <c r="C127" s="32"/>
      <c r="E127" s="12">
        <v>93</v>
      </c>
      <c r="F127" s="13">
        <v>1648</v>
      </c>
      <c r="G127" s="13">
        <v>187</v>
      </c>
      <c r="H127" s="13">
        <v>239</v>
      </c>
      <c r="I127" s="13">
        <v>239</v>
      </c>
      <c r="J127" s="13">
        <v>6</v>
      </c>
      <c r="K127" s="13">
        <v>26</v>
      </c>
      <c r="L127" s="13">
        <v>251</v>
      </c>
      <c r="M127" s="13">
        <v>455</v>
      </c>
      <c r="N127" s="13">
        <v>8</v>
      </c>
      <c r="O127" s="13">
        <v>21</v>
      </c>
      <c r="Q127" s="32"/>
      <c r="S127" s="12">
        <v>93</v>
      </c>
      <c r="T127" s="13">
        <v>1517</v>
      </c>
      <c r="U127" s="13">
        <v>176</v>
      </c>
      <c r="V127" s="13">
        <v>212</v>
      </c>
      <c r="W127" s="13">
        <v>203</v>
      </c>
      <c r="X127" s="13">
        <v>6</v>
      </c>
      <c r="Y127" s="13">
        <v>88</v>
      </c>
      <c r="Z127" s="13">
        <v>115</v>
      </c>
      <c r="AA127" s="13">
        <v>240</v>
      </c>
      <c r="AB127" s="13">
        <v>7</v>
      </c>
      <c r="AC127" s="13">
        <v>0</v>
      </c>
      <c r="AE127" s="32"/>
      <c r="AG127" s="12">
        <v>93</v>
      </c>
      <c r="AH127" s="13">
        <v>1517</v>
      </c>
      <c r="AI127" s="13">
        <v>191</v>
      </c>
      <c r="AJ127" s="13">
        <v>206</v>
      </c>
      <c r="AK127" s="13">
        <v>202</v>
      </c>
      <c r="AL127" s="13">
        <v>6</v>
      </c>
      <c r="AM127" s="13">
        <v>23</v>
      </c>
      <c r="AN127" s="13">
        <v>115</v>
      </c>
      <c r="AO127" s="13">
        <v>263</v>
      </c>
      <c r="AP127" s="13">
        <v>6</v>
      </c>
      <c r="AQ127" s="13">
        <v>0</v>
      </c>
      <c r="AS127" s="32"/>
      <c r="AU127" s="12">
        <v>93</v>
      </c>
      <c r="AV127" s="13">
        <v>1517</v>
      </c>
      <c r="AW127" s="13">
        <v>168</v>
      </c>
      <c r="AX127" s="13">
        <v>200</v>
      </c>
      <c r="AY127" s="13">
        <v>185</v>
      </c>
      <c r="AZ127" s="13">
        <v>6</v>
      </c>
      <c r="BA127" s="13">
        <v>58</v>
      </c>
      <c r="BB127" s="13">
        <v>115</v>
      </c>
      <c r="BC127" s="13">
        <v>265</v>
      </c>
      <c r="BD127" s="13">
        <v>6</v>
      </c>
      <c r="BE127" s="13">
        <v>0</v>
      </c>
      <c r="BG127" s="32"/>
    </row>
    <row r="128" spans="1:59" x14ac:dyDescent="0.25">
      <c r="A128" s="32"/>
      <c r="B128" s="32"/>
      <c r="C128" s="32"/>
      <c r="E128" s="12">
        <v>94</v>
      </c>
      <c r="F128" s="13">
        <v>1640</v>
      </c>
      <c r="G128" s="13">
        <v>187</v>
      </c>
      <c r="H128" s="13">
        <v>238</v>
      </c>
      <c r="I128" s="13">
        <v>238</v>
      </c>
      <c r="J128" s="13">
        <v>6</v>
      </c>
      <c r="K128" s="13">
        <v>26</v>
      </c>
      <c r="L128" s="13">
        <v>251</v>
      </c>
      <c r="M128" s="13">
        <v>452</v>
      </c>
      <c r="N128" s="13">
        <v>8</v>
      </c>
      <c r="O128" s="13">
        <v>21</v>
      </c>
      <c r="Q128" s="32"/>
      <c r="S128" s="12">
        <v>94</v>
      </c>
      <c r="T128" s="13">
        <v>1510</v>
      </c>
      <c r="U128" s="13">
        <v>176</v>
      </c>
      <c r="V128" s="13">
        <v>211</v>
      </c>
      <c r="W128" s="13">
        <v>203</v>
      </c>
      <c r="X128" s="13">
        <v>6</v>
      </c>
      <c r="Y128" s="13">
        <v>88</v>
      </c>
      <c r="Z128" s="13">
        <v>114</v>
      </c>
      <c r="AA128" s="13">
        <v>239</v>
      </c>
      <c r="AB128" s="13">
        <v>7</v>
      </c>
      <c r="AC128" s="13">
        <v>0</v>
      </c>
      <c r="AE128" s="32"/>
      <c r="AG128" s="12">
        <v>94</v>
      </c>
      <c r="AH128" s="13">
        <v>1510</v>
      </c>
      <c r="AI128" s="13">
        <v>191</v>
      </c>
      <c r="AJ128" s="13">
        <v>205</v>
      </c>
      <c r="AK128" s="13">
        <v>201</v>
      </c>
      <c r="AL128" s="13">
        <v>6</v>
      </c>
      <c r="AM128" s="13">
        <v>23</v>
      </c>
      <c r="AN128" s="13">
        <v>114</v>
      </c>
      <c r="AO128" s="13">
        <v>262</v>
      </c>
      <c r="AP128" s="13">
        <v>6</v>
      </c>
      <c r="AQ128" s="13">
        <v>0</v>
      </c>
      <c r="AS128" s="32"/>
      <c r="AU128" s="12">
        <v>94</v>
      </c>
      <c r="AV128" s="13">
        <v>1510</v>
      </c>
      <c r="AW128" s="13">
        <v>168</v>
      </c>
      <c r="AX128" s="13">
        <v>199</v>
      </c>
      <c r="AY128" s="13">
        <v>184</v>
      </c>
      <c r="AZ128" s="13">
        <v>6</v>
      </c>
      <c r="BA128" s="13">
        <v>58</v>
      </c>
      <c r="BB128" s="13">
        <v>114</v>
      </c>
      <c r="BC128" s="13">
        <v>263</v>
      </c>
      <c r="BD128" s="13">
        <v>6</v>
      </c>
      <c r="BE128" s="13">
        <v>0</v>
      </c>
      <c r="BG128" s="32"/>
    </row>
    <row r="129" spans="1:59" x14ac:dyDescent="0.25">
      <c r="A129" s="32"/>
      <c r="B129" s="32"/>
      <c r="C129" s="32"/>
      <c r="E129" s="12">
        <v>95</v>
      </c>
      <c r="F129" s="13">
        <v>1632</v>
      </c>
      <c r="G129" s="13">
        <v>186</v>
      </c>
      <c r="H129" s="13">
        <v>237</v>
      </c>
      <c r="I129" s="13">
        <v>238</v>
      </c>
      <c r="J129" s="13">
        <v>6</v>
      </c>
      <c r="K129" s="13">
        <v>26</v>
      </c>
      <c r="L129" s="13">
        <v>250</v>
      </c>
      <c r="M129" s="13">
        <v>450</v>
      </c>
      <c r="N129" s="13">
        <v>8</v>
      </c>
      <c r="O129" s="13">
        <v>22</v>
      </c>
      <c r="Q129" s="32"/>
      <c r="S129" s="12">
        <v>95</v>
      </c>
      <c r="T129" s="13">
        <v>1503</v>
      </c>
      <c r="U129" s="13">
        <v>175</v>
      </c>
      <c r="V129" s="13">
        <v>211</v>
      </c>
      <c r="W129" s="13">
        <v>203</v>
      </c>
      <c r="X129" s="13">
        <v>6</v>
      </c>
      <c r="Y129" s="13">
        <v>88</v>
      </c>
      <c r="Z129" s="13">
        <v>114</v>
      </c>
      <c r="AA129" s="13">
        <v>237</v>
      </c>
      <c r="AB129" s="13">
        <v>7</v>
      </c>
      <c r="AC129" s="13">
        <v>0</v>
      </c>
      <c r="AE129" s="32"/>
      <c r="AG129" s="12">
        <v>95</v>
      </c>
      <c r="AH129" s="13">
        <v>1503</v>
      </c>
      <c r="AI129" s="13">
        <v>190</v>
      </c>
      <c r="AJ129" s="13">
        <v>205</v>
      </c>
      <c r="AK129" s="13">
        <v>201</v>
      </c>
      <c r="AL129" s="13">
        <v>6</v>
      </c>
      <c r="AM129" s="13">
        <v>23</v>
      </c>
      <c r="AN129" s="13">
        <v>114</v>
      </c>
      <c r="AO129" s="13">
        <v>260</v>
      </c>
      <c r="AP129" s="13">
        <v>6</v>
      </c>
      <c r="AQ129" s="13">
        <v>0</v>
      </c>
      <c r="AS129" s="32"/>
      <c r="AU129" s="12">
        <v>95</v>
      </c>
      <c r="AV129" s="13">
        <v>1503</v>
      </c>
      <c r="AW129" s="13">
        <v>167</v>
      </c>
      <c r="AX129" s="13">
        <v>198</v>
      </c>
      <c r="AY129" s="13">
        <v>184</v>
      </c>
      <c r="AZ129" s="13">
        <v>6</v>
      </c>
      <c r="BA129" s="13">
        <v>58</v>
      </c>
      <c r="BB129" s="13">
        <v>114</v>
      </c>
      <c r="BC129" s="13">
        <v>262</v>
      </c>
      <c r="BD129" s="13">
        <v>6</v>
      </c>
      <c r="BE129" s="13">
        <v>0</v>
      </c>
      <c r="BG129" s="32"/>
    </row>
    <row r="130" spans="1:59" x14ac:dyDescent="0.25">
      <c r="A130" s="32"/>
      <c r="B130" s="32"/>
      <c r="C130" s="32"/>
      <c r="E130" s="12">
        <v>96</v>
      </c>
      <c r="F130" s="13">
        <v>1624</v>
      </c>
      <c r="G130" s="13">
        <v>185</v>
      </c>
      <c r="H130" s="13">
        <v>236</v>
      </c>
      <c r="I130" s="13">
        <v>238</v>
      </c>
      <c r="J130" s="13">
        <v>6</v>
      </c>
      <c r="K130" s="13">
        <v>26</v>
      </c>
      <c r="L130" s="13">
        <v>249</v>
      </c>
      <c r="M130" s="13">
        <v>447</v>
      </c>
      <c r="N130" s="13">
        <v>8</v>
      </c>
      <c r="O130" s="13">
        <v>23</v>
      </c>
      <c r="Q130" s="32"/>
      <c r="S130" s="12">
        <v>96</v>
      </c>
      <c r="T130" s="13">
        <v>1495</v>
      </c>
      <c r="U130" s="13">
        <v>174</v>
      </c>
      <c r="V130" s="13">
        <v>210</v>
      </c>
      <c r="W130" s="13">
        <v>202</v>
      </c>
      <c r="X130" s="13">
        <v>6</v>
      </c>
      <c r="Y130" s="13">
        <v>88</v>
      </c>
      <c r="Z130" s="13">
        <v>114</v>
      </c>
      <c r="AA130" s="13">
        <v>236</v>
      </c>
      <c r="AB130" s="13">
        <v>7</v>
      </c>
      <c r="AC130" s="13">
        <v>0</v>
      </c>
      <c r="AE130" s="32"/>
      <c r="AG130" s="12">
        <v>96</v>
      </c>
      <c r="AH130" s="13">
        <v>1495</v>
      </c>
      <c r="AI130" s="13">
        <v>189</v>
      </c>
      <c r="AJ130" s="13">
        <v>204</v>
      </c>
      <c r="AK130" s="13">
        <v>201</v>
      </c>
      <c r="AL130" s="13">
        <v>6</v>
      </c>
      <c r="AM130" s="13">
        <v>23</v>
      </c>
      <c r="AN130" s="13">
        <v>114</v>
      </c>
      <c r="AO130" s="13">
        <v>259</v>
      </c>
      <c r="AP130" s="13">
        <v>6</v>
      </c>
      <c r="AQ130" s="13">
        <v>0</v>
      </c>
      <c r="AS130" s="32"/>
      <c r="AU130" s="12">
        <v>96</v>
      </c>
      <c r="AV130" s="13">
        <v>1495</v>
      </c>
      <c r="AW130" s="13">
        <v>167</v>
      </c>
      <c r="AX130" s="13">
        <v>198</v>
      </c>
      <c r="AY130" s="13">
        <v>184</v>
      </c>
      <c r="AZ130" s="13">
        <v>6</v>
      </c>
      <c r="BA130" s="13">
        <v>58</v>
      </c>
      <c r="BB130" s="13">
        <v>114</v>
      </c>
      <c r="BC130" s="13">
        <v>260</v>
      </c>
      <c r="BD130" s="13">
        <v>6</v>
      </c>
      <c r="BE130" s="13">
        <v>0</v>
      </c>
      <c r="BG130" s="32"/>
    </row>
    <row r="131" spans="1:59" x14ac:dyDescent="0.25">
      <c r="A131" s="32"/>
      <c r="B131" s="32"/>
      <c r="C131" s="32"/>
      <c r="E131" s="12">
        <v>97</v>
      </c>
      <c r="F131" s="13">
        <v>1616</v>
      </c>
      <c r="G131" s="13">
        <v>184</v>
      </c>
      <c r="H131" s="13">
        <v>235</v>
      </c>
      <c r="I131" s="13">
        <v>237</v>
      </c>
      <c r="J131" s="13">
        <v>6</v>
      </c>
      <c r="K131" s="13">
        <v>26</v>
      </c>
      <c r="L131" s="13">
        <v>249</v>
      </c>
      <c r="M131" s="13">
        <v>445</v>
      </c>
      <c r="N131" s="13">
        <v>8</v>
      </c>
      <c r="O131" s="13">
        <v>24</v>
      </c>
      <c r="Q131" s="32"/>
      <c r="S131" s="12">
        <v>97</v>
      </c>
      <c r="T131" s="13">
        <v>1488</v>
      </c>
      <c r="U131" s="13">
        <v>173</v>
      </c>
      <c r="V131" s="13">
        <v>210</v>
      </c>
      <c r="W131" s="13">
        <v>202</v>
      </c>
      <c r="X131" s="13">
        <v>6</v>
      </c>
      <c r="Y131" s="13">
        <v>88</v>
      </c>
      <c r="Z131" s="13">
        <v>114</v>
      </c>
      <c r="AA131" s="13">
        <v>234</v>
      </c>
      <c r="AB131" s="13">
        <v>7</v>
      </c>
      <c r="AC131" s="13">
        <v>0</v>
      </c>
      <c r="AE131" s="32"/>
      <c r="AG131" s="12">
        <v>97</v>
      </c>
      <c r="AH131" s="13">
        <v>1488</v>
      </c>
      <c r="AI131" s="13">
        <v>188</v>
      </c>
      <c r="AJ131" s="13">
        <v>203</v>
      </c>
      <c r="AK131" s="13">
        <v>200</v>
      </c>
      <c r="AL131" s="13">
        <v>6</v>
      </c>
      <c r="AM131" s="13">
        <v>23</v>
      </c>
      <c r="AN131" s="13">
        <v>114</v>
      </c>
      <c r="AO131" s="13">
        <v>257</v>
      </c>
      <c r="AP131" s="13">
        <v>6</v>
      </c>
      <c r="AQ131" s="13">
        <v>0</v>
      </c>
      <c r="AS131" s="32"/>
      <c r="AU131" s="12">
        <v>97</v>
      </c>
      <c r="AV131" s="13">
        <v>1488</v>
      </c>
      <c r="AW131" s="13">
        <v>166</v>
      </c>
      <c r="AX131" s="13">
        <v>197</v>
      </c>
      <c r="AY131" s="13">
        <v>183</v>
      </c>
      <c r="AZ131" s="13">
        <v>6</v>
      </c>
      <c r="BA131" s="13">
        <v>58</v>
      </c>
      <c r="BB131" s="13">
        <v>114</v>
      </c>
      <c r="BC131" s="13">
        <v>259</v>
      </c>
      <c r="BD131" s="13">
        <v>6</v>
      </c>
      <c r="BE131" s="13">
        <v>0</v>
      </c>
      <c r="BG131" s="32"/>
    </row>
    <row r="132" spans="1:59" x14ac:dyDescent="0.25">
      <c r="A132" s="32"/>
      <c r="B132" s="32"/>
      <c r="C132" s="32"/>
      <c r="E132" s="12">
        <v>98</v>
      </c>
      <c r="F132" s="13">
        <v>1609</v>
      </c>
      <c r="G132" s="13">
        <v>184</v>
      </c>
      <c r="H132" s="13">
        <v>235</v>
      </c>
      <c r="I132" s="13">
        <v>237</v>
      </c>
      <c r="J132" s="13">
        <v>6</v>
      </c>
      <c r="K132" s="13">
        <v>26</v>
      </c>
      <c r="L132" s="13">
        <v>248</v>
      </c>
      <c r="M132" s="13">
        <v>442</v>
      </c>
      <c r="N132" s="13">
        <v>8</v>
      </c>
      <c r="O132" s="13">
        <v>25</v>
      </c>
      <c r="Q132" s="32"/>
      <c r="S132" s="12">
        <v>98</v>
      </c>
      <c r="T132" s="13">
        <v>1481</v>
      </c>
      <c r="U132" s="13">
        <v>173</v>
      </c>
      <c r="V132" s="13">
        <v>209</v>
      </c>
      <c r="W132" s="13">
        <v>202</v>
      </c>
      <c r="X132" s="13">
        <v>6</v>
      </c>
      <c r="Y132" s="13">
        <v>87</v>
      </c>
      <c r="Z132" s="13">
        <v>114</v>
      </c>
      <c r="AA132" s="13">
        <v>233</v>
      </c>
      <c r="AB132" s="13">
        <v>7</v>
      </c>
      <c r="AC132" s="13">
        <v>0</v>
      </c>
      <c r="AE132" s="32"/>
      <c r="AG132" s="12">
        <v>98</v>
      </c>
      <c r="AH132" s="13">
        <v>1481</v>
      </c>
      <c r="AI132" s="13">
        <v>187</v>
      </c>
      <c r="AJ132" s="13">
        <v>203</v>
      </c>
      <c r="AK132" s="13">
        <v>200</v>
      </c>
      <c r="AL132" s="13">
        <v>6</v>
      </c>
      <c r="AM132" s="13">
        <v>23</v>
      </c>
      <c r="AN132" s="13">
        <v>114</v>
      </c>
      <c r="AO132" s="13">
        <v>255</v>
      </c>
      <c r="AP132" s="13">
        <v>6</v>
      </c>
      <c r="AQ132" s="13">
        <v>0</v>
      </c>
      <c r="AS132" s="32"/>
      <c r="AU132" s="12">
        <v>98</v>
      </c>
      <c r="AV132" s="13">
        <v>1481</v>
      </c>
      <c r="AW132" s="13">
        <v>165</v>
      </c>
      <c r="AX132" s="13">
        <v>196</v>
      </c>
      <c r="AY132" s="13">
        <v>183</v>
      </c>
      <c r="AZ132" s="13">
        <v>6</v>
      </c>
      <c r="BA132" s="13">
        <v>58</v>
      </c>
      <c r="BB132" s="13">
        <v>113</v>
      </c>
      <c r="BC132" s="13">
        <v>257</v>
      </c>
      <c r="BD132" s="13">
        <v>6</v>
      </c>
      <c r="BE132" s="13">
        <v>0</v>
      </c>
      <c r="BG132" s="32"/>
    </row>
    <row r="133" spans="1:59" x14ac:dyDescent="0.25">
      <c r="A133" s="32"/>
      <c r="B133" s="32"/>
      <c r="C133" s="32"/>
      <c r="E133" s="12">
        <v>99</v>
      </c>
      <c r="F133" s="13">
        <v>1601</v>
      </c>
      <c r="G133" s="13">
        <v>183</v>
      </c>
      <c r="H133" s="13">
        <v>234</v>
      </c>
      <c r="I133" s="13">
        <v>237</v>
      </c>
      <c r="J133" s="13">
        <v>6</v>
      </c>
      <c r="K133" s="13">
        <v>26</v>
      </c>
      <c r="L133" s="13">
        <v>248</v>
      </c>
      <c r="M133" s="13">
        <v>440</v>
      </c>
      <c r="N133" s="13">
        <v>8</v>
      </c>
      <c r="O133" s="13">
        <v>26</v>
      </c>
      <c r="Q133" s="32"/>
      <c r="S133" s="12">
        <v>99</v>
      </c>
      <c r="T133" s="13">
        <v>1474</v>
      </c>
      <c r="U133" s="13">
        <v>172</v>
      </c>
      <c r="V133" s="13">
        <v>208</v>
      </c>
      <c r="W133" s="13">
        <v>201</v>
      </c>
      <c r="X133" s="13">
        <v>6</v>
      </c>
      <c r="Y133" s="13">
        <v>87</v>
      </c>
      <c r="Z133" s="13">
        <v>113</v>
      </c>
      <c r="AA133" s="13">
        <v>232</v>
      </c>
      <c r="AB133" s="13">
        <v>7</v>
      </c>
      <c r="AC133" s="13">
        <v>0</v>
      </c>
      <c r="AE133" s="32"/>
      <c r="AG133" s="12">
        <v>99</v>
      </c>
      <c r="AH133" s="13">
        <v>1474</v>
      </c>
      <c r="AI133" s="13">
        <v>186</v>
      </c>
      <c r="AJ133" s="13">
        <v>202</v>
      </c>
      <c r="AK133" s="13">
        <v>200</v>
      </c>
      <c r="AL133" s="13">
        <v>6</v>
      </c>
      <c r="AM133" s="13">
        <v>23</v>
      </c>
      <c r="AN133" s="13">
        <v>113</v>
      </c>
      <c r="AO133" s="13">
        <v>254</v>
      </c>
      <c r="AP133" s="13">
        <v>6</v>
      </c>
      <c r="AQ133" s="13">
        <v>0</v>
      </c>
      <c r="AS133" s="32"/>
      <c r="AU133" s="12">
        <v>99</v>
      </c>
      <c r="AV133" s="13">
        <v>1474</v>
      </c>
      <c r="AW133" s="13">
        <v>164</v>
      </c>
      <c r="AX133" s="13">
        <v>196</v>
      </c>
      <c r="AY133" s="13">
        <v>183</v>
      </c>
      <c r="AZ133" s="13">
        <v>6</v>
      </c>
      <c r="BA133" s="13">
        <v>58</v>
      </c>
      <c r="BB133" s="13">
        <v>113</v>
      </c>
      <c r="BC133" s="13">
        <v>256</v>
      </c>
      <c r="BD133" s="13">
        <v>6</v>
      </c>
      <c r="BE133" s="13">
        <v>0</v>
      </c>
      <c r="BG133" s="32"/>
    </row>
    <row r="134" spans="1:59" x14ac:dyDescent="0.25">
      <c r="A134" s="32"/>
      <c r="B134" s="32"/>
      <c r="C134" s="32"/>
      <c r="E134" s="12">
        <v>100</v>
      </c>
      <c r="F134" s="13">
        <v>1593</v>
      </c>
      <c r="G134" s="13">
        <v>182</v>
      </c>
      <c r="H134" s="13">
        <v>233</v>
      </c>
      <c r="I134" s="13">
        <v>236</v>
      </c>
      <c r="J134" s="13">
        <v>6</v>
      </c>
      <c r="K134" s="13">
        <v>26</v>
      </c>
      <c r="L134" s="13">
        <v>247</v>
      </c>
      <c r="M134" s="13">
        <v>438</v>
      </c>
      <c r="N134" s="13">
        <v>8</v>
      </c>
      <c r="O134" s="13">
        <v>26</v>
      </c>
      <c r="Q134" s="32"/>
      <c r="S134" s="12">
        <v>100</v>
      </c>
      <c r="T134" s="13">
        <v>1467</v>
      </c>
      <c r="U134" s="13">
        <v>171</v>
      </c>
      <c r="V134" s="13">
        <v>207</v>
      </c>
      <c r="W134" s="13">
        <v>201</v>
      </c>
      <c r="X134" s="13">
        <v>6</v>
      </c>
      <c r="Y134" s="13">
        <v>87</v>
      </c>
      <c r="Z134" s="13">
        <v>113</v>
      </c>
      <c r="AA134" s="13">
        <v>230</v>
      </c>
      <c r="AB134" s="13">
        <v>7</v>
      </c>
      <c r="AC134" s="13">
        <v>0</v>
      </c>
      <c r="AE134" s="32"/>
      <c r="AG134" s="12">
        <v>100</v>
      </c>
      <c r="AH134" s="13">
        <v>1466</v>
      </c>
      <c r="AI134" s="13">
        <v>186</v>
      </c>
      <c r="AJ134" s="13">
        <v>201</v>
      </c>
      <c r="AK134" s="13">
        <v>200</v>
      </c>
      <c r="AL134" s="13">
        <v>6</v>
      </c>
      <c r="AM134" s="13">
        <v>23</v>
      </c>
      <c r="AN134" s="13">
        <v>113</v>
      </c>
      <c r="AO134" s="13">
        <v>252</v>
      </c>
      <c r="AP134" s="13">
        <v>6</v>
      </c>
      <c r="AQ134" s="13">
        <v>0</v>
      </c>
      <c r="AS134" s="32"/>
      <c r="AU134" s="12">
        <v>100</v>
      </c>
      <c r="AV134" s="13">
        <v>1466</v>
      </c>
      <c r="AW134" s="13">
        <v>164</v>
      </c>
      <c r="AX134" s="13">
        <v>195</v>
      </c>
      <c r="AY134" s="13">
        <v>183</v>
      </c>
      <c r="AZ134" s="13">
        <v>6</v>
      </c>
      <c r="BA134" s="13">
        <v>58</v>
      </c>
      <c r="BB134" s="13">
        <v>113</v>
      </c>
      <c r="BC134" s="13">
        <v>254</v>
      </c>
      <c r="BD134" s="13">
        <v>6</v>
      </c>
      <c r="BE134" s="13">
        <v>0</v>
      </c>
      <c r="BG134" s="32"/>
    </row>
    <row r="135" spans="1:59" x14ac:dyDescent="0.25">
      <c r="A135" s="32"/>
      <c r="B135" s="32"/>
      <c r="C135" s="32"/>
      <c r="E135" s="12">
        <v>101</v>
      </c>
      <c r="F135" s="13">
        <v>1585</v>
      </c>
      <c r="G135" s="13">
        <v>181</v>
      </c>
      <c r="H135" s="13">
        <v>232</v>
      </c>
      <c r="I135" s="13">
        <v>236</v>
      </c>
      <c r="J135" s="13">
        <v>6</v>
      </c>
      <c r="K135" s="13">
        <v>26</v>
      </c>
      <c r="L135" s="13">
        <v>246</v>
      </c>
      <c r="M135" s="13">
        <v>435</v>
      </c>
      <c r="N135" s="13">
        <v>8</v>
      </c>
      <c r="O135" s="13">
        <v>27</v>
      </c>
      <c r="Q135" s="32"/>
      <c r="S135" s="12">
        <v>101</v>
      </c>
      <c r="T135" s="13">
        <v>1459</v>
      </c>
      <c r="U135" s="13">
        <v>171</v>
      </c>
      <c r="V135" s="13">
        <v>206</v>
      </c>
      <c r="W135" s="13">
        <v>201</v>
      </c>
      <c r="X135" s="13">
        <v>6</v>
      </c>
      <c r="Y135" s="13">
        <v>87</v>
      </c>
      <c r="Z135" s="13">
        <v>113</v>
      </c>
      <c r="AA135" s="13">
        <v>229</v>
      </c>
      <c r="AB135" s="13">
        <v>7</v>
      </c>
      <c r="AC135" s="13">
        <v>0</v>
      </c>
      <c r="AE135" s="32"/>
      <c r="AG135" s="12">
        <v>101</v>
      </c>
      <c r="AH135" s="13">
        <v>1459</v>
      </c>
      <c r="AI135" s="13">
        <v>185</v>
      </c>
      <c r="AJ135" s="13">
        <v>200</v>
      </c>
      <c r="AK135" s="13">
        <v>199</v>
      </c>
      <c r="AL135" s="13">
        <v>6</v>
      </c>
      <c r="AM135" s="13">
        <v>23</v>
      </c>
      <c r="AN135" s="13">
        <v>113</v>
      </c>
      <c r="AO135" s="13">
        <v>251</v>
      </c>
      <c r="AP135" s="13">
        <v>6</v>
      </c>
      <c r="AQ135" s="13">
        <v>0</v>
      </c>
      <c r="AS135" s="32"/>
      <c r="AU135" s="12">
        <v>101</v>
      </c>
      <c r="AV135" s="13">
        <v>1459</v>
      </c>
      <c r="AW135" s="13">
        <v>163</v>
      </c>
      <c r="AX135" s="13">
        <v>194</v>
      </c>
      <c r="AY135" s="13">
        <v>182</v>
      </c>
      <c r="AZ135" s="13">
        <v>6</v>
      </c>
      <c r="BA135" s="13">
        <v>58</v>
      </c>
      <c r="BB135" s="13">
        <v>113</v>
      </c>
      <c r="BC135" s="13">
        <v>253</v>
      </c>
      <c r="BD135" s="13">
        <v>6</v>
      </c>
      <c r="BE135" s="13">
        <v>0</v>
      </c>
      <c r="BG135" s="32"/>
    </row>
    <row r="136" spans="1:59" x14ac:dyDescent="0.25">
      <c r="A136" s="32"/>
      <c r="B136" s="32"/>
      <c r="C136" s="32"/>
      <c r="E136" s="12">
        <v>102</v>
      </c>
      <c r="F136" s="13">
        <v>1577</v>
      </c>
      <c r="G136" s="13">
        <v>181</v>
      </c>
      <c r="H136" s="13">
        <v>231</v>
      </c>
      <c r="I136" s="13">
        <v>236</v>
      </c>
      <c r="J136" s="13">
        <v>6</v>
      </c>
      <c r="K136" s="13">
        <v>26</v>
      </c>
      <c r="L136" s="13">
        <v>246</v>
      </c>
      <c r="M136" s="13">
        <v>433</v>
      </c>
      <c r="N136" s="13">
        <v>8</v>
      </c>
      <c r="O136" s="13">
        <v>28</v>
      </c>
      <c r="Q136" s="32"/>
      <c r="S136" s="12">
        <v>102</v>
      </c>
      <c r="T136" s="13">
        <v>1452</v>
      </c>
      <c r="U136" s="13">
        <v>170</v>
      </c>
      <c r="V136" s="13">
        <v>205</v>
      </c>
      <c r="W136" s="13">
        <v>201</v>
      </c>
      <c r="X136" s="13">
        <v>6</v>
      </c>
      <c r="Y136" s="13">
        <v>87</v>
      </c>
      <c r="Z136" s="13">
        <v>113</v>
      </c>
      <c r="AA136" s="13">
        <v>228</v>
      </c>
      <c r="AB136" s="13">
        <v>7</v>
      </c>
      <c r="AC136" s="13">
        <v>0</v>
      </c>
      <c r="AE136" s="32"/>
      <c r="AG136" s="12">
        <v>102</v>
      </c>
      <c r="AH136" s="13">
        <v>1452</v>
      </c>
      <c r="AI136" s="13">
        <v>184</v>
      </c>
      <c r="AJ136" s="13">
        <v>199</v>
      </c>
      <c r="AK136" s="13">
        <v>199</v>
      </c>
      <c r="AL136" s="13">
        <v>6</v>
      </c>
      <c r="AM136" s="13">
        <v>23</v>
      </c>
      <c r="AN136" s="13">
        <v>113</v>
      </c>
      <c r="AO136" s="13">
        <v>249</v>
      </c>
      <c r="AP136" s="13">
        <v>6</v>
      </c>
      <c r="AQ136" s="13">
        <v>0</v>
      </c>
      <c r="AS136" s="32"/>
      <c r="AU136" s="12">
        <v>102</v>
      </c>
      <c r="AV136" s="13">
        <v>1452</v>
      </c>
      <c r="AW136" s="13">
        <v>162</v>
      </c>
      <c r="AX136" s="13">
        <v>193</v>
      </c>
      <c r="AY136" s="13">
        <v>182</v>
      </c>
      <c r="AZ136" s="13">
        <v>6</v>
      </c>
      <c r="BA136" s="13">
        <v>58</v>
      </c>
      <c r="BB136" s="13">
        <v>113</v>
      </c>
      <c r="BC136" s="13">
        <v>251</v>
      </c>
      <c r="BD136" s="13">
        <v>6</v>
      </c>
      <c r="BE136" s="13">
        <v>0</v>
      </c>
      <c r="BG136" s="32"/>
    </row>
    <row r="137" spans="1:59" x14ac:dyDescent="0.25">
      <c r="A137" s="32"/>
      <c r="B137" s="32"/>
      <c r="C137" s="32"/>
      <c r="E137" s="12">
        <v>103</v>
      </c>
      <c r="F137" s="13">
        <v>1569</v>
      </c>
      <c r="G137" s="13">
        <v>180</v>
      </c>
      <c r="H137" s="13">
        <v>230</v>
      </c>
      <c r="I137" s="13">
        <v>236</v>
      </c>
      <c r="J137" s="13">
        <v>6</v>
      </c>
      <c r="K137" s="13">
        <v>26</v>
      </c>
      <c r="L137" s="13">
        <v>245</v>
      </c>
      <c r="M137" s="13">
        <v>430</v>
      </c>
      <c r="N137" s="13">
        <v>8</v>
      </c>
      <c r="O137" s="13">
        <v>29</v>
      </c>
      <c r="Q137" s="32"/>
      <c r="S137" s="12">
        <v>103</v>
      </c>
      <c r="T137" s="13">
        <v>1445</v>
      </c>
      <c r="U137" s="13">
        <v>169</v>
      </c>
      <c r="V137" s="13">
        <v>205</v>
      </c>
      <c r="W137" s="13">
        <v>200</v>
      </c>
      <c r="X137" s="13">
        <v>6</v>
      </c>
      <c r="Y137" s="13">
        <v>87</v>
      </c>
      <c r="Z137" s="13">
        <v>112</v>
      </c>
      <c r="AA137" s="13">
        <v>227</v>
      </c>
      <c r="AB137" s="13">
        <v>7</v>
      </c>
      <c r="AC137" s="13">
        <v>0</v>
      </c>
      <c r="AE137" s="32"/>
      <c r="AG137" s="12">
        <v>103</v>
      </c>
      <c r="AH137" s="13">
        <v>1445</v>
      </c>
      <c r="AI137" s="13">
        <v>183</v>
      </c>
      <c r="AJ137" s="13">
        <v>199</v>
      </c>
      <c r="AK137" s="13">
        <v>199</v>
      </c>
      <c r="AL137" s="13">
        <v>6</v>
      </c>
      <c r="AM137" s="13">
        <v>23</v>
      </c>
      <c r="AN137" s="13">
        <v>112</v>
      </c>
      <c r="AO137" s="13">
        <v>248</v>
      </c>
      <c r="AP137" s="13">
        <v>6</v>
      </c>
      <c r="AQ137" s="13">
        <v>0</v>
      </c>
      <c r="AS137" s="32"/>
      <c r="AU137" s="12">
        <v>103</v>
      </c>
      <c r="AV137" s="13">
        <v>1445</v>
      </c>
      <c r="AW137" s="13">
        <v>162</v>
      </c>
      <c r="AX137" s="13">
        <v>193</v>
      </c>
      <c r="AY137" s="13">
        <v>182</v>
      </c>
      <c r="AZ137" s="13">
        <v>6</v>
      </c>
      <c r="BA137" s="13">
        <v>58</v>
      </c>
      <c r="BB137" s="13">
        <v>112</v>
      </c>
      <c r="BC137" s="13">
        <v>250</v>
      </c>
      <c r="BD137" s="13">
        <v>6</v>
      </c>
      <c r="BE137" s="13">
        <v>0</v>
      </c>
      <c r="BG137" s="32"/>
    </row>
    <row r="138" spans="1:59" x14ac:dyDescent="0.25">
      <c r="A138" s="32"/>
      <c r="B138" s="32"/>
      <c r="C138" s="32"/>
      <c r="E138" s="12">
        <v>104</v>
      </c>
      <c r="F138" s="13">
        <v>1560</v>
      </c>
      <c r="G138" s="13">
        <v>180</v>
      </c>
      <c r="H138" s="13">
        <v>230</v>
      </c>
      <c r="I138" s="13">
        <v>235</v>
      </c>
      <c r="J138" s="13">
        <v>6</v>
      </c>
      <c r="K138" s="13">
        <v>26</v>
      </c>
      <c r="L138" s="13">
        <v>245</v>
      </c>
      <c r="M138" s="13">
        <v>428</v>
      </c>
      <c r="N138" s="13">
        <v>8</v>
      </c>
      <c r="O138" s="13">
        <v>30</v>
      </c>
      <c r="Q138" s="32"/>
      <c r="S138" s="12">
        <v>104</v>
      </c>
      <c r="T138" s="13">
        <v>1437</v>
      </c>
      <c r="U138" s="13">
        <v>169</v>
      </c>
      <c r="V138" s="13">
        <v>204</v>
      </c>
      <c r="W138" s="13">
        <v>200</v>
      </c>
      <c r="X138" s="13">
        <v>6</v>
      </c>
      <c r="Y138" s="13">
        <v>87</v>
      </c>
      <c r="Z138" s="13">
        <v>112</v>
      </c>
      <c r="AA138" s="13">
        <v>225</v>
      </c>
      <c r="AB138" s="13">
        <v>7</v>
      </c>
      <c r="AC138" s="13">
        <v>0</v>
      </c>
      <c r="AE138" s="32"/>
      <c r="AG138" s="12">
        <v>104</v>
      </c>
      <c r="AH138" s="13">
        <v>1437</v>
      </c>
      <c r="AI138" s="13">
        <v>183</v>
      </c>
      <c r="AJ138" s="13">
        <v>198</v>
      </c>
      <c r="AK138" s="13">
        <v>198</v>
      </c>
      <c r="AL138" s="13">
        <v>6</v>
      </c>
      <c r="AM138" s="13">
        <v>23</v>
      </c>
      <c r="AN138" s="13">
        <v>112</v>
      </c>
      <c r="AO138" s="13">
        <v>246</v>
      </c>
      <c r="AP138" s="13">
        <v>6</v>
      </c>
      <c r="AQ138" s="13">
        <v>0</v>
      </c>
      <c r="AS138" s="32"/>
      <c r="AU138" s="12">
        <v>104</v>
      </c>
      <c r="AV138" s="13">
        <v>1437</v>
      </c>
      <c r="AW138" s="13">
        <v>161</v>
      </c>
      <c r="AX138" s="13">
        <v>192</v>
      </c>
      <c r="AY138" s="13">
        <v>182</v>
      </c>
      <c r="AZ138" s="13">
        <v>6</v>
      </c>
      <c r="BA138" s="13">
        <v>58</v>
      </c>
      <c r="BB138" s="13">
        <v>112</v>
      </c>
      <c r="BC138" s="13">
        <v>249</v>
      </c>
      <c r="BD138" s="13">
        <v>6</v>
      </c>
      <c r="BE138" s="13">
        <v>0</v>
      </c>
      <c r="BG138" s="32"/>
    </row>
    <row r="139" spans="1:59" x14ac:dyDescent="0.25">
      <c r="A139" s="32"/>
      <c r="B139" s="32"/>
      <c r="C139" s="32"/>
      <c r="E139" s="12">
        <v>105</v>
      </c>
      <c r="F139" s="13">
        <v>1553</v>
      </c>
      <c r="G139" s="13">
        <v>179</v>
      </c>
      <c r="H139" s="13">
        <v>229</v>
      </c>
      <c r="I139" s="13">
        <v>235</v>
      </c>
      <c r="J139" s="13">
        <v>6</v>
      </c>
      <c r="K139" s="13">
        <v>26</v>
      </c>
      <c r="L139" s="13">
        <v>244</v>
      </c>
      <c r="M139" s="13">
        <v>426</v>
      </c>
      <c r="N139" s="13">
        <v>8</v>
      </c>
      <c r="O139" s="13">
        <v>31</v>
      </c>
      <c r="Q139" s="32"/>
      <c r="S139" s="12">
        <v>105</v>
      </c>
      <c r="T139" s="13">
        <v>1430</v>
      </c>
      <c r="U139" s="13">
        <v>168</v>
      </c>
      <c r="V139" s="13">
        <v>203</v>
      </c>
      <c r="W139" s="13">
        <v>200</v>
      </c>
      <c r="X139" s="13">
        <v>6</v>
      </c>
      <c r="Y139" s="13">
        <v>86</v>
      </c>
      <c r="Z139" s="13">
        <v>112</v>
      </c>
      <c r="AA139" s="13">
        <v>224</v>
      </c>
      <c r="AB139" s="13">
        <v>7</v>
      </c>
      <c r="AC139" s="13">
        <v>0</v>
      </c>
      <c r="AE139" s="32"/>
      <c r="AG139" s="12">
        <v>105</v>
      </c>
      <c r="AH139" s="13">
        <v>1430</v>
      </c>
      <c r="AI139" s="13">
        <v>182</v>
      </c>
      <c r="AJ139" s="13">
        <v>198</v>
      </c>
      <c r="AK139" s="13">
        <v>198</v>
      </c>
      <c r="AL139" s="13">
        <v>6</v>
      </c>
      <c r="AM139" s="13">
        <v>22</v>
      </c>
      <c r="AN139" s="13">
        <v>112</v>
      </c>
      <c r="AO139" s="13">
        <v>245</v>
      </c>
      <c r="AP139" s="13">
        <v>6</v>
      </c>
      <c r="AQ139" s="13">
        <v>0</v>
      </c>
      <c r="AS139" s="32"/>
      <c r="AU139" s="12">
        <v>105</v>
      </c>
      <c r="AV139" s="13">
        <v>1430</v>
      </c>
      <c r="AW139" s="13">
        <v>160</v>
      </c>
      <c r="AX139" s="13">
        <v>191</v>
      </c>
      <c r="AY139" s="13">
        <v>181</v>
      </c>
      <c r="AZ139" s="13">
        <v>6</v>
      </c>
      <c r="BA139" s="13">
        <v>58</v>
      </c>
      <c r="BB139" s="13">
        <v>112</v>
      </c>
      <c r="BC139" s="13">
        <v>247</v>
      </c>
      <c r="BD139" s="13">
        <v>6</v>
      </c>
      <c r="BE139" s="13">
        <v>0</v>
      </c>
      <c r="BG139" s="32"/>
    </row>
    <row r="140" spans="1:59" x14ac:dyDescent="0.25">
      <c r="A140" s="32"/>
      <c r="B140" s="32"/>
      <c r="C140" s="32"/>
      <c r="E140" s="12">
        <v>106</v>
      </c>
      <c r="F140" s="13">
        <v>1545</v>
      </c>
      <c r="G140" s="13">
        <v>178</v>
      </c>
      <c r="H140" s="13">
        <v>228</v>
      </c>
      <c r="I140" s="13">
        <v>235</v>
      </c>
      <c r="J140" s="13">
        <v>6</v>
      </c>
      <c r="K140" s="13">
        <v>26</v>
      </c>
      <c r="L140" s="13">
        <v>244</v>
      </c>
      <c r="M140" s="13">
        <v>424</v>
      </c>
      <c r="N140" s="13">
        <v>8</v>
      </c>
      <c r="O140" s="13">
        <v>32</v>
      </c>
      <c r="Q140" s="32"/>
      <c r="S140" s="12">
        <v>106</v>
      </c>
      <c r="T140" s="13">
        <v>1423</v>
      </c>
      <c r="U140" s="13">
        <v>167</v>
      </c>
      <c r="V140" s="13">
        <v>203</v>
      </c>
      <c r="W140" s="13">
        <v>200</v>
      </c>
      <c r="X140" s="13">
        <v>6</v>
      </c>
      <c r="Y140" s="13">
        <v>86</v>
      </c>
      <c r="Z140" s="13">
        <v>112</v>
      </c>
      <c r="AA140" s="13">
        <v>223</v>
      </c>
      <c r="AB140" s="13">
        <v>7</v>
      </c>
      <c r="AC140" s="13">
        <v>0</v>
      </c>
      <c r="AE140" s="32"/>
      <c r="AG140" s="12">
        <v>106</v>
      </c>
      <c r="AH140" s="13">
        <v>1423</v>
      </c>
      <c r="AI140" s="13">
        <v>181</v>
      </c>
      <c r="AJ140" s="13">
        <v>197</v>
      </c>
      <c r="AK140" s="13">
        <v>198</v>
      </c>
      <c r="AL140" s="13">
        <v>6</v>
      </c>
      <c r="AM140" s="13">
        <v>22</v>
      </c>
      <c r="AN140" s="13">
        <v>112</v>
      </c>
      <c r="AO140" s="13">
        <v>243</v>
      </c>
      <c r="AP140" s="13">
        <v>6</v>
      </c>
      <c r="AQ140" s="13">
        <v>0</v>
      </c>
      <c r="AS140" s="32"/>
      <c r="AU140" s="12">
        <v>106</v>
      </c>
      <c r="AV140" s="13">
        <v>1423</v>
      </c>
      <c r="AW140" s="13">
        <v>160</v>
      </c>
      <c r="AX140" s="13">
        <v>191</v>
      </c>
      <c r="AY140" s="13">
        <v>181</v>
      </c>
      <c r="AZ140" s="13">
        <v>6</v>
      </c>
      <c r="BA140" s="13">
        <v>58</v>
      </c>
      <c r="BB140" s="13">
        <v>112</v>
      </c>
      <c r="BC140" s="13">
        <v>246</v>
      </c>
      <c r="BD140" s="13">
        <v>6</v>
      </c>
      <c r="BE140" s="13">
        <v>0</v>
      </c>
      <c r="BG140" s="32"/>
    </row>
    <row r="141" spans="1:59" x14ac:dyDescent="0.25">
      <c r="A141" s="32"/>
      <c r="B141" s="32"/>
      <c r="C141" s="32"/>
      <c r="E141" s="12">
        <v>107</v>
      </c>
      <c r="F141" s="13">
        <v>1538</v>
      </c>
      <c r="G141" s="13">
        <v>177</v>
      </c>
      <c r="H141" s="13">
        <v>227</v>
      </c>
      <c r="I141" s="13">
        <v>234</v>
      </c>
      <c r="J141" s="13">
        <v>6</v>
      </c>
      <c r="K141" s="13">
        <v>26</v>
      </c>
      <c r="L141" s="13">
        <v>243</v>
      </c>
      <c r="M141" s="13">
        <v>421</v>
      </c>
      <c r="N141" s="13">
        <v>8</v>
      </c>
      <c r="O141" s="13">
        <v>33</v>
      </c>
      <c r="Q141" s="32"/>
      <c r="S141" s="12">
        <v>107</v>
      </c>
      <c r="T141" s="13">
        <v>1416</v>
      </c>
      <c r="U141" s="13">
        <v>167</v>
      </c>
      <c r="V141" s="13">
        <v>202</v>
      </c>
      <c r="W141" s="13">
        <v>199</v>
      </c>
      <c r="X141" s="13">
        <v>6</v>
      </c>
      <c r="Y141" s="13">
        <v>86</v>
      </c>
      <c r="Z141" s="13">
        <v>112</v>
      </c>
      <c r="AA141" s="13">
        <v>222</v>
      </c>
      <c r="AB141" s="13">
        <v>7</v>
      </c>
      <c r="AC141" s="13">
        <v>0</v>
      </c>
      <c r="AE141" s="32"/>
      <c r="AG141" s="12">
        <v>107</v>
      </c>
      <c r="AH141" s="13">
        <v>1416</v>
      </c>
      <c r="AI141" s="13">
        <v>181</v>
      </c>
      <c r="AJ141" s="13">
        <v>196</v>
      </c>
      <c r="AK141" s="13">
        <v>198</v>
      </c>
      <c r="AL141" s="13">
        <v>6</v>
      </c>
      <c r="AM141" s="13">
        <v>22</v>
      </c>
      <c r="AN141" s="13">
        <v>112</v>
      </c>
      <c r="AO141" s="13">
        <v>242</v>
      </c>
      <c r="AP141" s="13">
        <v>6</v>
      </c>
      <c r="AQ141" s="13">
        <v>0</v>
      </c>
      <c r="AS141" s="32"/>
      <c r="AU141" s="12">
        <v>107</v>
      </c>
      <c r="AV141" s="13">
        <v>1416</v>
      </c>
      <c r="AW141" s="13">
        <v>159</v>
      </c>
      <c r="AX141" s="13">
        <v>190</v>
      </c>
      <c r="AY141" s="13">
        <v>181</v>
      </c>
      <c r="AZ141" s="13">
        <v>6</v>
      </c>
      <c r="BA141" s="13">
        <v>58</v>
      </c>
      <c r="BB141" s="13">
        <v>112</v>
      </c>
      <c r="BC141" s="13">
        <v>244</v>
      </c>
      <c r="BD141" s="13">
        <v>6</v>
      </c>
      <c r="BE141" s="13">
        <v>0</v>
      </c>
      <c r="BG141" s="32"/>
    </row>
    <row r="142" spans="1:59" x14ac:dyDescent="0.25">
      <c r="A142" s="32"/>
      <c r="B142" s="32"/>
      <c r="C142" s="32"/>
      <c r="E142" s="12">
        <v>108</v>
      </c>
      <c r="F142" s="13">
        <v>1530</v>
      </c>
      <c r="G142" s="13">
        <v>177</v>
      </c>
      <c r="H142" s="13">
        <v>227</v>
      </c>
      <c r="I142" s="13">
        <v>234</v>
      </c>
      <c r="J142" s="13">
        <v>6</v>
      </c>
      <c r="K142" s="13">
        <v>26</v>
      </c>
      <c r="L142" s="13">
        <v>242</v>
      </c>
      <c r="M142" s="13">
        <v>419</v>
      </c>
      <c r="N142" s="13">
        <v>8</v>
      </c>
      <c r="O142" s="13">
        <v>33</v>
      </c>
      <c r="Q142" s="32"/>
      <c r="S142" s="12">
        <v>108</v>
      </c>
      <c r="T142" s="13">
        <v>1409</v>
      </c>
      <c r="U142" s="13">
        <v>166</v>
      </c>
      <c r="V142" s="13">
        <v>201</v>
      </c>
      <c r="W142" s="13">
        <v>199</v>
      </c>
      <c r="X142" s="13">
        <v>6</v>
      </c>
      <c r="Y142" s="13">
        <v>86</v>
      </c>
      <c r="Z142" s="13">
        <v>111</v>
      </c>
      <c r="AA142" s="13">
        <v>220</v>
      </c>
      <c r="AB142" s="13">
        <v>7</v>
      </c>
      <c r="AC142" s="13">
        <v>0</v>
      </c>
      <c r="AE142" s="32"/>
      <c r="AG142" s="12">
        <v>108</v>
      </c>
      <c r="AH142" s="13">
        <v>1409</v>
      </c>
      <c r="AI142" s="13">
        <v>180</v>
      </c>
      <c r="AJ142" s="13">
        <v>196</v>
      </c>
      <c r="AK142" s="13">
        <v>197</v>
      </c>
      <c r="AL142" s="13">
        <v>6</v>
      </c>
      <c r="AM142" s="13">
        <v>22</v>
      </c>
      <c r="AN142" s="13">
        <v>111</v>
      </c>
      <c r="AO142" s="13">
        <v>240</v>
      </c>
      <c r="AP142" s="13">
        <v>6</v>
      </c>
      <c r="AQ142" s="13">
        <v>0</v>
      </c>
      <c r="AS142" s="32"/>
      <c r="AU142" s="12">
        <v>108</v>
      </c>
      <c r="AV142" s="13">
        <v>1409</v>
      </c>
      <c r="AW142" s="13">
        <v>158</v>
      </c>
      <c r="AX142" s="13">
        <v>190</v>
      </c>
      <c r="AY142" s="13">
        <v>181</v>
      </c>
      <c r="AZ142" s="13">
        <v>6</v>
      </c>
      <c r="BA142" s="13">
        <v>57</v>
      </c>
      <c r="BB142" s="13">
        <v>111</v>
      </c>
      <c r="BC142" s="13">
        <v>243</v>
      </c>
      <c r="BD142" s="13">
        <v>6</v>
      </c>
      <c r="BE142" s="13">
        <v>0</v>
      </c>
      <c r="BG142" s="32"/>
    </row>
    <row r="143" spans="1:59" x14ac:dyDescent="0.25">
      <c r="A143" s="32"/>
      <c r="B143" s="32"/>
      <c r="C143" s="32"/>
      <c r="E143" s="12">
        <v>109</v>
      </c>
      <c r="F143" s="13">
        <v>1523</v>
      </c>
      <c r="G143" s="13">
        <v>176</v>
      </c>
      <c r="H143" s="13">
        <v>226</v>
      </c>
      <c r="I143" s="13">
        <v>234</v>
      </c>
      <c r="J143" s="13">
        <v>6</v>
      </c>
      <c r="K143" s="13">
        <v>26</v>
      </c>
      <c r="L143" s="13">
        <v>242</v>
      </c>
      <c r="M143" s="13">
        <v>417</v>
      </c>
      <c r="N143" s="13">
        <v>8</v>
      </c>
      <c r="O143" s="13">
        <v>34</v>
      </c>
      <c r="Q143" s="32"/>
      <c r="S143" s="12">
        <v>109</v>
      </c>
      <c r="T143" s="13">
        <v>1402</v>
      </c>
      <c r="U143" s="13">
        <v>165</v>
      </c>
      <c r="V143" s="13">
        <v>201</v>
      </c>
      <c r="W143" s="13">
        <v>199</v>
      </c>
      <c r="X143" s="13">
        <v>6</v>
      </c>
      <c r="Y143" s="13">
        <v>86</v>
      </c>
      <c r="Z143" s="13">
        <v>111</v>
      </c>
      <c r="AA143" s="13">
        <v>219</v>
      </c>
      <c r="AB143" s="13">
        <v>7</v>
      </c>
      <c r="AC143" s="13">
        <v>0</v>
      </c>
      <c r="AE143" s="32"/>
      <c r="AG143" s="12">
        <v>109</v>
      </c>
      <c r="AH143" s="13">
        <v>1402</v>
      </c>
      <c r="AI143" s="13">
        <v>179</v>
      </c>
      <c r="AJ143" s="13">
        <v>195</v>
      </c>
      <c r="AK143" s="13">
        <v>197</v>
      </c>
      <c r="AL143" s="13">
        <v>6</v>
      </c>
      <c r="AM143" s="13">
        <v>22</v>
      </c>
      <c r="AN143" s="13">
        <v>111</v>
      </c>
      <c r="AO143" s="13">
        <v>239</v>
      </c>
      <c r="AP143" s="13">
        <v>6</v>
      </c>
      <c r="AQ143" s="13">
        <v>0</v>
      </c>
      <c r="AS143" s="32"/>
      <c r="AU143" s="12">
        <v>109</v>
      </c>
      <c r="AV143" s="13">
        <v>1402</v>
      </c>
      <c r="AW143" s="13">
        <v>157</v>
      </c>
      <c r="AX143" s="13">
        <v>189</v>
      </c>
      <c r="AY143" s="13">
        <v>181</v>
      </c>
      <c r="AZ143" s="13">
        <v>6</v>
      </c>
      <c r="BA143" s="13">
        <v>57</v>
      </c>
      <c r="BB143" s="13">
        <v>111</v>
      </c>
      <c r="BC143" s="13">
        <v>242</v>
      </c>
      <c r="BD143" s="13">
        <v>6</v>
      </c>
      <c r="BE143" s="13">
        <v>0</v>
      </c>
      <c r="BG143" s="32"/>
    </row>
    <row r="144" spans="1:59" x14ac:dyDescent="0.25">
      <c r="A144" s="32"/>
      <c r="B144" s="32"/>
      <c r="C144" s="32"/>
      <c r="E144" s="12">
        <v>110</v>
      </c>
      <c r="F144" s="13">
        <v>1516</v>
      </c>
      <c r="G144" s="13">
        <v>175</v>
      </c>
      <c r="H144" s="13">
        <v>225</v>
      </c>
      <c r="I144" s="13">
        <v>233</v>
      </c>
      <c r="J144" s="13">
        <v>6</v>
      </c>
      <c r="K144" s="13">
        <v>26</v>
      </c>
      <c r="L144" s="13">
        <v>241</v>
      </c>
      <c r="M144" s="13">
        <v>415</v>
      </c>
      <c r="N144" s="13">
        <v>8</v>
      </c>
      <c r="O144" s="13">
        <v>35</v>
      </c>
      <c r="Q144" s="32"/>
      <c r="S144" s="12">
        <v>110</v>
      </c>
      <c r="T144" s="13">
        <v>1396</v>
      </c>
      <c r="U144" s="13">
        <v>164</v>
      </c>
      <c r="V144" s="13">
        <v>200</v>
      </c>
      <c r="W144" s="13">
        <v>199</v>
      </c>
      <c r="X144" s="13">
        <v>6</v>
      </c>
      <c r="Y144" s="13">
        <v>86</v>
      </c>
      <c r="Z144" s="13">
        <v>111</v>
      </c>
      <c r="AA144" s="13">
        <v>218</v>
      </c>
      <c r="AB144" s="13">
        <v>7</v>
      </c>
      <c r="AC144" s="13">
        <v>0</v>
      </c>
      <c r="AE144" s="32"/>
      <c r="AG144" s="12">
        <v>110</v>
      </c>
      <c r="AH144" s="13">
        <v>1395</v>
      </c>
      <c r="AI144" s="13">
        <v>178</v>
      </c>
      <c r="AJ144" s="13">
        <v>194</v>
      </c>
      <c r="AK144" s="13">
        <v>197</v>
      </c>
      <c r="AL144" s="13">
        <v>6</v>
      </c>
      <c r="AM144" s="13">
        <v>22</v>
      </c>
      <c r="AN144" s="13">
        <v>111</v>
      </c>
      <c r="AO144" s="13">
        <v>237</v>
      </c>
      <c r="AP144" s="13">
        <v>6</v>
      </c>
      <c r="AQ144" s="13">
        <v>0</v>
      </c>
      <c r="AS144" s="32"/>
      <c r="AU144" s="12">
        <v>110</v>
      </c>
      <c r="AV144" s="13">
        <v>1395</v>
      </c>
      <c r="AW144" s="13">
        <v>157</v>
      </c>
      <c r="AX144" s="13">
        <v>189</v>
      </c>
      <c r="AY144" s="13">
        <v>180</v>
      </c>
      <c r="AZ144" s="13">
        <v>6</v>
      </c>
      <c r="BA144" s="13">
        <v>57</v>
      </c>
      <c r="BB144" s="13">
        <v>111</v>
      </c>
      <c r="BC144" s="13">
        <v>240</v>
      </c>
      <c r="BD144" s="13">
        <v>6</v>
      </c>
      <c r="BE144" s="13">
        <v>0</v>
      </c>
      <c r="BG144" s="32"/>
    </row>
    <row r="145" spans="1:59" x14ac:dyDescent="0.25">
      <c r="A145" s="32"/>
      <c r="B145" s="32"/>
      <c r="C145" s="32"/>
      <c r="E145" s="12">
        <v>111</v>
      </c>
      <c r="F145" s="13">
        <v>1509</v>
      </c>
      <c r="G145" s="13">
        <v>174</v>
      </c>
      <c r="H145" s="13">
        <v>224</v>
      </c>
      <c r="I145" s="13">
        <v>233</v>
      </c>
      <c r="J145" s="13">
        <v>6</v>
      </c>
      <c r="K145" s="13">
        <v>26</v>
      </c>
      <c r="L145" s="13">
        <v>241</v>
      </c>
      <c r="M145" s="13">
        <v>413</v>
      </c>
      <c r="N145" s="13">
        <v>8</v>
      </c>
      <c r="O145" s="13">
        <v>36</v>
      </c>
      <c r="Q145" s="32"/>
      <c r="S145" s="12">
        <v>111</v>
      </c>
      <c r="T145" s="13">
        <v>1389</v>
      </c>
      <c r="U145" s="13">
        <v>163</v>
      </c>
      <c r="V145" s="13">
        <v>199</v>
      </c>
      <c r="W145" s="13">
        <v>198</v>
      </c>
      <c r="X145" s="13">
        <v>6</v>
      </c>
      <c r="Y145" s="13">
        <v>85</v>
      </c>
      <c r="Z145" s="13">
        <v>111</v>
      </c>
      <c r="AA145" s="13">
        <v>217</v>
      </c>
      <c r="AB145" s="13">
        <v>7</v>
      </c>
      <c r="AC145" s="13">
        <v>0</v>
      </c>
      <c r="AE145" s="32"/>
      <c r="AG145" s="12">
        <v>111</v>
      </c>
      <c r="AH145" s="13">
        <v>1389</v>
      </c>
      <c r="AI145" s="13">
        <v>177</v>
      </c>
      <c r="AJ145" s="13">
        <v>194</v>
      </c>
      <c r="AK145" s="13">
        <v>197</v>
      </c>
      <c r="AL145" s="13">
        <v>6</v>
      </c>
      <c r="AM145" s="13">
        <v>22</v>
      </c>
      <c r="AN145" s="13">
        <v>111</v>
      </c>
      <c r="AO145" s="13">
        <v>236</v>
      </c>
      <c r="AP145" s="13">
        <v>6</v>
      </c>
      <c r="AQ145" s="13">
        <v>0</v>
      </c>
      <c r="AS145" s="32"/>
      <c r="AU145" s="12">
        <v>111</v>
      </c>
      <c r="AV145" s="13">
        <v>1389</v>
      </c>
      <c r="AW145" s="13">
        <v>156</v>
      </c>
      <c r="AX145" s="13">
        <v>188</v>
      </c>
      <c r="AY145" s="13">
        <v>180</v>
      </c>
      <c r="AZ145" s="13">
        <v>6</v>
      </c>
      <c r="BA145" s="13">
        <v>57</v>
      </c>
      <c r="BB145" s="13">
        <v>111</v>
      </c>
      <c r="BC145" s="13">
        <v>239</v>
      </c>
      <c r="BD145" s="13">
        <v>6</v>
      </c>
      <c r="BE145" s="13">
        <v>0</v>
      </c>
      <c r="BG145" s="32"/>
    </row>
    <row r="146" spans="1:59" x14ac:dyDescent="0.25">
      <c r="A146" s="32"/>
      <c r="B146" s="32"/>
      <c r="C146" s="32"/>
      <c r="E146" s="12">
        <v>112</v>
      </c>
      <c r="F146" s="13">
        <v>1502</v>
      </c>
      <c r="G146" s="13">
        <v>173</v>
      </c>
      <c r="H146" s="13">
        <v>223</v>
      </c>
      <c r="I146" s="13">
        <v>233</v>
      </c>
      <c r="J146" s="13">
        <v>6</v>
      </c>
      <c r="K146" s="13">
        <v>26</v>
      </c>
      <c r="L146" s="13">
        <v>240</v>
      </c>
      <c r="M146" s="13">
        <v>411</v>
      </c>
      <c r="N146" s="13">
        <v>8</v>
      </c>
      <c r="O146" s="13">
        <v>37</v>
      </c>
      <c r="Q146" s="32"/>
      <c r="S146" s="12">
        <v>112</v>
      </c>
      <c r="T146" s="13">
        <v>1382</v>
      </c>
      <c r="U146" s="13">
        <v>163</v>
      </c>
      <c r="V146" s="13">
        <v>199</v>
      </c>
      <c r="W146" s="13">
        <v>198</v>
      </c>
      <c r="X146" s="13">
        <v>6</v>
      </c>
      <c r="Y146" s="13">
        <v>85</v>
      </c>
      <c r="Z146" s="13">
        <v>111</v>
      </c>
      <c r="AA146" s="13">
        <v>216</v>
      </c>
      <c r="AB146" s="13">
        <v>7</v>
      </c>
      <c r="AC146" s="13">
        <v>0</v>
      </c>
      <c r="AE146" s="32"/>
      <c r="AG146" s="12">
        <v>112</v>
      </c>
      <c r="AH146" s="13">
        <v>1382</v>
      </c>
      <c r="AI146" s="13">
        <v>176</v>
      </c>
      <c r="AJ146" s="13">
        <v>193</v>
      </c>
      <c r="AK146" s="13">
        <v>196</v>
      </c>
      <c r="AL146" s="13">
        <v>6</v>
      </c>
      <c r="AM146" s="13">
        <v>22</v>
      </c>
      <c r="AN146" s="13">
        <v>111</v>
      </c>
      <c r="AO146" s="13">
        <v>235</v>
      </c>
      <c r="AP146" s="13">
        <v>6</v>
      </c>
      <c r="AQ146" s="13">
        <v>0</v>
      </c>
      <c r="AS146" s="32"/>
      <c r="AU146" s="12">
        <v>112</v>
      </c>
      <c r="AV146" s="13">
        <v>1382</v>
      </c>
      <c r="AW146" s="13">
        <v>155</v>
      </c>
      <c r="AX146" s="13">
        <v>187</v>
      </c>
      <c r="AY146" s="13">
        <v>180</v>
      </c>
      <c r="AZ146" s="13">
        <v>6</v>
      </c>
      <c r="BA146" s="13">
        <v>57</v>
      </c>
      <c r="BB146" s="13">
        <v>111</v>
      </c>
      <c r="BC146" s="13">
        <v>238</v>
      </c>
      <c r="BD146" s="13">
        <v>6</v>
      </c>
      <c r="BE146" s="13">
        <v>0</v>
      </c>
      <c r="BG146" s="32"/>
    </row>
    <row r="147" spans="1:59" x14ac:dyDescent="0.25">
      <c r="A147" s="32"/>
      <c r="B147" s="32"/>
      <c r="C147" s="32"/>
      <c r="E147" s="12">
        <v>113</v>
      </c>
      <c r="F147" s="13">
        <v>1494</v>
      </c>
      <c r="G147" s="13">
        <v>173</v>
      </c>
      <c r="H147" s="13">
        <v>223</v>
      </c>
      <c r="I147" s="13">
        <v>233</v>
      </c>
      <c r="J147" s="13">
        <v>6</v>
      </c>
      <c r="K147" s="13">
        <v>26</v>
      </c>
      <c r="L147" s="13">
        <v>240</v>
      </c>
      <c r="M147" s="13">
        <v>408</v>
      </c>
      <c r="N147" s="13">
        <v>8</v>
      </c>
      <c r="O147" s="13">
        <v>38</v>
      </c>
      <c r="Q147" s="32"/>
      <c r="S147" s="12">
        <v>113</v>
      </c>
      <c r="T147" s="13">
        <v>1376</v>
      </c>
      <c r="U147" s="13">
        <v>162</v>
      </c>
      <c r="V147" s="13">
        <v>197</v>
      </c>
      <c r="W147" s="13">
        <v>198</v>
      </c>
      <c r="X147" s="13">
        <v>6</v>
      </c>
      <c r="Y147" s="13">
        <v>85</v>
      </c>
      <c r="Z147" s="13">
        <v>111</v>
      </c>
      <c r="AA147" s="13">
        <v>215</v>
      </c>
      <c r="AB147" s="13">
        <v>7</v>
      </c>
      <c r="AC147" s="13">
        <v>0</v>
      </c>
      <c r="AE147" s="32"/>
      <c r="AG147" s="12">
        <v>113</v>
      </c>
      <c r="AH147" s="13">
        <v>1375</v>
      </c>
      <c r="AI147" s="13">
        <v>176</v>
      </c>
      <c r="AJ147" s="13">
        <v>192</v>
      </c>
      <c r="AK147" s="13">
        <v>196</v>
      </c>
      <c r="AL147" s="13">
        <v>6</v>
      </c>
      <c r="AM147" s="13">
        <v>22</v>
      </c>
      <c r="AN147" s="13">
        <v>110</v>
      </c>
      <c r="AO147" s="13">
        <v>233</v>
      </c>
      <c r="AP147" s="13">
        <v>6</v>
      </c>
      <c r="AQ147" s="13">
        <v>0</v>
      </c>
      <c r="AS147" s="32"/>
      <c r="AU147" s="12">
        <v>113</v>
      </c>
      <c r="AV147" s="13">
        <v>1376</v>
      </c>
      <c r="AW147" s="13">
        <v>154</v>
      </c>
      <c r="AX147" s="13">
        <v>186</v>
      </c>
      <c r="AY147" s="13">
        <v>180</v>
      </c>
      <c r="AZ147" s="13">
        <v>6</v>
      </c>
      <c r="BA147" s="13">
        <v>57</v>
      </c>
      <c r="BB147" s="13">
        <v>110</v>
      </c>
      <c r="BC147" s="13">
        <v>237</v>
      </c>
      <c r="BD147" s="13">
        <v>6</v>
      </c>
      <c r="BE147" s="13">
        <v>0</v>
      </c>
      <c r="BG147" s="32"/>
    </row>
    <row r="148" spans="1:59" x14ac:dyDescent="0.25">
      <c r="A148" s="32"/>
      <c r="B148" s="32"/>
      <c r="C148" s="32"/>
      <c r="E148" s="12">
        <v>114</v>
      </c>
      <c r="F148" s="13">
        <v>1487</v>
      </c>
      <c r="G148" s="13">
        <v>172</v>
      </c>
      <c r="H148" s="13">
        <v>221</v>
      </c>
      <c r="I148" s="13">
        <v>232</v>
      </c>
      <c r="J148" s="13">
        <v>6</v>
      </c>
      <c r="K148" s="13">
        <v>26</v>
      </c>
      <c r="L148" s="13">
        <v>239</v>
      </c>
      <c r="M148" s="13">
        <v>406</v>
      </c>
      <c r="N148" s="13">
        <v>8</v>
      </c>
      <c r="O148" s="13">
        <v>39</v>
      </c>
      <c r="Q148" s="32"/>
      <c r="S148" s="12">
        <v>114</v>
      </c>
      <c r="T148" s="13">
        <v>1369</v>
      </c>
      <c r="U148" s="13">
        <v>161</v>
      </c>
      <c r="V148" s="13">
        <v>197</v>
      </c>
      <c r="W148" s="13">
        <v>198</v>
      </c>
      <c r="X148" s="13">
        <v>6</v>
      </c>
      <c r="Y148" s="13">
        <v>85</v>
      </c>
      <c r="Z148" s="13">
        <v>110</v>
      </c>
      <c r="AA148" s="13">
        <v>213</v>
      </c>
      <c r="AB148" s="13">
        <v>7</v>
      </c>
      <c r="AC148" s="13">
        <v>0</v>
      </c>
      <c r="AE148" s="32"/>
      <c r="AG148" s="12">
        <v>114</v>
      </c>
      <c r="AH148" s="13">
        <v>1368</v>
      </c>
      <c r="AI148" s="13">
        <v>175</v>
      </c>
      <c r="AJ148" s="13">
        <v>191</v>
      </c>
      <c r="AK148" s="13">
        <v>196</v>
      </c>
      <c r="AL148" s="13">
        <v>6</v>
      </c>
      <c r="AM148" s="13">
        <v>22</v>
      </c>
      <c r="AN148" s="13">
        <v>110</v>
      </c>
      <c r="AO148" s="13">
        <v>232</v>
      </c>
      <c r="AP148" s="13">
        <v>6</v>
      </c>
      <c r="AQ148" s="13">
        <v>0</v>
      </c>
      <c r="AS148" s="32"/>
      <c r="AU148" s="12">
        <v>114</v>
      </c>
      <c r="AV148" s="13">
        <v>1368</v>
      </c>
      <c r="AW148" s="13">
        <v>154</v>
      </c>
      <c r="AX148" s="13">
        <v>186</v>
      </c>
      <c r="AY148" s="13">
        <v>179</v>
      </c>
      <c r="AZ148" s="13">
        <v>6</v>
      </c>
      <c r="BA148" s="13">
        <v>57</v>
      </c>
      <c r="BB148" s="13">
        <v>110</v>
      </c>
      <c r="BC148" s="13">
        <v>235</v>
      </c>
      <c r="BD148" s="13">
        <v>6</v>
      </c>
      <c r="BE148" s="13">
        <v>0</v>
      </c>
      <c r="BG148" s="32"/>
    </row>
    <row r="149" spans="1:59" x14ac:dyDescent="0.25">
      <c r="A149" s="32"/>
      <c r="B149" s="32"/>
      <c r="C149" s="32"/>
      <c r="E149" s="12">
        <v>115</v>
      </c>
      <c r="F149" s="13">
        <v>1480</v>
      </c>
      <c r="G149" s="13">
        <v>170</v>
      </c>
      <c r="H149" s="13">
        <v>221</v>
      </c>
      <c r="I149" s="13">
        <v>232</v>
      </c>
      <c r="J149" s="13">
        <v>6</v>
      </c>
      <c r="K149" s="13">
        <v>26</v>
      </c>
      <c r="L149" s="13">
        <v>239</v>
      </c>
      <c r="M149" s="13">
        <v>404</v>
      </c>
      <c r="N149" s="13">
        <v>8</v>
      </c>
      <c r="O149" s="13">
        <v>40</v>
      </c>
      <c r="Q149" s="32"/>
      <c r="S149" s="12">
        <v>115</v>
      </c>
      <c r="T149" s="13">
        <v>1362</v>
      </c>
      <c r="U149" s="13">
        <v>160</v>
      </c>
      <c r="V149" s="13">
        <v>196</v>
      </c>
      <c r="W149" s="13">
        <v>197</v>
      </c>
      <c r="X149" s="13">
        <v>6</v>
      </c>
      <c r="Y149" s="13">
        <v>85</v>
      </c>
      <c r="Z149" s="13">
        <v>110</v>
      </c>
      <c r="AA149" s="13">
        <v>212</v>
      </c>
      <c r="AB149" s="13">
        <v>7</v>
      </c>
      <c r="AC149" s="13">
        <v>0</v>
      </c>
      <c r="AE149" s="32"/>
      <c r="AG149" s="12">
        <v>115</v>
      </c>
      <c r="AH149" s="13">
        <v>1362</v>
      </c>
      <c r="AI149" s="13">
        <v>174</v>
      </c>
      <c r="AJ149" s="13">
        <v>191</v>
      </c>
      <c r="AK149" s="13">
        <v>196</v>
      </c>
      <c r="AL149" s="13">
        <v>6</v>
      </c>
      <c r="AM149" s="13">
        <v>22</v>
      </c>
      <c r="AN149" s="13">
        <v>110</v>
      </c>
      <c r="AO149" s="13">
        <v>230</v>
      </c>
      <c r="AP149" s="13">
        <v>6</v>
      </c>
      <c r="AQ149" s="13">
        <v>0</v>
      </c>
      <c r="AS149" s="32"/>
      <c r="AU149" s="12">
        <v>115</v>
      </c>
      <c r="AV149" s="13">
        <v>1362</v>
      </c>
      <c r="AW149" s="13">
        <v>153</v>
      </c>
      <c r="AX149" s="13">
        <v>185</v>
      </c>
      <c r="AY149" s="13">
        <v>179</v>
      </c>
      <c r="AZ149" s="13">
        <v>6</v>
      </c>
      <c r="BA149" s="13">
        <v>57</v>
      </c>
      <c r="BB149" s="13">
        <v>110</v>
      </c>
      <c r="BC149" s="13">
        <v>234</v>
      </c>
      <c r="BD149" s="13">
        <v>6</v>
      </c>
      <c r="BE149" s="13">
        <v>0</v>
      </c>
      <c r="BG149" s="32"/>
    </row>
    <row r="150" spans="1:59" x14ac:dyDescent="0.25">
      <c r="A150" s="32"/>
      <c r="B150" s="32"/>
      <c r="C150" s="32"/>
      <c r="E150" s="12">
        <v>116</v>
      </c>
      <c r="F150" s="13">
        <v>1472</v>
      </c>
      <c r="G150" s="13">
        <v>170</v>
      </c>
      <c r="H150" s="13">
        <v>220</v>
      </c>
      <c r="I150" s="13">
        <v>232</v>
      </c>
      <c r="J150" s="13">
        <v>6</v>
      </c>
      <c r="K150" s="13">
        <v>26</v>
      </c>
      <c r="L150" s="13">
        <v>238</v>
      </c>
      <c r="M150" s="13">
        <v>402</v>
      </c>
      <c r="N150" s="13">
        <v>8</v>
      </c>
      <c r="O150" s="13">
        <v>41</v>
      </c>
      <c r="Q150" s="32"/>
      <c r="S150" s="12">
        <v>116</v>
      </c>
      <c r="T150" s="13">
        <v>1355</v>
      </c>
      <c r="U150" s="13">
        <v>160</v>
      </c>
      <c r="V150" s="13">
        <v>196</v>
      </c>
      <c r="W150" s="13">
        <v>197</v>
      </c>
      <c r="X150" s="13">
        <v>6</v>
      </c>
      <c r="Y150" s="13">
        <v>84</v>
      </c>
      <c r="Z150" s="13">
        <v>110</v>
      </c>
      <c r="AA150" s="13">
        <v>211</v>
      </c>
      <c r="AB150" s="13">
        <v>7</v>
      </c>
      <c r="AC150" s="13">
        <v>0</v>
      </c>
      <c r="AE150" s="32"/>
      <c r="AG150" s="12">
        <v>116</v>
      </c>
      <c r="AH150" s="13">
        <v>1355</v>
      </c>
      <c r="AI150" s="13">
        <v>173</v>
      </c>
      <c r="AJ150" s="13">
        <v>190</v>
      </c>
      <c r="AK150" s="13">
        <v>196</v>
      </c>
      <c r="AL150" s="13">
        <v>6</v>
      </c>
      <c r="AM150" s="13">
        <v>22</v>
      </c>
      <c r="AN150" s="13">
        <v>110</v>
      </c>
      <c r="AO150" s="13">
        <v>229</v>
      </c>
      <c r="AP150" s="13">
        <v>6</v>
      </c>
      <c r="AQ150" s="13">
        <v>0</v>
      </c>
      <c r="AS150" s="32"/>
      <c r="AU150" s="12">
        <v>116</v>
      </c>
      <c r="AV150" s="13">
        <v>1355</v>
      </c>
      <c r="AW150" s="13">
        <v>152</v>
      </c>
      <c r="AX150" s="13">
        <v>184</v>
      </c>
      <c r="AY150" s="13">
        <v>179</v>
      </c>
      <c r="AZ150" s="13">
        <v>6</v>
      </c>
      <c r="BA150" s="13">
        <v>57</v>
      </c>
      <c r="BB150" s="13">
        <v>110</v>
      </c>
      <c r="BC150" s="13">
        <v>233</v>
      </c>
      <c r="BD150" s="13">
        <v>6</v>
      </c>
      <c r="BE150" s="13">
        <v>0</v>
      </c>
      <c r="BG150" s="32"/>
    </row>
    <row r="151" spans="1:59" x14ac:dyDescent="0.25">
      <c r="A151" s="32"/>
      <c r="B151" s="32"/>
      <c r="C151" s="32"/>
      <c r="E151" s="12">
        <v>117</v>
      </c>
      <c r="F151" s="13">
        <v>1465</v>
      </c>
      <c r="G151" s="13">
        <v>169</v>
      </c>
      <c r="H151" s="13">
        <v>220</v>
      </c>
      <c r="I151" s="13">
        <v>231</v>
      </c>
      <c r="J151" s="13">
        <v>6</v>
      </c>
      <c r="K151" s="13">
        <v>25</v>
      </c>
      <c r="L151" s="13">
        <v>238</v>
      </c>
      <c r="M151" s="13">
        <v>400</v>
      </c>
      <c r="N151" s="13">
        <v>8</v>
      </c>
      <c r="O151" s="13">
        <v>42</v>
      </c>
      <c r="Q151" s="32"/>
      <c r="S151" s="12">
        <v>117</v>
      </c>
      <c r="T151" s="13">
        <v>1348</v>
      </c>
      <c r="U151" s="13">
        <v>159</v>
      </c>
      <c r="V151" s="13">
        <v>195</v>
      </c>
      <c r="W151" s="13">
        <v>197</v>
      </c>
      <c r="X151" s="13">
        <v>6</v>
      </c>
      <c r="Y151" s="13">
        <v>84</v>
      </c>
      <c r="Z151" s="13">
        <v>110</v>
      </c>
      <c r="AA151" s="13">
        <v>210</v>
      </c>
      <c r="AB151" s="13">
        <v>7</v>
      </c>
      <c r="AC151" s="13">
        <v>0</v>
      </c>
      <c r="AE151" s="32"/>
      <c r="AG151" s="12">
        <v>117</v>
      </c>
      <c r="AH151" s="13">
        <v>1348</v>
      </c>
      <c r="AI151" s="13">
        <v>173</v>
      </c>
      <c r="AJ151" s="13">
        <v>190</v>
      </c>
      <c r="AK151" s="13">
        <v>195</v>
      </c>
      <c r="AL151" s="13">
        <v>6</v>
      </c>
      <c r="AM151" s="13">
        <v>22</v>
      </c>
      <c r="AN151" s="13">
        <v>110</v>
      </c>
      <c r="AO151" s="13">
        <v>228</v>
      </c>
      <c r="AP151" s="13">
        <v>6</v>
      </c>
      <c r="AQ151" s="13">
        <v>0</v>
      </c>
      <c r="AS151" s="32"/>
      <c r="AU151" s="12">
        <v>117</v>
      </c>
      <c r="AV151" s="13">
        <v>1348</v>
      </c>
      <c r="AW151" s="13">
        <v>152</v>
      </c>
      <c r="AX151" s="13">
        <v>184</v>
      </c>
      <c r="AY151" s="13">
        <v>179</v>
      </c>
      <c r="AZ151" s="13">
        <v>6</v>
      </c>
      <c r="BA151" s="13">
        <v>57</v>
      </c>
      <c r="BB151" s="13">
        <v>110</v>
      </c>
      <c r="BC151" s="13">
        <v>232</v>
      </c>
      <c r="BD151" s="13">
        <v>6</v>
      </c>
      <c r="BE151" s="13">
        <v>0</v>
      </c>
      <c r="BG151" s="32"/>
    </row>
    <row r="152" spans="1:59" x14ac:dyDescent="0.25">
      <c r="A152" s="32"/>
      <c r="B152" s="32"/>
      <c r="C152" s="32"/>
      <c r="E152" s="12">
        <v>118</v>
      </c>
      <c r="F152" s="13">
        <v>1457</v>
      </c>
      <c r="G152" s="13">
        <v>168</v>
      </c>
      <c r="H152" s="13">
        <v>219</v>
      </c>
      <c r="I152" s="13">
        <v>231</v>
      </c>
      <c r="J152" s="13">
        <v>6</v>
      </c>
      <c r="K152" s="13">
        <v>25</v>
      </c>
      <c r="L152" s="13">
        <v>237</v>
      </c>
      <c r="M152" s="13">
        <v>398</v>
      </c>
      <c r="N152" s="13">
        <v>8</v>
      </c>
      <c r="O152" s="13">
        <v>43</v>
      </c>
      <c r="Q152" s="32"/>
      <c r="S152" s="12">
        <v>118</v>
      </c>
      <c r="T152" s="13">
        <v>1341</v>
      </c>
      <c r="U152" s="13">
        <v>159</v>
      </c>
      <c r="V152" s="13">
        <v>195</v>
      </c>
      <c r="W152" s="13">
        <v>197</v>
      </c>
      <c r="X152" s="13">
        <v>6</v>
      </c>
      <c r="Y152" s="13">
        <v>84</v>
      </c>
      <c r="Z152" s="13">
        <v>110</v>
      </c>
      <c r="AA152" s="13">
        <v>209</v>
      </c>
      <c r="AB152" s="13">
        <v>7</v>
      </c>
      <c r="AC152" s="13">
        <v>0</v>
      </c>
      <c r="AE152" s="32"/>
      <c r="AG152" s="12">
        <v>118</v>
      </c>
      <c r="AH152" s="13">
        <v>1340</v>
      </c>
      <c r="AI152" s="13">
        <v>172</v>
      </c>
      <c r="AJ152" s="13">
        <v>189</v>
      </c>
      <c r="AK152" s="13">
        <v>195</v>
      </c>
      <c r="AL152" s="13">
        <v>6</v>
      </c>
      <c r="AM152" s="13">
        <v>22</v>
      </c>
      <c r="AN152" s="13">
        <v>110</v>
      </c>
      <c r="AO152" s="13">
        <v>226</v>
      </c>
      <c r="AP152" s="13">
        <v>6</v>
      </c>
      <c r="AQ152" s="13">
        <v>0</v>
      </c>
      <c r="AS152" s="32"/>
      <c r="AU152" s="12">
        <v>118</v>
      </c>
      <c r="AV152" s="13">
        <v>1340</v>
      </c>
      <c r="AW152" s="13">
        <v>152</v>
      </c>
      <c r="AX152" s="13">
        <v>184</v>
      </c>
      <c r="AY152" s="13">
        <v>179</v>
      </c>
      <c r="AZ152" s="13">
        <v>6</v>
      </c>
      <c r="BA152" s="13">
        <v>57</v>
      </c>
      <c r="BB152" s="13">
        <v>110</v>
      </c>
      <c r="BC152" s="13">
        <v>230</v>
      </c>
      <c r="BD152" s="13">
        <v>6</v>
      </c>
      <c r="BE152" s="13">
        <v>0</v>
      </c>
      <c r="BG152" s="32"/>
    </row>
    <row r="153" spans="1:59" x14ac:dyDescent="0.25">
      <c r="A153" s="32"/>
      <c r="B153" s="32"/>
      <c r="C153" s="32"/>
      <c r="E153" s="12">
        <v>119</v>
      </c>
      <c r="F153" s="13">
        <v>1449</v>
      </c>
      <c r="G153" s="13">
        <v>167</v>
      </c>
      <c r="H153" s="13">
        <v>218</v>
      </c>
      <c r="I153" s="13">
        <v>231</v>
      </c>
      <c r="J153" s="13">
        <v>6</v>
      </c>
      <c r="K153" s="13">
        <v>25</v>
      </c>
      <c r="L153" s="13">
        <v>237</v>
      </c>
      <c r="M153" s="13">
        <v>397</v>
      </c>
      <c r="N153" s="13">
        <v>8</v>
      </c>
      <c r="O153" s="13">
        <v>44</v>
      </c>
      <c r="Q153" s="32"/>
      <c r="S153" s="12">
        <v>119</v>
      </c>
      <c r="T153" s="13">
        <v>1333</v>
      </c>
      <c r="U153" s="13">
        <v>158</v>
      </c>
      <c r="V153" s="13">
        <v>194</v>
      </c>
      <c r="W153" s="13">
        <v>196</v>
      </c>
      <c r="X153" s="13">
        <v>6</v>
      </c>
      <c r="Y153" s="13">
        <v>84</v>
      </c>
      <c r="Z153" s="13">
        <v>109</v>
      </c>
      <c r="AA153" s="13">
        <v>208</v>
      </c>
      <c r="AB153" s="13">
        <v>7</v>
      </c>
      <c r="AC153" s="13">
        <v>0</v>
      </c>
      <c r="AE153" s="32"/>
      <c r="AG153" s="12">
        <v>119</v>
      </c>
      <c r="AH153" s="13">
        <v>1332</v>
      </c>
      <c r="AI153" s="13">
        <v>172</v>
      </c>
      <c r="AJ153" s="13">
        <v>189</v>
      </c>
      <c r="AK153" s="13">
        <v>195</v>
      </c>
      <c r="AL153" s="13">
        <v>6</v>
      </c>
      <c r="AM153" s="13">
        <v>22</v>
      </c>
      <c r="AN153" s="13">
        <v>109</v>
      </c>
      <c r="AO153" s="13">
        <v>225</v>
      </c>
      <c r="AP153" s="13">
        <v>6</v>
      </c>
      <c r="AQ153" s="13">
        <v>0</v>
      </c>
      <c r="AS153" s="32"/>
      <c r="AU153" s="12">
        <v>119</v>
      </c>
      <c r="AV153" s="13">
        <v>1332</v>
      </c>
      <c r="AW153" s="13">
        <v>151</v>
      </c>
      <c r="AX153" s="13">
        <v>183</v>
      </c>
      <c r="AY153" s="13">
        <v>178</v>
      </c>
      <c r="AZ153" s="13">
        <v>6</v>
      </c>
      <c r="BA153" s="13">
        <v>56</v>
      </c>
      <c r="BB153" s="13">
        <v>109</v>
      </c>
      <c r="BC153" s="13">
        <v>229</v>
      </c>
      <c r="BD153" s="13">
        <v>6</v>
      </c>
      <c r="BE153" s="13">
        <v>0</v>
      </c>
      <c r="BG153" s="32"/>
    </row>
    <row r="154" spans="1:59" x14ac:dyDescent="0.25">
      <c r="A154" s="32"/>
      <c r="B154" s="32"/>
      <c r="C154" s="32"/>
      <c r="E154" s="12">
        <v>120</v>
      </c>
      <c r="F154" s="13">
        <v>1441</v>
      </c>
      <c r="G154" s="13">
        <v>167</v>
      </c>
      <c r="H154" s="13">
        <v>218</v>
      </c>
      <c r="I154" s="13">
        <v>231</v>
      </c>
      <c r="J154" s="13">
        <v>6</v>
      </c>
      <c r="K154" s="13">
        <v>25</v>
      </c>
      <c r="L154" s="13">
        <v>236</v>
      </c>
      <c r="M154" s="13">
        <v>395</v>
      </c>
      <c r="N154" s="13">
        <v>8</v>
      </c>
      <c r="O154" s="13">
        <v>45</v>
      </c>
      <c r="Q154" s="32"/>
      <c r="S154" s="12">
        <v>120</v>
      </c>
      <c r="T154" s="13">
        <v>1326</v>
      </c>
      <c r="U154" s="13">
        <v>158</v>
      </c>
      <c r="V154" s="13">
        <v>194</v>
      </c>
      <c r="W154" s="13">
        <v>196</v>
      </c>
      <c r="X154" s="13">
        <v>6</v>
      </c>
      <c r="Y154" s="13">
        <v>84</v>
      </c>
      <c r="Z154" s="13">
        <v>109</v>
      </c>
      <c r="AA154" s="13">
        <v>207</v>
      </c>
      <c r="AB154" s="13">
        <v>7</v>
      </c>
      <c r="AC154" s="13">
        <v>0</v>
      </c>
      <c r="AE154" s="32"/>
      <c r="AG154" s="12">
        <v>120</v>
      </c>
      <c r="AH154" s="13">
        <v>1326</v>
      </c>
      <c r="AI154" s="13">
        <v>171</v>
      </c>
      <c r="AJ154" s="13">
        <v>188</v>
      </c>
      <c r="AK154" s="13">
        <v>195</v>
      </c>
      <c r="AL154" s="13">
        <v>6</v>
      </c>
      <c r="AM154" s="13">
        <v>22</v>
      </c>
      <c r="AN154" s="13">
        <v>109</v>
      </c>
      <c r="AO154" s="13">
        <v>223</v>
      </c>
      <c r="AP154" s="13">
        <v>6</v>
      </c>
      <c r="AQ154" s="13">
        <v>0</v>
      </c>
      <c r="AS154" s="32"/>
      <c r="AU154" s="12">
        <v>120</v>
      </c>
      <c r="AV154" s="13">
        <v>1325</v>
      </c>
      <c r="AW154" s="13">
        <v>151</v>
      </c>
      <c r="AX154" s="13">
        <v>183</v>
      </c>
      <c r="AY154" s="13">
        <v>178</v>
      </c>
      <c r="AZ154" s="13">
        <v>6</v>
      </c>
      <c r="BA154" s="13">
        <v>56</v>
      </c>
      <c r="BB154" s="13">
        <v>109</v>
      </c>
      <c r="BC154" s="13">
        <v>228</v>
      </c>
      <c r="BD154" s="13">
        <v>6</v>
      </c>
      <c r="BE154" s="13">
        <v>0</v>
      </c>
      <c r="BG154" s="32"/>
    </row>
    <row r="155" spans="1:59" x14ac:dyDescent="0.25">
      <c r="A155" s="32"/>
      <c r="B155" s="32"/>
      <c r="C155" s="32"/>
      <c r="E155" s="12">
        <v>121</v>
      </c>
      <c r="F155" s="13">
        <v>1433</v>
      </c>
      <c r="G155" s="13">
        <v>167</v>
      </c>
      <c r="H155" s="13">
        <v>218</v>
      </c>
      <c r="I155" s="13">
        <v>230</v>
      </c>
      <c r="J155" s="13">
        <v>6</v>
      </c>
      <c r="K155" s="13">
        <v>25</v>
      </c>
      <c r="L155" s="13">
        <v>236</v>
      </c>
      <c r="M155" s="13">
        <v>393</v>
      </c>
      <c r="N155" s="13">
        <v>8</v>
      </c>
      <c r="O155" s="13">
        <v>45</v>
      </c>
      <c r="Q155" s="32"/>
      <c r="S155" s="12">
        <v>121</v>
      </c>
      <c r="T155" s="13">
        <v>1318</v>
      </c>
      <c r="U155" s="13">
        <v>157</v>
      </c>
      <c r="V155" s="13">
        <v>194</v>
      </c>
      <c r="W155" s="13">
        <v>196</v>
      </c>
      <c r="X155" s="13">
        <v>6</v>
      </c>
      <c r="Y155" s="13">
        <v>83</v>
      </c>
      <c r="Z155" s="13">
        <v>109</v>
      </c>
      <c r="AA155" s="13">
        <v>206</v>
      </c>
      <c r="AB155" s="13">
        <v>7</v>
      </c>
      <c r="AC155" s="13">
        <v>0</v>
      </c>
      <c r="AE155" s="32"/>
      <c r="AG155" s="12">
        <v>121</v>
      </c>
      <c r="AH155" s="13">
        <v>1318</v>
      </c>
      <c r="AI155" s="13">
        <v>171</v>
      </c>
      <c r="AJ155" s="13">
        <v>188</v>
      </c>
      <c r="AK155" s="13">
        <v>194</v>
      </c>
      <c r="AL155" s="13">
        <v>6</v>
      </c>
      <c r="AM155" s="13">
        <v>22</v>
      </c>
      <c r="AN155" s="13">
        <v>109</v>
      </c>
      <c r="AO155" s="13">
        <v>222</v>
      </c>
      <c r="AP155" s="13">
        <v>6</v>
      </c>
      <c r="AQ155" s="13">
        <v>0</v>
      </c>
      <c r="AS155" s="32"/>
      <c r="AU155" s="12">
        <v>121</v>
      </c>
      <c r="AV155" s="13">
        <v>1318</v>
      </c>
      <c r="AW155" s="13">
        <v>150</v>
      </c>
      <c r="AX155" s="13">
        <v>182</v>
      </c>
      <c r="AY155" s="13">
        <v>178</v>
      </c>
      <c r="AZ155" s="13">
        <v>6</v>
      </c>
      <c r="BA155" s="13">
        <v>56</v>
      </c>
      <c r="BB155" s="13">
        <v>109</v>
      </c>
      <c r="BC155" s="13">
        <v>227</v>
      </c>
      <c r="BD155" s="13">
        <v>6</v>
      </c>
      <c r="BE155" s="13">
        <v>0</v>
      </c>
      <c r="BG155" s="32"/>
    </row>
    <row r="156" spans="1:59" x14ac:dyDescent="0.25">
      <c r="A156" s="32"/>
      <c r="B156" s="32"/>
      <c r="C156" s="32"/>
      <c r="E156" s="12">
        <v>122</v>
      </c>
      <c r="F156" s="13">
        <v>1424</v>
      </c>
      <c r="G156" s="13">
        <v>167</v>
      </c>
      <c r="H156" s="13">
        <v>217</v>
      </c>
      <c r="I156" s="13">
        <v>230</v>
      </c>
      <c r="J156" s="13">
        <v>6</v>
      </c>
      <c r="K156" s="13">
        <v>25</v>
      </c>
      <c r="L156" s="13">
        <v>235</v>
      </c>
      <c r="M156" s="13">
        <v>391</v>
      </c>
      <c r="N156" s="13">
        <v>8</v>
      </c>
      <c r="O156" s="13">
        <v>46</v>
      </c>
      <c r="Q156" s="32"/>
      <c r="S156" s="12">
        <v>122</v>
      </c>
      <c r="T156" s="13">
        <v>1311</v>
      </c>
      <c r="U156" s="13">
        <v>157</v>
      </c>
      <c r="V156" s="13">
        <v>193</v>
      </c>
      <c r="W156" s="13">
        <v>196</v>
      </c>
      <c r="X156" s="13">
        <v>6</v>
      </c>
      <c r="Y156" s="13">
        <v>83</v>
      </c>
      <c r="Z156" s="13">
        <v>109</v>
      </c>
      <c r="AA156" s="13">
        <v>205</v>
      </c>
      <c r="AB156" s="13">
        <v>7</v>
      </c>
      <c r="AC156" s="13">
        <v>0</v>
      </c>
      <c r="AE156" s="32"/>
      <c r="AG156" s="12">
        <v>122</v>
      </c>
      <c r="AH156" s="13">
        <v>1311</v>
      </c>
      <c r="AI156" s="13">
        <v>170</v>
      </c>
      <c r="AJ156" s="13">
        <v>188</v>
      </c>
      <c r="AK156" s="13">
        <v>194</v>
      </c>
      <c r="AL156" s="13">
        <v>6</v>
      </c>
      <c r="AM156" s="13">
        <v>22</v>
      </c>
      <c r="AN156" s="13">
        <v>109</v>
      </c>
      <c r="AO156" s="13">
        <v>221</v>
      </c>
      <c r="AP156" s="13">
        <v>6</v>
      </c>
      <c r="AQ156" s="13">
        <v>0</v>
      </c>
      <c r="AS156" s="32"/>
      <c r="AU156" s="12">
        <v>122</v>
      </c>
      <c r="AV156" s="13">
        <v>1311</v>
      </c>
      <c r="AW156" s="13">
        <v>150</v>
      </c>
      <c r="AX156" s="13">
        <v>182</v>
      </c>
      <c r="AY156" s="13">
        <v>178</v>
      </c>
      <c r="AZ156" s="13">
        <v>6</v>
      </c>
      <c r="BA156" s="13">
        <v>56</v>
      </c>
      <c r="BB156" s="13">
        <v>109</v>
      </c>
      <c r="BC156" s="13">
        <v>226</v>
      </c>
      <c r="BD156" s="13">
        <v>6</v>
      </c>
      <c r="BE156" s="13">
        <v>0</v>
      </c>
      <c r="BG156" s="32"/>
    </row>
    <row r="157" spans="1:59" x14ac:dyDescent="0.25">
      <c r="A157" s="32"/>
      <c r="B157" s="32"/>
      <c r="C157" s="32"/>
      <c r="E157" s="12">
        <v>123</v>
      </c>
      <c r="F157" s="13">
        <v>1416</v>
      </c>
      <c r="G157" s="13">
        <v>166</v>
      </c>
      <c r="H157" s="13">
        <v>216</v>
      </c>
      <c r="I157" s="13">
        <v>230</v>
      </c>
      <c r="J157" s="13">
        <v>6</v>
      </c>
      <c r="K157" s="13">
        <v>25</v>
      </c>
      <c r="L157" s="13">
        <v>235</v>
      </c>
      <c r="M157" s="13">
        <v>389</v>
      </c>
      <c r="N157" s="13">
        <v>8</v>
      </c>
      <c r="O157" s="13">
        <v>47</v>
      </c>
      <c r="Q157" s="32"/>
      <c r="S157" s="12">
        <v>123</v>
      </c>
      <c r="T157" s="13">
        <v>1304</v>
      </c>
      <c r="U157" s="13">
        <v>157</v>
      </c>
      <c r="V157" s="13">
        <v>193</v>
      </c>
      <c r="W157" s="13">
        <v>195</v>
      </c>
      <c r="X157" s="13">
        <v>6</v>
      </c>
      <c r="Y157" s="13">
        <v>83</v>
      </c>
      <c r="Z157" s="13">
        <v>109</v>
      </c>
      <c r="AA157" s="13">
        <v>204</v>
      </c>
      <c r="AB157" s="13">
        <v>7</v>
      </c>
      <c r="AC157" s="13">
        <v>0</v>
      </c>
      <c r="AE157" s="32"/>
      <c r="AG157" s="12">
        <v>123</v>
      </c>
      <c r="AH157" s="13">
        <v>1303</v>
      </c>
      <c r="AI157" s="13">
        <v>170</v>
      </c>
      <c r="AJ157" s="13">
        <v>187</v>
      </c>
      <c r="AK157" s="13">
        <v>194</v>
      </c>
      <c r="AL157" s="13">
        <v>6</v>
      </c>
      <c r="AM157" s="13">
        <v>22</v>
      </c>
      <c r="AN157" s="13">
        <v>109</v>
      </c>
      <c r="AO157" s="13">
        <v>220</v>
      </c>
      <c r="AP157" s="13">
        <v>6</v>
      </c>
      <c r="AQ157" s="13">
        <v>0</v>
      </c>
      <c r="AS157" s="32"/>
      <c r="AU157" s="12">
        <v>123</v>
      </c>
      <c r="AV157" s="13">
        <v>1303</v>
      </c>
      <c r="AW157" s="13">
        <v>149</v>
      </c>
      <c r="AX157" s="13">
        <v>182</v>
      </c>
      <c r="AY157" s="13">
        <v>177</v>
      </c>
      <c r="AZ157" s="13">
        <v>6</v>
      </c>
      <c r="BA157" s="13">
        <v>56</v>
      </c>
      <c r="BB157" s="13">
        <v>109</v>
      </c>
      <c r="BC157" s="13">
        <v>224</v>
      </c>
      <c r="BD157" s="13">
        <v>6</v>
      </c>
      <c r="BE157" s="13">
        <v>0</v>
      </c>
      <c r="BG157" s="32"/>
    </row>
    <row r="158" spans="1:59" x14ac:dyDescent="0.25">
      <c r="A158" s="32"/>
      <c r="B158" s="32"/>
      <c r="C158" s="32"/>
      <c r="E158" s="12">
        <v>124</v>
      </c>
      <c r="F158" s="13">
        <v>1409</v>
      </c>
      <c r="G158" s="13">
        <v>166</v>
      </c>
      <c r="H158" s="13">
        <v>215</v>
      </c>
      <c r="I158" s="13">
        <v>230</v>
      </c>
      <c r="J158" s="13">
        <v>6</v>
      </c>
      <c r="K158" s="13">
        <v>25</v>
      </c>
      <c r="L158" s="13">
        <v>235</v>
      </c>
      <c r="M158" s="13">
        <v>388</v>
      </c>
      <c r="N158" s="13">
        <v>8</v>
      </c>
      <c r="O158" s="13">
        <v>48</v>
      </c>
      <c r="Q158" s="32"/>
      <c r="S158" s="12">
        <v>124</v>
      </c>
      <c r="T158" s="13">
        <v>1297</v>
      </c>
      <c r="U158" s="13">
        <v>156</v>
      </c>
      <c r="V158" s="13">
        <v>192</v>
      </c>
      <c r="W158" s="13">
        <v>195</v>
      </c>
      <c r="X158" s="13">
        <v>6</v>
      </c>
      <c r="Y158" s="13">
        <v>83</v>
      </c>
      <c r="Z158" s="13">
        <v>109</v>
      </c>
      <c r="AA158" s="13">
        <v>203</v>
      </c>
      <c r="AB158" s="13">
        <v>7</v>
      </c>
      <c r="AC158" s="13">
        <v>0</v>
      </c>
      <c r="AE158" s="32"/>
      <c r="AG158" s="12">
        <v>124</v>
      </c>
      <c r="AH158" s="13">
        <v>1297</v>
      </c>
      <c r="AI158" s="13">
        <v>169</v>
      </c>
      <c r="AJ158" s="13">
        <v>187</v>
      </c>
      <c r="AK158" s="13">
        <v>194</v>
      </c>
      <c r="AL158" s="13">
        <v>6</v>
      </c>
      <c r="AM158" s="13">
        <v>22</v>
      </c>
      <c r="AN158" s="13">
        <v>109</v>
      </c>
      <c r="AO158" s="13">
        <v>218</v>
      </c>
      <c r="AP158" s="13">
        <v>6</v>
      </c>
      <c r="AQ158" s="13">
        <v>0</v>
      </c>
      <c r="AS158" s="32"/>
      <c r="AU158" s="12">
        <v>124</v>
      </c>
      <c r="AV158" s="13">
        <v>1297</v>
      </c>
      <c r="AW158" s="13">
        <v>148</v>
      </c>
      <c r="AX158" s="13">
        <v>181</v>
      </c>
      <c r="AY158" s="13">
        <v>177</v>
      </c>
      <c r="AZ158" s="13">
        <v>6</v>
      </c>
      <c r="BA158" s="13">
        <v>56</v>
      </c>
      <c r="BB158" s="13">
        <v>109</v>
      </c>
      <c r="BC158" s="13">
        <v>223</v>
      </c>
      <c r="BD158" s="13">
        <v>6</v>
      </c>
      <c r="BE158" s="13">
        <v>0</v>
      </c>
      <c r="BG158" s="32"/>
    </row>
    <row r="159" spans="1:59" x14ac:dyDescent="0.25">
      <c r="A159" s="32"/>
      <c r="B159" s="32"/>
      <c r="C159" s="32"/>
      <c r="E159" s="12">
        <v>125</v>
      </c>
      <c r="F159" s="13">
        <v>1402</v>
      </c>
      <c r="G159" s="13">
        <v>165</v>
      </c>
      <c r="H159" s="13">
        <v>215</v>
      </c>
      <c r="I159" s="13">
        <v>229</v>
      </c>
      <c r="J159" s="13">
        <v>6</v>
      </c>
      <c r="K159" s="13">
        <v>25</v>
      </c>
      <c r="L159" s="13">
        <v>234</v>
      </c>
      <c r="M159" s="13">
        <v>386</v>
      </c>
      <c r="N159" s="13">
        <v>8</v>
      </c>
      <c r="O159" s="13">
        <v>49</v>
      </c>
      <c r="Q159" s="32"/>
      <c r="S159" s="12">
        <v>125</v>
      </c>
      <c r="T159" s="13">
        <v>1290</v>
      </c>
      <c r="U159" s="13">
        <v>155</v>
      </c>
      <c r="V159" s="13">
        <v>191</v>
      </c>
      <c r="W159" s="13">
        <v>195</v>
      </c>
      <c r="X159" s="13">
        <v>6</v>
      </c>
      <c r="Y159" s="13">
        <v>83</v>
      </c>
      <c r="Z159" s="13">
        <v>108</v>
      </c>
      <c r="AA159" s="13">
        <v>202</v>
      </c>
      <c r="AB159" s="13">
        <v>7</v>
      </c>
      <c r="AC159" s="13">
        <v>0</v>
      </c>
      <c r="AE159" s="32"/>
      <c r="AG159" s="12">
        <v>125</v>
      </c>
      <c r="AH159" s="13">
        <v>1290</v>
      </c>
      <c r="AI159" s="13">
        <v>168</v>
      </c>
      <c r="AJ159" s="13">
        <v>186</v>
      </c>
      <c r="AK159" s="13">
        <v>193</v>
      </c>
      <c r="AL159" s="13">
        <v>6</v>
      </c>
      <c r="AM159" s="13">
        <v>22</v>
      </c>
      <c r="AN159" s="13">
        <v>108</v>
      </c>
      <c r="AO159" s="13">
        <v>217</v>
      </c>
      <c r="AP159" s="13">
        <v>6</v>
      </c>
      <c r="AQ159" s="13">
        <v>0</v>
      </c>
      <c r="AS159" s="32"/>
      <c r="AU159" s="12">
        <v>125</v>
      </c>
      <c r="AV159" s="13">
        <v>1290</v>
      </c>
      <c r="AW159" s="13">
        <v>148</v>
      </c>
      <c r="AX159" s="13">
        <v>180</v>
      </c>
      <c r="AY159" s="13">
        <v>177</v>
      </c>
      <c r="AZ159" s="13">
        <v>6</v>
      </c>
      <c r="BA159" s="13">
        <v>56</v>
      </c>
      <c r="BB159" s="13">
        <v>109</v>
      </c>
      <c r="BC159" s="13">
        <v>222</v>
      </c>
      <c r="BD159" s="13">
        <v>6</v>
      </c>
      <c r="BE159" s="13">
        <v>0</v>
      </c>
      <c r="BG159" s="32"/>
    </row>
    <row r="160" spans="1:59" x14ac:dyDescent="0.25">
      <c r="A160" s="32"/>
      <c r="B160" s="32"/>
      <c r="C160" s="32"/>
      <c r="E160" s="12">
        <v>126</v>
      </c>
      <c r="F160" s="13">
        <v>1394</v>
      </c>
      <c r="G160" s="13">
        <v>164</v>
      </c>
      <c r="H160" s="13">
        <v>214</v>
      </c>
      <c r="I160" s="13">
        <v>229</v>
      </c>
      <c r="J160" s="13">
        <v>6</v>
      </c>
      <c r="K160" s="13">
        <v>25</v>
      </c>
      <c r="L160" s="13">
        <v>234</v>
      </c>
      <c r="M160" s="13">
        <v>384</v>
      </c>
      <c r="N160" s="13">
        <v>8</v>
      </c>
      <c r="O160" s="13">
        <v>50</v>
      </c>
      <c r="Q160" s="32"/>
      <c r="S160" s="12">
        <v>126</v>
      </c>
      <c r="T160" s="13">
        <v>1283</v>
      </c>
      <c r="U160" s="13">
        <v>154</v>
      </c>
      <c r="V160" s="13">
        <v>190</v>
      </c>
      <c r="W160" s="13">
        <v>195</v>
      </c>
      <c r="X160" s="13">
        <v>6</v>
      </c>
      <c r="Y160" s="13">
        <v>82</v>
      </c>
      <c r="Z160" s="13">
        <v>108</v>
      </c>
      <c r="AA160" s="13">
        <v>201</v>
      </c>
      <c r="AB160" s="13">
        <v>7</v>
      </c>
      <c r="AC160" s="13">
        <v>0</v>
      </c>
      <c r="AE160" s="32"/>
      <c r="AG160" s="12">
        <v>126</v>
      </c>
      <c r="AH160" s="13">
        <v>1283</v>
      </c>
      <c r="AI160" s="13">
        <v>167</v>
      </c>
      <c r="AJ160" s="13">
        <v>185</v>
      </c>
      <c r="AK160" s="13">
        <v>193</v>
      </c>
      <c r="AL160" s="13">
        <v>6</v>
      </c>
      <c r="AM160" s="13">
        <v>22</v>
      </c>
      <c r="AN160" s="13">
        <v>108</v>
      </c>
      <c r="AO160" s="13">
        <v>216</v>
      </c>
      <c r="AP160" s="13">
        <v>6</v>
      </c>
      <c r="AQ160" s="13">
        <v>0</v>
      </c>
      <c r="AS160" s="32"/>
      <c r="AU160" s="12">
        <v>126</v>
      </c>
      <c r="AV160" s="13">
        <v>1283</v>
      </c>
      <c r="AW160" s="13">
        <v>147</v>
      </c>
      <c r="AX160" s="13">
        <v>179</v>
      </c>
      <c r="AY160" s="13">
        <v>177</v>
      </c>
      <c r="AZ160" s="13">
        <v>6</v>
      </c>
      <c r="BA160" s="13">
        <v>56</v>
      </c>
      <c r="BB160" s="13">
        <v>108</v>
      </c>
      <c r="BC160" s="13">
        <v>221</v>
      </c>
      <c r="BD160" s="13">
        <v>6</v>
      </c>
      <c r="BE160" s="13">
        <v>0</v>
      </c>
      <c r="BG160" s="32"/>
    </row>
    <row r="161" spans="1:59" x14ac:dyDescent="0.25">
      <c r="A161" s="32"/>
      <c r="B161" s="32"/>
      <c r="C161" s="32"/>
      <c r="E161" s="12">
        <v>127</v>
      </c>
      <c r="F161" s="13">
        <v>1387</v>
      </c>
      <c r="G161" s="13">
        <v>163</v>
      </c>
      <c r="H161" s="13">
        <v>213</v>
      </c>
      <c r="I161" s="13">
        <v>229</v>
      </c>
      <c r="J161" s="13">
        <v>6</v>
      </c>
      <c r="K161" s="13">
        <v>25</v>
      </c>
      <c r="L161" s="13">
        <v>233</v>
      </c>
      <c r="M161" s="13">
        <v>383</v>
      </c>
      <c r="N161" s="13">
        <v>8</v>
      </c>
      <c r="O161" s="13">
        <v>51</v>
      </c>
      <c r="Q161" s="32"/>
      <c r="S161" s="12">
        <v>127</v>
      </c>
      <c r="T161" s="13">
        <v>1277</v>
      </c>
      <c r="U161" s="13">
        <v>154</v>
      </c>
      <c r="V161" s="13">
        <v>189</v>
      </c>
      <c r="W161" s="13">
        <v>195</v>
      </c>
      <c r="X161" s="13">
        <v>6</v>
      </c>
      <c r="Y161" s="13">
        <v>82</v>
      </c>
      <c r="Z161" s="13">
        <v>108</v>
      </c>
      <c r="AA161" s="13">
        <v>200</v>
      </c>
      <c r="AB161" s="13">
        <v>7</v>
      </c>
      <c r="AC161" s="13">
        <v>0</v>
      </c>
      <c r="AE161" s="32"/>
      <c r="AG161" s="12">
        <v>127</v>
      </c>
      <c r="AH161" s="13">
        <v>1276</v>
      </c>
      <c r="AI161" s="13">
        <v>166</v>
      </c>
      <c r="AJ161" s="13">
        <v>184</v>
      </c>
      <c r="AK161" s="13">
        <v>193</v>
      </c>
      <c r="AL161" s="13">
        <v>6</v>
      </c>
      <c r="AM161" s="13">
        <v>22</v>
      </c>
      <c r="AN161" s="13">
        <v>108</v>
      </c>
      <c r="AO161" s="13">
        <v>214</v>
      </c>
      <c r="AP161" s="13">
        <v>6</v>
      </c>
      <c r="AQ161" s="13">
        <v>0</v>
      </c>
      <c r="AS161" s="32"/>
      <c r="AU161" s="12">
        <v>127</v>
      </c>
      <c r="AV161" s="13">
        <v>1277</v>
      </c>
      <c r="AW161" s="13">
        <v>146</v>
      </c>
      <c r="AX161" s="13">
        <v>179</v>
      </c>
      <c r="AY161" s="13">
        <v>177</v>
      </c>
      <c r="AZ161" s="13">
        <v>6</v>
      </c>
      <c r="BA161" s="13">
        <v>56</v>
      </c>
      <c r="BB161" s="13">
        <v>108</v>
      </c>
      <c r="BC161" s="13">
        <v>220</v>
      </c>
      <c r="BD161" s="13">
        <v>6</v>
      </c>
      <c r="BE161" s="13">
        <v>0</v>
      </c>
      <c r="BG161" s="32"/>
    </row>
    <row r="162" spans="1:59" x14ac:dyDescent="0.25">
      <c r="A162" s="32"/>
      <c r="B162" s="32"/>
      <c r="C162" s="32"/>
      <c r="E162" s="12">
        <v>128</v>
      </c>
      <c r="F162" s="13">
        <v>1380</v>
      </c>
      <c r="G162" s="13">
        <v>163</v>
      </c>
      <c r="H162" s="13">
        <v>212</v>
      </c>
      <c r="I162" s="13">
        <v>228</v>
      </c>
      <c r="J162" s="13">
        <v>6</v>
      </c>
      <c r="K162" s="13">
        <v>25</v>
      </c>
      <c r="L162" s="13">
        <v>233</v>
      </c>
      <c r="M162" s="13">
        <v>381</v>
      </c>
      <c r="N162" s="13">
        <v>8</v>
      </c>
      <c r="O162" s="13">
        <v>52</v>
      </c>
      <c r="Q162" s="32"/>
      <c r="S162" s="12">
        <v>128</v>
      </c>
      <c r="T162" s="13">
        <v>1270</v>
      </c>
      <c r="U162" s="13">
        <v>153</v>
      </c>
      <c r="V162" s="13">
        <v>189</v>
      </c>
      <c r="W162" s="13">
        <v>194</v>
      </c>
      <c r="X162" s="13">
        <v>6</v>
      </c>
      <c r="Y162" s="13">
        <v>82</v>
      </c>
      <c r="Z162" s="13">
        <v>108</v>
      </c>
      <c r="AA162" s="13">
        <v>199</v>
      </c>
      <c r="AB162" s="13">
        <v>7</v>
      </c>
      <c r="AC162" s="13">
        <v>0</v>
      </c>
      <c r="AE162" s="32"/>
      <c r="AG162" s="12">
        <v>128</v>
      </c>
      <c r="AH162" s="13">
        <v>1270</v>
      </c>
      <c r="AI162" s="13">
        <v>165</v>
      </c>
      <c r="AJ162" s="13">
        <v>183</v>
      </c>
      <c r="AK162" s="13">
        <v>193</v>
      </c>
      <c r="AL162" s="13">
        <v>6</v>
      </c>
      <c r="AM162" s="13">
        <v>22</v>
      </c>
      <c r="AN162" s="13">
        <v>108</v>
      </c>
      <c r="AO162" s="13">
        <v>213</v>
      </c>
      <c r="AP162" s="13">
        <v>6</v>
      </c>
      <c r="AQ162" s="13">
        <v>0</v>
      </c>
      <c r="AS162" s="32"/>
      <c r="AU162" s="12">
        <v>128</v>
      </c>
      <c r="AV162" s="13">
        <v>1270</v>
      </c>
      <c r="AW162" s="13">
        <v>145</v>
      </c>
      <c r="AX162" s="13">
        <v>178</v>
      </c>
      <c r="AY162" s="13">
        <v>176</v>
      </c>
      <c r="AZ162" s="13">
        <v>6</v>
      </c>
      <c r="BA162" s="13">
        <v>55</v>
      </c>
      <c r="BB162" s="13">
        <v>108</v>
      </c>
      <c r="BC162" s="13">
        <v>219</v>
      </c>
      <c r="BD162" s="13">
        <v>6</v>
      </c>
      <c r="BE162" s="13">
        <v>0</v>
      </c>
      <c r="BG162" s="32"/>
    </row>
    <row r="163" spans="1:59" x14ac:dyDescent="0.25">
      <c r="A163" s="32"/>
      <c r="B163" s="32"/>
      <c r="C163" s="32"/>
      <c r="E163" s="12">
        <v>129</v>
      </c>
      <c r="F163" s="13">
        <v>1372</v>
      </c>
      <c r="G163" s="13">
        <v>162</v>
      </c>
      <c r="H163" s="13">
        <v>211</v>
      </c>
      <c r="I163" s="13">
        <v>228</v>
      </c>
      <c r="J163" s="13">
        <v>6</v>
      </c>
      <c r="K163" s="13">
        <v>25</v>
      </c>
      <c r="L163" s="13">
        <v>232</v>
      </c>
      <c r="M163" s="13">
        <v>380</v>
      </c>
      <c r="N163" s="13">
        <v>8</v>
      </c>
      <c r="O163" s="13">
        <v>53</v>
      </c>
      <c r="Q163" s="32"/>
      <c r="S163" s="12">
        <v>129</v>
      </c>
      <c r="T163" s="13">
        <v>1264</v>
      </c>
      <c r="U163" s="13">
        <v>152</v>
      </c>
      <c r="V163" s="13">
        <v>188</v>
      </c>
      <c r="W163" s="13">
        <v>194</v>
      </c>
      <c r="X163" s="13">
        <v>6</v>
      </c>
      <c r="Y163" s="13">
        <v>82</v>
      </c>
      <c r="Z163" s="13">
        <v>108</v>
      </c>
      <c r="AA163" s="13">
        <v>198</v>
      </c>
      <c r="AB163" s="13">
        <v>7</v>
      </c>
      <c r="AC163" s="13">
        <v>0</v>
      </c>
      <c r="AE163" s="32"/>
      <c r="AG163" s="12">
        <v>129</v>
      </c>
      <c r="AH163" s="13">
        <v>1264</v>
      </c>
      <c r="AI163" s="13">
        <v>164</v>
      </c>
      <c r="AJ163" s="13">
        <v>183</v>
      </c>
      <c r="AK163" s="13">
        <v>193</v>
      </c>
      <c r="AL163" s="13">
        <v>6</v>
      </c>
      <c r="AM163" s="13">
        <v>22</v>
      </c>
      <c r="AN163" s="13">
        <v>108</v>
      </c>
      <c r="AO163" s="13">
        <v>212</v>
      </c>
      <c r="AP163" s="13">
        <v>6</v>
      </c>
      <c r="AQ163" s="13">
        <v>0</v>
      </c>
      <c r="AS163" s="32"/>
      <c r="AU163" s="12">
        <v>129</v>
      </c>
      <c r="AV163" s="13">
        <v>1264</v>
      </c>
      <c r="AW163" s="13">
        <v>144</v>
      </c>
      <c r="AX163" s="13">
        <v>177</v>
      </c>
      <c r="AY163" s="13">
        <v>176</v>
      </c>
      <c r="AZ163" s="13">
        <v>6</v>
      </c>
      <c r="BA163" s="13">
        <v>55</v>
      </c>
      <c r="BB163" s="13">
        <v>108</v>
      </c>
      <c r="BC163" s="13">
        <v>218</v>
      </c>
      <c r="BD163" s="13">
        <v>6</v>
      </c>
      <c r="BE163" s="13">
        <v>0</v>
      </c>
      <c r="BG163" s="32"/>
    </row>
    <row r="164" spans="1:59" x14ac:dyDescent="0.25">
      <c r="A164" s="32"/>
      <c r="B164" s="32"/>
      <c r="C164" s="32"/>
      <c r="E164" s="12">
        <v>130</v>
      </c>
      <c r="F164" s="13">
        <v>1365</v>
      </c>
      <c r="G164" s="13">
        <v>161</v>
      </c>
      <c r="H164" s="13">
        <v>211</v>
      </c>
      <c r="I164" s="13">
        <v>228</v>
      </c>
      <c r="J164" s="13">
        <v>6</v>
      </c>
      <c r="K164" s="13">
        <v>25</v>
      </c>
      <c r="L164" s="13">
        <v>232</v>
      </c>
      <c r="M164" s="13">
        <v>378</v>
      </c>
      <c r="N164" s="13">
        <v>8</v>
      </c>
      <c r="O164" s="13">
        <v>54</v>
      </c>
      <c r="Q164" s="32"/>
      <c r="S164" s="12">
        <v>130</v>
      </c>
      <c r="T164" s="13">
        <v>1257</v>
      </c>
      <c r="U164" s="13">
        <v>151</v>
      </c>
      <c r="V164" s="13">
        <v>187</v>
      </c>
      <c r="W164" s="13">
        <v>194</v>
      </c>
      <c r="X164" s="13">
        <v>6</v>
      </c>
      <c r="Y164" s="13">
        <v>82</v>
      </c>
      <c r="Z164" s="13">
        <v>108</v>
      </c>
      <c r="AA164" s="13">
        <v>197</v>
      </c>
      <c r="AB164" s="13">
        <v>7</v>
      </c>
      <c r="AC164" s="13">
        <v>0</v>
      </c>
      <c r="AE164" s="32"/>
      <c r="AG164" s="12">
        <v>130</v>
      </c>
      <c r="AH164" s="13">
        <v>1256</v>
      </c>
      <c r="AI164" s="13">
        <v>164</v>
      </c>
      <c r="AJ164" s="13">
        <v>182</v>
      </c>
      <c r="AK164" s="13">
        <v>192</v>
      </c>
      <c r="AL164" s="13">
        <v>6</v>
      </c>
      <c r="AM164" s="13">
        <v>22</v>
      </c>
      <c r="AN164" s="13">
        <v>108</v>
      </c>
      <c r="AO164" s="13">
        <v>211</v>
      </c>
      <c r="AP164" s="13">
        <v>6</v>
      </c>
      <c r="AQ164" s="13">
        <v>0</v>
      </c>
      <c r="AS164" s="32"/>
      <c r="AU164" s="12">
        <v>130</v>
      </c>
      <c r="AV164" s="13">
        <v>1256</v>
      </c>
      <c r="AW164" s="13">
        <v>144</v>
      </c>
      <c r="AX164" s="13">
        <v>176</v>
      </c>
      <c r="AY164" s="13">
        <v>176</v>
      </c>
      <c r="AZ164" s="13">
        <v>6</v>
      </c>
      <c r="BA164" s="13">
        <v>55</v>
      </c>
      <c r="BB164" s="13">
        <v>108</v>
      </c>
      <c r="BC164" s="13">
        <v>217</v>
      </c>
      <c r="BD164" s="13">
        <v>6</v>
      </c>
      <c r="BE164" s="13">
        <v>0</v>
      </c>
      <c r="BG164" s="32"/>
    </row>
    <row r="165" spans="1:59" x14ac:dyDescent="0.25">
      <c r="A165" s="32"/>
      <c r="B165" s="32"/>
      <c r="C165" s="32"/>
      <c r="E165" s="12">
        <v>131</v>
      </c>
      <c r="F165" s="13">
        <v>1357</v>
      </c>
      <c r="G165" s="13">
        <v>160</v>
      </c>
      <c r="H165" s="13">
        <v>210</v>
      </c>
      <c r="I165" s="13">
        <v>228</v>
      </c>
      <c r="J165" s="13">
        <v>6</v>
      </c>
      <c r="K165" s="13">
        <v>25</v>
      </c>
      <c r="L165" s="13">
        <v>231</v>
      </c>
      <c r="M165" s="13">
        <v>377</v>
      </c>
      <c r="N165" s="13">
        <v>8</v>
      </c>
      <c r="O165" s="13">
        <v>55</v>
      </c>
      <c r="Q165" s="32"/>
      <c r="S165" s="12">
        <v>131</v>
      </c>
      <c r="T165" s="13">
        <v>1250</v>
      </c>
      <c r="U165" s="13">
        <v>150</v>
      </c>
      <c r="V165" s="13">
        <v>187</v>
      </c>
      <c r="W165" s="13">
        <v>194</v>
      </c>
      <c r="X165" s="13">
        <v>6</v>
      </c>
      <c r="Y165" s="13">
        <v>81</v>
      </c>
      <c r="Z165" s="13">
        <v>108</v>
      </c>
      <c r="AA165" s="13">
        <v>196</v>
      </c>
      <c r="AB165" s="13">
        <v>7</v>
      </c>
      <c r="AC165" s="13">
        <v>0</v>
      </c>
      <c r="AE165" s="32"/>
      <c r="AG165" s="12">
        <v>131</v>
      </c>
      <c r="AH165" s="13">
        <v>1249</v>
      </c>
      <c r="AI165" s="13">
        <v>163</v>
      </c>
      <c r="AJ165" s="13">
        <v>182</v>
      </c>
      <c r="AK165" s="13">
        <v>192</v>
      </c>
      <c r="AL165" s="13">
        <v>6</v>
      </c>
      <c r="AM165" s="13">
        <v>22</v>
      </c>
      <c r="AN165" s="13">
        <v>108</v>
      </c>
      <c r="AO165" s="13">
        <v>209</v>
      </c>
      <c r="AP165" s="13">
        <v>6</v>
      </c>
      <c r="AQ165" s="13">
        <v>0</v>
      </c>
      <c r="AS165" s="32"/>
      <c r="AU165" s="12">
        <v>131</v>
      </c>
      <c r="AV165" s="13">
        <v>1250</v>
      </c>
      <c r="AW165" s="13">
        <v>143</v>
      </c>
      <c r="AX165" s="13">
        <v>176</v>
      </c>
      <c r="AY165" s="13">
        <v>176</v>
      </c>
      <c r="AZ165" s="13">
        <v>6</v>
      </c>
      <c r="BA165" s="13">
        <v>55</v>
      </c>
      <c r="BB165" s="13">
        <v>108</v>
      </c>
      <c r="BC165" s="13">
        <v>216</v>
      </c>
      <c r="BD165" s="13">
        <v>6</v>
      </c>
      <c r="BE165" s="13">
        <v>0</v>
      </c>
      <c r="BG165" s="32"/>
    </row>
    <row r="166" spans="1:59" x14ac:dyDescent="0.25">
      <c r="A166" s="32"/>
      <c r="B166" s="32"/>
      <c r="C166" s="32"/>
      <c r="E166" s="12">
        <v>132</v>
      </c>
      <c r="F166" s="13">
        <v>1350</v>
      </c>
      <c r="G166" s="13">
        <v>159</v>
      </c>
      <c r="H166" s="13">
        <v>210</v>
      </c>
      <c r="I166" s="13">
        <v>227</v>
      </c>
      <c r="J166" s="13">
        <v>6</v>
      </c>
      <c r="K166" s="13">
        <v>25</v>
      </c>
      <c r="L166" s="13">
        <v>231</v>
      </c>
      <c r="M166" s="13">
        <v>375</v>
      </c>
      <c r="N166" s="13">
        <v>8</v>
      </c>
      <c r="O166" s="13">
        <v>56</v>
      </c>
      <c r="Q166" s="32"/>
      <c r="S166" s="12">
        <v>132</v>
      </c>
      <c r="T166" s="13">
        <v>1243</v>
      </c>
      <c r="U166" s="13">
        <v>149</v>
      </c>
      <c r="V166" s="13">
        <v>186</v>
      </c>
      <c r="W166" s="13">
        <v>193</v>
      </c>
      <c r="X166" s="13">
        <v>6</v>
      </c>
      <c r="Y166" s="13">
        <v>81</v>
      </c>
      <c r="Z166" s="13">
        <v>107</v>
      </c>
      <c r="AA166" s="13">
        <v>195</v>
      </c>
      <c r="AB166" s="13">
        <v>7</v>
      </c>
      <c r="AC166" s="13">
        <v>0</v>
      </c>
      <c r="AE166" s="32"/>
      <c r="AG166" s="12">
        <v>132</v>
      </c>
      <c r="AH166" s="13">
        <v>1243</v>
      </c>
      <c r="AI166" s="13">
        <v>162</v>
      </c>
      <c r="AJ166" s="13">
        <v>181</v>
      </c>
      <c r="AK166" s="13">
        <v>192</v>
      </c>
      <c r="AL166" s="13">
        <v>6</v>
      </c>
      <c r="AM166" s="13">
        <v>22</v>
      </c>
      <c r="AN166" s="13">
        <v>107</v>
      </c>
      <c r="AO166" s="13">
        <v>208</v>
      </c>
      <c r="AP166" s="13">
        <v>6</v>
      </c>
      <c r="AQ166" s="13">
        <v>0</v>
      </c>
      <c r="AS166" s="32"/>
      <c r="AU166" s="12">
        <v>132</v>
      </c>
      <c r="AV166" s="13">
        <v>1242</v>
      </c>
      <c r="AW166" s="13">
        <v>143</v>
      </c>
      <c r="AX166" s="13">
        <v>175</v>
      </c>
      <c r="AY166" s="13">
        <v>176</v>
      </c>
      <c r="AZ166" s="13">
        <v>6</v>
      </c>
      <c r="BA166" s="13">
        <v>55</v>
      </c>
      <c r="BB166" s="13">
        <v>107</v>
      </c>
      <c r="BC166" s="13">
        <v>214</v>
      </c>
      <c r="BD166" s="13">
        <v>6</v>
      </c>
      <c r="BE166" s="13">
        <v>0</v>
      </c>
      <c r="BG166" s="32"/>
    </row>
    <row r="167" spans="1:59" x14ac:dyDescent="0.25">
      <c r="A167" s="32"/>
      <c r="B167" s="32"/>
      <c r="C167" s="32"/>
      <c r="E167" s="12">
        <v>133</v>
      </c>
      <c r="F167" s="13">
        <v>1342</v>
      </c>
      <c r="G167" s="13">
        <v>158</v>
      </c>
      <c r="H167" s="13">
        <v>209</v>
      </c>
      <c r="I167" s="13">
        <v>227</v>
      </c>
      <c r="J167" s="13">
        <v>6</v>
      </c>
      <c r="K167" s="13">
        <v>25</v>
      </c>
      <c r="L167" s="13">
        <v>231</v>
      </c>
      <c r="M167" s="13">
        <v>374</v>
      </c>
      <c r="N167" s="13">
        <v>8</v>
      </c>
      <c r="O167" s="13">
        <v>57</v>
      </c>
      <c r="Q167" s="32"/>
      <c r="S167" s="12">
        <v>133</v>
      </c>
      <c r="T167" s="13">
        <v>1236</v>
      </c>
      <c r="U167" s="13">
        <v>149</v>
      </c>
      <c r="V167" s="13">
        <v>185</v>
      </c>
      <c r="W167" s="13">
        <v>193</v>
      </c>
      <c r="X167" s="13">
        <v>6</v>
      </c>
      <c r="Y167" s="13">
        <v>81</v>
      </c>
      <c r="Z167" s="13">
        <v>107</v>
      </c>
      <c r="AA167" s="13">
        <v>194</v>
      </c>
      <c r="AB167" s="13">
        <v>7</v>
      </c>
      <c r="AC167" s="13">
        <v>0</v>
      </c>
      <c r="AE167" s="32"/>
      <c r="AG167" s="12">
        <v>133</v>
      </c>
      <c r="AH167" s="13">
        <v>1236</v>
      </c>
      <c r="AI167" s="13">
        <v>161</v>
      </c>
      <c r="AJ167" s="13">
        <v>180</v>
      </c>
      <c r="AK167" s="13">
        <v>192</v>
      </c>
      <c r="AL167" s="13">
        <v>6</v>
      </c>
      <c r="AM167" s="13">
        <v>22</v>
      </c>
      <c r="AN167" s="13">
        <v>107</v>
      </c>
      <c r="AO167" s="13">
        <v>207</v>
      </c>
      <c r="AP167" s="13">
        <v>6</v>
      </c>
      <c r="AQ167" s="13">
        <v>0</v>
      </c>
      <c r="AS167" s="32"/>
      <c r="AU167" s="12">
        <v>133</v>
      </c>
      <c r="AV167" s="13">
        <v>1236</v>
      </c>
      <c r="AW167" s="13">
        <v>142</v>
      </c>
      <c r="AX167" s="13">
        <v>175</v>
      </c>
      <c r="AY167" s="13">
        <v>175</v>
      </c>
      <c r="AZ167" s="13">
        <v>6</v>
      </c>
      <c r="BA167" s="13">
        <v>55</v>
      </c>
      <c r="BB167" s="13">
        <v>107</v>
      </c>
      <c r="BC167" s="13">
        <v>213</v>
      </c>
      <c r="BD167" s="13">
        <v>6</v>
      </c>
      <c r="BE167" s="13">
        <v>0</v>
      </c>
      <c r="BG167" s="32"/>
    </row>
    <row r="168" spans="1:59" x14ac:dyDescent="0.25">
      <c r="A168" s="32"/>
      <c r="B168" s="32"/>
      <c r="C168" s="32"/>
      <c r="E168" s="12">
        <v>134</v>
      </c>
      <c r="F168" s="13">
        <v>1334</v>
      </c>
      <c r="G168" s="13">
        <v>158</v>
      </c>
      <c r="H168" s="13">
        <v>209</v>
      </c>
      <c r="I168" s="13">
        <v>227</v>
      </c>
      <c r="J168" s="13">
        <v>6</v>
      </c>
      <c r="K168" s="13">
        <v>25</v>
      </c>
      <c r="L168" s="13">
        <v>230</v>
      </c>
      <c r="M168" s="13">
        <v>372</v>
      </c>
      <c r="N168" s="13">
        <v>8</v>
      </c>
      <c r="O168" s="13">
        <v>58</v>
      </c>
      <c r="Q168" s="32"/>
      <c r="S168" s="12">
        <v>134</v>
      </c>
      <c r="T168" s="13">
        <v>1229</v>
      </c>
      <c r="U168" s="13">
        <v>148</v>
      </c>
      <c r="V168" s="13">
        <v>185</v>
      </c>
      <c r="W168" s="13">
        <v>193</v>
      </c>
      <c r="X168" s="13">
        <v>6</v>
      </c>
      <c r="Y168" s="13">
        <v>81</v>
      </c>
      <c r="Z168" s="13">
        <v>107</v>
      </c>
      <c r="AA168" s="13">
        <v>193</v>
      </c>
      <c r="AB168" s="13">
        <v>7</v>
      </c>
      <c r="AC168" s="13">
        <v>0</v>
      </c>
      <c r="AE168" s="32"/>
      <c r="AG168" s="12">
        <v>134</v>
      </c>
      <c r="AH168" s="13">
        <v>1229</v>
      </c>
      <c r="AI168" s="13">
        <v>160</v>
      </c>
      <c r="AJ168" s="13">
        <v>180</v>
      </c>
      <c r="AK168" s="13">
        <v>191</v>
      </c>
      <c r="AL168" s="13">
        <v>6</v>
      </c>
      <c r="AM168" s="13">
        <v>22</v>
      </c>
      <c r="AN168" s="13">
        <v>107</v>
      </c>
      <c r="AO168" s="13">
        <v>206</v>
      </c>
      <c r="AP168" s="13">
        <v>6</v>
      </c>
      <c r="AQ168" s="13">
        <v>0</v>
      </c>
      <c r="AS168" s="32"/>
      <c r="AU168" s="12">
        <v>134</v>
      </c>
      <c r="AV168" s="13">
        <v>1228</v>
      </c>
      <c r="AW168" s="13">
        <v>141</v>
      </c>
      <c r="AX168" s="13">
        <v>174</v>
      </c>
      <c r="AY168" s="13">
        <v>175</v>
      </c>
      <c r="AZ168" s="13">
        <v>6</v>
      </c>
      <c r="BA168" s="13">
        <v>55</v>
      </c>
      <c r="BB168" s="13">
        <v>107</v>
      </c>
      <c r="BC168" s="13">
        <v>212</v>
      </c>
      <c r="BD168" s="13">
        <v>6</v>
      </c>
      <c r="BE168" s="13">
        <v>0</v>
      </c>
      <c r="BG168" s="32"/>
    </row>
    <row r="169" spans="1:59" x14ac:dyDescent="0.25">
      <c r="A169" s="32"/>
      <c r="B169" s="32"/>
      <c r="C169" s="32"/>
      <c r="E169" s="12">
        <v>135</v>
      </c>
      <c r="F169" s="13">
        <v>1326</v>
      </c>
      <c r="G169" s="13">
        <v>157</v>
      </c>
      <c r="H169" s="13">
        <v>208</v>
      </c>
      <c r="I169" s="13">
        <v>227</v>
      </c>
      <c r="J169" s="13">
        <v>6</v>
      </c>
      <c r="K169" s="13">
        <v>25</v>
      </c>
      <c r="L169" s="13">
        <v>230</v>
      </c>
      <c r="M169" s="13">
        <v>371</v>
      </c>
      <c r="N169" s="13">
        <v>8</v>
      </c>
      <c r="O169" s="13">
        <v>59</v>
      </c>
      <c r="Q169" s="32"/>
      <c r="S169" s="12">
        <v>135</v>
      </c>
      <c r="T169" s="13">
        <v>1222</v>
      </c>
      <c r="U169" s="13">
        <v>148</v>
      </c>
      <c r="V169" s="13">
        <v>184</v>
      </c>
      <c r="W169" s="13">
        <v>193</v>
      </c>
      <c r="X169" s="13">
        <v>6</v>
      </c>
      <c r="Y169" s="13">
        <v>81</v>
      </c>
      <c r="Z169" s="13">
        <v>107</v>
      </c>
      <c r="AA169" s="13">
        <v>192</v>
      </c>
      <c r="AB169" s="13">
        <v>7</v>
      </c>
      <c r="AC169" s="13">
        <v>0</v>
      </c>
      <c r="AE169" s="32"/>
      <c r="AG169" s="12">
        <v>135</v>
      </c>
      <c r="AH169" s="13">
        <v>1221</v>
      </c>
      <c r="AI169" s="13">
        <v>160</v>
      </c>
      <c r="AJ169" s="13">
        <v>179</v>
      </c>
      <c r="AK169" s="13">
        <v>191</v>
      </c>
      <c r="AL169" s="13">
        <v>6</v>
      </c>
      <c r="AM169" s="13">
        <v>22</v>
      </c>
      <c r="AN169" s="13">
        <v>107</v>
      </c>
      <c r="AO169" s="13">
        <v>205</v>
      </c>
      <c r="AP169" s="13">
        <v>6</v>
      </c>
      <c r="AQ169" s="13">
        <v>0</v>
      </c>
      <c r="AS169" s="32"/>
      <c r="AU169" s="12">
        <v>135</v>
      </c>
      <c r="AV169" s="13">
        <v>1221</v>
      </c>
      <c r="AW169" s="13">
        <v>141</v>
      </c>
      <c r="AX169" s="13">
        <v>174</v>
      </c>
      <c r="AY169" s="13">
        <v>175</v>
      </c>
      <c r="AZ169" s="13">
        <v>6</v>
      </c>
      <c r="BA169" s="13">
        <v>54</v>
      </c>
      <c r="BB169" s="13">
        <v>107</v>
      </c>
      <c r="BC169" s="13">
        <v>211</v>
      </c>
      <c r="BD169" s="13">
        <v>6</v>
      </c>
      <c r="BE169" s="13">
        <v>0</v>
      </c>
      <c r="BG169" s="32"/>
    </row>
    <row r="170" spans="1:59" x14ac:dyDescent="0.25">
      <c r="A170" s="32"/>
      <c r="B170" s="32"/>
      <c r="C170" s="32"/>
      <c r="E170" s="12">
        <v>136</v>
      </c>
      <c r="F170" s="13">
        <v>1318</v>
      </c>
      <c r="G170" s="13">
        <v>157</v>
      </c>
      <c r="H170" s="13">
        <v>208</v>
      </c>
      <c r="I170" s="13">
        <v>226</v>
      </c>
      <c r="J170" s="13">
        <v>6</v>
      </c>
      <c r="K170" s="13">
        <v>25</v>
      </c>
      <c r="L170" s="13">
        <v>229</v>
      </c>
      <c r="M170" s="13">
        <v>369</v>
      </c>
      <c r="N170" s="13">
        <v>8</v>
      </c>
      <c r="O170" s="13">
        <v>60</v>
      </c>
      <c r="Q170" s="32"/>
      <c r="S170" s="12">
        <v>136</v>
      </c>
      <c r="T170" s="13">
        <v>1214</v>
      </c>
      <c r="U170" s="13">
        <v>147</v>
      </c>
      <c r="V170" s="13">
        <v>184</v>
      </c>
      <c r="W170" s="13">
        <v>193</v>
      </c>
      <c r="X170" s="13">
        <v>6</v>
      </c>
      <c r="Y170" s="13">
        <v>80</v>
      </c>
      <c r="Z170" s="13">
        <v>107</v>
      </c>
      <c r="AA170" s="13">
        <v>191</v>
      </c>
      <c r="AB170" s="13">
        <v>7</v>
      </c>
      <c r="AC170" s="13">
        <v>0</v>
      </c>
      <c r="AE170" s="32"/>
      <c r="AG170" s="12">
        <v>136</v>
      </c>
      <c r="AH170" s="13">
        <v>1214</v>
      </c>
      <c r="AI170" s="13">
        <v>160</v>
      </c>
      <c r="AJ170" s="13">
        <v>179</v>
      </c>
      <c r="AK170" s="13">
        <v>191</v>
      </c>
      <c r="AL170" s="13">
        <v>6</v>
      </c>
      <c r="AM170" s="13">
        <v>22</v>
      </c>
      <c r="AN170" s="13">
        <v>107</v>
      </c>
      <c r="AO170" s="13">
        <v>203</v>
      </c>
      <c r="AP170" s="13">
        <v>6</v>
      </c>
      <c r="AQ170" s="13">
        <v>0</v>
      </c>
      <c r="AS170" s="32"/>
      <c r="AU170" s="12">
        <v>136</v>
      </c>
      <c r="AV170" s="13">
        <v>1214</v>
      </c>
      <c r="AW170" s="13">
        <v>140</v>
      </c>
      <c r="AX170" s="13">
        <v>173</v>
      </c>
      <c r="AY170" s="13">
        <v>175</v>
      </c>
      <c r="AZ170" s="13">
        <v>6</v>
      </c>
      <c r="BA170" s="13">
        <v>54</v>
      </c>
      <c r="BB170" s="13">
        <v>107</v>
      </c>
      <c r="BC170" s="13">
        <v>210</v>
      </c>
      <c r="BD170" s="13">
        <v>6</v>
      </c>
      <c r="BE170" s="13">
        <v>0</v>
      </c>
      <c r="BG170" s="32"/>
    </row>
    <row r="171" spans="1:59" x14ac:dyDescent="0.25">
      <c r="A171" s="32"/>
      <c r="B171" s="32"/>
      <c r="C171" s="32"/>
      <c r="E171" s="12">
        <v>137</v>
      </c>
      <c r="F171" s="13">
        <v>1311</v>
      </c>
      <c r="G171" s="13">
        <v>156</v>
      </c>
      <c r="H171" s="13">
        <v>207</v>
      </c>
      <c r="I171" s="13">
        <v>226</v>
      </c>
      <c r="J171" s="13">
        <v>6</v>
      </c>
      <c r="K171" s="13">
        <v>25</v>
      </c>
      <c r="L171" s="13">
        <v>229</v>
      </c>
      <c r="M171" s="13">
        <v>368</v>
      </c>
      <c r="N171" s="13">
        <v>8</v>
      </c>
      <c r="O171" s="13">
        <v>61</v>
      </c>
      <c r="Q171" s="32"/>
      <c r="S171" s="12">
        <v>137</v>
      </c>
      <c r="T171" s="13">
        <v>1207</v>
      </c>
      <c r="U171" s="13">
        <v>146</v>
      </c>
      <c r="V171" s="13">
        <v>184</v>
      </c>
      <c r="W171" s="13">
        <v>192</v>
      </c>
      <c r="X171" s="13">
        <v>6</v>
      </c>
      <c r="Y171" s="13">
        <v>80</v>
      </c>
      <c r="Z171" s="13">
        <v>107</v>
      </c>
      <c r="AA171" s="13">
        <v>191</v>
      </c>
      <c r="AB171" s="13">
        <v>7</v>
      </c>
      <c r="AC171" s="13">
        <v>0</v>
      </c>
      <c r="AE171" s="32"/>
      <c r="AG171" s="12">
        <v>137</v>
      </c>
      <c r="AH171" s="13">
        <v>1207</v>
      </c>
      <c r="AI171" s="13">
        <v>159</v>
      </c>
      <c r="AJ171" s="13">
        <v>179</v>
      </c>
      <c r="AK171" s="13">
        <v>191</v>
      </c>
      <c r="AL171" s="13">
        <v>6</v>
      </c>
      <c r="AM171" s="13">
        <v>22</v>
      </c>
      <c r="AN171" s="13">
        <v>107</v>
      </c>
      <c r="AO171" s="13">
        <v>202</v>
      </c>
      <c r="AP171" s="13">
        <v>6</v>
      </c>
      <c r="AQ171" s="13">
        <v>0</v>
      </c>
      <c r="AS171" s="32"/>
      <c r="AU171" s="12">
        <v>137</v>
      </c>
      <c r="AV171" s="13">
        <v>1207</v>
      </c>
      <c r="AW171" s="13">
        <v>139</v>
      </c>
      <c r="AX171" s="13">
        <v>173</v>
      </c>
      <c r="AY171" s="13">
        <v>175</v>
      </c>
      <c r="AZ171" s="13">
        <v>6</v>
      </c>
      <c r="BA171" s="13">
        <v>54</v>
      </c>
      <c r="BB171" s="13">
        <v>107</v>
      </c>
      <c r="BC171" s="13">
        <v>209</v>
      </c>
      <c r="BD171" s="13">
        <v>6</v>
      </c>
      <c r="BE171" s="13">
        <v>0</v>
      </c>
      <c r="BG171" s="32"/>
    </row>
    <row r="172" spans="1:59" x14ac:dyDescent="0.25">
      <c r="A172" s="32"/>
      <c r="B172" s="32"/>
      <c r="C172" s="32"/>
      <c r="E172" s="12">
        <v>138</v>
      </c>
      <c r="F172" s="13">
        <v>1303</v>
      </c>
      <c r="G172" s="13">
        <v>155</v>
      </c>
      <c r="H172" s="13">
        <v>206</v>
      </c>
      <c r="I172" s="13">
        <v>226</v>
      </c>
      <c r="J172" s="13">
        <v>6</v>
      </c>
      <c r="K172" s="13">
        <v>25</v>
      </c>
      <c r="L172" s="13">
        <v>228</v>
      </c>
      <c r="M172" s="13">
        <v>367</v>
      </c>
      <c r="N172" s="13">
        <v>8</v>
      </c>
      <c r="O172" s="13">
        <v>62</v>
      </c>
      <c r="Q172" s="32"/>
      <c r="S172" s="12">
        <v>138</v>
      </c>
      <c r="T172" s="13">
        <v>1200</v>
      </c>
      <c r="U172" s="13">
        <v>146</v>
      </c>
      <c r="V172" s="13">
        <v>183</v>
      </c>
      <c r="W172" s="13">
        <v>192</v>
      </c>
      <c r="X172" s="13">
        <v>6</v>
      </c>
      <c r="Y172" s="13">
        <v>80</v>
      </c>
      <c r="Z172" s="13">
        <v>107</v>
      </c>
      <c r="AA172" s="13">
        <v>190</v>
      </c>
      <c r="AB172" s="13">
        <v>7</v>
      </c>
      <c r="AC172" s="13">
        <v>0</v>
      </c>
      <c r="AE172" s="32"/>
      <c r="AG172" s="12">
        <v>138</v>
      </c>
      <c r="AH172" s="13">
        <v>1200</v>
      </c>
      <c r="AI172" s="13">
        <v>158</v>
      </c>
      <c r="AJ172" s="13">
        <v>178</v>
      </c>
      <c r="AK172" s="13">
        <v>190</v>
      </c>
      <c r="AL172" s="13">
        <v>6</v>
      </c>
      <c r="AM172" s="13">
        <v>22</v>
      </c>
      <c r="AN172" s="13">
        <v>107</v>
      </c>
      <c r="AO172" s="13">
        <v>201</v>
      </c>
      <c r="AP172" s="13">
        <v>6</v>
      </c>
      <c r="AQ172" s="13">
        <v>0</v>
      </c>
      <c r="AS172" s="32"/>
      <c r="AU172" s="12">
        <v>138</v>
      </c>
      <c r="AV172" s="13">
        <v>1200</v>
      </c>
      <c r="AW172" s="13">
        <v>139</v>
      </c>
      <c r="AX172" s="13">
        <v>172</v>
      </c>
      <c r="AY172" s="13">
        <v>174</v>
      </c>
      <c r="AZ172" s="13">
        <v>6</v>
      </c>
      <c r="BA172" s="13">
        <v>54</v>
      </c>
      <c r="BB172" s="13">
        <v>107</v>
      </c>
      <c r="BC172" s="13">
        <v>208</v>
      </c>
      <c r="BD172" s="13">
        <v>6</v>
      </c>
      <c r="BE172" s="13">
        <v>0</v>
      </c>
      <c r="BG172" s="32"/>
    </row>
    <row r="173" spans="1:59" x14ac:dyDescent="0.25">
      <c r="A173" s="32"/>
      <c r="B173" s="32"/>
      <c r="C173" s="32"/>
      <c r="E173" s="12">
        <v>139</v>
      </c>
      <c r="F173" s="13">
        <v>1296</v>
      </c>
      <c r="G173" s="13">
        <v>154</v>
      </c>
      <c r="H173" s="13">
        <v>206</v>
      </c>
      <c r="I173" s="13">
        <v>226</v>
      </c>
      <c r="J173" s="13">
        <v>6</v>
      </c>
      <c r="K173" s="13">
        <v>25</v>
      </c>
      <c r="L173" s="13">
        <v>228</v>
      </c>
      <c r="M173" s="13">
        <v>365</v>
      </c>
      <c r="N173" s="13">
        <v>8</v>
      </c>
      <c r="O173" s="13">
        <v>63</v>
      </c>
      <c r="Q173" s="32"/>
      <c r="S173" s="12">
        <v>139</v>
      </c>
      <c r="T173" s="13">
        <v>1193</v>
      </c>
      <c r="U173" s="13">
        <v>145</v>
      </c>
      <c r="V173" s="13">
        <v>183</v>
      </c>
      <c r="W173" s="13">
        <v>192</v>
      </c>
      <c r="X173" s="13">
        <v>6</v>
      </c>
      <c r="Y173" s="13">
        <v>80</v>
      </c>
      <c r="Z173" s="13">
        <v>106</v>
      </c>
      <c r="AA173" s="13">
        <v>189</v>
      </c>
      <c r="AB173" s="13">
        <v>7</v>
      </c>
      <c r="AC173" s="13">
        <v>0</v>
      </c>
      <c r="AE173" s="32"/>
      <c r="AG173" s="12">
        <v>139</v>
      </c>
      <c r="AH173" s="13">
        <v>1193</v>
      </c>
      <c r="AI173" s="13">
        <v>157</v>
      </c>
      <c r="AJ173" s="13">
        <v>177</v>
      </c>
      <c r="AK173" s="13">
        <v>190</v>
      </c>
      <c r="AL173" s="13">
        <v>6</v>
      </c>
      <c r="AM173" s="13">
        <v>22</v>
      </c>
      <c r="AN173" s="13">
        <v>106</v>
      </c>
      <c r="AO173" s="13">
        <v>200</v>
      </c>
      <c r="AP173" s="13">
        <v>6</v>
      </c>
      <c r="AQ173" s="13">
        <v>0</v>
      </c>
      <c r="AS173" s="32"/>
      <c r="AU173" s="12">
        <v>139</v>
      </c>
      <c r="AV173" s="13">
        <v>1193</v>
      </c>
      <c r="AW173" s="13">
        <v>138</v>
      </c>
      <c r="AX173" s="13">
        <v>172</v>
      </c>
      <c r="AY173" s="13">
        <v>174</v>
      </c>
      <c r="AZ173" s="13">
        <v>6</v>
      </c>
      <c r="BA173" s="13">
        <v>54</v>
      </c>
      <c r="BB173" s="13">
        <v>106</v>
      </c>
      <c r="BC173" s="13">
        <v>207</v>
      </c>
      <c r="BD173" s="13">
        <v>6</v>
      </c>
      <c r="BE173" s="13">
        <v>0</v>
      </c>
      <c r="BG173" s="32"/>
    </row>
    <row r="174" spans="1:59" x14ac:dyDescent="0.25">
      <c r="A174" s="32"/>
      <c r="B174" s="32"/>
      <c r="C174" s="32"/>
      <c r="E174" s="12">
        <v>140</v>
      </c>
      <c r="F174" s="13">
        <v>1289</v>
      </c>
      <c r="G174" s="13">
        <v>154</v>
      </c>
      <c r="H174" s="13">
        <v>204</v>
      </c>
      <c r="I174" s="13">
        <v>225</v>
      </c>
      <c r="J174" s="13">
        <v>6</v>
      </c>
      <c r="K174" s="13">
        <v>25</v>
      </c>
      <c r="L174" s="13">
        <v>228</v>
      </c>
      <c r="M174" s="13">
        <v>364</v>
      </c>
      <c r="N174" s="13">
        <v>8</v>
      </c>
      <c r="O174" s="13">
        <v>64</v>
      </c>
      <c r="Q174" s="32"/>
      <c r="S174" s="12">
        <v>140</v>
      </c>
      <c r="T174" s="13">
        <v>1186</v>
      </c>
      <c r="U174" s="13">
        <v>144</v>
      </c>
      <c r="V174" s="13">
        <v>182</v>
      </c>
      <c r="W174" s="13">
        <v>192</v>
      </c>
      <c r="X174" s="13">
        <v>6</v>
      </c>
      <c r="Y174" s="13">
        <v>80</v>
      </c>
      <c r="Z174" s="13">
        <v>106</v>
      </c>
      <c r="AA174" s="13">
        <v>188</v>
      </c>
      <c r="AB174" s="13">
        <v>7</v>
      </c>
      <c r="AC174" s="13">
        <v>0</v>
      </c>
      <c r="AE174" s="32"/>
      <c r="AG174" s="12">
        <v>140</v>
      </c>
      <c r="AH174" s="13">
        <v>1186</v>
      </c>
      <c r="AI174" s="13">
        <v>156</v>
      </c>
      <c r="AJ174" s="13">
        <v>177</v>
      </c>
      <c r="AK174" s="13">
        <v>190</v>
      </c>
      <c r="AL174" s="13">
        <v>6</v>
      </c>
      <c r="AM174" s="13">
        <v>22</v>
      </c>
      <c r="AN174" s="13">
        <v>106</v>
      </c>
      <c r="AO174" s="13">
        <v>199</v>
      </c>
      <c r="AP174" s="13">
        <v>6</v>
      </c>
      <c r="AQ174" s="13">
        <v>0</v>
      </c>
      <c r="AS174" s="32"/>
      <c r="AU174" s="12">
        <v>140</v>
      </c>
      <c r="AV174" s="13">
        <v>1186</v>
      </c>
      <c r="AW174" s="13">
        <v>137</v>
      </c>
      <c r="AX174" s="13">
        <v>171</v>
      </c>
      <c r="AY174" s="13">
        <v>174</v>
      </c>
      <c r="AZ174" s="13">
        <v>6</v>
      </c>
      <c r="BA174" s="13">
        <v>54</v>
      </c>
      <c r="BB174" s="13">
        <v>106</v>
      </c>
      <c r="BC174" s="13">
        <v>206</v>
      </c>
      <c r="BD174" s="13">
        <v>6</v>
      </c>
      <c r="BE174" s="13">
        <v>0</v>
      </c>
      <c r="BG174" s="32"/>
    </row>
    <row r="175" spans="1:59" x14ac:dyDescent="0.25">
      <c r="A175" s="32"/>
      <c r="B175" s="32"/>
      <c r="C175" s="32"/>
      <c r="E175" s="12">
        <v>141</v>
      </c>
      <c r="F175" s="13">
        <v>1282</v>
      </c>
      <c r="G175" s="13">
        <v>152</v>
      </c>
      <c r="H175" s="13">
        <v>203</v>
      </c>
      <c r="I175" s="13">
        <v>225</v>
      </c>
      <c r="J175" s="13">
        <v>6</v>
      </c>
      <c r="K175" s="13">
        <v>25</v>
      </c>
      <c r="L175" s="13">
        <v>227</v>
      </c>
      <c r="M175" s="13">
        <v>363</v>
      </c>
      <c r="N175" s="13">
        <v>8</v>
      </c>
      <c r="O175" s="13">
        <v>65</v>
      </c>
      <c r="Q175" s="32"/>
      <c r="S175" s="12">
        <v>141</v>
      </c>
      <c r="T175" s="13">
        <v>1180</v>
      </c>
      <c r="U175" s="13">
        <v>143</v>
      </c>
      <c r="V175" s="13">
        <v>181</v>
      </c>
      <c r="W175" s="13">
        <v>191</v>
      </c>
      <c r="X175" s="13">
        <v>6</v>
      </c>
      <c r="Y175" s="13">
        <v>79</v>
      </c>
      <c r="Z175" s="13">
        <v>106</v>
      </c>
      <c r="AA175" s="13">
        <v>187</v>
      </c>
      <c r="AB175" s="13">
        <v>7</v>
      </c>
      <c r="AC175" s="13">
        <v>0</v>
      </c>
      <c r="AE175" s="32"/>
      <c r="AG175" s="12">
        <v>141</v>
      </c>
      <c r="AH175" s="13">
        <v>1179</v>
      </c>
      <c r="AI175" s="13">
        <v>156</v>
      </c>
      <c r="AJ175" s="13">
        <v>176</v>
      </c>
      <c r="AK175" s="13">
        <v>190</v>
      </c>
      <c r="AL175" s="13">
        <v>6</v>
      </c>
      <c r="AM175" s="13">
        <v>22</v>
      </c>
      <c r="AN175" s="13">
        <v>106</v>
      </c>
      <c r="AO175" s="13">
        <v>198</v>
      </c>
      <c r="AP175" s="13">
        <v>6</v>
      </c>
      <c r="AQ175" s="13">
        <v>0</v>
      </c>
      <c r="AS175" s="32"/>
      <c r="AU175" s="12">
        <v>141</v>
      </c>
      <c r="AV175" s="13">
        <v>1179</v>
      </c>
      <c r="AW175" s="13">
        <v>137</v>
      </c>
      <c r="AX175" s="13">
        <v>171</v>
      </c>
      <c r="AY175" s="13">
        <v>174</v>
      </c>
      <c r="AZ175" s="13">
        <v>6</v>
      </c>
      <c r="BA175" s="13">
        <v>54</v>
      </c>
      <c r="BB175" s="13">
        <v>106</v>
      </c>
      <c r="BC175" s="13">
        <v>205</v>
      </c>
      <c r="BD175" s="13">
        <v>6</v>
      </c>
      <c r="BE175" s="13">
        <v>0</v>
      </c>
      <c r="BG175" s="32"/>
    </row>
    <row r="176" spans="1:59" x14ac:dyDescent="0.25">
      <c r="A176" s="32"/>
      <c r="B176" s="32"/>
      <c r="C176" s="32"/>
      <c r="E176" s="12">
        <v>142</v>
      </c>
      <c r="F176" s="13">
        <v>1274</v>
      </c>
      <c r="G176" s="13">
        <v>152</v>
      </c>
      <c r="H176" s="13">
        <v>203</v>
      </c>
      <c r="I176" s="13">
        <v>225</v>
      </c>
      <c r="J176" s="13">
        <v>6</v>
      </c>
      <c r="K176" s="13">
        <v>25</v>
      </c>
      <c r="L176" s="13">
        <v>227</v>
      </c>
      <c r="M176" s="13">
        <v>362</v>
      </c>
      <c r="N176" s="13">
        <v>8</v>
      </c>
      <c r="O176" s="13">
        <v>66</v>
      </c>
      <c r="Q176" s="32"/>
      <c r="S176" s="12">
        <v>142</v>
      </c>
      <c r="T176" s="13">
        <v>1173</v>
      </c>
      <c r="U176" s="13">
        <v>143</v>
      </c>
      <c r="V176" s="13">
        <v>180</v>
      </c>
      <c r="W176" s="13">
        <v>191</v>
      </c>
      <c r="X176" s="13">
        <v>6</v>
      </c>
      <c r="Y176" s="13">
        <v>79</v>
      </c>
      <c r="Z176" s="13">
        <v>106</v>
      </c>
      <c r="AA176" s="13">
        <v>186</v>
      </c>
      <c r="AB176" s="13">
        <v>7</v>
      </c>
      <c r="AC176" s="13">
        <v>0</v>
      </c>
      <c r="AE176" s="32"/>
      <c r="AG176" s="12">
        <v>142</v>
      </c>
      <c r="AH176" s="13">
        <v>1173</v>
      </c>
      <c r="AI176" s="13">
        <v>155</v>
      </c>
      <c r="AJ176" s="13">
        <v>175</v>
      </c>
      <c r="AK176" s="13">
        <v>190</v>
      </c>
      <c r="AL176" s="13">
        <v>6</v>
      </c>
      <c r="AM176" s="13">
        <v>22</v>
      </c>
      <c r="AN176" s="13">
        <v>106</v>
      </c>
      <c r="AO176" s="13">
        <v>197</v>
      </c>
      <c r="AP176" s="13">
        <v>6</v>
      </c>
      <c r="AQ176" s="13">
        <v>0</v>
      </c>
      <c r="AS176" s="32"/>
      <c r="AU176" s="12">
        <v>142</v>
      </c>
      <c r="AV176" s="13">
        <v>1172</v>
      </c>
      <c r="AW176" s="13">
        <v>136</v>
      </c>
      <c r="AX176" s="13">
        <v>170</v>
      </c>
      <c r="AY176" s="13">
        <v>174</v>
      </c>
      <c r="AZ176" s="13">
        <v>6</v>
      </c>
      <c r="BA176" s="13">
        <v>53</v>
      </c>
      <c r="BB176" s="13">
        <v>106</v>
      </c>
      <c r="BC176" s="13">
        <v>204</v>
      </c>
      <c r="BD176" s="13">
        <v>6</v>
      </c>
      <c r="BE176" s="13">
        <v>0</v>
      </c>
      <c r="BG176" s="32"/>
    </row>
    <row r="177" spans="1:59" x14ac:dyDescent="0.25">
      <c r="A177" s="32"/>
      <c r="B177" s="32"/>
      <c r="C177" s="32"/>
      <c r="E177" s="12">
        <v>143</v>
      </c>
      <c r="F177" s="13">
        <v>1267</v>
      </c>
      <c r="G177" s="13">
        <v>151</v>
      </c>
      <c r="H177" s="13">
        <v>202</v>
      </c>
      <c r="I177" s="13">
        <v>225</v>
      </c>
      <c r="J177" s="13">
        <v>6</v>
      </c>
      <c r="K177" s="13">
        <v>25</v>
      </c>
      <c r="L177" s="13">
        <v>226</v>
      </c>
      <c r="M177" s="13">
        <v>360</v>
      </c>
      <c r="N177" s="13">
        <v>8</v>
      </c>
      <c r="O177" s="13">
        <v>67</v>
      </c>
      <c r="Q177" s="32"/>
      <c r="S177" s="12">
        <v>143</v>
      </c>
      <c r="T177" s="13">
        <v>1166</v>
      </c>
      <c r="U177" s="13">
        <v>142</v>
      </c>
      <c r="V177" s="13">
        <v>180</v>
      </c>
      <c r="W177" s="13">
        <v>191</v>
      </c>
      <c r="X177" s="13">
        <v>6</v>
      </c>
      <c r="Y177" s="13">
        <v>79</v>
      </c>
      <c r="Z177" s="13">
        <v>106</v>
      </c>
      <c r="AA177" s="13">
        <v>185</v>
      </c>
      <c r="AB177" s="13">
        <v>7</v>
      </c>
      <c r="AC177" s="13">
        <v>0</v>
      </c>
      <c r="AE177" s="32"/>
      <c r="AG177" s="12">
        <v>143</v>
      </c>
      <c r="AH177" s="13">
        <v>1166</v>
      </c>
      <c r="AI177" s="13">
        <v>154</v>
      </c>
      <c r="AJ177" s="13">
        <v>175</v>
      </c>
      <c r="AK177" s="13">
        <v>189</v>
      </c>
      <c r="AL177" s="13">
        <v>6</v>
      </c>
      <c r="AM177" s="13">
        <v>22</v>
      </c>
      <c r="AN177" s="13">
        <v>106</v>
      </c>
      <c r="AO177" s="13">
        <v>195</v>
      </c>
      <c r="AP177" s="13">
        <v>6</v>
      </c>
      <c r="AQ177" s="13">
        <v>0</v>
      </c>
      <c r="AS177" s="32"/>
      <c r="AU177" s="12">
        <v>143</v>
      </c>
      <c r="AV177" s="13">
        <v>1166</v>
      </c>
      <c r="AW177" s="13">
        <v>135</v>
      </c>
      <c r="AX177" s="13">
        <v>169</v>
      </c>
      <c r="AY177" s="13">
        <v>173</v>
      </c>
      <c r="AZ177" s="13">
        <v>6</v>
      </c>
      <c r="BA177" s="13">
        <v>53</v>
      </c>
      <c r="BB177" s="13">
        <v>106</v>
      </c>
      <c r="BC177" s="13">
        <v>203</v>
      </c>
      <c r="BD177" s="13">
        <v>6</v>
      </c>
      <c r="BE177" s="13">
        <v>0</v>
      </c>
      <c r="BG177" s="32"/>
    </row>
    <row r="178" spans="1:59" x14ac:dyDescent="0.25">
      <c r="A178" s="32"/>
      <c r="B178" s="32"/>
      <c r="C178" s="32"/>
      <c r="E178" s="12">
        <v>144</v>
      </c>
      <c r="F178" s="13">
        <v>1259</v>
      </c>
      <c r="G178" s="13">
        <v>150</v>
      </c>
      <c r="H178" s="13">
        <v>202</v>
      </c>
      <c r="I178" s="13">
        <v>224</v>
      </c>
      <c r="J178" s="13">
        <v>6</v>
      </c>
      <c r="K178" s="13">
        <v>25</v>
      </c>
      <c r="L178" s="13">
        <v>226</v>
      </c>
      <c r="M178" s="13">
        <v>359</v>
      </c>
      <c r="N178" s="13">
        <v>8</v>
      </c>
      <c r="O178" s="13">
        <v>68</v>
      </c>
      <c r="Q178" s="32"/>
      <c r="S178" s="12">
        <v>144</v>
      </c>
      <c r="T178" s="13">
        <v>1159</v>
      </c>
      <c r="U178" s="13">
        <v>141</v>
      </c>
      <c r="V178" s="13">
        <v>179</v>
      </c>
      <c r="W178" s="13">
        <v>191</v>
      </c>
      <c r="X178" s="13">
        <v>6</v>
      </c>
      <c r="Y178" s="13">
        <v>79</v>
      </c>
      <c r="Z178" s="13">
        <v>106</v>
      </c>
      <c r="AA178" s="13">
        <v>185</v>
      </c>
      <c r="AB178" s="13">
        <v>7</v>
      </c>
      <c r="AC178" s="13">
        <v>0</v>
      </c>
      <c r="AE178" s="32"/>
      <c r="AG178" s="12">
        <v>144</v>
      </c>
      <c r="AH178" s="13">
        <v>1159</v>
      </c>
      <c r="AI178" s="13">
        <v>153</v>
      </c>
      <c r="AJ178" s="13">
        <v>174</v>
      </c>
      <c r="AK178" s="13">
        <v>189</v>
      </c>
      <c r="AL178" s="13">
        <v>6</v>
      </c>
      <c r="AM178" s="13">
        <v>22</v>
      </c>
      <c r="AN178" s="13">
        <v>106</v>
      </c>
      <c r="AO178" s="13">
        <v>194</v>
      </c>
      <c r="AP178" s="13">
        <v>6</v>
      </c>
      <c r="AQ178" s="13">
        <v>0</v>
      </c>
      <c r="AS178" s="32"/>
      <c r="AU178" s="12">
        <v>144</v>
      </c>
      <c r="AV178" s="13">
        <v>1159</v>
      </c>
      <c r="AW178" s="13">
        <v>134</v>
      </c>
      <c r="AX178" s="13">
        <v>169</v>
      </c>
      <c r="AY178" s="13">
        <v>173</v>
      </c>
      <c r="AZ178" s="13">
        <v>6</v>
      </c>
      <c r="BA178" s="13">
        <v>53</v>
      </c>
      <c r="BB178" s="13">
        <v>106</v>
      </c>
      <c r="BC178" s="13">
        <v>202</v>
      </c>
      <c r="BD178" s="13">
        <v>6</v>
      </c>
      <c r="BE178" s="13">
        <v>0</v>
      </c>
      <c r="BG178" s="32"/>
    </row>
    <row r="179" spans="1:59" x14ac:dyDescent="0.25">
      <c r="A179" s="32"/>
      <c r="B179" s="32"/>
      <c r="C179" s="32"/>
      <c r="E179" s="12">
        <v>145</v>
      </c>
      <c r="F179" s="13">
        <v>1251</v>
      </c>
      <c r="G179" s="13">
        <v>150</v>
      </c>
      <c r="H179" s="13">
        <v>201</v>
      </c>
      <c r="I179" s="13">
        <v>224</v>
      </c>
      <c r="J179" s="13">
        <v>6</v>
      </c>
      <c r="K179" s="13">
        <v>25</v>
      </c>
      <c r="L179" s="13">
        <v>226</v>
      </c>
      <c r="M179" s="13">
        <v>358</v>
      </c>
      <c r="N179" s="13">
        <v>8</v>
      </c>
      <c r="O179" s="13">
        <v>70</v>
      </c>
      <c r="Q179" s="32"/>
      <c r="S179" s="12">
        <v>145</v>
      </c>
      <c r="T179" s="13">
        <v>1152</v>
      </c>
      <c r="U179" s="13">
        <v>140</v>
      </c>
      <c r="V179" s="13">
        <v>179</v>
      </c>
      <c r="W179" s="13">
        <v>191</v>
      </c>
      <c r="X179" s="13">
        <v>6</v>
      </c>
      <c r="Y179" s="13">
        <v>79</v>
      </c>
      <c r="Z179" s="13">
        <v>105</v>
      </c>
      <c r="AA179" s="13">
        <v>184</v>
      </c>
      <c r="AB179" s="13">
        <v>7</v>
      </c>
      <c r="AC179" s="13">
        <v>0</v>
      </c>
      <c r="AE179" s="32"/>
      <c r="AG179" s="12">
        <v>145</v>
      </c>
      <c r="AH179" s="13">
        <v>1152</v>
      </c>
      <c r="AI179" s="13">
        <v>152</v>
      </c>
      <c r="AJ179" s="13">
        <v>174</v>
      </c>
      <c r="AK179" s="13">
        <v>189</v>
      </c>
      <c r="AL179" s="13">
        <v>6</v>
      </c>
      <c r="AM179" s="13">
        <v>22</v>
      </c>
      <c r="AN179" s="13">
        <v>105</v>
      </c>
      <c r="AO179" s="13">
        <v>193</v>
      </c>
      <c r="AP179" s="13">
        <v>6</v>
      </c>
      <c r="AQ179" s="13">
        <v>0</v>
      </c>
      <c r="AS179" s="32"/>
      <c r="AU179" s="12">
        <v>145</v>
      </c>
      <c r="AV179" s="13">
        <v>1151</v>
      </c>
      <c r="AW179" s="13">
        <v>134</v>
      </c>
      <c r="AX179" s="13">
        <v>168</v>
      </c>
      <c r="AY179" s="13">
        <v>173</v>
      </c>
      <c r="AZ179" s="13">
        <v>6</v>
      </c>
      <c r="BA179" s="13">
        <v>53</v>
      </c>
      <c r="BB179" s="13">
        <v>106</v>
      </c>
      <c r="BC179" s="13">
        <v>202</v>
      </c>
      <c r="BD179" s="13">
        <v>6</v>
      </c>
      <c r="BE179" s="13">
        <v>0</v>
      </c>
      <c r="BG179" s="32"/>
    </row>
    <row r="180" spans="1:59" x14ac:dyDescent="0.25">
      <c r="A180" s="32"/>
      <c r="B180" s="32"/>
      <c r="C180" s="32"/>
      <c r="E180" s="12">
        <v>146</v>
      </c>
      <c r="F180" s="13">
        <v>1243</v>
      </c>
      <c r="G180" s="13">
        <v>149</v>
      </c>
      <c r="H180" s="13">
        <v>200</v>
      </c>
      <c r="I180" s="13">
        <v>224</v>
      </c>
      <c r="J180" s="13">
        <v>6</v>
      </c>
      <c r="K180" s="13">
        <v>25</v>
      </c>
      <c r="L180" s="13">
        <v>225</v>
      </c>
      <c r="M180" s="13">
        <v>357</v>
      </c>
      <c r="N180" s="13">
        <v>8</v>
      </c>
      <c r="O180" s="13">
        <v>71</v>
      </c>
      <c r="Q180" s="32"/>
      <c r="S180" s="12">
        <v>146</v>
      </c>
      <c r="T180" s="13">
        <v>1145</v>
      </c>
      <c r="U180" s="13">
        <v>140</v>
      </c>
      <c r="V180" s="13">
        <v>178</v>
      </c>
      <c r="W180" s="13">
        <v>190</v>
      </c>
      <c r="X180" s="13">
        <v>6</v>
      </c>
      <c r="Y180" s="13">
        <v>78</v>
      </c>
      <c r="Z180" s="13">
        <v>105</v>
      </c>
      <c r="AA180" s="13">
        <v>183</v>
      </c>
      <c r="AB180" s="13">
        <v>7</v>
      </c>
      <c r="AC180" s="13">
        <v>0</v>
      </c>
      <c r="AE180" s="32"/>
      <c r="AG180" s="12">
        <v>146</v>
      </c>
      <c r="AH180" s="13">
        <v>1145</v>
      </c>
      <c r="AI180" s="13">
        <v>151</v>
      </c>
      <c r="AJ180" s="13">
        <v>173</v>
      </c>
      <c r="AK180" s="13">
        <v>189</v>
      </c>
      <c r="AL180" s="13">
        <v>6</v>
      </c>
      <c r="AM180" s="13">
        <v>22</v>
      </c>
      <c r="AN180" s="13">
        <v>105</v>
      </c>
      <c r="AO180" s="13">
        <v>192</v>
      </c>
      <c r="AP180" s="13">
        <v>6</v>
      </c>
      <c r="AQ180" s="13">
        <v>0</v>
      </c>
      <c r="AS180" s="32"/>
      <c r="AU180" s="12">
        <v>146</v>
      </c>
      <c r="AV180" s="13">
        <v>1144</v>
      </c>
      <c r="AW180" s="13">
        <v>133</v>
      </c>
      <c r="AX180" s="13">
        <v>168</v>
      </c>
      <c r="AY180" s="13">
        <v>173</v>
      </c>
      <c r="AZ180" s="13">
        <v>6</v>
      </c>
      <c r="BA180" s="13">
        <v>53</v>
      </c>
      <c r="BB180" s="13">
        <v>105</v>
      </c>
      <c r="BC180" s="13">
        <v>201</v>
      </c>
      <c r="BD180" s="13">
        <v>6</v>
      </c>
      <c r="BE180" s="13">
        <v>0</v>
      </c>
      <c r="BG180" s="32"/>
    </row>
    <row r="181" spans="1:59" x14ac:dyDescent="0.25">
      <c r="A181" s="32"/>
      <c r="B181" s="32"/>
      <c r="C181" s="32"/>
      <c r="E181" s="12">
        <v>147</v>
      </c>
      <c r="F181" s="13">
        <v>1236</v>
      </c>
      <c r="G181" s="13">
        <v>148</v>
      </c>
      <c r="H181" s="13">
        <v>200</v>
      </c>
      <c r="I181" s="13">
        <v>224</v>
      </c>
      <c r="J181" s="13">
        <v>6</v>
      </c>
      <c r="K181" s="13">
        <v>25</v>
      </c>
      <c r="L181" s="13">
        <v>225</v>
      </c>
      <c r="M181" s="13">
        <v>356</v>
      </c>
      <c r="N181" s="13">
        <v>8</v>
      </c>
      <c r="O181" s="13">
        <v>72</v>
      </c>
      <c r="Q181" s="32"/>
      <c r="S181" s="12">
        <v>147</v>
      </c>
      <c r="T181" s="13">
        <v>1138</v>
      </c>
      <c r="U181" s="13">
        <v>139</v>
      </c>
      <c r="V181" s="13">
        <v>178</v>
      </c>
      <c r="W181" s="13">
        <v>190</v>
      </c>
      <c r="X181" s="13">
        <v>6</v>
      </c>
      <c r="Y181" s="13">
        <v>78</v>
      </c>
      <c r="Z181" s="13">
        <v>105</v>
      </c>
      <c r="AA181" s="13">
        <v>182</v>
      </c>
      <c r="AB181" s="13">
        <v>7</v>
      </c>
      <c r="AC181" s="13">
        <v>0</v>
      </c>
      <c r="AE181" s="32"/>
      <c r="AG181" s="12">
        <v>147</v>
      </c>
      <c r="AH181" s="13">
        <v>1137</v>
      </c>
      <c r="AI181" s="13">
        <v>151</v>
      </c>
      <c r="AJ181" s="13">
        <v>173</v>
      </c>
      <c r="AK181" s="13">
        <v>189</v>
      </c>
      <c r="AL181" s="13">
        <v>6</v>
      </c>
      <c r="AM181" s="13">
        <v>22</v>
      </c>
      <c r="AN181" s="13">
        <v>105</v>
      </c>
      <c r="AO181" s="13">
        <v>191</v>
      </c>
      <c r="AP181" s="13">
        <v>6</v>
      </c>
      <c r="AQ181" s="13">
        <v>0</v>
      </c>
      <c r="AS181" s="32"/>
      <c r="AU181" s="12">
        <v>147</v>
      </c>
      <c r="AV181" s="13">
        <v>1137</v>
      </c>
      <c r="AW181" s="13">
        <v>133</v>
      </c>
      <c r="AX181" s="13">
        <v>168</v>
      </c>
      <c r="AY181" s="13">
        <v>173</v>
      </c>
      <c r="AZ181" s="13">
        <v>6</v>
      </c>
      <c r="BA181" s="13">
        <v>53</v>
      </c>
      <c r="BB181" s="13">
        <v>105</v>
      </c>
      <c r="BC181" s="13">
        <v>200</v>
      </c>
      <c r="BD181" s="13">
        <v>6</v>
      </c>
      <c r="BE181" s="13">
        <v>0</v>
      </c>
      <c r="BG181" s="32"/>
    </row>
    <row r="182" spans="1:59" x14ac:dyDescent="0.25">
      <c r="A182" s="32"/>
      <c r="B182" s="32"/>
      <c r="C182" s="32"/>
      <c r="E182" s="12">
        <v>148</v>
      </c>
      <c r="F182" s="13">
        <v>1228</v>
      </c>
      <c r="G182" s="13">
        <v>147</v>
      </c>
      <c r="H182" s="13">
        <v>199</v>
      </c>
      <c r="I182" s="13">
        <v>223</v>
      </c>
      <c r="J182" s="13">
        <v>6</v>
      </c>
      <c r="K182" s="13">
        <v>25</v>
      </c>
      <c r="L182" s="13">
        <v>225</v>
      </c>
      <c r="M182" s="13">
        <v>354</v>
      </c>
      <c r="N182" s="13">
        <v>8</v>
      </c>
      <c r="O182" s="13">
        <v>73</v>
      </c>
      <c r="Q182" s="32"/>
      <c r="S182" s="12">
        <v>148</v>
      </c>
      <c r="T182" s="13">
        <v>1130</v>
      </c>
      <c r="U182" s="13">
        <v>139</v>
      </c>
      <c r="V182" s="13">
        <v>177</v>
      </c>
      <c r="W182" s="13">
        <v>190</v>
      </c>
      <c r="X182" s="13">
        <v>6</v>
      </c>
      <c r="Y182" s="13">
        <v>78</v>
      </c>
      <c r="Z182" s="13">
        <v>105</v>
      </c>
      <c r="AA182" s="13">
        <v>181</v>
      </c>
      <c r="AB182" s="13">
        <v>7</v>
      </c>
      <c r="AC182" s="13">
        <v>0</v>
      </c>
      <c r="AE182" s="32"/>
      <c r="AG182" s="12">
        <v>148</v>
      </c>
      <c r="AH182" s="13">
        <v>1130</v>
      </c>
      <c r="AI182" s="13">
        <v>150</v>
      </c>
      <c r="AJ182" s="13">
        <v>172</v>
      </c>
      <c r="AK182" s="13">
        <v>188</v>
      </c>
      <c r="AL182" s="13">
        <v>6</v>
      </c>
      <c r="AM182" s="13">
        <v>22</v>
      </c>
      <c r="AN182" s="13">
        <v>105</v>
      </c>
      <c r="AO182" s="13">
        <v>190</v>
      </c>
      <c r="AP182" s="13">
        <v>6</v>
      </c>
      <c r="AQ182" s="13">
        <v>0</v>
      </c>
      <c r="AS182" s="32"/>
      <c r="AU182" s="12">
        <v>148</v>
      </c>
      <c r="AV182" s="13">
        <v>1129</v>
      </c>
      <c r="AW182" s="13">
        <v>132</v>
      </c>
      <c r="AX182" s="13">
        <v>167</v>
      </c>
      <c r="AY182" s="13">
        <v>172</v>
      </c>
      <c r="AZ182" s="13">
        <v>6</v>
      </c>
      <c r="BA182" s="13">
        <v>52</v>
      </c>
      <c r="BB182" s="13">
        <v>105</v>
      </c>
      <c r="BC182" s="13">
        <v>199</v>
      </c>
      <c r="BD182" s="13">
        <v>6</v>
      </c>
      <c r="BE182" s="13">
        <v>0</v>
      </c>
      <c r="BG182" s="32"/>
    </row>
    <row r="183" spans="1:59" x14ac:dyDescent="0.25">
      <c r="A183" s="32"/>
      <c r="B183" s="32"/>
      <c r="C183" s="32"/>
      <c r="E183" s="12">
        <v>149</v>
      </c>
      <c r="F183" s="13">
        <v>1220</v>
      </c>
      <c r="G183" s="13">
        <v>147</v>
      </c>
      <c r="H183" s="13">
        <v>199</v>
      </c>
      <c r="I183" s="13">
        <v>223</v>
      </c>
      <c r="J183" s="13">
        <v>6</v>
      </c>
      <c r="K183" s="13">
        <v>25</v>
      </c>
      <c r="L183" s="13">
        <v>224</v>
      </c>
      <c r="M183" s="13">
        <v>353</v>
      </c>
      <c r="N183" s="13">
        <v>8</v>
      </c>
      <c r="O183" s="13">
        <v>74</v>
      </c>
      <c r="Q183" s="32"/>
      <c r="S183" s="12">
        <v>149</v>
      </c>
      <c r="T183" s="13">
        <v>1122</v>
      </c>
      <c r="U183" s="13">
        <v>138</v>
      </c>
      <c r="V183" s="13">
        <v>177</v>
      </c>
      <c r="W183" s="13">
        <v>190</v>
      </c>
      <c r="X183" s="13">
        <v>6</v>
      </c>
      <c r="Y183" s="13">
        <v>78</v>
      </c>
      <c r="Z183" s="13">
        <v>105</v>
      </c>
      <c r="AA183" s="13">
        <v>180</v>
      </c>
      <c r="AB183" s="13">
        <v>7</v>
      </c>
      <c r="AC183" s="13">
        <v>0</v>
      </c>
      <c r="AE183" s="32"/>
      <c r="AG183" s="12">
        <v>149</v>
      </c>
      <c r="AH183" s="13">
        <v>1122</v>
      </c>
      <c r="AI183" s="13">
        <v>150</v>
      </c>
      <c r="AJ183" s="13">
        <v>172</v>
      </c>
      <c r="AK183" s="13">
        <v>188</v>
      </c>
      <c r="AL183" s="13">
        <v>6</v>
      </c>
      <c r="AM183" s="13">
        <v>22</v>
      </c>
      <c r="AN183" s="13">
        <v>105</v>
      </c>
      <c r="AO183" s="13">
        <v>189</v>
      </c>
      <c r="AP183" s="13">
        <v>6</v>
      </c>
      <c r="AQ183" s="13">
        <v>0</v>
      </c>
      <c r="AS183" s="32"/>
      <c r="AU183" s="12">
        <v>149</v>
      </c>
      <c r="AV183" s="13">
        <v>1122</v>
      </c>
      <c r="AW183" s="13">
        <v>131</v>
      </c>
      <c r="AX183" s="13">
        <v>167</v>
      </c>
      <c r="AY183" s="13">
        <v>172</v>
      </c>
      <c r="AZ183" s="13">
        <v>6</v>
      </c>
      <c r="BA183" s="13">
        <v>52</v>
      </c>
      <c r="BB183" s="13">
        <v>105</v>
      </c>
      <c r="BC183" s="13">
        <v>198</v>
      </c>
      <c r="BD183" s="13">
        <v>6</v>
      </c>
      <c r="BE183" s="13">
        <v>0</v>
      </c>
      <c r="BG183" s="32"/>
    </row>
    <row r="184" spans="1:59" x14ac:dyDescent="0.25">
      <c r="A184" s="32"/>
      <c r="B184" s="32"/>
      <c r="C184" s="32"/>
      <c r="E184" s="12">
        <v>150</v>
      </c>
      <c r="F184" s="13">
        <v>1212</v>
      </c>
      <c r="G184" s="13">
        <v>146</v>
      </c>
      <c r="H184" s="13">
        <v>198</v>
      </c>
      <c r="I184" s="13">
        <v>223</v>
      </c>
      <c r="J184" s="13">
        <v>6</v>
      </c>
      <c r="K184" s="13">
        <v>25</v>
      </c>
      <c r="L184" s="13">
        <v>224</v>
      </c>
      <c r="M184" s="13">
        <v>352</v>
      </c>
      <c r="N184" s="13">
        <v>8</v>
      </c>
      <c r="O184" s="13">
        <v>75</v>
      </c>
      <c r="Q184" s="32"/>
      <c r="S184" s="12">
        <v>150</v>
      </c>
      <c r="T184" s="13">
        <v>1116</v>
      </c>
      <c r="U184" s="13">
        <v>137</v>
      </c>
      <c r="V184" s="13">
        <v>177</v>
      </c>
      <c r="W184" s="13">
        <v>190</v>
      </c>
      <c r="X184" s="13">
        <v>6</v>
      </c>
      <c r="Y184" s="13">
        <v>77</v>
      </c>
      <c r="Z184" s="13">
        <v>105</v>
      </c>
      <c r="AA184" s="13">
        <v>180</v>
      </c>
      <c r="AB184" s="13">
        <v>7</v>
      </c>
      <c r="AC184" s="13">
        <v>1</v>
      </c>
      <c r="AE184" s="32"/>
      <c r="AG184" s="12">
        <v>150</v>
      </c>
      <c r="AH184" s="13">
        <v>1116</v>
      </c>
      <c r="AI184" s="13">
        <v>149</v>
      </c>
      <c r="AJ184" s="13">
        <v>171</v>
      </c>
      <c r="AK184" s="13">
        <v>188</v>
      </c>
      <c r="AL184" s="13">
        <v>6</v>
      </c>
      <c r="AM184" s="13">
        <v>22</v>
      </c>
      <c r="AN184" s="13">
        <v>105</v>
      </c>
      <c r="AO184" s="13">
        <v>188</v>
      </c>
      <c r="AP184" s="13">
        <v>6</v>
      </c>
      <c r="AQ184" s="13">
        <v>0</v>
      </c>
      <c r="AS184" s="32"/>
      <c r="AU184" s="12">
        <v>150</v>
      </c>
      <c r="AV184" s="13">
        <v>1115</v>
      </c>
      <c r="AW184" s="13">
        <v>131</v>
      </c>
      <c r="AX184" s="13">
        <v>166</v>
      </c>
      <c r="AY184" s="13">
        <v>172</v>
      </c>
      <c r="AZ184" s="13">
        <v>6</v>
      </c>
      <c r="BA184" s="13">
        <v>52</v>
      </c>
      <c r="BB184" s="13">
        <v>105</v>
      </c>
      <c r="BC184" s="13">
        <v>197</v>
      </c>
      <c r="BD184" s="13">
        <v>6</v>
      </c>
      <c r="BE184" s="13">
        <v>0</v>
      </c>
      <c r="BG184" s="32"/>
    </row>
    <row r="185" spans="1:59" x14ac:dyDescent="0.25">
      <c r="A185" s="32"/>
      <c r="B185" s="32"/>
      <c r="C185" s="32"/>
      <c r="E185" s="12">
        <v>151</v>
      </c>
      <c r="F185" s="13">
        <v>1205</v>
      </c>
      <c r="G185" s="13">
        <v>145</v>
      </c>
      <c r="H185" s="13">
        <v>198</v>
      </c>
      <c r="I185" s="13">
        <v>223</v>
      </c>
      <c r="J185" s="13">
        <v>6</v>
      </c>
      <c r="K185" s="13">
        <v>25</v>
      </c>
      <c r="L185" s="13">
        <v>223</v>
      </c>
      <c r="M185" s="13">
        <v>351</v>
      </c>
      <c r="N185" s="13">
        <v>8</v>
      </c>
      <c r="O185" s="13">
        <v>76</v>
      </c>
      <c r="Q185" s="32"/>
      <c r="S185" s="12">
        <v>151</v>
      </c>
      <c r="T185" s="13">
        <v>1109</v>
      </c>
      <c r="U185" s="13">
        <v>136</v>
      </c>
      <c r="V185" s="13">
        <v>176</v>
      </c>
      <c r="W185" s="13">
        <v>189</v>
      </c>
      <c r="X185" s="13">
        <v>6</v>
      </c>
      <c r="Y185" s="13">
        <v>77</v>
      </c>
      <c r="Z185" s="13">
        <v>105</v>
      </c>
      <c r="AA185" s="13">
        <v>179</v>
      </c>
      <c r="AB185" s="13">
        <v>7</v>
      </c>
      <c r="AC185" s="13">
        <v>3</v>
      </c>
      <c r="AE185" s="32"/>
      <c r="AG185" s="12">
        <v>151</v>
      </c>
      <c r="AH185" s="13">
        <v>1109</v>
      </c>
      <c r="AI185" s="13">
        <v>148</v>
      </c>
      <c r="AJ185" s="13">
        <v>171</v>
      </c>
      <c r="AK185" s="13">
        <v>188</v>
      </c>
      <c r="AL185" s="13">
        <v>6</v>
      </c>
      <c r="AM185" s="13">
        <v>22</v>
      </c>
      <c r="AN185" s="13">
        <v>105</v>
      </c>
      <c r="AO185" s="13">
        <v>187</v>
      </c>
      <c r="AP185" s="13">
        <v>6</v>
      </c>
      <c r="AQ185" s="13">
        <v>0</v>
      </c>
      <c r="AS185" s="32"/>
      <c r="AU185" s="12">
        <v>151</v>
      </c>
      <c r="AV185" s="13">
        <v>1108</v>
      </c>
      <c r="AW185" s="13">
        <v>130</v>
      </c>
      <c r="AX185" s="13">
        <v>166</v>
      </c>
      <c r="AY185" s="13">
        <v>172</v>
      </c>
      <c r="AZ185" s="13">
        <v>6</v>
      </c>
      <c r="BA185" s="13">
        <v>52</v>
      </c>
      <c r="BB185" s="13">
        <v>105</v>
      </c>
      <c r="BC185" s="13">
        <v>196</v>
      </c>
      <c r="BD185" s="13">
        <v>6</v>
      </c>
      <c r="BE185" s="13">
        <v>0</v>
      </c>
      <c r="BG185" s="32"/>
    </row>
    <row r="186" spans="1:59" x14ac:dyDescent="0.25">
      <c r="A186" s="32"/>
      <c r="B186" s="32"/>
      <c r="C186" s="32"/>
      <c r="E186" s="12">
        <v>152</v>
      </c>
      <c r="F186" s="13">
        <v>1197</v>
      </c>
      <c r="G186" s="13">
        <v>144</v>
      </c>
      <c r="H186" s="13">
        <v>197</v>
      </c>
      <c r="I186" s="13">
        <v>223</v>
      </c>
      <c r="J186" s="13">
        <v>6</v>
      </c>
      <c r="K186" s="13">
        <v>25</v>
      </c>
      <c r="L186" s="13">
        <v>223</v>
      </c>
      <c r="M186" s="13">
        <v>350</v>
      </c>
      <c r="N186" s="13">
        <v>8</v>
      </c>
      <c r="O186" s="13">
        <v>77</v>
      </c>
      <c r="Q186" s="32"/>
      <c r="S186" s="12">
        <v>152</v>
      </c>
      <c r="T186" s="13">
        <v>1102</v>
      </c>
      <c r="U186" s="13">
        <v>135</v>
      </c>
      <c r="V186" s="13">
        <v>175</v>
      </c>
      <c r="W186" s="13">
        <v>189</v>
      </c>
      <c r="X186" s="13">
        <v>6</v>
      </c>
      <c r="Y186" s="13">
        <v>77</v>
      </c>
      <c r="Z186" s="13">
        <v>104</v>
      </c>
      <c r="AA186" s="13">
        <v>178</v>
      </c>
      <c r="AB186" s="13">
        <v>7</v>
      </c>
      <c r="AC186" s="13">
        <v>5</v>
      </c>
      <c r="AE186" s="32"/>
      <c r="AG186" s="12">
        <v>152</v>
      </c>
      <c r="AH186" s="13">
        <v>1102</v>
      </c>
      <c r="AI186" s="13">
        <v>147</v>
      </c>
      <c r="AJ186" s="13">
        <v>170</v>
      </c>
      <c r="AK186" s="13">
        <v>188</v>
      </c>
      <c r="AL186" s="13">
        <v>6</v>
      </c>
      <c r="AM186" s="13">
        <v>22</v>
      </c>
      <c r="AN186" s="13">
        <v>104</v>
      </c>
      <c r="AO186" s="13">
        <v>186</v>
      </c>
      <c r="AP186" s="13">
        <v>6</v>
      </c>
      <c r="AQ186" s="13">
        <v>0</v>
      </c>
      <c r="AS186" s="32"/>
      <c r="AU186" s="12">
        <v>152</v>
      </c>
      <c r="AV186" s="13">
        <v>1101</v>
      </c>
      <c r="AW186" s="13">
        <v>129</v>
      </c>
      <c r="AX186" s="13">
        <v>165</v>
      </c>
      <c r="AY186" s="13">
        <v>172</v>
      </c>
      <c r="AZ186" s="13">
        <v>6</v>
      </c>
      <c r="BA186" s="13">
        <v>52</v>
      </c>
      <c r="BB186" s="13">
        <v>104</v>
      </c>
      <c r="BC186" s="13">
        <v>195</v>
      </c>
      <c r="BD186" s="13">
        <v>6</v>
      </c>
      <c r="BE186" s="13">
        <v>0</v>
      </c>
      <c r="BG186" s="32"/>
    </row>
    <row r="187" spans="1:59" x14ac:dyDescent="0.25">
      <c r="A187" s="32"/>
      <c r="B187" s="32"/>
      <c r="C187" s="32"/>
      <c r="E187" s="12">
        <v>153</v>
      </c>
      <c r="F187" s="13">
        <v>1189</v>
      </c>
      <c r="G187" s="13">
        <v>144</v>
      </c>
      <c r="H187" s="13">
        <v>196</v>
      </c>
      <c r="I187" s="13">
        <v>222</v>
      </c>
      <c r="J187" s="13">
        <v>6</v>
      </c>
      <c r="K187" s="13">
        <v>25</v>
      </c>
      <c r="L187" s="13">
        <v>223</v>
      </c>
      <c r="M187" s="13">
        <v>349</v>
      </c>
      <c r="N187" s="13">
        <v>8</v>
      </c>
      <c r="O187" s="13">
        <v>78</v>
      </c>
      <c r="Q187" s="32"/>
      <c r="S187" s="12">
        <v>153</v>
      </c>
      <c r="T187" s="13">
        <v>1095</v>
      </c>
      <c r="U187" s="13">
        <v>135</v>
      </c>
      <c r="V187" s="13">
        <v>174</v>
      </c>
      <c r="W187" s="13">
        <v>189</v>
      </c>
      <c r="X187" s="13">
        <v>6</v>
      </c>
      <c r="Y187" s="13">
        <v>77</v>
      </c>
      <c r="Z187" s="13">
        <v>104</v>
      </c>
      <c r="AA187" s="13">
        <v>177</v>
      </c>
      <c r="AB187" s="13">
        <v>7</v>
      </c>
      <c r="AC187" s="13">
        <v>7</v>
      </c>
      <c r="AE187" s="32"/>
      <c r="AG187" s="12">
        <v>153</v>
      </c>
      <c r="AH187" s="13">
        <v>1095</v>
      </c>
      <c r="AI187" s="13">
        <v>146</v>
      </c>
      <c r="AJ187" s="13">
        <v>170</v>
      </c>
      <c r="AK187" s="13">
        <v>188</v>
      </c>
      <c r="AL187" s="13">
        <v>6</v>
      </c>
      <c r="AM187" s="13">
        <v>22</v>
      </c>
      <c r="AN187" s="13">
        <v>104</v>
      </c>
      <c r="AO187" s="13">
        <v>185</v>
      </c>
      <c r="AP187" s="13">
        <v>6</v>
      </c>
      <c r="AQ187" s="13">
        <v>0</v>
      </c>
      <c r="AS187" s="32"/>
      <c r="AU187" s="12">
        <v>153</v>
      </c>
      <c r="AV187" s="13">
        <v>1094</v>
      </c>
      <c r="AW187" s="13">
        <v>128</v>
      </c>
      <c r="AX187" s="13">
        <v>164</v>
      </c>
      <c r="AY187" s="13">
        <v>172</v>
      </c>
      <c r="AZ187" s="13">
        <v>6</v>
      </c>
      <c r="BA187" s="13">
        <v>52</v>
      </c>
      <c r="BB187" s="13">
        <v>104</v>
      </c>
      <c r="BC187" s="13">
        <v>194</v>
      </c>
      <c r="BD187" s="13">
        <v>6</v>
      </c>
      <c r="BE187" s="13">
        <v>0</v>
      </c>
      <c r="BG187" s="32"/>
    </row>
    <row r="188" spans="1:59" x14ac:dyDescent="0.25">
      <c r="A188" s="32"/>
      <c r="B188" s="32"/>
      <c r="C188" s="32"/>
      <c r="E188" s="12">
        <v>154</v>
      </c>
      <c r="F188" s="13">
        <v>1182</v>
      </c>
      <c r="G188" s="13">
        <v>143</v>
      </c>
      <c r="H188" s="13">
        <v>196</v>
      </c>
      <c r="I188" s="13">
        <v>222</v>
      </c>
      <c r="J188" s="13">
        <v>6</v>
      </c>
      <c r="K188" s="13">
        <v>25</v>
      </c>
      <c r="L188" s="13">
        <v>222</v>
      </c>
      <c r="M188" s="13">
        <v>348</v>
      </c>
      <c r="N188" s="13">
        <v>8</v>
      </c>
      <c r="O188" s="13">
        <v>79</v>
      </c>
      <c r="Q188" s="32"/>
      <c r="S188" s="12">
        <v>154</v>
      </c>
      <c r="T188" s="13">
        <v>1088</v>
      </c>
      <c r="U188" s="13">
        <v>134</v>
      </c>
      <c r="V188" s="13">
        <v>174</v>
      </c>
      <c r="W188" s="13">
        <v>189</v>
      </c>
      <c r="X188" s="13">
        <v>6</v>
      </c>
      <c r="Y188" s="13">
        <v>77</v>
      </c>
      <c r="Z188" s="13">
        <v>104</v>
      </c>
      <c r="AA188" s="13">
        <v>176</v>
      </c>
      <c r="AB188" s="13">
        <v>7</v>
      </c>
      <c r="AC188" s="13">
        <v>8</v>
      </c>
      <c r="AE188" s="32"/>
      <c r="AG188" s="12">
        <v>154</v>
      </c>
      <c r="AH188" s="13">
        <v>1088</v>
      </c>
      <c r="AI188" s="13">
        <v>145</v>
      </c>
      <c r="AJ188" s="13">
        <v>169</v>
      </c>
      <c r="AK188" s="13">
        <v>187</v>
      </c>
      <c r="AL188" s="13">
        <v>6</v>
      </c>
      <c r="AM188" s="13">
        <v>21</v>
      </c>
      <c r="AN188" s="13">
        <v>104</v>
      </c>
      <c r="AO188" s="13">
        <v>184</v>
      </c>
      <c r="AP188" s="13">
        <v>6</v>
      </c>
      <c r="AQ188" s="13">
        <v>0</v>
      </c>
      <c r="AS188" s="32"/>
      <c r="AU188" s="12">
        <v>154</v>
      </c>
      <c r="AV188" s="13">
        <v>1088</v>
      </c>
      <c r="AW188" s="13">
        <v>128</v>
      </c>
      <c r="AX188" s="13">
        <v>163</v>
      </c>
      <c r="AY188" s="13">
        <v>171</v>
      </c>
      <c r="AZ188" s="13">
        <v>6</v>
      </c>
      <c r="BA188" s="13">
        <v>51</v>
      </c>
      <c r="BB188" s="13">
        <v>104</v>
      </c>
      <c r="BC188" s="13">
        <v>193</v>
      </c>
      <c r="BD188" s="13">
        <v>6</v>
      </c>
      <c r="BE188" s="13">
        <v>0</v>
      </c>
      <c r="BG188" s="32"/>
    </row>
    <row r="189" spans="1:59" x14ac:dyDescent="0.25">
      <c r="A189" s="32"/>
      <c r="B189" s="32"/>
      <c r="C189" s="32"/>
      <c r="E189" s="12">
        <v>155</v>
      </c>
      <c r="F189" s="13">
        <v>1175</v>
      </c>
      <c r="G189" s="13">
        <v>142</v>
      </c>
      <c r="H189" s="13">
        <v>195</v>
      </c>
      <c r="I189" s="13">
        <v>222</v>
      </c>
      <c r="J189" s="13">
        <v>6</v>
      </c>
      <c r="K189" s="13">
        <v>25</v>
      </c>
      <c r="L189" s="13">
        <v>222</v>
      </c>
      <c r="M189" s="13">
        <v>347</v>
      </c>
      <c r="N189" s="13">
        <v>8</v>
      </c>
      <c r="O189" s="13">
        <v>80</v>
      </c>
      <c r="Q189" s="32"/>
      <c r="S189" s="12">
        <v>155</v>
      </c>
      <c r="T189" s="13">
        <v>1081</v>
      </c>
      <c r="U189" s="13">
        <v>133</v>
      </c>
      <c r="V189" s="13">
        <v>173</v>
      </c>
      <c r="W189" s="13">
        <v>189</v>
      </c>
      <c r="X189" s="13">
        <v>6</v>
      </c>
      <c r="Y189" s="13">
        <v>76</v>
      </c>
      <c r="Z189" s="13">
        <v>104</v>
      </c>
      <c r="AA189" s="13">
        <v>176</v>
      </c>
      <c r="AB189" s="13">
        <v>7</v>
      </c>
      <c r="AC189" s="13">
        <v>10</v>
      </c>
      <c r="AE189" s="32"/>
      <c r="AG189" s="12">
        <v>155</v>
      </c>
      <c r="AH189" s="13">
        <v>1081</v>
      </c>
      <c r="AI189" s="13">
        <v>144</v>
      </c>
      <c r="AJ189" s="13">
        <v>168</v>
      </c>
      <c r="AK189" s="13">
        <v>187</v>
      </c>
      <c r="AL189" s="13">
        <v>6</v>
      </c>
      <c r="AM189" s="13">
        <v>21</v>
      </c>
      <c r="AN189" s="13">
        <v>104</v>
      </c>
      <c r="AO189" s="13">
        <v>183</v>
      </c>
      <c r="AP189" s="13">
        <v>6</v>
      </c>
      <c r="AQ189" s="13">
        <v>0</v>
      </c>
      <c r="AS189" s="32"/>
      <c r="AU189" s="12">
        <v>155</v>
      </c>
      <c r="AV189" s="13">
        <v>1080</v>
      </c>
      <c r="AW189" s="13">
        <v>127</v>
      </c>
      <c r="AX189" s="13">
        <v>163</v>
      </c>
      <c r="AY189" s="13">
        <v>171</v>
      </c>
      <c r="AZ189" s="13">
        <v>6</v>
      </c>
      <c r="BA189" s="13">
        <v>51</v>
      </c>
      <c r="BB189" s="13">
        <v>104</v>
      </c>
      <c r="BC189" s="13">
        <v>192</v>
      </c>
      <c r="BD189" s="13">
        <v>6</v>
      </c>
      <c r="BE189" s="13">
        <v>0</v>
      </c>
      <c r="BG189" s="32"/>
    </row>
    <row r="190" spans="1:59" x14ac:dyDescent="0.25">
      <c r="A190" s="32"/>
      <c r="B190" s="32"/>
      <c r="C190" s="32"/>
      <c r="E190" s="12">
        <v>156</v>
      </c>
      <c r="F190" s="13">
        <v>1167</v>
      </c>
      <c r="G190" s="13">
        <v>141</v>
      </c>
      <c r="H190" s="13">
        <v>194</v>
      </c>
      <c r="I190" s="13">
        <v>222</v>
      </c>
      <c r="J190" s="13">
        <v>6</v>
      </c>
      <c r="K190" s="13">
        <v>25</v>
      </c>
      <c r="L190" s="13">
        <v>221</v>
      </c>
      <c r="M190" s="13">
        <v>346</v>
      </c>
      <c r="N190" s="13">
        <v>8</v>
      </c>
      <c r="O190" s="13">
        <v>81</v>
      </c>
      <c r="Q190" s="32"/>
      <c r="S190" s="12">
        <v>156</v>
      </c>
      <c r="T190" s="13">
        <v>1075</v>
      </c>
      <c r="U190" s="13">
        <v>132</v>
      </c>
      <c r="V190" s="13">
        <v>172</v>
      </c>
      <c r="W190" s="13">
        <v>189</v>
      </c>
      <c r="X190" s="13">
        <v>6</v>
      </c>
      <c r="Y190" s="13">
        <v>76</v>
      </c>
      <c r="Z190" s="13">
        <v>104</v>
      </c>
      <c r="AA190" s="13">
        <v>175</v>
      </c>
      <c r="AB190" s="13">
        <v>7</v>
      </c>
      <c r="AC190" s="13">
        <v>12</v>
      </c>
      <c r="AE190" s="32"/>
      <c r="AG190" s="12">
        <v>156</v>
      </c>
      <c r="AH190" s="13">
        <v>1074</v>
      </c>
      <c r="AI190" s="13">
        <v>143</v>
      </c>
      <c r="AJ190" s="13">
        <v>168</v>
      </c>
      <c r="AK190" s="13">
        <v>187</v>
      </c>
      <c r="AL190" s="13">
        <v>6</v>
      </c>
      <c r="AM190" s="13">
        <v>21</v>
      </c>
      <c r="AN190" s="13">
        <v>104</v>
      </c>
      <c r="AO190" s="13">
        <v>182</v>
      </c>
      <c r="AP190" s="13">
        <v>6</v>
      </c>
      <c r="AQ190" s="13">
        <v>0</v>
      </c>
      <c r="AS190" s="32"/>
      <c r="AU190" s="12">
        <v>156</v>
      </c>
      <c r="AV190" s="13">
        <v>1074</v>
      </c>
      <c r="AW190" s="13">
        <v>126</v>
      </c>
      <c r="AX190" s="13">
        <v>163</v>
      </c>
      <c r="AY190" s="13">
        <v>171</v>
      </c>
      <c r="AZ190" s="13">
        <v>6</v>
      </c>
      <c r="BA190" s="13">
        <v>51</v>
      </c>
      <c r="BB190" s="13">
        <v>104</v>
      </c>
      <c r="BC190" s="13">
        <v>192</v>
      </c>
      <c r="BD190" s="13">
        <v>6</v>
      </c>
      <c r="BE190" s="13">
        <v>0</v>
      </c>
      <c r="BG190" s="32"/>
    </row>
    <row r="191" spans="1:59" x14ac:dyDescent="0.25">
      <c r="A191" s="32"/>
      <c r="B191" s="32"/>
      <c r="C191" s="32"/>
      <c r="E191" s="12">
        <v>157</v>
      </c>
      <c r="F191" s="13">
        <v>1160</v>
      </c>
      <c r="G191" s="13">
        <v>140</v>
      </c>
      <c r="H191" s="13">
        <v>193</v>
      </c>
      <c r="I191" s="13">
        <v>222</v>
      </c>
      <c r="J191" s="13">
        <v>6</v>
      </c>
      <c r="K191" s="13">
        <v>25</v>
      </c>
      <c r="L191" s="13">
        <v>221</v>
      </c>
      <c r="M191" s="13">
        <v>345</v>
      </c>
      <c r="N191" s="13">
        <v>8</v>
      </c>
      <c r="O191" s="13">
        <v>82</v>
      </c>
      <c r="Q191" s="32"/>
      <c r="S191" s="12">
        <v>157</v>
      </c>
      <c r="T191" s="13">
        <v>1067</v>
      </c>
      <c r="U191" s="13">
        <v>131</v>
      </c>
      <c r="V191" s="13">
        <v>172</v>
      </c>
      <c r="W191" s="13">
        <v>188</v>
      </c>
      <c r="X191" s="13">
        <v>6</v>
      </c>
      <c r="Y191" s="13">
        <v>76</v>
      </c>
      <c r="Z191" s="13">
        <v>104</v>
      </c>
      <c r="AA191" s="13">
        <v>174</v>
      </c>
      <c r="AB191" s="13">
        <v>7</v>
      </c>
      <c r="AC191" s="13">
        <v>14</v>
      </c>
      <c r="AE191" s="32"/>
      <c r="AG191" s="12">
        <v>157</v>
      </c>
      <c r="AH191" s="13">
        <v>1067</v>
      </c>
      <c r="AI191" s="13">
        <v>142</v>
      </c>
      <c r="AJ191" s="13">
        <v>167</v>
      </c>
      <c r="AK191" s="13">
        <v>187</v>
      </c>
      <c r="AL191" s="13">
        <v>6</v>
      </c>
      <c r="AM191" s="13">
        <v>21</v>
      </c>
      <c r="AN191" s="13">
        <v>104</v>
      </c>
      <c r="AO191" s="13">
        <v>181</v>
      </c>
      <c r="AP191" s="13">
        <v>6</v>
      </c>
      <c r="AQ191" s="13">
        <v>0</v>
      </c>
      <c r="AS191" s="32"/>
      <c r="AU191" s="12">
        <v>157</v>
      </c>
      <c r="AV191" s="13">
        <v>1067</v>
      </c>
      <c r="AW191" s="13">
        <v>125</v>
      </c>
      <c r="AX191" s="13">
        <v>162</v>
      </c>
      <c r="AY191" s="13">
        <v>171</v>
      </c>
      <c r="AZ191" s="13">
        <v>6</v>
      </c>
      <c r="BA191" s="13">
        <v>51</v>
      </c>
      <c r="BB191" s="13">
        <v>104</v>
      </c>
      <c r="BC191" s="13">
        <v>191</v>
      </c>
      <c r="BD191" s="13">
        <v>6</v>
      </c>
      <c r="BE191" s="13">
        <v>0</v>
      </c>
      <c r="BG191" s="32"/>
    </row>
    <row r="192" spans="1:59" x14ac:dyDescent="0.25">
      <c r="A192" s="32"/>
      <c r="B192" s="32"/>
      <c r="C192" s="32"/>
      <c r="E192" s="12">
        <v>158</v>
      </c>
      <c r="F192" s="13">
        <v>1152</v>
      </c>
      <c r="G192" s="13">
        <v>140</v>
      </c>
      <c r="H192" s="13">
        <v>193</v>
      </c>
      <c r="I192" s="13">
        <v>221</v>
      </c>
      <c r="J192" s="13">
        <v>6</v>
      </c>
      <c r="K192" s="13">
        <v>24</v>
      </c>
      <c r="L192" s="13">
        <v>221</v>
      </c>
      <c r="M192" s="13">
        <v>344</v>
      </c>
      <c r="N192" s="13">
        <v>8</v>
      </c>
      <c r="O192" s="13">
        <v>83</v>
      </c>
      <c r="Q192" s="32"/>
      <c r="S192" s="12">
        <v>158</v>
      </c>
      <c r="T192" s="13">
        <v>1060</v>
      </c>
      <c r="U192" s="13">
        <v>131</v>
      </c>
      <c r="V192" s="13">
        <v>171</v>
      </c>
      <c r="W192" s="13">
        <v>188</v>
      </c>
      <c r="X192" s="13">
        <v>6</v>
      </c>
      <c r="Y192" s="13">
        <v>76</v>
      </c>
      <c r="Z192" s="13">
        <v>103</v>
      </c>
      <c r="AA192" s="13">
        <v>173</v>
      </c>
      <c r="AB192" s="13">
        <v>7</v>
      </c>
      <c r="AC192" s="13">
        <v>16</v>
      </c>
      <c r="AE192" s="32"/>
      <c r="AG192" s="12">
        <v>158</v>
      </c>
      <c r="AH192" s="13">
        <v>1060</v>
      </c>
      <c r="AI192" s="13">
        <v>142</v>
      </c>
      <c r="AJ192" s="13">
        <v>167</v>
      </c>
      <c r="AK192" s="13">
        <v>187</v>
      </c>
      <c r="AL192" s="13">
        <v>6</v>
      </c>
      <c r="AM192" s="13">
        <v>21</v>
      </c>
      <c r="AN192" s="13">
        <v>103</v>
      </c>
      <c r="AO192" s="13">
        <v>180</v>
      </c>
      <c r="AP192" s="13">
        <v>6</v>
      </c>
      <c r="AQ192" s="13">
        <v>0</v>
      </c>
      <c r="AS192" s="32"/>
      <c r="AU192" s="12">
        <v>158</v>
      </c>
      <c r="AV192" s="13">
        <v>1059</v>
      </c>
      <c r="AW192" s="13">
        <v>125</v>
      </c>
      <c r="AX192" s="13">
        <v>162</v>
      </c>
      <c r="AY192" s="13">
        <v>171</v>
      </c>
      <c r="AZ192" s="13">
        <v>6</v>
      </c>
      <c r="BA192" s="13">
        <v>51</v>
      </c>
      <c r="BB192" s="13">
        <v>104</v>
      </c>
      <c r="BC192" s="13">
        <v>190</v>
      </c>
      <c r="BD192" s="13">
        <v>6</v>
      </c>
      <c r="BE192" s="13">
        <v>0</v>
      </c>
      <c r="BG192" s="32"/>
    </row>
    <row r="193" spans="1:59" x14ac:dyDescent="0.25">
      <c r="A193" s="32"/>
      <c r="B193" s="32"/>
      <c r="C193" s="32"/>
      <c r="E193" s="12">
        <v>159</v>
      </c>
      <c r="F193" s="13">
        <v>1144</v>
      </c>
      <c r="G193" s="13">
        <v>139</v>
      </c>
      <c r="H193" s="13">
        <v>192</v>
      </c>
      <c r="I193" s="13">
        <v>221</v>
      </c>
      <c r="J193" s="13">
        <v>6</v>
      </c>
      <c r="K193" s="13">
        <v>24</v>
      </c>
      <c r="L193" s="13">
        <v>220</v>
      </c>
      <c r="M193" s="13">
        <v>343</v>
      </c>
      <c r="N193" s="13">
        <v>8</v>
      </c>
      <c r="O193" s="13">
        <v>84</v>
      </c>
      <c r="Q193" s="32"/>
      <c r="S193" s="12">
        <v>159</v>
      </c>
      <c r="T193" s="13">
        <v>1054</v>
      </c>
      <c r="U193" s="13">
        <v>129</v>
      </c>
      <c r="V193" s="13">
        <v>171</v>
      </c>
      <c r="W193" s="13">
        <v>188</v>
      </c>
      <c r="X193" s="13">
        <v>6</v>
      </c>
      <c r="Y193" s="13">
        <v>76</v>
      </c>
      <c r="Z193" s="13">
        <v>103</v>
      </c>
      <c r="AA193" s="13">
        <v>172</v>
      </c>
      <c r="AB193" s="13">
        <v>7</v>
      </c>
      <c r="AC193" s="13">
        <v>18</v>
      </c>
      <c r="AE193" s="32"/>
      <c r="AG193" s="12">
        <v>159</v>
      </c>
      <c r="AH193" s="13">
        <v>1054</v>
      </c>
      <c r="AI193" s="13">
        <v>140</v>
      </c>
      <c r="AJ193" s="13">
        <v>166</v>
      </c>
      <c r="AK193" s="13">
        <v>186</v>
      </c>
      <c r="AL193" s="13">
        <v>6</v>
      </c>
      <c r="AM193" s="13">
        <v>21</v>
      </c>
      <c r="AN193" s="13">
        <v>103</v>
      </c>
      <c r="AO193" s="13">
        <v>179</v>
      </c>
      <c r="AP193" s="13">
        <v>6</v>
      </c>
      <c r="AQ193" s="13">
        <v>0</v>
      </c>
      <c r="AS193" s="32"/>
      <c r="AU193" s="12">
        <v>159</v>
      </c>
      <c r="AV193" s="13">
        <v>1053</v>
      </c>
      <c r="AW193" s="13">
        <v>123</v>
      </c>
      <c r="AX193" s="13">
        <v>161</v>
      </c>
      <c r="AY193" s="13">
        <v>171</v>
      </c>
      <c r="AZ193" s="13">
        <v>6</v>
      </c>
      <c r="BA193" s="13">
        <v>51</v>
      </c>
      <c r="BB193" s="13">
        <v>103</v>
      </c>
      <c r="BC193" s="13">
        <v>189</v>
      </c>
      <c r="BD193" s="13">
        <v>6</v>
      </c>
      <c r="BE193" s="13">
        <v>0</v>
      </c>
      <c r="BG193" s="32"/>
    </row>
    <row r="194" spans="1:59" x14ac:dyDescent="0.25">
      <c r="A194" s="32"/>
      <c r="B194" s="32"/>
      <c r="C194" s="32"/>
      <c r="E194" s="12">
        <v>160</v>
      </c>
      <c r="F194" s="13">
        <v>1136</v>
      </c>
      <c r="G194" s="13">
        <v>138</v>
      </c>
      <c r="H194" s="13">
        <v>192</v>
      </c>
      <c r="I194" s="13">
        <v>221</v>
      </c>
      <c r="J194" s="13">
        <v>6</v>
      </c>
      <c r="K194" s="13">
        <v>24</v>
      </c>
      <c r="L194" s="13">
        <v>220</v>
      </c>
      <c r="M194" s="13">
        <v>342</v>
      </c>
      <c r="N194" s="13">
        <v>8</v>
      </c>
      <c r="O194" s="13">
        <v>85</v>
      </c>
      <c r="Q194" s="32"/>
      <c r="S194" s="12">
        <v>160</v>
      </c>
      <c r="T194" s="13">
        <v>1047</v>
      </c>
      <c r="U194" s="13">
        <v>129</v>
      </c>
      <c r="V194" s="13">
        <v>170</v>
      </c>
      <c r="W194" s="13">
        <v>188</v>
      </c>
      <c r="X194" s="13">
        <v>6</v>
      </c>
      <c r="Y194" s="13">
        <v>75</v>
      </c>
      <c r="Z194" s="13">
        <v>103</v>
      </c>
      <c r="AA194" s="13">
        <v>172</v>
      </c>
      <c r="AB194" s="13">
        <v>7</v>
      </c>
      <c r="AC194" s="13">
        <v>19</v>
      </c>
      <c r="AE194" s="32"/>
      <c r="AG194" s="12">
        <v>160</v>
      </c>
      <c r="AH194" s="13">
        <v>1046</v>
      </c>
      <c r="AI194" s="13">
        <v>140</v>
      </c>
      <c r="AJ194" s="13">
        <v>166</v>
      </c>
      <c r="AK194" s="13">
        <v>186</v>
      </c>
      <c r="AL194" s="13">
        <v>6</v>
      </c>
      <c r="AM194" s="13">
        <v>21</v>
      </c>
      <c r="AN194" s="13">
        <v>103</v>
      </c>
      <c r="AO194" s="13">
        <v>178</v>
      </c>
      <c r="AP194" s="13">
        <v>6</v>
      </c>
      <c r="AQ194" s="13">
        <v>0</v>
      </c>
      <c r="AS194" s="32"/>
      <c r="AU194" s="12">
        <v>160</v>
      </c>
      <c r="AV194" s="13">
        <v>1046</v>
      </c>
      <c r="AW194" s="13">
        <v>123</v>
      </c>
      <c r="AX194" s="13">
        <v>160</v>
      </c>
      <c r="AY194" s="13">
        <v>171</v>
      </c>
      <c r="AZ194" s="13">
        <v>6</v>
      </c>
      <c r="BA194" s="13">
        <v>50</v>
      </c>
      <c r="BB194" s="13">
        <v>103</v>
      </c>
      <c r="BC194" s="13">
        <v>188</v>
      </c>
      <c r="BD194" s="13">
        <v>6</v>
      </c>
      <c r="BE194" s="13">
        <v>0</v>
      </c>
      <c r="BG194" s="32"/>
    </row>
    <row r="195" spans="1:59" x14ac:dyDescent="0.25">
      <c r="A195" s="32"/>
      <c r="B195" s="32"/>
      <c r="C195" s="32"/>
      <c r="E195" s="12">
        <v>161</v>
      </c>
      <c r="F195" s="13">
        <v>1128</v>
      </c>
      <c r="G195" s="13">
        <v>137</v>
      </c>
      <c r="H195" s="13">
        <v>192</v>
      </c>
      <c r="I195" s="13">
        <v>221</v>
      </c>
      <c r="J195" s="13">
        <v>6</v>
      </c>
      <c r="K195" s="13">
        <v>24</v>
      </c>
      <c r="L195" s="13">
        <v>220</v>
      </c>
      <c r="M195" s="13">
        <v>341</v>
      </c>
      <c r="N195" s="13">
        <v>8</v>
      </c>
      <c r="O195" s="13">
        <v>86</v>
      </c>
      <c r="Q195" s="32"/>
      <c r="S195" s="12">
        <v>161</v>
      </c>
      <c r="T195" s="13">
        <v>1039</v>
      </c>
      <c r="U195" s="13">
        <v>129</v>
      </c>
      <c r="V195" s="13">
        <v>170</v>
      </c>
      <c r="W195" s="13">
        <v>188</v>
      </c>
      <c r="X195" s="13">
        <v>6</v>
      </c>
      <c r="Y195" s="13">
        <v>75</v>
      </c>
      <c r="Z195" s="13">
        <v>103</v>
      </c>
      <c r="AA195" s="13">
        <v>171</v>
      </c>
      <c r="AB195" s="13">
        <v>7</v>
      </c>
      <c r="AC195" s="13">
        <v>21</v>
      </c>
      <c r="AE195" s="32"/>
      <c r="AG195" s="12">
        <v>161</v>
      </c>
      <c r="AH195" s="13">
        <v>1039</v>
      </c>
      <c r="AI195" s="13">
        <v>140</v>
      </c>
      <c r="AJ195" s="13">
        <v>165</v>
      </c>
      <c r="AK195" s="13">
        <v>186</v>
      </c>
      <c r="AL195" s="13">
        <v>6</v>
      </c>
      <c r="AM195" s="13">
        <v>21</v>
      </c>
      <c r="AN195" s="13">
        <v>103</v>
      </c>
      <c r="AO195" s="13">
        <v>177</v>
      </c>
      <c r="AP195" s="13">
        <v>6</v>
      </c>
      <c r="AQ195" s="13">
        <v>0</v>
      </c>
      <c r="AS195" s="32"/>
      <c r="AU195" s="12">
        <v>161</v>
      </c>
      <c r="AV195" s="13">
        <v>1039</v>
      </c>
      <c r="AW195" s="13">
        <v>122</v>
      </c>
      <c r="AX195" s="13">
        <v>160</v>
      </c>
      <c r="AY195" s="13">
        <v>170</v>
      </c>
      <c r="AZ195" s="13">
        <v>6</v>
      </c>
      <c r="BA195" s="13">
        <v>50</v>
      </c>
      <c r="BB195" s="13">
        <v>103</v>
      </c>
      <c r="BC195" s="13">
        <v>187</v>
      </c>
      <c r="BD195" s="13">
        <v>6</v>
      </c>
      <c r="BE195" s="13">
        <v>0</v>
      </c>
      <c r="BG195" s="32"/>
    </row>
    <row r="196" spans="1:59" x14ac:dyDescent="0.25">
      <c r="A196" s="32"/>
      <c r="B196" s="32"/>
      <c r="C196" s="32"/>
      <c r="E196" s="12">
        <v>162</v>
      </c>
      <c r="F196" s="13">
        <v>1120</v>
      </c>
      <c r="G196" s="13">
        <v>137</v>
      </c>
      <c r="H196" s="13">
        <v>191</v>
      </c>
      <c r="I196" s="13">
        <v>221</v>
      </c>
      <c r="J196" s="13">
        <v>6</v>
      </c>
      <c r="K196" s="13">
        <v>24</v>
      </c>
      <c r="L196" s="13">
        <v>219</v>
      </c>
      <c r="M196" s="13">
        <v>340</v>
      </c>
      <c r="N196" s="13">
        <v>8</v>
      </c>
      <c r="O196" s="13">
        <v>87</v>
      </c>
      <c r="Q196" s="32"/>
      <c r="S196" s="12">
        <v>162</v>
      </c>
      <c r="T196" s="13">
        <v>1031</v>
      </c>
      <c r="U196" s="13">
        <v>128</v>
      </c>
      <c r="V196" s="13">
        <v>170</v>
      </c>
      <c r="W196" s="13">
        <v>187</v>
      </c>
      <c r="X196" s="13">
        <v>6</v>
      </c>
      <c r="Y196" s="13">
        <v>75</v>
      </c>
      <c r="Z196" s="13">
        <v>103</v>
      </c>
      <c r="AA196" s="13">
        <v>170</v>
      </c>
      <c r="AB196" s="13">
        <v>7</v>
      </c>
      <c r="AC196" s="13">
        <v>23</v>
      </c>
      <c r="AE196" s="32"/>
      <c r="AG196" s="12">
        <v>162</v>
      </c>
      <c r="AH196" s="13">
        <v>1031</v>
      </c>
      <c r="AI196" s="13">
        <v>139</v>
      </c>
      <c r="AJ196" s="13">
        <v>165</v>
      </c>
      <c r="AK196" s="13">
        <v>186</v>
      </c>
      <c r="AL196" s="13">
        <v>6</v>
      </c>
      <c r="AM196" s="13">
        <v>21</v>
      </c>
      <c r="AN196" s="13">
        <v>103</v>
      </c>
      <c r="AO196" s="13">
        <v>176</v>
      </c>
      <c r="AP196" s="13">
        <v>6</v>
      </c>
      <c r="AQ196" s="13">
        <v>0</v>
      </c>
      <c r="AS196" s="32"/>
      <c r="AU196" s="12">
        <v>162</v>
      </c>
      <c r="AV196" s="13">
        <v>1031</v>
      </c>
      <c r="AW196" s="13">
        <v>122</v>
      </c>
      <c r="AX196" s="13">
        <v>159</v>
      </c>
      <c r="AY196" s="13">
        <v>170</v>
      </c>
      <c r="AZ196" s="13">
        <v>6</v>
      </c>
      <c r="BA196" s="13">
        <v>50</v>
      </c>
      <c r="BB196" s="13">
        <v>103</v>
      </c>
      <c r="BC196" s="13">
        <v>186</v>
      </c>
      <c r="BD196" s="13">
        <v>6</v>
      </c>
      <c r="BE196" s="13">
        <v>0</v>
      </c>
      <c r="BG196" s="32"/>
    </row>
    <row r="197" spans="1:59" x14ac:dyDescent="0.25">
      <c r="A197" s="32"/>
      <c r="B197" s="32"/>
      <c r="C197" s="32"/>
      <c r="E197" s="12">
        <v>163</v>
      </c>
      <c r="F197" s="13">
        <v>1112</v>
      </c>
      <c r="G197" s="13">
        <v>136</v>
      </c>
      <c r="H197" s="13">
        <v>191</v>
      </c>
      <c r="I197" s="13">
        <v>220</v>
      </c>
      <c r="J197" s="13">
        <v>6</v>
      </c>
      <c r="K197" s="13">
        <v>24</v>
      </c>
      <c r="L197" s="13">
        <v>219</v>
      </c>
      <c r="M197" s="13">
        <v>339</v>
      </c>
      <c r="N197" s="13">
        <v>8</v>
      </c>
      <c r="O197" s="13">
        <v>88</v>
      </c>
      <c r="Q197" s="32"/>
      <c r="S197" s="12">
        <v>163</v>
      </c>
      <c r="T197" s="13">
        <v>1024</v>
      </c>
      <c r="U197" s="13">
        <v>128</v>
      </c>
      <c r="V197" s="13">
        <v>169</v>
      </c>
      <c r="W197" s="13">
        <v>187</v>
      </c>
      <c r="X197" s="13">
        <v>6</v>
      </c>
      <c r="Y197" s="13">
        <v>75</v>
      </c>
      <c r="Z197" s="13">
        <v>103</v>
      </c>
      <c r="AA197" s="13">
        <v>169</v>
      </c>
      <c r="AB197" s="13">
        <v>7</v>
      </c>
      <c r="AC197" s="13">
        <v>25</v>
      </c>
      <c r="AE197" s="32"/>
      <c r="AG197" s="12">
        <v>163</v>
      </c>
      <c r="AH197" s="13">
        <v>1024</v>
      </c>
      <c r="AI197" s="13">
        <v>138</v>
      </c>
      <c r="AJ197" s="13">
        <v>164</v>
      </c>
      <c r="AK197" s="13">
        <v>186</v>
      </c>
      <c r="AL197" s="13">
        <v>6</v>
      </c>
      <c r="AM197" s="13">
        <v>21</v>
      </c>
      <c r="AN197" s="13">
        <v>103</v>
      </c>
      <c r="AO197" s="13">
        <v>175</v>
      </c>
      <c r="AP197" s="13">
        <v>6</v>
      </c>
      <c r="AQ197" s="13">
        <v>0</v>
      </c>
      <c r="AS197" s="32"/>
      <c r="AU197" s="12">
        <v>163</v>
      </c>
      <c r="AV197" s="13">
        <v>1023</v>
      </c>
      <c r="AW197" s="13">
        <v>121</v>
      </c>
      <c r="AX197" s="13">
        <v>159</v>
      </c>
      <c r="AY197" s="13">
        <v>170</v>
      </c>
      <c r="AZ197" s="13">
        <v>6</v>
      </c>
      <c r="BA197" s="13">
        <v>50</v>
      </c>
      <c r="BB197" s="13">
        <v>103</v>
      </c>
      <c r="BC197" s="13">
        <v>186</v>
      </c>
      <c r="BD197" s="13">
        <v>6</v>
      </c>
      <c r="BE197" s="13">
        <v>0</v>
      </c>
      <c r="BG197" s="32"/>
    </row>
    <row r="198" spans="1:59" x14ac:dyDescent="0.25">
      <c r="A198" s="32"/>
      <c r="B198" s="32"/>
      <c r="C198" s="32"/>
      <c r="E198" s="12">
        <v>164</v>
      </c>
      <c r="F198" s="13">
        <v>1104</v>
      </c>
      <c r="G198" s="13">
        <v>135</v>
      </c>
      <c r="H198" s="13">
        <v>190</v>
      </c>
      <c r="I198" s="13">
        <v>220</v>
      </c>
      <c r="J198" s="13">
        <v>6</v>
      </c>
      <c r="K198" s="13">
        <v>24</v>
      </c>
      <c r="L198" s="13">
        <v>219</v>
      </c>
      <c r="M198" s="13">
        <v>338</v>
      </c>
      <c r="N198" s="13">
        <v>8</v>
      </c>
      <c r="O198" s="13">
        <v>89</v>
      </c>
      <c r="Q198" s="32"/>
      <c r="S198" s="12">
        <v>164</v>
      </c>
      <c r="T198" s="13">
        <v>1017</v>
      </c>
      <c r="U198" s="13">
        <v>127</v>
      </c>
      <c r="V198" s="13">
        <v>168</v>
      </c>
      <c r="W198" s="13">
        <v>187</v>
      </c>
      <c r="X198" s="13">
        <v>6</v>
      </c>
      <c r="Y198" s="13">
        <v>75</v>
      </c>
      <c r="Z198" s="13">
        <v>102</v>
      </c>
      <c r="AA198" s="13">
        <v>169</v>
      </c>
      <c r="AB198" s="13">
        <v>7</v>
      </c>
      <c r="AC198" s="13">
        <v>27</v>
      </c>
      <c r="AE198" s="32"/>
      <c r="AG198" s="12">
        <v>164</v>
      </c>
      <c r="AH198" s="13">
        <v>1017</v>
      </c>
      <c r="AI198" s="13">
        <v>138</v>
      </c>
      <c r="AJ198" s="13">
        <v>164</v>
      </c>
      <c r="AK198" s="13">
        <v>186</v>
      </c>
      <c r="AL198" s="13">
        <v>6</v>
      </c>
      <c r="AM198" s="13">
        <v>21</v>
      </c>
      <c r="AN198" s="13">
        <v>102</v>
      </c>
      <c r="AO198" s="13">
        <v>175</v>
      </c>
      <c r="AP198" s="13">
        <v>6</v>
      </c>
      <c r="AQ198" s="13">
        <v>0</v>
      </c>
      <c r="AS198" s="32"/>
      <c r="AU198" s="12">
        <v>164</v>
      </c>
      <c r="AV198" s="13">
        <v>1016</v>
      </c>
      <c r="AW198" s="13">
        <v>121</v>
      </c>
      <c r="AX198" s="13">
        <v>158</v>
      </c>
      <c r="AY198" s="13">
        <v>170</v>
      </c>
      <c r="AZ198" s="13">
        <v>6</v>
      </c>
      <c r="BA198" s="13">
        <v>50</v>
      </c>
      <c r="BB198" s="13">
        <v>102</v>
      </c>
      <c r="BC198" s="13">
        <v>185</v>
      </c>
      <c r="BD198" s="13">
        <v>6</v>
      </c>
      <c r="BE198" s="13">
        <v>0</v>
      </c>
      <c r="BG198" s="32"/>
    </row>
    <row r="199" spans="1:59" x14ac:dyDescent="0.25">
      <c r="A199" s="32"/>
      <c r="B199" s="32"/>
      <c r="C199" s="32"/>
      <c r="E199" s="12">
        <v>165</v>
      </c>
      <c r="F199" s="13">
        <v>1096</v>
      </c>
      <c r="G199" s="13">
        <v>135</v>
      </c>
      <c r="H199" s="13">
        <v>190</v>
      </c>
      <c r="I199" s="13">
        <v>220</v>
      </c>
      <c r="J199" s="13">
        <v>6</v>
      </c>
      <c r="K199" s="13">
        <v>24</v>
      </c>
      <c r="L199" s="13">
        <v>218</v>
      </c>
      <c r="M199" s="13">
        <v>337</v>
      </c>
      <c r="N199" s="13">
        <v>8</v>
      </c>
      <c r="O199" s="13">
        <v>91</v>
      </c>
      <c r="Q199" s="32"/>
      <c r="S199" s="12">
        <v>165</v>
      </c>
      <c r="T199" s="13">
        <v>1010</v>
      </c>
      <c r="U199" s="13">
        <v>126</v>
      </c>
      <c r="V199" s="13">
        <v>168</v>
      </c>
      <c r="W199" s="13">
        <v>187</v>
      </c>
      <c r="X199" s="13">
        <v>6</v>
      </c>
      <c r="Y199" s="13">
        <v>75</v>
      </c>
      <c r="Z199" s="13">
        <v>102</v>
      </c>
      <c r="AA199" s="13">
        <v>168</v>
      </c>
      <c r="AB199" s="13">
        <v>7</v>
      </c>
      <c r="AC199" s="13">
        <v>29</v>
      </c>
      <c r="AE199" s="32"/>
      <c r="AG199" s="12">
        <v>165</v>
      </c>
      <c r="AH199" s="13">
        <v>1010</v>
      </c>
      <c r="AI199" s="13">
        <v>137</v>
      </c>
      <c r="AJ199" s="13">
        <v>163</v>
      </c>
      <c r="AK199" s="13">
        <v>185</v>
      </c>
      <c r="AL199" s="13">
        <v>6</v>
      </c>
      <c r="AM199" s="13">
        <v>21</v>
      </c>
      <c r="AN199" s="13">
        <v>102</v>
      </c>
      <c r="AO199" s="13">
        <v>174</v>
      </c>
      <c r="AP199" s="13">
        <v>6</v>
      </c>
      <c r="AQ199" s="13">
        <v>0</v>
      </c>
      <c r="AS199" s="32"/>
      <c r="AU199" s="12">
        <v>165</v>
      </c>
      <c r="AV199" s="13">
        <v>1009</v>
      </c>
      <c r="AW199" s="13">
        <v>120</v>
      </c>
      <c r="AX199" s="13">
        <v>158</v>
      </c>
      <c r="AY199" s="13">
        <v>170</v>
      </c>
      <c r="AZ199" s="13">
        <v>6</v>
      </c>
      <c r="BA199" s="13">
        <v>50</v>
      </c>
      <c r="BB199" s="13">
        <v>102</v>
      </c>
      <c r="BC199" s="13">
        <v>184</v>
      </c>
      <c r="BD199" s="13">
        <v>6</v>
      </c>
      <c r="BE199" s="13">
        <v>0</v>
      </c>
      <c r="BG199" s="32"/>
    </row>
    <row r="200" spans="1:59" x14ac:dyDescent="0.25">
      <c r="A200" s="32"/>
      <c r="B200" s="32"/>
      <c r="C200" s="32"/>
      <c r="E200" s="12">
        <v>166</v>
      </c>
      <c r="F200" s="13">
        <v>1088</v>
      </c>
      <c r="G200" s="13">
        <v>134</v>
      </c>
      <c r="H200" s="13">
        <v>189</v>
      </c>
      <c r="I200" s="13">
        <v>220</v>
      </c>
      <c r="J200" s="13">
        <v>6</v>
      </c>
      <c r="K200" s="13">
        <v>24</v>
      </c>
      <c r="L200" s="13">
        <v>218</v>
      </c>
      <c r="M200" s="13">
        <v>336</v>
      </c>
      <c r="N200" s="13">
        <v>8</v>
      </c>
      <c r="O200" s="13">
        <v>92</v>
      </c>
      <c r="Q200" s="32"/>
      <c r="S200" s="12">
        <v>166</v>
      </c>
      <c r="T200" s="13">
        <v>1002</v>
      </c>
      <c r="U200" s="13">
        <v>126</v>
      </c>
      <c r="V200" s="13">
        <v>168</v>
      </c>
      <c r="W200" s="13">
        <v>187</v>
      </c>
      <c r="X200" s="13">
        <v>6</v>
      </c>
      <c r="Y200" s="13">
        <v>74</v>
      </c>
      <c r="Z200" s="13">
        <v>102</v>
      </c>
      <c r="AA200" s="13">
        <v>167</v>
      </c>
      <c r="AB200" s="13">
        <v>7</v>
      </c>
      <c r="AC200" s="13">
        <v>31</v>
      </c>
      <c r="AE200" s="32"/>
      <c r="AG200" s="12">
        <v>166</v>
      </c>
      <c r="AH200" s="13">
        <v>1002</v>
      </c>
      <c r="AI200" s="13">
        <v>136</v>
      </c>
      <c r="AJ200" s="13">
        <v>163</v>
      </c>
      <c r="AK200" s="13">
        <v>185</v>
      </c>
      <c r="AL200" s="13">
        <v>6</v>
      </c>
      <c r="AM200" s="13">
        <v>21</v>
      </c>
      <c r="AN200" s="13">
        <v>102</v>
      </c>
      <c r="AO200" s="13">
        <v>173</v>
      </c>
      <c r="AP200" s="13">
        <v>6</v>
      </c>
      <c r="AQ200" s="13">
        <v>0</v>
      </c>
      <c r="AS200" s="32"/>
      <c r="AU200" s="12">
        <v>166</v>
      </c>
      <c r="AV200" s="13">
        <v>1002</v>
      </c>
      <c r="AW200" s="13">
        <v>120</v>
      </c>
      <c r="AX200" s="13">
        <v>158</v>
      </c>
      <c r="AY200" s="13">
        <v>170</v>
      </c>
      <c r="AZ200" s="13">
        <v>6</v>
      </c>
      <c r="BA200" s="13">
        <v>49</v>
      </c>
      <c r="BB200" s="13">
        <v>102</v>
      </c>
      <c r="BC200" s="13">
        <v>183</v>
      </c>
      <c r="BD200" s="13">
        <v>6</v>
      </c>
      <c r="BE200" s="13">
        <v>0</v>
      </c>
      <c r="BG200" s="32"/>
    </row>
    <row r="201" spans="1:59" x14ac:dyDescent="0.25">
      <c r="A201" s="32"/>
      <c r="B201" s="32"/>
      <c r="C201" s="32"/>
      <c r="E201" s="12">
        <v>167</v>
      </c>
      <c r="F201" s="13">
        <v>1080</v>
      </c>
      <c r="G201" s="13">
        <v>134</v>
      </c>
      <c r="H201" s="13">
        <v>189</v>
      </c>
      <c r="I201" s="13">
        <v>220</v>
      </c>
      <c r="J201" s="13">
        <v>6</v>
      </c>
      <c r="K201" s="13">
        <v>24</v>
      </c>
      <c r="L201" s="13">
        <v>217</v>
      </c>
      <c r="M201" s="13">
        <v>335</v>
      </c>
      <c r="N201" s="13">
        <v>8</v>
      </c>
      <c r="O201" s="13">
        <v>93</v>
      </c>
      <c r="Q201" s="32"/>
      <c r="S201" s="12">
        <v>167</v>
      </c>
      <c r="T201" s="13">
        <v>994</v>
      </c>
      <c r="U201" s="13">
        <v>125</v>
      </c>
      <c r="V201" s="13">
        <v>168</v>
      </c>
      <c r="W201" s="13">
        <v>187</v>
      </c>
      <c r="X201" s="13">
        <v>6</v>
      </c>
      <c r="Y201" s="13">
        <v>74</v>
      </c>
      <c r="Z201" s="13">
        <v>102</v>
      </c>
      <c r="AA201" s="13">
        <v>166</v>
      </c>
      <c r="AB201" s="13">
        <v>7</v>
      </c>
      <c r="AC201" s="13">
        <v>32</v>
      </c>
      <c r="AE201" s="32"/>
      <c r="AG201" s="12">
        <v>167</v>
      </c>
      <c r="AH201" s="13">
        <v>994</v>
      </c>
      <c r="AI201" s="13">
        <v>136</v>
      </c>
      <c r="AJ201" s="13">
        <v>163</v>
      </c>
      <c r="AK201" s="13">
        <v>185</v>
      </c>
      <c r="AL201" s="13">
        <v>6</v>
      </c>
      <c r="AM201" s="13">
        <v>21</v>
      </c>
      <c r="AN201" s="13">
        <v>102</v>
      </c>
      <c r="AO201" s="13">
        <v>172</v>
      </c>
      <c r="AP201" s="13">
        <v>6</v>
      </c>
      <c r="AQ201" s="13">
        <v>0</v>
      </c>
      <c r="AS201" s="32"/>
      <c r="AU201" s="12">
        <v>167</v>
      </c>
      <c r="AV201" s="13">
        <v>994</v>
      </c>
      <c r="AW201" s="13">
        <v>119</v>
      </c>
      <c r="AX201" s="13">
        <v>158</v>
      </c>
      <c r="AY201" s="13">
        <v>169</v>
      </c>
      <c r="AZ201" s="13">
        <v>6</v>
      </c>
      <c r="BA201" s="13">
        <v>49</v>
      </c>
      <c r="BB201" s="13">
        <v>102</v>
      </c>
      <c r="BC201" s="13">
        <v>182</v>
      </c>
      <c r="BD201" s="13">
        <v>6</v>
      </c>
      <c r="BE201" s="13">
        <v>0</v>
      </c>
      <c r="BG201" s="32"/>
    </row>
    <row r="202" spans="1:59" x14ac:dyDescent="0.25">
      <c r="A202" s="32"/>
      <c r="B202" s="32"/>
      <c r="C202" s="32"/>
      <c r="E202" s="12">
        <v>168</v>
      </c>
      <c r="F202" s="13">
        <v>1072</v>
      </c>
      <c r="G202" s="13">
        <v>134</v>
      </c>
      <c r="H202" s="13">
        <v>189</v>
      </c>
      <c r="I202" s="13">
        <v>219</v>
      </c>
      <c r="J202" s="13">
        <v>6</v>
      </c>
      <c r="K202" s="13">
        <v>24</v>
      </c>
      <c r="L202" s="13">
        <v>217</v>
      </c>
      <c r="M202" s="13">
        <v>334</v>
      </c>
      <c r="N202" s="13">
        <v>8</v>
      </c>
      <c r="O202" s="13">
        <v>94</v>
      </c>
      <c r="Q202" s="32"/>
      <c r="S202" s="12">
        <v>168</v>
      </c>
      <c r="T202" s="13">
        <v>986</v>
      </c>
      <c r="U202" s="13">
        <v>125</v>
      </c>
      <c r="V202" s="13">
        <v>167</v>
      </c>
      <c r="W202" s="13">
        <v>186</v>
      </c>
      <c r="X202" s="13">
        <v>6</v>
      </c>
      <c r="Y202" s="13">
        <v>74</v>
      </c>
      <c r="Z202" s="13">
        <v>102</v>
      </c>
      <c r="AA202" s="13">
        <v>165</v>
      </c>
      <c r="AB202" s="13">
        <v>7</v>
      </c>
      <c r="AC202" s="13">
        <v>34</v>
      </c>
      <c r="AE202" s="32"/>
      <c r="AG202" s="12">
        <v>168</v>
      </c>
      <c r="AH202" s="13">
        <v>986</v>
      </c>
      <c r="AI202" s="13">
        <v>136</v>
      </c>
      <c r="AJ202" s="13">
        <v>163</v>
      </c>
      <c r="AK202" s="13">
        <v>185</v>
      </c>
      <c r="AL202" s="13">
        <v>6</v>
      </c>
      <c r="AM202" s="13">
        <v>21</v>
      </c>
      <c r="AN202" s="13">
        <v>102</v>
      </c>
      <c r="AO202" s="13">
        <v>171</v>
      </c>
      <c r="AP202" s="13">
        <v>6</v>
      </c>
      <c r="AQ202" s="13">
        <v>0</v>
      </c>
      <c r="AS202" s="32"/>
      <c r="AU202" s="12">
        <v>168</v>
      </c>
      <c r="AV202" s="13">
        <v>986</v>
      </c>
      <c r="AW202" s="13">
        <v>119</v>
      </c>
      <c r="AX202" s="13">
        <v>157</v>
      </c>
      <c r="AY202" s="13">
        <v>169</v>
      </c>
      <c r="AZ202" s="13">
        <v>6</v>
      </c>
      <c r="BA202" s="13">
        <v>49</v>
      </c>
      <c r="BB202" s="13">
        <v>102</v>
      </c>
      <c r="BC202" s="13">
        <v>182</v>
      </c>
      <c r="BD202" s="13">
        <v>6</v>
      </c>
      <c r="BE202" s="13">
        <v>0</v>
      </c>
      <c r="BG202" s="32"/>
    </row>
    <row r="203" spans="1:59" x14ac:dyDescent="0.25">
      <c r="A203" s="32"/>
      <c r="B203" s="32"/>
      <c r="C203" s="32"/>
      <c r="E203" s="12">
        <v>169</v>
      </c>
      <c r="F203" s="13">
        <v>1064</v>
      </c>
      <c r="G203" s="13">
        <v>133</v>
      </c>
      <c r="H203" s="13">
        <v>188</v>
      </c>
      <c r="I203" s="13">
        <v>219</v>
      </c>
      <c r="J203" s="13">
        <v>6</v>
      </c>
      <c r="K203" s="13">
        <v>24</v>
      </c>
      <c r="L203" s="13">
        <v>217</v>
      </c>
      <c r="M203" s="13">
        <v>333</v>
      </c>
      <c r="N203" s="13">
        <v>8</v>
      </c>
      <c r="O203" s="13">
        <v>95</v>
      </c>
      <c r="Q203" s="32"/>
      <c r="S203" s="12">
        <v>169</v>
      </c>
      <c r="T203" s="13">
        <v>979</v>
      </c>
      <c r="U203" s="13">
        <v>125</v>
      </c>
      <c r="V203" s="13">
        <v>167</v>
      </c>
      <c r="W203" s="13">
        <v>186</v>
      </c>
      <c r="X203" s="13">
        <v>6</v>
      </c>
      <c r="Y203" s="13">
        <v>74</v>
      </c>
      <c r="Z203" s="13">
        <v>101</v>
      </c>
      <c r="AA203" s="13">
        <v>165</v>
      </c>
      <c r="AB203" s="13">
        <v>7</v>
      </c>
      <c r="AC203" s="13">
        <v>36</v>
      </c>
      <c r="AE203" s="32"/>
      <c r="AG203" s="12">
        <v>169</v>
      </c>
      <c r="AH203" s="13">
        <v>979</v>
      </c>
      <c r="AI203" s="13">
        <v>135</v>
      </c>
      <c r="AJ203" s="13">
        <v>162</v>
      </c>
      <c r="AK203" s="13">
        <v>185</v>
      </c>
      <c r="AL203" s="13">
        <v>6</v>
      </c>
      <c r="AM203" s="13">
        <v>21</v>
      </c>
      <c r="AN203" s="13">
        <v>101</v>
      </c>
      <c r="AO203" s="13">
        <v>170</v>
      </c>
      <c r="AP203" s="13">
        <v>6</v>
      </c>
      <c r="AQ203" s="13">
        <v>0</v>
      </c>
      <c r="AS203" s="32"/>
      <c r="AU203" s="12">
        <v>169</v>
      </c>
      <c r="AV203" s="13">
        <v>978</v>
      </c>
      <c r="AW203" s="13">
        <v>119</v>
      </c>
      <c r="AX203" s="13">
        <v>157</v>
      </c>
      <c r="AY203" s="13">
        <v>169</v>
      </c>
      <c r="AZ203" s="13">
        <v>6</v>
      </c>
      <c r="BA203" s="13">
        <v>49</v>
      </c>
      <c r="BB203" s="13">
        <v>102</v>
      </c>
      <c r="BC203" s="13">
        <v>181</v>
      </c>
      <c r="BD203" s="13">
        <v>6</v>
      </c>
      <c r="BE203" s="13">
        <v>0</v>
      </c>
      <c r="BG203" s="32"/>
    </row>
    <row r="204" spans="1:59" x14ac:dyDescent="0.25">
      <c r="A204" s="32"/>
      <c r="B204" s="32"/>
      <c r="C204" s="32"/>
      <c r="E204" s="12">
        <v>170</v>
      </c>
      <c r="F204" s="13">
        <v>1055</v>
      </c>
      <c r="G204" s="13">
        <v>132</v>
      </c>
      <c r="H204" s="13">
        <v>188</v>
      </c>
      <c r="I204" s="13">
        <v>219</v>
      </c>
      <c r="J204" s="13">
        <v>6</v>
      </c>
      <c r="K204" s="13">
        <v>24</v>
      </c>
      <c r="L204" s="13">
        <v>216</v>
      </c>
      <c r="M204" s="13">
        <v>332</v>
      </c>
      <c r="N204" s="13">
        <v>8</v>
      </c>
      <c r="O204" s="13">
        <v>96</v>
      </c>
      <c r="Q204" s="32"/>
      <c r="S204" s="12">
        <v>170</v>
      </c>
      <c r="T204" s="13">
        <v>971</v>
      </c>
      <c r="U204" s="13">
        <v>124</v>
      </c>
      <c r="V204" s="13">
        <v>167</v>
      </c>
      <c r="W204" s="13">
        <v>186</v>
      </c>
      <c r="X204" s="13">
        <v>6</v>
      </c>
      <c r="Y204" s="13">
        <v>74</v>
      </c>
      <c r="Z204" s="13">
        <v>101</v>
      </c>
      <c r="AA204" s="13">
        <v>164</v>
      </c>
      <c r="AB204" s="13">
        <v>7</v>
      </c>
      <c r="AC204" s="13">
        <v>38</v>
      </c>
      <c r="AE204" s="32"/>
      <c r="AG204" s="12">
        <v>170</v>
      </c>
      <c r="AH204" s="13">
        <v>971</v>
      </c>
      <c r="AI204" s="13">
        <v>135</v>
      </c>
      <c r="AJ204" s="13">
        <v>162</v>
      </c>
      <c r="AK204" s="13">
        <v>185</v>
      </c>
      <c r="AL204" s="13">
        <v>6</v>
      </c>
      <c r="AM204" s="13">
        <v>21</v>
      </c>
      <c r="AN204" s="13">
        <v>101</v>
      </c>
      <c r="AO204" s="13">
        <v>169</v>
      </c>
      <c r="AP204" s="13">
        <v>6</v>
      </c>
      <c r="AQ204" s="13">
        <v>1</v>
      </c>
      <c r="AS204" s="32"/>
      <c r="AU204" s="12">
        <v>170</v>
      </c>
      <c r="AV204" s="13">
        <v>971</v>
      </c>
      <c r="AW204" s="13">
        <v>118</v>
      </c>
      <c r="AX204" s="13">
        <v>157</v>
      </c>
      <c r="AY204" s="13">
        <v>169</v>
      </c>
      <c r="AZ204" s="13">
        <v>6</v>
      </c>
      <c r="BA204" s="13">
        <v>49</v>
      </c>
      <c r="BB204" s="13">
        <v>101</v>
      </c>
      <c r="BC204" s="13">
        <v>180</v>
      </c>
      <c r="BD204" s="13">
        <v>6</v>
      </c>
      <c r="BE204" s="13">
        <v>0</v>
      </c>
      <c r="BG204" s="32"/>
    </row>
    <row r="205" spans="1:59" x14ac:dyDescent="0.25">
      <c r="A205" s="32"/>
      <c r="B205" s="32"/>
      <c r="C205" s="32"/>
      <c r="E205" s="12">
        <v>171</v>
      </c>
      <c r="F205" s="13">
        <v>1047</v>
      </c>
      <c r="G205" s="13">
        <v>132</v>
      </c>
      <c r="H205" s="13">
        <v>188</v>
      </c>
      <c r="I205" s="13">
        <v>219</v>
      </c>
      <c r="J205" s="13">
        <v>6</v>
      </c>
      <c r="K205" s="13">
        <v>24</v>
      </c>
      <c r="L205" s="13">
        <v>216</v>
      </c>
      <c r="M205" s="13">
        <v>331</v>
      </c>
      <c r="N205" s="13">
        <v>8</v>
      </c>
      <c r="O205" s="13">
        <v>97</v>
      </c>
      <c r="Q205" s="32"/>
      <c r="S205" s="12">
        <v>171</v>
      </c>
      <c r="T205" s="13">
        <v>964</v>
      </c>
      <c r="U205" s="13">
        <v>124</v>
      </c>
      <c r="V205" s="13">
        <v>167</v>
      </c>
      <c r="W205" s="13">
        <v>186</v>
      </c>
      <c r="X205" s="13">
        <v>6</v>
      </c>
      <c r="Y205" s="13">
        <v>74</v>
      </c>
      <c r="Z205" s="13">
        <v>101</v>
      </c>
      <c r="AA205" s="13">
        <v>163</v>
      </c>
      <c r="AB205" s="13">
        <v>7</v>
      </c>
      <c r="AC205" s="13">
        <v>40</v>
      </c>
      <c r="AE205" s="32"/>
      <c r="AG205" s="12">
        <v>171</v>
      </c>
      <c r="AH205" s="13">
        <v>964</v>
      </c>
      <c r="AI205" s="13">
        <v>134</v>
      </c>
      <c r="AJ205" s="13">
        <v>162</v>
      </c>
      <c r="AK205" s="13">
        <v>184</v>
      </c>
      <c r="AL205" s="13">
        <v>6</v>
      </c>
      <c r="AM205" s="13">
        <v>21</v>
      </c>
      <c r="AN205" s="13">
        <v>101</v>
      </c>
      <c r="AO205" s="13">
        <v>169</v>
      </c>
      <c r="AP205" s="13">
        <v>6</v>
      </c>
      <c r="AQ205" s="13">
        <v>2</v>
      </c>
      <c r="AS205" s="32"/>
      <c r="AU205" s="12">
        <v>171</v>
      </c>
      <c r="AV205" s="13">
        <v>963</v>
      </c>
      <c r="AW205" s="13">
        <v>118</v>
      </c>
      <c r="AX205" s="13">
        <v>156</v>
      </c>
      <c r="AY205" s="13">
        <v>169</v>
      </c>
      <c r="AZ205" s="13">
        <v>6</v>
      </c>
      <c r="BA205" s="13">
        <v>49</v>
      </c>
      <c r="BB205" s="13">
        <v>101</v>
      </c>
      <c r="BC205" s="13">
        <v>179</v>
      </c>
      <c r="BD205" s="13">
        <v>6</v>
      </c>
      <c r="BE205" s="13">
        <v>0</v>
      </c>
      <c r="BG205" s="32"/>
    </row>
    <row r="206" spans="1:59" x14ac:dyDescent="0.25">
      <c r="A206" s="32"/>
      <c r="B206" s="32"/>
      <c r="C206" s="32"/>
      <c r="E206" s="12">
        <v>172</v>
      </c>
      <c r="F206" s="13">
        <v>1039</v>
      </c>
      <c r="G206" s="13">
        <v>131</v>
      </c>
      <c r="H206" s="13">
        <v>187</v>
      </c>
      <c r="I206" s="13">
        <v>219</v>
      </c>
      <c r="J206" s="13">
        <v>6</v>
      </c>
      <c r="K206" s="13">
        <v>24</v>
      </c>
      <c r="L206" s="13">
        <v>216</v>
      </c>
      <c r="M206" s="13">
        <v>330</v>
      </c>
      <c r="N206" s="13">
        <v>8</v>
      </c>
      <c r="O206" s="13">
        <v>98</v>
      </c>
      <c r="Q206" s="32"/>
      <c r="S206" s="12">
        <v>172</v>
      </c>
      <c r="T206" s="13">
        <v>956</v>
      </c>
      <c r="U206" s="13">
        <v>123</v>
      </c>
      <c r="V206" s="13">
        <v>166</v>
      </c>
      <c r="W206" s="13">
        <v>186</v>
      </c>
      <c r="X206" s="13">
        <v>6</v>
      </c>
      <c r="Y206" s="13">
        <v>73</v>
      </c>
      <c r="Z206" s="13">
        <v>101</v>
      </c>
      <c r="AA206" s="13">
        <v>162</v>
      </c>
      <c r="AB206" s="13">
        <v>7</v>
      </c>
      <c r="AC206" s="13">
        <v>42</v>
      </c>
      <c r="AE206" s="32"/>
      <c r="AG206" s="12">
        <v>172</v>
      </c>
      <c r="AH206" s="13">
        <v>956</v>
      </c>
      <c r="AI206" s="13">
        <v>133</v>
      </c>
      <c r="AJ206" s="13">
        <v>161</v>
      </c>
      <c r="AK206" s="13">
        <v>184</v>
      </c>
      <c r="AL206" s="13">
        <v>6</v>
      </c>
      <c r="AM206" s="13">
        <v>21</v>
      </c>
      <c r="AN206" s="13">
        <v>101</v>
      </c>
      <c r="AO206" s="13">
        <v>168</v>
      </c>
      <c r="AP206" s="13">
        <v>6</v>
      </c>
      <c r="AQ206" s="13">
        <v>4</v>
      </c>
      <c r="AS206" s="32"/>
      <c r="AU206" s="12">
        <v>172</v>
      </c>
      <c r="AV206" s="13">
        <v>956</v>
      </c>
      <c r="AW206" s="13">
        <v>117</v>
      </c>
      <c r="AX206" s="13">
        <v>156</v>
      </c>
      <c r="AY206" s="13">
        <v>169</v>
      </c>
      <c r="AZ206" s="13">
        <v>6</v>
      </c>
      <c r="BA206" s="13">
        <v>48</v>
      </c>
      <c r="BB206" s="13">
        <v>101</v>
      </c>
      <c r="BC206" s="13">
        <v>178</v>
      </c>
      <c r="BD206" s="13">
        <v>6</v>
      </c>
      <c r="BE206" s="13">
        <v>0</v>
      </c>
      <c r="BG206" s="32"/>
    </row>
    <row r="207" spans="1:59" x14ac:dyDescent="0.25">
      <c r="A207" s="32"/>
      <c r="B207" s="32"/>
      <c r="C207" s="32"/>
      <c r="E207" s="12">
        <v>173</v>
      </c>
      <c r="F207" s="13">
        <v>1031</v>
      </c>
      <c r="G207" s="13">
        <v>131</v>
      </c>
      <c r="H207" s="13">
        <v>187</v>
      </c>
      <c r="I207" s="13">
        <v>218</v>
      </c>
      <c r="J207" s="13">
        <v>6</v>
      </c>
      <c r="K207" s="13">
        <v>24</v>
      </c>
      <c r="L207" s="13">
        <v>215</v>
      </c>
      <c r="M207" s="13">
        <v>330</v>
      </c>
      <c r="N207" s="13">
        <v>8</v>
      </c>
      <c r="O207" s="13">
        <v>99</v>
      </c>
      <c r="Q207" s="32"/>
      <c r="S207" s="12">
        <v>173</v>
      </c>
      <c r="T207" s="13">
        <v>949</v>
      </c>
      <c r="U207" s="13">
        <v>123</v>
      </c>
      <c r="V207" s="13">
        <v>166</v>
      </c>
      <c r="W207" s="13">
        <v>186</v>
      </c>
      <c r="X207" s="13">
        <v>6</v>
      </c>
      <c r="Y207" s="13">
        <v>73</v>
      </c>
      <c r="Z207" s="13">
        <v>101</v>
      </c>
      <c r="AA207" s="13">
        <v>162</v>
      </c>
      <c r="AB207" s="13">
        <v>7</v>
      </c>
      <c r="AC207" s="13">
        <v>44</v>
      </c>
      <c r="AE207" s="32"/>
      <c r="AG207" s="12">
        <v>173</v>
      </c>
      <c r="AH207" s="13">
        <v>949</v>
      </c>
      <c r="AI207" s="13">
        <v>133</v>
      </c>
      <c r="AJ207" s="13">
        <v>161</v>
      </c>
      <c r="AK207" s="13">
        <v>184</v>
      </c>
      <c r="AL207" s="13">
        <v>6</v>
      </c>
      <c r="AM207" s="13">
        <v>21</v>
      </c>
      <c r="AN207" s="13">
        <v>101</v>
      </c>
      <c r="AO207" s="13">
        <v>167</v>
      </c>
      <c r="AP207" s="13">
        <v>6</v>
      </c>
      <c r="AQ207" s="13">
        <v>6</v>
      </c>
      <c r="AS207" s="32"/>
      <c r="AU207" s="12">
        <v>173</v>
      </c>
      <c r="AV207" s="13">
        <v>949</v>
      </c>
      <c r="AW207" s="13">
        <v>116</v>
      </c>
      <c r="AX207" s="13">
        <v>156</v>
      </c>
      <c r="AY207" s="13">
        <v>168</v>
      </c>
      <c r="AZ207" s="13">
        <v>6</v>
      </c>
      <c r="BA207" s="13">
        <v>48</v>
      </c>
      <c r="BB207" s="13">
        <v>101</v>
      </c>
      <c r="BC207" s="13">
        <v>178</v>
      </c>
      <c r="BD207" s="13">
        <v>6</v>
      </c>
      <c r="BE207" s="13">
        <v>0</v>
      </c>
      <c r="BG207" s="32"/>
    </row>
    <row r="208" spans="1:59" x14ac:dyDescent="0.25">
      <c r="A208" s="32"/>
      <c r="B208" s="32"/>
      <c r="C208" s="32"/>
      <c r="E208" s="12">
        <v>174</v>
      </c>
      <c r="F208" s="13">
        <v>1023</v>
      </c>
      <c r="G208" s="13">
        <v>130</v>
      </c>
      <c r="H208" s="13">
        <v>186</v>
      </c>
      <c r="I208" s="13">
        <v>218</v>
      </c>
      <c r="J208" s="13">
        <v>6</v>
      </c>
      <c r="K208" s="13">
        <v>24</v>
      </c>
      <c r="L208" s="13">
        <v>215</v>
      </c>
      <c r="M208" s="13">
        <v>329</v>
      </c>
      <c r="N208" s="13">
        <v>8</v>
      </c>
      <c r="O208" s="13">
        <v>100</v>
      </c>
      <c r="Q208" s="32"/>
      <c r="S208" s="12">
        <v>174</v>
      </c>
      <c r="T208" s="13">
        <v>942</v>
      </c>
      <c r="U208" s="13">
        <v>122</v>
      </c>
      <c r="V208" s="13">
        <v>165</v>
      </c>
      <c r="W208" s="13">
        <v>185</v>
      </c>
      <c r="X208" s="13">
        <v>6</v>
      </c>
      <c r="Y208" s="13">
        <v>73</v>
      </c>
      <c r="Z208" s="13">
        <v>100</v>
      </c>
      <c r="AA208" s="13">
        <v>161</v>
      </c>
      <c r="AB208" s="13">
        <v>7</v>
      </c>
      <c r="AC208" s="13">
        <v>45</v>
      </c>
      <c r="AE208" s="32"/>
      <c r="AG208" s="12">
        <v>174</v>
      </c>
      <c r="AH208" s="13">
        <v>942</v>
      </c>
      <c r="AI208" s="13">
        <v>132</v>
      </c>
      <c r="AJ208" s="13">
        <v>160</v>
      </c>
      <c r="AK208" s="13">
        <v>184</v>
      </c>
      <c r="AL208" s="13">
        <v>6</v>
      </c>
      <c r="AM208" s="13">
        <v>21</v>
      </c>
      <c r="AN208" s="13">
        <v>100</v>
      </c>
      <c r="AO208" s="13">
        <v>166</v>
      </c>
      <c r="AP208" s="13">
        <v>6</v>
      </c>
      <c r="AQ208" s="13">
        <v>7</v>
      </c>
      <c r="AS208" s="32"/>
      <c r="AU208" s="12">
        <v>174</v>
      </c>
      <c r="AV208" s="13">
        <v>942</v>
      </c>
      <c r="AW208" s="13">
        <v>116</v>
      </c>
      <c r="AX208" s="13">
        <v>155</v>
      </c>
      <c r="AY208" s="13">
        <v>168</v>
      </c>
      <c r="AZ208" s="13">
        <v>6</v>
      </c>
      <c r="BA208" s="13">
        <v>48</v>
      </c>
      <c r="BB208" s="13">
        <v>101</v>
      </c>
      <c r="BC208" s="13">
        <v>177</v>
      </c>
      <c r="BD208" s="13">
        <v>6</v>
      </c>
      <c r="BE208" s="13">
        <v>0</v>
      </c>
      <c r="BG208" s="32"/>
    </row>
    <row r="209" spans="1:59" x14ac:dyDescent="0.25">
      <c r="A209" s="32"/>
      <c r="B209" s="32"/>
      <c r="C209" s="32"/>
      <c r="E209" s="12">
        <v>175</v>
      </c>
      <c r="F209" s="13">
        <v>1015</v>
      </c>
      <c r="G209" s="13">
        <v>130</v>
      </c>
      <c r="H209" s="13">
        <v>186</v>
      </c>
      <c r="I209" s="13">
        <v>218</v>
      </c>
      <c r="J209" s="13">
        <v>6</v>
      </c>
      <c r="K209" s="13">
        <v>24</v>
      </c>
      <c r="L209" s="13">
        <v>215</v>
      </c>
      <c r="M209" s="13">
        <v>328</v>
      </c>
      <c r="N209" s="13">
        <v>8</v>
      </c>
      <c r="O209" s="13">
        <v>101</v>
      </c>
      <c r="Q209" s="32"/>
      <c r="S209" s="12">
        <v>175</v>
      </c>
      <c r="T209" s="13">
        <v>934</v>
      </c>
      <c r="U209" s="13">
        <v>122</v>
      </c>
      <c r="V209" s="13">
        <v>165</v>
      </c>
      <c r="W209" s="13">
        <v>185</v>
      </c>
      <c r="X209" s="13">
        <v>6</v>
      </c>
      <c r="Y209" s="13">
        <v>73</v>
      </c>
      <c r="Z209" s="13">
        <v>100</v>
      </c>
      <c r="AA209" s="13">
        <v>160</v>
      </c>
      <c r="AB209" s="13">
        <v>7</v>
      </c>
      <c r="AC209" s="13">
        <v>47</v>
      </c>
      <c r="AE209" s="32"/>
      <c r="AG209" s="12">
        <v>175</v>
      </c>
      <c r="AH209" s="13">
        <v>934</v>
      </c>
      <c r="AI209" s="13">
        <v>132</v>
      </c>
      <c r="AJ209" s="13">
        <v>160</v>
      </c>
      <c r="AK209" s="13">
        <v>184</v>
      </c>
      <c r="AL209" s="13">
        <v>6</v>
      </c>
      <c r="AM209" s="13">
        <v>21</v>
      </c>
      <c r="AN209" s="13">
        <v>100</v>
      </c>
      <c r="AO209" s="13">
        <v>165</v>
      </c>
      <c r="AP209" s="13">
        <v>6</v>
      </c>
      <c r="AQ209" s="13">
        <v>9</v>
      </c>
      <c r="AS209" s="32"/>
      <c r="AU209" s="12">
        <v>175</v>
      </c>
      <c r="AV209" s="13">
        <v>934</v>
      </c>
      <c r="AW209" s="13">
        <v>115</v>
      </c>
      <c r="AX209" s="13">
        <v>155</v>
      </c>
      <c r="AY209" s="13">
        <v>168</v>
      </c>
      <c r="AZ209" s="13">
        <v>6</v>
      </c>
      <c r="BA209" s="13">
        <v>48</v>
      </c>
      <c r="BB209" s="13">
        <v>100</v>
      </c>
      <c r="BC209" s="13">
        <v>176</v>
      </c>
      <c r="BD209" s="13">
        <v>6</v>
      </c>
      <c r="BE209" s="13">
        <v>0</v>
      </c>
      <c r="BG209" s="32"/>
    </row>
    <row r="210" spans="1:59" x14ac:dyDescent="0.25">
      <c r="A210" s="32"/>
      <c r="B210" s="32"/>
      <c r="C210" s="32"/>
      <c r="E210" s="12">
        <v>176</v>
      </c>
      <c r="F210" s="13">
        <v>1007</v>
      </c>
      <c r="G210" s="13">
        <v>129</v>
      </c>
      <c r="H210" s="13">
        <v>185</v>
      </c>
      <c r="I210" s="13">
        <v>218</v>
      </c>
      <c r="J210" s="13">
        <v>6</v>
      </c>
      <c r="K210" s="13">
        <v>24</v>
      </c>
      <c r="L210" s="13">
        <v>214</v>
      </c>
      <c r="M210" s="13">
        <v>327</v>
      </c>
      <c r="N210" s="13">
        <v>8</v>
      </c>
      <c r="O210" s="13">
        <v>102</v>
      </c>
      <c r="Q210" s="32"/>
      <c r="S210" s="12">
        <v>176</v>
      </c>
      <c r="T210" s="13">
        <v>927</v>
      </c>
      <c r="U210" s="13">
        <v>121</v>
      </c>
      <c r="V210" s="13">
        <v>164</v>
      </c>
      <c r="W210" s="13">
        <v>185</v>
      </c>
      <c r="X210" s="13">
        <v>6</v>
      </c>
      <c r="Y210" s="13">
        <v>73</v>
      </c>
      <c r="Z210" s="13">
        <v>100</v>
      </c>
      <c r="AA210" s="13">
        <v>159</v>
      </c>
      <c r="AB210" s="13">
        <v>7</v>
      </c>
      <c r="AC210" s="13">
        <v>49</v>
      </c>
      <c r="AE210" s="32"/>
      <c r="AG210" s="12">
        <v>176</v>
      </c>
      <c r="AH210" s="13">
        <v>927</v>
      </c>
      <c r="AI210" s="13">
        <v>131</v>
      </c>
      <c r="AJ210" s="13">
        <v>159</v>
      </c>
      <c r="AK210" s="13">
        <v>184</v>
      </c>
      <c r="AL210" s="13">
        <v>6</v>
      </c>
      <c r="AM210" s="13">
        <v>21</v>
      </c>
      <c r="AN210" s="13">
        <v>100</v>
      </c>
      <c r="AO210" s="13">
        <v>165</v>
      </c>
      <c r="AP210" s="13">
        <v>6</v>
      </c>
      <c r="AQ210" s="13">
        <v>11</v>
      </c>
      <c r="AS210" s="32"/>
      <c r="AU210" s="12">
        <v>176</v>
      </c>
      <c r="AV210" s="13">
        <v>927</v>
      </c>
      <c r="AW210" s="13">
        <v>115</v>
      </c>
      <c r="AX210" s="13">
        <v>154</v>
      </c>
      <c r="AY210" s="13">
        <v>168</v>
      </c>
      <c r="AZ210" s="13">
        <v>6</v>
      </c>
      <c r="BA210" s="13">
        <v>48</v>
      </c>
      <c r="BB210" s="13">
        <v>100</v>
      </c>
      <c r="BC210" s="13">
        <v>175</v>
      </c>
      <c r="BD210" s="13">
        <v>6</v>
      </c>
      <c r="BE210" s="13">
        <v>0</v>
      </c>
      <c r="BG210" s="32"/>
    </row>
    <row r="211" spans="1:59" x14ac:dyDescent="0.25">
      <c r="A211" s="32"/>
      <c r="B211" s="32"/>
      <c r="C211" s="32"/>
      <c r="E211" s="12">
        <v>177</v>
      </c>
      <c r="F211" s="13">
        <v>999</v>
      </c>
      <c r="G211" s="13">
        <v>129</v>
      </c>
      <c r="H211" s="13">
        <v>184</v>
      </c>
      <c r="I211" s="13">
        <v>218</v>
      </c>
      <c r="J211" s="13">
        <v>6</v>
      </c>
      <c r="K211" s="13">
        <v>24</v>
      </c>
      <c r="L211" s="13">
        <v>214</v>
      </c>
      <c r="M211" s="13">
        <v>326</v>
      </c>
      <c r="N211" s="13">
        <v>8</v>
      </c>
      <c r="O211" s="13">
        <v>103</v>
      </c>
      <c r="Q211" s="32"/>
      <c r="S211" s="12">
        <v>177</v>
      </c>
      <c r="T211" s="13">
        <v>920</v>
      </c>
      <c r="U211" s="13">
        <v>120</v>
      </c>
      <c r="V211" s="13">
        <v>164</v>
      </c>
      <c r="W211" s="13">
        <v>185</v>
      </c>
      <c r="X211" s="13">
        <v>6</v>
      </c>
      <c r="Y211" s="13">
        <v>73</v>
      </c>
      <c r="Z211" s="13">
        <v>100</v>
      </c>
      <c r="AA211" s="13">
        <v>159</v>
      </c>
      <c r="AB211" s="13">
        <v>7</v>
      </c>
      <c r="AC211" s="13">
        <v>51</v>
      </c>
      <c r="AE211" s="32"/>
      <c r="AG211" s="12">
        <v>177</v>
      </c>
      <c r="AH211" s="13">
        <v>920</v>
      </c>
      <c r="AI211" s="13">
        <v>130</v>
      </c>
      <c r="AJ211" s="13">
        <v>159</v>
      </c>
      <c r="AK211" s="13">
        <v>183</v>
      </c>
      <c r="AL211" s="13">
        <v>6</v>
      </c>
      <c r="AM211" s="13">
        <v>21</v>
      </c>
      <c r="AN211" s="13">
        <v>100</v>
      </c>
      <c r="AO211" s="13">
        <v>164</v>
      </c>
      <c r="AP211" s="13">
        <v>6</v>
      </c>
      <c r="AQ211" s="13">
        <v>13</v>
      </c>
      <c r="AS211" s="32"/>
      <c r="AU211" s="12">
        <v>177</v>
      </c>
      <c r="AV211" s="13">
        <v>919</v>
      </c>
      <c r="AW211" s="13">
        <v>114</v>
      </c>
      <c r="AX211" s="13">
        <v>154</v>
      </c>
      <c r="AY211" s="13">
        <v>168</v>
      </c>
      <c r="AZ211" s="13">
        <v>6</v>
      </c>
      <c r="BA211" s="13">
        <v>48</v>
      </c>
      <c r="BB211" s="13">
        <v>100</v>
      </c>
      <c r="BC211" s="13">
        <v>175</v>
      </c>
      <c r="BD211" s="13">
        <v>6</v>
      </c>
      <c r="BE211" s="13">
        <v>0</v>
      </c>
      <c r="BG211" s="32"/>
    </row>
    <row r="212" spans="1:59" x14ac:dyDescent="0.25">
      <c r="A212" s="32"/>
      <c r="B212" s="32"/>
      <c r="C212" s="32"/>
      <c r="E212" s="12">
        <v>178</v>
      </c>
      <c r="F212" s="13">
        <v>991</v>
      </c>
      <c r="G212" s="13">
        <v>128</v>
      </c>
      <c r="H212" s="13">
        <v>184</v>
      </c>
      <c r="I212" s="13">
        <v>218</v>
      </c>
      <c r="J212" s="13">
        <v>6</v>
      </c>
      <c r="K212" s="13">
        <v>24</v>
      </c>
      <c r="L212" s="13">
        <v>213</v>
      </c>
      <c r="M212" s="13">
        <v>325</v>
      </c>
      <c r="N212" s="13">
        <v>8</v>
      </c>
      <c r="O212" s="13">
        <v>104</v>
      </c>
      <c r="Q212" s="32"/>
      <c r="S212" s="12">
        <v>178</v>
      </c>
      <c r="T212" s="13">
        <v>912</v>
      </c>
      <c r="U212" s="13">
        <v>120</v>
      </c>
      <c r="V212" s="13">
        <v>163</v>
      </c>
      <c r="W212" s="13">
        <v>185</v>
      </c>
      <c r="X212" s="13">
        <v>6</v>
      </c>
      <c r="Y212" s="13">
        <v>72</v>
      </c>
      <c r="Z212" s="13">
        <v>100</v>
      </c>
      <c r="AA212" s="13">
        <v>158</v>
      </c>
      <c r="AB212" s="13">
        <v>7</v>
      </c>
      <c r="AC212" s="13">
        <v>53</v>
      </c>
      <c r="AE212" s="32"/>
      <c r="AG212" s="12">
        <v>178</v>
      </c>
      <c r="AH212" s="13">
        <v>912</v>
      </c>
      <c r="AI212" s="13">
        <v>130</v>
      </c>
      <c r="AJ212" s="13">
        <v>159</v>
      </c>
      <c r="AK212" s="13">
        <v>183</v>
      </c>
      <c r="AL212" s="13">
        <v>6</v>
      </c>
      <c r="AM212" s="13">
        <v>21</v>
      </c>
      <c r="AN212" s="13">
        <v>100</v>
      </c>
      <c r="AO212" s="13">
        <v>163</v>
      </c>
      <c r="AP212" s="13">
        <v>6</v>
      </c>
      <c r="AQ212" s="13">
        <v>14</v>
      </c>
      <c r="AS212" s="32"/>
      <c r="AU212" s="12">
        <v>178</v>
      </c>
      <c r="AV212" s="13">
        <v>912</v>
      </c>
      <c r="AW212" s="13">
        <v>114</v>
      </c>
      <c r="AX212" s="13">
        <v>153</v>
      </c>
      <c r="AY212" s="13">
        <v>168</v>
      </c>
      <c r="AZ212" s="13">
        <v>6</v>
      </c>
      <c r="BA212" s="13">
        <v>47</v>
      </c>
      <c r="BB212" s="13">
        <v>100</v>
      </c>
      <c r="BC212" s="13">
        <v>174</v>
      </c>
      <c r="BD212" s="13">
        <v>6</v>
      </c>
      <c r="BE212" s="13">
        <v>0</v>
      </c>
      <c r="BG212" s="32"/>
    </row>
    <row r="213" spans="1:59" x14ac:dyDescent="0.25">
      <c r="A213" s="32"/>
      <c r="B213" s="32"/>
      <c r="C213" s="32"/>
      <c r="E213" s="12">
        <v>179</v>
      </c>
      <c r="F213" s="13">
        <v>984</v>
      </c>
      <c r="G213" s="13">
        <v>127</v>
      </c>
      <c r="H213" s="13">
        <v>184</v>
      </c>
      <c r="I213" s="13">
        <v>217</v>
      </c>
      <c r="J213" s="13">
        <v>6</v>
      </c>
      <c r="K213" s="13">
        <v>24</v>
      </c>
      <c r="L213" s="13">
        <v>213</v>
      </c>
      <c r="M213" s="13">
        <v>324</v>
      </c>
      <c r="N213" s="13">
        <v>8</v>
      </c>
      <c r="O213" s="13">
        <v>105</v>
      </c>
      <c r="Q213" s="32"/>
      <c r="S213" s="12">
        <v>179</v>
      </c>
      <c r="T213" s="13">
        <v>905</v>
      </c>
      <c r="U213" s="13">
        <v>119</v>
      </c>
      <c r="V213" s="13">
        <v>163</v>
      </c>
      <c r="W213" s="13">
        <v>185</v>
      </c>
      <c r="X213" s="13">
        <v>6</v>
      </c>
      <c r="Y213" s="13">
        <v>72</v>
      </c>
      <c r="Z213" s="13">
        <v>99</v>
      </c>
      <c r="AA213" s="13">
        <v>157</v>
      </c>
      <c r="AB213" s="13">
        <v>7</v>
      </c>
      <c r="AC213" s="13">
        <v>55</v>
      </c>
      <c r="AE213" s="32"/>
      <c r="AG213" s="12">
        <v>179</v>
      </c>
      <c r="AH213" s="13">
        <v>905</v>
      </c>
      <c r="AI213" s="13">
        <v>129</v>
      </c>
      <c r="AJ213" s="13">
        <v>158</v>
      </c>
      <c r="AK213" s="13">
        <v>183</v>
      </c>
      <c r="AL213" s="13">
        <v>6</v>
      </c>
      <c r="AM213" s="13">
        <v>21</v>
      </c>
      <c r="AN213" s="13">
        <v>99</v>
      </c>
      <c r="AO213" s="13">
        <v>162</v>
      </c>
      <c r="AP213" s="13">
        <v>6</v>
      </c>
      <c r="AQ213" s="13">
        <v>16</v>
      </c>
      <c r="AS213" s="32"/>
      <c r="AU213" s="12">
        <v>179</v>
      </c>
      <c r="AV213" s="13">
        <v>905</v>
      </c>
      <c r="AW213" s="13">
        <v>113</v>
      </c>
      <c r="AX213" s="13">
        <v>153</v>
      </c>
      <c r="AY213" s="13">
        <v>167</v>
      </c>
      <c r="AZ213" s="13">
        <v>6</v>
      </c>
      <c r="BA213" s="13">
        <v>47</v>
      </c>
      <c r="BB213" s="13">
        <v>99</v>
      </c>
      <c r="BC213" s="13">
        <v>173</v>
      </c>
      <c r="BD213" s="13">
        <v>6</v>
      </c>
      <c r="BE213" s="13">
        <v>3</v>
      </c>
      <c r="BG213" s="32"/>
    </row>
    <row r="214" spans="1:59" x14ac:dyDescent="0.25">
      <c r="A214" s="32"/>
      <c r="B214" s="32"/>
      <c r="C214" s="32"/>
      <c r="E214" s="12">
        <v>180</v>
      </c>
      <c r="F214" s="13">
        <v>976</v>
      </c>
      <c r="G214" s="13">
        <v>127</v>
      </c>
      <c r="H214" s="13">
        <v>183</v>
      </c>
      <c r="I214" s="13">
        <v>217</v>
      </c>
      <c r="J214" s="13">
        <v>6</v>
      </c>
      <c r="K214" s="13">
        <v>24</v>
      </c>
      <c r="L214" s="13">
        <v>213</v>
      </c>
      <c r="M214" s="13">
        <v>324</v>
      </c>
      <c r="N214" s="13">
        <v>8</v>
      </c>
      <c r="O214" s="13">
        <v>106</v>
      </c>
      <c r="Q214" s="32"/>
      <c r="S214" s="12">
        <v>180</v>
      </c>
      <c r="T214" s="13">
        <v>897</v>
      </c>
      <c r="U214" s="13">
        <v>119</v>
      </c>
      <c r="V214" s="13">
        <v>162</v>
      </c>
      <c r="W214" s="13">
        <v>184</v>
      </c>
      <c r="X214" s="13">
        <v>6</v>
      </c>
      <c r="Y214" s="13">
        <v>72</v>
      </c>
      <c r="Z214" s="13">
        <v>99</v>
      </c>
      <c r="AA214" s="13">
        <v>156</v>
      </c>
      <c r="AB214" s="13">
        <v>7</v>
      </c>
      <c r="AC214" s="13">
        <v>56</v>
      </c>
      <c r="AE214" s="32"/>
      <c r="AG214" s="12">
        <v>180</v>
      </c>
      <c r="AH214" s="13">
        <v>897</v>
      </c>
      <c r="AI214" s="13">
        <v>128</v>
      </c>
      <c r="AJ214" s="13">
        <v>158</v>
      </c>
      <c r="AK214" s="13">
        <v>183</v>
      </c>
      <c r="AL214" s="13">
        <v>6</v>
      </c>
      <c r="AM214" s="13">
        <v>21</v>
      </c>
      <c r="AN214" s="13">
        <v>99</v>
      </c>
      <c r="AO214" s="13">
        <v>162</v>
      </c>
      <c r="AP214" s="13">
        <v>6</v>
      </c>
      <c r="AQ214" s="13">
        <v>18</v>
      </c>
      <c r="AS214" s="32"/>
      <c r="AU214" s="12">
        <v>180</v>
      </c>
      <c r="AV214" s="13">
        <v>898</v>
      </c>
      <c r="AW214" s="13">
        <v>112</v>
      </c>
      <c r="AX214" s="13">
        <v>152</v>
      </c>
      <c r="AY214" s="13">
        <v>167</v>
      </c>
      <c r="AZ214" s="13">
        <v>6</v>
      </c>
      <c r="BA214" s="13">
        <v>47</v>
      </c>
      <c r="BB214" s="13">
        <v>99</v>
      </c>
      <c r="BC214" s="13">
        <v>172</v>
      </c>
      <c r="BD214" s="13">
        <v>6</v>
      </c>
      <c r="BE214" s="13">
        <v>5</v>
      </c>
      <c r="BG214" s="32"/>
    </row>
    <row r="215" spans="1:59" x14ac:dyDescent="0.25">
      <c r="A215" s="32"/>
      <c r="B215" s="32"/>
      <c r="C215" s="32"/>
      <c r="E215" s="12">
        <v>181</v>
      </c>
      <c r="F215" s="13">
        <v>968</v>
      </c>
      <c r="G215" s="13">
        <v>126</v>
      </c>
      <c r="H215" s="13">
        <v>182</v>
      </c>
      <c r="I215" s="13">
        <v>217</v>
      </c>
      <c r="J215" s="13">
        <v>6</v>
      </c>
      <c r="K215" s="13">
        <v>24</v>
      </c>
      <c r="L215" s="13">
        <v>212</v>
      </c>
      <c r="M215" s="13">
        <v>323</v>
      </c>
      <c r="N215" s="13">
        <v>8</v>
      </c>
      <c r="O215" s="13">
        <v>108</v>
      </c>
      <c r="Q215" s="32"/>
      <c r="S215" s="12">
        <v>181</v>
      </c>
      <c r="T215" s="13">
        <v>890</v>
      </c>
      <c r="U215" s="13">
        <v>118</v>
      </c>
      <c r="V215" s="13">
        <v>162</v>
      </c>
      <c r="W215" s="13">
        <v>184</v>
      </c>
      <c r="X215" s="13">
        <v>6</v>
      </c>
      <c r="Y215" s="13">
        <v>72</v>
      </c>
      <c r="Z215" s="13">
        <v>99</v>
      </c>
      <c r="AA215" s="13">
        <v>155</v>
      </c>
      <c r="AB215" s="13">
        <v>7</v>
      </c>
      <c r="AC215" s="13">
        <v>58</v>
      </c>
      <c r="AE215" s="32"/>
      <c r="AG215" s="12">
        <v>181</v>
      </c>
      <c r="AH215" s="13">
        <v>890</v>
      </c>
      <c r="AI215" s="13">
        <v>128</v>
      </c>
      <c r="AJ215" s="13">
        <v>157</v>
      </c>
      <c r="AK215" s="13">
        <v>183</v>
      </c>
      <c r="AL215" s="13">
        <v>6</v>
      </c>
      <c r="AM215" s="13">
        <v>21</v>
      </c>
      <c r="AN215" s="13">
        <v>99</v>
      </c>
      <c r="AO215" s="13">
        <v>161</v>
      </c>
      <c r="AP215" s="13">
        <v>6</v>
      </c>
      <c r="AQ215" s="13">
        <v>19</v>
      </c>
      <c r="AS215" s="32"/>
      <c r="AU215" s="12">
        <v>181</v>
      </c>
      <c r="AV215" s="13">
        <v>890</v>
      </c>
      <c r="AW215" s="13">
        <v>112</v>
      </c>
      <c r="AX215" s="13">
        <v>152</v>
      </c>
      <c r="AY215" s="13">
        <v>167</v>
      </c>
      <c r="AZ215" s="13">
        <v>6</v>
      </c>
      <c r="BA215" s="13">
        <v>47</v>
      </c>
      <c r="BB215" s="13">
        <v>99</v>
      </c>
      <c r="BC215" s="13">
        <v>171</v>
      </c>
      <c r="BD215" s="13">
        <v>6</v>
      </c>
      <c r="BE215" s="13">
        <v>7</v>
      </c>
      <c r="BG215" s="32"/>
    </row>
    <row r="216" spans="1:59" x14ac:dyDescent="0.25">
      <c r="A216" s="32"/>
      <c r="B216" s="32"/>
      <c r="C216" s="32"/>
      <c r="E216" s="12">
        <v>182</v>
      </c>
      <c r="F216" s="13">
        <v>960</v>
      </c>
      <c r="G216" s="13">
        <v>125</v>
      </c>
      <c r="H216" s="13">
        <v>182</v>
      </c>
      <c r="I216" s="13">
        <v>217</v>
      </c>
      <c r="J216" s="13">
        <v>6</v>
      </c>
      <c r="K216" s="13">
        <v>24</v>
      </c>
      <c r="L216" s="13">
        <v>212</v>
      </c>
      <c r="M216" s="13">
        <v>322</v>
      </c>
      <c r="N216" s="13">
        <v>8</v>
      </c>
      <c r="O216" s="13">
        <v>109</v>
      </c>
      <c r="Q216" s="32"/>
      <c r="S216" s="12">
        <v>182</v>
      </c>
      <c r="T216" s="13">
        <v>883</v>
      </c>
      <c r="U216" s="13">
        <v>117</v>
      </c>
      <c r="V216" s="13">
        <v>161</v>
      </c>
      <c r="W216" s="13">
        <v>184</v>
      </c>
      <c r="X216" s="13">
        <v>6</v>
      </c>
      <c r="Y216" s="13">
        <v>72</v>
      </c>
      <c r="Z216" s="13">
        <v>99</v>
      </c>
      <c r="AA216" s="13">
        <v>155</v>
      </c>
      <c r="AB216" s="13">
        <v>7</v>
      </c>
      <c r="AC216" s="13">
        <v>60</v>
      </c>
      <c r="AE216" s="32"/>
      <c r="AG216" s="12">
        <v>182</v>
      </c>
      <c r="AH216" s="13">
        <v>883</v>
      </c>
      <c r="AI216" s="13">
        <v>127</v>
      </c>
      <c r="AJ216" s="13">
        <v>157</v>
      </c>
      <c r="AK216" s="13">
        <v>182</v>
      </c>
      <c r="AL216" s="13">
        <v>6</v>
      </c>
      <c r="AM216" s="13">
        <v>21</v>
      </c>
      <c r="AN216" s="13">
        <v>99</v>
      </c>
      <c r="AO216" s="13">
        <v>160</v>
      </c>
      <c r="AP216" s="13">
        <v>6</v>
      </c>
      <c r="AQ216" s="13">
        <v>21</v>
      </c>
      <c r="AS216" s="32"/>
      <c r="AU216" s="12">
        <v>182</v>
      </c>
      <c r="AV216" s="13">
        <v>883</v>
      </c>
      <c r="AW216" s="13">
        <v>111</v>
      </c>
      <c r="AX216" s="13">
        <v>152</v>
      </c>
      <c r="AY216" s="13">
        <v>167</v>
      </c>
      <c r="AZ216" s="13">
        <v>6</v>
      </c>
      <c r="BA216" s="13">
        <v>47</v>
      </c>
      <c r="BB216" s="13">
        <v>99</v>
      </c>
      <c r="BC216" s="13">
        <v>171</v>
      </c>
      <c r="BD216" s="13">
        <v>6</v>
      </c>
      <c r="BE216" s="13">
        <v>9</v>
      </c>
      <c r="BG216" s="32"/>
    </row>
    <row r="217" spans="1:59" x14ac:dyDescent="0.25">
      <c r="A217" s="32"/>
      <c r="B217" s="32"/>
      <c r="C217" s="32"/>
      <c r="E217" s="12">
        <v>183</v>
      </c>
      <c r="F217" s="13">
        <v>952</v>
      </c>
      <c r="G217" s="13">
        <v>125</v>
      </c>
      <c r="H217" s="13">
        <v>181</v>
      </c>
      <c r="I217" s="13">
        <v>217</v>
      </c>
      <c r="J217" s="13">
        <v>6</v>
      </c>
      <c r="K217" s="13">
        <v>24</v>
      </c>
      <c r="L217" s="13">
        <v>212</v>
      </c>
      <c r="M217" s="13">
        <v>321</v>
      </c>
      <c r="N217" s="13">
        <v>8</v>
      </c>
      <c r="O217" s="13">
        <v>110</v>
      </c>
      <c r="Q217" s="32"/>
      <c r="S217" s="12">
        <v>183</v>
      </c>
      <c r="T217" s="13">
        <v>876</v>
      </c>
      <c r="U217" s="13">
        <v>117</v>
      </c>
      <c r="V217" s="13">
        <v>161</v>
      </c>
      <c r="W217" s="13">
        <v>184</v>
      </c>
      <c r="X217" s="13">
        <v>6</v>
      </c>
      <c r="Y217" s="13">
        <v>72</v>
      </c>
      <c r="Z217" s="13">
        <v>98</v>
      </c>
      <c r="AA217" s="13">
        <v>154</v>
      </c>
      <c r="AB217" s="13">
        <v>7</v>
      </c>
      <c r="AC217" s="13">
        <v>62</v>
      </c>
      <c r="AE217" s="32"/>
      <c r="AG217" s="12">
        <v>183</v>
      </c>
      <c r="AH217" s="13">
        <v>875</v>
      </c>
      <c r="AI217" s="13">
        <v>127</v>
      </c>
      <c r="AJ217" s="13">
        <v>156</v>
      </c>
      <c r="AK217" s="13">
        <v>182</v>
      </c>
      <c r="AL217" s="13">
        <v>6</v>
      </c>
      <c r="AM217" s="13">
        <v>21</v>
      </c>
      <c r="AN217" s="13">
        <v>98</v>
      </c>
      <c r="AO217" s="13">
        <v>160</v>
      </c>
      <c r="AP217" s="13">
        <v>6</v>
      </c>
      <c r="AQ217" s="13">
        <v>23</v>
      </c>
      <c r="AS217" s="32"/>
      <c r="AU217" s="12">
        <v>183</v>
      </c>
      <c r="AV217" s="13">
        <v>875</v>
      </c>
      <c r="AW217" s="13">
        <v>111</v>
      </c>
      <c r="AX217" s="13">
        <v>151</v>
      </c>
      <c r="AY217" s="13">
        <v>167</v>
      </c>
      <c r="AZ217" s="13">
        <v>6</v>
      </c>
      <c r="BA217" s="13">
        <v>47</v>
      </c>
      <c r="BB217" s="13">
        <v>99</v>
      </c>
      <c r="BC217" s="13">
        <v>170</v>
      </c>
      <c r="BD217" s="13">
        <v>6</v>
      </c>
      <c r="BE217" s="13">
        <v>11</v>
      </c>
      <c r="BG217" s="32"/>
    </row>
    <row r="218" spans="1:59" x14ac:dyDescent="0.25">
      <c r="A218" s="32"/>
      <c r="B218" s="32"/>
      <c r="C218" s="32"/>
      <c r="E218" s="12">
        <v>184</v>
      </c>
      <c r="F218" s="13">
        <v>945</v>
      </c>
      <c r="G218" s="13">
        <v>124</v>
      </c>
      <c r="H218" s="13">
        <v>181</v>
      </c>
      <c r="I218" s="13">
        <v>216</v>
      </c>
      <c r="J218" s="13">
        <v>6</v>
      </c>
      <c r="K218" s="13">
        <v>24</v>
      </c>
      <c r="L218" s="13">
        <v>211</v>
      </c>
      <c r="M218" s="13">
        <v>320</v>
      </c>
      <c r="N218" s="13">
        <v>8</v>
      </c>
      <c r="O218" s="13">
        <v>111</v>
      </c>
      <c r="Q218" s="32"/>
      <c r="S218" s="12">
        <v>184</v>
      </c>
      <c r="T218" s="13">
        <v>869</v>
      </c>
      <c r="U218" s="13">
        <v>116</v>
      </c>
      <c r="V218" s="13">
        <v>160</v>
      </c>
      <c r="W218" s="13">
        <v>184</v>
      </c>
      <c r="X218" s="13">
        <v>6</v>
      </c>
      <c r="Y218" s="13">
        <v>72</v>
      </c>
      <c r="Z218" s="13">
        <v>98</v>
      </c>
      <c r="AA218" s="13">
        <v>153</v>
      </c>
      <c r="AB218" s="13">
        <v>7</v>
      </c>
      <c r="AC218" s="13">
        <v>64</v>
      </c>
      <c r="AE218" s="32"/>
      <c r="AG218" s="12">
        <v>184</v>
      </c>
      <c r="AH218" s="13">
        <v>868</v>
      </c>
      <c r="AI218" s="13">
        <v>126</v>
      </c>
      <c r="AJ218" s="13">
        <v>156</v>
      </c>
      <c r="AK218" s="13">
        <v>182</v>
      </c>
      <c r="AL218" s="13">
        <v>6</v>
      </c>
      <c r="AM218" s="13">
        <v>21</v>
      </c>
      <c r="AN218" s="13">
        <v>98</v>
      </c>
      <c r="AO218" s="13">
        <v>159</v>
      </c>
      <c r="AP218" s="13">
        <v>6</v>
      </c>
      <c r="AQ218" s="13">
        <v>24</v>
      </c>
      <c r="AS218" s="32"/>
      <c r="AU218" s="12">
        <v>184</v>
      </c>
      <c r="AV218" s="13">
        <v>868</v>
      </c>
      <c r="AW218" s="13">
        <v>110</v>
      </c>
      <c r="AX218" s="13">
        <v>151</v>
      </c>
      <c r="AY218" s="13">
        <v>167</v>
      </c>
      <c r="AZ218" s="13">
        <v>6</v>
      </c>
      <c r="BA218" s="13">
        <v>46</v>
      </c>
      <c r="BB218" s="13">
        <v>98</v>
      </c>
      <c r="BC218" s="13">
        <v>169</v>
      </c>
      <c r="BD218" s="13">
        <v>6</v>
      </c>
      <c r="BE218" s="13">
        <v>13</v>
      </c>
      <c r="BG218" s="32"/>
    </row>
    <row r="219" spans="1:59" x14ac:dyDescent="0.25">
      <c r="A219" s="32"/>
      <c r="B219" s="32"/>
      <c r="C219" s="32"/>
      <c r="E219" s="12">
        <v>185</v>
      </c>
      <c r="F219" s="13">
        <v>937</v>
      </c>
      <c r="G219" s="13">
        <v>123</v>
      </c>
      <c r="H219" s="13">
        <v>180</v>
      </c>
      <c r="I219" s="13">
        <v>216</v>
      </c>
      <c r="J219" s="13">
        <v>6</v>
      </c>
      <c r="K219" s="13">
        <v>24</v>
      </c>
      <c r="L219" s="13">
        <v>211</v>
      </c>
      <c r="M219" s="13">
        <v>319</v>
      </c>
      <c r="N219" s="13">
        <v>8</v>
      </c>
      <c r="O219" s="13">
        <v>112</v>
      </c>
      <c r="Q219" s="32"/>
      <c r="S219" s="12">
        <v>185</v>
      </c>
      <c r="T219" s="13">
        <v>861</v>
      </c>
      <c r="U219" s="13">
        <v>116</v>
      </c>
      <c r="V219" s="13">
        <v>160</v>
      </c>
      <c r="W219" s="13">
        <v>183</v>
      </c>
      <c r="X219" s="13">
        <v>6</v>
      </c>
      <c r="Y219" s="13">
        <v>71</v>
      </c>
      <c r="Z219" s="13">
        <v>98</v>
      </c>
      <c r="AA219" s="13">
        <v>152</v>
      </c>
      <c r="AB219" s="13">
        <v>7</v>
      </c>
      <c r="AC219" s="13">
        <v>66</v>
      </c>
      <c r="AE219" s="32"/>
      <c r="AG219" s="12">
        <v>185</v>
      </c>
      <c r="AH219" s="13">
        <v>861</v>
      </c>
      <c r="AI219" s="13">
        <v>125</v>
      </c>
      <c r="AJ219" s="13">
        <v>155</v>
      </c>
      <c r="AK219" s="13">
        <v>182</v>
      </c>
      <c r="AL219" s="13">
        <v>6</v>
      </c>
      <c r="AM219" s="13">
        <v>21</v>
      </c>
      <c r="AN219" s="13">
        <v>98</v>
      </c>
      <c r="AO219" s="13">
        <v>158</v>
      </c>
      <c r="AP219" s="13">
        <v>6</v>
      </c>
      <c r="AQ219" s="13">
        <v>26</v>
      </c>
      <c r="AS219" s="32"/>
      <c r="AU219" s="12">
        <v>185</v>
      </c>
      <c r="AV219" s="13">
        <v>861</v>
      </c>
      <c r="AW219" s="13">
        <v>110</v>
      </c>
      <c r="AX219" s="13">
        <v>150</v>
      </c>
      <c r="AY219" s="13">
        <v>166</v>
      </c>
      <c r="AZ219" s="13">
        <v>6</v>
      </c>
      <c r="BA219" s="13">
        <v>46</v>
      </c>
      <c r="BB219" s="13">
        <v>98</v>
      </c>
      <c r="BC219" s="13">
        <v>168</v>
      </c>
      <c r="BD219" s="13">
        <v>6</v>
      </c>
      <c r="BE219" s="13">
        <v>16</v>
      </c>
      <c r="BG219" s="32"/>
    </row>
    <row r="220" spans="1:59" x14ac:dyDescent="0.25">
      <c r="A220" s="32"/>
      <c r="B220" s="32"/>
      <c r="C220" s="32"/>
      <c r="E220" s="12">
        <v>186</v>
      </c>
      <c r="F220" s="13">
        <v>929</v>
      </c>
      <c r="G220" s="13">
        <v>122</v>
      </c>
      <c r="H220" s="13">
        <v>180</v>
      </c>
      <c r="I220" s="13">
        <v>216</v>
      </c>
      <c r="J220" s="13">
        <v>6</v>
      </c>
      <c r="K220" s="13">
        <v>24</v>
      </c>
      <c r="L220" s="13">
        <v>211</v>
      </c>
      <c r="M220" s="13">
        <v>319</v>
      </c>
      <c r="N220" s="13">
        <v>8</v>
      </c>
      <c r="O220" s="13">
        <v>113</v>
      </c>
      <c r="Q220" s="32"/>
      <c r="S220" s="12">
        <v>186</v>
      </c>
      <c r="T220" s="13">
        <v>855</v>
      </c>
      <c r="U220" s="13">
        <v>115</v>
      </c>
      <c r="V220" s="13">
        <v>159</v>
      </c>
      <c r="W220" s="13">
        <v>183</v>
      </c>
      <c r="X220" s="13">
        <v>6</v>
      </c>
      <c r="Y220" s="13">
        <v>71</v>
      </c>
      <c r="Z220" s="13">
        <v>98</v>
      </c>
      <c r="AA220" s="13">
        <v>151</v>
      </c>
      <c r="AB220" s="13">
        <v>7</v>
      </c>
      <c r="AC220" s="13">
        <v>68</v>
      </c>
      <c r="AE220" s="32"/>
      <c r="AG220" s="12">
        <v>186</v>
      </c>
      <c r="AH220" s="13">
        <v>854</v>
      </c>
      <c r="AI220" s="13">
        <v>124</v>
      </c>
      <c r="AJ220" s="13">
        <v>155</v>
      </c>
      <c r="AK220" s="13">
        <v>182</v>
      </c>
      <c r="AL220" s="13">
        <v>6</v>
      </c>
      <c r="AM220" s="13">
        <v>21</v>
      </c>
      <c r="AN220" s="13">
        <v>98</v>
      </c>
      <c r="AO220" s="13">
        <v>158</v>
      </c>
      <c r="AP220" s="13">
        <v>6</v>
      </c>
      <c r="AQ220" s="13">
        <v>28</v>
      </c>
      <c r="AS220" s="32"/>
      <c r="AU220" s="12">
        <v>186</v>
      </c>
      <c r="AV220" s="13">
        <v>854</v>
      </c>
      <c r="AW220" s="13">
        <v>109</v>
      </c>
      <c r="AX220" s="13">
        <v>150</v>
      </c>
      <c r="AY220" s="13">
        <v>166</v>
      </c>
      <c r="AZ220" s="13">
        <v>6</v>
      </c>
      <c r="BA220" s="13">
        <v>46</v>
      </c>
      <c r="BB220" s="13">
        <v>98</v>
      </c>
      <c r="BC220" s="13">
        <v>168</v>
      </c>
      <c r="BD220" s="13">
        <v>6</v>
      </c>
      <c r="BE220" s="13">
        <v>18</v>
      </c>
      <c r="BG220" s="32"/>
    </row>
    <row r="221" spans="1:59" x14ac:dyDescent="0.25">
      <c r="A221" s="32"/>
      <c r="B221" s="32"/>
      <c r="C221" s="32"/>
      <c r="E221" s="12">
        <v>187</v>
      </c>
      <c r="F221" s="13">
        <v>922</v>
      </c>
      <c r="G221" s="13">
        <v>121</v>
      </c>
      <c r="H221" s="13">
        <v>179</v>
      </c>
      <c r="I221" s="13">
        <v>216</v>
      </c>
      <c r="J221" s="13">
        <v>6</v>
      </c>
      <c r="K221" s="13">
        <v>24</v>
      </c>
      <c r="L221" s="13">
        <v>210</v>
      </c>
      <c r="M221" s="13">
        <v>318</v>
      </c>
      <c r="N221" s="13">
        <v>8</v>
      </c>
      <c r="O221" s="13">
        <v>114</v>
      </c>
      <c r="Q221" s="32"/>
      <c r="S221" s="12">
        <v>187</v>
      </c>
      <c r="T221" s="13">
        <v>847</v>
      </c>
      <c r="U221" s="13">
        <v>114</v>
      </c>
      <c r="V221" s="13">
        <v>159</v>
      </c>
      <c r="W221" s="13">
        <v>183</v>
      </c>
      <c r="X221" s="13">
        <v>6</v>
      </c>
      <c r="Y221" s="13">
        <v>71</v>
      </c>
      <c r="Z221" s="13">
        <v>97</v>
      </c>
      <c r="AA221" s="13">
        <v>151</v>
      </c>
      <c r="AB221" s="13">
        <v>7</v>
      </c>
      <c r="AC221" s="13">
        <v>69</v>
      </c>
      <c r="AE221" s="32"/>
      <c r="AG221" s="12">
        <v>187</v>
      </c>
      <c r="AH221" s="13">
        <v>846</v>
      </c>
      <c r="AI221" s="13">
        <v>124</v>
      </c>
      <c r="AJ221" s="13">
        <v>154</v>
      </c>
      <c r="AK221" s="13">
        <v>182</v>
      </c>
      <c r="AL221" s="13">
        <v>6</v>
      </c>
      <c r="AM221" s="13">
        <v>21</v>
      </c>
      <c r="AN221" s="13">
        <v>97</v>
      </c>
      <c r="AO221" s="13">
        <v>157</v>
      </c>
      <c r="AP221" s="13">
        <v>6</v>
      </c>
      <c r="AQ221" s="13">
        <v>29</v>
      </c>
      <c r="AS221" s="32"/>
      <c r="AU221" s="12">
        <v>187</v>
      </c>
      <c r="AV221" s="13">
        <v>847</v>
      </c>
      <c r="AW221" s="13">
        <v>108</v>
      </c>
      <c r="AX221" s="13">
        <v>149</v>
      </c>
      <c r="AY221" s="13">
        <v>166</v>
      </c>
      <c r="AZ221" s="13">
        <v>6</v>
      </c>
      <c r="BA221" s="13">
        <v>46</v>
      </c>
      <c r="BB221" s="13">
        <v>97</v>
      </c>
      <c r="BC221" s="13">
        <v>167</v>
      </c>
      <c r="BD221" s="13">
        <v>6</v>
      </c>
      <c r="BE221" s="13">
        <v>20</v>
      </c>
      <c r="BG221" s="32"/>
    </row>
    <row r="222" spans="1:59" x14ac:dyDescent="0.25">
      <c r="A222" s="32"/>
      <c r="B222" s="32"/>
      <c r="C222" s="32"/>
      <c r="E222" s="12">
        <v>188</v>
      </c>
      <c r="F222" s="13">
        <v>914</v>
      </c>
      <c r="G222" s="13">
        <v>121</v>
      </c>
      <c r="H222" s="13">
        <v>178</v>
      </c>
      <c r="I222" s="13">
        <v>216</v>
      </c>
      <c r="J222" s="13">
        <v>6</v>
      </c>
      <c r="K222" s="13">
        <v>24</v>
      </c>
      <c r="L222" s="13">
        <v>210</v>
      </c>
      <c r="M222" s="13">
        <v>317</v>
      </c>
      <c r="N222" s="13">
        <v>8</v>
      </c>
      <c r="O222" s="13">
        <v>115</v>
      </c>
      <c r="Q222" s="32"/>
      <c r="S222" s="12">
        <v>188</v>
      </c>
      <c r="T222" s="13">
        <v>840</v>
      </c>
      <c r="U222" s="13">
        <v>113</v>
      </c>
      <c r="V222" s="13">
        <v>158</v>
      </c>
      <c r="W222" s="13">
        <v>183</v>
      </c>
      <c r="X222" s="13">
        <v>6</v>
      </c>
      <c r="Y222" s="13">
        <v>71</v>
      </c>
      <c r="Z222" s="13">
        <v>97</v>
      </c>
      <c r="AA222" s="13">
        <v>150</v>
      </c>
      <c r="AB222" s="13">
        <v>7</v>
      </c>
      <c r="AC222" s="13">
        <v>71</v>
      </c>
      <c r="AE222" s="32"/>
      <c r="AG222" s="12">
        <v>188</v>
      </c>
      <c r="AH222" s="13">
        <v>840</v>
      </c>
      <c r="AI222" s="13">
        <v>123</v>
      </c>
      <c r="AJ222" s="13">
        <v>154</v>
      </c>
      <c r="AK222" s="13">
        <v>182</v>
      </c>
      <c r="AL222" s="13">
        <v>6</v>
      </c>
      <c r="AM222" s="13">
        <v>21</v>
      </c>
      <c r="AN222" s="13">
        <v>97</v>
      </c>
      <c r="AO222" s="13">
        <v>156</v>
      </c>
      <c r="AP222" s="13">
        <v>6</v>
      </c>
      <c r="AQ222" s="13">
        <v>31</v>
      </c>
      <c r="AS222" s="32"/>
      <c r="AU222" s="12">
        <v>188</v>
      </c>
      <c r="AV222" s="13">
        <v>839</v>
      </c>
      <c r="AW222" s="13">
        <v>108</v>
      </c>
      <c r="AX222" s="13">
        <v>149</v>
      </c>
      <c r="AY222" s="13">
        <v>166</v>
      </c>
      <c r="AZ222" s="13">
        <v>6</v>
      </c>
      <c r="BA222" s="13">
        <v>46</v>
      </c>
      <c r="BB222" s="13">
        <v>97</v>
      </c>
      <c r="BC222" s="13">
        <v>166</v>
      </c>
      <c r="BD222" s="13">
        <v>6</v>
      </c>
      <c r="BE222" s="13">
        <v>22</v>
      </c>
      <c r="BG222" s="32"/>
    </row>
    <row r="223" spans="1:59" x14ac:dyDescent="0.25">
      <c r="A223" s="32"/>
      <c r="B223" s="32"/>
      <c r="C223" s="32"/>
      <c r="E223" s="12">
        <v>189</v>
      </c>
      <c r="F223" s="13">
        <v>906</v>
      </c>
      <c r="G223" s="13">
        <v>120</v>
      </c>
      <c r="H223" s="13">
        <v>178</v>
      </c>
      <c r="I223" s="13">
        <v>215</v>
      </c>
      <c r="J223" s="13">
        <v>6</v>
      </c>
      <c r="K223" s="13">
        <v>24</v>
      </c>
      <c r="L223" s="13">
        <v>209</v>
      </c>
      <c r="M223" s="13">
        <v>316</v>
      </c>
      <c r="N223" s="13">
        <v>8</v>
      </c>
      <c r="O223" s="13">
        <v>116</v>
      </c>
      <c r="Q223" s="32"/>
      <c r="S223" s="12">
        <v>189</v>
      </c>
      <c r="T223" s="13">
        <v>833</v>
      </c>
      <c r="U223" s="13">
        <v>113</v>
      </c>
      <c r="V223" s="13">
        <v>158</v>
      </c>
      <c r="W223" s="13">
        <v>183</v>
      </c>
      <c r="X223" s="13">
        <v>6</v>
      </c>
      <c r="Y223" s="13">
        <v>71</v>
      </c>
      <c r="Z223" s="13">
        <v>97</v>
      </c>
      <c r="AA223" s="13">
        <v>149</v>
      </c>
      <c r="AB223" s="13">
        <v>7</v>
      </c>
      <c r="AC223" s="13">
        <v>73</v>
      </c>
      <c r="AE223" s="32"/>
      <c r="AG223" s="12">
        <v>189</v>
      </c>
      <c r="AH223" s="13">
        <v>833</v>
      </c>
      <c r="AI223" s="13">
        <v>122</v>
      </c>
      <c r="AJ223" s="13">
        <v>153</v>
      </c>
      <c r="AK223" s="13">
        <v>181</v>
      </c>
      <c r="AL223" s="13">
        <v>6</v>
      </c>
      <c r="AM223" s="13">
        <v>21</v>
      </c>
      <c r="AN223" s="13">
        <v>97</v>
      </c>
      <c r="AO223" s="13">
        <v>156</v>
      </c>
      <c r="AP223" s="13">
        <v>6</v>
      </c>
      <c r="AQ223" s="13">
        <v>33</v>
      </c>
      <c r="AS223" s="32"/>
      <c r="AU223" s="12">
        <v>189</v>
      </c>
      <c r="AV223" s="13">
        <v>832</v>
      </c>
      <c r="AW223" s="13">
        <v>107</v>
      </c>
      <c r="AX223" s="13">
        <v>148</v>
      </c>
      <c r="AY223" s="13">
        <v>166</v>
      </c>
      <c r="AZ223" s="13">
        <v>6</v>
      </c>
      <c r="BA223" s="13">
        <v>46</v>
      </c>
      <c r="BB223" s="13">
        <v>97</v>
      </c>
      <c r="BC223" s="13">
        <v>166</v>
      </c>
      <c r="BD223" s="13">
        <v>6</v>
      </c>
      <c r="BE223" s="13">
        <v>24</v>
      </c>
      <c r="BG223" s="32"/>
    </row>
    <row r="224" spans="1:59" x14ac:dyDescent="0.25">
      <c r="A224" s="32"/>
      <c r="B224" s="32"/>
      <c r="C224" s="32"/>
      <c r="E224" s="12">
        <v>190</v>
      </c>
      <c r="F224" s="13">
        <v>899</v>
      </c>
      <c r="G224" s="13">
        <v>119</v>
      </c>
      <c r="H224" s="13">
        <v>177</v>
      </c>
      <c r="I224" s="13">
        <v>215</v>
      </c>
      <c r="J224" s="13">
        <v>6</v>
      </c>
      <c r="K224" s="13">
        <v>24</v>
      </c>
      <c r="L224" s="13">
        <v>209</v>
      </c>
      <c r="M224" s="13">
        <v>315</v>
      </c>
      <c r="N224" s="13">
        <v>8</v>
      </c>
      <c r="O224" s="13">
        <v>117</v>
      </c>
      <c r="Q224" s="32"/>
      <c r="S224" s="12">
        <v>190</v>
      </c>
      <c r="T224" s="13">
        <v>826</v>
      </c>
      <c r="U224" s="13">
        <v>112</v>
      </c>
      <c r="V224" s="13">
        <v>157</v>
      </c>
      <c r="W224" s="13">
        <v>183</v>
      </c>
      <c r="X224" s="13">
        <v>6</v>
      </c>
      <c r="Y224" s="13">
        <v>71</v>
      </c>
      <c r="Z224" s="13">
        <v>97</v>
      </c>
      <c r="AA224" s="13">
        <v>148</v>
      </c>
      <c r="AB224" s="13">
        <v>7</v>
      </c>
      <c r="AC224" s="13">
        <v>75</v>
      </c>
      <c r="AE224" s="32"/>
      <c r="AG224" s="12">
        <v>190</v>
      </c>
      <c r="AH224" s="13">
        <v>826</v>
      </c>
      <c r="AI224" s="13">
        <v>121</v>
      </c>
      <c r="AJ224" s="13">
        <v>153</v>
      </c>
      <c r="AK224" s="13">
        <v>181</v>
      </c>
      <c r="AL224" s="13">
        <v>6</v>
      </c>
      <c r="AM224" s="13">
        <v>21</v>
      </c>
      <c r="AN224" s="13">
        <v>97</v>
      </c>
      <c r="AO224" s="13">
        <v>155</v>
      </c>
      <c r="AP224" s="13">
        <v>6</v>
      </c>
      <c r="AQ224" s="13">
        <v>34</v>
      </c>
      <c r="AS224" s="32"/>
      <c r="AU224" s="12">
        <v>190</v>
      </c>
      <c r="AV224" s="13">
        <v>826</v>
      </c>
      <c r="AW224" s="13">
        <v>106</v>
      </c>
      <c r="AX224" s="13">
        <v>148</v>
      </c>
      <c r="AY224" s="13">
        <v>166</v>
      </c>
      <c r="AZ224" s="13">
        <v>6</v>
      </c>
      <c r="BA224" s="13">
        <v>46</v>
      </c>
      <c r="BB224" s="13">
        <v>97</v>
      </c>
      <c r="BC224" s="13">
        <v>165</v>
      </c>
      <c r="BD224" s="13">
        <v>6</v>
      </c>
      <c r="BE224" s="13">
        <v>27</v>
      </c>
      <c r="BG224" s="32"/>
    </row>
    <row r="225" spans="1:59" x14ac:dyDescent="0.25">
      <c r="A225" s="32"/>
      <c r="B225" s="32"/>
      <c r="C225" s="32"/>
      <c r="E225" s="12">
        <v>191</v>
      </c>
      <c r="F225" s="13">
        <v>892</v>
      </c>
      <c r="G225" s="13">
        <v>119</v>
      </c>
      <c r="H225" s="13">
        <v>177</v>
      </c>
      <c r="I225" s="13">
        <v>215</v>
      </c>
      <c r="J225" s="13">
        <v>6</v>
      </c>
      <c r="K225" s="13">
        <v>24</v>
      </c>
      <c r="L225" s="13">
        <v>209</v>
      </c>
      <c r="M225" s="13">
        <v>315</v>
      </c>
      <c r="N225" s="13">
        <v>8</v>
      </c>
      <c r="O225" s="13">
        <v>118</v>
      </c>
      <c r="Q225" s="32"/>
      <c r="S225" s="12">
        <v>191</v>
      </c>
      <c r="T225" s="13">
        <v>820</v>
      </c>
      <c r="U225" s="13">
        <v>111</v>
      </c>
      <c r="V225" s="13">
        <v>157</v>
      </c>
      <c r="W225" s="13">
        <v>182</v>
      </c>
      <c r="X225" s="13">
        <v>6</v>
      </c>
      <c r="Y225" s="13">
        <v>71</v>
      </c>
      <c r="Z225" s="13">
        <v>96</v>
      </c>
      <c r="AA225" s="13">
        <v>147</v>
      </c>
      <c r="AB225" s="13">
        <v>7</v>
      </c>
      <c r="AC225" s="13">
        <v>77</v>
      </c>
      <c r="AE225" s="32"/>
      <c r="AG225" s="12">
        <v>191</v>
      </c>
      <c r="AH225" s="13">
        <v>820</v>
      </c>
      <c r="AI225" s="13">
        <v>121</v>
      </c>
      <c r="AJ225" s="13">
        <v>152</v>
      </c>
      <c r="AK225" s="13">
        <v>181</v>
      </c>
      <c r="AL225" s="13">
        <v>6</v>
      </c>
      <c r="AM225" s="13">
        <v>21</v>
      </c>
      <c r="AN225" s="13">
        <v>96</v>
      </c>
      <c r="AO225" s="13">
        <v>154</v>
      </c>
      <c r="AP225" s="13">
        <v>6</v>
      </c>
      <c r="AQ225" s="13">
        <v>36</v>
      </c>
      <c r="AS225" s="32"/>
      <c r="AU225" s="12">
        <v>191</v>
      </c>
      <c r="AV225" s="13">
        <v>820</v>
      </c>
      <c r="AW225" s="13">
        <v>106</v>
      </c>
      <c r="AX225" s="13">
        <v>147</v>
      </c>
      <c r="AY225" s="13">
        <v>165</v>
      </c>
      <c r="AZ225" s="13">
        <v>6</v>
      </c>
      <c r="BA225" s="13">
        <v>45</v>
      </c>
      <c r="BB225" s="13">
        <v>96</v>
      </c>
      <c r="BC225" s="13">
        <v>164</v>
      </c>
      <c r="BD225" s="13">
        <v>6</v>
      </c>
      <c r="BE225" s="13">
        <v>29</v>
      </c>
      <c r="BG225" s="32"/>
    </row>
    <row r="226" spans="1:59" x14ac:dyDescent="0.25">
      <c r="A226" s="32"/>
      <c r="B226" s="32"/>
      <c r="C226" s="32"/>
      <c r="E226" s="12">
        <v>192</v>
      </c>
      <c r="F226" s="13">
        <v>886</v>
      </c>
      <c r="G226" s="13">
        <v>118</v>
      </c>
      <c r="H226" s="13">
        <v>176</v>
      </c>
      <c r="I226" s="13">
        <v>215</v>
      </c>
      <c r="J226" s="13">
        <v>6</v>
      </c>
      <c r="K226" s="13">
        <v>24</v>
      </c>
      <c r="L226" s="13">
        <v>208</v>
      </c>
      <c r="M226" s="13">
        <v>314</v>
      </c>
      <c r="N226" s="13">
        <v>8</v>
      </c>
      <c r="O226" s="13">
        <v>119</v>
      </c>
      <c r="Q226" s="32"/>
      <c r="S226" s="12">
        <v>192</v>
      </c>
      <c r="T226" s="13">
        <v>814</v>
      </c>
      <c r="U226" s="13">
        <v>111</v>
      </c>
      <c r="V226" s="13">
        <v>156</v>
      </c>
      <c r="W226" s="13">
        <v>182</v>
      </c>
      <c r="X226" s="13">
        <v>6</v>
      </c>
      <c r="Y226" s="13">
        <v>71</v>
      </c>
      <c r="Z226" s="13">
        <v>96</v>
      </c>
      <c r="AA226" s="13">
        <v>147</v>
      </c>
      <c r="AB226" s="13">
        <v>7</v>
      </c>
      <c r="AC226" s="13">
        <v>78</v>
      </c>
      <c r="AE226" s="32"/>
      <c r="AG226" s="12">
        <v>192</v>
      </c>
      <c r="AH226" s="13">
        <v>813</v>
      </c>
      <c r="AI226" s="13">
        <v>120</v>
      </c>
      <c r="AJ226" s="13">
        <v>152</v>
      </c>
      <c r="AK226" s="13">
        <v>181</v>
      </c>
      <c r="AL226" s="13">
        <v>6</v>
      </c>
      <c r="AM226" s="13">
        <v>21</v>
      </c>
      <c r="AN226" s="13">
        <v>96</v>
      </c>
      <c r="AO226" s="13">
        <v>154</v>
      </c>
      <c r="AP226" s="13">
        <v>6</v>
      </c>
      <c r="AQ226" s="13">
        <v>38</v>
      </c>
      <c r="AS226" s="32"/>
      <c r="AU226" s="12">
        <v>192</v>
      </c>
      <c r="AV226" s="13">
        <v>813</v>
      </c>
      <c r="AW226" s="13">
        <v>105</v>
      </c>
      <c r="AX226" s="13">
        <v>147</v>
      </c>
      <c r="AY226" s="13">
        <v>165</v>
      </c>
      <c r="AZ226" s="13">
        <v>6</v>
      </c>
      <c r="BA226" s="13">
        <v>45</v>
      </c>
      <c r="BB226" s="13">
        <v>96</v>
      </c>
      <c r="BC226" s="13">
        <v>163</v>
      </c>
      <c r="BD226" s="13">
        <v>6</v>
      </c>
      <c r="BE226" s="13">
        <v>31</v>
      </c>
      <c r="BG226" s="32"/>
    </row>
    <row r="227" spans="1:59" x14ac:dyDescent="0.25">
      <c r="A227" s="32"/>
      <c r="B227" s="32"/>
      <c r="C227" s="32"/>
      <c r="E227" s="12">
        <v>193</v>
      </c>
      <c r="F227" s="13">
        <v>879</v>
      </c>
      <c r="G227" s="13">
        <v>117</v>
      </c>
      <c r="H227" s="13">
        <v>176</v>
      </c>
      <c r="I227" s="13">
        <v>215</v>
      </c>
      <c r="J227" s="13">
        <v>6</v>
      </c>
      <c r="K227" s="13">
        <v>24</v>
      </c>
      <c r="L227" s="13">
        <v>208</v>
      </c>
      <c r="M227" s="13">
        <v>313</v>
      </c>
      <c r="N227" s="13">
        <v>8</v>
      </c>
      <c r="O227" s="13">
        <v>120</v>
      </c>
      <c r="Q227" s="32"/>
      <c r="S227" s="12">
        <v>193</v>
      </c>
      <c r="T227" s="13">
        <v>807</v>
      </c>
      <c r="U227" s="13">
        <v>110</v>
      </c>
      <c r="V227" s="13">
        <v>156</v>
      </c>
      <c r="W227" s="13">
        <v>182</v>
      </c>
      <c r="X227" s="13">
        <v>6</v>
      </c>
      <c r="Y227" s="13">
        <v>71</v>
      </c>
      <c r="Z227" s="13">
        <v>96</v>
      </c>
      <c r="AA227" s="13">
        <v>146</v>
      </c>
      <c r="AB227" s="13">
        <v>7</v>
      </c>
      <c r="AC227" s="13">
        <v>80</v>
      </c>
      <c r="AE227" s="32"/>
      <c r="AG227" s="12">
        <v>193</v>
      </c>
      <c r="AH227" s="13">
        <v>807</v>
      </c>
      <c r="AI227" s="13">
        <v>119</v>
      </c>
      <c r="AJ227" s="13">
        <v>151</v>
      </c>
      <c r="AK227" s="13">
        <v>181</v>
      </c>
      <c r="AL227" s="13">
        <v>6</v>
      </c>
      <c r="AM227" s="13">
        <v>21</v>
      </c>
      <c r="AN227" s="13">
        <v>96</v>
      </c>
      <c r="AO227" s="13">
        <v>153</v>
      </c>
      <c r="AP227" s="13">
        <v>6</v>
      </c>
      <c r="AQ227" s="13">
        <v>39</v>
      </c>
      <c r="AS227" s="32"/>
      <c r="AU227" s="12">
        <v>193</v>
      </c>
      <c r="AV227" s="13">
        <v>807</v>
      </c>
      <c r="AW227" s="13">
        <v>104</v>
      </c>
      <c r="AX227" s="13">
        <v>146</v>
      </c>
      <c r="AY227" s="13">
        <v>165</v>
      </c>
      <c r="AZ227" s="13">
        <v>6</v>
      </c>
      <c r="BA227" s="13">
        <v>45</v>
      </c>
      <c r="BB227" s="13">
        <v>96</v>
      </c>
      <c r="BC227" s="13">
        <v>163</v>
      </c>
      <c r="BD227" s="13">
        <v>6</v>
      </c>
      <c r="BE227" s="13">
        <v>33</v>
      </c>
      <c r="BG227" s="32"/>
    </row>
    <row r="228" spans="1:59" x14ac:dyDescent="0.25">
      <c r="A228" s="32"/>
      <c r="B228" s="32"/>
      <c r="C228" s="32"/>
      <c r="E228" s="12">
        <v>194</v>
      </c>
      <c r="F228" s="13">
        <v>872</v>
      </c>
      <c r="G228" s="13">
        <v>117</v>
      </c>
      <c r="H228" s="13">
        <v>176</v>
      </c>
      <c r="I228" s="13">
        <v>215</v>
      </c>
      <c r="J228" s="13">
        <v>6</v>
      </c>
      <c r="K228" s="13">
        <v>24</v>
      </c>
      <c r="L228" s="13">
        <v>208</v>
      </c>
      <c r="M228" s="13">
        <v>312</v>
      </c>
      <c r="N228" s="13">
        <v>8</v>
      </c>
      <c r="O228" s="13">
        <v>121</v>
      </c>
      <c r="Q228" s="32"/>
      <c r="S228" s="12">
        <v>194</v>
      </c>
      <c r="T228" s="13">
        <v>801</v>
      </c>
      <c r="U228" s="13">
        <v>109</v>
      </c>
      <c r="V228" s="13">
        <v>155</v>
      </c>
      <c r="W228" s="13">
        <v>182</v>
      </c>
      <c r="X228" s="13">
        <v>6</v>
      </c>
      <c r="Y228" s="13">
        <v>71</v>
      </c>
      <c r="Z228" s="13">
        <v>96</v>
      </c>
      <c r="AA228" s="13">
        <v>145</v>
      </c>
      <c r="AB228" s="13">
        <v>7</v>
      </c>
      <c r="AC228" s="13">
        <v>82</v>
      </c>
      <c r="AE228" s="32"/>
      <c r="AG228" s="12">
        <v>194</v>
      </c>
      <c r="AH228" s="13">
        <v>801</v>
      </c>
      <c r="AI228" s="13">
        <v>118</v>
      </c>
      <c r="AJ228" s="13">
        <v>151</v>
      </c>
      <c r="AK228" s="13">
        <v>181</v>
      </c>
      <c r="AL228" s="13">
        <v>6</v>
      </c>
      <c r="AM228" s="13">
        <v>20</v>
      </c>
      <c r="AN228" s="13">
        <v>96</v>
      </c>
      <c r="AO228" s="13">
        <v>153</v>
      </c>
      <c r="AP228" s="13">
        <v>6</v>
      </c>
      <c r="AQ228" s="13">
        <v>41</v>
      </c>
      <c r="AS228" s="32"/>
      <c r="AU228" s="12">
        <v>194</v>
      </c>
      <c r="AV228" s="13">
        <v>801</v>
      </c>
      <c r="AW228" s="13">
        <v>104</v>
      </c>
      <c r="AX228" s="13">
        <v>146</v>
      </c>
      <c r="AY228" s="13">
        <v>165</v>
      </c>
      <c r="AZ228" s="13">
        <v>6</v>
      </c>
      <c r="BA228" s="13">
        <v>45</v>
      </c>
      <c r="BB228" s="13">
        <v>96</v>
      </c>
      <c r="BC228" s="13">
        <v>162</v>
      </c>
      <c r="BD228" s="13">
        <v>6</v>
      </c>
      <c r="BE228" s="13">
        <v>35</v>
      </c>
      <c r="BG228" s="32"/>
    </row>
    <row r="229" spans="1:59" x14ac:dyDescent="0.25">
      <c r="A229" s="32"/>
      <c r="B229" s="32"/>
      <c r="C229" s="32"/>
      <c r="E229" s="12">
        <v>195</v>
      </c>
      <c r="F229" s="13">
        <v>865</v>
      </c>
      <c r="G229" s="13">
        <v>116</v>
      </c>
      <c r="H229" s="13">
        <v>175</v>
      </c>
      <c r="I229" s="13">
        <v>215</v>
      </c>
      <c r="J229" s="13">
        <v>6</v>
      </c>
      <c r="K229" s="13">
        <v>24</v>
      </c>
      <c r="L229" s="13">
        <v>207</v>
      </c>
      <c r="M229" s="13">
        <v>311</v>
      </c>
      <c r="N229" s="13">
        <v>8</v>
      </c>
      <c r="O229" s="13">
        <v>122</v>
      </c>
      <c r="Q229" s="32"/>
      <c r="S229" s="12">
        <v>195</v>
      </c>
      <c r="T229" s="13">
        <v>795</v>
      </c>
      <c r="U229" s="13">
        <v>108</v>
      </c>
      <c r="V229" s="13">
        <v>155</v>
      </c>
      <c r="W229" s="13">
        <v>182</v>
      </c>
      <c r="X229" s="13">
        <v>6</v>
      </c>
      <c r="Y229" s="13">
        <v>70</v>
      </c>
      <c r="Z229" s="13">
        <v>95</v>
      </c>
      <c r="AA229" s="13">
        <v>144</v>
      </c>
      <c r="AB229" s="13">
        <v>7</v>
      </c>
      <c r="AC229" s="13">
        <v>84</v>
      </c>
      <c r="AE229" s="32"/>
      <c r="AG229" s="12">
        <v>195</v>
      </c>
      <c r="AH229" s="13">
        <v>795</v>
      </c>
      <c r="AI229" s="13">
        <v>117</v>
      </c>
      <c r="AJ229" s="13">
        <v>151</v>
      </c>
      <c r="AK229" s="13">
        <v>181</v>
      </c>
      <c r="AL229" s="13">
        <v>6</v>
      </c>
      <c r="AM229" s="13">
        <v>20</v>
      </c>
      <c r="AN229" s="13">
        <v>95</v>
      </c>
      <c r="AO229" s="13">
        <v>152</v>
      </c>
      <c r="AP229" s="13">
        <v>6</v>
      </c>
      <c r="AQ229" s="13">
        <v>42</v>
      </c>
      <c r="AS229" s="32"/>
      <c r="AU229" s="12">
        <v>195</v>
      </c>
      <c r="AV229" s="13">
        <v>794</v>
      </c>
      <c r="AW229" s="13">
        <v>103</v>
      </c>
      <c r="AX229" s="13">
        <v>146</v>
      </c>
      <c r="AY229" s="13">
        <v>165</v>
      </c>
      <c r="AZ229" s="13">
        <v>6</v>
      </c>
      <c r="BA229" s="13">
        <v>45</v>
      </c>
      <c r="BB229" s="13">
        <v>95</v>
      </c>
      <c r="BC229" s="13">
        <v>161</v>
      </c>
      <c r="BD229" s="13">
        <v>6</v>
      </c>
      <c r="BE229" s="13">
        <v>37</v>
      </c>
      <c r="BG229" s="32"/>
    </row>
    <row r="230" spans="1:59" x14ac:dyDescent="0.25">
      <c r="A230" s="32"/>
      <c r="B230" s="32"/>
      <c r="C230" s="32"/>
      <c r="E230" s="12">
        <v>196</v>
      </c>
      <c r="F230" s="13">
        <v>858</v>
      </c>
      <c r="G230" s="13">
        <v>115</v>
      </c>
      <c r="H230" s="13">
        <v>175</v>
      </c>
      <c r="I230" s="13">
        <v>215</v>
      </c>
      <c r="J230" s="13">
        <v>6</v>
      </c>
      <c r="K230" s="13">
        <v>24</v>
      </c>
      <c r="L230" s="13">
        <v>207</v>
      </c>
      <c r="M230" s="13">
        <v>311</v>
      </c>
      <c r="N230" s="13">
        <v>8</v>
      </c>
      <c r="O230" s="13">
        <v>123</v>
      </c>
      <c r="Q230" s="32"/>
      <c r="S230" s="12">
        <v>196</v>
      </c>
      <c r="T230" s="13">
        <v>789</v>
      </c>
      <c r="U230" s="13">
        <v>108</v>
      </c>
      <c r="V230" s="13">
        <v>155</v>
      </c>
      <c r="W230" s="13">
        <v>182</v>
      </c>
      <c r="X230" s="13">
        <v>6</v>
      </c>
      <c r="Y230" s="13">
        <v>70</v>
      </c>
      <c r="Z230" s="13">
        <v>95</v>
      </c>
      <c r="AA230" s="13">
        <v>143</v>
      </c>
      <c r="AB230" s="13">
        <v>7</v>
      </c>
      <c r="AC230" s="13">
        <v>86</v>
      </c>
      <c r="AE230" s="32"/>
      <c r="AG230" s="12">
        <v>196</v>
      </c>
      <c r="AH230" s="13">
        <v>789</v>
      </c>
      <c r="AI230" s="13">
        <v>117</v>
      </c>
      <c r="AJ230" s="13">
        <v>150</v>
      </c>
      <c r="AK230" s="13">
        <v>180</v>
      </c>
      <c r="AL230" s="13">
        <v>6</v>
      </c>
      <c r="AM230" s="13">
        <v>20</v>
      </c>
      <c r="AN230" s="13">
        <v>95</v>
      </c>
      <c r="AO230" s="13">
        <v>152</v>
      </c>
      <c r="AP230" s="13">
        <v>6</v>
      </c>
      <c r="AQ230" s="13">
        <v>44</v>
      </c>
      <c r="AS230" s="32"/>
      <c r="AU230" s="12">
        <v>196</v>
      </c>
      <c r="AV230" s="13">
        <v>788</v>
      </c>
      <c r="AW230" s="13">
        <v>102</v>
      </c>
      <c r="AX230" s="13">
        <v>145</v>
      </c>
      <c r="AY230" s="13">
        <v>165</v>
      </c>
      <c r="AZ230" s="13">
        <v>6</v>
      </c>
      <c r="BA230" s="13">
        <v>45</v>
      </c>
      <c r="BB230" s="13">
        <v>95</v>
      </c>
      <c r="BC230" s="13">
        <v>160</v>
      </c>
      <c r="BD230" s="13">
        <v>6</v>
      </c>
      <c r="BE230" s="13">
        <v>39</v>
      </c>
      <c r="BG230" s="32"/>
    </row>
    <row r="231" spans="1:59" x14ac:dyDescent="0.25">
      <c r="A231" s="32"/>
      <c r="B231" s="32"/>
      <c r="C231" s="32"/>
      <c r="E231" s="12">
        <v>197</v>
      </c>
      <c r="F231" s="13">
        <v>852</v>
      </c>
      <c r="G231" s="13">
        <v>115</v>
      </c>
      <c r="H231" s="13">
        <v>174</v>
      </c>
      <c r="I231" s="13">
        <v>214</v>
      </c>
      <c r="J231" s="13">
        <v>6</v>
      </c>
      <c r="K231" s="13">
        <v>24</v>
      </c>
      <c r="L231" s="13">
        <v>206</v>
      </c>
      <c r="M231" s="13">
        <v>310</v>
      </c>
      <c r="N231" s="13">
        <v>8</v>
      </c>
      <c r="O231" s="13">
        <v>124</v>
      </c>
      <c r="Q231" s="32"/>
      <c r="S231" s="12">
        <v>197</v>
      </c>
      <c r="T231" s="13">
        <v>782</v>
      </c>
      <c r="U231" s="13">
        <v>107</v>
      </c>
      <c r="V231" s="13">
        <v>154</v>
      </c>
      <c r="W231" s="13">
        <v>182</v>
      </c>
      <c r="X231" s="13">
        <v>6</v>
      </c>
      <c r="Y231" s="13">
        <v>70</v>
      </c>
      <c r="Z231" s="13">
        <v>95</v>
      </c>
      <c r="AA231" s="13">
        <v>142</v>
      </c>
      <c r="AB231" s="13">
        <v>7</v>
      </c>
      <c r="AC231" s="13">
        <v>87</v>
      </c>
      <c r="AE231" s="32"/>
      <c r="AG231" s="12">
        <v>197</v>
      </c>
      <c r="AH231" s="13">
        <v>782</v>
      </c>
      <c r="AI231" s="13">
        <v>116</v>
      </c>
      <c r="AJ231" s="13">
        <v>150</v>
      </c>
      <c r="AK231" s="13">
        <v>180</v>
      </c>
      <c r="AL231" s="13">
        <v>6</v>
      </c>
      <c r="AM231" s="13">
        <v>20</v>
      </c>
      <c r="AN231" s="13">
        <v>95</v>
      </c>
      <c r="AO231" s="13">
        <v>151</v>
      </c>
      <c r="AP231" s="13">
        <v>6</v>
      </c>
      <c r="AQ231" s="13">
        <v>46</v>
      </c>
      <c r="AS231" s="32"/>
      <c r="AU231" s="12">
        <v>197</v>
      </c>
      <c r="AV231" s="13">
        <v>782</v>
      </c>
      <c r="AW231" s="13">
        <v>101</v>
      </c>
      <c r="AX231" s="13">
        <v>144</v>
      </c>
      <c r="AY231" s="13">
        <v>165</v>
      </c>
      <c r="AZ231" s="13">
        <v>6</v>
      </c>
      <c r="BA231" s="13">
        <v>45</v>
      </c>
      <c r="BB231" s="13">
        <v>95</v>
      </c>
      <c r="BC231" s="13">
        <v>160</v>
      </c>
      <c r="BD231" s="13">
        <v>6</v>
      </c>
      <c r="BE231" s="13">
        <v>42</v>
      </c>
      <c r="BG231" s="32"/>
    </row>
    <row r="232" spans="1:59" x14ac:dyDescent="0.25">
      <c r="A232" s="32"/>
      <c r="B232" s="32"/>
      <c r="C232" s="32"/>
      <c r="E232" s="12">
        <v>198</v>
      </c>
      <c r="F232" s="13">
        <v>845</v>
      </c>
      <c r="G232" s="13">
        <v>114</v>
      </c>
      <c r="H232" s="13">
        <v>174</v>
      </c>
      <c r="I232" s="13">
        <v>214</v>
      </c>
      <c r="J232" s="13">
        <v>6</v>
      </c>
      <c r="K232" s="13">
        <v>23</v>
      </c>
      <c r="L232" s="13">
        <v>206</v>
      </c>
      <c r="M232" s="13">
        <v>310</v>
      </c>
      <c r="N232" s="13">
        <v>8</v>
      </c>
      <c r="O232" s="13">
        <v>125</v>
      </c>
      <c r="Q232" s="32"/>
      <c r="S232" s="12">
        <v>198</v>
      </c>
      <c r="T232" s="13">
        <v>776</v>
      </c>
      <c r="U232" s="13">
        <v>106</v>
      </c>
      <c r="V232" s="13">
        <v>154</v>
      </c>
      <c r="W232" s="13">
        <v>182</v>
      </c>
      <c r="X232" s="13">
        <v>6</v>
      </c>
      <c r="Y232" s="13">
        <v>70</v>
      </c>
      <c r="Z232" s="13">
        <v>94</v>
      </c>
      <c r="AA232" s="13">
        <v>142</v>
      </c>
      <c r="AB232" s="13">
        <v>7</v>
      </c>
      <c r="AC232" s="13">
        <v>89</v>
      </c>
      <c r="AE232" s="32"/>
      <c r="AG232" s="12">
        <v>198</v>
      </c>
      <c r="AH232" s="13">
        <v>776</v>
      </c>
      <c r="AI232" s="13">
        <v>115</v>
      </c>
      <c r="AJ232" s="13">
        <v>149</v>
      </c>
      <c r="AK232" s="13">
        <v>180</v>
      </c>
      <c r="AL232" s="13">
        <v>6</v>
      </c>
      <c r="AM232" s="13">
        <v>20</v>
      </c>
      <c r="AN232" s="13">
        <v>94</v>
      </c>
      <c r="AO232" s="13">
        <v>150</v>
      </c>
      <c r="AP232" s="13">
        <v>6</v>
      </c>
      <c r="AQ232" s="13">
        <v>47</v>
      </c>
      <c r="AS232" s="32"/>
      <c r="AU232" s="12">
        <v>198</v>
      </c>
      <c r="AV232" s="13">
        <v>776</v>
      </c>
      <c r="AW232" s="13">
        <v>101</v>
      </c>
      <c r="AX232" s="13">
        <v>144</v>
      </c>
      <c r="AY232" s="13">
        <v>165</v>
      </c>
      <c r="AZ232" s="13">
        <v>6</v>
      </c>
      <c r="BA232" s="13">
        <v>44</v>
      </c>
      <c r="BB232" s="13">
        <v>94</v>
      </c>
      <c r="BC232" s="13">
        <v>159</v>
      </c>
      <c r="BD232" s="13">
        <v>6</v>
      </c>
      <c r="BE232" s="13">
        <v>44</v>
      </c>
      <c r="BG232" s="32"/>
    </row>
    <row r="233" spans="1:59" x14ac:dyDescent="0.25">
      <c r="A233" s="32"/>
      <c r="B233" s="32"/>
      <c r="C233" s="32"/>
      <c r="E233" s="12">
        <v>199</v>
      </c>
      <c r="F233" s="13">
        <v>838</v>
      </c>
      <c r="G233" s="13">
        <v>113</v>
      </c>
      <c r="H233" s="13">
        <v>173</v>
      </c>
      <c r="I233" s="13">
        <v>214</v>
      </c>
      <c r="J233" s="13">
        <v>6</v>
      </c>
      <c r="K233" s="13">
        <v>23</v>
      </c>
      <c r="L233" s="13">
        <v>206</v>
      </c>
      <c r="M233" s="13">
        <v>310</v>
      </c>
      <c r="N233" s="13">
        <v>8</v>
      </c>
      <c r="O233" s="13">
        <v>126</v>
      </c>
      <c r="Q233" s="32"/>
      <c r="S233" s="12">
        <v>199</v>
      </c>
      <c r="T233" s="13">
        <v>770</v>
      </c>
      <c r="U233" s="13">
        <v>106</v>
      </c>
      <c r="V233" s="13">
        <v>153</v>
      </c>
      <c r="W233" s="13">
        <v>182</v>
      </c>
      <c r="X233" s="13">
        <v>6</v>
      </c>
      <c r="Y233" s="13">
        <v>70</v>
      </c>
      <c r="Z233" s="13">
        <v>94</v>
      </c>
      <c r="AA233" s="13">
        <v>141</v>
      </c>
      <c r="AB233" s="13">
        <v>7</v>
      </c>
      <c r="AC233" s="13">
        <v>91</v>
      </c>
      <c r="AE233" s="32"/>
      <c r="AG233" s="12">
        <v>199</v>
      </c>
      <c r="AH233" s="13">
        <v>769</v>
      </c>
      <c r="AI233" s="13">
        <v>115</v>
      </c>
      <c r="AJ233" s="13">
        <v>149</v>
      </c>
      <c r="AK233" s="13">
        <v>180</v>
      </c>
      <c r="AL233" s="13">
        <v>6</v>
      </c>
      <c r="AM233" s="13">
        <v>20</v>
      </c>
      <c r="AN233" s="13">
        <v>94</v>
      </c>
      <c r="AO233" s="13">
        <v>150</v>
      </c>
      <c r="AP233" s="13">
        <v>6</v>
      </c>
      <c r="AQ233" s="13">
        <v>49</v>
      </c>
      <c r="AS233" s="32"/>
      <c r="AU233" s="12">
        <v>199</v>
      </c>
      <c r="AV233" s="13">
        <v>770</v>
      </c>
      <c r="AW233" s="13">
        <v>100</v>
      </c>
      <c r="AX233" s="13">
        <v>144</v>
      </c>
      <c r="AY233" s="13">
        <v>165</v>
      </c>
      <c r="AZ233" s="13">
        <v>6</v>
      </c>
      <c r="BA233" s="13">
        <v>44</v>
      </c>
      <c r="BB233" s="13">
        <v>94</v>
      </c>
      <c r="BC233" s="13">
        <v>158</v>
      </c>
      <c r="BD233" s="13">
        <v>6</v>
      </c>
      <c r="BE233" s="13">
        <v>46</v>
      </c>
      <c r="BG233" s="32"/>
    </row>
    <row r="234" spans="1:59" x14ac:dyDescent="0.25">
      <c r="A234" s="32"/>
      <c r="B234" s="32"/>
      <c r="C234" s="32"/>
      <c r="E234" s="12">
        <v>200</v>
      </c>
      <c r="F234" s="13">
        <v>832</v>
      </c>
      <c r="G234" s="13">
        <v>112</v>
      </c>
      <c r="H234" s="13">
        <v>172</v>
      </c>
      <c r="I234" s="13">
        <v>214</v>
      </c>
      <c r="J234" s="13">
        <v>6</v>
      </c>
      <c r="K234" s="13">
        <v>23</v>
      </c>
      <c r="L234" s="13">
        <v>205</v>
      </c>
      <c r="M234" s="13">
        <v>309</v>
      </c>
      <c r="N234" s="13">
        <v>8</v>
      </c>
      <c r="O234" s="13">
        <v>127</v>
      </c>
      <c r="Q234" s="32"/>
      <c r="S234" s="12">
        <v>200</v>
      </c>
      <c r="T234" s="13">
        <v>764</v>
      </c>
      <c r="U234" s="13">
        <v>105</v>
      </c>
      <c r="V234" s="13">
        <v>153</v>
      </c>
      <c r="W234" s="13">
        <v>182</v>
      </c>
      <c r="X234" s="13">
        <v>6</v>
      </c>
      <c r="Y234" s="13">
        <v>70</v>
      </c>
      <c r="Z234" s="13">
        <v>94</v>
      </c>
      <c r="AA234" s="13">
        <v>140</v>
      </c>
      <c r="AB234" s="13">
        <v>7</v>
      </c>
      <c r="AC234" s="13">
        <v>93</v>
      </c>
      <c r="AE234" s="32"/>
      <c r="AG234" s="12">
        <v>200</v>
      </c>
      <c r="AH234" s="13">
        <v>763</v>
      </c>
      <c r="AI234" s="13">
        <v>114</v>
      </c>
      <c r="AJ234" s="13">
        <v>148</v>
      </c>
      <c r="AK234" s="13">
        <v>180</v>
      </c>
      <c r="AL234" s="13">
        <v>6</v>
      </c>
      <c r="AM234" s="13">
        <v>20</v>
      </c>
      <c r="AN234" s="13">
        <v>94</v>
      </c>
      <c r="AO234" s="13">
        <v>149</v>
      </c>
      <c r="AP234" s="13">
        <v>6</v>
      </c>
      <c r="AQ234" s="13">
        <v>51</v>
      </c>
      <c r="AS234" s="32"/>
      <c r="AU234" s="12">
        <v>200</v>
      </c>
      <c r="AV234" s="13">
        <v>763</v>
      </c>
      <c r="AW234" s="13">
        <v>99</v>
      </c>
      <c r="AX234" s="13">
        <v>143</v>
      </c>
      <c r="AY234" s="13">
        <v>165</v>
      </c>
      <c r="AZ234" s="13">
        <v>6</v>
      </c>
      <c r="BA234" s="13">
        <v>44</v>
      </c>
      <c r="BB234" s="13">
        <v>94</v>
      </c>
      <c r="BC234" s="13">
        <v>158</v>
      </c>
      <c r="BD234" s="13">
        <v>6</v>
      </c>
      <c r="BE234" s="13">
        <v>48</v>
      </c>
      <c r="BG234" s="32"/>
    </row>
    <row r="235" spans="1:59" x14ac:dyDescent="0.25">
      <c r="A235" s="32"/>
      <c r="B235" s="32"/>
      <c r="C235" s="32"/>
      <c r="E235" s="12">
        <v>201</v>
      </c>
      <c r="F235" s="13">
        <v>826</v>
      </c>
      <c r="G235" s="13">
        <v>111</v>
      </c>
      <c r="H235" s="13">
        <v>172</v>
      </c>
      <c r="I235" s="13">
        <v>214</v>
      </c>
      <c r="J235" s="13">
        <v>6</v>
      </c>
      <c r="K235" s="13">
        <v>23</v>
      </c>
      <c r="L235" s="13">
        <v>205</v>
      </c>
      <c r="M235" s="13">
        <v>309</v>
      </c>
      <c r="N235" s="13">
        <v>8</v>
      </c>
      <c r="O235" s="13">
        <v>128</v>
      </c>
      <c r="Q235" s="32"/>
      <c r="S235" s="12">
        <v>201</v>
      </c>
      <c r="T235" s="13">
        <v>758</v>
      </c>
      <c r="U235" s="13">
        <v>105</v>
      </c>
      <c r="V235" s="13">
        <v>152</v>
      </c>
      <c r="W235" s="13">
        <v>182</v>
      </c>
      <c r="X235" s="13">
        <v>6</v>
      </c>
      <c r="Y235" s="13">
        <v>70</v>
      </c>
      <c r="Z235" s="13">
        <v>93</v>
      </c>
      <c r="AA235" s="13">
        <v>139</v>
      </c>
      <c r="AB235" s="13">
        <v>7</v>
      </c>
      <c r="AC235" s="13">
        <v>95</v>
      </c>
      <c r="AE235" s="32"/>
      <c r="AG235" s="12">
        <v>201</v>
      </c>
      <c r="AH235" s="13">
        <v>757</v>
      </c>
      <c r="AI235" s="13">
        <v>113</v>
      </c>
      <c r="AJ235" s="13">
        <v>148</v>
      </c>
      <c r="AK235" s="13">
        <v>180</v>
      </c>
      <c r="AL235" s="13">
        <v>6</v>
      </c>
      <c r="AM235" s="13">
        <v>20</v>
      </c>
      <c r="AN235" s="13">
        <v>93</v>
      </c>
      <c r="AO235" s="13">
        <v>149</v>
      </c>
      <c r="AP235" s="13">
        <v>6</v>
      </c>
      <c r="AQ235" s="13">
        <v>52</v>
      </c>
      <c r="AS235" s="32"/>
      <c r="AU235" s="12">
        <v>201</v>
      </c>
      <c r="AV235" s="13">
        <v>757</v>
      </c>
      <c r="AW235" s="13">
        <v>99</v>
      </c>
      <c r="AX235" s="13">
        <v>143</v>
      </c>
      <c r="AY235" s="13">
        <v>165</v>
      </c>
      <c r="AZ235" s="13">
        <v>6</v>
      </c>
      <c r="BA235" s="13">
        <v>44</v>
      </c>
      <c r="BB235" s="13">
        <v>93</v>
      </c>
      <c r="BC235" s="13">
        <v>157</v>
      </c>
      <c r="BD235" s="13">
        <v>6</v>
      </c>
      <c r="BE235" s="13">
        <v>50</v>
      </c>
      <c r="BG235" s="32"/>
    </row>
    <row r="236" spans="1:59" x14ac:dyDescent="0.25">
      <c r="A236" s="32"/>
      <c r="B236" s="32"/>
      <c r="C236" s="32"/>
      <c r="E236" s="12">
        <v>202</v>
      </c>
      <c r="F236" s="13">
        <v>819</v>
      </c>
      <c r="G236" s="13">
        <v>111</v>
      </c>
      <c r="H236" s="13">
        <v>171</v>
      </c>
      <c r="I236" s="13">
        <v>214</v>
      </c>
      <c r="J236" s="13">
        <v>6</v>
      </c>
      <c r="K236" s="13">
        <v>23</v>
      </c>
      <c r="L236" s="13">
        <v>204</v>
      </c>
      <c r="M236" s="13">
        <v>308</v>
      </c>
      <c r="N236" s="13">
        <v>8</v>
      </c>
      <c r="O236" s="13">
        <v>129</v>
      </c>
      <c r="Q236" s="32"/>
      <c r="S236" s="12">
        <v>202</v>
      </c>
      <c r="T236" s="13">
        <v>752</v>
      </c>
      <c r="U236" s="13">
        <v>104</v>
      </c>
      <c r="V236" s="13">
        <v>152</v>
      </c>
      <c r="W236" s="13">
        <v>181</v>
      </c>
      <c r="X236" s="13">
        <v>6</v>
      </c>
      <c r="Y236" s="13">
        <v>70</v>
      </c>
      <c r="Z236" s="13">
        <v>93</v>
      </c>
      <c r="AA236" s="13">
        <v>138</v>
      </c>
      <c r="AB236" s="13">
        <v>7</v>
      </c>
      <c r="AC236" s="13">
        <v>96</v>
      </c>
      <c r="AE236" s="32"/>
      <c r="AG236" s="12">
        <v>202</v>
      </c>
      <c r="AH236" s="13">
        <v>751</v>
      </c>
      <c r="AI236" s="13">
        <v>112</v>
      </c>
      <c r="AJ236" s="13">
        <v>147</v>
      </c>
      <c r="AK236" s="13">
        <v>180</v>
      </c>
      <c r="AL236" s="13">
        <v>6</v>
      </c>
      <c r="AM236" s="13">
        <v>20</v>
      </c>
      <c r="AN236" s="13">
        <v>93</v>
      </c>
      <c r="AO236" s="13">
        <v>148</v>
      </c>
      <c r="AP236" s="13">
        <v>6</v>
      </c>
      <c r="AQ236" s="13">
        <v>54</v>
      </c>
      <c r="AS236" s="32"/>
      <c r="AU236" s="12">
        <v>202</v>
      </c>
      <c r="AV236" s="13">
        <v>751</v>
      </c>
      <c r="AW236" s="13">
        <v>98</v>
      </c>
      <c r="AX236" s="13">
        <v>142</v>
      </c>
      <c r="AY236" s="13">
        <v>165</v>
      </c>
      <c r="AZ236" s="13">
        <v>6</v>
      </c>
      <c r="BA236" s="13">
        <v>44</v>
      </c>
      <c r="BB236" s="13">
        <v>93</v>
      </c>
      <c r="BC236" s="13">
        <v>156</v>
      </c>
      <c r="BD236" s="13">
        <v>6</v>
      </c>
      <c r="BE236" s="13">
        <v>52</v>
      </c>
      <c r="BG236" s="32"/>
    </row>
    <row r="237" spans="1:59" x14ac:dyDescent="0.25">
      <c r="A237" s="32"/>
      <c r="B237" s="32"/>
      <c r="C237" s="32"/>
      <c r="E237" s="12">
        <v>203</v>
      </c>
      <c r="F237" s="13">
        <v>811</v>
      </c>
      <c r="G237" s="13">
        <v>111</v>
      </c>
      <c r="H237" s="13">
        <v>171</v>
      </c>
      <c r="I237" s="13">
        <v>214</v>
      </c>
      <c r="J237" s="13">
        <v>6</v>
      </c>
      <c r="K237" s="13">
        <v>23</v>
      </c>
      <c r="L237" s="13">
        <v>204</v>
      </c>
      <c r="M237" s="13">
        <v>308</v>
      </c>
      <c r="N237" s="13">
        <v>8</v>
      </c>
      <c r="O237" s="13">
        <v>130</v>
      </c>
      <c r="Q237" s="32"/>
      <c r="S237" s="12">
        <v>203</v>
      </c>
      <c r="T237" s="13">
        <v>745</v>
      </c>
      <c r="U237" s="13">
        <v>103</v>
      </c>
      <c r="V237" s="13">
        <v>151</v>
      </c>
      <c r="W237" s="13">
        <v>181</v>
      </c>
      <c r="X237" s="13">
        <v>6</v>
      </c>
      <c r="Y237" s="13">
        <v>70</v>
      </c>
      <c r="Z237" s="13">
        <v>93</v>
      </c>
      <c r="AA237" s="13">
        <v>138</v>
      </c>
      <c r="AB237" s="13">
        <v>7</v>
      </c>
      <c r="AC237" s="13">
        <v>98</v>
      </c>
      <c r="AE237" s="32"/>
      <c r="AG237" s="12">
        <v>203</v>
      </c>
      <c r="AH237" s="13">
        <v>745</v>
      </c>
      <c r="AI237" s="13">
        <v>111</v>
      </c>
      <c r="AJ237" s="13">
        <v>147</v>
      </c>
      <c r="AK237" s="13">
        <v>180</v>
      </c>
      <c r="AL237" s="13">
        <v>6</v>
      </c>
      <c r="AM237" s="13">
        <v>20</v>
      </c>
      <c r="AN237" s="13">
        <v>93</v>
      </c>
      <c r="AO237" s="13">
        <v>148</v>
      </c>
      <c r="AP237" s="13">
        <v>6</v>
      </c>
      <c r="AQ237" s="13">
        <v>55</v>
      </c>
      <c r="AS237" s="32"/>
      <c r="AU237" s="12">
        <v>203</v>
      </c>
      <c r="AV237" s="13">
        <v>744</v>
      </c>
      <c r="AW237" s="13">
        <v>97</v>
      </c>
      <c r="AX237" s="13">
        <v>142</v>
      </c>
      <c r="AY237" s="13">
        <v>165</v>
      </c>
      <c r="AZ237" s="13">
        <v>6</v>
      </c>
      <c r="BA237" s="13">
        <v>44</v>
      </c>
      <c r="BB237" s="13">
        <v>93</v>
      </c>
      <c r="BC237" s="13">
        <v>156</v>
      </c>
      <c r="BD237" s="13">
        <v>6</v>
      </c>
      <c r="BE237" s="13">
        <v>54</v>
      </c>
      <c r="BG237" s="32"/>
    </row>
    <row r="238" spans="1:59" x14ac:dyDescent="0.25">
      <c r="A238" s="32"/>
      <c r="B238" s="32"/>
      <c r="C238" s="32"/>
      <c r="E238" s="12">
        <v>204</v>
      </c>
      <c r="F238" s="13">
        <v>804</v>
      </c>
      <c r="G238" s="13">
        <v>110</v>
      </c>
      <c r="H238" s="13">
        <v>171</v>
      </c>
      <c r="I238" s="13">
        <v>214</v>
      </c>
      <c r="J238" s="13">
        <v>6</v>
      </c>
      <c r="K238" s="13">
        <v>23</v>
      </c>
      <c r="L238" s="13">
        <v>204</v>
      </c>
      <c r="M238" s="13">
        <v>308</v>
      </c>
      <c r="N238" s="13">
        <v>8</v>
      </c>
      <c r="O238" s="13">
        <v>131</v>
      </c>
      <c r="Q238" s="32"/>
      <c r="S238" s="12">
        <v>204</v>
      </c>
      <c r="T238" s="13">
        <v>738</v>
      </c>
      <c r="U238" s="13">
        <v>103</v>
      </c>
      <c r="V238" s="13">
        <v>151</v>
      </c>
      <c r="W238" s="13">
        <v>181</v>
      </c>
      <c r="X238" s="13">
        <v>6</v>
      </c>
      <c r="Y238" s="13">
        <v>70</v>
      </c>
      <c r="Z238" s="13">
        <v>93</v>
      </c>
      <c r="AA238" s="13">
        <v>137</v>
      </c>
      <c r="AB238" s="13">
        <v>7</v>
      </c>
      <c r="AC238" s="13">
        <v>100</v>
      </c>
      <c r="AE238" s="32"/>
      <c r="AG238" s="12">
        <v>204</v>
      </c>
      <c r="AH238" s="13">
        <v>738</v>
      </c>
      <c r="AI238" s="13">
        <v>111</v>
      </c>
      <c r="AJ238" s="13">
        <v>147</v>
      </c>
      <c r="AK238" s="13">
        <v>180</v>
      </c>
      <c r="AL238" s="13">
        <v>6</v>
      </c>
      <c r="AM238" s="13">
        <v>20</v>
      </c>
      <c r="AN238" s="13">
        <v>93</v>
      </c>
      <c r="AO238" s="13">
        <v>147</v>
      </c>
      <c r="AP238" s="13">
        <v>6</v>
      </c>
      <c r="AQ238" s="13">
        <v>57</v>
      </c>
      <c r="AS238" s="32"/>
      <c r="AU238" s="12">
        <v>204</v>
      </c>
      <c r="AV238" s="13">
        <v>738</v>
      </c>
      <c r="AW238" s="13">
        <v>97</v>
      </c>
      <c r="AX238" s="13">
        <v>142</v>
      </c>
      <c r="AY238" s="13">
        <v>165</v>
      </c>
      <c r="AZ238" s="13">
        <v>6</v>
      </c>
      <c r="BA238" s="13">
        <v>44</v>
      </c>
      <c r="BB238" s="13">
        <v>93</v>
      </c>
      <c r="BC238" s="13">
        <v>155</v>
      </c>
      <c r="BD238" s="13">
        <v>6</v>
      </c>
      <c r="BE238" s="13">
        <v>56</v>
      </c>
      <c r="BG238" s="32"/>
    </row>
    <row r="239" spans="1:59" x14ac:dyDescent="0.25">
      <c r="A239" s="32"/>
      <c r="B239" s="32"/>
      <c r="C239" s="32"/>
      <c r="E239" s="12">
        <v>205</v>
      </c>
      <c r="F239" s="13">
        <v>797</v>
      </c>
      <c r="G239" s="13">
        <v>110</v>
      </c>
      <c r="H239" s="13">
        <v>170</v>
      </c>
      <c r="I239" s="13">
        <v>214</v>
      </c>
      <c r="J239" s="13">
        <v>6</v>
      </c>
      <c r="K239" s="13">
        <v>23</v>
      </c>
      <c r="L239" s="13">
        <v>203</v>
      </c>
      <c r="M239" s="13">
        <v>307</v>
      </c>
      <c r="N239" s="13">
        <v>8</v>
      </c>
      <c r="O239" s="13">
        <v>132</v>
      </c>
      <c r="Q239" s="32"/>
      <c r="S239" s="12">
        <v>205</v>
      </c>
      <c r="T239" s="13">
        <v>732</v>
      </c>
      <c r="U239" s="13">
        <v>102</v>
      </c>
      <c r="V239" s="13">
        <v>150</v>
      </c>
      <c r="W239" s="13">
        <v>181</v>
      </c>
      <c r="X239" s="13">
        <v>6</v>
      </c>
      <c r="Y239" s="13">
        <v>70</v>
      </c>
      <c r="Z239" s="13">
        <v>92</v>
      </c>
      <c r="AA239" s="13">
        <v>136</v>
      </c>
      <c r="AB239" s="13">
        <v>7</v>
      </c>
      <c r="AC239" s="13">
        <v>102</v>
      </c>
      <c r="AE239" s="32"/>
      <c r="AG239" s="12">
        <v>205</v>
      </c>
      <c r="AH239" s="13">
        <v>732</v>
      </c>
      <c r="AI239" s="13">
        <v>110</v>
      </c>
      <c r="AJ239" s="13">
        <v>146</v>
      </c>
      <c r="AK239" s="13">
        <v>180</v>
      </c>
      <c r="AL239" s="13">
        <v>6</v>
      </c>
      <c r="AM239" s="13">
        <v>20</v>
      </c>
      <c r="AN239" s="13">
        <v>92</v>
      </c>
      <c r="AO239" s="13">
        <v>147</v>
      </c>
      <c r="AP239" s="13">
        <v>6</v>
      </c>
      <c r="AQ239" s="13">
        <v>59</v>
      </c>
      <c r="AS239" s="32"/>
      <c r="AU239" s="12">
        <v>205</v>
      </c>
      <c r="AV239" s="13">
        <v>731</v>
      </c>
      <c r="AW239" s="13">
        <v>97</v>
      </c>
      <c r="AX239" s="13">
        <v>141</v>
      </c>
      <c r="AY239" s="13">
        <v>164</v>
      </c>
      <c r="AZ239" s="13">
        <v>6</v>
      </c>
      <c r="BA239" s="13">
        <v>43</v>
      </c>
      <c r="BB239" s="13">
        <v>92</v>
      </c>
      <c r="BC239" s="13">
        <v>154</v>
      </c>
      <c r="BD239" s="13">
        <v>6</v>
      </c>
      <c r="BE239" s="13">
        <v>58</v>
      </c>
      <c r="BG239" s="32"/>
    </row>
    <row r="240" spans="1:59" x14ac:dyDescent="0.25">
      <c r="A240" s="32"/>
      <c r="B240" s="32"/>
      <c r="C240" s="32"/>
      <c r="E240" s="12">
        <v>206</v>
      </c>
      <c r="F240" s="13">
        <v>790</v>
      </c>
      <c r="G240" s="13">
        <v>109</v>
      </c>
      <c r="H240" s="13">
        <v>170</v>
      </c>
      <c r="I240" s="13">
        <v>214</v>
      </c>
      <c r="J240" s="13">
        <v>6</v>
      </c>
      <c r="K240" s="13">
        <v>23</v>
      </c>
      <c r="L240" s="13">
        <v>203</v>
      </c>
      <c r="M240" s="13">
        <v>307</v>
      </c>
      <c r="N240" s="13">
        <v>8</v>
      </c>
      <c r="O240" s="13">
        <v>133</v>
      </c>
      <c r="Q240" s="32"/>
      <c r="S240" s="12">
        <v>206</v>
      </c>
      <c r="T240" s="13">
        <v>726</v>
      </c>
      <c r="U240" s="13">
        <v>101</v>
      </c>
      <c r="V240" s="13">
        <v>150</v>
      </c>
      <c r="W240" s="13">
        <v>181</v>
      </c>
      <c r="X240" s="13">
        <v>6</v>
      </c>
      <c r="Y240" s="13">
        <v>70</v>
      </c>
      <c r="Z240" s="13">
        <v>92</v>
      </c>
      <c r="AA240" s="13">
        <v>135</v>
      </c>
      <c r="AB240" s="13">
        <v>7</v>
      </c>
      <c r="AC240" s="13">
        <v>103</v>
      </c>
      <c r="AE240" s="32"/>
      <c r="AG240" s="12">
        <v>206</v>
      </c>
      <c r="AH240" s="13">
        <v>726</v>
      </c>
      <c r="AI240" s="13">
        <v>110</v>
      </c>
      <c r="AJ240" s="13">
        <v>146</v>
      </c>
      <c r="AK240" s="13">
        <v>180</v>
      </c>
      <c r="AL240" s="13">
        <v>6</v>
      </c>
      <c r="AM240" s="13">
        <v>20</v>
      </c>
      <c r="AN240" s="13">
        <v>92</v>
      </c>
      <c r="AO240" s="13">
        <v>147</v>
      </c>
      <c r="AP240" s="13">
        <v>6</v>
      </c>
      <c r="AQ240" s="13">
        <v>60</v>
      </c>
      <c r="AS240" s="32"/>
      <c r="AU240" s="12">
        <v>206</v>
      </c>
      <c r="AV240" s="13">
        <v>725</v>
      </c>
      <c r="AW240" s="13">
        <v>96</v>
      </c>
      <c r="AX240" s="13">
        <v>141</v>
      </c>
      <c r="AY240" s="13">
        <v>164</v>
      </c>
      <c r="AZ240" s="13">
        <v>6</v>
      </c>
      <c r="BA240" s="13">
        <v>43</v>
      </c>
      <c r="BB240" s="13">
        <v>92</v>
      </c>
      <c r="BC240" s="13">
        <v>154</v>
      </c>
      <c r="BD240" s="13">
        <v>6</v>
      </c>
      <c r="BE240" s="13">
        <v>61</v>
      </c>
      <c r="BG240" s="32"/>
    </row>
    <row r="241" spans="1:59" x14ac:dyDescent="0.25">
      <c r="A241" s="32"/>
      <c r="B241" s="32"/>
      <c r="C241" s="32"/>
      <c r="E241" s="12">
        <v>207</v>
      </c>
      <c r="F241" s="13">
        <v>784</v>
      </c>
      <c r="G241" s="13">
        <v>109</v>
      </c>
      <c r="H241" s="13">
        <v>169</v>
      </c>
      <c r="I241" s="13">
        <v>213</v>
      </c>
      <c r="J241" s="13">
        <v>6</v>
      </c>
      <c r="K241" s="13">
        <v>23</v>
      </c>
      <c r="L241" s="13">
        <v>203</v>
      </c>
      <c r="M241" s="13">
        <v>307</v>
      </c>
      <c r="N241" s="13">
        <v>8</v>
      </c>
      <c r="O241" s="13">
        <v>134</v>
      </c>
      <c r="Q241" s="32"/>
      <c r="S241" s="12">
        <v>207</v>
      </c>
      <c r="T241" s="13">
        <v>720</v>
      </c>
      <c r="U241" s="13">
        <v>101</v>
      </c>
      <c r="V241" s="13">
        <v>149</v>
      </c>
      <c r="W241" s="13">
        <v>181</v>
      </c>
      <c r="X241" s="13">
        <v>6</v>
      </c>
      <c r="Y241" s="13">
        <v>70</v>
      </c>
      <c r="Z241" s="13">
        <v>92</v>
      </c>
      <c r="AA241" s="13">
        <v>134</v>
      </c>
      <c r="AB241" s="13">
        <v>7</v>
      </c>
      <c r="AC241" s="13">
        <v>105</v>
      </c>
      <c r="AE241" s="32"/>
      <c r="AG241" s="12">
        <v>207</v>
      </c>
      <c r="AH241" s="13">
        <v>720</v>
      </c>
      <c r="AI241" s="13">
        <v>109</v>
      </c>
      <c r="AJ241" s="13">
        <v>145</v>
      </c>
      <c r="AK241" s="13">
        <v>179</v>
      </c>
      <c r="AL241" s="13">
        <v>6</v>
      </c>
      <c r="AM241" s="13">
        <v>20</v>
      </c>
      <c r="AN241" s="13">
        <v>92</v>
      </c>
      <c r="AO241" s="13">
        <v>146</v>
      </c>
      <c r="AP241" s="13">
        <v>6</v>
      </c>
      <c r="AQ241" s="13">
        <v>62</v>
      </c>
      <c r="AS241" s="32"/>
      <c r="AU241" s="12">
        <v>207</v>
      </c>
      <c r="AV241" s="13">
        <v>720</v>
      </c>
      <c r="AW241" s="13">
        <v>95</v>
      </c>
      <c r="AX241" s="13">
        <v>140</v>
      </c>
      <c r="AY241" s="13">
        <v>164</v>
      </c>
      <c r="AZ241" s="13">
        <v>6</v>
      </c>
      <c r="BA241" s="13">
        <v>43</v>
      </c>
      <c r="BB241" s="13">
        <v>92</v>
      </c>
      <c r="BC241" s="13">
        <v>153</v>
      </c>
      <c r="BD241" s="13">
        <v>6</v>
      </c>
      <c r="BE241" s="13">
        <v>63</v>
      </c>
      <c r="BG241" s="32"/>
    </row>
    <row r="242" spans="1:59" x14ac:dyDescent="0.25">
      <c r="A242" s="32"/>
      <c r="B242" s="32"/>
      <c r="C242" s="32"/>
      <c r="E242" s="12">
        <v>208</v>
      </c>
      <c r="F242" s="13">
        <v>777</v>
      </c>
      <c r="G242" s="13">
        <v>108</v>
      </c>
      <c r="H242" s="13">
        <v>168</v>
      </c>
      <c r="I242" s="13">
        <v>213</v>
      </c>
      <c r="J242" s="13">
        <v>6</v>
      </c>
      <c r="K242" s="13">
        <v>23</v>
      </c>
      <c r="L242" s="13">
        <v>202</v>
      </c>
      <c r="M242" s="13">
        <v>306</v>
      </c>
      <c r="N242" s="13">
        <v>8</v>
      </c>
      <c r="O242" s="13">
        <v>135</v>
      </c>
      <c r="Q242" s="32"/>
      <c r="S242" s="12">
        <v>208</v>
      </c>
      <c r="T242" s="13">
        <v>714</v>
      </c>
      <c r="U242" s="13">
        <v>100</v>
      </c>
      <c r="V242" s="13">
        <v>149</v>
      </c>
      <c r="W242" s="13">
        <v>181</v>
      </c>
      <c r="X242" s="13">
        <v>6</v>
      </c>
      <c r="Y242" s="13">
        <v>70</v>
      </c>
      <c r="Z242" s="13">
        <v>91</v>
      </c>
      <c r="AA242" s="13">
        <v>134</v>
      </c>
      <c r="AB242" s="13">
        <v>7</v>
      </c>
      <c r="AC242" s="13">
        <v>107</v>
      </c>
      <c r="AE242" s="32"/>
      <c r="AG242" s="12">
        <v>208</v>
      </c>
      <c r="AH242" s="13">
        <v>714</v>
      </c>
      <c r="AI242" s="13">
        <v>108</v>
      </c>
      <c r="AJ242" s="13">
        <v>144</v>
      </c>
      <c r="AK242" s="13">
        <v>179</v>
      </c>
      <c r="AL242" s="13">
        <v>6</v>
      </c>
      <c r="AM242" s="13">
        <v>20</v>
      </c>
      <c r="AN242" s="13">
        <v>91</v>
      </c>
      <c r="AO242" s="13">
        <v>146</v>
      </c>
      <c r="AP242" s="13">
        <v>6</v>
      </c>
      <c r="AQ242" s="13">
        <v>63</v>
      </c>
      <c r="AS242" s="32"/>
      <c r="AU242" s="12">
        <v>208</v>
      </c>
      <c r="AV242" s="13">
        <v>713</v>
      </c>
      <c r="AW242" s="13">
        <v>95</v>
      </c>
      <c r="AX242" s="13">
        <v>139</v>
      </c>
      <c r="AY242" s="13">
        <v>164</v>
      </c>
      <c r="AZ242" s="13">
        <v>6</v>
      </c>
      <c r="BA242" s="13">
        <v>43</v>
      </c>
      <c r="BB242" s="13">
        <v>91</v>
      </c>
      <c r="BC242" s="13">
        <v>152</v>
      </c>
      <c r="BD242" s="13">
        <v>6</v>
      </c>
      <c r="BE242" s="13">
        <v>65</v>
      </c>
      <c r="BG242" s="32"/>
    </row>
    <row r="243" spans="1:59" x14ac:dyDescent="0.25">
      <c r="A243" s="32"/>
      <c r="B243" s="32"/>
      <c r="C243" s="32"/>
      <c r="E243" s="12">
        <v>209</v>
      </c>
      <c r="F243" s="13">
        <v>770</v>
      </c>
      <c r="G243" s="13">
        <v>108</v>
      </c>
      <c r="H243" s="13">
        <v>168</v>
      </c>
      <c r="I243" s="13">
        <v>213</v>
      </c>
      <c r="J243" s="13">
        <v>6</v>
      </c>
      <c r="K243" s="13">
        <v>23</v>
      </c>
      <c r="L243" s="13">
        <v>202</v>
      </c>
      <c r="M243" s="13">
        <v>306</v>
      </c>
      <c r="N243" s="13">
        <v>8</v>
      </c>
      <c r="O243" s="13">
        <v>136</v>
      </c>
      <c r="Q243" s="32"/>
      <c r="S243" s="12">
        <v>209</v>
      </c>
      <c r="T243" s="13">
        <v>707</v>
      </c>
      <c r="U243" s="13">
        <v>100</v>
      </c>
      <c r="V243" s="13">
        <v>148</v>
      </c>
      <c r="W243" s="13">
        <v>181</v>
      </c>
      <c r="X243" s="13">
        <v>6</v>
      </c>
      <c r="Y243" s="13">
        <v>70</v>
      </c>
      <c r="Z243" s="13">
        <v>91</v>
      </c>
      <c r="AA243" s="13">
        <v>133</v>
      </c>
      <c r="AB243" s="13">
        <v>7</v>
      </c>
      <c r="AC243" s="13">
        <v>109</v>
      </c>
      <c r="AE243" s="32"/>
      <c r="AG243" s="12">
        <v>209</v>
      </c>
      <c r="AH243" s="13">
        <v>707</v>
      </c>
      <c r="AI243" s="13">
        <v>108</v>
      </c>
      <c r="AJ243" s="13">
        <v>144</v>
      </c>
      <c r="AK243" s="13">
        <v>179</v>
      </c>
      <c r="AL243" s="13">
        <v>6</v>
      </c>
      <c r="AM243" s="13">
        <v>20</v>
      </c>
      <c r="AN243" s="13">
        <v>91</v>
      </c>
      <c r="AO243" s="13">
        <v>145</v>
      </c>
      <c r="AP243" s="13">
        <v>6</v>
      </c>
      <c r="AQ243" s="13">
        <v>65</v>
      </c>
      <c r="AS243" s="32"/>
      <c r="AU243" s="12">
        <v>209</v>
      </c>
      <c r="AV243" s="13">
        <v>707</v>
      </c>
      <c r="AW243" s="13">
        <v>94</v>
      </c>
      <c r="AX243" s="13">
        <v>139</v>
      </c>
      <c r="AY243" s="13">
        <v>164</v>
      </c>
      <c r="AZ243" s="13">
        <v>6</v>
      </c>
      <c r="BA243" s="13">
        <v>43</v>
      </c>
      <c r="BB243" s="13">
        <v>91</v>
      </c>
      <c r="BC243" s="13">
        <v>152</v>
      </c>
      <c r="BD243" s="13">
        <v>6</v>
      </c>
      <c r="BE243" s="13">
        <v>67</v>
      </c>
      <c r="BG243" s="32"/>
    </row>
    <row r="244" spans="1:59" x14ac:dyDescent="0.25">
      <c r="A244" s="32"/>
      <c r="B244" s="32"/>
      <c r="C244" s="32"/>
      <c r="E244" s="12">
        <v>210</v>
      </c>
      <c r="F244" s="13">
        <v>763</v>
      </c>
      <c r="G244" s="13">
        <v>107</v>
      </c>
      <c r="H244" s="13">
        <v>167</v>
      </c>
      <c r="I244" s="13">
        <v>213</v>
      </c>
      <c r="J244" s="13">
        <v>6</v>
      </c>
      <c r="K244" s="13">
        <v>23</v>
      </c>
      <c r="L244" s="13">
        <v>201</v>
      </c>
      <c r="M244" s="13">
        <v>306</v>
      </c>
      <c r="N244" s="13">
        <v>8</v>
      </c>
      <c r="O244" s="13">
        <v>137</v>
      </c>
      <c r="Q244" s="32"/>
      <c r="S244" s="12">
        <v>210</v>
      </c>
      <c r="T244" s="13">
        <v>701</v>
      </c>
      <c r="U244" s="13">
        <v>99</v>
      </c>
      <c r="V244" s="13">
        <v>148</v>
      </c>
      <c r="W244" s="13">
        <v>181</v>
      </c>
      <c r="X244" s="13">
        <v>6</v>
      </c>
      <c r="Y244" s="13">
        <v>70</v>
      </c>
      <c r="Z244" s="13">
        <v>91</v>
      </c>
      <c r="AA244" s="13">
        <v>132</v>
      </c>
      <c r="AB244" s="13">
        <v>7</v>
      </c>
      <c r="AC244" s="13">
        <v>110</v>
      </c>
      <c r="AE244" s="32"/>
      <c r="AG244" s="12">
        <v>210</v>
      </c>
      <c r="AH244" s="13">
        <v>701</v>
      </c>
      <c r="AI244" s="13">
        <v>107</v>
      </c>
      <c r="AJ244" s="13">
        <v>143</v>
      </c>
      <c r="AK244" s="13">
        <v>179</v>
      </c>
      <c r="AL244" s="13">
        <v>6</v>
      </c>
      <c r="AM244" s="13">
        <v>20</v>
      </c>
      <c r="AN244" s="13">
        <v>91</v>
      </c>
      <c r="AO244" s="13">
        <v>145</v>
      </c>
      <c r="AP244" s="13">
        <v>6</v>
      </c>
      <c r="AQ244" s="13">
        <v>67</v>
      </c>
      <c r="AS244" s="32"/>
      <c r="AU244" s="12">
        <v>210</v>
      </c>
      <c r="AV244" s="13">
        <v>700</v>
      </c>
      <c r="AW244" s="13">
        <v>94</v>
      </c>
      <c r="AX244" s="13">
        <v>138</v>
      </c>
      <c r="AY244" s="13">
        <v>164</v>
      </c>
      <c r="AZ244" s="13">
        <v>6</v>
      </c>
      <c r="BA244" s="13">
        <v>43</v>
      </c>
      <c r="BB244" s="13">
        <v>91</v>
      </c>
      <c r="BC244" s="13">
        <v>151</v>
      </c>
      <c r="BD244" s="13">
        <v>6</v>
      </c>
      <c r="BE244" s="13">
        <v>69</v>
      </c>
      <c r="BG244" s="32"/>
    </row>
    <row r="245" spans="1:59" x14ac:dyDescent="0.25">
      <c r="A245" s="32"/>
      <c r="B245" s="32"/>
      <c r="C245" s="32"/>
      <c r="E245" s="12">
        <v>211</v>
      </c>
      <c r="F245" s="13">
        <v>757</v>
      </c>
      <c r="G245" s="13">
        <v>106</v>
      </c>
      <c r="H245" s="13">
        <v>166</v>
      </c>
      <c r="I245" s="13">
        <v>213</v>
      </c>
      <c r="J245" s="13">
        <v>6</v>
      </c>
      <c r="K245" s="13">
        <v>23</v>
      </c>
      <c r="L245" s="13">
        <v>201</v>
      </c>
      <c r="M245" s="13">
        <v>306</v>
      </c>
      <c r="N245" s="13">
        <v>8</v>
      </c>
      <c r="O245" s="13">
        <v>138</v>
      </c>
      <c r="Q245" s="32"/>
      <c r="S245" s="12">
        <v>211</v>
      </c>
      <c r="T245" s="13">
        <v>694</v>
      </c>
      <c r="U245" s="13">
        <v>99</v>
      </c>
      <c r="V245" s="13">
        <v>147</v>
      </c>
      <c r="W245" s="13">
        <v>181</v>
      </c>
      <c r="X245" s="13">
        <v>6</v>
      </c>
      <c r="Y245" s="13">
        <v>70</v>
      </c>
      <c r="Z245" s="13">
        <v>90</v>
      </c>
      <c r="AA245" s="13">
        <v>131</v>
      </c>
      <c r="AB245" s="13">
        <v>7</v>
      </c>
      <c r="AC245" s="13">
        <v>112</v>
      </c>
      <c r="AE245" s="32"/>
      <c r="AG245" s="12">
        <v>211</v>
      </c>
      <c r="AH245" s="13">
        <v>694</v>
      </c>
      <c r="AI245" s="13">
        <v>107</v>
      </c>
      <c r="AJ245" s="13">
        <v>143</v>
      </c>
      <c r="AK245" s="13">
        <v>179</v>
      </c>
      <c r="AL245" s="13">
        <v>6</v>
      </c>
      <c r="AM245" s="13">
        <v>20</v>
      </c>
      <c r="AN245" s="13">
        <v>90</v>
      </c>
      <c r="AO245" s="13">
        <v>144</v>
      </c>
      <c r="AP245" s="13">
        <v>6</v>
      </c>
      <c r="AQ245" s="13">
        <v>68</v>
      </c>
      <c r="AS245" s="32"/>
      <c r="AU245" s="12">
        <v>211</v>
      </c>
      <c r="AV245" s="13">
        <v>694</v>
      </c>
      <c r="AW245" s="13">
        <v>93</v>
      </c>
      <c r="AX245" s="13">
        <v>138</v>
      </c>
      <c r="AY245" s="13">
        <v>164</v>
      </c>
      <c r="AZ245" s="13">
        <v>6</v>
      </c>
      <c r="BA245" s="13">
        <v>43</v>
      </c>
      <c r="BB245" s="13">
        <v>90</v>
      </c>
      <c r="BC245" s="13">
        <v>150</v>
      </c>
      <c r="BD245" s="13">
        <v>6</v>
      </c>
      <c r="BE245" s="13">
        <v>71</v>
      </c>
      <c r="BG245" s="32"/>
    </row>
    <row r="246" spans="1:59" x14ac:dyDescent="0.25">
      <c r="A246" s="32"/>
      <c r="B246" s="32"/>
      <c r="C246" s="32"/>
      <c r="E246" s="12">
        <v>212</v>
      </c>
      <c r="F246" s="13">
        <v>750</v>
      </c>
      <c r="G246" s="13">
        <v>106</v>
      </c>
      <c r="H246" s="13">
        <v>166</v>
      </c>
      <c r="I246" s="13">
        <v>213</v>
      </c>
      <c r="J246" s="13">
        <v>6</v>
      </c>
      <c r="K246" s="13">
        <v>23</v>
      </c>
      <c r="L246" s="13">
        <v>201</v>
      </c>
      <c r="M246" s="13">
        <v>305</v>
      </c>
      <c r="N246" s="13">
        <v>8</v>
      </c>
      <c r="O246" s="13">
        <v>139</v>
      </c>
      <c r="Q246" s="32"/>
      <c r="S246" s="12">
        <v>212</v>
      </c>
      <c r="T246" s="13">
        <v>688</v>
      </c>
      <c r="U246" s="13">
        <v>98</v>
      </c>
      <c r="V246" s="13">
        <v>147</v>
      </c>
      <c r="W246" s="13">
        <v>181</v>
      </c>
      <c r="X246" s="13">
        <v>6</v>
      </c>
      <c r="Y246" s="13">
        <v>70</v>
      </c>
      <c r="Z246" s="13">
        <v>90</v>
      </c>
      <c r="AA246" s="13">
        <v>131</v>
      </c>
      <c r="AB246" s="13">
        <v>7</v>
      </c>
      <c r="AC246" s="13">
        <v>114</v>
      </c>
      <c r="AE246" s="32"/>
      <c r="AG246" s="12">
        <v>212</v>
      </c>
      <c r="AH246" s="13">
        <v>688</v>
      </c>
      <c r="AI246" s="13">
        <v>106</v>
      </c>
      <c r="AJ246" s="13">
        <v>142</v>
      </c>
      <c r="AK246" s="13">
        <v>179</v>
      </c>
      <c r="AL246" s="13">
        <v>6</v>
      </c>
      <c r="AM246" s="13">
        <v>20</v>
      </c>
      <c r="AN246" s="13">
        <v>90</v>
      </c>
      <c r="AO246" s="13">
        <v>144</v>
      </c>
      <c r="AP246" s="13">
        <v>6</v>
      </c>
      <c r="AQ246" s="13">
        <v>70</v>
      </c>
      <c r="AS246" s="32"/>
      <c r="AU246" s="12">
        <v>212</v>
      </c>
      <c r="AV246" s="13">
        <v>687</v>
      </c>
      <c r="AW246" s="13">
        <v>93</v>
      </c>
      <c r="AX246" s="13">
        <v>138</v>
      </c>
      <c r="AY246" s="13">
        <v>164</v>
      </c>
      <c r="AZ246" s="13">
        <v>6</v>
      </c>
      <c r="BA246" s="13">
        <v>43</v>
      </c>
      <c r="BB246" s="13">
        <v>90</v>
      </c>
      <c r="BC246" s="13">
        <v>150</v>
      </c>
      <c r="BD246" s="13">
        <v>6</v>
      </c>
      <c r="BE246" s="13">
        <v>73</v>
      </c>
      <c r="BG246" s="32"/>
    </row>
    <row r="247" spans="1:59" x14ac:dyDescent="0.25">
      <c r="A247" s="32"/>
      <c r="B247" s="32"/>
      <c r="C247" s="32"/>
      <c r="E247" s="12">
        <v>213</v>
      </c>
      <c r="F247" s="13">
        <v>744</v>
      </c>
      <c r="G247" s="13">
        <v>105</v>
      </c>
      <c r="H247" s="13">
        <v>165</v>
      </c>
      <c r="I247" s="13">
        <v>213</v>
      </c>
      <c r="J247" s="13">
        <v>6</v>
      </c>
      <c r="K247" s="13">
        <v>23</v>
      </c>
      <c r="L247" s="13">
        <v>200</v>
      </c>
      <c r="M247" s="13">
        <v>305</v>
      </c>
      <c r="N247" s="13">
        <v>8</v>
      </c>
      <c r="O247" s="13">
        <v>140</v>
      </c>
      <c r="Q247" s="32"/>
      <c r="S247" s="12">
        <v>213</v>
      </c>
      <c r="T247" s="13">
        <v>682</v>
      </c>
      <c r="U247" s="13">
        <v>98</v>
      </c>
      <c r="V247" s="13">
        <v>146</v>
      </c>
      <c r="W247" s="13">
        <v>181</v>
      </c>
      <c r="X247" s="13">
        <v>6</v>
      </c>
      <c r="Y247" s="13">
        <v>70</v>
      </c>
      <c r="Z247" s="13">
        <v>90</v>
      </c>
      <c r="AA247" s="13">
        <v>130</v>
      </c>
      <c r="AB247" s="13">
        <v>7</v>
      </c>
      <c r="AC247" s="13">
        <v>116</v>
      </c>
      <c r="AE247" s="32"/>
      <c r="AG247" s="12">
        <v>213</v>
      </c>
      <c r="AH247" s="13">
        <v>682</v>
      </c>
      <c r="AI247" s="13">
        <v>106</v>
      </c>
      <c r="AJ247" s="13">
        <v>142</v>
      </c>
      <c r="AK247" s="13">
        <v>179</v>
      </c>
      <c r="AL247" s="13">
        <v>6</v>
      </c>
      <c r="AM247" s="13">
        <v>20</v>
      </c>
      <c r="AN247" s="13">
        <v>90</v>
      </c>
      <c r="AO247" s="13">
        <v>144</v>
      </c>
      <c r="AP247" s="13">
        <v>6</v>
      </c>
      <c r="AQ247" s="13">
        <v>71</v>
      </c>
      <c r="AS247" s="32"/>
      <c r="AU247" s="12">
        <v>213</v>
      </c>
      <c r="AV247" s="13">
        <v>681</v>
      </c>
      <c r="AW247" s="13">
        <v>92</v>
      </c>
      <c r="AX247" s="13">
        <v>137</v>
      </c>
      <c r="AY247" s="13">
        <v>164</v>
      </c>
      <c r="AZ247" s="13">
        <v>6</v>
      </c>
      <c r="BA247" s="13">
        <v>42</v>
      </c>
      <c r="BB247" s="13">
        <v>90</v>
      </c>
      <c r="BC247" s="13">
        <v>149</v>
      </c>
      <c r="BD247" s="13">
        <v>6</v>
      </c>
      <c r="BE247" s="13">
        <v>75</v>
      </c>
      <c r="BG247" s="32"/>
    </row>
    <row r="248" spans="1:59" x14ac:dyDescent="0.25">
      <c r="A248" s="32"/>
      <c r="B248" s="32"/>
      <c r="C248" s="32"/>
      <c r="E248" s="12">
        <v>214</v>
      </c>
      <c r="F248" s="13">
        <v>737</v>
      </c>
      <c r="G248" s="13">
        <v>105</v>
      </c>
      <c r="H248" s="13">
        <v>165</v>
      </c>
      <c r="I248" s="13">
        <v>213</v>
      </c>
      <c r="J248" s="13">
        <v>6</v>
      </c>
      <c r="K248" s="13">
        <v>23</v>
      </c>
      <c r="L248" s="13">
        <v>200</v>
      </c>
      <c r="M248" s="13">
        <v>305</v>
      </c>
      <c r="N248" s="13">
        <v>8</v>
      </c>
      <c r="O248" s="13">
        <v>141</v>
      </c>
      <c r="Q248" s="32"/>
      <c r="S248" s="12">
        <v>214</v>
      </c>
      <c r="T248" s="13">
        <v>676</v>
      </c>
      <c r="U248" s="13">
        <v>97</v>
      </c>
      <c r="V248" s="13">
        <v>145</v>
      </c>
      <c r="W248" s="13">
        <v>180</v>
      </c>
      <c r="X248" s="13">
        <v>6</v>
      </c>
      <c r="Y248" s="13">
        <v>70</v>
      </c>
      <c r="Z248" s="13">
        <v>89</v>
      </c>
      <c r="AA248" s="13">
        <v>129</v>
      </c>
      <c r="AB248" s="13">
        <v>7</v>
      </c>
      <c r="AC248" s="13">
        <v>117</v>
      </c>
      <c r="AE248" s="32"/>
      <c r="AG248" s="12">
        <v>214</v>
      </c>
      <c r="AH248" s="13">
        <v>676</v>
      </c>
      <c r="AI248" s="13">
        <v>105</v>
      </c>
      <c r="AJ248" s="13">
        <v>141</v>
      </c>
      <c r="AK248" s="13">
        <v>179</v>
      </c>
      <c r="AL248" s="13">
        <v>6</v>
      </c>
      <c r="AM248" s="13">
        <v>20</v>
      </c>
      <c r="AN248" s="13">
        <v>89</v>
      </c>
      <c r="AO248" s="13">
        <v>143</v>
      </c>
      <c r="AP248" s="13">
        <v>6</v>
      </c>
      <c r="AQ248" s="13">
        <v>73</v>
      </c>
      <c r="AS248" s="32"/>
      <c r="AU248" s="12">
        <v>214</v>
      </c>
      <c r="AV248" s="13">
        <v>675</v>
      </c>
      <c r="AW248" s="13">
        <v>92</v>
      </c>
      <c r="AX248" s="13">
        <v>136</v>
      </c>
      <c r="AY248" s="13">
        <v>164</v>
      </c>
      <c r="AZ248" s="13">
        <v>6</v>
      </c>
      <c r="BA248" s="13">
        <v>42</v>
      </c>
      <c r="BB248" s="13">
        <v>89</v>
      </c>
      <c r="BC248" s="13">
        <v>149</v>
      </c>
      <c r="BD248" s="13">
        <v>6</v>
      </c>
      <c r="BE248" s="13">
        <v>77</v>
      </c>
      <c r="BG248" s="32"/>
    </row>
    <row r="249" spans="1:59" x14ac:dyDescent="0.25">
      <c r="A249" s="32"/>
      <c r="B249" s="32"/>
      <c r="C249" s="32"/>
      <c r="E249" s="12">
        <v>215</v>
      </c>
      <c r="F249" s="13">
        <v>730</v>
      </c>
      <c r="G249" s="13">
        <v>104</v>
      </c>
      <c r="H249" s="13">
        <v>164</v>
      </c>
      <c r="I249" s="13">
        <v>213</v>
      </c>
      <c r="J249" s="13">
        <v>6</v>
      </c>
      <c r="K249" s="13">
        <v>23</v>
      </c>
      <c r="L249" s="13">
        <v>200</v>
      </c>
      <c r="M249" s="13">
        <v>305</v>
      </c>
      <c r="N249" s="13">
        <v>8</v>
      </c>
      <c r="O249" s="13">
        <v>142</v>
      </c>
      <c r="Q249" s="32"/>
      <c r="S249" s="12">
        <v>215</v>
      </c>
      <c r="T249" s="13">
        <v>669</v>
      </c>
      <c r="U249" s="13">
        <v>97</v>
      </c>
      <c r="V249" s="13">
        <v>145</v>
      </c>
      <c r="W249" s="13">
        <v>180</v>
      </c>
      <c r="X249" s="13">
        <v>6</v>
      </c>
      <c r="Y249" s="13">
        <v>69</v>
      </c>
      <c r="Z249" s="13">
        <v>89</v>
      </c>
      <c r="AA249" s="13">
        <v>128</v>
      </c>
      <c r="AB249" s="13">
        <v>7</v>
      </c>
      <c r="AC249" s="13">
        <v>119</v>
      </c>
      <c r="AE249" s="32"/>
      <c r="AG249" s="12">
        <v>215</v>
      </c>
      <c r="AH249" s="13">
        <v>669</v>
      </c>
      <c r="AI249" s="13">
        <v>104</v>
      </c>
      <c r="AJ249" s="13">
        <v>141</v>
      </c>
      <c r="AK249" s="13">
        <v>179</v>
      </c>
      <c r="AL249" s="13">
        <v>6</v>
      </c>
      <c r="AM249" s="13">
        <v>20</v>
      </c>
      <c r="AN249" s="13">
        <v>89</v>
      </c>
      <c r="AO249" s="13">
        <v>143</v>
      </c>
      <c r="AP249" s="13">
        <v>6</v>
      </c>
      <c r="AQ249" s="13">
        <v>74</v>
      </c>
      <c r="AS249" s="32"/>
      <c r="AU249" s="12">
        <v>215</v>
      </c>
      <c r="AV249" s="13">
        <v>669</v>
      </c>
      <c r="AW249" s="13">
        <v>91</v>
      </c>
      <c r="AX249" s="13">
        <v>136</v>
      </c>
      <c r="AY249" s="13">
        <v>164</v>
      </c>
      <c r="AZ249" s="13">
        <v>6</v>
      </c>
      <c r="BA249" s="13">
        <v>42</v>
      </c>
      <c r="BB249" s="13">
        <v>89</v>
      </c>
      <c r="BC249" s="13">
        <v>148</v>
      </c>
      <c r="BD249" s="13">
        <v>6</v>
      </c>
      <c r="BE249" s="13">
        <v>79</v>
      </c>
      <c r="BG249" s="32"/>
    </row>
    <row r="250" spans="1:59" x14ac:dyDescent="0.25">
      <c r="A250" s="32"/>
      <c r="B250" s="32"/>
      <c r="C250" s="32"/>
      <c r="E250" s="12">
        <v>216</v>
      </c>
      <c r="F250" s="13">
        <v>723</v>
      </c>
      <c r="G250" s="13">
        <v>104</v>
      </c>
      <c r="H250" s="13">
        <v>164</v>
      </c>
      <c r="I250" s="13">
        <v>213</v>
      </c>
      <c r="J250" s="13">
        <v>6</v>
      </c>
      <c r="K250" s="13">
        <v>23</v>
      </c>
      <c r="L250" s="13">
        <v>199</v>
      </c>
      <c r="M250" s="13">
        <v>304</v>
      </c>
      <c r="N250" s="13">
        <v>8</v>
      </c>
      <c r="O250" s="13">
        <v>143</v>
      </c>
      <c r="Q250" s="32"/>
      <c r="S250" s="12">
        <v>216</v>
      </c>
      <c r="T250" s="13">
        <v>663</v>
      </c>
      <c r="U250" s="13">
        <v>96</v>
      </c>
      <c r="V250" s="13">
        <v>144</v>
      </c>
      <c r="W250" s="13">
        <v>180</v>
      </c>
      <c r="X250" s="13">
        <v>6</v>
      </c>
      <c r="Y250" s="13">
        <v>69</v>
      </c>
      <c r="Z250" s="13">
        <v>89</v>
      </c>
      <c r="AA250" s="13">
        <v>128</v>
      </c>
      <c r="AB250" s="13">
        <v>7</v>
      </c>
      <c r="AC250" s="13">
        <v>121</v>
      </c>
      <c r="AE250" s="32"/>
      <c r="AG250" s="12">
        <v>216</v>
      </c>
      <c r="AH250" s="13">
        <v>663</v>
      </c>
      <c r="AI250" s="13">
        <v>104</v>
      </c>
      <c r="AJ250" s="13">
        <v>140</v>
      </c>
      <c r="AK250" s="13">
        <v>179</v>
      </c>
      <c r="AL250" s="13">
        <v>6</v>
      </c>
      <c r="AM250" s="13">
        <v>20</v>
      </c>
      <c r="AN250" s="13">
        <v>89</v>
      </c>
      <c r="AO250" s="13">
        <v>143</v>
      </c>
      <c r="AP250" s="13">
        <v>6</v>
      </c>
      <c r="AQ250" s="13">
        <v>76</v>
      </c>
      <c r="AS250" s="32"/>
      <c r="AU250" s="12">
        <v>216</v>
      </c>
      <c r="AV250" s="13">
        <v>662</v>
      </c>
      <c r="AW250" s="13">
        <v>91</v>
      </c>
      <c r="AX250" s="13">
        <v>135</v>
      </c>
      <c r="AY250" s="13">
        <v>164</v>
      </c>
      <c r="AZ250" s="13">
        <v>6</v>
      </c>
      <c r="BA250" s="13">
        <v>42</v>
      </c>
      <c r="BB250" s="13">
        <v>89</v>
      </c>
      <c r="BC250" s="13">
        <v>147</v>
      </c>
      <c r="BD250" s="13">
        <v>6</v>
      </c>
      <c r="BE250" s="13">
        <v>81</v>
      </c>
      <c r="BG250" s="32"/>
    </row>
    <row r="251" spans="1:59" x14ac:dyDescent="0.25">
      <c r="A251" s="32"/>
      <c r="B251" s="32"/>
      <c r="C251" s="32"/>
      <c r="E251" s="12">
        <v>217</v>
      </c>
      <c r="F251" s="13">
        <v>716</v>
      </c>
      <c r="G251" s="13">
        <v>103</v>
      </c>
      <c r="H251" s="13">
        <v>163</v>
      </c>
      <c r="I251" s="13">
        <v>213</v>
      </c>
      <c r="J251" s="13">
        <v>6</v>
      </c>
      <c r="K251" s="13">
        <v>23</v>
      </c>
      <c r="L251" s="13">
        <v>199</v>
      </c>
      <c r="M251" s="13">
        <v>304</v>
      </c>
      <c r="N251" s="13">
        <v>8</v>
      </c>
      <c r="O251" s="13">
        <v>144</v>
      </c>
      <c r="Q251" s="32"/>
      <c r="S251" s="12">
        <v>217</v>
      </c>
      <c r="T251" s="13">
        <v>656</v>
      </c>
      <c r="U251" s="13">
        <v>96</v>
      </c>
      <c r="V251" s="13">
        <v>144</v>
      </c>
      <c r="W251" s="13">
        <v>180</v>
      </c>
      <c r="X251" s="13">
        <v>6</v>
      </c>
      <c r="Y251" s="13">
        <v>69</v>
      </c>
      <c r="Z251" s="13">
        <v>89</v>
      </c>
      <c r="AA251" s="13">
        <v>127</v>
      </c>
      <c r="AB251" s="13">
        <v>7</v>
      </c>
      <c r="AC251" s="13">
        <v>122</v>
      </c>
      <c r="AE251" s="32"/>
      <c r="AG251" s="12">
        <v>217</v>
      </c>
      <c r="AH251" s="13">
        <v>656</v>
      </c>
      <c r="AI251" s="13">
        <v>103</v>
      </c>
      <c r="AJ251" s="13">
        <v>140</v>
      </c>
      <c r="AK251" s="13">
        <v>179</v>
      </c>
      <c r="AL251" s="13">
        <v>6</v>
      </c>
      <c r="AM251" s="13">
        <v>20</v>
      </c>
      <c r="AN251" s="13">
        <v>89</v>
      </c>
      <c r="AO251" s="13">
        <v>142</v>
      </c>
      <c r="AP251" s="13">
        <v>6</v>
      </c>
      <c r="AQ251" s="13">
        <v>77</v>
      </c>
      <c r="AS251" s="32"/>
      <c r="AU251" s="12">
        <v>217</v>
      </c>
      <c r="AV251" s="13">
        <v>656</v>
      </c>
      <c r="AW251" s="13">
        <v>90</v>
      </c>
      <c r="AX251" s="13">
        <v>135</v>
      </c>
      <c r="AY251" s="13">
        <v>164</v>
      </c>
      <c r="AZ251" s="13">
        <v>6</v>
      </c>
      <c r="BA251" s="13">
        <v>42</v>
      </c>
      <c r="BB251" s="13">
        <v>88</v>
      </c>
      <c r="BC251" s="13">
        <v>147</v>
      </c>
      <c r="BD251" s="13">
        <v>6</v>
      </c>
      <c r="BE251" s="13">
        <v>83</v>
      </c>
      <c r="BG251" s="32"/>
    </row>
    <row r="252" spans="1:59" x14ac:dyDescent="0.25">
      <c r="A252" s="32"/>
      <c r="B252" s="32"/>
      <c r="C252" s="32"/>
      <c r="E252" s="12">
        <v>218</v>
      </c>
      <c r="F252" s="13">
        <v>709</v>
      </c>
      <c r="G252" s="13">
        <v>103</v>
      </c>
      <c r="H252" s="13">
        <v>163</v>
      </c>
      <c r="I252" s="13">
        <v>213</v>
      </c>
      <c r="J252" s="13">
        <v>6</v>
      </c>
      <c r="K252" s="13">
        <v>23</v>
      </c>
      <c r="L252" s="13">
        <v>199</v>
      </c>
      <c r="M252" s="13">
        <v>304</v>
      </c>
      <c r="N252" s="13">
        <v>8</v>
      </c>
      <c r="O252" s="13">
        <v>145</v>
      </c>
      <c r="Q252" s="32"/>
      <c r="S252" s="12">
        <v>218</v>
      </c>
      <c r="T252" s="13">
        <v>650</v>
      </c>
      <c r="U252" s="13">
        <v>95</v>
      </c>
      <c r="V252" s="13">
        <v>143</v>
      </c>
      <c r="W252" s="13">
        <v>180</v>
      </c>
      <c r="X252" s="13">
        <v>6</v>
      </c>
      <c r="Y252" s="13">
        <v>69</v>
      </c>
      <c r="Z252" s="13">
        <v>88</v>
      </c>
      <c r="AA252" s="13">
        <v>126</v>
      </c>
      <c r="AB252" s="13">
        <v>7</v>
      </c>
      <c r="AC252" s="13">
        <v>124</v>
      </c>
      <c r="AE252" s="32"/>
      <c r="AG252" s="12">
        <v>218</v>
      </c>
      <c r="AH252" s="13">
        <v>650</v>
      </c>
      <c r="AI252" s="13">
        <v>103</v>
      </c>
      <c r="AJ252" s="13">
        <v>139</v>
      </c>
      <c r="AK252" s="13">
        <v>179</v>
      </c>
      <c r="AL252" s="13">
        <v>6</v>
      </c>
      <c r="AM252" s="13">
        <v>20</v>
      </c>
      <c r="AN252" s="13">
        <v>88</v>
      </c>
      <c r="AO252" s="13">
        <v>142</v>
      </c>
      <c r="AP252" s="13">
        <v>6</v>
      </c>
      <c r="AQ252" s="13">
        <v>79</v>
      </c>
      <c r="AS252" s="32"/>
      <c r="AU252" s="12">
        <v>218</v>
      </c>
      <c r="AV252" s="13">
        <v>649</v>
      </c>
      <c r="AW252" s="13">
        <v>90</v>
      </c>
      <c r="AX252" s="13">
        <v>134</v>
      </c>
      <c r="AY252" s="13">
        <v>164</v>
      </c>
      <c r="AZ252" s="13">
        <v>6</v>
      </c>
      <c r="BA252" s="13">
        <v>42</v>
      </c>
      <c r="BB252" s="13">
        <v>88</v>
      </c>
      <c r="BC252" s="13">
        <v>146</v>
      </c>
      <c r="BD252" s="13">
        <v>6</v>
      </c>
      <c r="BE252" s="13">
        <v>85</v>
      </c>
      <c r="BG252" s="32"/>
    </row>
    <row r="253" spans="1:59" x14ac:dyDescent="0.25">
      <c r="A253" s="32"/>
      <c r="B253" s="32"/>
      <c r="C253" s="32"/>
      <c r="E253" s="12">
        <v>219</v>
      </c>
      <c r="F253" s="13">
        <v>702</v>
      </c>
      <c r="G253" s="13">
        <v>102</v>
      </c>
      <c r="H253" s="13">
        <v>162</v>
      </c>
      <c r="I253" s="13">
        <v>213</v>
      </c>
      <c r="J253" s="13">
        <v>6</v>
      </c>
      <c r="K253" s="13">
        <v>23</v>
      </c>
      <c r="L253" s="13">
        <v>198</v>
      </c>
      <c r="M253" s="13">
        <v>304</v>
      </c>
      <c r="N253" s="13">
        <v>8</v>
      </c>
      <c r="O253" s="13">
        <v>146</v>
      </c>
      <c r="Q253" s="32"/>
      <c r="S253" s="12">
        <v>219</v>
      </c>
      <c r="T253" s="13">
        <v>644</v>
      </c>
      <c r="U253" s="13">
        <v>95</v>
      </c>
      <c r="V253" s="13">
        <v>143</v>
      </c>
      <c r="W253" s="13">
        <v>180</v>
      </c>
      <c r="X253" s="13">
        <v>6</v>
      </c>
      <c r="Y253" s="13">
        <v>69</v>
      </c>
      <c r="Z253" s="13">
        <v>88</v>
      </c>
      <c r="AA253" s="13">
        <v>125</v>
      </c>
      <c r="AB253" s="13">
        <v>7</v>
      </c>
      <c r="AC253" s="13">
        <v>126</v>
      </c>
      <c r="AE253" s="32"/>
      <c r="AG253" s="12">
        <v>219</v>
      </c>
      <c r="AH253" s="13">
        <v>644</v>
      </c>
      <c r="AI253" s="13">
        <v>102</v>
      </c>
      <c r="AJ253" s="13">
        <v>138</v>
      </c>
      <c r="AK253" s="13">
        <v>179</v>
      </c>
      <c r="AL253" s="13">
        <v>6</v>
      </c>
      <c r="AM253" s="13">
        <v>20</v>
      </c>
      <c r="AN253" s="13">
        <v>88</v>
      </c>
      <c r="AO253" s="13">
        <v>142</v>
      </c>
      <c r="AP253" s="13">
        <v>6</v>
      </c>
      <c r="AQ253" s="13">
        <v>80</v>
      </c>
      <c r="AS253" s="32"/>
      <c r="AU253" s="12">
        <v>219</v>
      </c>
      <c r="AV253" s="13">
        <v>643</v>
      </c>
      <c r="AW253" s="13">
        <v>89</v>
      </c>
      <c r="AX253" s="13">
        <v>134</v>
      </c>
      <c r="AY253" s="13">
        <v>164</v>
      </c>
      <c r="AZ253" s="13">
        <v>6</v>
      </c>
      <c r="BA253" s="13">
        <v>42</v>
      </c>
      <c r="BB253" s="13">
        <v>88</v>
      </c>
      <c r="BC253" s="13">
        <v>146</v>
      </c>
      <c r="BD253" s="13">
        <v>6</v>
      </c>
      <c r="BE253" s="13">
        <v>87</v>
      </c>
      <c r="BG253" s="32"/>
    </row>
    <row r="254" spans="1:59" x14ac:dyDescent="0.25">
      <c r="A254" s="32"/>
      <c r="B254" s="32"/>
      <c r="C254" s="32"/>
      <c r="E254" s="12">
        <v>220</v>
      </c>
      <c r="F254" s="13">
        <v>695</v>
      </c>
      <c r="G254" s="13">
        <v>102</v>
      </c>
      <c r="H254" s="13">
        <v>161</v>
      </c>
      <c r="I254" s="13">
        <v>212</v>
      </c>
      <c r="J254" s="13">
        <v>6</v>
      </c>
      <c r="K254" s="13">
        <v>23</v>
      </c>
      <c r="L254" s="13">
        <v>198</v>
      </c>
      <c r="M254" s="13">
        <v>304</v>
      </c>
      <c r="N254" s="13">
        <v>8</v>
      </c>
      <c r="O254" s="13">
        <v>147</v>
      </c>
      <c r="Q254" s="32"/>
      <c r="S254" s="12">
        <v>220</v>
      </c>
      <c r="T254" s="13">
        <v>638</v>
      </c>
      <c r="U254" s="13">
        <v>94</v>
      </c>
      <c r="V254" s="13">
        <v>142</v>
      </c>
      <c r="W254" s="13">
        <v>180</v>
      </c>
      <c r="X254" s="13">
        <v>6</v>
      </c>
      <c r="Y254" s="13">
        <v>69</v>
      </c>
      <c r="Z254" s="13">
        <v>88</v>
      </c>
      <c r="AA254" s="13">
        <v>125</v>
      </c>
      <c r="AB254" s="13">
        <v>7</v>
      </c>
      <c r="AC254" s="13">
        <v>127</v>
      </c>
      <c r="AE254" s="32"/>
      <c r="AG254" s="12">
        <v>220</v>
      </c>
      <c r="AH254" s="13">
        <v>638</v>
      </c>
      <c r="AI254" s="13">
        <v>102</v>
      </c>
      <c r="AJ254" s="13">
        <v>138</v>
      </c>
      <c r="AK254" s="13">
        <v>179</v>
      </c>
      <c r="AL254" s="13">
        <v>6</v>
      </c>
      <c r="AM254" s="13">
        <v>20</v>
      </c>
      <c r="AN254" s="13">
        <v>88</v>
      </c>
      <c r="AO254" s="13">
        <v>141</v>
      </c>
      <c r="AP254" s="13">
        <v>6</v>
      </c>
      <c r="AQ254" s="13">
        <v>82</v>
      </c>
      <c r="AS254" s="32"/>
      <c r="AU254" s="12">
        <v>220</v>
      </c>
      <c r="AV254" s="13">
        <v>637</v>
      </c>
      <c r="AW254" s="13">
        <v>89</v>
      </c>
      <c r="AX254" s="13">
        <v>133</v>
      </c>
      <c r="AY254" s="13">
        <v>163</v>
      </c>
      <c r="AZ254" s="13">
        <v>6</v>
      </c>
      <c r="BA254" s="13">
        <v>42</v>
      </c>
      <c r="BB254" s="13">
        <v>88</v>
      </c>
      <c r="BC254" s="13">
        <v>145</v>
      </c>
      <c r="BD254" s="13">
        <v>6</v>
      </c>
      <c r="BE254" s="13">
        <v>89</v>
      </c>
      <c r="BG254" s="32"/>
    </row>
    <row r="255" spans="1:59" x14ac:dyDescent="0.25">
      <c r="A255" s="32"/>
      <c r="B255" s="32"/>
      <c r="C255" s="32"/>
      <c r="E255" s="12">
        <v>221</v>
      </c>
      <c r="F255" s="13">
        <v>689</v>
      </c>
      <c r="G255" s="13">
        <v>101</v>
      </c>
      <c r="H255" s="13">
        <v>161</v>
      </c>
      <c r="I255" s="13">
        <v>212</v>
      </c>
      <c r="J255" s="13">
        <v>6</v>
      </c>
      <c r="K255" s="13">
        <v>23</v>
      </c>
      <c r="L255" s="13">
        <v>197</v>
      </c>
      <c r="M255" s="13">
        <v>303</v>
      </c>
      <c r="N255" s="13">
        <v>8</v>
      </c>
      <c r="O255" s="13">
        <v>148</v>
      </c>
      <c r="Q255" s="32"/>
      <c r="S255" s="12">
        <v>221</v>
      </c>
      <c r="T255" s="13">
        <v>632</v>
      </c>
      <c r="U255" s="13">
        <v>94</v>
      </c>
      <c r="V255" s="13">
        <v>141</v>
      </c>
      <c r="W255" s="13">
        <v>180</v>
      </c>
      <c r="X255" s="13">
        <v>6</v>
      </c>
      <c r="Y255" s="13">
        <v>69</v>
      </c>
      <c r="Z255" s="13">
        <v>87</v>
      </c>
      <c r="AA255" s="13">
        <v>124</v>
      </c>
      <c r="AB255" s="13">
        <v>7</v>
      </c>
      <c r="AC255" s="13">
        <v>129</v>
      </c>
      <c r="AE255" s="32"/>
      <c r="AG255" s="12">
        <v>221</v>
      </c>
      <c r="AH255" s="13">
        <v>632</v>
      </c>
      <c r="AI255" s="13">
        <v>101</v>
      </c>
      <c r="AJ255" s="13">
        <v>137</v>
      </c>
      <c r="AK255" s="13">
        <v>178</v>
      </c>
      <c r="AL255" s="13">
        <v>6</v>
      </c>
      <c r="AM255" s="13">
        <v>20</v>
      </c>
      <c r="AN255" s="13">
        <v>87</v>
      </c>
      <c r="AO255" s="13">
        <v>141</v>
      </c>
      <c r="AP255" s="13">
        <v>6</v>
      </c>
      <c r="AQ255" s="13">
        <v>83</v>
      </c>
      <c r="AS255" s="32"/>
      <c r="AU255" s="12">
        <v>221</v>
      </c>
      <c r="AV255" s="13">
        <v>632</v>
      </c>
      <c r="AW255" s="13">
        <v>88</v>
      </c>
      <c r="AX255" s="13">
        <v>132</v>
      </c>
      <c r="AY255" s="13">
        <v>163</v>
      </c>
      <c r="AZ255" s="13">
        <v>6</v>
      </c>
      <c r="BA255" s="13">
        <v>41</v>
      </c>
      <c r="BB255" s="13">
        <v>87</v>
      </c>
      <c r="BC255" s="13">
        <v>144</v>
      </c>
      <c r="BD255" s="13">
        <v>6</v>
      </c>
      <c r="BE255" s="13">
        <v>91</v>
      </c>
      <c r="BG255" s="32"/>
    </row>
    <row r="256" spans="1:59" x14ac:dyDescent="0.25">
      <c r="A256" s="32"/>
      <c r="B256" s="32"/>
      <c r="C256" s="32"/>
      <c r="E256" s="12">
        <v>222</v>
      </c>
      <c r="F256" s="13">
        <v>682</v>
      </c>
      <c r="G256" s="13">
        <v>101</v>
      </c>
      <c r="H256" s="13">
        <v>160</v>
      </c>
      <c r="I256" s="13">
        <v>212</v>
      </c>
      <c r="J256" s="13">
        <v>6</v>
      </c>
      <c r="K256" s="13">
        <v>23</v>
      </c>
      <c r="L256" s="13">
        <v>197</v>
      </c>
      <c r="M256" s="13">
        <v>303</v>
      </c>
      <c r="N256" s="13">
        <v>8</v>
      </c>
      <c r="O256" s="13">
        <v>149</v>
      </c>
      <c r="Q256" s="32"/>
      <c r="S256" s="12">
        <v>222</v>
      </c>
      <c r="T256" s="13">
        <v>626</v>
      </c>
      <c r="U256" s="13">
        <v>93</v>
      </c>
      <c r="V256" s="13">
        <v>141</v>
      </c>
      <c r="W256" s="13">
        <v>179</v>
      </c>
      <c r="X256" s="13">
        <v>6</v>
      </c>
      <c r="Y256" s="13">
        <v>69</v>
      </c>
      <c r="Z256" s="13">
        <v>87</v>
      </c>
      <c r="AA256" s="13">
        <v>123</v>
      </c>
      <c r="AB256" s="13">
        <v>7</v>
      </c>
      <c r="AC256" s="13">
        <v>131</v>
      </c>
      <c r="AE256" s="32"/>
      <c r="AG256" s="12">
        <v>222</v>
      </c>
      <c r="AH256" s="13">
        <v>626</v>
      </c>
      <c r="AI256" s="13">
        <v>100</v>
      </c>
      <c r="AJ256" s="13">
        <v>137</v>
      </c>
      <c r="AK256" s="13">
        <v>178</v>
      </c>
      <c r="AL256" s="13">
        <v>6</v>
      </c>
      <c r="AM256" s="13">
        <v>20</v>
      </c>
      <c r="AN256" s="13">
        <v>87</v>
      </c>
      <c r="AO256" s="13">
        <v>141</v>
      </c>
      <c r="AP256" s="13">
        <v>6</v>
      </c>
      <c r="AQ256" s="13">
        <v>85</v>
      </c>
      <c r="AS256" s="32"/>
      <c r="AU256" s="12">
        <v>222</v>
      </c>
      <c r="AV256" s="13">
        <v>625</v>
      </c>
      <c r="AW256" s="13">
        <v>88</v>
      </c>
      <c r="AX256" s="13">
        <v>132</v>
      </c>
      <c r="AY256" s="13">
        <v>163</v>
      </c>
      <c r="AZ256" s="13">
        <v>6</v>
      </c>
      <c r="BA256" s="13">
        <v>41</v>
      </c>
      <c r="BB256" s="13">
        <v>87</v>
      </c>
      <c r="BC256" s="13">
        <v>144</v>
      </c>
      <c r="BD256" s="13">
        <v>6</v>
      </c>
      <c r="BE256" s="13">
        <v>93</v>
      </c>
      <c r="BG256" s="32"/>
    </row>
    <row r="257" spans="1:59" x14ac:dyDescent="0.25">
      <c r="A257" s="32"/>
      <c r="B257" s="32"/>
      <c r="C257" s="32"/>
      <c r="E257" s="12">
        <v>223</v>
      </c>
      <c r="F257" s="13">
        <v>675</v>
      </c>
      <c r="G257" s="13">
        <v>100</v>
      </c>
      <c r="H257" s="13">
        <v>159</v>
      </c>
      <c r="I257" s="13">
        <v>212</v>
      </c>
      <c r="J257" s="13">
        <v>6</v>
      </c>
      <c r="K257" s="13">
        <v>23</v>
      </c>
      <c r="L257" s="13">
        <v>197</v>
      </c>
      <c r="M257" s="13">
        <v>303</v>
      </c>
      <c r="N257" s="13">
        <v>8</v>
      </c>
      <c r="O257" s="13">
        <v>150</v>
      </c>
      <c r="Q257" s="32"/>
      <c r="S257" s="12">
        <v>223</v>
      </c>
      <c r="T257" s="13">
        <v>620</v>
      </c>
      <c r="U257" s="13">
        <v>92</v>
      </c>
      <c r="V257" s="13">
        <v>140</v>
      </c>
      <c r="W257" s="13">
        <v>179</v>
      </c>
      <c r="X257" s="13">
        <v>6</v>
      </c>
      <c r="Y257" s="13">
        <v>69</v>
      </c>
      <c r="Z257" s="13">
        <v>87</v>
      </c>
      <c r="AA257" s="13">
        <v>123</v>
      </c>
      <c r="AB257" s="13">
        <v>7</v>
      </c>
      <c r="AC257" s="13">
        <v>132</v>
      </c>
      <c r="AE257" s="32"/>
      <c r="AG257" s="12">
        <v>223</v>
      </c>
      <c r="AH257" s="13">
        <v>619</v>
      </c>
      <c r="AI257" s="13">
        <v>100</v>
      </c>
      <c r="AJ257" s="13">
        <v>136</v>
      </c>
      <c r="AK257" s="13">
        <v>178</v>
      </c>
      <c r="AL257" s="13">
        <v>6</v>
      </c>
      <c r="AM257" s="13">
        <v>20</v>
      </c>
      <c r="AN257" s="13">
        <v>87</v>
      </c>
      <c r="AO257" s="13">
        <v>140</v>
      </c>
      <c r="AP257" s="13">
        <v>6</v>
      </c>
      <c r="AQ257" s="13">
        <v>86</v>
      </c>
      <c r="AS257" s="32"/>
      <c r="AU257" s="12">
        <v>223</v>
      </c>
      <c r="AV257" s="13">
        <v>619</v>
      </c>
      <c r="AW257" s="13">
        <v>87</v>
      </c>
      <c r="AX257" s="13">
        <v>131</v>
      </c>
      <c r="AY257" s="13">
        <v>163</v>
      </c>
      <c r="AZ257" s="13">
        <v>6</v>
      </c>
      <c r="BA257" s="13">
        <v>41</v>
      </c>
      <c r="BB257" s="13">
        <v>87</v>
      </c>
      <c r="BC257" s="13">
        <v>143</v>
      </c>
      <c r="BD257" s="13">
        <v>6</v>
      </c>
      <c r="BE257" s="13">
        <v>95</v>
      </c>
      <c r="BG257" s="32"/>
    </row>
    <row r="258" spans="1:59" x14ac:dyDescent="0.25">
      <c r="A258" s="32"/>
      <c r="B258" s="32"/>
      <c r="C258" s="32"/>
      <c r="E258" s="12">
        <v>224</v>
      </c>
      <c r="F258" s="13">
        <v>669</v>
      </c>
      <c r="G258" s="13">
        <v>99</v>
      </c>
      <c r="H258" s="13">
        <v>158</v>
      </c>
      <c r="I258" s="13">
        <v>212</v>
      </c>
      <c r="J258" s="13">
        <v>6</v>
      </c>
      <c r="K258" s="13">
        <v>23</v>
      </c>
      <c r="L258" s="13">
        <v>196</v>
      </c>
      <c r="M258" s="13">
        <v>303</v>
      </c>
      <c r="N258" s="13">
        <v>8</v>
      </c>
      <c r="O258" s="13">
        <v>151</v>
      </c>
      <c r="Q258" s="32"/>
      <c r="S258" s="12">
        <v>224</v>
      </c>
      <c r="T258" s="13">
        <v>613</v>
      </c>
      <c r="U258" s="13">
        <v>92</v>
      </c>
      <c r="V258" s="13">
        <v>140</v>
      </c>
      <c r="W258" s="13">
        <v>179</v>
      </c>
      <c r="X258" s="13">
        <v>6</v>
      </c>
      <c r="Y258" s="13">
        <v>69</v>
      </c>
      <c r="Z258" s="13">
        <v>86</v>
      </c>
      <c r="AA258" s="13">
        <v>122</v>
      </c>
      <c r="AB258" s="13">
        <v>7</v>
      </c>
      <c r="AC258" s="13">
        <v>134</v>
      </c>
      <c r="AE258" s="32"/>
      <c r="AG258" s="12">
        <v>224</v>
      </c>
      <c r="AH258" s="13">
        <v>613</v>
      </c>
      <c r="AI258" s="13">
        <v>99</v>
      </c>
      <c r="AJ258" s="13">
        <v>135</v>
      </c>
      <c r="AK258" s="13">
        <v>178</v>
      </c>
      <c r="AL258" s="13">
        <v>6</v>
      </c>
      <c r="AM258" s="13">
        <v>20</v>
      </c>
      <c r="AN258" s="13">
        <v>86</v>
      </c>
      <c r="AO258" s="13">
        <v>140</v>
      </c>
      <c r="AP258" s="13">
        <v>6</v>
      </c>
      <c r="AQ258" s="13">
        <v>88</v>
      </c>
      <c r="AS258" s="32"/>
      <c r="AU258" s="12">
        <v>224</v>
      </c>
      <c r="AV258" s="13">
        <v>613</v>
      </c>
      <c r="AW258" s="13">
        <v>87</v>
      </c>
      <c r="AX258" s="13">
        <v>131</v>
      </c>
      <c r="AY258" s="13">
        <v>163</v>
      </c>
      <c r="AZ258" s="13">
        <v>6</v>
      </c>
      <c r="BA258" s="13">
        <v>41</v>
      </c>
      <c r="BB258" s="13">
        <v>86</v>
      </c>
      <c r="BC258" s="13">
        <v>143</v>
      </c>
      <c r="BD258" s="13">
        <v>6</v>
      </c>
      <c r="BE258" s="13">
        <v>97</v>
      </c>
      <c r="BG258" s="32"/>
    </row>
    <row r="259" spans="1:59" x14ac:dyDescent="0.25">
      <c r="A259" s="32"/>
      <c r="B259" s="32"/>
      <c r="C259" s="32"/>
      <c r="E259" s="12">
        <v>225</v>
      </c>
      <c r="F259" s="13">
        <v>662</v>
      </c>
      <c r="G259" s="13">
        <v>99</v>
      </c>
      <c r="H259" s="13">
        <v>158</v>
      </c>
      <c r="I259" s="13">
        <v>211</v>
      </c>
      <c r="J259" s="13">
        <v>6</v>
      </c>
      <c r="K259" s="13">
        <v>23</v>
      </c>
      <c r="L259" s="13">
        <v>196</v>
      </c>
      <c r="M259" s="13">
        <v>303</v>
      </c>
      <c r="N259" s="13">
        <v>8</v>
      </c>
      <c r="O259" s="13">
        <v>152</v>
      </c>
      <c r="Q259" s="32"/>
      <c r="S259" s="12">
        <v>225</v>
      </c>
      <c r="T259" s="13">
        <v>608</v>
      </c>
      <c r="U259" s="13">
        <v>91</v>
      </c>
      <c r="V259" s="13">
        <v>139</v>
      </c>
      <c r="W259" s="13">
        <v>179</v>
      </c>
      <c r="X259" s="13">
        <v>6</v>
      </c>
      <c r="Y259" s="13">
        <v>69</v>
      </c>
      <c r="Z259" s="13">
        <v>86</v>
      </c>
      <c r="AA259" s="13">
        <v>121</v>
      </c>
      <c r="AB259" s="13">
        <v>7</v>
      </c>
      <c r="AC259" s="13">
        <v>136</v>
      </c>
      <c r="AE259" s="32"/>
      <c r="AG259" s="12">
        <v>225</v>
      </c>
      <c r="AH259" s="13">
        <v>608</v>
      </c>
      <c r="AI259" s="13">
        <v>98</v>
      </c>
      <c r="AJ259" s="13">
        <v>135</v>
      </c>
      <c r="AK259" s="13">
        <v>178</v>
      </c>
      <c r="AL259" s="13">
        <v>6</v>
      </c>
      <c r="AM259" s="13">
        <v>20</v>
      </c>
      <c r="AN259" s="13">
        <v>86</v>
      </c>
      <c r="AO259" s="13">
        <v>140</v>
      </c>
      <c r="AP259" s="13">
        <v>6</v>
      </c>
      <c r="AQ259" s="13">
        <v>89</v>
      </c>
      <c r="AS259" s="32"/>
      <c r="AU259" s="12">
        <v>225</v>
      </c>
      <c r="AV259" s="13">
        <v>608</v>
      </c>
      <c r="AW259" s="13">
        <v>85</v>
      </c>
      <c r="AX259" s="13">
        <v>130</v>
      </c>
      <c r="AY259" s="13">
        <v>162</v>
      </c>
      <c r="AZ259" s="13">
        <v>6</v>
      </c>
      <c r="BA259" s="13">
        <v>41</v>
      </c>
      <c r="BB259" s="13">
        <v>86</v>
      </c>
      <c r="BC259" s="13">
        <v>142</v>
      </c>
      <c r="BD259" s="13">
        <v>6</v>
      </c>
      <c r="BE259" s="13">
        <v>99</v>
      </c>
      <c r="BG259" s="32"/>
    </row>
    <row r="260" spans="1:59" x14ac:dyDescent="0.25">
      <c r="A260" s="32"/>
      <c r="B260" s="32"/>
      <c r="C260" s="32"/>
      <c r="E260" s="12">
        <v>226</v>
      </c>
      <c r="F260" s="13">
        <v>657</v>
      </c>
      <c r="G260" s="13">
        <v>98</v>
      </c>
      <c r="H260" s="13">
        <v>157</v>
      </c>
      <c r="I260" s="13">
        <v>211</v>
      </c>
      <c r="J260" s="13">
        <v>6</v>
      </c>
      <c r="K260" s="13">
        <v>23</v>
      </c>
      <c r="L260" s="13">
        <v>196</v>
      </c>
      <c r="M260" s="13">
        <v>303</v>
      </c>
      <c r="N260" s="13">
        <v>8</v>
      </c>
      <c r="O260" s="13">
        <v>153</v>
      </c>
      <c r="Q260" s="32"/>
      <c r="S260" s="12">
        <v>226</v>
      </c>
      <c r="T260" s="13">
        <v>602</v>
      </c>
      <c r="U260" s="13">
        <v>90</v>
      </c>
      <c r="V260" s="13">
        <v>138</v>
      </c>
      <c r="W260" s="13">
        <v>179</v>
      </c>
      <c r="X260" s="13">
        <v>6</v>
      </c>
      <c r="Y260" s="13">
        <v>69</v>
      </c>
      <c r="Z260" s="13">
        <v>86</v>
      </c>
      <c r="AA260" s="13">
        <v>121</v>
      </c>
      <c r="AB260" s="13">
        <v>7</v>
      </c>
      <c r="AC260" s="13">
        <v>137</v>
      </c>
      <c r="AE260" s="32"/>
      <c r="AG260" s="12">
        <v>226</v>
      </c>
      <c r="AH260" s="13">
        <v>602</v>
      </c>
      <c r="AI260" s="13">
        <v>97</v>
      </c>
      <c r="AJ260" s="13">
        <v>134</v>
      </c>
      <c r="AK260" s="13">
        <v>177</v>
      </c>
      <c r="AL260" s="13">
        <v>6</v>
      </c>
      <c r="AM260" s="13">
        <v>20</v>
      </c>
      <c r="AN260" s="13">
        <v>86</v>
      </c>
      <c r="AO260" s="13">
        <v>140</v>
      </c>
      <c r="AP260" s="13">
        <v>6</v>
      </c>
      <c r="AQ260" s="13">
        <v>91</v>
      </c>
      <c r="AS260" s="32"/>
      <c r="AU260" s="12">
        <v>226</v>
      </c>
      <c r="AV260" s="13">
        <v>602</v>
      </c>
      <c r="AW260" s="13">
        <v>85</v>
      </c>
      <c r="AX260" s="13">
        <v>129</v>
      </c>
      <c r="AY260" s="13">
        <v>162</v>
      </c>
      <c r="AZ260" s="13">
        <v>6</v>
      </c>
      <c r="BA260" s="13">
        <v>41</v>
      </c>
      <c r="BB260" s="13">
        <v>86</v>
      </c>
      <c r="BC260" s="13">
        <v>142</v>
      </c>
      <c r="BD260" s="13">
        <v>6</v>
      </c>
      <c r="BE260" s="13">
        <v>101</v>
      </c>
      <c r="BG260" s="32"/>
    </row>
    <row r="261" spans="1:59" x14ac:dyDescent="0.25">
      <c r="A261" s="32"/>
      <c r="B261" s="32"/>
      <c r="C261" s="32"/>
      <c r="E261" s="12">
        <v>227</v>
      </c>
      <c r="F261" s="13">
        <v>651</v>
      </c>
      <c r="G261" s="13">
        <v>97</v>
      </c>
      <c r="H261" s="13">
        <v>157</v>
      </c>
      <c r="I261" s="13">
        <v>210</v>
      </c>
      <c r="J261" s="13">
        <v>6</v>
      </c>
      <c r="K261" s="13">
        <v>23</v>
      </c>
      <c r="L261" s="13">
        <v>195</v>
      </c>
      <c r="M261" s="13">
        <v>303</v>
      </c>
      <c r="N261" s="13">
        <v>8</v>
      </c>
      <c r="O261" s="13">
        <v>154</v>
      </c>
      <c r="Q261" s="32"/>
      <c r="S261" s="12">
        <v>227</v>
      </c>
      <c r="T261" s="13">
        <v>596</v>
      </c>
      <c r="U261" s="13">
        <v>90</v>
      </c>
      <c r="V261" s="13">
        <v>138</v>
      </c>
      <c r="W261" s="13">
        <v>178</v>
      </c>
      <c r="X261" s="13">
        <v>6</v>
      </c>
      <c r="Y261" s="13">
        <v>69</v>
      </c>
      <c r="Z261" s="13">
        <v>85</v>
      </c>
      <c r="AA261" s="13">
        <v>120</v>
      </c>
      <c r="AB261" s="13">
        <v>7</v>
      </c>
      <c r="AC261" s="13">
        <v>139</v>
      </c>
      <c r="AE261" s="32"/>
      <c r="AG261" s="12">
        <v>227</v>
      </c>
      <c r="AH261" s="13">
        <v>596</v>
      </c>
      <c r="AI261" s="13">
        <v>97</v>
      </c>
      <c r="AJ261" s="13">
        <v>134</v>
      </c>
      <c r="AK261" s="13">
        <v>177</v>
      </c>
      <c r="AL261" s="13">
        <v>6</v>
      </c>
      <c r="AM261" s="13">
        <v>20</v>
      </c>
      <c r="AN261" s="13">
        <v>85</v>
      </c>
      <c r="AO261" s="13">
        <v>140</v>
      </c>
      <c r="AP261" s="13">
        <v>6</v>
      </c>
      <c r="AQ261" s="13">
        <v>92</v>
      </c>
      <c r="AS261" s="32"/>
      <c r="AU261" s="12">
        <v>227</v>
      </c>
      <c r="AV261" s="13">
        <v>595</v>
      </c>
      <c r="AW261" s="13">
        <v>84</v>
      </c>
      <c r="AX261" s="13">
        <v>129</v>
      </c>
      <c r="AY261" s="13">
        <v>162</v>
      </c>
      <c r="AZ261" s="13">
        <v>6</v>
      </c>
      <c r="BA261" s="13">
        <v>41</v>
      </c>
      <c r="BB261" s="13">
        <v>85</v>
      </c>
      <c r="BC261" s="13">
        <v>141</v>
      </c>
      <c r="BD261" s="13">
        <v>6</v>
      </c>
      <c r="BE261" s="13">
        <v>103</v>
      </c>
      <c r="BG261" s="32"/>
    </row>
    <row r="262" spans="1:59" x14ac:dyDescent="0.25">
      <c r="A262" s="32"/>
      <c r="B262" s="32"/>
      <c r="C262" s="32"/>
      <c r="E262" s="12">
        <v>228</v>
      </c>
      <c r="F262" s="13">
        <v>644</v>
      </c>
      <c r="G262" s="13">
        <v>96</v>
      </c>
      <c r="H262" s="13">
        <v>156</v>
      </c>
      <c r="I262" s="13">
        <v>210</v>
      </c>
      <c r="J262" s="13">
        <v>6</v>
      </c>
      <c r="K262" s="13">
        <v>23</v>
      </c>
      <c r="L262" s="13">
        <v>195</v>
      </c>
      <c r="M262" s="13">
        <v>303</v>
      </c>
      <c r="N262" s="13">
        <v>8</v>
      </c>
      <c r="O262" s="13">
        <v>155</v>
      </c>
      <c r="Q262" s="32"/>
      <c r="S262" s="12">
        <v>228</v>
      </c>
      <c r="T262" s="13">
        <v>590</v>
      </c>
      <c r="U262" s="13">
        <v>89</v>
      </c>
      <c r="V262" s="13">
        <v>137</v>
      </c>
      <c r="W262" s="13">
        <v>178</v>
      </c>
      <c r="X262" s="13">
        <v>6</v>
      </c>
      <c r="Y262" s="13">
        <v>70</v>
      </c>
      <c r="Z262" s="13">
        <v>85</v>
      </c>
      <c r="AA262" s="13">
        <v>119</v>
      </c>
      <c r="AB262" s="13">
        <v>7</v>
      </c>
      <c r="AC262" s="13">
        <v>140</v>
      </c>
      <c r="AE262" s="32"/>
      <c r="AG262" s="12">
        <v>228</v>
      </c>
      <c r="AH262" s="13">
        <v>590</v>
      </c>
      <c r="AI262" s="13">
        <v>97</v>
      </c>
      <c r="AJ262" s="13">
        <v>133</v>
      </c>
      <c r="AK262" s="13">
        <v>176</v>
      </c>
      <c r="AL262" s="13">
        <v>6</v>
      </c>
      <c r="AM262" s="13">
        <v>20</v>
      </c>
      <c r="AN262" s="13">
        <v>85</v>
      </c>
      <c r="AO262" s="13">
        <v>139</v>
      </c>
      <c r="AP262" s="13">
        <v>6</v>
      </c>
      <c r="AQ262" s="13">
        <v>94</v>
      </c>
      <c r="AS262" s="32"/>
      <c r="AU262" s="12">
        <v>228</v>
      </c>
      <c r="AV262" s="13">
        <v>590</v>
      </c>
      <c r="AW262" s="13">
        <v>84</v>
      </c>
      <c r="AX262" s="13">
        <v>128</v>
      </c>
      <c r="AY262" s="13">
        <v>161</v>
      </c>
      <c r="AZ262" s="13">
        <v>6</v>
      </c>
      <c r="BA262" s="13">
        <v>41</v>
      </c>
      <c r="BB262" s="13">
        <v>85</v>
      </c>
      <c r="BC262" s="13">
        <v>141</v>
      </c>
      <c r="BD262" s="13">
        <v>6</v>
      </c>
      <c r="BE262" s="13">
        <v>104</v>
      </c>
      <c r="BG262" s="32"/>
    </row>
    <row r="263" spans="1:59" x14ac:dyDescent="0.25">
      <c r="A263" s="32"/>
      <c r="B263" s="32"/>
      <c r="C263" s="32"/>
      <c r="E263" s="12">
        <v>229</v>
      </c>
      <c r="F263" s="13">
        <v>637</v>
      </c>
      <c r="G263" s="13">
        <v>96</v>
      </c>
      <c r="H263" s="13">
        <v>156</v>
      </c>
      <c r="I263" s="13">
        <v>210</v>
      </c>
      <c r="J263" s="13">
        <v>6</v>
      </c>
      <c r="K263" s="13">
        <v>23</v>
      </c>
      <c r="L263" s="13">
        <v>195</v>
      </c>
      <c r="M263" s="13">
        <v>303</v>
      </c>
      <c r="N263" s="13">
        <v>8</v>
      </c>
      <c r="O263" s="13">
        <v>156</v>
      </c>
      <c r="Q263" s="32"/>
      <c r="S263" s="12">
        <v>229</v>
      </c>
      <c r="T263" s="13">
        <v>584</v>
      </c>
      <c r="U263" s="13">
        <v>89</v>
      </c>
      <c r="V263" s="13">
        <v>137</v>
      </c>
      <c r="W263" s="13">
        <v>177</v>
      </c>
      <c r="X263" s="13">
        <v>6</v>
      </c>
      <c r="Y263" s="13">
        <v>70</v>
      </c>
      <c r="Z263" s="13">
        <v>85</v>
      </c>
      <c r="AA263" s="13">
        <v>119</v>
      </c>
      <c r="AB263" s="13">
        <v>7</v>
      </c>
      <c r="AC263" s="13">
        <v>142</v>
      </c>
      <c r="AE263" s="32"/>
      <c r="AG263" s="12">
        <v>229</v>
      </c>
      <c r="AH263" s="13">
        <v>584</v>
      </c>
      <c r="AI263" s="13">
        <v>96</v>
      </c>
      <c r="AJ263" s="13">
        <v>132</v>
      </c>
      <c r="AK263" s="13">
        <v>176</v>
      </c>
      <c r="AL263" s="13">
        <v>6</v>
      </c>
      <c r="AM263" s="13">
        <v>19</v>
      </c>
      <c r="AN263" s="13">
        <v>85</v>
      </c>
      <c r="AO263" s="13">
        <v>139</v>
      </c>
      <c r="AP263" s="13">
        <v>6</v>
      </c>
      <c r="AQ263" s="13">
        <v>95</v>
      </c>
      <c r="AS263" s="32"/>
      <c r="AU263" s="12">
        <v>229</v>
      </c>
      <c r="AV263" s="13">
        <v>584</v>
      </c>
      <c r="AW263" s="13">
        <v>83</v>
      </c>
      <c r="AX263" s="13">
        <v>128</v>
      </c>
      <c r="AY263" s="13">
        <v>161</v>
      </c>
      <c r="AZ263" s="13">
        <v>6</v>
      </c>
      <c r="BA263" s="13">
        <v>41</v>
      </c>
      <c r="BB263" s="13">
        <v>85</v>
      </c>
      <c r="BC263" s="13">
        <v>140</v>
      </c>
      <c r="BD263" s="13">
        <v>6</v>
      </c>
      <c r="BE263" s="13">
        <v>106</v>
      </c>
      <c r="BG263" s="32"/>
    </row>
    <row r="264" spans="1:59" x14ac:dyDescent="0.25">
      <c r="A264" s="32"/>
      <c r="B264" s="32"/>
      <c r="C264" s="32"/>
      <c r="E264" s="12">
        <v>230</v>
      </c>
      <c r="F264" s="13">
        <v>631</v>
      </c>
      <c r="G264" s="13">
        <v>96</v>
      </c>
      <c r="H264" s="13">
        <v>155</v>
      </c>
      <c r="I264" s="13">
        <v>209</v>
      </c>
      <c r="J264" s="13">
        <v>6</v>
      </c>
      <c r="K264" s="13">
        <v>23</v>
      </c>
      <c r="L264" s="13">
        <v>194</v>
      </c>
      <c r="M264" s="13">
        <v>303</v>
      </c>
      <c r="N264" s="13">
        <v>8</v>
      </c>
      <c r="O264" s="13">
        <v>156</v>
      </c>
      <c r="Q264" s="32"/>
      <c r="S264" s="12">
        <v>230</v>
      </c>
      <c r="T264" s="13">
        <v>578</v>
      </c>
      <c r="U264" s="13">
        <v>88</v>
      </c>
      <c r="V264" s="13">
        <v>136</v>
      </c>
      <c r="W264" s="13">
        <v>177</v>
      </c>
      <c r="X264" s="13">
        <v>6</v>
      </c>
      <c r="Y264" s="13">
        <v>70</v>
      </c>
      <c r="Z264" s="13">
        <v>85</v>
      </c>
      <c r="AA264" s="13">
        <v>118</v>
      </c>
      <c r="AB264" s="13">
        <v>7</v>
      </c>
      <c r="AC264" s="13">
        <v>144</v>
      </c>
      <c r="AE264" s="32"/>
      <c r="AG264" s="12">
        <v>230</v>
      </c>
      <c r="AH264" s="13">
        <v>578</v>
      </c>
      <c r="AI264" s="13">
        <v>95</v>
      </c>
      <c r="AJ264" s="13">
        <v>132</v>
      </c>
      <c r="AK264" s="13">
        <v>176</v>
      </c>
      <c r="AL264" s="13">
        <v>6</v>
      </c>
      <c r="AM264" s="13">
        <v>19</v>
      </c>
      <c r="AN264" s="13">
        <v>84</v>
      </c>
      <c r="AO264" s="13">
        <v>139</v>
      </c>
      <c r="AP264" s="13">
        <v>6</v>
      </c>
      <c r="AQ264" s="13">
        <v>97</v>
      </c>
      <c r="AS264" s="32"/>
      <c r="AU264" s="12">
        <v>230</v>
      </c>
      <c r="AV264" s="13">
        <v>578</v>
      </c>
      <c r="AW264" s="13">
        <v>83</v>
      </c>
      <c r="AX264" s="13">
        <v>127</v>
      </c>
      <c r="AY264" s="13">
        <v>161</v>
      </c>
      <c r="AZ264" s="13">
        <v>6</v>
      </c>
      <c r="BA264" s="13">
        <v>41</v>
      </c>
      <c r="BB264" s="13">
        <v>84</v>
      </c>
      <c r="BC264" s="13">
        <v>140</v>
      </c>
      <c r="BD264" s="13">
        <v>6</v>
      </c>
      <c r="BE264" s="13">
        <v>108</v>
      </c>
      <c r="BG264" s="32"/>
    </row>
    <row r="265" spans="1:59" x14ac:dyDescent="0.25">
      <c r="A265" s="32"/>
      <c r="B265" s="32"/>
      <c r="C265" s="32"/>
      <c r="E265" s="12">
        <v>231</v>
      </c>
      <c r="F265" s="13">
        <v>624</v>
      </c>
      <c r="G265" s="13">
        <v>95</v>
      </c>
      <c r="H265" s="13">
        <v>154</v>
      </c>
      <c r="I265" s="13">
        <v>209</v>
      </c>
      <c r="J265" s="13">
        <v>6</v>
      </c>
      <c r="K265" s="13">
        <v>23</v>
      </c>
      <c r="L265" s="13">
        <v>194</v>
      </c>
      <c r="M265" s="13">
        <v>303</v>
      </c>
      <c r="N265" s="13">
        <v>8</v>
      </c>
      <c r="O265" s="13">
        <v>157</v>
      </c>
      <c r="Q265" s="32"/>
      <c r="S265" s="12">
        <v>231</v>
      </c>
      <c r="T265" s="13">
        <v>572</v>
      </c>
      <c r="U265" s="13">
        <v>88</v>
      </c>
      <c r="V265" s="13">
        <v>135</v>
      </c>
      <c r="W265" s="13">
        <v>177</v>
      </c>
      <c r="X265" s="13">
        <v>6</v>
      </c>
      <c r="Y265" s="13">
        <v>70</v>
      </c>
      <c r="Z265" s="13">
        <v>84</v>
      </c>
      <c r="AA265" s="13">
        <v>117</v>
      </c>
      <c r="AB265" s="13">
        <v>7</v>
      </c>
      <c r="AC265" s="13">
        <v>145</v>
      </c>
      <c r="AE265" s="32"/>
      <c r="AG265" s="12">
        <v>231</v>
      </c>
      <c r="AH265" s="13">
        <v>572</v>
      </c>
      <c r="AI265" s="13">
        <v>94</v>
      </c>
      <c r="AJ265" s="13">
        <v>131</v>
      </c>
      <c r="AK265" s="13">
        <v>176</v>
      </c>
      <c r="AL265" s="13">
        <v>6</v>
      </c>
      <c r="AM265" s="13">
        <v>19</v>
      </c>
      <c r="AN265" s="13">
        <v>84</v>
      </c>
      <c r="AO265" s="13">
        <v>139</v>
      </c>
      <c r="AP265" s="13">
        <v>6</v>
      </c>
      <c r="AQ265" s="13">
        <v>98</v>
      </c>
      <c r="AS265" s="32"/>
      <c r="AU265" s="12">
        <v>231</v>
      </c>
      <c r="AV265" s="13">
        <v>572</v>
      </c>
      <c r="AW265" s="13">
        <v>82</v>
      </c>
      <c r="AX265" s="13">
        <v>126</v>
      </c>
      <c r="AY265" s="13">
        <v>160</v>
      </c>
      <c r="AZ265" s="13">
        <v>6</v>
      </c>
      <c r="BA265" s="13">
        <v>40</v>
      </c>
      <c r="BB265" s="13">
        <v>84</v>
      </c>
      <c r="BC265" s="13">
        <v>139</v>
      </c>
      <c r="BD265" s="13">
        <v>6</v>
      </c>
      <c r="BE265" s="13">
        <v>110</v>
      </c>
      <c r="BG265" s="32"/>
    </row>
    <row r="266" spans="1:59" x14ac:dyDescent="0.25">
      <c r="A266" s="32"/>
      <c r="B266" s="32"/>
      <c r="C266" s="32"/>
      <c r="E266" s="12">
        <v>232</v>
      </c>
      <c r="F266" s="13">
        <v>617</v>
      </c>
      <c r="G266" s="13">
        <v>94</v>
      </c>
      <c r="H266" s="13">
        <v>154</v>
      </c>
      <c r="I266" s="13">
        <v>209</v>
      </c>
      <c r="J266" s="13">
        <v>6</v>
      </c>
      <c r="K266" s="13">
        <v>23</v>
      </c>
      <c r="L266" s="13">
        <v>194</v>
      </c>
      <c r="M266" s="13">
        <v>303</v>
      </c>
      <c r="N266" s="13">
        <v>8</v>
      </c>
      <c r="O266" s="13">
        <v>158</v>
      </c>
      <c r="Q266" s="32"/>
      <c r="S266" s="12">
        <v>232</v>
      </c>
      <c r="T266" s="13">
        <v>566</v>
      </c>
      <c r="U266" s="13">
        <v>87</v>
      </c>
      <c r="V266" s="13">
        <v>135</v>
      </c>
      <c r="W266" s="13">
        <v>177</v>
      </c>
      <c r="X266" s="13">
        <v>6</v>
      </c>
      <c r="Y266" s="13">
        <v>70</v>
      </c>
      <c r="Z266" s="13">
        <v>84</v>
      </c>
      <c r="AA266" s="13">
        <v>117</v>
      </c>
      <c r="AB266" s="13">
        <v>7</v>
      </c>
      <c r="AC266" s="13">
        <v>147</v>
      </c>
      <c r="AE266" s="32"/>
      <c r="AG266" s="12">
        <v>232</v>
      </c>
      <c r="AH266" s="13">
        <v>565</v>
      </c>
      <c r="AI266" s="13">
        <v>94</v>
      </c>
      <c r="AJ266" s="13">
        <v>131</v>
      </c>
      <c r="AK266" s="13">
        <v>176</v>
      </c>
      <c r="AL266" s="13">
        <v>6</v>
      </c>
      <c r="AM266" s="13">
        <v>19</v>
      </c>
      <c r="AN266" s="13">
        <v>84</v>
      </c>
      <c r="AO266" s="13">
        <v>139</v>
      </c>
      <c r="AP266" s="13">
        <v>6</v>
      </c>
      <c r="AQ266" s="13">
        <v>100</v>
      </c>
      <c r="AS266" s="32"/>
      <c r="AU266" s="12">
        <v>232</v>
      </c>
      <c r="AV266" s="13">
        <v>565</v>
      </c>
      <c r="AW266" s="13">
        <v>82</v>
      </c>
      <c r="AX266" s="13">
        <v>126</v>
      </c>
      <c r="AY266" s="13">
        <v>160</v>
      </c>
      <c r="AZ266" s="13">
        <v>6</v>
      </c>
      <c r="BA266" s="13">
        <v>40</v>
      </c>
      <c r="BB266" s="13">
        <v>84</v>
      </c>
      <c r="BC266" s="13">
        <v>139</v>
      </c>
      <c r="BD266" s="13">
        <v>6</v>
      </c>
      <c r="BE266" s="13">
        <v>112</v>
      </c>
      <c r="BG266" s="32"/>
    </row>
    <row r="267" spans="1:59" x14ac:dyDescent="0.25">
      <c r="A267" s="32"/>
      <c r="B267" s="32"/>
      <c r="C267" s="32"/>
      <c r="E267" s="12">
        <v>233</v>
      </c>
      <c r="F267" s="13">
        <v>610</v>
      </c>
      <c r="G267" s="13">
        <v>94</v>
      </c>
      <c r="H267" s="13">
        <v>153</v>
      </c>
      <c r="I267" s="13">
        <v>209</v>
      </c>
      <c r="J267" s="13">
        <v>6</v>
      </c>
      <c r="K267" s="13">
        <v>23</v>
      </c>
      <c r="L267" s="13">
        <v>193</v>
      </c>
      <c r="M267" s="13">
        <v>303</v>
      </c>
      <c r="N267" s="13">
        <v>8</v>
      </c>
      <c r="O267" s="13">
        <v>159</v>
      </c>
      <c r="Q267" s="32"/>
      <c r="S267" s="12">
        <v>233</v>
      </c>
      <c r="T267" s="13">
        <v>560</v>
      </c>
      <c r="U267" s="13">
        <v>86</v>
      </c>
      <c r="V267" s="13">
        <v>134</v>
      </c>
      <c r="W267" s="13">
        <v>177</v>
      </c>
      <c r="X267" s="13">
        <v>6</v>
      </c>
      <c r="Y267" s="13">
        <v>70</v>
      </c>
      <c r="Z267" s="13">
        <v>84</v>
      </c>
      <c r="AA267" s="13">
        <v>116</v>
      </c>
      <c r="AB267" s="13">
        <v>7</v>
      </c>
      <c r="AC267" s="13">
        <v>148</v>
      </c>
      <c r="AE267" s="32"/>
      <c r="AG267" s="12">
        <v>233</v>
      </c>
      <c r="AH267" s="13">
        <v>559</v>
      </c>
      <c r="AI267" s="13">
        <v>93</v>
      </c>
      <c r="AJ267" s="13">
        <v>130</v>
      </c>
      <c r="AK267" s="13">
        <v>175</v>
      </c>
      <c r="AL267" s="13">
        <v>6</v>
      </c>
      <c r="AM267" s="13">
        <v>19</v>
      </c>
      <c r="AN267" s="13">
        <v>84</v>
      </c>
      <c r="AO267" s="13">
        <v>138</v>
      </c>
      <c r="AP267" s="13">
        <v>6</v>
      </c>
      <c r="AQ267" s="13">
        <v>101</v>
      </c>
      <c r="AS267" s="32"/>
      <c r="AU267" s="12">
        <v>233</v>
      </c>
      <c r="AV267" s="13">
        <v>559</v>
      </c>
      <c r="AW267" s="13">
        <v>81</v>
      </c>
      <c r="AX267" s="13">
        <v>125</v>
      </c>
      <c r="AY267" s="13">
        <v>160</v>
      </c>
      <c r="AZ267" s="13">
        <v>6</v>
      </c>
      <c r="BA267" s="13">
        <v>40</v>
      </c>
      <c r="BB267" s="13">
        <v>83</v>
      </c>
      <c r="BC267" s="13">
        <v>139</v>
      </c>
      <c r="BD267" s="13">
        <v>6</v>
      </c>
      <c r="BE267" s="13">
        <v>114</v>
      </c>
      <c r="BG267" s="32"/>
    </row>
    <row r="268" spans="1:59" x14ac:dyDescent="0.25">
      <c r="A268" s="32"/>
      <c r="B268" s="32"/>
      <c r="C268" s="32"/>
      <c r="E268" s="12">
        <v>234</v>
      </c>
      <c r="F268" s="13">
        <v>604</v>
      </c>
      <c r="G268" s="13">
        <v>93</v>
      </c>
      <c r="H268" s="13">
        <v>153</v>
      </c>
      <c r="I268" s="13">
        <v>209</v>
      </c>
      <c r="J268" s="13">
        <v>6</v>
      </c>
      <c r="K268" s="13">
        <v>23</v>
      </c>
      <c r="L268" s="13">
        <v>193</v>
      </c>
      <c r="M268" s="13">
        <v>303</v>
      </c>
      <c r="N268" s="13">
        <v>8</v>
      </c>
      <c r="O268" s="13">
        <v>160</v>
      </c>
      <c r="Q268" s="32"/>
      <c r="S268" s="12">
        <v>234</v>
      </c>
      <c r="T268" s="13">
        <v>553</v>
      </c>
      <c r="U268" s="13">
        <v>86</v>
      </c>
      <c r="V268" s="13">
        <v>134</v>
      </c>
      <c r="W268" s="13">
        <v>177</v>
      </c>
      <c r="X268" s="13">
        <v>6</v>
      </c>
      <c r="Y268" s="13">
        <v>70</v>
      </c>
      <c r="Z268" s="13">
        <v>83</v>
      </c>
      <c r="AA268" s="13">
        <v>116</v>
      </c>
      <c r="AB268" s="13">
        <v>7</v>
      </c>
      <c r="AC268" s="13">
        <v>150</v>
      </c>
      <c r="AE268" s="32"/>
      <c r="AG268" s="12">
        <v>234</v>
      </c>
      <c r="AH268" s="13">
        <v>553</v>
      </c>
      <c r="AI268" s="13">
        <v>93</v>
      </c>
      <c r="AJ268" s="13">
        <v>129</v>
      </c>
      <c r="AK268" s="13">
        <v>175</v>
      </c>
      <c r="AL268" s="13">
        <v>6</v>
      </c>
      <c r="AM268" s="13">
        <v>19</v>
      </c>
      <c r="AN268" s="13">
        <v>83</v>
      </c>
      <c r="AO268" s="13">
        <v>138</v>
      </c>
      <c r="AP268" s="13">
        <v>6</v>
      </c>
      <c r="AQ268" s="13">
        <v>102</v>
      </c>
      <c r="AS268" s="32"/>
      <c r="AU268" s="12">
        <v>234</v>
      </c>
      <c r="AV268" s="13">
        <v>553</v>
      </c>
      <c r="AW268" s="13">
        <v>80</v>
      </c>
      <c r="AX268" s="13">
        <v>125</v>
      </c>
      <c r="AY268" s="13">
        <v>160</v>
      </c>
      <c r="AZ268" s="13">
        <v>6</v>
      </c>
      <c r="BA268" s="13">
        <v>40</v>
      </c>
      <c r="BB268" s="13">
        <v>83</v>
      </c>
      <c r="BC268" s="13">
        <v>138</v>
      </c>
      <c r="BD268" s="13">
        <v>6</v>
      </c>
      <c r="BE268" s="13">
        <v>116</v>
      </c>
      <c r="BG268" s="32"/>
    </row>
    <row r="269" spans="1:59" x14ac:dyDescent="0.25">
      <c r="A269" s="32"/>
      <c r="B269" s="32"/>
      <c r="C269" s="32"/>
      <c r="E269" s="12">
        <v>235</v>
      </c>
      <c r="F269" s="13">
        <v>597</v>
      </c>
      <c r="G269" s="13">
        <v>93</v>
      </c>
      <c r="H269" s="13">
        <v>152</v>
      </c>
      <c r="I269" s="13">
        <v>209</v>
      </c>
      <c r="J269" s="13">
        <v>6</v>
      </c>
      <c r="K269" s="13">
        <v>23</v>
      </c>
      <c r="L269" s="13">
        <v>193</v>
      </c>
      <c r="M269" s="13">
        <v>303</v>
      </c>
      <c r="N269" s="13">
        <v>8</v>
      </c>
      <c r="O269" s="13">
        <v>161</v>
      </c>
      <c r="Q269" s="32"/>
      <c r="S269" s="12">
        <v>235</v>
      </c>
      <c r="T269" s="13">
        <v>547</v>
      </c>
      <c r="U269" s="13">
        <v>85</v>
      </c>
      <c r="V269" s="13">
        <v>133</v>
      </c>
      <c r="W269" s="13">
        <v>176</v>
      </c>
      <c r="X269" s="13">
        <v>6</v>
      </c>
      <c r="Y269" s="13">
        <v>70</v>
      </c>
      <c r="Z269" s="13">
        <v>83</v>
      </c>
      <c r="AA269" s="13">
        <v>115</v>
      </c>
      <c r="AB269" s="13">
        <v>7</v>
      </c>
      <c r="AC269" s="13">
        <v>151</v>
      </c>
      <c r="AE269" s="32"/>
      <c r="AG269" s="12">
        <v>235</v>
      </c>
      <c r="AH269" s="13">
        <v>547</v>
      </c>
      <c r="AI269" s="13">
        <v>92</v>
      </c>
      <c r="AJ269" s="13">
        <v>129</v>
      </c>
      <c r="AK269" s="13">
        <v>175</v>
      </c>
      <c r="AL269" s="13">
        <v>6</v>
      </c>
      <c r="AM269" s="13">
        <v>19</v>
      </c>
      <c r="AN269" s="13">
        <v>83</v>
      </c>
      <c r="AO269" s="13">
        <v>138</v>
      </c>
      <c r="AP269" s="13">
        <v>6</v>
      </c>
      <c r="AQ269" s="13">
        <v>104</v>
      </c>
      <c r="AS269" s="32"/>
      <c r="AU269" s="12">
        <v>235</v>
      </c>
      <c r="AV269" s="13">
        <v>547</v>
      </c>
      <c r="AW269" s="13">
        <v>80</v>
      </c>
      <c r="AX269" s="13">
        <v>124</v>
      </c>
      <c r="AY269" s="13">
        <v>160</v>
      </c>
      <c r="AZ269" s="13">
        <v>6</v>
      </c>
      <c r="BA269" s="13">
        <v>40</v>
      </c>
      <c r="BB269" s="13">
        <v>83</v>
      </c>
      <c r="BC269" s="13">
        <v>138</v>
      </c>
      <c r="BD269" s="13">
        <v>6</v>
      </c>
      <c r="BE269" s="13">
        <v>117</v>
      </c>
      <c r="BG269" s="32"/>
    </row>
    <row r="270" spans="1:59" x14ac:dyDescent="0.25">
      <c r="A270" s="32"/>
      <c r="B270" s="32"/>
      <c r="C270" s="32"/>
      <c r="E270" s="12">
        <v>236</v>
      </c>
      <c r="F270" s="13">
        <v>590</v>
      </c>
      <c r="G270" s="13">
        <v>92</v>
      </c>
      <c r="H270" s="13">
        <v>152</v>
      </c>
      <c r="I270" s="13">
        <v>208</v>
      </c>
      <c r="J270" s="13">
        <v>6</v>
      </c>
      <c r="K270" s="13">
        <v>23</v>
      </c>
      <c r="L270" s="13">
        <v>192</v>
      </c>
      <c r="M270" s="13">
        <v>303</v>
      </c>
      <c r="N270" s="13">
        <v>8</v>
      </c>
      <c r="O270" s="13">
        <v>162</v>
      </c>
      <c r="Q270" s="32"/>
      <c r="S270" s="12">
        <v>236</v>
      </c>
      <c r="T270" s="13">
        <v>541</v>
      </c>
      <c r="U270" s="13">
        <v>85</v>
      </c>
      <c r="V270" s="13">
        <v>132</v>
      </c>
      <c r="W270" s="13">
        <v>176</v>
      </c>
      <c r="X270" s="13">
        <v>6</v>
      </c>
      <c r="Y270" s="13">
        <v>70</v>
      </c>
      <c r="Z270" s="13">
        <v>83</v>
      </c>
      <c r="AA270" s="13">
        <v>115</v>
      </c>
      <c r="AB270" s="13">
        <v>7</v>
      </c>
      <c r="AC270" s="13">
        <v>153</v>
      </c>
      <c r="AE270" s="32"/>
      <c r="AG270" s="12">
        <v>236</v>
      </c>
      <c r="AH270" s="13">
        <v>541</v>
      </c>
      <c r="AI270" s="13">
        <v>91</v>
      </c>
      <c r="AJ270" s="13">
        <v>128</v>
      </c>
      <c r="AK270" s="13">
        <v>175</v>
      </c>
      <c r="AL270" s="13">
        <v>6</v>
      </c>
      <c r="AM270" s="13">
        <v>19</v>
      </c>
      <c r="AN270" s="13">
        <v>83</v>
      </c>
      <c r="AO270" s="13">
        <v>138</v>
      </c>
      <c r="AP270" s="13">
        <v>6</v>
      </c>
      <c r="AQ270" s="13">
        <v>105</v>
      </c>
      <c r="AS270" s="32"/>
      <c r="AU270" s="12">
        <v>236</v>
      </c>
      <c r="AV270" s="13">
        <v>541</v>
      </c>
      <c r="AW270" s="13">
        <v>79</v>
      </c>
      <c r="AX270" s="13">
        <v>123</v>
      </c>
      <c r="AY270" s="13">
        <v>159</v>
      </c>
      <c r="AZ270" s="13">
        <v>6</v>
      </c>
      <c r="BA270" s="13">
        <v>40</v>
      </c>
      <c r="BB270" s="13">
        <v>83</v>
      </c>
      <c r="BC270" s="13">
        <v>137</v>
      </c>
      <c r="BD270" s="13">
        <v>6</v>
      </c>
      <c r="BE270" s="13">
        <v>119</v>
      </c>
      <c r="BG270" s="32"/>
    </row>
    <row r="271" spans="1:59" x14ac:dyDescent="0.25">
      <c r="A271" s="32"/>
      <c r="B271" s="32"/>
      <c r="C271" s="32"/>
      <c r="E271" s="12">
        <v>237</v>
      </c>
      <c r="F271" s="13">
        <v>584</v>
      </c>
      <c r="G271" s="13">
        <v>92</v>
      </c>
      <c r="H271" s="13">
        <v>151</v>
      </c>
      <c r="I271" s="13">
        <v>208</v>
      </c>
      <c r="J271" s="13">
        <v>6</v>
      </c>
      <c r="K271" s="13">
        <v>23</v>
      </c>
      <c r="L271" s="13">
        <v>192</v>
      </c>
      <c r="M271" s="13">
        <v>303</v>
      </c>
      <c r="N271" s="13">
        <v>8</v>
      </c>
      <c r="O271" s="13">
        <v>163</v>
      </c>
      <c r="Q271" s="32"/>
      <c r="S271" s="12">
        <v>237</v>
      </c>
      <c r="T271" s="13">
        <v>535</v>
      </c>
      <c r="U271" s="13">
        <v>84</v>
      </c>
      <c r="V271" s="13">
        <v>132</v>
      </c>
      <c r="W271" s="13">
        <v>175</v>
      </c>
      <c r="X271" s="13">
        <v>6</v>
      </c>
      <c r="Y271" s="13">
        <v>70</v>
      </c>
      <c r="Z271" s="13">
        <v>83</v>
      </c>
      <c r="AA271" s="13">
        <v>114</v>
      </c>
      <c r="AB271" s="13">
        <v>7</v>
      </c>
      <c r="AC271" s="13">
        <v>154</v>
      </c>
      <c r="AE271" s="32"/>
      <c r="AG271" s="12">
        <v>237</v>
      </c>
      <c r="AH271" s="13">
        <v>535</v>
      </c>
      <c r="AI271" s="13">
        <v>91</v>
      </c>
      <c r="AJ271" s="13">
        <v>128</v>
      </c>
      <c r="AK271" s="13">
        <v>174</v>
      </c>
      <c r="AL271" s="13">
        <v>6</v>
      </c>
      <c r="AM271" s="13">
        <v>19</v>
      </c>
      <c r="AN271" s="13">
        <v>82</v>
      </c>
      <c r="AO271" s="13">
        <v>138</v>
      </c>
      <c r="AP271" s="13">
        <v>6</v>
      </c>
      <c r="AQ271" s="13">
        <v>107</v>
      </c>
      <c r="AS271" s="32"/>
      <c r="AU271" s="12">
        <v>237</v>
      </c>
      <c r="AV271" s="13">
        <v>535</v>
      </c>
      <c r="AW271" s="13">
        <v>79</v>
      </c>
      <c r="AX271" s="13">
        <v>123</v>
      </c>
      <c r="AY271" s="13">
        <v>159</v>
      </c>
      <c r="AZ271" s="13">
        <v>6</v>
      </c>
      <c r="BA271" s="13">
        <v>40</v>
      </c>
      <c r="BB271" s="13">
        <v>82</v>
      </c>
      <c r="BC271" s="13">
        <v>137</v>
      </c>
      <c r="BD271" s="13">
        <v>6</v>
      </c>
      <c r="BE271" s="13">
        <v>121</v>
      </c>
      <c r="BG271" s="32"/>
    </row>
    <row r="272" spans="1:59" x14ac:dyDescent="0.25">
      <c r="A272" s="32"/>
      <c r="B272" s="32"/>
      <c r="C272" s="32"/>
      <c r="E272" s="12">
        <v>238</v>
      </c>
      <c r="F272" s="13">
        <v>578</v>
      </c>
      <c r="G272" s="13">
        <v>91</v>
      </c>
      <c r="H272" s="13">
        <v>151</v>
      </c>
      <c r="I272" s="13">
        <v>207</v>
      </c>
      <c r="J272" s="13">
        <v>6</v>
      </c>
      <c r="K272" s="13">
        <v>23</v>
      </c>
      <c r="L272" s="13">
        <v>192</v>
      </c>
      <c r="M272" s="13">
        <v>303</v>
      </c>
      <c r="N272" s="13">
        <v>8</v>
      </c>
      <c r="O272" s="13">
        <v>164</v>
      </c>
      <c r="Q272" s="32"/>
      <c r="S272" s="12">
        <v>238</v>
      </c>
      <c r="T272" s="13">
        <v>529</v>
      </c>
      <c r="U272" s="13">
        <v>84</v>
      </c>
      <c r="V272" s="13">
        <v>132</v>
      </c>
      <c r="W272" s="13">
        <v>175</v>
      </c>
      <c r="X272" s="13">
        <v>6</v>
      </c>
      <c r="Y272" s="13">
        <v>70</v>
      </c>
      <c r="Z272" s="13">
        <v>82</v>
      </c>
      <c r="AA272" s="13">
        <v>113</v>
      </c>
      <c r="AB272" s="13">
        <v>7</v>
      </c>
      <c r="AC272" s="13">
        <v>156</v>
      </c>
      <c r="AE272" s="32"/>
      <c r="AG272" s="12">
        <v>238</v>
      </c>
      <c r="AH272" s="13">
        <v>529</v>
      </c>
      <c r="AI272" s="13">
        <v>90</v>
      </c>
      <c r="AJ272" s="13">
        <v>128</v>
      </c>
      <c r="AK272" s="13">
        <v>173</v>
      </c>
      <c r="AL272" s="13">
        <v>6</v>
      </c>
      <c r="AM272" s="13">
        <v>19</v>
      </c>
      <c r="AN272" s="13">
        <v>82</v>
      </c>
      <c r="AO272" s="13">
        <v>138</v>
      </c>
      <c r="AP272" s="13">
        <v>6</v>
      </c>
      <c r="AQ272" s="13">
        <v>108</v>
      </c>
      <c r="AS272" s="32"/>
      <c r="AU272" s="12">
        <v>238</v>
      </c>
      <c r="AV272" s="13">
        <v>530</v>
      </c>
      <c r="AW272" s="13">
        <v>78</v>
      </c>
      <c r="AX272" s="13">
        <v>123</v>
      </c>
      <c r="AY272" s="13">
        <v>158</v>
      </c>
      <c r="AZ272" s="13">
        <v>6</v>
      </c>
      <c r="BA272" s="13">
        <v>40</v>
      </c>
      <c r="BB272" s="13">
        <v>82</v>
      </c>
      <c r="BC272" s="13">
        <v>137</v>
      </c>
      <c r="BD272" s="13">
        <v>6</v>
      </c>
      <c r="BE272" s="13">
        <v>123</v>
      </c>
      <c r="BG272" s="32"/>
    </row>
    <row r="273" spans="1:59" x14ac:dyDescent="0.25">
      <c r="A273" s="32"/>
      <c r="B273" s="32"/>
      <c r="C273" s="32"/>
      <c r="E273" s="12">
        <v>239</v>
      </c>
      <c r="F273" s="13">
        <v>573</v>
      </c>
      <c r="G273" s="13">
        <v>90</v>
      </c>
      <c r="H273" s="13">
        <v>150</v>
      </c>
      <c r="I273" s="13">
        <v>206</v>
      </c>
      <c r="J273" s="13">
        <v>6</v>
      </c>
      <c r="K273" s="13">
        <v>23</v>
      </c>
      <c r="L273" s="13">
        <v>191</v>
      </c>
      <c r="M273" s="13">
        <v>303</v>
      </c>
      <c r="N273" s="13">
        <v>8</v>
      </c>
      <c r="O273" s="13">
        <v>164</v>
      </c>
      <c r="Q273" s="32"/>
      <c r="S273" s="12">
        <v>239</v>
      </c>
      <c r="T273" s="13">
        <v>525</v>
      </c>
      <c r="U273" s="13">
        <v>84</v>
      </c>
      <c r="V273" s="13">
        <v>132</v>
      </c>
      <c r="W273" s="13">
        <v>174</v>
      </c>
      <c r="X273" s="13">
        <v>6</v>
      </c>
      <c r="Y273" s="13">
        <v>70</v>
      </c>
      <c r="Z273" s="13">
        <v>82</v>
      </c>
      <c r="AA273" s="13">
        <v>113</v>
      </c>
      <c r="AB273" s="13">
        <v>7</v>
      </c>
      <c r="AC273" s="13">
        <v>157</v>
      </c>
      <c r="AE273" s="32"/>
      <c r="AG273" s="12">
        <v>239</v>
      </c>
      <c r="AH273" s="13">
        <v>525</v>
      </c>
      <c r="AI273" s="13">
        <v>90</v>
      </c>
      <c r="AJ273" s="13">
        <v>127</v>
      </c>
      <c r="AK273" s="13">
        <v>173</v>
      </c>
      <c r="AL273" s="13">
        <v>6</v>
      </c>
      <c r="AM273" s="13">
        <v>19</v>
      </c>
      <c r="AN273" s="13">
        <v>82</v>
      </c>
      <c r="AO273" s="13">
        <v>138</v>
      </c>
      <c r="AP273" s="13">
        <v>6</v>
      </c>
      <c r="AQ273" s="13">
        <v>109</v>
      </c>
      <c r="AS273" s="32"/>
      <c r="AU273" s="12">
        <v>239</v>
      </c>
      <c r="AV273" s="13">
        <v>526</v>
      </c>
      <c r="AW273" s="13">
        <v>78</v>
      </c>
      <c r="AX273" s="13">
        <v>123</v>
      </c>
      <c r="AY273" s="13">
        <v>158</v>
      </c>
      <c r="AZ273" s="13">
        <v>6</v>
      </c>
      <c r="BA273" s="13">
        <v>40</v>
      </c>
      <c r="BB273" s="13">
        <v>82</v>
      </c>
      <c r="BC273" s="13">
        <v>136</v>
      </c>
      <c r="BD273" s="13">
        <v>6</v>
      </c>
      <c r="BE273" s="13">
        <v>125</v>
      </c>
      <c r="BG273" s="32"/>
    </row>
    <row r="274" spans="1:59" x14ac:dyDescent="0.25">
      <c r="A274" s="32"/>
      <c r="B274" s="32"/>
      <c r="C274" s="32"/>
      <c r="E274" s="12">
        <v>240</v>
      </c>
      <c r="F274" s="13">
        <v>570</v>
      </c>
      <c r="G274" s="13">
        <v>90</v>
      </c>
      <c r="H274" s="13">
        <v>150</v>
      </c>
      <c r="I274" s="13">
        <v>206</v>
      </c>
      <c r="J274" s="13">
        <v>6</v>
      </c>
      <c r="K274" s="13">
        <v>23</v>
      </c>
      <c r="L274" s="13">
        <v>191</v>
      </c>
      <c r="M274" s="13">
        <v>303</v>
      </c>
      <c r="N274" s="13">
        <v>8</v>
      </c>
      <c r="O274" s="13">
        <v>165</v>
      </c>
      <c r="Q274" s="32"/>
      <c r="S274" s="12">
        <v>240</v>
      </c>
      <c r="T274" s="13">
        <v>521</v>
      </c>
      <c r="U274" s="13">
        <v>83</v>
      </c>
      <c r="V274" s="13">
        <v>131</v>
      </c>
      <c r="W274" s="13">
        <v>174</v>
      </c>
      <c r="X274" s="13">
        <v>6</v>
      </c>
      <c r="Y274" s="13">
        <v>70</v>
      </c>
      <c r="Z274" s="13">
        <v>82</v>
      </c>
      <c r="AA274" s="13">
        <v>112</v>
      </c>
      <c r="AB274" s="13">
        <v>7</v>
      </c>
      <c r="AC274" s="13">
        <v>159</v>
      </c>
      <c r="AE274" s="32"/>
      <c r="AG274" s="12">
        <v>240</v>
      </c>
      <c r="AH274" s="13">
        <v>521</v>
      </c>
      <c r="AI274" s="13">
        <v>90</v>
      </c>
      <c r="AJ274" s="13">
        <v>127</v>
      </c>
      <c r="AK274" s="13">
        <v>172</v>
      </c>
      <c r="AL274" s="13">
        <v>6</v>
      </c>
      <c r="AM274" s="13">
        <v>19</v>
      </c>
      <c r="AN274" s="13">
        <v>82</v>
      </c>
      <c r="AO274" s="13">
        <v>138</v>
      </c>
      <c r="AP274" s="13">
        <v>6</v>
      </c>
      <c r="AQ274" s="13">
        <v>111</v>
      </c>
      <c r="AS274" s="32"/>
      <c r="AU274" s="12">
        <v>240</v>
      </c>
      <c r="AV274" s="13">
        <v>522</v>
      </c>
      <c r="AW274" s="13">
        <v>78</v>
      </c>
      <c r="AX274" s="13">
        <v>123</v>
      </c>
      <c r="AY274" s="13">
        <v>157</v>
      </c>
      <c r="AZ274" s="13">
        <v>6</v>
      </c>
      <c r="BA274" s="13">
        <v>40</v>
      </c>
      <c r="BB274" s="13">
        <v>81</v>
      </c>
      <c r="BC274" s="13">
        <v>136</v>
      </c>
      <c r="BD274" s="13">
        <v>6</v>
      </c>
      <c r="BE274" s="13">
        <v>126</v>
      </c>
      <c r="BG274" s="32"/>
    </row>
    <row r="275" spans="1:59" x14ac:dyDescent="0.25">
      <c r="A275" s="32"/>
      <c r="B275" s="32"/>
      <c r="C275" s="32"/>
      <c r="E275" s="12">
        <v>241</v>
      </c>
      <c r="F275" s="13">
        <v>565</v>
      </c>
      <c r="G275" s="13">
        <v>89</v>
      </c>
      <c r="H275" s="13">
        <v>150</v>
      </c>
      <c r="I275" s="13">
        <v>205</v>
      </c>
      <c r="J275" s="13">
        <v>6</v>
      </c>
      <c r="K275" s="13">
        <v>23</v>
      </c>
      <c r="L275" s="13">
        <v>191</v>
      </c>
      <c r="M275" s="13">
        <v>303</v>
      </c>
      <c r="N275" s="13">
        <v>8</v>
      </c>
      <c r="O275" s="13">
        <v>166</v>
      </c>
      <c r="Q275" s="32"/>
      <c r="S275" s="12">
        <v>241</v>
      </c>
      <c r="T275" s="13">
        <v>517</v>
      </c>
      <c r="U275" s="13">
        <v>83</v>
      </c>
      <c r="V275" s="13">
        <v>131</v>
      </c>
      <c r="W275" s="13">
        <v>173</v>
      </c>
      <c r="X275" s="13">
        <v>6</v>
      </c>
      <c r="Y275" s="13">
        <v>70</v>
      </c>
      <c r="Z275" s="13">
        <v>81</v>
      </c>
      <c r="AA275" s="13">
        <v>112</v>
      </c>
      <c r="AB275" s="13">
        <v>7</v>
      </c>
      <c r="AC275" s="13">
        <v>160</v>
      </c>
      <c r="AE275" s="32"/>
      <c r="AG275" s="12">
        <v>241</v>
      </c>
      <c r="AH275" s="13">
        <v>517</v>
      </c>
      <c r="AI275" s="13">
        <v>89</v>
      </c>
      <c r="AJ275" s="13">
        <v>127</v>
      </c>
      <c r="AK275" s="13">
        <v>172</v>
      </c>
      <c r="AL275" s="13">
        <v>6</v>
      </c>
      <c r="AM275" s="13">
        <v>19</v>
      </c>
      <c r="AN275" s="13">
        <v>81</v>
      </c>
      <c r="AO275" s="13">
        <v>138</v>
      </c>
      <c r="AP275" s="13">
        <v>6</v>
      </c>
      <c r="AQ275" s="13">
        <v>112</v>
      </c>
      <c r="AS275" s="32"/>
      <c r="AU275" s="12">
        <v>241</v>
      </c>
      <c r="AV275" s="13">
        <v>518</v>
      </c>
      <c r="AW275" s="13">
        <v>78</v>
      </c>
      <c r="AX275" s="13">
        <v>123</v>
      </c>
      <c r="AY275" s="13">
        <v>157</v>
      </c>
      <c r="AZ275" s="13">
        <v>6</v>
      </c>
      <c r="BA275" s="13">
        <v>40</v>
      </c>
      <c r="BB275" s="13">
        <v>81</v>
      </c>
      <c r="BC275" s="13">
        <v>135</v>
      </c>
      <c r="BD275" s="13">
        <v>6</v>
      </c>
      <c r="BE275" s="13">
        <v>128</v>
      </c>
      <c r="BG275" s="32"/>
    </row>
    <row r="276" spans="1:59" x14ac:dyDescent="0.25">
      <c r="A276" s="32"/>
      <c r="B276" s="32"/>
      <c r="C276" s="32"/>
      <c r="E276" s="12">
        <v>242</v>
      </c>
      <c r="F276" s="13">
        <v>561</v>
      </c>
      <c r="G276" s="13">
        <v>89</v>
      </c>
      <c r="H276" s="13">
        <v>150</v>
      </c>
      <c r="I276" s="13">
        <v>205</v>
      </c>
      <c r="J276" s="13">
        <v>6</v>
      </c>
      <c r="K276" s="13">
        <v>22</v>
      </c>
      <c r="L276" s="13">
        <v>190</v>
      </c>
      <c r="M276" s="13">
        <v>303</v>
      </c>
      <c r="N276" s="13">
        <v>8</v>
      </c>
      <c r="O276" s="13">
        <v>167</v>
      </c>
      <c r="Q276" s="32"/>
      <c r="S276" s="12">
        <v>242</v>
      </c>
      <c r="T276" s="13">
        <v>513</v>
      </c>
      <c r="U276" s="13">
        <v>82</v>
      </c>
      <c r="V276" s="13">
        <v>131</v>
      </c>
      <c r="W276" s="13">
        <v>173</v>
      </c>
      <c r="X276" s="13">
        <v>6</v>
      </c>
      <c r="Y276" s="13">
        <v>70</v>
      </c>
      <c r="Z276" s="13">
        <v>81</v>
      </c>
      <c r="AA276" s="13">
        <v>112</v>
      </c>
      <c r="AB276" s="13">
        <v>7</v>
      </c>
      <c r="AC276" s="13">
        <v>162</v>
      </c>
      <c r="AE276" s="32"/>
      <c r="AG276" s="12">
        <v>242</v>
      </c>
      <c r="AH276" s="13">
        <v>513</v>
      </c>
      <c r="AI276" s="13">
        <v>89</v>
      </c>
      <c r="AJ276" s="13">
        <v>127</v>
      </c>
      <c r="AK276" s="13">
        <v>172</v>
      </c>
      <c r="AL276" s="13">
        <v>6</v>
      </c>
      <c r="AM276" s="13">
        <v>19</v>
      </c>
      <c r="AN276" s="13">
        <v>81</v>
      </c>
      <c r="AO276" s="13">
        <v>138</v>
      </c>
      <c r="AP276" s="13">
        <v>6</v>
      </c>
      <c r="AQ276" s="13">
        <v>113</v>
      </c>
      <c r="AS276" s="32"/>
      <c r="AU276" s="12">
        <v>242</v>
      </c>
      <c r="AV276" s="13">
        <v>514</v>
      </c>
      <c r="AW276" s="13">
        <v>77</v>
      </c>
      <c r="AX276" s="13">
        <v>122</v>
      </c>
      <c r="AY276" s="13">
        <v>157</v>
      </c>
      <c r="AZ276" s="13">
        <v>6</v>
      </c>
      <c r="BA276" s="13">
        <v>40</v>
      </c>
      <c r="BB276" s="13">
        <v>81</v>
      </c>
      <c r="BC276" s="13">
        <v>135</v>
      </c>
      <c r="BD276" s="13">
        <v>6</v>
      </c>
      <c r="BE276" s="13">
        <v>130</v>
      </c>
      <c r="BG276" s="32"/>
    </row>
    <row r="277" spans="1:59" x14ac:dyDescent="0.25">
      <c r="A277" s="32"/>
      <c r="B277" s="32"/>
      <c r="C277" s="32"/>
      <c r="E277" s="12">
        <v>243</v>
      </c>
      <c r="F277" s="13">
        <v>557</v>
      </c>
      <c r="G277" s="13">
        <v>89</v>
      </c>
      <c r="H277" s="13">
        <v>149</v>
      </c>
      <c r="I277" s="13">
        <v>205</v>
      </c>
      <c r="J277" s="13">
        <v>6</v>
      </c>
      <c r="K277" s="13">
        <v>22</v>
      </c>
      <c r="L277" s="13">
        <v>190</v>
      </c>
      <c r="M277" s="13">
        <v>303</v>
      </c>
      <c r="N277" s="13">
        <v>8</v>
      </c>
      <c r="O277" s="13">
        <v>168</v>
      </c>
      <c r="Q277" s="32"/>
      <c r="S277" s="12">
        <v>243</v>
      </c>
      <c r="T277" s="13">
        <v>509</v>
      </c>
      <c r="U277" s="13">
        <v>82</v>
      </c>
      <c r="V277" s="13">
        <v>131</v>
      </c>
      <c r="W277" s="13">
        <v>173</v>
      </c>
      <c r="X277" s="13">
        <v>6</v>
      </c>
      <c r="Y277" s="13">
        <v>70</v>
      </c>
      <c r="Z277" s="13">
        <v>81</v>
      </c>
      <c r="AA277" s="13">
        <v>111</v>
      </c>
      <c r="AB277" s="13">
        <v>7</v>
      </c>
      <c r="AC277" s="13">
        <v>163</v>
      </c>
      <c r="AE277" s="32"/>
      <c r="AG277" s="12">
        <v>243</v>
      </c>
      <c r="AH277" s="13">
        <v>509</v>
      </c>
      <c r="AI277" s="13">
        <v>89</v>
      </c>
      <c r="AJ277" s="13">
        <v>127</v>
      </c>
      <c r="AK277" s="13">
        <v>171</v>
      </c>
      <c r="AL277" s="13">
        <v>6</v>
      </c>
      <c r="AM277" s="13">
        <v>19</v>
      </c>
      <c r="AN277" s="13">
        <v>81</v>
      </c>
      <c r="AO277" s="13">
        <v>138</v>
      </c>
      <c r="AP277" s="13">
        <v>6</v>
      </c>
      <c r="AQ277" s="13">
        <v>115</v>
      </c>
      <c r="AS277" s="32"/>
      <c r="AU277" s="12">
        <v>243</v>
      </c>
      <c r="AV277" s="13">
        <v>510</v>
      </c>
      <c r="AW277" s="13">
        <v>77</v>
      </c>
      <c r="AX277" s="13">
        <v>122</v>
      </c>
      <c r="AY277" s="13">
        <v>156</v>
      </c>
      <c r="AZ277" s="13">
        <v>6</v>
      </c>
      <c r="BA277" s="13">
        <v>40</v>
      </c>
      <c r="BB277" s="13">
        <v>81</v>
      </c>
      <c r="BC277" s="13">
        <v>135</v>
      </c>
      <c r="BD277" s="13">
        <v>6</v>
      </c>
      <c r="BE277" s="13">
        <v>132</v>
      </c>
      <c r="BG277" s="32"/>
    </row>
    <row r="278" spans="1:59" x14ac:dyDescent="0.25">
      <c r="A278" s="32"/>
      <c r="B278" s="32"/>
      <c r="C278" s="32"/>
      <c r="E278" s="12">
        <v>244</v>
      </c>
      <c r="F278" s="13">
        <v>553</v>
      </c>
      <c r="G278" s="13">
        <v>88</v>
      </c>
      <c r="H278" s="13">
        <v>149</v>
      </c>
      <c r="I278" s="13">
        <v>205</v>
      </c>
      <c r="J278" s="13">
        <v>6</v>
      </c>
      <c r="K278" s="13">
        <v>22</v>
      </c>
      <c r="L278" s="13">
        <v>190</v>
      </c>
      <c r="M278" s="13">
        <v>303</v>
      </c>
      <c r="N278" s="13">
        <v>8</v>
      </c>
      <c r="O278" s="13">
        <v>169</v>
      </c>
      <c r="Q278" s="32"/>
      <c r="S278" s="12">
        <v>244</v>
      </c>
      <c r="T278" s="13">
        <v>506</v>
      </c>
      <c r="U278" s="13">
        <v>82</v>
      </c>
      <c r="V278" s="13">
        <v>131</v>
      </c>
      <c r="W278" s="13">
        <v>173</v>
      </c>
      <c r="X278" s="13">
        <v>6</v>
      </c>
      <c r="Y278" s="13">
        <v>70</v>
      </c>
      <c r="Z278" s="13">
        <v>81</v>
      </c>
      <c r="AA278" s="13">
        <v>111</v>
      </c>
      <c r="AB278" s="13">
        <v>7</v>
      </c>
      <c r="AC278" s="13">
        <v>165</v>
      </c>
      <c r="AE278" s="32"/>
      <c r="AG278" s="12">
        <v>244</v>
      </c>
      <c r="AH278" s="13">
        <v>506</v>
      </c>
      <c r="AI278" s="13">
        <v>88</v>
      </c>
      <c r="AJ278" s="13">
        <v>127</v>
      </c>
      <c r="AK278" s="13">
        <v>171</v>
      </c>
      <c r="AL278" s="13">
        <v>6</v>
      </c>
      <c r="AM278" s="13">
        <v>19</v>
      </c>
      <c r="AN278" s="13">
        <v>81</v>
      </c>
      <c r="AO278" s="13">
        <v>138</v>
      </c>
      <c r="AP278" s="13">
        <v>6</v>
      </c>
      <c r="AQ278" s="13">
        <v>116</v>
      </c>
      <c r="AS278" s="32"/>
      <c r="AU278" s="12">
        <v>244</v>
      </c>
      <c r="AV278" s="13">
        <v>506</v>
      </c>
      <c r="AW278" s="13">
        <v>77</v>
      </c>
      <c r="AX278" s="13">
        <v>122</v>
      </c>
      <c r="AY278" s="13">
        <v>156</v>
      </c>
      <c r="AZ278" s="13">
        <v>6</v>
      </c>
      <c r="BA278" s="13">
        <v>39</v>
      </c>
      <c r="BB278" s="13">
        <v>80</v>
      </c>
      <c r="BC278" s="13">
        <v>134</v>
      </c>
      <c r="BD278" s="13">
        <v>6</v>
      </c>
      <c r="BE278" s="13">
        <v>133</v>
      </c>
      <c r="BG278" s="32"/>
    </row>
    <row r="279" spans="1:59" x14ac:dyDescent="0.25">
      <c r="A279" s="32"/>
      <c r="B279" s="32"/>
      <c r="C279" s="32"/>
      <c r="E279" s="12">
        <v>245</v>
      </c>
      <c r="F279" s="13">
        <v>548</v>
      </c>
      <c r="G279" s="13">
        <v>88</v>
      </c>
      <c r="H279" s="13">
        <v>149</v>
      </c>
      <c r="I279" s="13">
        <v>204</v>
      </c>
      <c r="J279" s="13">
        <v>6</v>
      </c>
      <c r="K279" s="13">
        <v>22</v>
      </c>
      <c r="L279" s="13">
        <v>189</v>
      </c>
      <c r="M279" s="13">
        <v>303</v>
      </c>
      <c r="N279" s="13">
        <v>8</v>
      </c>
      <c r="O279" s="13">
        <v>169</v>
      </c>
      <c r="Q279" s="32"/>
      <c r="S279" s="12">
        <v>245</v>
      </c>
      <c r="T279" s="13">
        <v>502</v>
      </c>
      <c r="U279" s="13">
        <v>81</v>
      </c>
      <c r="V279" s="13">
        <v>130</v>
      </c>
      <c r="W279" s="13">
        <v>172</v>
      </c>
      <c r="X279" s="13">
        <v>6</v>
      </c>
      <c r="Y279" s="13">
        <v>70</v>
      </c>
      <c r="Z279" s="13">
        <v>80</v>
      </c>
      <c r="AA279" s="13">
        <v>110</v>
      </c>
      <c r="AB279" s="13">
        <v>7</v>
      </c>
      <c r="AC279" s="13">
        <v>166</v>
      </c>
      <c r="AE279" s="32"/>
      <c r="AG279" s="12">
        <v>245</v>
      </c>
      <c r="AH279" s="13">
        <v>502</v>
      </c>
      <c r="AI279" s="13">
        <v>88</v>
      </c>
      <c r="AJ279" s="13">
        <v>126</v>
      </c>
      <c r="AK279" s="13">
        <v>171</v>
      </c>
      <c r="AL279" s="13">
        <v>6</v>
      </c>
      <c r="AM279" s="13">
        <v>19</v>
      </c>
      <c r="AN279" s="13">
        <v>80</v>
      </c>
      <c r="AO279" s="13">
        <v>138</v>
      </c>
      <c r="AP279" s="13">
        <v>6</v>
      </c>
      <c r="AQ279" s="13">
        <v>117</v>
      </c>
      <c r="AS279" s="32"/>
      <c r="AU279" s="12">
        <v>245</v>
      </c>
      <c r="AV279" s="13">
        <v>502</v>
      </c>
      <c r="AW279" s="13">
        <v>76</v>
      </c>
      <c r="AX279" s="13">
        <v>122</v>
      </c>
      <c r="AY279" s="13">
        <v>156</v>
      </c>
      <c r="AZ279" s="13">
        <v>6</v>
      </c>
      <c r="BA279" s="13">
        <v>39</v>
      </c>
      <c r="BB279" s="13">
        <v>80</v>
      </c>
      <c r="BC279" s="13">
        <v>134</v>
      </c>
      <c r="BD279" s="13">
        <v>6</v>
      </c>
      <c r="BE279" s="13">
        <v>135</v>
      </c>
      <c r="BG279" s="32"/>
    </row>
    <row r="280" spans="1:59" x14ac:dyDescent="0.25">
      <c r="A280" s="32"/>
      <c r="B280" s="32"/>
      <c r="C280" s="32"/>
      <c r="E280" s="12">
        <v>246</v>
      </c>
      <c r="F280" s="13">
        <v>544</v>
      </c>
      <c r="G280" s="13">
        <v>88</v>
      </c>
      <c r="H280" s="13">
        <v>148</v>
      </c>
      <c r="I280" s="13">
        <v>204</v>
      </c>
      <c r="J280" s="13">
        <v>6</v>
      </c>
      <c r="K280" s="13">
        <v>22</v>
      </c>
      <c r="L280" s="13">
        <v>189</v>
      </c>
      <c r="M280" s="13">
        <v>303</v>
      </c>
      <c r="N280" s="13">
        <v>8</v>
      </c>
      <c r="O280" s="13">
        <v>170</v>
      </c>
      <c r="Q280" s="32"/>
      <c r="S280" s="12">
        <v>246</v>
      </c>
      <c r="T280" s="13">
        <v>498</v>
      </c>
      <c r="U280" s="13">
        <v>81</v>
      </c>
      <c r="V280" s="13">
        <v>130</v>
      </c>
      <c r="W280" s="13">
        <v>172</v>
      </c>
      <c r="X280" s="13">
        <v>6</v>
      </c>
      <c r="Y280" s="13">
        <v>70</v>
      </c>
      <c r="Z280" s="13">
        <v>80</v>
      </c>
      <c r="AA280" s="13">
        <v>110</v>
      </c>
      <c r="AB280" s="13">
        <v>7</v>
      </c>
      <c r="AC280" s="13">
        <v>168</v>
      </c>
      <c r="AE280" s="32"/>
      <c r="AG280" s="12">
        <v>246</v>
      </c>
      <c r="AH280" s="13">
        <v>498</v>
      </c>
      <c r="AI280" s="13">
        <v>87</v>
      </c>
      <c r="AJ280" s="13">
        <v>126</v>
      </c>
      <c r="AK280" s="13">
        <v>171</v>
      </c>
      <c r="AL280" s="13">
        <v>6</v>
      </c>
      <c r="AM280" s="13">
        <v>19</v>
      </c>
      <c r="AN280" s="13">
        <v>80</v>
      </c>
      <c r="AO280" s="13">
        <v>138</v>
      </c>
      <c r="AP280" s="13">
        <v>6</v>
      </c>
      <c r="AQ280" s="13">
        <v>118</v>
      </c>
      <c r="AS280" s="32"/>
      <c r="AU280" s="12">
        <v>246</v>
      </c>
      <c r="AV280" s="13">
        <v>498</v>
      </c>
      <c r="AW280" s="13">
        <v>76</v>
      </c>
      <c r="AX280" s="13">
        <v>121</v>
      </c>
      <c r="AY280" s="13">
        <v>156</v>
      </c>
      <c r="AZ280" s="13">
        <v>6</v>
      </c>
      <c r="BA280" s="13">
        <v>39</v>
      </c>
      <c r="BB280" s="13">
        <v>80</v>
      </c>
      <c r="BC280" s="13">
        <v>134</v>
      </c>
      <c r="BD280" s="13">
        <v>6</v>
      </c>
      <c r="BE280" s="13">
        <v>137</v>
      </c>
      <c r="BG280" s="32"/>
    </row>
    <row r="281" spans="1:59" x14ac:dyDescent="0.25">
      <c r="A281" s="32"/>
      <c r="B281" s="32"/>
      <c r="C281" s="32"/>
      <c r="E281" s="12">
        <v>247</v>
      </c>
      <c r="F281" s="13">
        <v>540</v>
      </c>
      <c r="G281" s="13">
        <v>87</v>
      </c>
      <c r="H281" s="13">
        <v>148</v>
      </c>
      <c r="I281" s="13">
        <v>204</v>
      </c>
      <c r="J281" s="13">
        <v>6</v>
      </c>
      <c r="K281" s="13">
        <v>22</v>
      </c>
      <c r="L281" s="13">
        <v>189</v>
      </c>
      <c r="M281" s="13">
        <v>304</v>
      </c>
      <c r="N281" s="13">
        <v>8</v>
      </c>
      <c r="O281" s="13">
        <v>171</v>
      </c>
      <c r="Q281" s="32"/>
      <c r="S281" s="12">
        <v>247</v>
      </c>
      <c r="T281" s="13">
        <v>494</v>
      </c>
      <c r="U281" s="13">
        <v>80</v>
      </c>
      <c r="V281" s="13">
        <v>130</v>
      </c>
      <c r="W281" s="13">
        <v>172</v>
      </c>
      <c r="X281" s="13">
        <v>6</v>
      </c>
      <c r="Y281" s="13">
        <v>70</v>
      </c>
      <c r="Z281" s="13">
        <v>80</v>
      </c>
      <c r="AA281" s="13">
        <v>109</v>
      </c>
      <c r="AB281" s="13">
        <v>7</v>
      </c>
      <c r="AC281" s="13">
        <v>169</v>
      </c>
      <c r="AE281" s="32"/>
      <c r="AG281" s="12">
        <v>247</v>
      </c>
      <c r="AH281" s="13">
        <v>494</v>
      </c>
      <c r="AI281" s="13">
        <v>87</v>
      </c>
      <c r="AJ281" s="13">
        <v>126</v>
      </c>
      <c r="AK281" s="13">
        <v>170</v>
      </c>
      <c r="AL281" s="13">
        <v>6</v>
      </c>
      <c r="AM281" s="13">
        <v>19</v>
      </c>
      <c r="AN281" s="13">
        <v>80</v>
      </c>
      <c r="AO281" s="13">
        <v>138</v>
      </c>
      <c r="AP281" s="13">
        <v>6</v>
      </c>
      <c r="AQ281" s="13">
        <v>120</v>
      </c>
      <c r="AS281" s="32"/>
      <c r="AU281" s="12">
        <v>247</v>
      </c>
      <c r="AV281" s="13">
        <v>495</v>
      </c>
      <c r="AW281" s="13">
        <v>75</v>
      </c>
      <c r="AX281" s="13">
        <v>121</v>
      </c>
      <c r="AY281" s="13">
        <v>155</v>
      </c>
      <c r="AZ281" s="13">
        <v>6</v>
      </c>
      <c r="BA281" s="13">
        <v>39</v>
      </c>
      <c r="BB281" s="13">
        <v>80</v>
      </c>
      <c r="BC281" s="13">
        <v>134</v>
      </c>
      <c r="BD281" s="13">
        <v>6</v>
      </c>
      <c r="BE281" s="13">
        <v>138</v>
      </c>
      <c r="BG281" s="32"/>
    </row>
    <row r="282" spans="1:59" x14ac:dyDescent="0.25">
      <c r="A282" s="32"/>
      <c r="B282" s="32"/>
      <c r="C282" s="32"/>
      <c r="E282" s="12">
        <v>248</v>
      </c>
      <c r="F282" s="13">
        <v>536</v>
      </c>
      <c r="G282" s="13">
        <v>87</v>
      </c>
      <c r="H282" s="13">
        <v>147</v>
      </c>
      <c r="I282" s="13">
        <v>203</v>
      </c>
      <c r="J282" s="13">
        <v>6</v>
      </c>
      <c r="K282" s="13">
        <v>22</v>
      </c>
      <c r="L282" s="13">
        <v>188</v>
      </c>
      <c r="M282" s="13">
        <v>304</v>
      </c>
      <c r="N282" s="13">
        <v>8</v>
      </c>
      <c r="O282" s="13">
        <v>172</v>
      </c>
      <c r="Q282" s="32"/>
      <c r="S282" s="12">
        <v>248</v>
      </c>
      <c r="T282" s="13">
        <v>490</v>
      </c>
      <c r="U282" s="13">
        <v>80</v>
      </c>
      <c r="V282" s="13">
        <v>129</v>
      </c>
      <c r="W282" s="13">
        <v>171</v>
      </c>
      <c r="X282" s="13">
        <v>6</v>
      </c>
      <c r="Y282" s="13">
        <v>70</v>
      </c>
      <c r="Z282" s="13">
        <v>80</v>
      </c>
      <c r="AA282" s="13">
        <v>109</v>
      </c>
      <c r="AB282" s="13">
        <v>7</v>
      </c>
      <c r="AC282" s="13">
        <v>170</v>
      </c>
      <c r="AE282" s="32"/>
      <c r="AG282" s="12">
        <v>248</v>
      </c>
      <c r="AH282" s="13">
        <v>491</v>
      </c>
      <c r="AI282" s="13">
        <v>86</v>
      </c>
      <c r="AJ282" s="13">
        <v>125</v>
      </c>
      <c r="AK282" s="13">
        <v>170</v>
      </c>
      <c r="AL282" s="13">
        <v>6</v>
      </c>
      <c r="AM282" s="13">
        <v>19</v>
      </c>
      <c r="AN282" s="13">
        <v>79</v>
      </c>
      <c r="AO282" s="13">
        <v>138</v>
      </c>
      <c r="AP282" s="13">
        <v>6</v>
      </c>
      <c r="AQ282" s="13">
        <v>121</v>
      </c>
      <c r="AS282" s="32"/>
      <c r="AU282" s="12">
        <v>248</v>
      </c>
      <c r="AV282" s="13">
        <v>491</v>
      </c>
      <c r="AW282" s="13">
        <v>75</v>
      </c>
      <c r="AX282" s="13">
        <v>121</v>
      </c>
      <c r="AY282" s="13">
        <v>155</v>
      </c>
      <c r="AZ282" s="13">
        <v>6</v>
      </c>
      <c r="BA282" s="13">
        <v>39</v>
      </c>
      <c r="BB282" s="13">
        <v>79</v>
      </c>
      <c r="BC282" s="13">
        <v>133</v>
      </c>
      <c r="BD282" s="13">
        <v>6</v>
      </c>
      <c r="BE282" s="13">
        <v>140</v>
      </c>
      <c r="BG282" s="32"/>
    </row>
    <row r="283" spans="1:59" x14ac:dyDescent="0.25">
      <c r="A283" s="32"/>
      <c r="B283" s="32"/>
      <c r="C283" s="32"/>
      <c r="E283" s="12">
        <v>249</v>
      </c>
      <c r="F283" s="13">
        <v>532</v>
      </c>
      <c r="G283" s="13">
        <v>86</v>
      </c>
      <c r="H283" s="13">
        <v>147</v>
      </c>
      <c r="I283" s="13">
        <v>203</v>
      </c>
      <c r="J283" s="13">
        <v>6</v>
      </c>
      <c r="K283" s="13">
        <v>22</v>
      </c>
      <c r="L283" s="13">
        <v>188</v>
      </c>
      <c r="M283" s="13">
        <v>304</v>
      </c>
      <c r="N283" s="13">
        <v>8</v>
      </c>
      <c r="O283" s="13">
        <v>173</v>
      </c>
      <c r="Q283" s="32"/>
      <c r="S283" s="12">
        <v>249</v>
      </c>
      <c r="T283" s="13">
        <v>487</v>
      </c>
      <c r="U283" s="13">
        <v>80</v>
      </c>
      <c r="V283" s="13">
        <v>129</v>
      </c>
      <c r="W283" s="13">
        <v>171</v>
      </c>
      <c r="X283" s="13">
        <v>6</v>
      </c>
      <c r="Y283" s="13">
        <v>70</v>
      </c>
      <c r="Z283" s="13">
        <v>79</v>
      </c>
      <c r="AA283" s="13">
        <v>109</v>
      </c>
      <c r="AB283" s="13">
        <v>7</v>
      </c>
      <c r="AC283" s="13">
        <v>172</v>
      </c>
      <c r="AE283" s="32"/>
      <c r="AG283" s="12">
        <v>249</v>
      </c>
      <c r="AH283" s="13">
        <v>487</v>
      </c>
      <c r="AI283" s="13">
        <v>86</v>
      </c>
      <c r="AJ283" s="13">
        <v>125</v>
      </c>
      <c r="AK283" s="13">
        <v>170</v>
      </c>
      <c r="AL283" s="13">
        <v>6</v>
      </c>
      <c r="AM283" s="13">
        <v>19</v>
      </c>
      <c r="AN283" s="13">
        <v>79</v>
      </c>
      <c r="AO283" s="13">
        <v>138</v>
      </c>
      <c r="AP283" s="13">
        <v>6</v>
      </c>
      <c r="AQ283" s="13">
        <v>122</v>
      </c>
      <c r="AS283" s="32"/>
      <c r="AU283" s="12">
        <v>249</v>
      </c>
      <c r="AV283" s="13">
        <v>487</v>
      </c>
      <c r="AW283" s="13">
        <v>74</v>
      </c>
      <c r="AX283" s="13">
        <v>120</v>
      </c>
      <c r="AY283" s="13">
        <v>155</v>
      </c>
      <c r="AZ283" s="13">
        <v>6</v>
      </c>
      <c r="BA283" s="13">
        <v>39</v>
      </c>
      <c r="BB283" s="13">
        <v>79</v>
      </c>
      <c r="BC283" s="13">
        <v>133</v>
      </c>
      <c r="BD283" s="13">
        <v>6</v>
      </c>
      <c r="BE283" s="13">
        <v>142</v>
      </c>
      <c r="BG283" s="32"/>
    </row>
    <row r="284" spans="1:59" x14ac:dyDescent="0.25">
      <c r="A284" s="32"/>
      <c r="B284" s="32"/>
      <c r="C284" s="32"/>
      <c r="E284" s="12">
        <v>250</v>
      </c>
      <c r="F284" s="13">
        <v>527</v>
      </c>
      <c r="G284" s="13">
        <v>86</v>
      </c>
      <c r="H284" s="13">
        <v>147</v>
      </c>
      <c r="I284" s="13">
        <v>203</v>
      </c>
      <c r="J284" s="13">
        <v>6</v>
      </c>
      <c r="K284" s="13">
        <v>22</v>
      </c>
      <c r="L284" s="13">
        <v>188</v>
      </c>
      <c r="M284" s="13">
        <v>304</v>
      </c>
      <c r="N284" s="13">
        <v>8</v>
      </c>
      <c r="O284" s="13">
        <v>173</v>
      </c>
      <c r="Q284" s="32"/>
      <c r="S284" s="12">
        <v>250</v>
      </c>
      <c r="T284" s="13">
        <v>483</v>
      </c>
      <c r="U284" s="13">
        <v>79</v>
      </c>
      <c r="V284" s="13">
        <v>129</v>
      </c>
      <c r="W284" s="13">
        <v>171</v>
      </c>
      <c r="X284" s="13">
        <v>6</v>
      </c>
      <c r="Y284" s="13">
        <v>71</v>
      </c>
      <c r="Z284" s="13">
        <v>79</v>
      </c>
      <c r="AA284" s="13">
        <v>108</v>
      </c>
      <c r="AB284" s="13">
        <v>7</v>
      </c>
      <c r="AC284" s="13">
        <v>173</v>
      </c>
      <c r="AE284" s="32"/>
      <c r="AG284" s="12">
        <v>250</v>
      </c>
      <c r="AH284" s="13">
        <v>483</v>
      </c>
      <c r="AI284" s="13">
        <v>85</v>
      </c>
      <c r="AJ284" s="13">
        <v>125</v>
      </c>
      <c r="AK284" s="13">
        <v>170</v>
      </c>
      <c r="AL284" s="13">
        <v>6</v>
      </c>
      <c r="AM284" s="13">
        <v>19</v>
      </c>
      <c r="AN284" s="13">
        <v>79</v>
      </c>
      <c r="AO284" s="13">
        <v>138</v>
      </c>
      <c r="AP284" s="13">
        <v>6</v>
      </c>
      <c r="AQ284" s="13">
        <v>124</v>
      </c>
      <c r="AS284" s="32"/>
      <c r="AU284" s="12">
        <v>250</v>
      </c>
      <c r="AV284" s="13">
        <v>483</v>
      </c>
      <c r="AW284" s="13">
        <v>74</v>
      </c>
      <c r="AX284" s="13">
        <v>120</v>
      </c>
      <c r="AY284" s="13">
        <v>155</v>
      </c>
      <c r="AZ284" s="13">
        <v>6</v>
      </c>
      <c r="BA284" s="13">
        <v>39</v>
      </c>
      <c r="BB284" s="13">
        <v>79</v>
      </c>
      <c r="BC284" s="13">
        <v>133</v>
      </c>
      <c r="BD284" s="13">
        <v>6</v>
      </c>
      <c r="BE284" s="13">
        <v>143</v>
      </c>
      <c r="BG284" s="32"/>
    </row>
    <row r="285" spans="1:59" x14ac:dyDescent="0.25">
      <c r="A285" s="32"/>
      <c r="B285" s="32"/>
      <c r="C285" s="32"/>
      <c r="E285" s="12">
        <v>251</v>
      </c>
      <c r="F285" s="13">
        <v>523</v>
      </c>
      <c r="G285" s="13">
        <v>86</v>
      </c>
      <c r="H285" s="13">
        <v>147</v>
      </c>
      <c r="I285" s="13">
        <v>203</v>
      </c>
      <c r="J285" s="13">
        <v>6</v>
      </c>
      <c r="K285" s="13">
        <v>22</v>
      </c>
      <c r="L285" s="13">
        <v>188</v>
      </c>
      <c r="M285" s="13">
        <v>304</v>
      </c>
      <c r="N285" s="13">
        <v>8</v>
      </c>
      <c r="O285" s="13">
        <v>174</v>
      </c>
      <c r="Q285" s="32"/>
      <c r="S285" s="12">
        <v>251</v>
      </c>
      <c r="T285" s="13">
        <v>479</v>
      </c>
      <c r="U285" s="13">
        <v>78</v>
      </c>
      <c r="V285" s="13">
        <v>129</v>
      </c>
      <c r="W285" s="13">
        <v>171</v>
      </c>
      <c r="X285" s="13">
        <v>6</v>
      </c>
      <c r="Y285" s="13">
        <v>71</v>
      </c>
      <c r="Z285" s="13">
        <v>79</v>
      </c>
      <c r="AA285" s="13">
        <v>108</v>
      </c>
      <c r="AB285" s="13">
        <v>7</v>
      </c>
      <c r="AC285" s="13">
        <v>174</v>
      </c>
      <c r="AE285" s="32"/>
      <c r="AG285" s="12">
        <v>251</v>
      </c>
      <c r="AH285" s="13">
        <v>479</v>
      </c>
      <c r="AI285" s="13">
        <v>85</v>
      </c>
      <c r="AJ285" s="13">
        <v>125</v>
      </c>
      <c r="AK285" s="13">
        <v>169</v>
      </c>
      <c r="AL285" s="13">
        <v>6</v>
      </c>
      <c r="AM285" s="13">
        <v>19</v>
      </c>
      <c r="AN285" s="13">
        <v>79</v>
      </c>
      <c r="AO285" s="13">
        <v>138</v>
      </c>
      <c r="AP285" s="13">
        <v>6</v>
      </c>
      <c r="AQ285" s="13">
        <v>125</v>
      </c>
      <c r="AS285" s="32"/>
      <c r="AU285" s="12">
        <v>251</v>
      </c>
      <c r="AV285" s="13">
        <v>479</v>
      </c>
      <c r="AW285" s="13">
        <v>74</v>
      </c>
      <c r="AX285" s="13">
        <v>120</v>
      </c>
      <c r="AY285" s="13">
        <v>154</v>
      </c>
      <c r="AZ285" s="13">
        <v>6</v>
      </c>
      <c r="BA285" s="13">
        <v>39</v>
      </c>
      <c r="BB285" s="13">
        <v>79</v>
      </c>
      <c r="BC285" s="13">
        <v>133</v>
      </c>
      <c r="BD285" s="13">
        <v>6</v>
      </c>
      <c r="BE285" s="13">
        <v>145</v>
      </c>
      <c r="BG285" s="32"/>
    </row>
    <row r="286" spans="1:59" x14ac:dyDescent="0.25">
      <c r="A286" s="32"/>
      <c r="B286" s="32"/>
      <c r="C286" s="32"/>
      <c r="E286" s="12">
        <v>252</v>
      </c>
      <c r="F286" s="13">
        <v>519</v>
      </c>
      <c r="G286" s="13">
        <v>85</v>
      </c>
      <c r="H286" s="13">
        <v>147</v>
      </c>
      <c r="I286" s="13">
        <v>202</v>
      </c>
      <c r="J286" s="13">
        <v>6</v>
      </c>
      <c r="K286" s="13">
        <v>22</v>
      </c>
      <c r="L286" s="13">
        <v>187</v>
      </c>
      <c r="M286" s="13">
        <v>304</v>
      </c>
      <c r="N286" s="13">
        <v>8</v>
      </c>
      <c r="O286" s="13">
        <v>175</v>
      </c>
      <c r="Q286" s="32"/>
      <c r="S286" s="12">
        <v>252</v>
      </c>
      <c r="T286" s="13">
        <v>475</v>
      </c>
      <c r="U286" s="13">
        <v>78</v>
      </c>
      <c r="V286" s="13">
        <v>128</v>
      </c>
      <c r="W286" s="13">
        <v>171</v>
      </c>
      <c r="X286" s="13">
        <v>6</v>
      </c>
      <c r="Y286" s="13">
        <v>71</v>
      </c>
      <c r="Z286" s="13">
        <v>79</v>
      </c>
      <c r="AA286" s="13">
        <v>108</v>
      </c>
      <c r="AB286" s="13">
        <v>7</v>
      </c>
      <c r="AC286" s="13">
        <v>176</v>
      </c>
      <c r="AE286" s="32"/>
      <c r="AG286" s="12">
        <v>252</v>
      </c>
      <c r="AH286" s="13">
        <v>475</v>
      </c>
      <c r="AI286" s="13">
        <v>85</v>
      </c>
      <c r="AJ286" s="13">
        <v>124</v>
      </c>
      <c r="AK286" s="13">
        <v>169</v>
      </c>
      <c r="AL286" s="13">
        <v>6</v>
      </c>
      <c r="AM286" s="13">
        <v>19</v>
      </c>
      <c r="AN286" s="13">
        <v>79</v>
      </c>
      <c r="AO286" s="13">
        <v>138</v>
      </c>
      <c r="AP286" s="13">
        <v>6</v>
      </c>
      <c r="AQ286" s="13">
        <v>126</v>
      </c>
      <c r="AS286" s="32"/>
      <c r="AU286" s="12">
        <v>252</v>
      </c>
      <c r="AV286" s="13">
        <v>475</v>
      </c>
      <c r="AW286" s="13">
        <v>73</v>
      </c>
      <c r="AX286" s="13">
        <v>120</v>
      </c>
      <c r="AY286" s="13">
        <v>154</v>
      </c>
      <c r="AZ286" s="13">
        <v>6</v>
      </c>
      <c r="BA286" s="13">
        <v>39</v>
      </c>
      <c r="BB286" s="13">
        <v>78</v>
      </c>
      <c r="BC286" s="13">
        <v>132</v>
      </c>
      <c r="BD286" s="13">
        <v>6</v>
      </c>
      <c r="BE286" s="13">
        <v>147</v>
      </c>
      <c r="BG286" s="32"/>
    </row>
    <row r="287" spans="1:59" x14ac:dyDescent="0.25">
      <c r="A287" s="32"/>
      <c r="B287" s="32"/>
      <c r="C287" s="32"/>
      <c r="E287" s="12">
        <v>253</v>
      </c>
      <c r="F287" s="13">
        <v>514</v>
      </c>
      <c r="G287" s="13">
        <v>85</v>
      </c>
      <c r="H287" s="13">
        <v>146</v>
      </c>
      <c r="I287" s="13">
        <v>202</v>
      </c>
      <c r="J287" s="13">
        <v>6</v>
      </c>
      <c r="K287" s="13">
        <v>22</v>
      </c>
      <c r="L287" s="13">
        <v>187</v>
      </c>
      <c r="M287" s="13">
        <v>305</v>
      </c>
      <c r="N287" s="13">
        <v>8</v>
      </c>
      <c r="O287" s="13">
        <v>176</v>
      </c>
      <c r="Q287" s="32"/>
      <c r="S287" s="12">
        <v>253</v>
      </c>
      <c r="T287" s="13">
        <v>471</v>
      </c>
      <c r="U287" s="13">
        <v>78</v>
      </c>
      <c r="V287" s="13">
        <v>128</v>
      </c>
      <c r="W287" s="13">
        <v>170</v>
      </c>
      <c r="X287" s="13">
        <v>6</v>
      </c>
      <c r="Y287" s="13">
        <v>71</v>
      </c>
      <c r="Z287" s="13">
        <v>78</v>
      </c>
      <c r="AA287" s="13">
        <v>107</v>
      </c>
      <c r="AB287" s="13">
        <v>7</v>
      </c>
      <c r="AC287" s="13">
        <v>177</v>
      </c>
      <c r="AE287" s="32"/>
      <c r="AG287" s="12">
        <v>253</v>
      </c>
      <c r="AH287" s="13">
        <v>471</v>
      </c>
      <c r="AI287" s="13">
        <v>84</v>
      </c>
      <c r="AJ287" s="13">
        <v>124</v>
      </c>
      <c r="AK287" s="13">
        <v>169</v>
      </c>
      <c r="AL287" s="13">
        <v>6</v>
      </c>
      <c r="AM287" s="13">
        <v>19</v>
      </c>
      <c r="AN287" s="13">
        <v>78</v>
      </c>
      <c r="AO287" s="13">
        <v>138</v>
      </c>
      <c r="AP287" s="13">
        <v>6</v>
      </c>
      <c r="AQ287" s="13">
        <v>127</v>
      </c>
      <c r="AS287" s="32"/>
      <c r="AU287" s="12">
        <v>253</v>
      </c>
      <c r="AV287" s="13">
        <v>471</v>
      </c>
      <c r="AW287" s="13">
        <v>73</v>
      </c>
      <c r="AX287" s="13">
        <v>119</v>
      </c>
      <c r="AY287" s="13">
        <v>154</v>
      </c>
      <c r="AZ287" s="13">
        <v>6</v>
      </c>
      <c r="BA287" s="13">
        <v>39</v>
      </c>
      <c r="BB287" s="13">
        <v>78</v>
      </c>
      <c r="BC287" s="13">
        <v>132</v>
      </c>
      <c r="BD287" s="13">
        <v>6</v>
      </c>
      <c r="BE287" s="13">
        <v>148</v>
      </c>
      <c r="BG287" s="32"/>
    </row>
    <row r="288" spans="1:59" x14ac:dyDescent="0.25">
      <c r="A288" s="32"/>
      <c r="B288" s="32"/>
      <c r="C288" s="32"/>
      <c r="E288" s="12">
        <v>254</v>
      </c>
      <c r="F288" s="13">
        <v>510</v>
      </c>
      <c r="G288" s="13">
        <v>84</v>
      </c>
      <c r="H288" s="13">
        <v>146</v>
      </c>
      <c r="I288" s="13">
        <v>202</v>
      </c>
      <c r="J288" s="13">
        <v>6</v>
      </c>
      <c r="K288" s="13">
        <v>22</v>
      </c>
      <c r="L288" s="13">
        <v>187</v>
      </c>
      <c r="M288" s="13">
        <v>305</v>
      </c>
      <c r="N288" s="13">
        <v>8</v>
      </c>
      <c r="O288" s="13">
        <v>177</v>
      </c>
      <c r="Q288" s="32"/>
      <c r="S288" s="12">
        <v>254</v>
      </c>
      <c r="T288" s="13">
        <v>467</v>
      </c>
      <c r="U288" s="13">
        <v>78</v>
      </c>
      <c r="V288" s="13">
        <v>128</v>
      </c>
      <c r="W288" s="13">
        <v>170</v>
      </c>
      <c r="X288" s="13">
        <v>6</v>
      </c>
      <c r="Y288" s="13">
        <v>71</v>
      </c>
      <c r="Z288" s="13">
        <v>78</v>
      </c>
      <c r="AA288" s="13">
        <v>107</v>
      </c>
      <c r="AB288" s="13">
        <v>7</v>
      </c>
      <c r="AC288" s="13">
        <v>178</v>
      </c>
      <c r="AE288" s="32"/>
      <c r="AG288" s="12">
        <v>254</v>
      </c>
      <c r="AH288" s="13">
        <v>468</v>
      </c>
      <c r="AI288" s="13">
        <v>84</v>
      </c>
      <c r="AJ288" s="13">
        <v>124</v>
      </c>
      <c r="AK288" s="13">
        <v>169</v>
      </c>
      <c r="AL288" s="13">
        <v>6</v>
      </c>
      <c r="AM288" s="13">
        <v>19</v>
      </c>
      <c r="AN288" s="13">
        <v>78</v>
      </c>
      <c r="AO288" s="13">
        <v>138</v>
      </c>
      <c r="AP288" s="13">
        <v>6</v>
      </c>
      <c r="AQ288" s="13">
        <v>128</v>
      </c>
      <c r="AS288" s="32"/>
      <c r="AU288" s="12">
        <v>254</v>
      </c>
      <c r="AV288" s="13">
        <v>467</v>
      </c>
      <c r="AW288" s="13">
        <v>73</v>
      </c>
      <c r="AX288" s="13">
        <v>119</v>
      </c>
      <c r="AY288" s="13">
        <v>154</v>
      </c>
      <c r="AZ288" s="13">
        <v>6</v>
      </c>
      <c r="BA288" s="13">
        <v>39</v>
      </c>
      <c r="BB288" s="13">
        <v>78</v>
      </c>
      <c r="BC288" s="13">
        <v>132</v>
      </c>
      <c r="BD288" s="13">
        <v>6</v>
      </c>
      <c r="BE288" s="13">
        <v>150</v>
      </c>
      <c r="BG288" s="32"/>
    </row>
    <row r="289" spans="1:59" x14ac:dyDescent="0.25">
      <c r="A289" s="32"/>
      <c r="B289" s="32"/>
      <c r="C289" s="32"/>
      <c r="E289" s="12">
        <v>255</v>
      </c>
      <c r="F289" s="13">
        <v>506</v>
      </c>
      <c r="G289" s="13">
        <v>84</v>
      </c>
      <c r="H289" s="13">
        <v>146</v>
      </c>
      <c r="I289" s="13">
        <v>202</v>
      </c>
      <c r="J289" s="13">
        <v>6</v>
      </c>
      <c r="K289" s="13">
        <v>22</v>
      </c>
      <c r="L289" s="13">
        <v>186</v>
      </c>
      <c r="M289" s="13">
        <v>305</v>
      </c>
      <c r="N289" s="13">
        <v>8</v>
      </c>
      <c r="O289" s="13">
        <v>177</v>
      </c>
      <c r="Q289" s="32"/>
      <c r="S289" s="12">
        <v>255</v>
      </c>
      <c r="T289" s="13">
        <v>464</v>
      </c>
      <c r="U289" s="13">
        <v>77</v>
      </c>
      <c r="V289" s="13">
        <v>127</v>
      </c>
      <c r="W289" s="13">
        <v>170</v>
      </c>
      <c r="X289" s="13">
        <v>6</v>
      </c>
      <c r="Y289" s="13">
        <v>71</v>
      </c>
      <c r="Z289" s="13">
        <v>78</v>
      </c>
      <c r="AA289" s="13">
        <v>107</v>
      </c>
      <c r="AB289" s="13">
        <v>7</v>
      </c>
      <c r="AC289" s="13">
        <v>180</v>
      </c>
      <c r="AE289" s="32"/>
      <c r="AG289" s="12">
        <v>255</v>
      </c>
      <c r="AH289" s="13">
        <v>464</v>
      </c>
      <c r="AI289" s="13">
        <v>83</v>
      </c>
      <c r="AJ289" s="13">
        <v>123</v>
      </c>
      <c r="AK289" s="13">
        <v>168</v>
      </c>
      <c r="AL289" s="13">
        <v>6</v>
      </c>
      <c r="AM289" s="13">
        <v>19</v>
      </c>
      <c r="AN289" s="13">
        <v>78</v>
      </c>
      <c r="AO289" s="13">
        <v>138</v>
      </c>
      <c r="AP289" s="13">
        <v>6</v>
      </c>
      <c r="AQ289" s="13">
        <v>130</v>
      </c>
      <c r="AS289" s="32"/>
      <c r="AU289" s="12">
        <v>255</v>
      </c>
      <c r="AV289" s="13">
        <v>464</v>
      </c>
      <c r="AW289" s="13">
        <v>72</v>
      </c>
      <c r="AX289" s="13">
        <v>119</v>
      </c>
      <c r="AY289" s="13">
        <v>153</v>
      </c>
      <c r="AZ289" s="13">
        <v>6</v>
      </c>
      <c r="BA289" s="13">
        <v>39</v>
      </c>
      <c r="BB289" s="13">
        <v>78</v>
      </c>
      <c r="BC289" s="13">
        <v>132</v>
      </c>
      <c r="BD289" s="13">
        <v>6</v>
      </c>
      <c r="BE289" s="13">
        <v>151</v>
      </c>
      <c r="BG289" s="32"/>
    </row>
    <row r="290" spans="1:59" x14ac:dyDescent="0.25">
      <c r="A290" s="32"/>
      <c r="B290" s="32"/>
      <c r="C290" s="32"/>
      <c r="E290" s="12">
        <v>256</v>
      </c>
      <c r="F290" s="13">
        <v>502</v>
      </c>
      <c r="G290" s="13">
        <v>84</v>
      </c>
      <c r="H290" s="13">
        <v>145</v>
      </c>
      <c r="I290" s="13">
        <v>201</v>
      </c>
      <c r="J290" s="13">
        <v>6</v>
      </c>
      <c r="K290" s="13">
        <v>22</v>
      </c>
      <c r="L290" s="13">
        <v>186</v>
      </c>
      <c r="M290" s="13">
        <v>305</v>
      </c>
      <c r="N290" s="13">
        <v>8</v>
      </c>
      <c r="O290" s="13">
        <v>178</v>
      </c>
      <c r="Q290" s="32"/>
      <c r="S290" s="12">
        <v>256</v>
      </c>
      <c r="T290" s="13">
        <v>459</v>
      </c>
      <c r="U290" s="13">
        <v>77</v>
      </c>
      <c r="V290" s="13">
        <v>127</v>
      </c>
      <c r="W290" s="13">
        <v>169</v>
      </c>
      <c r="X290" s="13">
        <v>6</v>
      </c>
      <c r="Y290" s="13">
        <v>71</v>
      </c>
      <c r="Z290" s="13">
        <v>78</v>
      </c>
      <c r="AA290" s="13">
        <v>107</v>
      </c>
      <c r="AB290" s="13">
        <v>7</v>
      </c>
      <c r="AC290" s="13">
        <v>181</v>
      </c>
      <c r="AE290" s="32"/>
      <c r="AG290" s="12">
        <v>256</v>
      </c>
      <c r="AH290" s="13">
        <v>460</v>
      </c>
      <c r="AI290" s="13">
        <v>83</v>
      </c>
      <c r="AJ290" s="13">
        <v>123</v>
      </c>
      <c r="AK290" s="13">
        <v>168</v>
      </c>
      <c r="AL290" s="13">
        <v>6</v>
      </c>
      <c r="AM290" s="13">
        <v>19</v>
      </c>
      <c r="AN290" s="13">
        <v>78</v>
      </c>
      <c r="AO290" s="13">
        <v>138</v>
      </c>
      <c r="AP290" s="13">
        <v>6</v>
      </c>
      <c r="AQ290" s="13">
        <v>131</v>
      </c>
      <c r="AS290" s="32"/>
      <c r="AU290" s="12">
        <v>256</v>
      </c>
      <c r="AV290" s="13">
        <v>460</v>
      </c>
      <c r="AW290" s="13">
        <v>72</v>
      </c>
      <c r="AX290" s="13">
        <v>119</v>
      </c>
      <c r="AY290" s="13">
        <v>153</v>
      </c>
      <c r="AZ290" s="13">
        <v>6</v>
      </c>
      <c r="BA290" s="13">
        <v>39</v>
      </c>
      <c r="BB290" s="13">
        <v>77</v>
      </c>
      <c r="BC290" s="13">
        <v>132</v>
      </c>
      <c r="BD290" s="13">
        <v>6</v>
      </c>
      <c r="BE290" s="13">
        <v>153</v>
      </c>
      <c r="BG290" s="32"/>
    </row>
    <row r="291" spans="1:59" x14ac:dyDescent="0.25">
      <c r="A291" s="32"/>
      <c r="B291" s="32"/>
      <c r="C291" s="32"/>
      <c r="E291" s="12">
        <v>257</v>
      </c>
      <c r="F291" s="13">
        <v>498</v>
      </c>
      <c r="G291" s="13">
        <v>83</v>
      </c>
      <c r="H291" s="13">
        <v>145</v>
      </c>
      <c r="I291" s="13">
        <v>201</v>
      </c>
      <c r="J291" s="13">
        <v>6</v>
      </c>
      <c r="K291" s="13">
        <v>22</v>
      </c>
      <c r="L291" s="13">
        <v>186</v>
      </c>
      <c r="M291" s="13">
        <v>306</v>
      </c>
      <c r="N291" s="13">
        <v>8</v>
      </c>
      <c r="O291" s="13">
        <v>179</v>
      </c>
      <c r="Q291" s="32"/>
      <c r="S291" s="12">
        <v>257</v>
      </c>
      <c r="T291" s="13">
        <v>456</v>
      </c>
      <c r="U291" s="13">
        <v>77</v>
      </c>
      <c r="V291" s="13">
        <v>127</v>
      </c>
      <c r="W291" s="13">
        <v>169</v>
      </c>
      <c r="X291" s="13">
        <v>6</v>
      </c>
      <c r="Y291" s="13">
        <v>71</v>
      </c>
      <c r="Z291" s="13">
        <v>78</v>
      </c>
      <c r="AA291" s="13">
        <v>106</v>
      </c>
      <c r="AB291" s="13">
        <v>7</v>
      </c>
      <c r="AC291" s="13">
        <v>182</v>
      </c>
      <c r="AE291" s="32"/>
      <c r="AG291" s="12">
        <v>257</v>
      </c>
      <c r="AH291" s="13">
        <v>456</v>
      </c>
      <c r="AI291" s="13">
        <v>82</v>
      </c>
      <c r="AJ291" s="13">
        <v>123</v>
      </c>
      <c r="AK291" s="13">
        <v>168</v>
      </c>
      <c r="AL291" s="13">
        <v>6</v>
      </c>
      <c r="AM291" s="13">
        <v>19</v>
      </c>
      <c r="AN291" s="13">
        <v>77</v>
      </c>
      <c r="AO291" s="13">
        <v>138</v>
      </c>
      <c r="AP291" s="13">
        <v>6</v>
      </c>
      <c r="AQ291" s="13">
        <v>132</v>
      </c>
      <c r="AS291" s="32"/>
      <c r="AU291" s="12">
        <v>257</v>
      </c>
      <c r="AV291" s="13">
        <v>456</v>
      </c>
      <c r="AW291" s="13">
        <v>71</v>
      </c>
      <c r="AX291" s="13">
        <v>118</v>
      </c>
      <c r="AY291" s="13">
        <v>153</v>
      </c>
      <c r="AZ291" s="13">
        <v>6</v>
      </c>
      <c r="BA291" s="13">
        <v>39</v>
      </c>
      <c r="BB291" s="13">
        <v>77</v>
      </c>
      <c r="BC291" s="13">
        <v>132</v>
      </c>
      <c r="BD291" s="13">
        <v>6</v>
      </c>
      <c r="BE291" s="13">
        <v>154</v>
      </c>
      <c r="BG291" s="32"/>
    </row>
    <row r="292" spans="1:59" x14ac:dyDescent="0.25">
      <c r="A292" s="32"/>
      <c r="B292" s="32"/>
      <c r="C292" s="32"/>
      <c r="E292" s="12">
        <v>258</v>
      </c>
      <c r="F292" s="13">
        <v>494</v>
      </c>
      <c r="G292" s="13">
        <v>83</v>
      </c>
      <c r="H292" s="13">
        <v>145</v>
      </c>
      <c r="I292" s="13">
        <v>200</v>
      </c>
      <c r="J292" s="13">
        <v>6</v>
      </c>
      <c r="K292" s="13">
        <v>22</v>
      </c>
      <c r="L292" s="13">
        <v>186</v>
      </c>
      <c r="M292" s="13">
        <v>306</v>
      </c>
      <c r="N292" s="13">
        <v>8</v>
      </c>
      <c r="O292" s="13">
        <v>180</v>
      </c>
      <c r="Q292" s="32"/>
      <c r="S292" s="12">
        <v>258</v>
      </c>
      <c r="T292" s="13">
        <v>452</v>
      </c>
      <c r="U292" s="13">
        <v>76</v>
      </c>
      <c r="V292" s="13">
        <v>127</v>
      </c>
      <c r="W292" s="13">
        <v>169</v>
      </c>
      <c r="X292" s="13">
        <v>6</v>
      </c>
      <c r="Y292" s="13">
        <v>71</v>
      </c>
      <c r="Z292" s="13">
        <v>77</v>
      </c>
      <c r="AA292" s="13">
        <v>106</v>
      </c>
      <c r="AB292" s="13">
        <v>7</v>
      </c>
      <c r="AC292" s="13">
        <v>184</v>
      </c>
      <c r="AE292" s="32"/>
      <c r="AG292" s="12">
        <v>258</v>
      </c>
      <c r="AH292" s="13">
        <v>452</v>
      </c>
      <c r="AI292" s="13">
        <v>82</v>
      </c>
      <c r="AJ292" s="13">
        <v>123</v>
      </c>
      <c r="AK292" s="13">
        <v>167</v>
      </c>
      <c r="AL292" s="13">
        <v>6</v>
      </c>
      <c r="AM292" s="13">
        <v>19</v>
      </c>
      <c r="AN292" s="13">
        <v>77</v>
      </c>
      <c r="AO292" s="13">
        <v>138</v>
      </c>
      <c r="AP292" s="13">
        <v>6</v>
      </c>
      <c r="AQ292" s="13">
        <v>133</v>
      </c>
      <c r="AS292" s="32"/>
      <c r="AU292" s="12">
        <v>258</v>
      </c>
      <c r="AV292" s="13">
        <v>452</v>
      </c>
      <c r="AW292" s="13">
        <v>71</v>
      </c>
      <c r="AX292" s="13">
        <v>118</v>
      </c>
      <c r="AY292" s="13">
        <v>152</v>
      </c>
      <c r="AZ292" s="13">
        <v>6</v>
      </c>
      <c r="BA292" s="13">
        <v>39</v>
      </c>
      <c r="BB292" s="13">
        <v>77</v>
      </c>
      <c r="BC292" s="13">
        <v>131</v>
      </c>
      <c r="BD292" s="13">
        <v>6</v>
      </c>
      <c r="BE292" s="13">
        <v>156</v>
      </c>
      <c r="BG292" s="32"/>
    </row>
    <row r="293" spans="1:59" x14ac:dyDescent="0.25">
      <c r="A293" s="32"/>
      <c r="B293" s="32"/>
      <c r="C293" s="32"/>
      <c r="E293" s="12">
        <v>259</v>
      </c>
      <c r="F293" s="13">
        <v>490</v>
      </c>
      <c r="G293" s="13">
        <v>82</v>
      </c>
      <c r="H293" s="13">
        <v>145</v>
      </c>
      <c r="I293" s="13">
        <v>200</v>
      </c>
      <c r="J293" s="13">
        <v>6</v>
      </c>
      <c r="K293" s="13">
        <v>22</v>
      </c>
      <c r="L293" s="13">
        <v>185</v>
      </c>
      <c r="M293" s="13">
        <v>306</v>
      </c>
      <c r="N293" s="13">
        <v>8</v>
      </c>
      <c r="O293" s="13">
        <v>180</v>
      </c>
      <c r="Q293" s="32"/>
      <c r="S293" s="12">
        <v>259</v>
      </c>
      <c r="T293" s="13">
        <v>448</v>
      </c>
      <c r="U293" s="13">
        <v>76</v>
      </c>
      <c r="V293" s="13">
        <v>126</v>
      </c>
      <c r="W293" s="13">
        <v>168</v>
      </c>
      <c r="X293" s="13">
        <v>6</v>
      </c>
      <c r="Y293" s="13">
        <v>71</v>
      </c>
      <c r="Z293" s="13">
        <v>77</v>
      </c>
      <c r="AA293" s="13">
        <v>106</v>
      </c>
      <c r="AB293" s="13">
        <v>7</v>
      </c>
      <c r="AC293" s="13">
        <v>185</v>
      </c>
      <c r="AE293" s="32"/>
      <c r="AG293" s="12">
        <v>259</v>
      </c>
      <c r="AH293" s="13">
        <v>448</v>
      </c>
      <c r="AI293" s="13">
        <v>81</v>
      </c>
      <c r="AJ293" s="13">
        <v>123</v>
      </c>
      <c r="AK293" s="13">
        <v>167</v>
      </c>
      <c r="AL293" s="13">
        <v>6</v>
      </c>
      <c r="AM293" s="13">
        <v>19</v>
      </c>
      <c r="AN293" s="13">
        <v>77</v>
      </c>
      <c r="AO293" s="13">
        <v>139</v>
      </c>
      <c r="AP293" s="13">
        <v>6</v>
      </c>
      <c r="AQ293" s="13">
        <v>134</v>
      </c>
      <c r="AS293" s="32"/>
      <c r="AU293" s="12">
        <v>259</v>
      </c>
      <c r="AV293" s="13">
        <v>449</v>
      </c>
      <c r="AW293" s="13">
        <v>71</v>
      </c>
      <c r="AX293" s="13">
        <v>118</v>
      </c>
      <c r="AY293" s="13">
        <v>152</v>
      </c>
      <c r="AZ293" s="13">
        <v>6</v>
      </c>
      <c r="BA293" s="13">
        <v>39</v>
      </c>
      <c r="BB293" s="13">
        <v>77</v>
      </c>
      <c r="BC293" s="13">
        <v>131</v>
      </c>
      <c r="BD293" s="13">
        <v>6</v>
      </c>
      <c r="BE293" s="13">
        <v>157</v>
      </c>
      <c r="BG293" s="32"/>
    </row>
    <row r="294" spans="1:59" x14ac:dyDescent="0.25">
      <c r="A294" s="32"/>
      <c r="B294" s="32"/>
      <c r="C294" s="32"/>
      <c r="E294" s="12">
        <v>260</v>
      </c>
      <c r="F294" s="13">
        <v>485</v>
      </c>
      <c r="G294" s="13">
        <v>82</v>
      </c>
      <c r="H294" s="13">
        <v>145</v>
      </c>
      <c r="I294" s="13">
        <v>200</v>
      </c>
      <c r="J294" s="13">
        <v>6</v>
      </c>
      <c r="K294" s="13">
        <v>22</v>
      </c>
      <c r="L294" s="13">
        <v>185</v>
      </c>
      <c r="M294" s="13">
        <v>306</v>
      </c>
      <c r="N294" s="13">
        <v>8</v>
      </c>
      <c r="O294" s="13">
        <v>181</v>
      </c>
      <c r="Q294" s="32"/>
      <c r="S294" s="12">
        <v>260</v>
      </c>
      <c r="T294" s="13">
        <v>444</v>
      </c>
      <c r="U294" s="13">
        <v>75</v>
      </c>
      <c r="V294" s="13">
        <v>126</v>
      </c>
      <c r="W294" s="13">
        <v>168</v>
      </c>
      <c r="X294" s="13">
        <v>6</v>
      </c>
      <c r="Y294" s="13">
        <v>71</v>
      </c>
      <c r="Z294" s="13">
        <v>77</v>
      </c>
      <c r="AA294" s="13">
        <v>106</v>
      </c>
      <c r="AB294" s="13">
        <v>7</v>
      </c>
      <c r="AC294" s="13">
        <v>186</v>
      </c>
      <c r="AE294" s="32"/>
      <c r="AG294" s="12">
        <v>260</v>
      </c>
      <c r="AH294" s="13">
        <v>444</v>
      </c>
      <c r="AI294" s="13">
        <v>81</v>
      </c>
      <c r="AJ294" s="13">
        <v>122</v>
      </c>
      <c r="AK294" s="13">
        <v>167</v>
      </c>
      <c r="AL294" s="13">
        <v>6</v>
      </c>
      <c r="AM294" s="13">
        <v>19</v>
      </c>
      <c r="AN294" s="13">
        <v>77</v>
      </c>
      <c r="AO294" s="13">
        <v>139</v>
      </c>
      <c r="AP294" s="13">
        <v>6</v>
      </c>
      <c r="AQ294" s="13">
        <v>135</v>
      </c>
      <c r="AS294" s="32"/>
      <c r="AU294" s="12">
        <v>260</v>
      </c>
      <c r="AV294" s="13">
        <v>445</v>
      </c>
      <c r="AW294" s="13">
        <v>70</v>
      </c>
      <c r="AX294" s="13">
        <v>118</v>
      </c>
      <c r="AY294" s="13">
        <v>152</v>
      </c>
      <c r="AZ294" s="13">
        <v>6</v>
      </c>
      <c r="BA294" s="13">
        <v>39</v>
      </c>
      <c r="BB294" s="13">
        <v>77</v>
      </c>
      <c r="BC294" s="13">
        <v>131</v>
      </c>
      <c r="BD294" s="13">
        <v>6</v>
      </c>
      <c r="BE294" s="13">
        <v>159</v>
      </c>
      <c r="BG294" s="32"/>
    </row>
    <row r="295" spans="1:59" x14ac:dyDescent="0.25">
      <c r="A295" s="32"/>
      <c r="B295" s="32"/>
      <c r="C295" s="32"/>
      <c r="E295" s="12">
        <v>261</v>
      </c>
      <c r="F295" s="13">
        <v>481</v>
      </c>
      <c r="G295" s="13">
        <v>82</v>
      </c>
      <c r="H295" s="13">
        <v>144</v>
      </c>
      <c r="I295" s="13">
        <v>199</v>
      </c>
      <c r="J295" s="13">
        <v>6</v>
      </c>
      <c r="K295" s="13">
        <v>22</v>
      </c>
      <c r="L295" s="13">
        <v>185</v>
      </c>
      <c r="M295" s="13">
        <v>307</v>
      </c>
      <c r="N295" s="13">
        <v>8</v>
      </c>
      <c r="O295" s="13">
        <v>182</v>
      </c>
      <c r="Q295" s="32"/>
      <c r="S295" s="12">
        <v>261</v>
      </c>
      <c r="T295" s="13">
        <v>440</v>
      </c>
      <c r="U295" s="13">
        <v>75</v>
      </c>
      <c r="V295" s="13">
        <v>126</v>
      </c>
      <c r="W295" s="13">
        <v>168</v>
      </c>
      <c r="X295" s="13">
        <v>6</v>
      </c>
      <c r="Y295" s="13">
        <v>71</v>
      </c>
      <c r="Z295" s="13">
        <v>77</v>
      </c>
      <c r="AA295" s="13">
        <v>106</v>
      </c>
      <c r="AB295" s="13">
        <v>7</v>
      </c>
      <c r="AC295" s="13">
        <v>187</v>
      </c>
      <c r="AE295" s="32"/>
      <c r="AG295" s="12">
        <v>261</v>
      </c>
      <c r="AH295" s="13">
        <v>440</v>
      </c>
      <c r="AI295" s="13">
        <v>81</v>
      </c>
      <c r="AJ295" s="13">
        <v>122</v>
      </c>
      <c r="AK295" s="13">
        <v>166</v>
      </c>
      <c r="AL295" s="13">
        <v>6</v>
      </c>
      <c r="AM295" s="13">
        <v>19</v>
      </c>
      <c r="AN295" s="13">
        <v>77</v>
      </c>
      <c r="AO295" s="13">
        <v>139</v>
      </c>
      <c r="AP295" s="13">
        <v>6</v>
      </c>
      <c r="AQ295" s="13">
        <v>137</v>
      </c>
      <c r="AS295" s="32"/>
      <c r="AU295" s="12">
        <v>261</v>
      </c>
      <c r="AV295" s="13">
        <v>440</v>
      </c>
      <c r="AW295" s="13">
        <v>70</v>
      </c>
      <c r="AX295" s="13">
        <v>118</v>
      </c>
      <c r="AY295" s="13">
        <v>151</v>
      </c>
      <c r="AZ295" s="13">
        <v>6</v>
      </c>
      <c r="BA295" s="13">
        <v>39</v>
      </c>
      <c r="BB295" s="13">
        <v>76</v>
      </c>
      <c r="BC295" s="13">
        <v>131</v>
      </c>
      <c r="BD295" s="13">
        <v>6</v>
      </c>
      <c r="BE295" s="13">
        <v>160</v>
      </c>
      <c r="BG295" s="32"/>
    </row>
    <row r="296" spans="1:59" x14ac:dyDescent="0.25">
      <c r="A296" s="32"/>
      <c r="B296" s="32"/>
      <c r="C296" s="32"/>
      <c r="E296" s="12">
        <v>262</v>
      </c>
      <c r="F296" s="13">
        <v>477</v>
      </c>
      <c r="G296" s="13">
        <v>81</v>
      </c>
      <c r="H296" s="13">
        <v>144</v>
      </c>
      <c r="I296" s="13">
        <v>199</v>
      </c>
      <c r="J296" s="13">
        <v>6</v>
      </c>
      <c r="K296" s="13">
        <v>22</v>
      </c>
      <c r="L296" s="13">
        <v>185</v>
      </c>
      <c r="M296" s="13">
        <v>307</v>
      </c>
      <c r="N296" s="13">
        <v>8</v>
      </c>
      <c r="O296" s="13">
        <v>182</v>
      </c>
      <c r="Q296" s="32"/>
      <c r="S296" s="12">
        <v>262</v>
      </c>
      <c r="T296" s="13">
        <v>436</v>
      </c>
      <c r="U296" s="13">
        <v>75</v>
      </c>
      <c r="V296" s="13">
        <v>126</v>
      </c>
      <c r="W296" s="13">
        <v>167</v>
      </c>
      <c r="X296" s="13">
        <v>6</v>
      </c>
      <c r="Y296" s="13">
        <v>71</v>
      </c>
      <c r="Z296" s="13">
        <v>77</v>
      </c>
      <c r="AA296" s="13">
        <v>106</v>
      </c>
      <c r="AB296" s="13">
        <v>7</v>
      </c>
      <c r="AC296" s="13">
        <v>189</v>
      </c>
      <c r="AE296" s="32"/>
      <c r="AG296" s="12">
        <v>262</v>
      </c>
      <c r="AH296" s="13">
        <v>436</v>
      </c>
      <c r="AI296" s="13">
        <v>80</v>
      </c>
      <c r="AJ296" s="13">
        <v>122</v>
      </c>
      <c r="AK296" s="13">
        <v>166</v>
      </c>
      <c r="AL296" s="13">
        <v>6</v>
      </c>
      <c r="AM296" s="13">
        <v>19</v>
      </c>
      <c r="AN296" s="13">
        <v>76</v>
      </c>
      <c r="AO296" s="13">
        <v>139</v>
      </c>
      <c r="AP296" s="13">
        <v>6</v>
      </c>
      <c r="AQ296" s="13">
        <v>138</v>
      </c>
      <c r="AS296" s="32"/>
      <c r="AU296" s="12">
        <v>262</v>
      </c>
      <c r="AV296" s="13">
        <v>437</v>
      </c>
      <c r="AW296" s="13">
        <v>70</v>
      </c>
      <c r="AX296" s="13">
        <v>118</v>
      </c>
      <c r="AY296" s="13">
        <v>151</v>
      </c>
      <c r="AZ296" s="13">
        <v>6</v>
      </c>
      <c r="BA296" s="13">
        <v>39</v>
      </c>
      <c r="BB296" s="13">
        <v>76</v>
      </c>
      <c r="BC296" s="13">
        <v>131</v>
      </c>
      <c r="BD296" s="13">
        <v>6</v>
      </c>
      <c r="BE296" s="13">
        <v>162</v>
      </c>
      <c r="BG296" s="32"/>
    </row>
    <row r="297" spans="1:59" x14ac:dyDescent="0.25">
      <c r="A297" s="32"/>
      <c r="B297" s="32"/>
      <c r="C297" s="32"/>
      <c r="E297" s="12">
        <v>263</v>
      </c>
      <c r="F297" s="13">
        <v>472</v>
      </c>
      <c r="G297" s="13">
        <v>81</v>
      </c>
      <c r="H297" s="13">
        <v>144</v>
      </c>
      <c r="I297" s="13">
        <v>199</v>
      </c>
      <c r="J297" s="13">
        <v>6</v>
      </c>
      <c r="K297" s="13">
        <v>22</v>
      </c>
      <c r="L297" s="13">
        <v>184</v>
      </c>
      <c r="M297" s="13">
        <v>307</v>
      </c>
      <c r="N297" s="13">
        <v>8</v>
      </c>
      <c r="O297" s="13">
        <v>183</v>
      </c>
      <c r="Q297" s="32"/>
      <c r="S297" s="12">
        <v>263</v>
      </c>
      <c r="T297" s="13">
        <v>432</v>
      </c>
      <c r="U297" s="13">
        <v>75</v>
      </c>
      <c r="V297" s="13">
        <v>126</v>
      </c>
      <c r="W297" s="13">
        <v>167</v>
      </c>
      <c r="X297" s="13">
        <v>6</v>
      </c>
      <c r="Y297" s="13">
        <v>72</v>
      </c>
      <c r="Z297" s="13">
        <v>76</v>
      </c>
      <c r="AA297" s="13">
        <v>106</v>
      </c>
      <c r="AB297" s="13">
        <v>7</v>
      </c>
      <c r="AC297" s="13">
        <v>190</v>
      </c>
      <c r="AE297" s="32"/>
      <c r="AG297" s="12">
        <v>263</v>
      </c>
      <c r="AH297" s="13">
        <v>432</v>
      </c>
      <c r="AI297" s="13">
        <v>80</v>
      </c>
      <c r="AJ297" s="13">
        <v>122</v>
      </c>
      <c r="AK297" s="13">
        <v>166</v>
      </c>
      <c r="AL297" s="13">
        <v>6</v>
      </c>
      <c r="AM297" s="13">
        <v>19</v>
      </c>
      <c r="AN297" s="13">
        <v>76</v>
      </c>
      <c r="AO297" s="13">
        <v>139</v>
      </c>
      <c r="AP297" s="13">
        <v>6</v>
      </c>
      <c r="AQ297" s="13">
        <v>139</v>
      </c>
      <c r="AS297" s="32"/>
      <c r="AU297" s="12">
        <v>263</v>
      </c>
      <c r="AV297" s="13">
        <v>432</v>
      </c>
      <c r="AW297" s="13">
        <v>69</v>
      </c>
      <c r="AX297" s="13">
        <v>117</v>
      </c>
      <c r="AY297" s="13">
        <v>151</v>
      </c>
      <c r="AZ297" s="13">
        <v>6</v>
      </c>
      <c r="BA297" s="13">
        <v>39</v>
      </c>
      <c r="BB297" s="13">
        <v>76</v>
      </c>
      <c r="BC297" s="13">
        <v>131</v>
      </c>
      <c r="BD297" s="13">
        <v>6</v>
      </c>
      <c r="BE297" s="13">
        <v>163</v>
      </c>
      <c r="BG297" s="32"/>
    </row>
    <row r="298" spans="1:59" x14ac:dyDescent="0.25">
      <c r="A298" s="32"/>
      <c r="B298" s="32"/>
      <c r="C298" s="32"/>
      <c r="E298" s="12">
        <v>264</v>
      </c>
      <c r="F298" s="13">
        <v>468</v>
      </c>
      <c r="G298" s="13">
        <v>81</v>
      </c>
      <c r="H298" s="13">
        <v>144</v>
      </c>
      <c r="I298" s="13">
        <v>199</v>
      </c>
      <c r="J298" s="13">
        <v>6</v>
      </c>
      <c r="K298" s="13">
        <v>22</v>
      </c>
      <c r="L298" s="13">
        <v>184</v>
      </c>
      <c r="M298" s="13">
        <v>307</v>
      </c>
      <c r="N298" s="13">
        <v>8</v>
      </c>
      <c r="O298" s="13">
        <v>184</v>
      </c>
      <c r="Q298" s="32"/>
      <c r="S298" s="12">
        <v>264</v>
      </c>
      <c r="T298" s="13">
        <v>428</v>
      </c>
      <c r="U298" s="13">
        <v>74</v>
      </c>
      <c r="V298" s="13">
        <v>126</v>
      </c>
      <c r="W298" s="13">
        <v>167</v>
      </c>
      <c r="X298" s="13">
        <v>6</v>
      </c>
      <c r="Y298" s="13">
        <v>72</v>
      </c>
      <c r="Z298" s="13">
        <v>76</v>
      </c>
      <c r="AA298" s="13">
        <v>106</v>
      </c>
      <c r="AB298" s="13">
        <v>7</v>
      </c>
      <c r="AC298" s="13">
        <v>191</v>
      </c>
      <c r="AE298" s="32"/>
      <c r="AG298" s="12">
        <v>264</v>
      </c>
      <c r="AH298" s="13">
        <v>428</v>
      </c>
      <c r="AI298" s="13">
        <v>80</v>
      </c>
      <c r="AJ298" s="13">
        <v>122</v>
      </c>
      <c r="AK298" s="13">
        <v>166</v>
      </c>
      <c r="AL298" s="13">
        <v>6</v>
      </c>
      <c r="AM298" s="13">
        <v>19</v>
      </c>
      <c r="AN298" s="13">
        <v>76</v>
      </c>
      <c r="AO298" s="13">
        <v>140</v>
      </c>
      <c r="AP298" s="13">
        <v>6</v>
      </c>
      <c r="AQ298" s="13">
        <v>140</v>
      </c>
      <c r="AS298" s="32"/>
      <c r="AU298" s="12">
        <v>264</v>
      </c>
      <c r="AV298" s="13">
        <v>429</v>
      </c>
      <c r="AW298" s="13">
        <v>69</v>
      </c>
      <c r="AX298" s="13">
        <v>117</v>
      </c>
      <c r="AY298" s="13">
        <v>151</v>
      </c>
      <c r="AZ298" s="13">
        <v>6</v>
      </c>
      <c r="BA298" s="13">
        <v>39</v>
      </c>
      <c r="BB298" s="13">
        <v>76</v>
      </c>
      <c r="BC298" s="13">
        <v>131</v>
      </c>
      <c r="BD298" s="13">
        <v>6</v>
      </c>
      <c r="BE298" s="13">
        <v>165</v>
      </c>
      <c r="BG298" s="32"/>
    </row>
    <row r="299" spans="1:59" x14ac:dyDescent="0.25">
      <c r="A299" s="32"/>
      <c r="B299" s="32"/>
      <c r="C299" s="32"/>
      <c r="E299" s="12">
        <v>265</v>
      </c>
      <c r="F299" s="13">
        <v>464</v>
      </c>
      <c r="G299" s="13">
        <v>81</v>
      </c>
      <c r="H299" s="13">
        <v>143</v>
      </c>
      <c r="I299" s="13">
        <v>198</v>
      </c>
      <c r="J299" s="13">
        <v>6</v>
      </c>
      <c r="K299" s="13">
        <v>22</v>
      </c>
      <c r="L299" s="13">
        <v>184</v>
      </c>
      <c r="M299" s="13">
        <v>308</v>
      </c>
      <c r="N299" s="13">
        <v>8</v>
      </c>
      <c r="O299" s="13">
        <v>184</v>
      </c>
      <c r="Q299" s="32"/>
      <c r="S299" s="12">
        <v>265</v>
      </c>
      <c r="T299" s="13">
        <v>424</v>
      </c>
      <c r="U299" s="13">
        <v>74</v>
      </c>
      <c r="V299" s="13">
        <v>125</v>
      </c>
      <c r="W299" s="13">
        <v>167</v>
      </c>
      <c r="X299" s="13">
        <v>6</v>
      </c>
      <c r="Y299" s="13">
        <v>72</v>
      </c>
      <c r="Z299" s="13">
        <v>76</v>
      </c>
      <c r="AA299" s="13">
        <v>106</v>
      </c>
      <c r="AB299" s="13">
        <v>7</v>
      </c>
      <c r="AC299" s="13">
        <v>192</v>
      </c>
      <c r="AE299" s="32"/>
      <c r="AG299" s="12">
        <v>265</v>
      </c>
      <c r="AH299" s="13">
        <v>424</v>
      </c>
      <c r="AI299" s="13">
        <v>79</v>
      </c>
      <c r="AJ299" s="13">
        <v>121</v>
      </c>
      <c r="AK299" s="13">
        <v>165</v>
      </c>
      <c r="AL299" s="13">
        <v>6</v>
      </c>
      <c r="AM299" s="13">
        <v>19</v>
      </c>
      <c r="AN299" s="13">
        <v>76</v>
      </c>
      <c r="AO299" s="13">
        <v>140</v>
      </c>
      <c r="AP299" s="13">
        <v>6</v>
      </c>
      <c r="AQ299" s="13">
        <v>141</v>
      </c>
      <c r="AS299" s="32"/>
      <c r="AU299" s="12">
        <v>265</v>
      </c>
      <c r="AV299" s="13">
        <v>425</v>
      </c>
      <c r="AW299" s="13">
        <v>69</v>
      </c>
      <c r="AX299" s="13">
        <v>117</v>
      </c>
      <c r="AY299" s="13">
        <v>151</v>
      </c>
      <c r="AZ299" s="13">
        <v>6</v>
      </c>
      <c r="BA299" s="13">
        <v>39</v>
      </c>
      <c r="BB299" s="13">
        <v>76</v>
      </c>
      <c r="BC299" s="13">
        <v>131</v>
      </c>
      <c r="BD299" s="13">
        <v>6</v>
      </c>
      <c r="BE299" s="13">
        <v>166</v>
      </c>
      <c r="BG299" s="32"/>
    </row>
    <row r="300" spans="1:59" x14ac:dyDescent="0.25">
      <c r="A300" s="32"/>
      <c r="B300" s="32"/>
      <c r="C300" s="32"/>
      <c r="E300" s="12">
        <v>266</v>
      </c>
      <c r="F300" s="13">
        <v>459</v>
      </c>
      <c r="G300" s="13">
        <v>80</v>
      </c>
      <c r="H300" s="13">
        <v>143</v>
      </c>
      <c r="I300" s="13">
        <v>198</v>
      </c>
      <c r="J300" s="13">
        <v>6</v>
      </c>
      <c r="K300" s="13">
        <v>22</v>
      </c>
      <c r="L300" s="13">
        <v>184</v>
      </c>
      <c r="M300" s="13">
        <v>308</v>
      </c>
      <c r="N300" s="13">
        <v>8</v>
      </c>
      <c r="O300" s="13">
        <v>185</v>
      </c>
      <c r="Q300" s="32"/>
      <c r="S300" s="12">
        <v>266</v>
      </c>
      <c r="T300" s="13">
        <v>420</v>
      </c>
      <c r="U300" s="13">
        <v>73</v>
      </c>
      <c r="V300" s="13">
        <v>125</v>
      </c>
      <c r="W300" s="13">
        <v>166</v>
      </c>
      <c r="X300" s="13">
        <v>6</v>
      </c>
      <c r="Y300" s="13">
        <v>72</v>
      </c>
      <c r="Z300" s="13">
        <v>76</v>
      </c>
      <c r="AA300" s="13">
        <v>106</v>
      </c>
      <c r="AB300" s="13">
        <v>7</v>
      </c>
      <c r="AC300" s="13">
        <v>193</v>
      </c>
      <c r="AE300" s="32"/>
      <c r="AG300" s="12">
        <v>266</v>
      </c>
      <c r="AH300" s="13">
        <v>420</v>
      </c>
      <c r="AI300" s="13">
        <v>79</v>
      </c>
      <c r="AJ300" s="13">
        <v>121</v>
      </c>
      <c r="AK300" s="13">
        <v>165</v>
      </c>
      <c r="AL300" s="13">
        <v>6</v>
      </c>
      <c r="AM300" s="13">
        <v>19</v>
      </c>
      <c r="AN300" s="13">
        <v>76</v>
      </c>
      <c r="AO300" s="13">
        <v>140</v>
      </c>
      <c r="AP300" s="13">
        <v>6</v>
      </c>
      <c r="AQ300" s="13">
        <v>142</v>
      </c>
      <c r="AS300" s="32"/>
      <c r="AU300" s="12">
        <v>266</v>
      </c>
      <c r="AV300" s="13">
        <v>421</v>
      </c>
      <c r="AW300" s="13">
        <v>68</v>
      </c>
      <c r="AX300" s="13">
        <v>117</v>
      </c>
      <c r="AY300" s="13">
        <v>150</v>
      </c>
      <c r="AZ300" s="13">
        <v>6</v>
      </c>
      <c r="BA300" s="13">
        <v>39</v>
      </c>
      <c r="BB300" s="13">
        <v>76</v>
      </c>
      <c r="BC300" s="13">
        <v>131</v>
      </c>
      <c r="BD300" s="13">
        <v>6</v>
      </c>
      <c r="BE300" s="13">
        <v>168</v>
      </c>
      <c r="BG300" s="32"/>
    </row>
    <row r="301" spans="1:59" x14ac:dyDescent="0.25">
      <c r="A301" s="32"/>
      <c r="B301" s="32"/>
      <c r="C301" s="32"/>
      <c r="E301" s="12">
        <v>267</v>
      </c>
      <c r="F301" s="13">
        <v>455</v>
      </c>
      <c r="G301" s="13">
        <v>80</v>
      </c>
      <c r="H301" s="13">
        <v>143</v>
      </c>
      <c r="I301" s="13">
        <v>198</v>
      </c>
      <c r="J301" s="13">
        <v>6</v>
      </c>
      <c r="K301" s="13">
        <v>22</v>
      </c>
      <c r="L301" s="13">
        <v>184</v>
      </c>
      <c r="M301" s="13">
        <v>308</v>
      </c>
      <c r="N301" s="13">
        <v>8</v>
      </c>
      <c r="O301" s="13">
        <v>186</v>
      </c>
      <c r="Q301" s="32"/>
      <c r="S301" s="12">
        <v>267</v>
      </c>
      <c r="T301" s="13">
        <v>416</v>
      </c>
      <c r="U301" s="13">
        <v>73</v>
      </c>
      <c r="V301" s="13">
        <v>125</v>
      </c>
      <c r="W301" s="13">
        <v>166</v>
      </c>
      <c r="X301" s="13">
        <v>6</v>
      </c>
      <c r="Y301" s="13">
        <v>72</v>
      </c>
      <c r="Z301" s="13">
        <v>76</v>
      </c>
      <c r="AA301" s="13">
        <v>106</v>
      </c>
      <c r="AB301" s="13">
        <v>7</v>
      </c>
      <c r="AC301" s="13">
        <v>195</v>
      </c>
      <c r="AE301" s="32"/>
      <c r="AG301" s="12">
        <v>267</v>
      </c>
      <c r="AH301" s="13">
        <v>417</v>
      </c>
      <c r="AI301" s="13">
        <v>79</v>
      </c>
      <c r="AJ301" s="13">
        <v>121</v>
      </c>
      <c r="AK301" s="13">
        <v>165</v>
      </c>
      <c r="AL301" s="13">
        <v>6</v>
      </c>
      <c r="AM301" s="13">
        <v>19</v>
      </c>
      <c r="AN301" s="13">
        <v>76</v>
      </c>
      <c r="AO301" s="13">
        <v>140</v>
      </c>
      <c r="AP301" s="13">
        <v>6</v>
      </c>
      <c r="AQ301" s="13">
        <v>143</v>
      </c>
      <c r="AS301" s="32"/>
      <c r="AU301" s="12">
        <v>267</v>
      </c>
      <c r="AV301" s="13">
        <v>417</v>
      </c>
      <c r="AW301" s="13">
        <v>68</v>
      </c>
      <c r="AX301" s="13">
        <v>116</v>
      </c>
      <c r="AY301" s="13">
        <v>150</v>
      </c>
      <c r="AZ301" s="13">
        <v>6</v>
      </c>
      <c r="BA301" s="13">
        <v>39</v>
      </c>
      <c r="BB301" s="13">
        <v>75</v>
      </c>
      <c r="BC301" s="13">
        <v>131</v>
      </c>
      <c r="BD301" s="13">
        <v>6</v>
      </c>
      <c r="BE301" s="13">
        <v>169</v>
      </c>
      <c r="BG301" s="32"/>
    </row>
    <row r="302" spans="1:59" x14ac:dyDescent="0.25">
      <c r="A302" s="32"/>
      <c r="B302" s="32"/>
      <c r="C302" s="32"/>
      <c r="E302" s="12">
        <v>268</v>
      </c>
      <c r="F302" s="13">
        <v>451</v>
      </c>
      <c r="G302" s="13">
        <v>79</v>
      </c>
      <c r="H302" s="13">
        <v>142</v>
      </c>
      <c r="I302" s="13">
        <v>197</v>
      </c>
      <c r="J302" s="13">
        <v>6</v>
      </c>
      <c r="K302" s="13">
        <v>22</v>
      </c>
      <c r="L302" s="13">
        <v>183</v>
      </c>
      <c r="M302" s="13">
        <v>309</v>
      </c>
      <c r="N302" s="13">
        <v>8</v>
      </c>
      <c r="O302" s="13">
        <v>186</v>
      </c>
      <c r="Q302" s="32"/>
      <c r="S302" s="12">
        <v>268</v>
      </c>
      <c r="T302" s="13">
        <v>412</v>
      </c>
      <c r="U302" s="13">
        <v>73</v>
      </c>
      <c r="V302" s="13">
        <v>124</v>
      </c>
      <c r="W302" s="13">
        <v>166</v>
      </c>
      <c r="X302" s="13">
        <v>6</v>
      </c>
      <c r="Y302" s="13">
        <v>72</v>
      </c>
      <c r="Z302" s="13">
        <v>76</v>
      </c>
      <c r="AA302" s="13">
        <v>106</v>
      </c>
      <c r="AB302" s="13">
        <v>7</v>
      </c>
      <c r="AC302" s="13">
        <v>196</v>
      </c>
      <c r="AE302" s="32"/>
      <c r="AG302" s="12">
        <v>268</v>
      </c>
      <c r="AH302" s="13">
        <v>413</v>
      </c>
      <c r="AI302" s="13">
        <v>78</v>
      </c>
      <c r="AJ302" s="13">
        <v>121</v>
      </c>
      <c r="AK302" s="13">
        <v>165</v>
      </c>
      <c r="AL302" s="13">
        <v>6</v>
      </c>
      <c r="AM302" s="13">
        <v>19</v>
      </c>
      <c r="AN302" s="13">
        <v>76</v>
      </c>
      <c r="AO302" s="13">
        <v>141</v>
      </c>
      <c r="AP302" s="13">
        <v>6</v>
      </c>
      <c r="AQ302" s="13">
        <v>144</v>
      </c>
      <c r="AS302" s="32"/>
      <c r="AU302" s="12">
        <v>268</v>
      </c>
      <c r="AV302" s="13">
        <v>413</v>
      </c>
      <c r="AW302" s="13">
        <v>68</v>
      </c>
      <c r="AX302" s="13">
        <v>116</v>
      </c>
      <c r="AY302" s="13">
        <v>150</v>
      </c>
      <c r="AZ302" s="13">
        <v>6</v>
      </c>
      <c r="BA302" s="13">
        <v>39</v>
      </c>
      <c r="BB302" s="13">
        <v>75</v>
      </c>
      <c r="BC302" s="13">
        <v>131</v>
      </c>
      <c r="BD302" s="13">
        <v>6</v>
      </c>
      <c r="BE302" s="13">
        <v>170</v>
      </c>
      <c r="BG302" s="32"/>
    </row>
    <row r="303" spans="1:59" x14ac:dyDescent="0.25">
      <c r="A303" s="32"/>
      <c r="B303" s="32"/>
      <c r="C303" s="32"/>
      <c r="E303" s="12">
        <v>269</v>
      </c>
      <c r="F303" s="13">
        <v>447</v>
      </c>
      <c r="G303" s="13">
        <v>79</v>
      </c>
      <c r="H303" s="13">
        <v>142</v>
      </c>
      <c r="I303" s="13">
        <v>197</v>
      </c>
      <c r="J303" s="13">
        <v>6</v>
      </c>
      <c r="K303" s="13">
        <v>22</v>
      </c>
      <c r="L303" s="13">
        <v>183</v>
      </c>
      <c r="M303" s="13">
        <v>309</v>
      </c>
      <c r="N303" s="13">
        <v>8</v>
      </c>
      <c r="O303" s="13">
        <v>187</v>
      </c>
      <c r="Q303" s="32"/>
      <c r="S303" s="12">
        <v>269</v>
      </c>
      <c r="T303" s="13">
        <v>409</v>
      </c>
      <c r="U303" s="13">
        <v>72</v>
      </c>
      <c r="V303" s="13">
        <v>124</v>
      </c>
      <c r="W303" s="13">
        <v>166</v>
      </c>
      <c r="X303" s="13">
        <v>6</v>
      </c>
      <c r="Y303" s="13">
        <v>72</v>
      </c>
      <c r="Z303" s="13">
        <v>75</v>
      </c>
      <c r="AA303" s="13">
        <v>106</v>
      </c>
      <c r="AB303" s="13">
        <v>7</v>
      </c>
      <c r="AC303" s="13">
        <v>197</v>
      </c>
      <c r="AE303" s="32"/>
      <c r="AG303" s="12">
        <v>269</v>
      </c>
      <c r="AH303" s="13">
        <v>409</v>
      </c>
      <c r="AI303" s="13">
        <v>78</v>
      </c>
      <c r="AJ303" s="13">
        <v>120</v>
      </c>
      <c r="AK303" s="13">
        <v>164</v>
      </c>
      <c r="AL303" s="13">
        <v>6</v>
      </c>
      <c r="AM303" s="13">
        <v>19</v>
      </c>
      <c r="AN303" s="13">
        <v>75</v>
      </c>
      <c r="AO303" s="13">
        <v>141</v>
      </c>
      <c r="AP303" s="13">
        <v>6</v>
      </c>
      <c r="AQ303" s="13">
        <v>145</v>
      </c>
      <c r="AS303" s="32"/>
      <c r="AU303" s="12">
        <v>269</v>
      </c>
      <c r="AV303" s="13">
        <v>409</v>
      </c>
      <c r="AW303" s="13">
        <v>67</v>
      </c>
      <c r="AX303" s="13">
        <v>115</v>
      </c>
      <c r="AY303" s="13">
        <v>150</v>
      </c>
      <c r="AZ303" s="13">
        <v>6</v>
      </c>
      <c r="BA303" s="13">
        <v>39</v>
      </c>
      <c r="BB303" s="13">
        <v>75</v>
      </c>
      <c r="BC303" s="13">
        <v>131</v>
      </c>
      <c r="BD303" s="13">
        <v>6</v>
      </c>
      <c r="BE303" s="13">
        <v>172</v>
      </c>
      <c r="BG303" s="32"/>
    </row>
    <row r="304" spans="1:59" x14ac:dyDescent="0.25">
      <c r="A304" s="32"/>
      <c r="B304" s="32"/>
      <c r="C304" s="32"/>
      <c r="E304" s="12">
        <v>270</v>
      </c>
      <c r="F304" s="13">
        <v>443</v>
      </c>
      <c r="G304" s="13">
        <v>79</v>
      </c>
      <c r="H304" s="13">
        <v>142</v>
      </c>
      <c r="I304" s="13">
        <v>197</v>
      </c>
      <c r="J304" s="13">
        <v>6</v>
      </c>
      <c r="K304" s="13">
        <v>22</v>
      </c>
      <c r="L304" s="13">
        <v>183</v>
      </c>
      <c r="M304" s="13">
        <v>309</v>
      </c>
      <c r="N304" s="13">
        <v>8</v>
      </c>
      <c r="O304" s="13">
        <v>188</v>
      </c>
      <c r="Q304" s="32"/>
      <c r="S304" s="12">
        <v>270</v>
      </c>
      <c r="T304" s="13">
        <v>405</v>
      </c>
      <c r="U304" s="13">
        <v>72</v>
      </c>
      <c r="V304" s="13">
        <v>124</v>
      </c>
      <c r="W304" s="13">
        <v>165</v>
      </c>
      <c r="X304" s="13">
        <v>6</v>
      </c>
      <c r="Y304" s="13">
        <v>72</v>
      </c>
      <c r="Z304" s="13">
        <v>75</v>
      </c>
      <c r="AA304" s="13">
        <v>106</v>
      </c>
      <c r="AB304" s="13">
        <v>7</v>
      </c>
      <c r="AC304" s="13">
        <v>198</v>
      </c>
      <c r="AE304" s="32"/>
      <c r="AG304" s="12">
        <v>270</v>
      </c>
      <c r="AH304" s="13">
        <v>405</v>
      </c>
      <c r="AI304" s="13">
        <v>77</v>
      </c>
      <c r="AJ304" s="13">
        <v>120</v>
      </c>
      <c r="AK304" s="13">
        <v>164</v>
      </c>
      <c r="AL304" s="13">
        <v>6</v>
      </c>
      <c r="AM304" s="13">
        <v>19</v>
      </c>
      <c r="AN304" s="13">
        <v>75</v>
      </c>
      <c r="AO304" s="13">
        <v>141</v>
      </c>
      <c r="AP304" s="13">
        <v>6</v>
      </c>
      <c r="AQ304" s="13">
        <v>146</v>
      </c>
      <c r="AS304" s="32"/>
      <c r="AU304" s="12">
        <v>270</v>
      </c>
      <c r="AV304" s="13">
        <v>406</v>
      </c>
      <c r="AW304" s="13">
        <v>67</v>
      </c>
      <c r="AX304" s="13">
        <v>115</v>
      </c>
      <c r="AY304" s="13">
        <v>149</v>
      </c>
      <c r="AZ304" s="13">
        <v>6</v>
      </c>
      <c r="BA304" s="13">
        <v>39</v>
      </c>
      <c r="BB304" s="13">
        <v>75</v>
      </c>
      <c r="BC304" s="13">
        <v>131</v>
      </c>
      <c r="BD304" s="13">
        <v>6</v>
      </c>
      <c r="BE304" s="13">
        <v>173</v>
      </c>
      <c r="BG304" s="32"/>
    </row>
    <row r="305" spans="1:59" x14ac:dyDescent="0.25">
      <c r="A305" s="32"/>
      <c r="B305" s="32"/>
      <c r="C305" s="32"/>
      <c r="E305" s="12">
        <v>271</v>
      </c>
      <c r="F305" s="13">
        <v>438</v>
      </c>
      <c r="G305" s="13">
        <v>78</v>
      </c>
      <c r="H305" s="13">
        <v>141</v>
      </c>
      <c r="I305" s="13">
        <v>197</v>
      </c>
      <c r="J305" s="13">
        <v>6</v>
      </c>
      <c r="K305" s="13">
        <v>22</v>
      </c>
      <c r="L305" s="13">
        <v>183</v>
      </c>
      <c r="M305" s="13">
        <v>310</v>
      </c>
      <c r="N305" s="13">
        <v>8</v>
      </c>
      <c r="O305" s="13">
        <v>188</v>
      </c>
      <c r="Q305" s="32"/>
      <c r="S305" s="12">
        <v>271</v>
      </c>
      <c r="T305" s="13">
        <v>401</v>
      </c>
      <c r="U305" s="13">
        <v>72</v>
      </c>
      <c r="V305" s="13">
        <v>123</v>
      </c>
      <c r="W305" s="13">
        <v>165</v>
      </c>
      <c r="X305" s="13">
        <v>6</v>
      </c>
      <c r="Y305" s="13">
        <v>72</v>
      </c>
      <c r="Z305" s="13">
        <v>75</v>
      </c>
      <c r="AA305" s="13">
        <v>106</v>
      </c>
      <c r="AB305" s="13">
        <v>7</v>
      </c>
      <c r="AC305" s="13">
        <v>199</v>
      </c>
      <c r="AE305" s="32"/>
      <c r="AG305" s="12">
        <v>271</v>
      </c>
      <c r="AH305" s="13">
        <v>401</v>
      </c>
      <c r="AI305" s="13">
        <v>77</v>
      </c>
      <c r="AJ305" s="13">
        <v>120</v>
      </c>
      <c r="AK305" s="13">
        <v>164</v>
      </c>
      <c r="AL305" s="13">
        <v>6</v>
      </c>
      <c r="AM305" s="13">
        <v>19</v>
      </c>
      <c r="AN305" s="13">
        <v>75</v>
      </c>
      <c r="AO305" s="13">
        <v>141</v>
      </c>
      <c r="AP305" s="13">
        <v>6</v>
      </c>
      <c r="AQ305" s="13">
        <v>147</v>
      </c>
      <c r="AS305" s="32"/>
      <c r="AU305" s="12">
        <v>271</v>
      </c>
      <c r="AV305" s="13">
        <v>402</v>
      </c>
      <c r="AW305" s="13">
        <v>67</v>
      </c>
      <c r="AX305" s="13">
        <v>115</v>
      </c>
      <c r="AY305" s="13">
        <v>149</v>
      </c>
      <c r="AZ305" s="13">
        <v>6</v>
      </c>
      <c r="BA305" s="13">
        <v>39</v>
      </c>
      <c r="BB305" s="13">
        <v>75</v>
      </c>
      <c r="BC305" s="13">
        <v>131</v>
      </c>
      <c r="BD305" s="13">
        <v>6</v>
      </c>
      <c r="BE305" s="13">
        <v>174</v>
      </c>
      <c r="BG305" s="32"/>
    </row>
    <row r="306" spans="1:59" x14ac:dyDescent="0.25">
      <c r="A306" s="32"/>
      <c r="B306" s="32"/>
      <c r="C306" s="32"/>
      <c r="E306" s="12">
        <v>272</v>
      </c>
      <c r="F306" s="13">
        <v>434</v>
      </c>
      <c r="G306" s="13">
        <v>78</v>
      </c>
      <c r="H306" s="13">
        <v>141</v>
      </c>
      <c r="I306" s="13">
        <v>196</v>
      </c>
      <c r="J306" s="13">
        <v>6</v>
      </c>
      <c r="K306" s="13">
        <v>22</v>
      </c>
      <c r="L306" s="13">
        <v>182</v>
      </c>
      <c r="M306" s="13">
        <v>310</v>
      </c>
      <c r="N306" s="13">
        <v>8</v>
      </c>
      <c r="O306" s="13">
        <v>189</v>
      </c>
      <c r="Q306" s="32"/>
      <c r="S306" s="12">
        <v>272</v>
      </c>
      <c r="T306" s="13">
        <v>397</v>
      </c>
      <c r="U306" s="13">
        <v>71</v>
      </c>
      <c r="V306" s="13">
        <v>123</v>
      </c>
      <c r="W306" s="13">
        <v>165</v>
      </c>
      <c r="X306" s="13">
        <v>6</v>
      </c>
      <c r="Y306" s="13">
        <v>72</v>
      </c>
      <c r="Z306" s="13">
        <v>75</v>
      </c>
      <c r="AA306" s="13">
        <v>106</v>
      </c>
      <c r="AB306" s="13">
        <v>7</v>
      </c>
      <c r="AC306" s="13">
        <v>200</v>
      </c>
      <c r="AE306" s="32"/>
      <c r="AG306" s="12">
        <v>272</v>
      </c>
      <c r="AH306" s="13">
        <v>397</v>
      </c>
      <c r="AI306" s="13">
        <v>77</v>
      </c>
      <c r="AJ306" s="13">
        <v>119</v>
      </c>
      <c r="AK306" s="13">
        <v>164</v>
      </c>
      <c r="AL306" s="13">
        <v>6</v>
      </c>
      <c r="AM306" s="13">
        <v>19</v>
      </c>
      <c r="AN306" s="13">
        <v>75</v>
      </c>
      <c r="AO306" s="13">
        <v>142</v>
      </c>
      <c r="AP306" s="13">
        <v>6</v>
      </c>
      <c r="AQ306" s="13">
        <v>148</v>
      </c>
      <c r="AS306" s="32"/>
      <c r="AU306" s="12">
        <v>272</v>
      </c>
      <c r="AV306" s="13">
        <v>398</v>
      </c>
      <c r="AW306" s="13">
        <v>66</v>
      </c>
      <c r="AX306" s="13">
        <v>115</v>
      </c>
      <c r="AY306" s="13">
        <v>149</v>
      </c>
      <c r="AZ306" s="13">
        <v>6</v>
      </c>
      <c r="BA306" s="13">
        <v>39</v>
      </c>
      <c r="BB306" s="13">
        <v>75</v>
      </c>
      <c r="BC306" s="13">
        <v>131</v>
      </c>
      <c r="BD306" s="13">
        <v>6</v>
      </c>
      <c r="BE306" s="13">
        <v>176</v>
      </c>
      <c r="BG306" s="32"/>
    </row>
    <row r="307" spans="1:59" x14ac:dyDescent="0.25">
      <c r="A307" s="32"/>
      <c r="B307" s="32"/>
      <c r="C307" s="32"/>
      <c r="E307" s="12">
        <v>273</v>
      </c>
      <c r="F307" s="13">
        <v>430</v>
      </c>
      <c r="G307" s="13">
        <v>78</v>
      </c>
      <c r="H307" s="13">
        <v>141</v>
      </c>
      <c r="I307" s="13">
        <v>196</v>
      </c>
      <c r="J307" s="13">
        <v>6</v>
      </c>
      <c r="K307" s="13">
        <v>22</v>
      </c>
      <c r="L307" s="13">
        <v>182</v>
      </c>
      <c r="M307" s="13">
        <v>311</v>
      </c>
      <c r="N307" s="13">
        <v>8</v>
      </c>
      <c r="O307" s="13">
        <v>190</v>
      </c>
      <c r="Q307" s="32"/>
      <c r="S307" s="12">
        <v>273</v>
      </c>
      <c r="T307" s="13">
        <v>393</v>
      </c>
      <c r="U307" s="13">
        <v>71</v>
      </c>
      <c r="V307" s="13">
        <v>123</v>
      </c>
      <c r="W307" s="13">
        <v>165</v>
      </c>
      <c r="X307" s="13">
        <v>6</v>
      </c>
      <c r="Y307" s="13">
        <v>73</v>
      </c>
      <c r="Z307" s="13">
        <v>75</v>
      </c>
      <c r="AA307" s="13">
        <v>106</v>
      </c>
      <c r="AB307" s="13">
        <v>7</v>
      </c>
      <c r="AC307" s="13">
        <v>201</v>
      </c>
      <c r="AE307" s="32"/>
      <c r="AG307" s="12">
        <v>273</v>
      </c>
      <c r="AH307" s="13">
        <v>393</v>
      </c>
      <c r="AI307" s="13">
        <v>76</v>
      </c>
      <c r="AJ307" s="13">
        <v>119</v>
      </c>
      <c r="AK307" s="13">
        <v>163</v>
      </c>
      <c r="AL307" s="13">
        <v>6</v>
      </c>
      <c r="AM307" s="13">
        <v>19</v>
      </c>
      <c r="AN307" s="13">
        <v>75</v>
      </c>
      <c r="AO307" s="13">
        <v>142</v>
      </c>
      <c r="AP307" s="13">
        <v>6</v>
      </c>
      <c r="AQ307" s="13">
        <v>149</v>
      </c>
      <c r="AS307" s="32"/>
      <c r="AU307" s="12">
        <v>273</v>
      </c>
      <c r="AV307" s="13">
        <v>394</v>
      </c>
      <c r="AW307" s="13">
        <v>66</v>
      </c>
      <c r="AX307" s="13">
        <v>114</v>
      </c>
      <c r="AY307" s="13">
        <v>149</v>
      </c>
      <c r="AZ307" s="13">
        <v>6</v>
      </c>
      <c r="BA307" s="13">
        <v>39</v>
      </c>
      <c r="BB307" s="13">
        <v>75</v>
      </c>
      <c r="BC307" s="13">
        <v>131</v>
      </c>
      <c r="BD307" s="13">
        <v>6</v>
      </c>
      <c r="BE307" s="13">
        <v>177</v>
      </c>
      <c r="BG307" s="32"/>
    </row>
    <row r="308" spans="1:59" x14ac:dyDescent="0.25">
      <c r="A308" s="32"/>
      <c r="B308" s="32"/>
      <c r="C308" s="32"/>
      <c r="E308" s="12">
        <v>274</v>
      </c>
      <c r="F308" s="13">
        <v>426</v>
      </c>
      <c r="G308" s="13">
        <v>77</v>
      </c>
      <c r="H308" s="13">
        <v>140</v>
      </c>
      <c r="I308" s="13">
        <v>196</v>
      </c>
      <c r="J308" s="13">
        <v>6</v>
      </c>
      <c r="K308" s="13">
        <v>22</v>
      </c>
      <c r="L308" s="13">
        <v>182</v>
      </c>
      <c r="M308" s="13">
        <v>311</v>
      </c>
      <c r="N308" s="13">
        <v>8</v>
      </c>
      <c r="O308" s="13">
        <v>190</v>
      </c>
      <c r="Q308" s="32"/>
      <c r="S308" s="12">
        <v>274</v>
      </c>
      <c r="T308" s="13">
        <v>389</v>
      </c>
      <c r="U308" s="13">
        <v>70</v>
      </c>
      <c r="V308" s="13">
        <v>122</v>
      </c>
      <c r="W308" s="13">
        <v>164</v>
      </c>
      <c r="X308" s="13">
        <v>6</v>
      </c>
      <c r="Y308" s="13">
        <v>73</v>
      </c>
      <c r="Z308" s="13">
        <v>75</v>
      </c>
      <c r="AA308" s="13">
        <v>106</v>
      </c>
      <c r="AB308" s="13">
        <v>7</v>
      </c>
      <c r="AC308" s="13">
        <v>202</v>
      </c>
      <c r="AE308" s="32"/>
      <c r="AG308" s="12">
        <v>274</v>
      </c>
      <c r="AH308" s="13">
        <v>390</v>
      </c>
      <c r="AI308" s="13">
        <v>76</v>
      </c>
      <c r="AJ308" s="13">
        <v>119</v>
      </c>
      <c r="AK308" s="13">
        <v>163</v>
      </c>
      <c r="AL308" s="13">
        <v>6</v>
      </c>
      <c r="AM308" s="13">
        <v>19</v>
      </c>
      <c r="AN308" s="13">
        <v>75</v>
      </c>
      <c r="AO308" s="13">
        <v>142</v>
      </c>
      <c r="AP308" s="13">
        <v>6</v>
      </c>
      <c r="AQ308" s="13">
        <v>150</v>
      </c>
      <c r="AS308" s="32"/>
      <c r="AU308" s="12">
        <v>274</v>
      </c>
      <c r="AV308" s="13">
        <v>390</v>
      </c>
      <c r="AW308" s="13">
        <v>66</v>
      </c>
      <c r="AX308" s="13">
        <v>114</v>
      </c>
      <c r="AY308" s="13">
        <v>148</v>
      </c>
      <c r="AZ308" s="13">
        <v>6</v>
      </c>
      <c r="BA308" s="13">
        <v>39</v>
      </c>
      <c r="BB308" s="13">
        <v>75</v>
      </c>
      <c r="BC308" s="13">
        <v>132</v>
      </c>
      <c r="BD308" s="13">
        <v>6</v>
      </c>
      <c r="BE308" s="13">
        <v>178</v>
      </c>
      <c r="BG308" s="32"/>
    </row>
    <row r="309" spans="1:59" x14ac:dyDescent="0.25">
      <c r="A309" s="32"/>
      <c r="B309" s="32"/>
      <c r="C309" s="32"/>
      <c r="E309" s="12">
        <v>275</v>
      </c>
      <c r="F309" s="13">
        <v>422</v>
      </c>
      <c r="G309" s="13">
        <v>77</v>
      </c>
      <c r="H309" s="13">
        <v>140</v>
      </c>
      <c r="I309" s="13">
        <v>195</v>
      </c>
      <c r="J309" s="13">
        <v>6</v>
      </c>
      <c r="K309" s="13">
        <v>22</v>
      </c>
      <c r="L309" s="13">
        <v>182</v>
      </c>
      <c r="M309" s="13">
        <v>311</v>
      </c>
      <c r="N309" s="13">
        <v>8</v>
      </c>
      <c r="O309" s="13">
        <v>191</v>
      </c>
      <c r="Q309" s="32"/>
      <c r="S309" s="12">
        <v>275</v>
      </c>
      <c r="T309" s="13">
        <v>386</v>
      </c>
      <c r="U309" s="13">
        <v>70</v>
      </c>
      <c r="V309" s="13">
        <v>122</v>
      </c>
      <c r="W309" s="13">
        <v>164</v>
      </c>
      <c r="X309" s="13">
        <v>6</v>
      </c>
      <c r="Y309" s="13">
        <v>73</v>
      </c>
      <c r="Z309" s="13">
        <v>75</v>
      </c>
      <c r="AA309" s="13">
        <v>107</v>
      </c>
      <c r="AB309" s="13">
        <v>7</v>
      </c>
      <c r="AC309" s="13">
        <v>203</v>
      </c>
      <c r="AE309" s="32"/>
      <c r="AG309" s="12">
        <v>275</v>
      </c>
      <c r="AH309" s="13">
        <v>386</v>
      </c>
      <c r="AI309" s="13">
        <v>75</v>
      </c>
      <c r="AJ309" s="13">
        <v>118</v>
      </c>
      <c r="AK309" s="13">
        <v>163</v>
      </c>
      <c r="AL309" s="13">
        <v>6</v>
      </c>
      <c r="AM309" s="13">
        <v>19</v>
      </c>
      <c r="AN309" s="13">
        <v>75</v>
      </c>
      <c r="AO309" s="13">
        <v>143</v>
      </c>
      <c r="AP309" s="13">
        <v>6</v>
      </c>
      <c r="AQ309" s="13">
        <v>151</v>
      </c>
      <c r="AS309" s="32"/>
      <c r="AU309" s="12">
        <v>275</v>
      </c>
      <c r="AV309" s="13">
        <v>386</v>
      </c>
      <c r="AW309" s="13">
        <v>65</v>
      </c>
      <c r="AX309" s="13">
        <v>114</v>
      </c>
      <c r="AY309" s="13">
        <v>148</v>
      </c>
      <c r="AZ309" s="13">
        <v>6</v>
      </c>
      <c r="BA309" s="13">
        <v>39</v>
      </c>
      <c r="BB309" s="13">
        <v>75</v>
      </c>
      <c r="BC309" s="13">
        <v>132</v>
      </c>
      <c r="BD309" s="13">
        <v>6</v>
      </c>
      <c r="BE309" s="13">
        <v>179</v>
      </c>
      <c r="BG309" s="32"/>
    </row>
    <row r="310" spans="1:59" x14ac:dyDescent="0.25">
      <c r="A310" s="32"/>
      <c r="B310" s="32"/>
      <c r="C310" s="32"/>
      <c r="E310" s="12">
        <v>276</v>
      </c>
      <c r="F310" s="13">
        <v>418</v>
      </c>
      <c r="G310" s="13">
        <v>76</v>
      </c>
      <c r="H310" s="13">
        <v>139</v>
      </c>
      <c r="I310" s="13">
        <v>195</v>
      </c>
      <c r="J310" s="13">
        <v>6</v>
      </c>
      <c r="K310" s="13">
        <v>22</v>
      </c>
      <c r="L310" s="13">
        <v>182</v>
      </c>
      <c r="M310" s="13">
        <v>312</v>
      </c>
      <c r="N310" s="13">
        <v>8</v>
      </c>
      <c r="O310" s="13">
        <v>191</v>
      </c>
      <c r="Q310" s="32"/>
      <c r="S310" s="12">
        <v>276</v>
      </c>
      <c r="T310" s="13">
        <v>382</v>
      </c>
      <c r="U310" s="13">
        <v>70</v>
      </c>
      <c r="V310" s="13">
        <v>122</v>
      </c>
      <c r="W310" s="13">
        <v>164</v>
      </c>
      <c r="X310" s="13">
        <v>6</v>
      </c>
      <c r="Y310" s="13">
        <v>73</v>
      </c>
      <c r="Z310" s="13">
        <v>75</v>
      </c>
      <c r="AA310" s="13">
        <v>107</v>
      </c>
      <c r="AB310" s="13">
        <v>7</v>
      </c>
      <c r="AC310" s="13">
        <v>204</v>
      </c>
      <c r="AE310" s="32"/>
      <c r="AG310" s="12">
        <v>276</v>
      </c>
      <c r="AH310" s="13">
        <v>382</v>
      </c>
      <c r="AI310" s="13">
        <v>75</v>
      </c>
      <c r="AJ310" s="13">
        <v>118</v>
      </c>
      <c r="AK310" s="13">
        <v>162</v>
      </c>
      <c r="AL310" s="13">
        <v>6</v>
      </c>
      <c r="AM310" s="13">
        <v>19</v>
      </c>
      <c r="AN310" s="13">
        <v>75</v>
      </c>
      <c r="AO310" s="13">
        <v>143</v>
      </c>
      <c r="AP310" s="13">
        <v>6</v>
      </c>
      <c r="AQ310" s="13">
        <v>152</v>
      </c>
      <c r="AS310" s="32"/>
      <c r="AU310" s="12">
        <v>276</v>
      </c>
      <c r="AV310" s="13">
        <v>382</v>
      </c>
      <c r="AW310" s="13">
        <v>65</v>
      </c>
      <c r="AX310" s="13">
        <v>113</v>
      </c>
      <c r="AY310" s="13">
        <v>148</v>
      </c>
      <c r="AZ310" s="13">
        <v>6</v>
      </c>
      <c r="BA310" s="13">
        <v>39</v>
      </c>
      <c r="BB310" s="13">
        <v>74</v>
      </c>
      <c r="BC310" s="13">
        <v>132</v>
      </c>
      <c r="BD310" s="13">
        <v>6</v>
      </c>
      <c r="BE310" s="13">
        <v>181</v>
      </c>
      <c r="BG310" s="32"/>
    </row>
    <row r="311" spans="1:59" x14ac:dyDescent="0.25">
      <c r="A311" s="32"/>
      <c r="B311" s="32"/>
      <c r="C311" s="32"/>
      <c r="E311" s="12">
        <v>277</v>
      </c>
      <c r="F311" s="13">
        <v>414</v>
      </c>
      <c r="G311" s="13">
        <v>76</v>
      </c>
      <c r="H311" s="13">
        <v>139</v>
      </c>
      <c r="I311" s="13">
        <v>195</v>
      </c>
      <c r="J311" s="13">
        <v>6</v>
      </c>
      <c r="K311" s="13">
        <v>22</v>
      </c>
      <c r="L311" s="13">
        <v>182</v>
      </c>
      <c r="M311" s="13">
        <v>312</v>
      </c>
      <c r="N311" s="13">
        <v>8</v>
      </c>
      <c r="O311" s="13">
        <v>192</v>
      </c>
      <c r="Q311" s="32"/>
      <c r="S311" s="12">
        <v>277</v>
      </c>
      <c r="T311" s="13">
        <v>378</v>
      </c>
      <c r="U311" s="13">
        <v>69</v>
      </c>
      <c r="V311" s="13">
        <v>121</v>
      </c>
      <c r="W311" s="13">
        <v>163</v>
      </c>
      <c r="X311" s="13">
        <v>6</v>
      </c>
      <c r="Y311" s="13">
        <v>73</v>
      </c>
      <c r="Z311" s="13">
        <v>75</v>
      </c>
      <c r="AA311" s="13">
        <v>107</v>
      </c>
      <c r="AB311" s="13">
        <v>7</v>
      </c>
      <c r="AC311" s="13">
        <v>205</v>
      </c>
      <c r="AE311" s="32"/>
      <c r="AG311" s="12">
        <v>277</v>
      </c>
      <c r="AH311" s="13">
        <v>378</v>
      </c>
      <c r="AI311" s="13">
        <v>75</v>
      </c>
      <c r="AJ311" s="13">
        <v>118</v>
      </c>
      <c r="AK311" s="13">
        <v>162</v>
      </c>
      <c r="AL311" s="13">
        <v>6</v>
      </c>
      <c r="AM311" s="13">
        <v>19</v>
      </c>
      <c r="AN311" s="13">
        <v>75</v>
      </c>
      <c r="AO311" s="13">
        <v>143</v>
      </c>
      <c r="AP311" s="13">
        <v>6</v>
      </c>
      <c r="AQ311" s="13">
        <v>153</v>
      </c>
      <c r="AS311" s="32"/>
      <c r="AU311" s="12">
        <v>277</v>
      </c>
      <c r="AV311" s="13">
        <v>379</v>
      </c>
      <c r="AW311" s="13">
        <v>64</v>
      </c>
      <c r="AX311" s="13">
        <v>113</v>
      </c>
      <c r="AY311" s="13">
        <v>147</v>
      </c>
      <c r="AZ311" s="13">
        <v>6</v>
      </c>
      <c r="BA311" s="13">
        <v>39</v>
      </c>
      <c r="BB311" s="13">
        <v>74</v>
      </c>
      <c r="BC311" s="13">
        <v>132</v>
      </c>
      <c r="BD311" s="13">
        <v>6</v>
      </c>
      <c r="BE311" s="13">
        <v>182</v>
      </c>
      <c r="BG311" s="32"/>
    </row>
    <row r="312" spans="1:59" x14ac:dyDescent="0.25">
      <c r="A312" s="32"/>
      <c r="B312" s="32"/>
      <c r="C312" s="32"/>
      <c r="E312" s="12">
        <v>278</v>
      </c>
      <c r="F312" s="13">
        <v>410</v>
      </c>
      <c r="G312" s="13">
        <v>76</v>
      </c>
      <c r="H312" s="13">
        <v>139</v>
      </c>
      <c r="I312" s="13">
        <v>194</v>
      </c>
      <c r="J312" s="13">
        <v>6</v>
      </c>
      <c r="K312" s="13">
        <v>22</v>
      </c>
      <c r="L312" s="13">
        <v>181</v>
      </c>
      <c r="M312" s="13">
        <v>313</v>
      </c>
      <c r="N312" s="13">
        <v>8</v>
      </c>
      <c r="O312" s="13">
        <v>193</v>
      </c>
      <c r="Q312" s="32"/>
      <c r="S312" s="12">
        <v>278</v>
      </c>
      <c r="T312" s="13">
        <v>375</v>
      </c>
      <c r="U312" s="13">
        <v>69</v>
      </c>
      <c r="V312" s="13">
        <v>121</v>
      </c>
      <c r="W312" s="13">
        <v>163</v>
      </c>
      <c r="X312" s="13">
        <v>6</v>
      </c>
      <c r="Y312" s="13">
        <v>73</v>
      </c>
      <c r="Z312" s="13">
        <v>75</v>
      </c>
      <c r="AA312" s="13">
        <v>108</v>
      </c>
      <c r="AB312" s="13">
        <v>7</v>
      </c>
      <c r="AC312" s="13">
        <v>206</v>
      </c>
      <c r="AE312" s="32"/>
      <c r="AG312" s="12">
        <v>278</v>
      </c>
      <c r="AH312" s="13">
        <v>375</v>
      </c>
      <c r="AI312" s="13">
        <v>74</v>
      </c>
      <c r="AJ312" s="13">
        <v>117</v>
      </c>
      <c r="AK312" s="13">
        <v>162</v>
      </c>
      <c r="AL312" s="13">
        <v>6</v>
      </c>
      <c r="AM312" s="13">
        <v>18</v>
      </c>
      <c r="AN312" s="13">
        <v>75</v>
      </c>
      <c r="AO312" s="13">
        <v>144</v>
      </c>
      <c r="AP312" s="13">
        <v>6</v>
      </c>
      <c r="AQ312" s="13">
        <v>154</v>
      </c>
      <c r="AS312" s="32"/>
      <c r="AU312" s="12">
        <v>278</v>
      </c>
      <c r="AV312" s="13">
        <v>375</v>
      </c>
      <c r="AW312" s="13">
        <v>64</v>
      </c>
      <c r="AX312" s="13">
        <v>113</v>
      </c>
      <c r="AY312" s="13">
        <v>147</v>
      </c>
      <c r="AZ312" s="13">
        <v>6</v>
      </c>
      <c r="BA312" s="13">
        <v>39</v>
      </c>
      <c r="BB312" s="13">
        <v>74</v>
      </c>
      <c r="BC312" s="13">
        <v>132</v>
      </c>
      <c r="BD312" s="13">
        <v>6</v>
      </c>
      <c r="BE312" s="13">
        <v>183</v>
      </c>
      <c r="BG312" s="32"/>
    </row>
    <row r="313" spans="1:59" x14ac:dyDescent="0.25">
      <c r="A313" s="32"/>
      <c r="B313" s="32"/>
      <c r="C313" s="32"/>
      <c r="E313" s="12">
        <v>279</v>
      </c>
      <c r="F313" s="13">
        <v>406</v>
      </c>
      <c r="G313" s="13">
        <v>75</v>
      </c>
      <c r="H313" s="13">
        <v>138</v>
      </c>
      <c r="I313" s="13">
        <v>194</v>
      </c>
      <c r="J313" s="13">
        <v>6</v>
      </c>
      <c r="K313" s="13">
        <v>22</v>
      </c>
      <c r="L313" s="13">
        <v>181</v>
      </c>
      <c r="M313" s="13">
        <v>313</v>
      </c>
      <c r="N313" s="13">
        <v>8</v>
      </c>
      <c r="O313" s="13">
        <v>193</v>
      </c>
      <c r="Q313" s="32"/>
      <c r="S313" s="12">
        <v>279</v>
      </c>
      <c r="T313" s="13">
        <v>371</v>
      </c>
      <c r="U313" s="13">
        <v>68</v>
      </c>
      <c r="V313" s="13">
        <v>121</v>
      </c>
      <c r="W313" s="13">
        <v>162</v>
      </c>
      <c r="X313" s="13">
        <v>6</v>
      </c>
      <c r="Y313" s="13">
        <v>73</v>
      </c>
      <c r="Z313" s="13">
        <v>74</v>
      </c>
      <c r="AA313" s="13">
        <v>108</v>
      </c>
      <c r="AB313" s="13">
        <v>7</v>
      </c>
      <c r="AC313" s="13">
        <v>207</v>
      </c>
      <c r="AE313" s="32"/>
      <c r="AG313" s="12">
        <v>279</v>
      </c>
      <c r="AH313" s="13">
        <v>371</v>
      </c>
      <c r="AI313" s="13">
        <v>74</v>
      </c>
      <c r="AJ313" s="13">
        <v>117</v>
      </c>
      <c r="AK313" s="13">
        <v>161</v>
      </c>
      <c r="AL313" s="13">
        <v>6</v>
      </c>
      <c r="AM313" s="13">
        <v>18</v>
      </c>
      <c r="AN313" s="13">
        <v>74</v>
      </c>
      <c r="AO313" s="13">
        <v>144</v>
      </c>
      <c r="AP313" s="13">
        <v>6</v>
      </c>
      <c r="AQ313" s="13">
        <v>155</v>
      </c>
      <c r="AS313" s="32"/>
      <c r="AU313" s="12">
        <v>279</v>
      </c>
      <c r="AV313" s="13">
        <v>372</v>
      </c>
      <c r="AW313" s="13">
        <v>64</v>
      </c>
      <c r="AX313" s="13">
        <v>112</v>
      </c>
      <c r="AY313" s="13">
        <v>147</v>
      </c>
      <c r="AZ313" s="13">
        <v>6</v>
      </c>
      <c r="BA313" s="13">
        <v>39</v>
      </c>
      <c r="BB313" s="13">
        <v>74</v>
      </c>
      <c r="BC313" s="13">
        <v>132</v>
      </c>
      <c r="BD313" s="13">
        <v>6</v>
      </c>
      <c r="BE313" s="13">
        <v>184</v>
      </c>
      <c r="BG313" s="32"/>
    </row>
    <row r="314" spans="1:59" x14ac:dyDescent="0.25">
      <c r="A314" s="32"/>
      <c r="B314" s="32"/>
      <c r="C314" s="32"/>
      <c r="E314" s="12">
        <v>280</v>
      </c>
      <c r="F314" s="13">
        <v>402</v>
      </c>
      <c r="G314" s="13">
        <v>75</v>
      </c>
      <c r="H314" s="13">
        <v>138</v>
      </c>
      <c r="I314" s="13">
        <v>193</v>
      </c>
      <c r="J314" s="13">
        <v>6</v>
      </c>
      <c r="K314" s="13">
        <v>22</v>
      </c>
      <c r="L314" s="13">
        <v>181</v>
      </c>
      <c r="M314" s="13">
        <v>313</v>
      </c>
      <c r="N314" s="13">
        <v>8</v>
      </c>
      <c r="O314" s="13">
        <v>194</v>
      </c>
      <c r="Q314" s="32"/>
      <c r="S314" s="12">
        <v>280</v>
      </c>
      <c r="T314" s="13">
        <v>368</v>
      </c>
      <c r="U314" s="13">
        <v>68</v>
      </c>
      <c r="V314" s="13">
        <v>120</v>
      </c>
      <c r="W314" s="13">
        <v>162</v>
      </c>
      <c r="X314" s="13">
        <v>6</v>
      </c>
      <c r="Y314" s="13">
        <v>73</v>
      </c>
      <c r="Z314" s="13">
        <v>74</v>
      </c>
      <c r="AA314" s="13">
        <v>108</v>
      </c>
      <c r="AB314" s="13">
        <v>7</v>
      </c>
      <c r="AC314" s="13">
        <v>208</v>
      </c>
      <c r="AE314" s="32"/>
      <c r="AG314" s="12">
        <v>280</v>
      </c>
      <c r="AH314" s="13">
        <v>368</v>
      </c>
      <c r="AI314" s="13">
        <v>73</v>
      </c>
      <c r="AJ314" s="13">
        <v>116</v>
      </c>
      <c r="AK314" s="13">
        <v>161</v>
      </c>
      <c r="AL314" s="13">
        <v>6</v>
      </c>
      <c r="AM314" s="13">
        <v>18</v>
      </c>
      <c r="AN314" s="13">
        <v>74</v>
      </c>
      <c r="AO314" s="13">
        <v>144</v>
      </c>
      <c r="AP314" s="13">
        <v>6</v>
      </c>
      <c r="AQ314" s="13">
        <v>156</v>
      </c>
      <c r="AS314" s="32"/>
      <c r="AU314" s="12">
        <v>280</v>
      </c>
      <c r="AV314" s="13">
        <v>368</v>
      </c>
      <c r="AW314" s="13">
        <v>63</v>
      </c>
      <c r="AX314" s="13">
        <v>112</v>
      </c>
      <c r="AY314" s="13">
        <v>146</v>
      </c>
      <c r="AZ314" s="13">
        <v>6</v>
      </c>
      <c r="BA314" s="13">
        <v>39</v>
      </c>
      <c r="BB314" s="13">
        <v>74</v>
      </c>
      <c r="BC314" s="13">
        <v>133</v>
      </c>
      <c r="BD314" s="13">
        <v>6</v>
      </c>
      <c r="BE314" s="13">
        <v>185</v>
      </c>
      <c r="BG314" s="32"/>
    </row>
    <row r="315" spans="1:59" x14ac:dyDescent="0.25">
      <c r="A315" s="32"/>
      <c r="B315" s="32"/>
      <c r="C315" s="32"/>
      <c r="E315" s="12">
        <v>281</v>
      </c>
      <c r="F315" s="13">
        <v>398</v>
      </c>
      <c r="G315" s="13">
        <v>74</v>
      </c>
      <c r="H315" s="13">
        <v>138</v>
      </c>
      <c r="I315" s="13">
        <v>193</v>
      </c>
      <c r="J315" s="13">
        <v>6</v>
      </c>
      <c r="K315" s="13">
        <v>22</v>
      </c>
      <c r="L315" s="13">
        <v>181</v>
      </c>
      <c r="M315" s="13">
        <v>314</v>
      </c>
      <c r="N315" s="13">
        <v>8</v>
      </c>
      <c r="O315" s="13">
        <v>194</v>
      </c>
      <c r="Q315" s="32"/>
      <c r="S315" s="12">
        <v>281</v>
      </c>
      <c r="T315" s="13">
        <v>364</v>
      </c>
      <c r="U315" s="13">
        <v>68</v>
      </c>
      <c r="V315" s="13">
        <v>120</v>
      </c>
      <c r="W315" s="13">
        <v>162</v>
      </c>
      <c r="X315" s="13">
        <v>6</v>
      </c>
      <c r="Y315" s="13">
        <v>74</v>
      </c>
      <c r="Z315" s="13">
        <v>74</v>
      </c>
      <c r="AA315" s="13">
        <v>109</v>
      </c>
      <c r="AB315" s="13">
        <v>7</v>
      </c>
      <c r="AC315" s="13">
        <v>209</v>
      </c>
      <c r="AE315" s="32"/>
      <c r="AG315" s="12">
        <v>281</v>
      </c>
      <c r="AH315" s="13">
        <v>364</v>
      </c>
      <c r="AI315" s="13">
        <v>73</v>
      </c>
      <c r="AJ315" s="13">
        <v>116</v>
      </c>
      <c r="AK315" s="13">
        <v>160</v>
      </c>
      <c r="AL315" s="13">
        <v>6</v>
      </c>
      <c r="AM315" s="13">
        <v>18</v>
      </c>
      <c r="AN315" s="13">
        <v>74</v>
      </c>
      <c r="AO315" s="13">
        <v>145</v>
      </c>
      <c r="AP315" s="13">
        <v>6</v>
      </c>
      <c r="AQ315" s="13">
        <v>157</v>
      </c>
      <c r="AS315" s="32"/>
      <c r="AU315" s="12">
        <v>281</v>
      </c>
      <c r="AV315" s="13">
        <v>364</v>
      </c>
      <c r="AW315" s="13">
        <v>63</v>
      </c>
      <c r="AX315" s="13">
        <v>112</v>
      </c>
      <c r="AY315" s="13">
        <v>146</v>
      </c>
      <c r="AZ315" s="13">
        <v>6</v>
      </c>
      <c r="BA315" s="13">
        <v>39</v>
      </c>
      <c r="BB315" s="13">
        <v>74</v>
      </c>
      <c r="BC315" s="13">
        <v>133</v>
      </c>
      <c r="BD315" s="13">
        <v>6</v>
      </c>
      <c r="BE315" s="13">
        <v>187</v>
      </c>
      <c r="BG315" s="32"/>
    </row>
    <row r="316" spans="1:59" x14ac:dyDescent="0.25">
      <c r="A316" s="32"/>
      <c r="B316" s="32"/>
      <c r="C316" s="32"/>
      <c r="E316" s="12">
        <v>282</v>
      </c>
      <c r="F316" s="13">
        <v>394</v>
      </c>
      <c r="G316" s="13">
        <v>74</v>
      </c>
      <c r="H316" s="13">
        <v>137</v>
      </c>
      <c r="I316" s="13">
        <v>192</v>
      </c>
      <c r="J316" s="13">
        <v>6</v>
      </c>
      <c r="K316" s="13">
        <v>22</v>
      </c>
      <c r="L316" s="13">
        <v>181</v>
      </c>
      <c r="M316" s="13">
        <v>314</v>
      </c>
      <c r="N316" s="13">
        <v>8</v>
      </c>
      <c r="O316" s="13">
        <v>195</v>
      </c>
      <c r="Q316" s="32"/>
      <c r="S316" s="12">
        <v>282</v>
      </c>
      <c r="T316" s="13">
        <v>360</v>
      </c>
      <c r="U316" s="13">
        <v>67</v>
      </c>
      <c r="V316" s="13">
        <v>120</v>
      </c>
      <c r="W316" s="13">
        <v>161</v>
      </c>
      <c r="X316" s="13">
        <v>6</v>
      </c>
      <c r="Y316" s="13">
        <v>74</v>
      </c>
      <c r="Z316" s="13">
        <v>74</v>
      </c>
      <c r="AA316" s="13">
        <v>109</v>
      </c>
      <c r="AB316" s="13">
        <v>7</v>
      </c>
      <c r="AC316" s="13">
        <v>210</v>
      </c>
      <c r="AE316" s="32"/>
      <c r="AG316" s="12">
        <v>282</v>
      </c>
      <c r="AH316" s="13">
        <v>360</v>
      </c>
      <c r="AI316" s="13">
        <v>72</v>
      </c>
      <c r="AJ316" s="13">
        <v>116</v>
      </c>
      <c r="AK316" s="13">
        <v>160</v>
      </c>
      <c r="AL316" s="13">
        <v>6</v>
      </c>
      <c r="AM316" s="13">
        <v>18</v>
      </c>
      <c r="AN316" s="13">
        <v>74</v>
      </c>
      <c r="AO316" s="13">
        <v>145</v>
      </c>
      <c r="AP316" s="13">
        <v>6</v>
      </c>
      <c r="AQ316" s="13">
        <v>157</v>
      </c>
      <c r="AS316" s="32"/>
      <c r="AU316" s="12">
        <v>282</v>
      </c>
      <c r="AV316" s="13">
        <v>361</v>
      </c>
      <c r="AW316" s="13">
        <v>62</v>
      </c>
      <c r="AX316" s="13">
        <v>111</v>
      </c>
      <c r="AY316" s="13">
        <v>145</v>
      </c>
      <c r="AZ316" s="13">
        <v>6</v>
      </c>
      <c r="BA316" s="13">
        <v>39</v>
      </c>
      <c r="BB316" s="13">
        <v>74</v>
      </c>
      <c r="BC316" s="13">
        <v>133</v>
      </c>
      <c r="BD316" s="13">
        <v>6</v>
      </c>
      <c r="BE316" s="13">
        <v>188</v>
      </c>
      <c r="BG316" s="32"/>
    </row>
    <row r="317" spans="1:59" x14ac:dyDescent="0.25">
      <c r="A317" s="32"/>
      <c r="B317" s="32"/>
      <c r="C317" s="32"/>
      <c r="E317" s="12">
        <v>283</v>
      </c>
      <c r="F317" s="13">
        <v>390</v>
      </c>
      <c r="G317" s="13">
        <v>74</v>
      </c>
      <c r="H317" s="13">
        <v>137</v>
      </c>
      <c r="I317" s="13">
        <v>192</v>
      </c>
      <c r="J317" s="13">
        <v>6</v>
      </c>
      <c r="K317" s="13">
        <v>22</v>
      </c>
      <c r="L317" s="13">
        <v>181</v>
      </c>
      <c r="M317" s="13">
        <v>315</v>
      </c>
      <c r="N317" s="13">
        <v>8</v>
      </c>
      <c r="O317" s="13">
        <v>195</v>
      </c>
      <c r="Q317" s="32"/>
      <c r="S317" s="12">
        <v>283</v>
      </c>
      <c r="T317" s="13">
        <v>356</v>
      </c>
      <c r="U317" s="13">
        <v>67</v>
      </c>
      <c r="V317" s="13">
        <v>119</v>
      </c>
      <c r="W317" s="13">
        <v>161</v>
      </c>
      <c r="X317" s="13">
        <v>6</v>
      </c>
      <c r="Y317" s="13">
        <v>74</v>
      </c>
      <c r="Z317" s="13">
        <v>74</v>
      </c>
      <c r="AA317" s="13">
        <v>110</v>
      </c>
      <c r="AB317" s="13">
        <v>7</v>
      </c>
      <c r="AC317" s="13">
        <v>211</v>
      </c>
      <c r="AE317" s="32"/>
      <c r="AG317" s="12">
        <v>283</v>
      </c>
      <c r="AH317" s="13">
        <v>356</v>
      </c>
      <c r="AI317" s="13">
        <v>72</v>
      </c>
      <c r="AJ317" s="13">
        <v>115</v>
      </c>
      <c r="AK317" s="13">
        <v>160</v>
      </c>
      <c r="AL317" s="13">
        <v>6</v>
      </c>
      <c r="AM317" s="13">
        <v>18</v>
      </c>
      <c r="AN317" s="13">
        <v>74</v>
      </c>
      <c r="AO317" s="13">
        <v>146</v>
      </c>
      <c r="AP317" s="13">
        <v>6</v>
      </c>
      <c r="AQ317" s="13">
        <v>158</v>
      </c>
      <c r="AS317" s="32"/>
      <c r="AU317" s="12">
        <v>283</v>
      </c>
      <c r="AV317" s="13">
        <v>357</v>
      </c>
      <c r="AW317" s="13">
        <v>62</v>
      </c>
      <c r="AX317" s="13">
        <v>111</v>
      </c>
      <c r="AY317" s="13">
        <v>145</v>
      </c>
      <c r="AZ317" s="13">
        <v>6</v>
      </c>
      <c r="BA317" s="13">
        <v>39</v>
      </c>
      <c r="BB317" s="13">
        <v>74</v>
      </c>
      <c r="BC317" s="13">
        <v>133</v>
      </c>
      <c r="BD317" s="13">
        <v>6</v>
      </c>
      <c r="BE317" s="13">
        <v>189</v>
      </c>
      <c r="BG317" s="32"/>
    </row>
    <row r="318" spans="1:59" x14ac:dyDescent="0.25">
      <c r="A318" s="32"/>
      <c r="B318" s="32"/>
      <c r="C318" s="32"/>
      <c r="E318" s="12">
        <v>284</v>
      </c>
      <c r="F318" s="13">
        <v>386</v>
      </c>
      <c r="G318" s="13">
        <v>73</v>
      </c>
      <c r="H318" s="13">
        <v>136</v>
      </c>
      <c r="I318" s="13">
        <v>192</v>
      </c>
      <c r="J318" s="13">
        <v>6</v>
      </c>
      <c r="K318" s="13">
        <v>22</v>
      </c>
      <c r="L318" s="13">
        <v>180</v>
      </c>
      <c r="M318" s="13">
        <v>315</v>
      </c>
      <c r="N318" s="13">
        <v>8</v>
      </c>
      <c r="O318" s="13">
        <v>196</v>
      </c>
      <c r="Q318" s="32"/>
      <c r="S318" s="12">
        <v>284</v>
      </c>
      <c r="T318" s="13">
        <v>352</v>
      </c>
      <c r="U318" s="13">
        <v>67</v>
      </c>
      <c r="V318" s="13">
        <v>119</v>
      </c>
      <c r="W318" s="13">
        <v>161</v>
      </c>
      <c r="X318" s="13">
        <v>6</v>
      </c>
      <c r="Y318" s="13">
        <v>74</v>
      </c>
      <c r="Z318" s="13">
        <v>74</v>
      </c>
      <c r="AA318" s="13">
        <v>110</v>
      </c>
      <c r="AB318" s="13">
        <v>7</v>
      </c>
      <c r="AC318" s="13">
        <v>212</v>
      </c>
      <c r="AE318" s="32"/>
      <c r="AG318" s="12">
        <v>284</v>
      </c>
      <c r="AH318" s="13">
        <v>353</v>
      </c>
      <c r="AI318" s="13">
        <v>71</v>
      </c>
      <c r="AJ318" s="13">
        <v>115</v>
      </c>
      <c r="AK318" s="13">
        <v>160</v>
      </c>
      <c r="AL318" s="13">
        <v>6</v>
      </c>
      <c r="AM318" s="13">
        <v>18</v>
      </c>
      <c r="AN318" s="13">
        <v>74</v>
      </c>
      <c r="AO318" s="13">
        <v>146</v>
      </c>
      <c r="AP318" s="13">
        <v>6</v>
      </c>
      <c r="AQ318" s="13">
        <v>159</v>
      </c>
      <c r="AS318" s="32"/>
      <c r="AU318" s="12">
        <v>284</v>
      </c>
      <c r="AV318" s="13">
        <v>353</v>
      </c>
      <c r="AW318" s="13">
        <v>62</v>
      </c>
      <c r="AX318" s="13">
        <v>111</v>
      </c>
      <c r="AY318" s="13">
        <v>145</v>
      </c>
      <c r="AZ318" s="13">
        <v>6</v>
      </c>
      <c r="BA318" s="13">
        <v>39</v>
      </c>
      <c r="BB318" s="13">
        <v>74</v>
      </c>
      <c r="BC318" s="13">
        <v>134</v>
      </c>
      <c r="BD318" s="13">
        <v>6</v>
      </c>
      <c r="BE318" s="13">
        <v>190</v>
      </c>
      <c r="BG318" s="32"/>
    </row>
    <row r="319" spans="1:59" x14ac:dyDescent="0.25">
      <c r="A319" s="32"/>
      <c r="B319" s="32"/>
      <c r="C319" s="32"/>
      <c r="E319" s="12">
        <v>285</v>
      </c>
      <c r="F319" s="13">
        <v>382</v>
      </c>
      <c r="G319" s="13">
        <v>73</v>
      </c>
      <c r="H319" s="13">
        <v>136</v>
      </c>
      <c r="I319" s="13">
        <v>192</v>
      </c>
      <c r="J319" s="13">
        <v>6</v>
      </c>
      <c r="K319" s="13">
        <v>22</v>
      </c>
      <c r="L319" s="13">
        <v>180</v>
      </c>
      <c r="M319" s="13">
        <v>315</v>
      </c>
      <c r="N319" s="13">
        <v>8</v>
      </c>
      <c r="O319" s="13">
        <v>196</v>
      </c>
      <c r="Q319" s="32"/>
      <c r="S319" s="12">
        <v>285</v>
      </c>
      <c r="T319" s="13">
        <v>349</v>
      </c>
      <c r="U319" s="13">
        <v>66</v>
      </c>
      <c r="V319" s="13">
        <v>118</v>
      </c>
      <c r="W319" s="13">
        <v>161</v>
      </c>
      <c r="X319" s="13">
        <v>6</v>
      </c>
      <c r="Y319" s="13">
        <v>74</v>
      </c>
      <c r="Z319" s="13">
        <v>74</v>
      </c>
      <c r="AA319" s="13">
        <v>110</v>
      </c>
      <c r="AB319" s="13">
        <v>7</v>
      </c>
      <c r="AC319" s="13">
        <v>213</v>
      </c>
      <c r="AE319" s="32"/>
      <c r="AG319" s="12">
        <v>285</v>
      </c>
      <c r="AH319" s="13">
        <v>349</v>
      </c>
      <c r="AI319" s="13">
        <v>71</v>
      </c>
      <c r="AJ319" s="13">
        <v>115</v>
      </c>
      <c r="AK319" s="13">
        <v>159</v>
      </c>
      <c r="AL319" s="13">
        <v>6</v>
      </c>
      <c r="AM319" s="13">
        <v>18</v>
      </c>
      <c r="AN319" s="13">
        <v>74</v>
      </c>
      <c r="AO319" s="13">
        <v>146</v>
      </c>
      <c r="AP319" s="13">
        <v>6</v>
      </c>
      <c r="AQ319" s="13">
        <v>160</v>
      </c>
      <c r="AS319" s="32"/>
      <c r="AU319" s="12">
        <v>285</v>
      </c>
      <c r="AV319" s="13">
        <v>349</v>
      </c>
      <c r="AW319" s="13">
        <v>61</v>
      </c>
      <c r="AX319" s="13">
        <v>110</v>
      </c>
      <c r="AY319" s="13">
        <v>145</v>
      </c>
      <c r="AZ319" s="13">
        <v>6</v>
      </c>
      <c r="BA319" s="13">
        <v>39</v>
      </c>
      <c r="BB319" s="13">
        <v>74</v>
      </c>
      <c r="BC319" s="13">
        <v>134</v>
      </c>
      <c r="BD319" s="13">
        <v>6</v>
      </c>
      <c r="BE319" s="13">
        <v>191</v>
      </c>
      <c r="BG319" s="32"/>
    </row>
    <row r="320" spans="1:59" x14ac:dyDescent="0.25">
      <c r="A320" s="32"/>
      <c r="B320" s="32"/>
      <c r="C320" s="32"/>
      <c r="E320" s="12">
        <v>286</v>
      </c>
      <c r="F320" s="13">
        <v>378</v>
      </c>
      <c r="G320" s="13">
        <v>72</v>
      </c>
      <c r="H320" s="13">
        <v>136</v>
      </c>
      <c r="I320" s="13">
        <v>191</v>
      </c>
      <c r="J320" s="13">
        <v>6</v>
      </c>
      <c r="K320" s="13">
        <v>22</v>
      </c>
      <c r="L320" s="13">
        <v>180</v>
      </c>
      <c r="M320" s="13">
        <v>316</v>
      </c>
      <c r="N320" s="13">
        <v>8</v>
      </c>
      <c r="O320" s="13">
        <v>197</v>
      </c>
      <c r="Q320" s="32"/>
      <c r="S320" s="12">
        <v>286</v>
      </c>
      <c r="T320" s="13">
        <v>345</v>
      </c>
      <c r="U320" s="13">
        <v>66</v>
      </c>
      <c r="V320" s="13">
        <v>118</v>
      </c>
      <c r="W320" s="13">
        <v>160</v>
      </c>
      <c r="X320" s="13">
        <v>6</v>
      </c>
      <c r="Y320" s="13">
        <v>74</v>
      </c>
      <c r="Z320" s="13">
        <v>74</v>
      </c>
      <c r="AA320" s="13">
        <v>111</v>
      </c>
      <c r="AB320" s="13">
        <v>7</v>
      </c>
      <c r="AC320" s="13">
        <v>214</v>
      </c>
      <c r="AE320" s="32"/>
      <c r="AG320" s="12">
        <v>286</v>
      </c>
      <c r="AH320" s="13">
        <v>345</v>
      </c>
      <c r="AI320" s="13">
        <v>71</v>
      </c>
      <c r="AJ320" s="13">
        <v>114</v>
      </c>
      <c r="AK320" s="13">
        <v>159</v>
      </c>
      <c r="AL320" s="13">
        <v>6</v>
      </c>
      <c r="AM320" s="13">
        <v>18</v>
      </c>
      <c r="AN320" s="13">
        <v>74</v>
      </c>
      <c r="AO320" s="13">
        <v>147</v>
      </c>
      <c r="AP320" s="13">
        <v>6</v>
      </c>
      <c r="AQ320" s="13">
        <v>161</v>
      </c>
      <c r="AS320" s="32"/>
      <c r="AU320" s="12">
        <v>286</v>
      </c>
      <c r="AV320" s="13">
        <v>345</v>
      </c>
      <c r="AW320" s="13">
        <v>61</v>
      </c>
      <c r="AX320" s="13">
        <v>110</v>
      </c>
      <c r="AY320" s="13">
        <v>145</v>
      </c>
      <c r="AZ320" s="13">
        <v>6</v>
      </c>
      <c r="BA320" s="13">
        <v>39</v>
      </c>
      <c r="BB320" s="13">
        <v>74</v>
      </c>
      <c r="BC320" s="13">
        <v>134</v>
      </c>
      <c r="BD320" s="13">
        <v>6</v>
      </c>
      <c r="BE320" s="13">
        <v>192</v>
      </c>
      <c r="BG320" s="32"/>
    </row>
    <row r="321" spans="1:59" x14ac:dyDescent="0.25">
      <c r="A321" s="32"/>
      <c r="B321" s="32"/>
      <c r="C321" s="32"/>
      <c r="E321" s="12">
        <v>287</v>
      </c>
      <c r="F321" s="13">
        <v>374</v>
      </c>
      <c r="G321" s="13">
        <v>72</v>
      </c>
      <c r="H321" s="13">
        <v>135</v>
      </c>
      <c r="I321" s="13">
        <v>191</v>
      </c>
      <c r="J321" s="13">
        <v>6</v>
      </c>
      <c r="K321" s="13">
        <v>22</v>
      </c>
      <c r="L321" s="13">
        <v>180</v>
      </c>
      <c r="M321" s="13">
        <v>316</v>
      </c>
      <c r="N321" s="13">
        <v>8</v>
      </c>
      <c r="O321" s="13">
        <v>198</v>
      </c>
      <c r="Q321" s="32"/>
      <c r="S321" s="12">
        <v>287</v>
      </c>
      <c r="T321" s="13">
        <v>341</v>
      </c>
      <c r="U321" s="13">
        <v>65</v>
      </c>
      <c r="V321" s="13">
        <v>118</v>
      </c>
      <c r="W321" s="13">
        <v>160</v>
      </c>
      <c r="X321" s="13">
        <v>6</v>
      </c>
      <c r="Y321" s="13">
        <v>74</v>
      </c>
      <c r="Z321" s="13">
        <v>74</v>
      </c>
      <c r="AA321" s="13">
        <v>111</v>
      </c>
      <c r="AB321" s="13">
        <v>7</v>
      </c>
      <c r="AC321" s="13">
        <v>215</v>
      </c>
      <c r="AE321" s="32"/>
      <c r="AG321" s="12">
        <v>287</v>
      </c>
      <c r="AH321" s="13">
        <v>341</v>
      </c>
      <c r="AI321" s="13">
        <v>70</v>
      </c>
      <c r="AJ321" s="13">
        <v>114</v>
      </c>
      <c r="AK321" s="13">
        <v>159</v>
      </c>
      <c r="AL321" s="13">
        <v>6</v>
      </c>
      <c r="AM321" s="13">
        <v>18</v>
      </c>
      <c r="AN321" s="13">
        <v>74</v>
      </c>
      <c r="AO321" s="13">
        <v>147</v>
      </c>
      <c r="AP321" s="13">
        <v>6</v>
      </c>
      <c r="AQ321" s="13">
        <v>162</v>
      </c>
      <c r="AS321" s="32"/>
      <c r="AU321" s="12">
        <v>287</v>
      </c>
      <c r="AV321" s="13">
        <v>342</v>
      </c>
      <c r="AW321" s="13">
        <v>60</v>
      </c>
      <c r="AX321" s="13">
        <v>109</v>
      </c>
      <c r="AY321" s="13">
        <v>144</v>
      </c>
      <c r="AZ321" s="13">
        <v>6</v>
      </c>
      <c r="BA321" s="13">
        <v>39</v>
      </c>
      <c r="BB321" s="13">
        <v>74</v>
      </c>
      <c r="BC321" s="13">
        <v>134</v>
      </c>
      <c r="BD321" s="13">
        <v>6</v>
      </c>
      <c r="BE321" s="13">
        <v>193</v>
      </c>
      <c r="BG321" s="32"/>
    </row>
    <row r="322" spans="1:59" x14ac:dyDescent="0.25">
      <c r="A322" s="32"/>
      <c r="B322" s="32"/>
      <c r="C322" s="32"/>
      <c r="E322" s="12">
        <v>288</v>
      </c>
      <c r="F322" s="13">
        <v>370</v>
      </c>
      <c r="G322" s="13">
        <v>71</v>
      </c>
      <c r="H322" s="13">
        <v>135</v>
      </c>
      <c r="I322" s="13">
        <v>191</v>
      </c>
      <c r="J322" s="13">
        <v>6</v>
      </c>
      <c r="K322" s="13">
        <v>22</v>
      </c>
      <c r="L322" s="13">
        <v>180</v>
      </c>
      <c r="M322" s="13">
        <v>316</v>
      </c>
      <c r="N322" s="13">
        <v>8</v>
      </c>
      <c r="O322" s="13">
        <v>198</v>
      </c>
      <c r="Q322" s="32"/>
      <c r="S322" s="12">
        <v>288</v>
      </c>
      <c r="T322" s="13">
        <v>337</v>
      </c>
      <c r="U322" s="13">
        <v>65</v>
      </c>
      <c r="V322" s="13">
        <v>117</v>
      </c>
      <c r="W322" s="13">
        <v>160</v>
      </c>
      <c r="X322" s="13">
        <v>6</v>
      </c>
      <c r="Y322" s="13">
        <v>74</v>
      </c>
      <c r="Z322" s="13">
        <v>74</v>
      </c>
      <c r="AA322" s="13">
        <v>112</v>
      </c>
      <c r="AB322" s="13">
        <v>7</v>
      </c>
      <c r="AC322" s="13">
        <v>216</v>
      </c>
      <c r="AE322" s="32"/>
      <c r="AG322" s="12">
        <v>288</v>
      </c>
      <c r="AH322" s="13">
        <v>338</v>
      </c>
      <c r="AI322" s="13">
        <v>70</v>
      </c>
      <c r="AJ322" s="13">
        <v>114</v>
      </c>
      <c r="AK322" s="13">
        <v>159</v>
      </c>
      <c r="AL322" s="13">
        <v>6</v>
      </c>
      <c r="AM322" s="13">
        <v>18</v>
      </c>
      <c r="AN322" s="13">
        <v>74</v>
      </c>
      <c r="AO322" s="13">
        <v>148</v>
      </c>
      <c r="AP322" s="13">
        <v>6</v>
      </c>
      <c r="AQ322" s="13">
        <v>162</v>
      </c>
      <c r="AS322" s="32"/>
      <c r="AU322" s="12">
        <v>288</v>
      </c>
      <c r="AV322" s="13">
        <v>338</v>
      </c>
      <c r="AW322" s="13">
        <v>60</v>
      </c>
      <c r="AX322" s="13">
        <v>109</v>
      </c>
      <c r="AY322" s="13">
        <v>144</v>
      </c>
      <c r="AZ322" s="13">
        <v>6</v>
      </c>
      <c r="BA322" s="13">
        <v>39</v>
      </c>
      <c r="BB322" s="13">
        <v>74</v>
      </c>
      <c r="BC322" s="13">
        <v>135</v>
      </c>
      <c r="BD322" s="13">
        <v>6</v>
      </c>
      <c r="BE322" s="13">
        <v>194</v>
      </c>
      <c r="BG322" s="32"/>
    </row>
    <row r="323" spans="1:59" x14ac:dyDescent="0.25">
      <c r="A323" s="32"/>
      <c r="B323" s="32"/>
      <c r="C323" s="32"/>
      <c r="E323" s="12">
        <v>289</v>
      </c>
      <c r="F323" s="13">
        <v>366</v>
      </c>
      <c r="G323" s="13">
        <v>71</v>
      </c>
      <c r="H323" s="13">
        <v>134</v>
      </c>
      <c r="I323" s="13">
        <v>190</v>
      </c>
      <c r="J323" s="13">
        <v>6</v>
      </c>
      <c r="K323" s="13">
        <v>22</v>
      </c>
      <c r="L323" s="13">
        <v>180</v>
      </c>
      <c r="M323" s="13">
        <v>317</v>
      </c>
      <c r="N323" s="13">
        <v>8</v>
      </c>
      <c r="O323" s="13">
        <v>198</v>
      </c>
      <c r="Q323" s="32"/>
      <c r="S323" s="12">
        <v>289</v>
      </c>
      <c r="T323" s="13">
        <v>334</v>
      </c>
      <c r="U323" s="13">
        <v>65</v>
      </c>
      <c r="V323" s="13">
        <v>117</v>
      </c>
      <c r="W323" s="13">
        <v>160</v>
      </c>
      <c r="X323" s="13">
        <v>6</v>
      </c>
      <c r="Y323" s="13">
        <v>74</v>
      </c>
      <c r="Z323" s="13">
        <v>74</v>
      </c>
      <c r="AA323" s="13">
        <v>112</v>
      </c>
      <c r="AB323" s="13">
        <v>7</v>
      </c>
      <c r="AC323" s="13">
        <v>217</v>
      </c>
      <c r="AE323" s="32"/>
      <c r="AG323" s="12">
        <v>289</v>
      </c>
      <c r="AH323" s="13">
        <v>334</v>
      </c>
      <c r="AI323" s="13">
        <v>69</v>
      </c>
      <c r="AJ323" s="13">
        <v>113</v>
      </c>
      <c r="AK323" s="13">
        <v>158</v>
      </c>
      <c r="AL323" s="13">
        <v>6</v>
      </c>
      <c r="AM323" s="13">
        <v>18</v>
      </c>
      <c r="AN323" s="13">
        <v>74</v>
      </c>
      <c r="AO323" s="13">
        <v>148</v>
      </c>
      <c r="AP323" s="13">
        <v>6</v>
      </c>
      <c r="AQ323" s="13">
        <v>163</v>
      </c>
      <c r="AS323" s="32"/>
      <c r="AU323" s="12">
        <v>289</v>
      </c>
      <c r="AV323" s="13">
        <v>334</v>
      </c>
      <c r="AW323" s="13">
        <v>60</v>
      </c>
      <c r="AX323" s="13">
        <v>109</v>
      </c>
      <c r="AY323" s="13">
        <v>144</v>
      </c>
      <c r="AZ323" s="13">
        <v>6</v>
      </c>
      <c r="BA323" s="13">
        <v>39</v>
      </c>
      <c r="BB323" s="13">
        <v>74</v>
      </c>
      <c r="BC323" s="13">
        <v>135</v>
      </c>
      <c r="BD323" s="13">
        <v>6</v>
      </c>
      <c r="BE323" s="13">
        <v>195</v>
      </c>
      <c r="BG323" s="32"/>
    </row>
    <row r="324" spans="1:59" x14ac:dyDescent="0.25">
      <c r="A324" s="32"/>
      <c r="B324" s="32"/>
      <c r="C324" s="32"/>
      <c r="E324" s="12">
        <v>290</v>
      </c>
      <c r="F324" s="13">
        <v>362</v>
      </c>
      <c r="G324" s="13">
        <v>70</v>
      </c>
      <c r="H324" s="13">
        <v>134</v>
      </c>
      <c r="I324" s="13">
        <v>190</v>
      </c>
      <c r="J324" s="13">
        <v>6</v>
      </c>
      <c r="K324" s="13">
        <v>22</v>
      </c>
      <c r="L324" s="13">
        <v>180</v>
      </c>
      <c r="M324" s="13">
        <v>317</v>
      </c>
      <c r="N324" s="13">
        <v>8</v>
      </c>
      <c r="O324" s="13">
        <v>199</v>
      </c>
      <c r="Q324" s="32"/>
      <c r="S324" s="12">
        <v>290</v>
      </c>
      <c r="T324" s="13">
        <v>330</v>
      </c>
      <c r="U324" s="13">
        <v>64</v>
      </c>
      <c r="V324" s="13">
        <v>117</v>
      </c>
      <c r="W324" s="13">
        <v>159</v>
      </c>
      <c r="X324" s="13">
        <v>6</v>
      </c>
      <c r="Y324" s="13">
        <v>75</v>
      </c>
      <c r="Z324" s="13">
        <v>74</v>
      </c>
      <c r="AA324" s="13">
        <v>113</v>
      </c>
      <c r="AB324" s="13">
        <v>7</v>
      </c>
      <c r="AC324" s="13">
        <v>217</v>
      </c>
      <c r="AE324" s="32"/>
      <c r="AG324" s="12">
        <v>290</v>
      </c>
      <c r="AH324" s="13">
        <v>330</v>
      </c>
      <c r="AI324" s="13">
        <v>69</v>
      </c>
      <c r="AJ324" s="13">
        <v>113</v>
      </c>
      <c r="AK324" s="13">
        <v>158</v>
      </c>
      <c r="AL324" s="13">
        <v>6</v>
      </c>
      <c r="AM324" s="13">
        <v>18</v>
      </c>
      <c r="AN324" s="13">
        <v>74</v>
      </c>
      <c r="AO324" s="13">
        <v>149</v>
      </c>
      <c r="AP324" s="13">
        <v>6</v>
      </c>
      <c r="AQ324" s="13">
        <v>164</v>
      </c>
      <c r="AS324" s="32"/>
      <c r="AU324" s="12">
        <v>290</v>
      </c>
      <c r="AV324" s="13">
        <v>331</v>
      </c>
      <c r="AW324" s="13">
        <v>59</v>
      </c>
      <c r="AX324" s="13">
        <v>109</v>
      </c>
      <c r="AY324" s="13">
        <v>143</v>
      </c>
      <c r="AZ324" s="13">
        <v>6</v>
      </c>
      <c r="BA324" s="13">
        <v>39</v>
      </c>
      <c r="BB324" s="13">
        <v>74</v>
      </c>
      <c r="BC324" s="13">
        <v>135</v>
      </c>
      <c r="BD324" s="13">
        <v>6</v>
      </c>
      <c r="BE324" s="13">
        <v>196</v>
      </c>
      <c r="BG324" s="32"/>
    </row>
    <row r="325" spans="1:59" x14ac:dyDescent="0.25">
      <c r="A325" s="32"/>
      <c r="B325" s="32"/>
      <c r="C325" s="32"/>
      <c r="E325" s="12">
        <v>291</v>
      </c>
      <c r="F325" s="13">
        <v>358</v>
      </c>
      <c r="G325" s="13">
        <v>70</v>
      </c>
      <c r="H325" s="13">
        <v>134</v>
      </c>
      <c r="I325" s="13">
        <v>189</v>
      </c>
      <c r="J325" s="13">
        <v>6</v>
      </c>
      <c r="K325" s="13">
        <v>22</v>
      </c>
      <c r="L325" s="13">
        <v>179</v>
      </c>
      <c r="M325" s="13">
        <v>317</v>
      </c>
      <c r="N325" s="13">
        <v>8</v>
      </c>
      <c r="O325" s="13">
        <v>199</v>
      </c>
      <c r="Q325" s="32"/>
      <c r="S325" s="12">
        <v>291</v>
      </c>
      <c r="T325" s="13">
        <v>326</v>
      </c>
      <c r="U325" s="13">
        <v>64</v>
      </c>
      <c r="V325" s="13">
        <v>116</v>
      </c>
      <c r="W325" s="13">
        <v>158</v>
      </c>
      <c r="X325" s="13">
        <v>6</v>
      </c>
      <c r="Y325" s="13">
        <v>75</v>
      </c>
      <c r="Z325" s="13">
        <v>74</v>
      </c>
      <c r="AA325" s="13">
        <v>113</v>
      </c>
      <c r="AB325" s="13">
        <v>7</v>
      </c>
      <c r="AC325" s="13">
        <v>218</v>
      </c>
      <c r="AE325" s="32"/>
      <c r="AG325" s="12">
        <v>291</v>
      </c>
      <c r="AH325" s="13">
        <v>327</v>
      </c>
      <c r="AI325" s="13">
        <v>69</v>
      </c>
      <c r="AJ325" s="13">
        <v>113</v>
      </c>
      <c r="AK325" s="13">
        <v>157</v>
      </c>
      <c r="AL325" s="13">
        <v>6</v>
      </c>
      <c r="AM325" s="13">
        <v>18</v>
      </c>
      <c r="AN325" s="13">
        <v>74</v>
      </c>
      <c r="AO325" s="13">
        <v>149</v>
      </c>
      <c r="AP325" s="13">
        <v>6</v>
      </c>
      <c r="AQ325" s="13">
        <v>165</v>
      </c>
      <c r="AS325" s="32"/>
      <c r="AU325" s="12">
        <v>291</v>
      </c>
      <c r="AV325" s="13">
        <v>327</v>
      </c>
      <c r="AW325" s="13">
        <v>59</v>
      </c>
      <c r="AX325" s="13">
        <v>108</v>
      </c>
      <c r="AY325" s="13">
        <v>143</v>
      </c>
      <c r="AZ325" s="13">
        <v>6</v>
      </c>
      <c r="BA325" s="13">
        <v>39</v>
      </c>
      <c r="BB325" s="13">
        <v>74</v>
      </c>
      <c r="BC325" s="13">
        <v>136</v>
      </c>
      <c r="BD325" s="13">
        <v>6</v>
      </c>
      <c r="BE325" s="13">
        <v>197</v>
      </c>
      <c r="BG325" s="32"/>
    </row>
    <row r="326" spans="1:59" x14ac:dyDescent="0.25">
      <c r="A326" s="32"/>
      <c r="B326" s="32"/>
      <c r="C326" s="32"/>
      <c r="E326" s="12">
        <v>292</v>
      </c>
      <c r="F326" s="13">
        <v>355</v>
      </c>
      <c r="G326" s="13">
        <v>69</v>
      </c>
      <c r="H326" s="13">
        <v>133</v>
      </c>
      <c r="I326" s="13">
        <v>189</v>
      </c>
      <c r="J326" s="13">
        <v>6</v>
      </c>
      <c r="K326" s="13">
        <v>22</v>
      </c>
      <c r="L326" s="13">
        <v>179</v>
      </c>
      <c r="M326" s="13">
        <v>318</v>
      </c>
      <c r="N326" s="13">
        <v>8</v>
      </c>
      <c r="O326" s="13">
        <v>200</v>
      </c>
      <c r="Q326" s="32"/>
      <c r="S326" s="12">
        <v>292</v>
      </c>
      <c r="T326" s="13">
        <v>324</v>
      </c>
      <c r="U326" s="13">
        <v>63</v>
      </c>
      <c r="V326" s="13">
        <v>116</v>
      </c>
      <c r="W326" s="13">
        <v>158</v>
      </c>
      <c r="X326" s="13">
        <v>6</v>
      </c>
      <c r="Y326" s="13">
        <v>75</v>
      </c>
      <c r="Z326" s="13">
        <v>74</v>
      </c>
      <c r="AA326" s="13">
        <v>113</v>
      </c>
      <c r="AB326" s="13">
        <v>7</v>
      </c>
      <c r="AC326" s="13">
        <v>219</v>
      </c>
      <c r="AE326" s="32"/>
      <c r="AG326" s="12">
        <v>292</v>
      </c>
      <c r="AH326" s="13">
        <v>324</v>
      </c>
      <c r="AI326" s="13">
        <v>68</v>
      </c>
      <c r="AJ326" s="13">
        <v>113</v>
      </c>
      <c r="AK326" s="13">
        <v>157</v>
      </c>
      <c r="AL326" s="13">
        <v>6</v>
      </c>
      <c r="AM326" s="13">
        <v>18</v>
      </c>
      <c r="AN326" s="13">
        <v>74</v>
      </c>
      <c r="AO326" s="13">
        <v>149</v>
      </c>
      <c r="AP326" s="13">
        <v>6</v>
      </c>
      <c r="AQ326" s="13">
        <v>165</v>
      </c>
      <c r="AS326" s="32"/>
      <c r="AU326" s="12">
        <v>292</v>
      </c>
      <c r="AV326" s="13">
        <v>325</v>
      </c>
      <c r="AW326" s="13">
        <v>59</v>
      </c>
      <c r="AX326" s="13">
        <v>108</v>
      </c>
      <c r="AY326" s="13">
        <v>142</v>
      </c>
      <c r="AZ326" s="13">
        <v>6</v>
      </c>
      <c r="BA326" s="13">
        <v>39</v>
      </c>
      <c r="BB326" s="13">
        <v>74</v>
      </c>
      <c r="BC326" s="13">
        <v>136</v>
      </c>
      <c r="BD326" s="13">
        <v>6</v>
      </c>
      <c r="BE326" s="13">
        <v>198</v>
      </c>
      <c r="BG326" s="32"/>
    </row>
    <row r="327" spans="1:59" x14ac:dyDescent="0.25">
      <c r="A327" s="32"/>
      <c r="B327" s="32"/>
      <c r="C327" s="32"/>
      <c r="E327" s="12">
        <v>293</v>
      </c>
      <c r="F327" s="13">
        <v>352</v>
      </c>
      <c r="G327" s="13">
        <v>69</v>
      </c>
      <c r="H327" s="13">
        <v>133</v>
      </c>
      <c r="I327" s="13">
        <v>188</v>
      </c>
      <c r="J327" s="13">
        <v>6</v>
      </c>
      <c r="K327" s="13">
        <v>22</v>
      </c>
      <c r="L327" s="13">
        <v>179</v>
      </c>
      <c r="M327" s="13">
        <v>318</v>
      </c>
      <c r="N327" s="13">
        <v>8</v>
      </c>
      <c r="O327" s="13">
        <v>200</v>
      </c>
      <c r="Q327" s="32"/>
      <c r="S327" s="12">
        <v>293</v>
      </c>
      <c r="T327" s="13">
        <v>321</v>
      </c>
      <c r="U327" s="13">
        <v>63</v>
      </c>
      <c r="V327" s="13">
        <v>116</v>
      </c>
      <c r="W327" s="13">
        <v>158</v>
      </c>
      <c r="X327" s="13">
        <v>6</v>
      </c>
      <c r="Y327" s="13">
        <v>75</v>
      </c>
      <c r="Z327" s="13">
        <v>74</v>
      </c>
      <c r="AA327" s="13">
        <v>114</v>
      </c>
      <c r="AB327" s="13">
        <v>7</v>
      </c>
      <c r="AC327" s="13">
        <v>220</v>
      </c>
      <c r="AE327" s="32"/>
      <c r="AG327" s="12">
        <v>293</v>
      </c>
      <c r="AH327" s="13">
        <v>321</v>
      </c>
      <c r="AI327" s="13">
        <v>68</v>
      </c>
      <c r="AJ327" s="13">
        <v>112</v>
      </c>
      <c r="AK327" s="13">
        <v>156</v>
      </c>
      <c r="AL327" s="13">
        <v>6</v>
      </c>
      <c r="AM327" s="13">
        <v>18</v>
      </c>
      <c r="AN327" s="13">
        <v>74</v>
      </c>
      <c r="AO327" s="13">
        <v>150</v>
      </c>
      <c r="AP327" s="13">
        <v>6</v>
      </c>
      <c r="AQ327" s="13">
        <v>166</v>
      </c>
      <c r="AS327" s="32"/>
      <c r="AU327" s="12">
        <v>293</v>
      </c>
      <c r="AV327" s="13">
        <v>322</v>
      </c>
      <c r="AW327" s="13">
        <v>58</v>
      </c>
      <c r="AX327" s="13">
        <v>108</v>
      </c>
      <c r="AY327" s="13">
        <v>142</v>
      </c>
      <c r="AZ327" s="13">
        <v>6</v>
      </c>
      <c r="BA327" s="13">
        <v>39</v>
      </c>
      <c r="BB327" s="13">
        <v>74</v>
      </c>
      <c r="BC327" s="13">
        <v>136</v>
      </c>
      <c r="BD327" s="13">
        <v>6</v>
      </c>
      <c r="BE327" s="13">
        <v>199</v>
      </c>
      <c r="BG327" s="32"/>
    </row>
    <row r="328" spans="1:59" x14ac:dyDescent="0.25">
      <c r="A328" s="32"/>
      <c r="B328" s="32"/>
      <c r="C328" s="32"/>
      <c r="E328" s="12">
        <v>294</v>
      </c>
      <c r="F328" s="13">
        <v>349</v>
      </c>
      <c r="G328" s="13">
        <v>69</v>
      </c>
      <c r="H328" s="13">
        <v>133</v>
      </c>
      <c r="I328" s="13">
        <v>188</v>
      </c>
      <c r="J328" s="13">
        <v>6</v>
      </c>
      <c r="K328" s="13">
        <v>22</v>
      </c>
      <c r="L328" s="13">
        <v>179</v>
      </c>
      <c r="M328" s="13">
        <v>318</v>
      </c>
      <c r="N328" s="13">
        <v>8</v>
      </c>
      <c r="O328" s="13">
        <v>201</v>
      </c>
      <c r="Q328" s="32"/>
      <c r="S328" s="12">
        <v>294</v>
      </c>
      <c r="T328" s="13">
        <v>319</v>
      </c>
      <c r="U328" s="13">
        <v>63</v>
      </c>
      <c r="V328" s="13">
        <v>116</v>
      </c>
      <c r="W328" s="13">
        <v>157</v>
      </c>
      <c r="X328" s="13">
        <v>6</v>
      </c>
      <c r="Y328" s="13">
        <v>75</v>
      </c>
      <c r="Z328" s="13">
        <v>74</v>
      </c>
      <c r="AA328" s="13">
        <v>114</v>
      </c>
      <c r="AB328" s="13">
        <v>7</v>
      </c>
      <c r="AC328" s="13">
        <v>221</v>
      </c>
      <c r="AE328" s="32"/>
      <c r="AG328" s="12">
        <v>294</v>
      </c>
      <c r="AH328" s="13">
        <v>319</v>
      </c>
      <c r="AI328" s="13">
        <v>67</v>
      </c>
      <c r="AJ328" s="13">
        <v>112</v>
      </c>
      <c r="AK328" s="13">
        <v>156</v>
      </c>
      <c r="AL328" s="13">
        <v>6</v>
      </c>
      <c r="AM328" s="13">
        <v>18</v>
      </c>
      <c r="AN328" s="13">
        <v>74</v>
      </c>
      <c r="AO328" s="13">
        <v>150</v>
      </c>
      <c r="AP328" s="13">
        <v>6</v>
      </c>
      <c r="AQ328" s="13">
        <v>167</v>
      </c>
      <c r="AS328" s="32"/>
      <c r="AU328" s="12">
        <v>294</v>
      </c>
      <c r="AV328" s="13">
        <v>320</v>
      </c>
      <c r="AW328" s="13">
        <v>58</v>
      </c>
      <c r="AX328" s="13">
        <v>108</v>
      </c>
      <c r="AY328" s="13">
        <v>142</v>
      </c>
      <c r="AZ328" s="13">
        <v>6</v>
      </c>
      <c r="BA328" s="13">
        <v>39</v>
      </c>
      <c r="BB328" s="13">
        <v>74</v>
      </c>
      <c r="BC328" s="13">
        <v>137</v>
      </c>
      <c r="BD328" s="13">
        <v>6</v>
      </c>
      <c r="BE328" s="13">
        <v>200</v>
      </c>
      <c r="BG328" s="32"/>
    </row>
    <row r="329" spans="1:59" x14ac:dyDescent="0.25">
      <c r="A329" s="32"/>
      <c r="B329" s="32"/>
      <c r="C329" s="32"/>
      <c r="E329" s="12">
        <v>295</v>
      </c>
      <c r="F329" s="13">
        <v>346</v>
      </c>
      <c r="G329" s="13">
        <v>69</v>
      </c>
      <c r="H329" s="13">
        <v>133</v>
      </c>
      <c r="I329" s="13">
        <v>188</v>
      </c>
      <c r="J329" s="13">
        <v>6</v>
      </c>
      <c r="K329" s="13">
        <v>22</v>
      </c>
      <c r="L329" s="13">
        <v>179</v>
      </c>
      <c r="M329" s="13">
        <v>318</v>
      </c>
      <c r="N329" s="13">
        <v>8</v>
      </c>
      <c r="O329" s="13">
        <v>201</v>
      </c>
      <c r="Q329" s="32"/>
      <c r="S329" s="12">
        <v>295</v>
      </c>
      <c r="T329" s="13">
        <v>316</v>
      </c>
      <c r="U329" s="13">
        <v>62</v>
      </c>
      <c r="V329" s="13">
        <v>115</v>
      </c>
      <c r="W329" s="13">
        <v>157</v>
      </c>
      <c r="X329" s="13">
        <v>6</v>
      </c>
      <c r="Y329" s="13">
        <v>75</v>
      </c>
      <c r="Z329" s="13">
        <v>74</v>
      </c>
      <c r="AA329" s="13">
        <v>115</v>
      </c>
      <c r="AB329" s="13">
        <v>7</v>
      </c>
      <c r="AC329" s="13">
        <v>221</v>
      </c>
      <c r="AE329" s="32"/>
      <c r="AG329" s="12">
        <v>295</v>
      </c>
      <c r="AH329" s="13">
        <v>317</v>
      </c>
      <c r="AI329" s="13">
        <v>67</v>
      </c>
      <c r="AJ329" s="13">
        <v>112</v>
      </c>
      <c r="AK329" s="13">
        <v>156</v>
      </c>
      <c r="AL329" s="13">
        <v>6</v>
      </c>
      <c r="AM329" s="13">
        <v>18</v>
      </c>
      <c r="AN329" s="13">
        <v>74</v>
      </c>
      <c r="AO329" s="13">
        <v>151</v>
      </c>
      <c r="AP329" s="13">
        <v>6</v>
      </c>
      <c r="AQ329" s="13">
        <v>167</v>
      </c>
      <c r="AS329" s="32"/>
      <c r="AU329" s="12">
        <v>295</v>
      </c>
      <c r="AV329" s="13">
        <v>317</v>
      </c>
      <c r="AW329" s="13">
        <v>58</v>
      </c>
      <c r="AX329" s="13">
        <v>107</v>
      </c>
      <c r="AY329" s="13">
        <v>141</v>
      </c>
      <c r="AZ329" s="13">
        <v>6</v>
      </c>
      <c r="BA329" s="13">
        <v>39</v>
      </c>
      <c r="BB329" s="13">
        <v>74</v>
      </c>
      <c r="BC329" s="13">
        <v>137</v>
      </c>
      <c r="BD329" s="13">
        <v>6</v>
      </c>
      <c r="BE329" s="13">
        <v>201</v>
      </c>
      <c r="BG329" s="32"/>
    </row>
    <row r="330" spans="1:59" x14ac:dyDescent="0.25">
      <c r="A330" s="32"/>
      <c r="B330" s="32"/>
      <c r="C330" s="32"/>
      <c r="E330" s="12">
        <v>296</v>
      </c>
      <c r="F330" s="13">
        <v>344</v>
      </c>
      <c r="G330" s="13">
        <v>68</v>
      </c>
      <c r="H330" s="13">
        <v>132</v>
      </c>
      <c r="I330" s="13">
        <v>187</v>
      </c>
      <c r="J330" s="13">
        <v>6</v>
      </c>
      <c r="K330" s="13">
        <v>22</v>
      </c>
      <c r="L330" s="13">
        <v>179</v>
      </c>
      <c r="M330" s="13">
        <v>319</v>
      </c>
      <c r="N330" s="13">
        <v>8</v>
      </c>
      <c r="O330" s="13">
        <v>202</v>
      </c>
      <c r="Q330" s="32"/>
      <c r="S330" s="12">
        <v>296</v>
      </c>
      <c r="T330" s="13">
        <v>314</v>
      </c>
      <c r="U330" s="13">
        <v>62</v>
      </c>
      <c r="V330" s="13">
        <v>115</v>
      </c>
      <c r="W330" s="13">
        <v>157</v>
      </c>
      <c r="X330" s="13">
        <v>6</v>
      </c>
      <c r="Y330" s="13">
        <v>75</v>
      </c>
      <c r="Z330" s="13">
        <v>74</v>
      </c>
      <c r="AA330" s="13">
        <v>115</v>
      </c>
      <c r="AB330" s="13">
        <v>7</v>
      </c>
      <c r="AC330" s="13">
        <v>222</v>
      </c>
      <c r="AE330" s="32"/>
      <c r="AG330" s="12">
        <v>296</v>
      </c>
      <c r="AH330" s="13">
        <v>314</v>
      </c>
      <c r="AI330" s="13">
        <v>67</v>
      </c>
      <c r="AJ330" s="13">
        <v>112</v>
      </c>
      <c r="AK330" s="13">
        <v>155</v>
      </c>
      <c r="AL330" s="13">
        <v>6</v>
      </c>
      <c r="AM330" s="13">
        <v>18</v>
      </c>
      <c r="AN330" s="13">
        <v>74</v>
      </c>
      <c r="AO330" s="13">
        <v>151</v>
      </c>
      <c r="AP330" s="13">
        <v>6</v>
      </c>
      <c r="AQ330" s="13">
        <v>168</v>
      </c>
      <c r="AS330" s="32"/>
      <c r="AU330" s="12">
        <v>296</v>
      </c>
      <c r="AV330" s="13">
        <v>315</v>
      </c>
      <c r="AW330" s="13">
        <v>58</v>
      </c>
      <c r="AX330" s="13">
        <v>107</v>
      </c>
      <c r="AY330" s="13">
        <v>141</v>
      </c>
      <c r="AZ330" s="13">
        <v>6</v>
      </c>
      <c r="BA330" s="13">
        <v>39</v>
      </c>
      <c r="BB330" s="13">
        <v>74</v>
      </c>
      <c r="BC330" s="13">
        <v>137</v>
      </c>
      <c r="BD330" s="13">
        <v>6</v>
      </c>
      <c r="BE330" s="13">
        <v>202</v>
      </c>
      <c r="BG330" s="32"/>
    </row>
    <row r="331" spans="1:59" x14ac:dyDescent="0.25">
      <c r="A331" s="32"/>
      <c r="B331" s="32"/>
      <c r="C331" s="32"/>
      <c r="E331" s="12">
        <v>297</v>
      </c>
      <c r="F331" s="13">
        <v>341</v>
      </c>
      <c r="G331" s="13">
        <v>68</v>
      </c>
      <c r="H331" s="13">
        <v>132</v>
      </c>
      <c r="I331" s="13">
        <v>187</v>
      </c>
      <c r="J331" s="13">
        <v>6</v>
      </c>
      <c r="K331" s="13">
        <v>22</v>
      </c>
      <c r="L331" s="13">
        <v>178</v>
      </c>
      <c r="M331" s="13">
        <v>319</v>
      </c>
      <c r="N331" s="13">
        <v>8</v>
      </c>
      <c r="O331" s="13">
        <v>202</v>
      </c>
      <c r="Q331" s="32"/>
      <c r="S331" s="12">
        <v>297</v>
      </c>
      <c r="T331" s="13">
        <v>311</v>
      </c>
      <c r="U331" s="13">
        <v>62</v>
      </c>
      <c r="V331" s="13">
        <v>115</v>
      </c>
      <c r="W331" s="13">
        <v>156</v>
      </c>
      <c r="X331" s="13">
        <v>6</v>
      </c>
      <c r="Y331" s="13">
        <v>75</v>
      </c>
      <c r="Z331" s="13">
        <v>74</v>
      </c>
      <c r="AA331" s="13">
        <v>116</v>
      </c>
      <c r="AB331" s="13">
        <v>7</v>
      </c>
      <c r="AC331" s="13">
        <v>223</v>
      </c>
      <c r="AE331" s="32"/>
      <c r="AG331" s="12">
        <v>297</v>
      </c>
      <c r="AH331" s="13">
        <v>311</v>
      </c>
      <c r="AI331" s="13">
        <v>67</v>
      </c>
      <c r="AJ331" s="13">
        <v>111</v>
      </c>
      <c r="AK331" s="13">
        <v>155</v>
      </c>
      <c r="AL331" s="13">
        <v>6</v>
      </c>
      <c r="AM331" s="13">
        <v>18</v>
      </c>
      <c r="AN331" s="13">
        <v>74</v>
      </c>
      <c r="AO331" s="13">
        <v>152</v>
      </c>
      <c r="AP331" s="13">
        <v>6</v>
      </c>
      <c r="AQ331" s="13">
        <v>169</v>
      </c>
      <c r="AS331" s="32"/>
      <c r="AU331" s="12">
        <v>297</v>
      </c>
      <c r="AV331" s="13">
        <v>312</v>
      </c>
      <c r="AW331" s="13">
        <v>57</v>
      </c>
      <c r="AX331" s="13">
        <v>107</v>
      </c>
      <c r="AY331" s="13">
        <v>141</v>
      </c>
      <c r="AZ331" s="13">
        <v>6</v>
      </c>
      <c r="BA331" s="13">
        <v>39</v>
      </c>
      <c r="BB331" s="13">
        <v>74</v>
      </c>
      <c r="BC331" s="13">
        <v>137</v>
      </c>
      <c r="BD331" s="13">
        <v>6</v>
      </c>
      <c r="BE331" s="13">
        <v>203</v>
      </c>
      <c r="BG331" s="32"/>
    </row>
    <row r="332" spans="1:59" x14ac:dyDescent="0.25">
      <c r="A332" s="32"/>
      <c r="B332" s="32"/>
      <c r="C332" s="32"/>
      <c r="E332" s="12">
        <v>298</v>
      </c>
      <c r="F332" s="13">
        <v>338</v>
      </c>
      <c r="G332" s="13">
        <v>68</v>
      </c>
      <c r="H332" s="13">
        <v>132</v>
      </c>
      <c r="I332" s="13">
        <v>187</v>
      </c>
      <c r="J332" s="13">
        <v>6</v>
      </c>
      <c r="K332" s="13">
        <v>22</v>
      </c>
      <c r="L332" s="13">
        <v>178</v>
      </c>
      <c r="M332" s="13">
        <v>319</v>
      </c>
      <c r="N332" s="13">
        <v>8</v>
      </c>
      <c r="O332" s="13">
        <v>202</v>
      </c>
      <c r="Q332" s="32"/>
      <c r="S332" s="12">
        <v>298</v>
      </c>
      <c r="T332" s="13">
        <v>309</v>
      </c>
      <c r="U332" s="13">
        <v>62</v>
      </c>
      <c r="V332" s="13">
        <v>115</v>
      </c>
      <c r="W332" s="13">
        <v>156</v>
      </c>
      <c r="X332" s="13">
        <v>6</v>
      </c>
      <c r="Y332" s="13">
        <v>75</v>
      </c>
      <c r="Z332" s="13">
        <v>74</v>
      </c>
      <c r="AA332" s="13">
        <v>116</v>
      </c>
      <c r="AB332" s="13">
        <v>7</v>
      </c>
      <c r="AC332" s="13">
        <v>224</v>
      </c>
      <c r="AE332" s="32"/>
      <c r="AG332" s="12">
        <v>298</v>
      </c>
      <c r="AH332" s="13">
        <v>309</v>
      </c>
      <c r="AI332" s="13">
        <v>66</v>
      </c>
      <c r="AJ332" s="13">
        <v>111</v>
      </c>
      <c r="AK332" s="13">
        <v>155</v>
      </c>
      <c r="AL332" s="13">
        <v>6</v>
      </c>
      <c r="AM332" s="13">
        <v>18</v>
      </c>
      <c r="AN332" s="13">
        <v>74</v>
      </c>
      <c r="AO332" s="13">
        <v>152</v>
      </c>
      <c r="AP332" s="13">
        <v>6</v>
      </c>
      <c r="AQ332" s="13">
        <v>169</v>
      </c>
      <c r="AS332" s="32"/>
      <c r="AU332" s="12">
        <v>298</v>
      </c>
      <c r="AV332" s="13">
        <v>310</v>
      </c>
      <c r="AW332" s="13">
        <v>57</v>
      </c>
      <c r="AX332" s="13">
        <v>107</v>
      </c>
      <c r="AY332" s="13">
        <v>141</v>
      </c>
      <c r="AZ332" s="13">
        <v>6</v>
      </c>
      <c r="BA332" s="13">
        <v>39</v>
      </c>
      <c r="BB332" s="13">
        <v>74</v>
      </c>
      <c r="BC332" s="13">
        <v>138</v>
      </c>
      <c r="BD332" s="13">
        <v>6</v>
      </c>
      <c r="BE332" s="13">
        <v>203</v>
      </c>
      <c r="BG332" s="32"/>
    </row>
    <row r="333" spans="1:59" x14ac:dyDescent="0.25">
      <c r="A333" s="32"/>
      <c r="B333" s="32"/>
      <c r="C333" s="32"/>
      <c r="E333" s="12">
        <v>299</v>
      </c>
      <c r="F333" s="13">
        <v>336</v>
      </c>
      <c r="G333" s="13">
        <v>67</v>
      </c>
      <c r="H333" s="13">
        <v>131</v>
      </c>
      <c r="I333" s="13">
        <v>187</v>
      </c>
      <c r="J333" s="13">
        <v>6</v>
      </c>
      <c r="K333" s="13">
        <v>22</v>
      </c>
      <c r="L333" s="13">
        <v>178</v>
      </c>
      <c r="M333" s="13">
        <v>319</v>
      </c>
      <c r="N333" s="13">
        <v>8</v>
      </c>
      <c r="O333" s="13">
        <v>203</v>
      </c>
      <c r="Q333" s="32"/>
      <c r="S333" s="12">
        <v>299</v>
      </c>
      <c r="T333" s="13">
        <v>306</v>
      </c>
      <c r="U333" s="13">
        <v>61</v>
      </c>
      <c r="V333" s="13">
        <v>115</v>
      </c>
      <c r="W333" s="13">
        <v>156</v>
      </c>
      <c r="X333" s="13">
        <v>6</v>
      </c>
      <c r="Y333" s="13">
        <v>76</v>
      </c>
      <c r="Z333" s="13">
        <v>74</v>
      </c>
      <c r="AA333" s="13">
        <v>117</v>
      </c>
      <c r="AB333" s="13">
        <v>7</v>
      </c>
      <c r="AC333" s="13">
        <v>224</v>
      </c>
      <c r="AE333" s="32"/>
      <c r="AG333" s="12">
        <v>299</v>
      </c>
      <c r="AH333" s="13">
        <v>306</v>
      </c>
      <c r="AI333" s="13">
        <v>66</v>
      </c>
      <c r="AJ333" s="13">
        <v>111</v>
      </c>
      <c r="AK333" s="13">
        <v>155</v>
      </c>
      <c r="AL333" s="13">
        <v>6</v>
      </c>
      <c r="AM333" s="13">
        <v>18</v>
      </c>
      <c r="AN333" s="13">
        <v>74</v>
      </c>
      <c r="AO333" s="13">
        <v>152</v>
      </c>
      <c r="AP333" s="13">
        <v>6</v>
      </c>
      <c r="AQ333" s="13">
        <v>170</v>
      </c>
      <c r="AS333" s="32"/>
      <c r="AU333" s="12">
        <v>299</v>
      </c>
      <c r="AV333" s="13">
        <v>307</v>
      </c>
      <c r="AW333" s="13">
        <v>57</v>
      </c>
      <c r="AX333" s="13">
        <v>107</v>
      </c>
      <c r="AY333" s="13">
        <v>140</v>
      </c>
      <c r="AZ333" s="13">
        <v>6</v>
      </c>
      <c r="BA333" s="13">
        <v>40</v>
      </c>
      <c r="BB333" s="13">
        <v>74</v>
      </c>
      <c r="BC333" s="13">
        <v>138</v>
      </c>
      <c r="BD333" s="13">
        <v>6</v>
      </c>
      <c r="BE333" s="13">
        <v>204</v>
      </c>
      <c r="BG333" s="32"/>
    </row>
    <row r="334" spans="1:59" x14ac:dyDescent="0.25">
      <c r="A334" s="32"/>
      <c r="B334" s="32"/>
      <c r="C334" s="32"/>
      <c r="E334" s="12">
        <v>300</v>
      </c>
      <c r="F334" s="13">
        <v>333</v>
      </c>
      <c r="G334" s="13">
        <v>67</v>
      </c>
      <c r="H334" s="13">
        <v>131</v>
      </c>
      <c r="I334" s="13">
        <v>186</v>
      </c>
      <c r="J334" s="13">
        <v>6</v>
      </c>
      <c r="K334" s="13">
        <v>22</v>
      </c>
      <c r="L334" s="13">
        <v>178</v>
      </c>
      <c r="M334" s="13">
        <v>319</v>
      </c>
      <c r="N334" s="13">
        <v>8</v>
      </c>
      <c r="O334" s="13">
        <v>203</v>
      </c>
      <c r="Q334" s="32"/>
      <c r="S334" s="12">
        <v>300</v>
      </c>
      <c r="T334" s="13">
        <v>303</v>
      </c>
      <c r="U334" s="13">
        <v>61</v>
      </c>
      <c r="V334" s="13">
        <v>114</v>
      </c>
      <c r="W334" s="13">
        <v>156</v>
      </c>
      <c r="X334" s="13">
        <v>6</v>
      </c>
      <c r="Y334" s="13">
        <v>76</v>
      </c>
      <c r="Z334" s="13">
        <v>74</v>
      </c>
      <c r="AA334" s="13">
        <v>117</v>
      </c>
      <c r="AB334" s="13">
        <v>7</v>
      </c>
      <c r="AC334" s="13">
        <v>225</v>
      </c>
      <c r="AE334" s="32"/>
      <c r="AG334" s="12">
        <v>300</v>
      </c>
      <c r="AH334" s="13">
        <v>304</v>
      </c>
      <c r="AI334" s="13">
        <v>66</v>
      </c>
      <c r="AJ334" s="13">
        <v>111</v>
      </c>
      <c r="AK334" s="13">
        <v>154</v>
      </c>
      <c r="AL334" s="13">
        <v>6</v>
      </c>
      <c r="AM334" s="13">
        <v>18</v>
      </c>
      <c r="AN334" s="13">
        <v>74</v>
      </c>
      <c r="AO334" s="13">
        <v>153</v>
      </c>
      <c r="AP334" s="13">
        <v>6</v>
      </c>
      <c r="AQ334" s="13">
        <v>171</v>
      </c>
      <c r="AS334" s="32"/>
      <c r="AU334" s="12">
        <v>300</v>
      </c>
      <c r="AV334" s="13">
        <v>304</v>
      </c>
      <c r="AW334" s="13">
        <v>57</v>
      </c>
      <c r="AX334" s="13">
        <v>106</v>
      </c>
      <c r="AY334" s="13">
        <v>140</v>
      </c>
      <c r="AZ334" s="13">
        <v>6</v>
      </c>
      <c r="BA334" s="13">
        <v>40</v>
      </c>
      <c r="BB334" s="13">
        <v>74</v>
      </c>
      <c r="BC334" s="13">
        <v>138</v>
      </c>
      <c r="BD334" s="13">
        <v>6</v>
      </c>
      <c r="BE334" s="13">
        <v>205</v>
      </c>
      <c r="BG334" s="32"/>
    </row>
    <row r="335" spans="1:59" x14ac:dyDescent="0.25">
      <c r="A335" s="32"/>
      <c r="B335" s="32"/>
      <c r="C335" s="32"/>
      <c r="E335" s="12">
        <v>301</v>
      </c>
      <c r="F335" s="13">
        <v>330</v>
      </c>
      <c r="G335" s="13">
        <v>67</v>
      </c>
      <c r="H335" s="13">
        <v>131</v>
      </c>
      <c r="I335" s="13">
        <v>186</v>
      </c>
      <c r="J335" s="13">
        <v>6</v>
      </c>
      <c r="K335" s="13">
        <v>22</v>
      </c>
      <c r="L335" s="13">
        <v>178</v>
      </c>
      <c r="M335" s="13">
        <v>319</v>
      </c>
      <c r="N335" s="13">
        <v>8</v>
      </c>
      <c r="O335" s="13">
        <v>204</v>
      </c>
      <c r="Q335" s="32"/>
      <c r="S335" s="12">
        <v>301</v>
      </c>
      <c r="T335" s="13">
        <v>301</v>
      </c>
      <c r="U335" s="13">
        <v>61</v>
      </c>
      <c r="V335" s="13">
        <v>114</v>
      </c>
      <c r="W335" s="13">
        <v>155</v>
      </c>
      <c r="X335" s="13">
        <v>6</v>
      </c>
      <c r="Y335" s="13">
        <v>76</v>
      </c>
      <c r="Z335" s="13">
        <v>74</v>
      </c>
      <c r="AA335" s="13">
        <v>117</v>
      </c>
      <c r="AB335" s="13">
        <v>7</v>
      </c>
      <c r="AC335" s="13">
        <v>226</v>
      </c>
      <c r="AE335" s="32"/>
      <c r="AG335" s="12">
        <v>301</v>
      </c>
      <c r="AH335" s="13">
        <v>301</v>
      </c>
      <c r="AI335" s="13">
        <v>65</v>
      </c>
      <c r="AJ335" s="13">
        <v>111</v>
      </c>
      <c r="AK335" s="13">
        <v>154</v>
      </c>
      <c r="AL335" s="13">
        <v>6</v>
      </c>
      <c r="AM335" s="13">
        <v>18</v>
      </c>
      <c r="AN335" s="13">
        <v>74</v>
      </c>
      <c r="AO335" s="13">
        <v>153</v>
      </c>
      <c r="AP335" s="13">
        <v>6</v>
      </c>
      <c r="AQ335" s="13">
        <v>171</v>
      </c>
      <c r="AS335" s="32"/>
      <c r="AU335" s="12">
        <v>301</v>
      </c>
      <c r="AV335" s="13">
        <v>302</v>
      </c>
      <c r="AW335" s="13">
        <v>56</v>
      </c>
      <c r="AX335" s="13">
        <v>106</v>
      </c>
      <c r="AY335" s="13">
        <v>140</v>
      </c>
      <c r="AZ335" s="13">
        <v>6</v>
      </c>
      <c r="BA335" s="13">
        <v>40</v>
      </c>
      <c r="BB335" s="13">
        <v>74</v>
      </c>
      <c r="BC335" s="13">
        <v>139</v>
      </c>
      <c r="BD335" s="13">
        <v>6</v>
      </c>
      <c r="BE335" s="13">
        <v>206</v>
      </c>
      <c r="BG335" s="32"/>
    </row>
    <row r="336" spans="1:59" x14ac:dyDescent="0.25">
      <c r="A336" s="32"/>
      <c r="B336" s="32"/>
      <c r="C336" s="32"/>
      <c r="E336" s="12">
        <v>302</v>
      </c>
      <c r="F336" s="13">
        <v>328</v>
      </c>
      <c r="G336" s="13">
        <v>66</v>
      </c>
      <c r="H336" s="13">
        <v>131</v>
      </c>
      <c r="I336" s="13">
        <v>186</v>
      </c>
      <c r="J336" s="13">
        <v>6</v>
      </c>
      <c r="K336" s="13">
        <v>22</v>
      </c>
      <c r="L336" s="13">
        <v>178</v>
      </c>
      <c r="M336" s="13">
        <v>319</v>
      </c>
      <c r="N336" s="13">
        <v>8</v>
      </c>
      <c r="O336" s="13">
        <v>204</v>
      </c>
      <c r="Q336" s="32"/>
      <c r="S336" s="12">
        <v>302</v>
      </c>
      <c r="T336" s="13">
        <v>299</v>
      </c>
      <c r="U336" s="13">
        <v>60</v>
      </c>
      <c r="V336" s="13">
        <v>114</v>
      </c>
      <c r="W336" s="13">
        <v>155</v>
      </c>
      <c r="X336" s="13">
        <v>6</v>
      </c>
      <c r="Y336" s="13">
        <v>76</v>
      </c>
      <c r="Z336" s="13">
        <v>74</v>
      </c>
      <c r="AA336" s="13">
        <v>118</v>
      </c>
      <c r="AB336" s="13">
        <v>7</v>
      </c>
      <c r="AC336" s="13">
        <v>226</v>
      </c>
      <c r="AE336" s="32"/>
      <c r="AG336" s="12">
        <v>302</v>
      </c>
      <c r="AH336" s="13">
        <v>299</v>
      </c>
      <c r="AI336" s="13">
        <v>65</v>
      </c>
      <c r="AJ336" s="13">
        <v>110</v>
      </c>
      <c r="AK336" s="13">
        <v>154</v>
      </c>
      <c r="AL336" s="13">
        <v>6</v>
      </c>
      <c r="AM336" s="13">
        <v>18</v>
      </c>
      <c r="AN336" s="13">
        <v>74</v>
      </c>
      <c r="AO336" s="13">
        <v>153</v>
      </c>
      <c r="AP336" s="13">
        <v>6</v>
      </c>
      <c r="AQ336" s="13">
        <v>172</v>
      </c>
      <c r="AS336" s="32"/>
      <c r="AU336" s="12">
        <v>302</v>
      </c>
      <c r="AV336" s="13">
        <v>299</v>
      </c>
      <c r="AW336" s="13">
        <v>56</v>
      </c>
      <c r="AX336" s="13">
        <v>106</v>
      </c>
      <c r="AY336" s="13">
        <v>140</v>
      </c>
      <c r="AZ336" s="13">
        <v>6</v>
      </c>
      <c r="BA336" s="13">
        <v>40</v>
      </c>
      <c r="BB336" s="13">
        <v>74</v>
      </c>
      <c r="BC336" s="13">
        <v>139</v>
      </c>
      <c r="BD336" s="13">
        <v>6</v>
      </c>
      <c r="BE336" s="13">
        <v>207</v>
      </c>
      <c r="BG336" s="32"/>
    </row>
    <row r="337" spans="1:59" x14ac:dyDescent="0.25">
      <c r="A337" s="32"/>
      <c r="B337" s="32"/>
      <c r="C337" s="32"/>
      <c r="E337" s="12">
        <v>303</v>
      </c>
      <c r="F337" s="13">
        <v>325</v>
      </c>
      <c r="G337" s="13">
        <v>66</v>
      </c>
      <c r="H337" s="13">
        <v>130</v>
      </c>
      <c r="I337" s="13">
        <v>185</v>
      </c>
      <c r="J337" s="13">
        <v>6</v>
      </c>
      <c r="K337" s="13">
        <v>22</v>
      </c>
      <c r="L337" s="13">
        <v>177</v>
      </c>
      <c r="M337" s="13">
        <v>319</v>
      </c>
      <c r="N337" s="13">
        <v>8</v>
      </c>
      <c r="O337" s="13">
        <v>204</v>
      </c>
      <c r="Q337" s="32"/>
      <c r="S337" s="12">
        <v>303</v>
      </c>
      <c r="T337" s="13">
        <v>296</v>
      </c>
      <c r="U337" s="13">
        <v>60</v>
      </c>
      <c r="V337" s="13">
        <v>114</v>
      </c>
      <c r="W337" s="13">
        <v>155</v>
      </c>
      <c r="X337" s="13">
        <v>6</v>
      </c>
      <c r="Y337" s="13">
        <v>76</v>
      </c>
      <c r="Z337" s="13">
        <v>74</v>
      </c>
      <c r="AA337" s="13">
        <v>118</v>
      </c>
      <c r="AB337" s="13">
        <v>7</v>
      </c>
      <c r="AC337" s="13">
        <v>227</v>
      </c>
      <c r="AE337" s="32"/>
      <c r="AG337" s="12">
        <v>303</v>
      </c>
      <c r="AH337" s="13">
        <v>296</v>
      </c>
      <c r="AI337" s="13">
        <v>65</v>
      </c>
      <c r="AJ337" s="13">
        <v>110</v>
      </c>
      <c r="AK337" s="13">
        <v>154</v>
      </c>
      <c r="AL337" s="13">
        <v>6</v>
      </c>
      <c r="AM337" s="13">
        <v>18</v>
      </c>
      <c r="AN337" s="13">
        <v>74</v>
      </c>
      <c r="AO337" s="13">
        <v>154</v>
      </c>
      <c r="AP337" s="13">
        <v>6</v>
      </c>
      <c r="AQ337" s="13">
        <v>172</v>
      </c>
      <c r="AS337" s="32"/>
      <c r="AU337" s="12">
        <v>303</v>
      </c>
      <c r="AV337" s="13">
        <v>297</v>
      </c>
      <c r="AW337" s="13">
        <v>56</v>
      </c>
      <c r="AX337" s="13">
        <v>106</v>
      </c>
      <c r="AY337" s="13">
        <v>139</v>
      </c>
      <c r="AZ337" s="13">
        <v>6</v>
      </c>
      <c r="BA337" s="13">
        <v>40</v>
      </c>
      <c r="BB337" s="13">
        <v>74</v>
      </c>
      <c r="BC337" s="13">
        <v>139</v>
      </c>
      <c r="BD337" s="13">
        <v>6</v>
      </c>
      <c r="BE337" s="13">
        <v>207</v>
      </c>
      <c r="BG337" s="32"/>
    </row>
    <row r="338" spans="1:59" x14ac:dyDescent="0.25">
      <c r="A338" s="32"/>
      <c r="B338" s="32"/>
      <c r="C338" s="32"/>
      <c r="E338" s="12">
        <v>304</v>
      </c>
      <c r="F338" s="13">
        <v>322</v>
      </c>
      <c r="G338" s="13">
        <v>66</v>
      </c>
      <c r="H338" s="13">
        <v>130</v>
      </c>
      <c r="I338" s="13">
        <v>185</v>
      </c>
      <c r="J338" s="13">
        <v>6</v>
      </c>
      <c r="K338" s="13">
        <v>22</v>
      </c>
      <c r="L338" s="13">
        <v>177</v>
      </c>
      <c r="M338" s="13">
        <v>319</v>
      </c>
      <c r="N338" s="13">
        <v>8</v>
      </c>
      <c r="O338" s="13">
        <v>205</v>
      </c>
      <c r="Q338" s="32"/>
      <c r="S338" s="12">
        <v>304</v>
      </c>
      <c r="T338" s="13">
        <v>294</v>
      </c>
      <c r="U338" s="13">
        <v>60</v>
      </c>
      <c r="V338" s="13">
        <v>113</v>
      </c>
      <c r="W338" s="13">
        <v>154</v>
      </c>
      <c r="X338" s="13">
        <v>6</v>
      </c>
      <c r="Y338" s="13">
        <v>76</v>
      </c>
      <c r="Z338" s="13">
        <v>74</v>
      </c>
      <c r="AA338" s="13">
        <v>119</v>
      </c>
      <c r="AB338" s="13">
        <v>7</v>
      </c>
      <c r="AC338" s="13">
        <v>228</v>
      </c>
      <c r="AE338" s="32"/>
      <c r="AG338" s="12">
        <v>304</v>
      </c>
      <c r="AH338" s="13">
        <v>294</v>
      </c>
      <c r="AI338" s="13">
        <v>64</v>
      </c>
      <c r="AJ338" s="13">
        <v>110</v>
      </c>
      <c r="AK338" s="13">
        <v>153</v>
      </c>
      <c r="AL338" s="13">
        <v>6</v>
      </c>
      <c r="AM338" s="13">
        <v>18</v>
      </c>
      <c r="AN338" s="13">
        <v>74</v>
      </c>
      <c r="AO338" s="13">
        <v>154</v>
      </c>
      <c r="AP338" s="13">
        <v>6</v>
      </c>
      <c r="AQ338" s="13">
        <v>173</v>
      </c>
      <c r="AS338" s="32"/>
      <c r="AU338" s="12">
        <v>304</v>
      </c>
      <c r="AV338" s="13">
        <v>294</v>
      </c>
      <c r="AW338" s="13">
        <v>55</v>
      </c>
      <c r="AX338" s="13">
        <v>106</v>
      </c>
      <c r="AY338" s="13">
        <v>139</v>
      </c>
      <c r="AZ338" s="13">
        <v>6</v>
      </c>
      <c r="BA338" s="13">
        <v>40</v>
      </c>
      <c r="BB338" s="13">
        <v>74</v>
      </c>
      <c r="BC338" s="13">
        <v>140</v>
      </c>
      <c r="BD338" s="13">
        <v>6</v>
      </c>
      <c r="BE338" s="13">
        <v>208</v>
      </c>
      <c r="BG338" s="32"/>
    </row>
    <row r="339" spans="1:59" x14ac:dyDescent="0.25">
      <c r="A339" s="32"/>
      <c r="B339" s="32"/>
      <c r="C339" s="32"/>
      <c r="E339" s="12">
        <v>305</v>
      </c>
      <c r="F339" s="13">
        <v>320</v>
      </c>
      <c r="G339" s="13">
        <v>65</v>
      </c>
      <c r="H339" s="13">
        <v>130</v>
      </c>
      <c r="I339" s="13">
        <v>185</v>
      </c>
      <c r="J339" s="13">
        <v>6</v>
      </c>
      <c r="K339" s="13">
        <v>22</v>
      </c>
      <c r="L339" s="13">
        <v>177</v>
      </c>
      <c r="M339" s="13">
        <v>319</v>
      </c>
      <c r="N339" s="13">
        <v>8</v>
      </c>
      <c r="O339" s="13">
        <v>205</v>
      </c>
      <c r="Q339" s="32"/>
      <c r="S339" s="12">
        <v>305</v>
      </c>
      <c r="T339" s="13">
        <v>291</v>
      </c>
      <c r="U339" s="13">
        <v>60</v>
      </c>
      <c r="V339" s="13">
        <v>113</v>
      </c>
      <c r="W339" s="13">
        <v>154</v>
      </c>
      <c r="X339" s="13">
        <v>6</v>
      </c>
      <c r="Y339" s="13">
        <v>76</v>
      </c>
      <c r="Z339" s="13">
        <v>74</v>
      </c>
      <c r="AA339" s="13">
        <v>119</v>
      </c>
      <c r="AB339" s="13">
        <v>7</v>
      </c>
      <c r="AC339" s="13">
        <v>228</v>
      </c>
      <c r="AE339" s="32"/>
      <c r="AG339" s="12">
        <v>305</v>
      </c>
      <c r="AH339" s="13">
        <v>291</v>
      </c>
      <c r="AI339" s="13">
        <v>64</v>
      </c>
      <c r="AJ339" s="13">
        <v>110</v>
      </c>
      <c r="AK339" s="13">
        <v>153</v>
      </c>
      <c r="AL339" s="13">
        <v>6</v>
      </c>
      <c r="AM339" s="13">
        <v>18</v>
      </c>
      <c r="AN339" s="13">
        <v>74</v>
      </c>
      <c r="AO339" s="13">
        <v>155</v>
      </c>
      <c r="AP339" s="13">
        <v>6</v>
      </c>
      <c r="AQ339" s="13">
        <v>174</v>
      </c>
      <c r="AS339" s="32"/>
      <c r="AU339" s="12">
        <v>305</v>
      </c>
      <c r="AV339" s="13">
        <v>292</v>
      </c>
      <c r="AW339" s="13">
        <v>55</v>
      </c>
      <c r="AX339" s="13">
        <v>105</v>
      </c>
      <c r="AY339" s="13">
        <v>139</v>
      </c>
      <c r="AZ339" s="13">
        <v>6</v>
      </c>
      <c r="BA339" s="13">
        <v>40</v>
      </c>
      <c r="BB339" s="13">
        <v>74</v>
      </c>
      <c r="BC339" s="13">
        <v>140</v>
      </c>
      <c r="BD339" s="13">
        <v>6</v>
      </c>
      <c r="BE339" s="13">
        <v>209</v>
      </c>
      <c r="BG339" s="32"/>
    </row>
    <row r="340" spans="1:59" x14ac:dyDescent="0.25">
      <c r="A340" s="32"/>
      <c r="B340" s="32"/>
      <c r="C340" s="32"/>
      <c r="E340" s="12">
        <v>306</v>
      </c>
      <c r="F340" s="13">
        <v>317</v>
      </c>
      <c r="G340" s="13">
        <v>65</v>
      </c>
      <c r="H340" s="13">
        <v>129</v>
      </c>
      <c r="I340" s="13">
        <v>184</v>
      </c>
      <c r="J340" s="13">
        <v>6</v>
      </c>
      <c r="K340" s="13">
        <v>22</v>
      </c>
      <c r="L340" s="13">
        <v>177</v>
      </c>
      <c r="M340" s="13">
        <v>319</v>
      </c>
      <c r="N340" s="13">
        <v>8</v>
      </c>
      <c r="O340" s="13">
        <v>205</v>
      </c>
      <c r="Q340" s="32"/>
      <c r="S340" s="12">
        <v>306</v>
      </c>
      <c r="T340" s="13">
        <v>289</v>
      </c>
      <c r="U340" s="13">
        <v>59</v>
      </c>
      <c r="V340" s="13">
        <v>113</v>
      </c>
      <c r="W340" s="13">
        <v>154</v>
      </c>
      <c r="X340" s="13">
        <v>6</v>
      </c>
      <c r="Y340" s="13">
        <v>76</v>
      </c>
      <c r="Z340" s="13">
        <v>74</v>
      </c>
      <c r="AA340" s="13">
        <v>119</v>
      </c>
      <c r="AB340" s="13">
        <v>7</v>
      </c>
      <c r="AC340" s="13">
        <v>229</v>
      </c>
      <c r="AE340" s="32"/>
      <c r="AG340" s="12">
        <v>306</v>
      </c>
      <c r="AH340" s="13">
        <v>289</v>
      </c>
      <c r="AI340" s="13">
        <v>64</v>
      </c>
      <c r="AJ340" s="13">
        <v>109</v>
      </c>
      <c r="AK340" s="13">
        <v>153</v>
      </c>
      <c r="AL340" s="13">
        <v>6</v>
      </c>
      <c r="AM340" s="13">
        <v>18</v>
      </c>
      <c r="AN340" s="13">
        <v>74</v>
      </c>
      <c r="AO340" s="13">
        <v>155</v>
      </c>
      <c r="AP340" s="13">
        <v>6</v>
      </c>
      <c r="AQ340" s="13">
        <v>174</v>
      </c>
      <c r="AS340" s="32"/>
      <c r="AU340" s="12">
        <v>306</v>
      </c>
      <c r="AV340" s="13">
        <v>290</v>
      </c>
      <c r="AW340" s="13">
        <v>55</v>
      </c>
      <c r="AX340" s="13">
        <v>105</v>
      </c>
      <c r="AY340" s="13">
        <v>138</v>
      </c>
      <c r="AZ340" s="13">
        <v>6</v>
      </c>
      <c r="BA340" s="13">
        <v>40</v>
      </c>
      <c r="BB340" s="13">
        <v>74</v>
      </c>
      <c r="BC340" s="13">
        <v>140</v>
      </c>
      <c r="BD340" s="13">
        <v>6</v>
      </c>
      <c r="BE340" s="13">
        <v>210</v>
      </c>
      <c r="BG340" s="32"/>
    </row>
    <row r="341" spans="1:59" x14ac:dyDescent="0.25">
      <c r="A341" s="32"/>
      <c r="B341" s="32"/>
      <c r="C341" s="32"/>
      <c r="E341" s="12">
        <v>307</v>
      </c>
      <c r="F341" s="13">
        <v>314</v>
      </c>
      <c r="G341" s="13">
        <v>65</v>
      </c>
      <c r="H341" s="13">
        <v>129</v>
      </c>
      <c r="I341" s="13">
        <v>184</v>
      </c>
      <c r="J341" s="13">
        <v>6</v>
      </c>
      <c r="K341" s="13">
        <v>22</v>
      </c>
      <c r="L341" s="13">
        <v>177</v>
      </c>
      <c r="M341" s="13">
        <v>319</v>
      </c>
      <c r="N341" s="13">
        <v>8</v>
      </c>
      <c r="O341" s="13">
        <v>206</v>
      </c>
      <c r="Q341" s="32"/>
      <c r="S341" s="12">
        <v>307</v>
      </c>
      <c r="T341" s="13">
        <v>286</v>
      </c>
      <c r="U341" s="13">
        <v>59</v>
      </c>
      <c r="V341" s="13">
        <v>113</v>
      </c>
      <c r="W341" s="13">
        <v>154</v>
      </c>
      <c r="X341" s="13">
        <v>6</v>
      </c>
      <c r="Y341" s="13">
        <v>76</v>
      </c>
      <c r="Z341" s="13">
        <v>74</v>
      </c>
      <c r="AA341" s="13">
        <v>120</v>
      </c>
      <c r="AB341" s="13">
        <v>7</v>
      </c>
      <c r="AC341" s="13">
        <v>229</v>
      </c>
      <c r="AE341" s="32"/>
      <c r="AG341" s="12">
        <v>307</v>
      </c>
      <c r="AH341" s="13">
        <v>286</v>
      </c>
      <c r="AI341" s="13">
        <v>63</v>
      </c>
      <c r="AJ341" s="13">
        <v>109</v>
      </c>
      <c r="AK341" s="13">
        <v>152</v>
      </c>
      <c r="AL341" s="13">
        <v>6</v>
      </c>
      <c r="AM341" s="13">
        <v>18</v>
      </c>
      <c r="AN341" s="13">
        <v>74</v>
      </c>
      <c r="AO341" s="13">
        <v>155</v>
      </c>
      <c r="AP341" s="13">
        <v>6</v>
      </c>
      <c r="AQ341" s="13">
        <v>175</v>
      </c>
      <c r="AS341" s="32"/>
      <c r="AU341" s="12">
        <v>307</v>
      </c>
      <c r="AV341" s="13">
        <v>287</v>
      </c>
      <c r="AW341" s="13">
        <v>55</v>
      </c>
      <c r="AX341" s="13">
        <v>105</v>
      </c>
      <c r="AY341" s="13">
        <v>138</v>
      </c>
      <c r="AZ341" s="13">
        <v>6</v>
      </c>
      <c r="BA341" s="13">
        <v>40</v>
      </c>
      <c r="BB341" s="13">
        <v>74</v>
      </c>
      <c r="BC341" s="13">
        <v>140</v>
      </c>
      <c r="BD341" s="13">
        <v>6</v>
      </c>
      <c r="BE341" s="13">
        <v>210</v>
      </c>
      <c r="BG341" s="32"/>
    </row>
    <row r="342" spans="1:59" x14ac:dyDescent="0.25">
      <c r="A342" s="32"/>
      <c r="B342" s="32"/>
      <c r="C342" s="32"/>
      <c r="E342" s="12">
        <v>308</v>
      </c>
      <c r="F342" s="13">
        <v>311</v>
      </c>
      <c r="G342" s="13">
        <v>65</v>
      </c>
      <c r="H342" s="13">
        <v>129</v>
      </c>
      <c r="I342" s="13">
        <v>184</v>
      </c>
      <c r="J342" s="13">
        <v>6</v>
      </c>
      <c r="K342" s="13">
        <v>22</v>
      </c>
      <c r="L342" s="13">
        <v>176</v>
      </c>
      <c r="M342" s="13">
        <v>319</v>
      </c>
      <c r="N342" s="13">
        <v>8</v>
      </c>
      <c r="O342" s="13">
        <v>206</v>
      </c>
      <c r="Q342" s="32"/>
      <c r="S342" s="12">
        <v>308</v>
      </c>
      <c r="T342" s="13">
        <v>284</v>
      </c>
      <c r="U342" s="13">
        <v>59</v>
      </c>
      <c r="V342" s="13">
        <v>112</v>
      </c>
      <c r="W342" s="13">
        <v>153</v>
      </c>
      <c r="X342" s="13">
        <v>6</v>
      </c>
      <c r="Y342" s="13">
        <v>77</v>
      </c>
      <c r="Z342" s="13">
        <v>74</v>
      </c>
      <c r="AA342" s="13">
        <v>120</v>
      </c>
      <c r="AB342" s="13">
        <v>7</v>
      </c>
      <c r="AC342" s="13">
        <v>230</v>
      </c>
      <c r="AE342" s="32"/>
      <c r="AG342" s="12">
        <v>308</v>
      </c>
      <c r="AH342" s="13">
        <v>284</v>
      </c>
      <c r="AI342" s="13">
        <v>63</v>
      </c>
      <c r="AJ342" s="13">
        <v>109</v>
      </c>
      <c r="AK342" s="13">
        <v>152</v>
      </c>
      <c r="AL342" s="13">
        <v>6</v>
      </c>
      <c r="AM342" s="13">
        <v>18</v>
      </c>
      <c r="AN342" s="13">
        <v>74</v>
      </c>
      <c r="AO342" s="13">
        <v>155</v>
      </c>
      <c r="AP342" s="13">
        <v>6</v>
      </c>
      <c r="AQ342" s="13">
        <v>175</v>
      </c>
      <c r="AS342" s="32"/>
      <c r="AU342" s="12">
        <v>308</v>
      </c>
      <c r="AV342" s="13">
        <v>284</v>
      </c>
      <c r="AW342" s="13">
        <v>54</v>
      </c>
      <c r="AX342" s="13">
        <v>105</v>
      </c>
      <c r="AY342" s="13">
        <v>138</v>
      </c>
      <c r="AZ342" s="13">
        <v>6</v>
      </c>
      <c r="BA342" s="13">
        <v>40</v>
      </c>
      <c r="BB342" s="13">
        <v>74</v>
      </c>
      <c r="BC342" s="13">
        <v>141</v>
      </c>
      <c r="BD342" s="13">
        <v>6</v>
      </c>
      <c r="BE342" s="13">
        <v>211</v>
      </c>
      <c r="BG342" s="32"/>
    </row>
    <row r="343" spans="1:59" x14ac:dyDescent="0.25">
      <c r="A343" s="32"/>
      <c r="B343" s="32"/>
      <c r="C343" s="32"/>
      <c r="E343" s="12">
        <v>309</v>
      </c>
      <c r="F343" s="13">
        <v>309</v>
      </c>
      <c r="G343" s="13">
        <v>64</v>
      </c>
      <c r="H343" s="13">
        <v>129</v>
      </c>
      <c r="I343" s="13">
        <v>183</v>
      </c>
      <c r="J343" s="13">
        <v>6</v>
      </c>
      <c r="K343" s="13">
        <v>22</v>
      </c>
      <c r="L343" s="13">
        <v>176</v>
      </c>
      <c r="M343" s="13">
        <v>319</v>
      </c>
      <c r="N343" s="13">
        <v>8</v>
      </c>
      <c r="O343" s="13">
        <v>206</v>
      </c>
      <c r="Q343" s="32"/>
      <c r="S343" s="12">
        <v>309</v>
      </c>
      <c r="T343" s="13">
        <v>281</v>
      </c>
      <c r="U343" s="13">
        <v>58</v>
      </c>
      <c r="V343" s="13">
        <v>112</v>
      </c>
      <c r="W343" s="13">
        <v>153</v>
      </c>
      <c r="X343" s="13">
        <v>6</v>
      </c>
      <c r="Y343" s="13">
        <v>77</v>
      </c>
      <c r="Z343" s="13">
        <v>74</v>
      </c>
      <c r="AA343" s="13">
        <v>121</v>
      </c>
      <c r="AB343" s="13">
        <v>7</v>
      </c>
      <c r="AC343" s="13">
        <v>230</v>
      </c>
      <c r="AE343" s="32"/>
      <c r="AG343" s="12">
        <v>309</v>
      </c>
      <c r="AH343" s="13">
        <v>281</v>
      </c>
      <c r="AI343" s="13">
        <v>63</v>
      </c>
      <c r="AJ343" s="13">
        <v>109</v>
      </c>
      <c r="AK343" s="13">
        <v>152</v>
      </c>
      <c r="AL343" s="13">
        <v>6</v>
      </c>
      <c r="AM343" s="13">
        <v>18</v>
      </c>
      <c r="AN343" s="13">
        <v>74</v>
      </c>
      <c r="AO343" s="13">
        <v>156</v>
      </c>
      <c r="AP343" s="13">
        <v>6</v>
      </c>
      <c r="AQ343" s="13">
        <v>176</v>
      </c>
      <c r="AS343" s="32"/>
      <c r="AU343" s="12">
        <v>309</v>
      </c>
      <c r="AV343" s="13">
        <v>282</v>
      </c>
      <c r="AW343" s="13">
        <v>54</v>
      </c>
      <c r="AX343" s="13">
        <v>104</v>
      </c>
      <c r="AY343" s="13">
        <v>138</v>
      </c>
      <c r="AZ343" s="13">
        <v>6</v>
      </c>
      <c r="BA343" s="13">
        <v>40</v>
      </c>
      <c r="BB343" s="13">
        <v>74</v>
      </c>
      <c r="BC343" s="13">
        <v>141</v>
      </c>
      <c r="BD343" s="13">
        <v>6</v>
      </c>
      <c r="BE343" s="13">
        <v>211</v>
      </c>
      <c r="BG343" s="32"/>
    </row>
    <row r="344" spans="1:59" x14ac:dyDescent="0.25">
      <c r="A344" s="32"/>
      <c r="B344" s="32"/>
      <c r="C344" s="32"/>
      <c r="E344" s="12">
        <v>310</v>
      </c>
      <c r="F344" s="13">
        <v>306</v>
      </c>
      <c r="G344" s="13">
        <v>64</v>
      </c>
      <c r="H344" s="13">
        <v>128</v>
      </c>
      <c r="I344" s="13">
        <v>183</v>
      </c>
      <c r="J344" s="13">
        <v>6</v>
      </c>
      <c r="K344" s="13">
        <v>22</v>
      </c>
      <c r="L344" s="13">
        <v>176</v>
      </c>
      <c r="M344" s="13">
        <v>319</v>
      </c>
      <c r="N344" s="13">
        <v>8</v>
      </c>
      <c r="O344" s="13">
        <v>207</v>
      </c>
      <c r="Q344" s="32"/>
      <c r="S344" s="12">
        <v>310</v>
      </c>
      <c r="T344" s="13">
        <v>279</v>
      </c>
      <c r="U344" s="13">
        <v>58</v>
      </c>
      <c r="V344" s="13">
        <v>112</v>
      </c>
      <c r="W344" s="13">
        <v>153</v>
      </c>
      <c r="X344" s="13">
        <v>6</v>
      </c>
      <c r="Y344" s="13">
        <v>77</v>
      </c>
      <c r="Z344" s="13">
        <v>74</v>
      </c>
      <c r="AA344" s="13">
        <v>121</v>
      </c>
      <c r="AB344" s="13">
        <v>7</v>
      </c>
      <c r="AC344" s="13">
        <v>231</v>
      </c>
      <c r="AE344" s="32"/>
      <c r="AG344" s="12">
        <v>310</v>
      </c>
      <c r="AH344" s="13">
        <v>279</v>
      </c>
      <c r="AI344" s="13">
        <v>63</v>
      </c>
      <c r="AJ344" s="13">
        <v>108</v>
      </c>
      <c r="AK344" s="13">
        <v>151</v>
      </c>
      <c r="AL344" s="13">
        <v>6</v>
      </c>
      <c r="AM344" s="13">
        <v>18</v>
      </c>
      <c r="AN344" s="13">
        <v>74</v>
      </c>
      <c r="AO344" s="13">
        <v>156</v>
      </c>
      <c r="AP344" s="13">
        <v>6</v>
      </c>
      <c r="AQ344" s="13">
        <v>176</v>
      </c>
      <c r="AS344" s="32"/>
      <c r="AU344" s="12">
        <v>310</v>
      </c>
      <c r="AV344" s="13">
        <v>279</v>
      </c>
      <c r="AW344" s="13">
        <v>54</v>
      </c>
      <c r="AX344" s="13">
        <v>104</v>
      </c>
      <c r="AY344" s="13">
        <v>137</v>
      </c>
      <c r="AZ344" s="13">
        <v>6</v>
      </c>
      <c r="BA344" s="13">
        <v>40</v>
      </c>
      <c r="BB344" s="13">
        <v>74</v>
      </c>
      <c r="BC344" s="13">
        <v>141</v>
      </c>
      <c r="BD344" s="13">
        <v>6</v>
      </c>
      <c r="BE344" s="13">
        <v>212</v>
      </c>
      <c r="BG344" s="32"/>
    </row>
    <row r="345" spans="1:59" x14ac:dyDescent="0.25">
      <c r="A345" s="32"/>
      <c r="B345" s="32"/>
      <c r="C345" s="32"/>
      <c r="E345" s="12">
        <v>311</v>
      </c>
      <c r="F345" s="13">
        <v>304</v>
      </c>
      <c r="G345" s="13">
        <v>64</v>
      </c>
      <c r="H345" s="13">
        <v>128</v>
      </c>
      <c r="I345" s="13">
        <v>183</v>
      </c>
      <c r="J345" s="13">
        <v>6</v>
      </c>
      <c r="K345" s="13">
        <v>22</v>
      </c>
      <c r="L345" s="13">
        <v>176</v>
      </c>
      <c r="M345" s="13">
        <v>318</v>
      </c>
      <c r="N345" s="13">
        <v>8</v>
      </c>
      <c r="O345" s="13">
        <v>207</v>
      </c>
      <c r="Q345" s="32"/>
      <c r="S345" s="12">
        <v>311</v>
      </c>
      <c r="T345" s="13">
        <v>276</v>
      </c>
      <c r="U345" s="13">
        <v>58</v>
      </c>
      <c r="V345" s="13">
        <v>112</v>
      </c>
      <c r="W345" s="13">
        <v>152</v>
      </c>
      <c r="X345" s="13">
        <v>6</v>
      </c>
      <c r="Y345" s="13">
        <v>77</v>
      </c>
      <c r="Z345" s="13">
        <v>74</v>
      </c>
      <c r="AA345" s="13">
        <v>121</v>
      </c>
      <c r="AB345" s="13">
        <v>7</v>
      </c>
      <c r="AC345" s="13">
        <v>231</v>
      </c>
      <c r="AE345" s="32"/>
      <c r="AG345" s="12">
        <v>311</v>
      </c>
      <c r="AH345" s="13">
        <v>276</v>
      </c>
      <c r="AI345" s="13">
        <v>62</v>
      </c>
      <c r="AJ345" s="13">
        <v>108</v>
      </c>
      <c r="AK345" s="13">
        <v>151</v>
      </c>
      <c r="AL345" s="13">
        <v>6</v>
      </c>
      <c r="AM345" s="13">
        <v>18</v>
      </c>
      <c r="AN345" s="13">
        <v>74</v>
      </c>
      <c r="AO345" s="13">
        <v>156</v>
      </c>
      <c r="AP345" s="13">
        <v>6</v>
      </c>
      <c r="AQ345" s="13">
        <v>177</v>
      </c>
      <c r="AS345" s="32"/>
      <c r="AU345" s="12">
        <v>311</v>
      </c>
      <c r="AV345" s="13">
        <v>277</v>
      </c>
      <c r="AW345" s="13">
        <v>54</v>
      </c>
      <c r="AX345" s="13">
        <v>104</v>
      </c>
      <c r="AY345" s="13">
        <v>137</v>
      </c>
      <c r="AZ345" s="13">
        <v>6</v>
      </c>
      <c r="BA345" s="13">
        <v>40</v>
      </c>
      <c r="BB345" s="13">
        <v>74</v>
      </c>
      <c r="BC345" s="13">
        <v>141</v>
      </c>
      <c r="BD345" s="13">
        <v>6</v>
      </c>
      <c r="BE345" s="13">
        <v>213</v>
      </c>
      <c r="BG345" s="32"/>
    </row>
    <row r="346" spans="1:59" x14ac:dyDescent="0.25">
      <c r="A346" s="32"/>
      <c r="B346" s="32"/>
      <c r="C346" s="32"/>
      <c r="E346" s="12">
        <v>312</v>
      </c>
      <c r="F346" s="13">
        <v>301</v>
      </c>
      <c r="G346" s="13">
        <v>63</v>
      </c>
      <c r="H346" s="13">
        <v>128</v>
      </c>
      <c r="I346" s="13">
        <v>182</v>
      </c>
      <c r="J346" s="13">
        <v>6</v>
      </c>
      <c r="K346" s="13">
        <v>22</v>
      </c>
      <c r="L346" s="13">
        <v>175</v>
      </c>
      <c r="M346" s="13">
        <v>318</v>
      </c>
      <c r="N346" s="13">
        <v>8</v>
      </c>
      <c r="O346" s="13">
        <v>207</v>
      </c>
      <c r="Q346" s="32"/>
      <c r="S346" s="12">
        <v>312</v>
      </c>
      <c r="T346" s="13">
        <v>274</v>
      </c>
      <c r="U346" s="13">
        <v>58</v>
      </c>
      <c r="V346" s="13">
        <v>111</v>
      </c>
      <c r="W346" s="13">
        <v>152</v>
      </c>
      <c r="X346" s="13">
        <v>6</v>
      </c>
      <c r="Y346" s="13">
        <v>77</v>
      </c>
      <c r="Z346" s="13">
        <v>74</v>
      </c>
      <c r="AA346" s="13">
        <v>121</v>
      </c>
      <c r="AB346" s="13">
        <v>7</v>
      </c>
      <c r="AC346" s="13">
        <v>232</v>
      </c>
      <c r="AE346" s="32"/>
      <c r="AG346" s="12">
        <v>312</v>
      </c>
      <c r="AH346" s="13">
        <v>274</v>
      </c>
      <c r="AI346" s="13">
        <v>62</v>
      </c>
      <c r="AJ346" s="13">
        <v>108</v>
      </c>
      <c r="AK346" s="13">
        <v>151</v>
      </c>
      <c r="AL346" s="13">
        <v>6</v>
      </c>
      <c r="AM346" s="13">
        <v>18</v>
      </c>
      <c r="AN346" s="13">
        <v>74</v>
      </c>
      <c r="AO346" s="13">
        <v>157</v>
      </c>
      <c r="AP346" s="13">
        <v>6</v>
      </c>
      <c r="AQ346" s="13">
        <v>177</v>
      </c>
      <c r="AS346" s="32"/>
      <c r="AU346" s="12">
        <v>312</v>
      </c>
      <c r="AV346" s="13">
        <v>274</v>
      </c>
      <c r="AW346" s="13">
        <v>54</v>
      </c>
      <c r="AX346" s="13">
        <v>104</v>
      </c>
      <c r="AY346" s="13">
        <v>137</v>
      </c>
      <c r="AZ346" s="13">
        <v>6</v>
      </c>
      <c r="BA346" s="13">
        <v>40</v>
      </c>
      <c r="BB346" s="13">
        <v>74</v>
      </c>
      <c r="BC346" s="13">
        <v>141</v>
      </c>
      <c r="BD346" s="13">
        <v>6</v>
      </c>
      <c r="BE346" s="13">
        <v>213</v>
      </c>
      <c r="BG346" s="32"/>
    </row>
    <row r="347" spans="1:59" x14ac:dyDescent="0.25">
      <c r="A347" s="32"/>
      <c r="B347" s="32"/>
      <c r="C347" s="32"/>
      <c r="E347" s="12">
        <v>313</v>
      </c>
      <c r="F347" s="13">
        <v>299</v>
      </c>
      <c r="G347" s="13">
        <v>63</v>
      </c>
      <c r="H347" s="13">
        <v>127</v>
      </c>
      <c r="I347" s="13">
        <v>182</v>
      </c>
      <c r="J347" s="13">
        <v>6</v>
      </c>
      <c r="K347" s="13">
        <v>22</v>
      </c>
      <c r="L347" s="13">
        <v>175</v>
      </c>
      <c r="M347" s="13">
        <v>318</v>
      </c>
      <c r="N347" s="13">
        <v>8</v>
      </c>
      <c r="O347" s="13">
        <v>207</v>
      </c>
      <c r="Q347" s="32"/>
      <c r="S347" s="12">
        <v>313</v>
      </c>
      <c r="T347" s="13">
        <v>272</v>
      </c>
      <c r="U347" s="13">
        <v>58</v>
      </c>
      <c r="V347" s="13">
        <v>111</v>
      </c>
      <c r="W347" s="13">
        <v>152</v>
      </c>
      <c r="X347" s="13">
        <v>6</v>
      </c>
      <c r="Y347" s="13">
        <v>77</v>
      </c>
      <c r="Z347" s="13">
        <v>74</v>
      </c>
      <c r="AA347" s="13">
        <v>122</v>
      </c>
      <c r="AB347" s="13">
        <v>7</v>
      </c>
      <c r="AC347" s="13">
        <v>232</v>
      </c>
      <c r="AE347" s="32"/>
      <c r="AG347" s="12">
        <v>313</v>
      </c>
      <c r="AH347" s="13">
        <v>272</v>
      </c>
      <c r="AI347" s="13">
        <v>62</v>
      </c>
      <c r="AJ347" s="13">
        <v>107</v>
      </c>
      <c r="AK347" s="13">
        <v>151</v>
      </c>
      <c r="AL347" s="13">
        <v>6</v>
      </c>
      <c r="AM347" s="13">
        <v>18</v>
      </c>
      <c r="AN347" s="13">
        <v>74</v>
      </c>
      <c r="AO347" s="13">
        <v>157</v>
      </c>
      <c r="AP347" s="13">
        <v>6</v>
      </c>
      <c r="AQ347" s="13">
        <v>177</v>
      </c>
      <c r="AS347" s="32"/>
      <c r="AU347" s="12">
        <v>313</v>
      </c>
      <c r="AV347" s="13">
        <v>272</v>
      </c>
      <c r="AW347" s="13">
        <v>53</v>
      </c>
      <c r="AX347" s="13">
        <v>103</v>
      </c>
      <c r="AY347" s="13">
        <v>136</v>
      </c>
      <c r="AZ347" s="13">
        <v>6</v>
      </c>
      <c r="BA347" s="13">
        <v>40</v>
      </c>
      <c r="BB347" s="13">
        <v>74</v>
      </c>
      <c r="BC347" s="13">
        <v>142</v>
      </c>
      <c r="BD347" s="13">
        <v>6</v>
      </c>
      <c r="BE347" s="13">
        <v>214</v>
      </c>
      <c r="BG347" s="32"/>
    </row>
    <row r="348" spans="1:59" x14ac:dyDescent="0.25">
      <c r="A348" s="32"/>
      <c r="B348" s="32"/>
      <c r="C348" s="32"/>
      <c r="E348" s="12">
        <v>314</v>
      </c>
      <c r="F348" s="13">
        <v>296</v>
      </c>
      <c r="G348" s="13">
        <v>63</v>
      </c>
      <c r="H348" s="13">
        <v>127</v>
      </c>
      <c r="I348" s="13">
        <v>182</v>
      </c>
      <c r="J348" s="13">
        <v>6</v>
      </c>
      <c r="K348" s="13">
        <v>22</v>
      </c>
      <c r="L348" s="13">
        <v>175</v>
      </c>
      <c r="M348" s="13">
        <v>317</v>
      </c>
      <c r="N348" s="13">
        <v>8</v>
      </c>
      <c r="O348" s="13">
        <v>208</v>
      </c>
      <c r="Q348" s="32"/>
      <c r="S348" s="12">
        <v>314</v>
      </c>
      <c r="T348" s="13">
        <v>269</v>
      </c>
      <c r="U348" s="13">
        <v>57</v>
      </c>
      <c r="V348" s="13">
        <v>111</v>
      </c>
      <c r="W348" s="13">
        <v>151</v>
      </c>
      <c r="X348" s="13">
        <v>6</v>
      </c>
      <c r="Y348" s="13">
        <v>77</v>
      </c>
      <c r="Z348" s="13">
        <v>74</v>
      </c>
      <c r="AA348" s="13">
        <v>122</v>
      </c>
      <c r="AB348" s="13">
        <v>7</v>
      </c>
      <c r="AC348" s="13">
        <v>233</v>
      </c>
      <c r="AE348" s="32"/>
      <c r="AG348" s="12">
        <v>314</v>
      </c>
      <c r="AH348" s="13">
        <v>269</v>
      </c>
      <c r="AI348" s="13">
        <v>62</v>
      </c>
      <c r="AJ348" s="13">
        <v>107</v>
      </c>
      <c r="AK348" s="13">
        <v>150</v>
      </c>
      <c r="AL348" s="13">
        <v>6</v>
      </c>
      <c r="AM348" s="13">
        <v>18</v>
      </c>
      <c r="AN348" s="13">
        <v>74</v>
      </c>
      <c r="AO348" s="13">
        <v>157</v>
      </c>
      <c r="AP348" s="13">
        <v>6</v>
      </c>
      <c r="AQ348" s="13">
        <v>178</v>
      </c>
      <c r="AS348" s="32"/>
      <c r="AU348" s="12">
        <v>314</v>
      </c>
      <c r="AV348" s="13">
        <v>270</v>
      </c>
      <c r="AW348" s="13">
        <v>53</v>
      </c>
      <c r="AX348" s="13">
        <v>103</v>
      </c>
      <c r="AY348" s="13">
        <v>136</v>
      </c>
      <c r="AZ348" s="13">
        <v>6</v>
      </c>
      <c r="BA348" s="13">
        <v>40</v>
      </c>
      <c r="BB348" s="13">
        <v>74</v>
      </c>
      <c r="BC348" s="13">
        <v>142</v>
      </c>
      <c r="BD348" s="13">
        <v>6</v>
      </c>
      <c r="BE348" s="13">
        <v>214</v>
      </c>
      <c r="BG348" s="32"/>
    </row>
    <row r="349" spans="1:59" x14ac:dyDescent="0.25">
      <c r="A349" s="32"/>
      <c r="B349" s="32"/>
      <c r="C349" s="32"/>
      <c r="E349" s="12">
        <v>315</v>
      </c>
      <c r="F349" s="13">
        <v>294</v>
      </c>
      <c r="G349" s="13">
        <v>62</v>
      </c>
      <c r="H349" s="13">
        <v>127</v>
      </c>
      <c r="I349" s="13">
        <v>181</v>
      </c>
      <c r="J349" s="13">
        <v>6</v>
      </c>
      <c r="K349" s="13">
        <v>22</v>
      </c>
      <c r="L349" s="13">
        <v>175</v>
      </c>
      <c r="M349" s="13">
        <v>317</v>
      </c>
      <c r="N349" s="13">
        <v>8</v>
      </c>
      <c r="O349" s="13">
        <v>208</v>
      </c>
      <c r="Q349" s="32"/>
      <c r="S349" s="12">
        <v>315</v>
      </c>
      <c r="T349" s="13">
        <v>267</v>
      </c>
      <c r="U349" s="13">
        <v>57</v>
      </c>
      <c r="V349" s="13">
        <v>110</v>
      </c>
      <c r="W349" s="13">
        <v>151</v>
      </c>
      <c r="X349" s="13">
        <v>6</v>
      </c>
      <c r="Y349" s="13">
        <v>77</v>
      </c>
      <c r="Z349" s="13">
        <v>74</v>
      </c>
      <c r="AA349" s="13">
        <v>122</v>
      </c>
      <c r="AB349" s="13">
        <v>7</v>
      </c>
      <c r="AC349" s="13">
        <v>233</v>
      </c>
      <c r="AE349" s="32"/>
      <c r="AG349" s="12">
        <v>315</v>
      </c>
      <c r="AH349" s="13">
        <v>267</v>
      </c>
      <c r="AI349" s="13">
        <v>61</v>
      </c>
      <c r="AJ349" s="13">
        <v>107</v>
      </c>
      <c r="AK349" s="13">
        <v>150</v>
      </c>
      <c r="AL349" s="13">
        <v>6</v>
      </c>
      <c r="AM349" s="13">
        <v>18</v>
      </c>
      <c r="AN349" s="13">
        <v>74</v>
      </c>
      <c r="AO349" s="13">
        <v>157</v>
      </c>
      <c r="AP349" s="13">
        <v>6</v>
      </c>
      <c r="AQ349" s="13">
        <v>178</v>
      </c>
      <c r="AS349" s="32"/>
      <c r="AU349" s="12">
        <v>315</v>
      </c>
      <c r="AV349" s="13">
        <v>267</v>
      </c>
      <c r="AW349" s="13">
        <v>53</v>
      </c>
      <c r="AX349" s="13">
        <v>103</v>
      </c>
      <c r="AY349" s="13">
        <v>136</v>
      </c>
      <c r="AZ349" s="13">
        <v>6</v>
      </c>
      <c r="BA349" s="13">
        <v>40</v>
      </c>
      <c r="BB349" s="13">
        <v>74</v>
      </c>
      <c r="BC349" s="13">
        <v>142</v>
      </c>
      <c r="BD349" s="13">
        <v>6</v>
      </c>
      <c r="BE349" s="13">
        <v>215</v>
      </c>
      <c r="BG349" s="32"/>
    </row>
    <row r="350" spans="1:59" x14ac:dyDescent="0.25">
      <c r="A350" s="32"/>
      <c r="B350" s="32"/>
      <c r="C350" s="32"/>
      <c r="E350" s="12">
        <v>316</v>
      </c>
      <c r="F350" s="13">
        <v>291</v>
      </c>
      <c r="G350" s="13">
        <v>62</v>
      </c>
      <c r="H350" s="13">
        <v>126</v>
      </c>
      <c r="I350" s="13">
        <v>181</v>
      </c>
      <c r="J350" s="13">
        <v>6</v>
      </c>
      <c r="K350" s="13">
        <v>22</v>
      </c>
      <c r="L350" s="13">
        <v>174</v>
      </c>
      <c r="M350" s="13">
        <v>316</v>
      </c>
      <c r="N350" s="13">
        <v>8</v>
      </c>
      <c r="O350" s="13">
        <v>208</v>
      </c>
      <c r="Q350" s="32"/>
      <c r="S350" s="12">
        <v>316</v>
      </c>
      <c r="T350" s="13">
        <v>264</v>
      </c>
      <c r="U350" s="13">
        <v>57</v>
      </c>
      <c r="V350" s="13">
        <v>110</v>
      </c>
      <c r="W350" s="13">
        <v>151</v>
      </c>
      <c r="X350" s="13">
        <v>6</v>
      </c>
      <c r="Y350" s="13">
        <v>77</v>
      </c>
      <c r="Z350" s="13">
        <v>74</v>
      </c>
      <c r="AA350" s="13">
        <v>123</v>
      </c>
      <c r="AB350" s="13">
        <v>7</v>
      </c>
      <c r="AC350" s="13">
        <v>233</v>
      </c>
      <c r="AE350" s="32"/>
      <c r="AG350" s="12">
        <v>316</v>
      </c>
      <c r="AH350" s="13">
        <v>264</v>
      </c>
      <c r="AI350" s="13">
        <v>61</v>
      </c>
      <c r="AJ350" s="13">
        <v>107</v>
      </c>
      <c r="AK350" s="13">
        <v>150</v>
      </c>
      <c r="AL350" s="13">
        <v>6</v>
      </c>
      <c r="AM350" s="13">
        <v>18</v>
      </c>
      <c r="AN350" s="13">
        <v>74</v>
      </c>
      <c r="AO350" s="13">
        <v>157</v>
      </c>
      <c r="AP350" s="13">
        <v>6</v>
      </c>
      <c r="AQ350" s="13">
        <v>178</v>
      </c>
      <c r="AS350" s="32"/>
      <c r="AU350" s="12">
        <v>316</v>
      </c>
      <c r="AV350" s="13">
        <v>265</v>
      </c>
      <c r="AW350" s="13">
        <v>52</v>
      </c>
      <c r="AX350" s="13">
        <v>102</v>
      </c>
      <c r="AY350" s="13">
        <v>136</v>
      </c>
      <c r="AZ350" s="13">
        <v>6</v>
      </c>
      <c r="BA350" s="13">
        <v>40</v>
      </c>
      <c r="BB350" s="13">
        <v>74</v>
      </c>
      <c r="BC350" s="13">
        <v>142</v>
      </c>
      <c r="BD350" s="13">
        <v>6</v>
      </c>
      <c r="BE350" s="13">
        <v>215</v>
      </c>
      <c r="BG350" s="32"/>
    </row>
    <row r="351" spans="1:59" x14ac:dyDescent="0.25">
      <c r="A351" s="32"/>
      <c r="B351" s="32"/>
      <c r="C351" s="32"/>
      <c r="E351" s="12">
        <v>317</v>
      </c>
      <c r="F351" s="13">
        <v>288</v>
      </c>
      <c r="G351" s="13">
        <v>62</v>
      </c>
      <c r="H351" s="13">
        <v>126</v>
      </c>
      <c r="I351" s="13">
        <v>181</v>
      </c>
      <c r="J351" s="13">
        <v>6</v>
      </c>
      <c r="K351" s="13">
        <v>22</v>
      </c>
      <c r="L351" s="13">
        <v>174</v>
      </c>
      <c r="M351" s="13">
        <v>315</v>
      </c>
      <c r="N351" s="13">
        <v>8</v>
      </c>
      <c r="O351" s="13">
        <v>208</v>
      </c>
      <c r="Q351" s="32"/>
      <c r="S351" s="12">
        <v>317</v>
      </c>
      <c r="T351" s="13">
        <v>262</v>
      </c>
      <c r="U351" s="13">
        <v>56</v>
      </c>
      <c r="V351" s="13">
        <v>110</v>
      </c>
      <c r="W351" s="13">
        <v>151</v>
      </c>
      <c r="X351" s="13">
        <v>6</v>
      </c>
      <c r="Y351" s="13">
        <v>77</v>
      </c>
      <c r="Z351" s="13">
        <v>74</v>
      </c>
      <c r="AA351" s="13">
        <v>123</v>
      </c>
      <c r="AB351" s="13">
        <v>7</v>
      </c>
      <c r="AC351" s="13">
        <v>234</v>
      </c>
      <c r="AE351" s="32"/>
      <c r="AG351" s="12">
        <v>317</v>
      </c>
      <c r="AH351" s="13">
        <v>262</v>
      </c>
      <c r="AI351" s="13">
        <v>61</v>
      </c>
      <c r="AJ351" s="13">
        <v>106</v>
      </c>
      <c r="AK351" s="13">
        <v>149</v>
      </c>
      <c r="AL351" s="13">
        <v>6</v>
      </c>
      <c r="AM351" s="13">
        <v>18</v>
      </c>
      <c r="AN351" s="13">
        <v>74</v>
      </c>
      <c r="AO351" s="13">
        <v>158</v>
      </c>
      <c r="AP351" s="13">
        <v>6</v>
      </c>
      <c r="AQ351" s="13">
        <v>179</v>
      </c>
      <c r="AS351" s="32"/>
      <c r="AU351" s="12">
        <v>317</v>
      </c>
      <c r="AV351" s="13">
        <v>262</v>
      </c>
      <c r="AW351" s="13">
        <v>52</v>
      </c>
      <c r="AX351" s="13">
        <v>102</v>
      </c>
      <c r="AY351" s="13">
        <v>135</v>
      </c>
      <c r="AZ351" s="13">
        <v>6</v>
      </c>
      <c r="BA351" s="13">
        <v>40</v>
      </c>
      <c r="BB351" s="13">
        <v>74</v>
      </c>
      <c r="BC351" s="13">
        <v>142</v>
      </c>
      <c r="BD351" s="13">
        <v>6</v>
      </c>
      <c r="BE351" s="13">
        <v>215</v>
      </c>
      <c r="BG351" s="32"/>
    </row>
    <row r="352" spans="1:59" x14ac:dyDescent="0.25">
      <c r="A352" s="32"/>
      <c r="B352" s="32"/>
      <c r="C352" s="32"/>
      <c r="E352" s="12">
        <v>318</v>
      </c>
      <c r="F352" s="13">
        <v>286</v>
      </c>
      <c r="G352" s="13">
        <v>61</v>
      </c>
      <c r="H352" s="13">
        <v>125</v>
      </c>
      <c r="I352" s="13">
        <v>180</v>
      </c>
      <c r="J352" s="13">
        <v>6</v>
      </c>
      <c r="K352" s="13">
        <v>22</v>
      </c>
      <c r="L352" s="13">
        <v>174</v>
      </c>
      <c r="M352" s="13">
        <v>315</v>
      </c>
      <c r="N352" s="13">
        <v>8</v>
      </c>
      <c r="O352" s="13">
        <v>208</v>
      </c>
      <c r="Q352" s="32"/>
      <c r="S352" s="12">
        <v>318</v>
      </c>
      <c r="T352" s="13">
        <v>259</v>
      </c>
      <c r="U352" s="13">
        <v>56</v>
      </c>
      <c r="V352" s="13">
        <v>109</v>
      </c>
      <c r="W352" s="13">
        <v>150</v>
      </c>
      <c r="X352" s="13">
        <v>6</v>
      </c>
      <c r="Y352" s="13">
        <v>77</v>
      </c>
      <c r="Z352" s="13">
        <v>74</v>
      </c>
      <c r="AA352" s="13">
        <v>123</v>
      </c>
      <c r="AB352" s="13">
        <v>7</v>
      </c>
      <c r="AC352" s="13">
        <v>234</v>
      </c>
      <c r="AE352" s="32"/>
      <c r="AG352" s="12">
        <v>318</v>
      </c>
      <c r="AH352" s="13">
        <v>259</v>
      </c>
      <c r="AI352" s="13">
        <v>60</v>
      </c>
      <c r="AJ352" s="13">
        <v>106</v>
      </c>
      <c r="AK352" s="13">
        <v>149</v>
      </c>
      <c r="AL352" s="13">
        <v>6</v>
      </c>
      <c r="AM352" s="13">
        <v>18</v>
      </c>
      <c r="AN352" s="13">
        <v>74</v>
      </c>
      <c r="AO352" s="13">
        <v>158</v>
      </c>
      <c r="AP352" s="13">
        <v>6</v>
      </c>
      <c r="AQ352" s="13">
        <v>179</v>
      </c>
      <c r="AS352" s="32"/>
      <c r="AU352" s="12">
        <v>318</v>
      </c>
      <c r="AV352" s="13">
        <v>260</v>
      </c>
      <c r="AW352" s="13">
        <v>52</v>
      </c>
      <c r="AX352" s="13">
        <v>102</v>
      </c>
      <c r="AY352" s="13">
        <v>135</v>
      </c>
      <c r="AZ352" s="13">
        <v>6</v>
      </c>
      <c r="BA352" s="13">
        <v>40</v>
      </c>
      <c r="BB352" s="13">
        <v>74</v>
      </c>
      <c r="BC352" s="13">
        <v>142</v>
      </c>
      <c r="BD352" s="13">
        <v>6</v>
      </c>
      <c r="BE352" s="13">
        <v>215</v>
      </c>
      <c r="BG352" s="32"/>
    </row>
    <row r="353" spans="1:59" x14ac:dyDescent="0.25">
      <c r="A353" s="32"/>
      <c r="B353" s="32"/>
      <c r="C353" s="32"/>
      <c r="E353" s="12">
        <v>319</v>
      </c>
      <c r="F353" s="13">
        <v>283</v>
      </c>
      <c r="G353" s="13">
        <v>61</v>
      </c>
      <c r="H353" s="13">
        <v>125</v>
      </c>
      <c r="I353" s="13">
        <v>180</v>
      </c>
      <c r="J353" s="13">
        <v>6</v>
      </c>
      <c r="K353" s="13">
        <v>22</v>
      </c>
      <c r="L353" s="13">
        <v>173</v>
      </c>
      <c r="M353" s="13">
        <v>314</v>
      </c>
      <c r="N353" s="13">
        <v>8</v>
      </c>
      <c r="O353" s="13">
        <v>208</v>
      </c>
      <c r="Q353" s="32"/>
      <c r="S353" s="12">
        <v>319</v>
      </c>
      <c r="T353" s="13">
        <v>257</v>
      </c>
      <c r="U353" s="13">
        <v>56</v>
      </c>
      <c r="V353" s="13">
        <v>109</v>
      </c>
      <c r="W353" s="13">
        <v>150</v>
      </c>
      <c r="X353" s="13">
        <v>6</v>
      </c>
      <c r="Y353" s="13">
        <v>77</v>
      </c>
      <c r="Z353" s="13">
        <v>74</v>
      </c>
      <c r="AA353" s="13">
        <v>123</v>
      </c>
      <c r="AB353" s="13">
        <v>7</v>
      </c>
      <c r="AC353" s="13">
        <v>234</v>
      </c>
      <c r="AE353" s="32"/>
      <c r="AG353" s="12">
        <v>319</v>
      </c>
      <c r="AH353" s="13">
        <v>257</v>
      </c>
      <c r="AI353" s="13">
        <v>60</v>
      </c>
      <c r="AJ353" s="13">
        <v>106</v>
      </c>
      <c r="AK353" s="13">
        <v>149</v>
      </c>
      <c r="AL353" s="13">
        <v>6</v>
      </c>
      <c r="AM353" s="13">
        <v>18</v>
      </c>
      <c r="AN353" s="13">
        <v>74</v>
      </c>
      <c r="AO353" s="13">
        <v>158</v>
      </c>
      <c r="AP353" s="13">
        <v>6</v>
      </c>
      <c r="AQ353" s="13">
        <v>179</v>
      </c>
      <c r="AS353" s="32"/>
      <c r="AU353" s="12">
        <v>319</v>
      </c>
      <c r="AV353" s="13">
        <v>257</v>
      </c>
      <c r="AW353" s="13">
        <v>52</v>
      </c>
      <c r="AX353" s="13">
        <v>101</v>
      </c>
      <c r="AY353" s="13">
        <v>135</v>
      </c>
      <c r="AZ353" s="13">
        <v>6</v>
      </c>
      <c r="BA353" s="13">
        <v>40</v>
      </c>
      <c r="BB353" s="13">
        <v>74</v>
      </c>
      <c r="BC353" s="13">
        <v>143</v>
      </c>
      <c r="BD353" s="13">
        <v>6</v>
      </c>
      <c r="BE353" s="13">
        <v>216</v>
      </c>
      <c r="BG353" s="32"/>
    </row>
    <row r="354" spans="1:59" x14ac:dyDescent="0.25">
      <c r="A354" s="32"/>
      <c r="B354" s="32"/>
      <c r="C354" s="32"/>
      <c r="E354" s="12">
        <v>320</v>
      </c>
      <c r="F354" s="13">
        <v>280</v>
      </c>
      <c r="G354" s="13">
        <v>61</v>
      </c>
      <c r="H354" s="13">
        <v>125</v>
      </c>
      <c r="I354" s="13">
        <v>180</v>
      </c>
      <c r="J354" s="13">
        <v>6</v>
      </c>
      <c r="K354" s="13">
        <v>22</v>
      </c>
      <c r="L354" s="13">
        <v>173</v>
      </c>
      <c r="M354" s="13">
        <v>313</v>
      </c>
      <c r="N354" s="13">
        <v>8</v>
      </c>
      <c r="O354" s="13">
        <v>208</v>
      </c>
      <c r="Q354" s="32"/>
      <c r="S354" s="12">
        <v>320</v>
      </c>
      <c r="T354" s="13">
        <v>254</v>
      </c>
      <c r="U354" s="13">
        <v>56</v>
      </c>
      <c r="V354" s="13">
        <v>109</v>
      </c>
      <c r="W354" s="13">
        <v>150</v>
      </c>
      <c r="X354" s="13">
        <v>6</v>
      </c>
      <c r="Y354" s="13">
        <v>77</v>
      </c>
      <c r="Z354" s="13">
        <v>74</v>
      </c>
      <c r="AA354" s="13">
        <v>123</v>
      </c>
      <c r="AB354" s="13">
        <v>7</v>
      </c>
      <c r="AC354" s="13">
        <v>234</v>
      </c>
      <c r="AE354" s="32"/>
      <c r="AG354" s="12">
        <v>320</v>
      </c>
      <c r="AH354" s="13">
        <v>255</v>
      </c>
      <c r="AI354" s="13">
        <v>60</v>
      </c>
      <c r="AJ354" s="13">
        <v>105</v>
      </c>
      <c r="AK354" s="13">
        <v>149</v>
      </c>
      <c r="AL354" s="13">
        <v>6</v>
      </c>
      <c r="AM354" s="13">
        <v>18</v>
      </c>
      <c r="AN354" s="13">
        <v>74</v>
      </c>
      <c r="AO354" s="13">
        <v>158</v>
      </c>
      <c r="AP354" s="13">
        <v>6</v>
      </c>
      <c r="AQ354" s="13">
        <v>179</v>
      </c>
      <c r="AS354" s="32"/>
      <c r="AU354" s="12">
        <v>320</v>
      </c>
      <c r="AV354" s="13">
        <v>255</v>
      </c>
      <c r="AW354" s="13">
        <v>51</v>
      </c>
      <c r="AX354" s="13">
        <v>101</v>
      </c>
      <c r="AY354" s="13">
        <v>135</v>
      </c>
      <c r="AZ354" s="13">
        <v>6</v>
      </c>
      <c r="BA354" s="13">
        <v>40</v>
      </c>
      <c r="BB354" s="13">
        <v>74</v>
      </c>
      <c r="BC354" s="13">
        <v>143</v>
      </c>
      <c r="BD354" s="13">
        <v>6</v>
      </c>
      <c r="BE354" s="13">
        <v>216</v>
      </c>
      <c r="BG354" s="32"/>
    </row>
    <row r="355" spans="1:59" x14ac:dyDescent="0.25">
      <c r="A355" s="32"/>
      <c r="B355" s="32"/>
      <c r="C355" s="32"/>
      <c r="E355" s="12">
        <v>321</v>
      </c>
      <c r="F355" s="13">
        <v>277</v>
      </c>
      <c r="G355" s="13">
        <v>61</v>
      </c>
      <c r="H355" s="13">
        <v>124</v>
      </c>
      <c r="I355" s="13">
        <v>179</v>
      </c>
      <c r="J355" s="13">
        <v>6</v>
      </c>
      <c r="K355" s="13">
        <v>22</v>
      </c>
      <c r="L355" s="13">
        <v>173</v>
      </c>
      <c r="M355" s="13">
        <v>313</v>
      </c>
      <c r="N355" s="13">
        <v>8</v>
      </c>
      <c r="O355" s="13">
        <v>209</v>
      </c>
      <c r="Q355" s="32"/>
      <c r="S355" s="12">
        <v>321</v>
      </c>
      <c r="T355" s="13">
        <v>252</v>
      </c>
      <c r="U355" s="13">
        <v>55</v>
      </c>
      <c r="V355" s="13">
        <v>108</v>
      </c>
      <c r="W355" s="13">
        <v>149</v>
      </c>
      <c r="X355" s="13">
        <v>6</v>
      </c>
      <c r="Y355" s="13">
        <v>77</v>
      </c>
      <c r="Z355" s="13">
        <v>74</v>
      </c>
      <c r="AA355" s="13">
        <v>123</v>
      </c>
      <c r="AB355" s="13">
        <v>7</v>
      </c>
      <c r="AC355" s="13">
        <v>234</v>
      </c>
      <c r="AE355" s="32"/>
      <c r="AG355" s="12">
        <v>321</v>
      </c>
      <c r="AH355" s="13">
        <v>252</v>
      </c>
      <c r="AI355" s="13">
        <v>59</v>
      </c>
      <c r="AJ355" s="13">
        <v>105</v>
      </c>
      <c r="AK355" s="13">
        <v>148</v>
      </c>
      <c r="AL355" s="13">
        <v>6</v>
      </c>
      <c r="AM355" s="13">
        <v>18</v>
      </c>
      <c r="AN355" s="13">
        <v>74</v>
      </c>
      <c r="AO355" s="13">
        <v>158</v>
      </c>
      <c r="AP355" s="13">
        <v>6</v>
      </c>
      <c r="AQ355" s="13">
        <v>179</v>
      </c>
      <c r="AS355" s="32"/>
      <c r="AU355" s="12">
        <v>321</v>
      </c>
      <c r="AV355" s="13">
        <v>252</v>
      </c>
      <c r="AW355" s="13">
        <v>51</v>
      </c>
      <c r="AX355" s="13">
        <v>101</v>
      </c>
      <c r="AY355" s="13">
        <v>134</v>
      </c>
      <c r="AZ355" s="13">
        <v>6</v>
      </c>
      <c r="BA355" s="13">
        <v>40</v>
      </c>
      <c r="BB355" s="13">
        <v>74</v>
      </c>
      <c r="BC355" s="13">
        <v>143</v>
      </c>
      <c r="BD355" s="13">
        <v>6</v>
      </c>
      <c r="BE355" s="13">
        <v>216</v>
      </c>
      <c r="BG355" s="32"/>
    </row>
    <row r="356" spans="1:59" x14ac:dyDescent="0.25">
      <c r="A356" s="32"/>
      <c r="B356" s="32"/>
      <c r="C356" s="32"/>
      <c r="E356" s="12">
        <v>322</v>
      </c>
      <c r="F356" s="13">
        <v>275</v>
      </c>
      <c r="G356" s="13">
        <v>61</v>
      </c>
      <c r="H356" s="13">
        <v>124</v>
      </c>
      <c r="I356" s="13">
        <v>179</v>
      </c>
      <c r="J356" s="13">
        <v>6</v>
      </c>
      <c r="K356" s="13">
        <v>22</v>
      </c>
      <c r="L356" s="13">
        <v>172</v>
      </c>
      <c r="M356" s="13">
        <v>312</v>
      </c>
      <c r="N356" s="13">
        <v>8</v>
      </c>
      <c r="O356" s="13">
        <v>209</v>
      </c>
      <c r="Q356" s="32"/>
      <c r="S356" s="12">
        <v>322</v>
      </c>
      <c r="T356" s="13">
        <v>250</v>
      </c>
      <c r="U356" s="13">
        <v>55</v>
      </c>
      <c r="V356" s="13">
        <v>108</v>
      </c>
      <c r="W356" s="13">
        <v>149</v>
      </c>
      <c r="X356" s="13">
        <v>6</v>
      </c>
      <c r="Y356" s="13">
        <v>77</v>
      </c>
      <c r="Z356" s="13">
        <v>73</v>
      </c>
      <c r="AA356" s="13">
        <v>123</v>
      </c>
      <c r="AB356" s="13">
        <v>7</v>
      </c>
      <c r="AC356" s="13">
        <v>234</v>
      </c>
      <c r="AE356" s="32"/>
      <c r="AG356" s="12">
        <v>322</v>
      </c>
      <c r="AH356" s="13">
        <v>250</v>
      </c>
      <c r="AI356" s="13">
        <v>59</v>
      </c>
      <c r="AJ356" s="13">
        <v>105</v>
      </c>
      <c r="AK356" s="13">
        <v>148</v>
      </c>
      <c r="AL356" s="13">
        <v>6</v>
      </c>
      <c r="AM356" s="13">
        <v>18</v>
      </c>
      <c r="AN356" s="13">
        <v>74</v>
      </c>
      <c r="AO356" s="13">
        <v>158</v>
      </c>
      <c r="AP356" s="13">
        <v>6</v>
      </c>
      <c r="AQ356" s="13">
        <v>179</v>
      </c>
      <c r="AS356" s="32"/>
      <c r="AU356" s="12">
        <v>322</v>
      </c>
      <c r="AV356" s="13">
        <v>250</v>
      </c>
      <c r="AW356" s="13">
        <v>51</v>
      </c>
      <c r="AX356" s="13">
        <v>101</v>
      </c>
      <c r="AY356" s="13">
        <v>134</v>
      </c>
      <c r="AZ356" s="13">
        <v>6</v>
      </c>
      <c r="BA356" s="13">
        <v>40</v>
      </c>
      <c r="BB356" s="13">
        <v>74</v>
      </c>
      <c r="BC356" s="13">
        <v>143</v>
      </c>
      <c r="BD356" s="13">
        <v>6</v>
      </c>
      <c r="BE356" s="13">
        <v>216</v>
      </c>
      <c r="BG356" s="32"/>
    </row>
    <row r="357" spans="1:59" x14ac:dyDescent="0.25">
      <c r="A357" s="32"/>
      <c r="B357" s="32"/>
      <c r="C357" s="32"/>
      <c r="E357" s="12">
        <v>323</v>
      </c>
      <c r="F357" s="13">
        <v>272</v>
      </c>
      <c r="G357" s="13">
        <v>60</v>
      </c>
      <c r="H357" s="13">
        <v>123</v>
      </c>
      <c r="I357" s="13">
        <v>179</v>
      </c>
      <c r="J357" s="13">
        <v>6</v>
      </c>
      <c r="K357" s="13">
        <v>22</v>
      </c>
      <c r="L357" s="13">
        <v>172</v>
      </c>
      <c r="M357" s="13">
        <v>311</v>
      </c>
      <c r="N357" s="13">
        <v>8</v>
      </c>
      <c r="O357" s="13">
        <v>209</v>
      </c>
      <c r="Q357" s="32"/>
      <c r="S357" s="12">
        <v>323</v>
      </c>
      <c r="T357" s="13">
        <v>247</v>
      </c>
      <c r="U357" s="13">
        <v>55</v>
      </c>
      <c r="V357" s="13">
        <v>108</v>
      </c>
      <c r="W357" s="13">
        <v>149</v>
      </c>
      <c r="X357" s="13">
        <v>6</v>
      </c>
      <c r="Y357" s="13">
        <v>77</v>
      </c>
      <c r="Z357" s="13">
        <v>73</v>
      </c>
      <c r="AA357" s="13">
        <v>124</v>
      </c>
      <c r="AB357" s="13">
        <v>7</v>
      </c>
      <c r="AC357" s="13">
        <v>235</v>
      </c>
      <c r="AE357" s="32"/>
      <c r="AG357" s="12">
        <v>323</v>
      </c>
      <c r="AH357" s="13">
        <v>247</v>
      </c>
      <c r="AI357" s="13">
        <v>59</v>
      </c>
      <c r="AJ357" s="13">
        <v>104</v>
      </c>
      <c r="AK357" s="13">
        <v>148</v>
      </c>
      <c r="AL357" s="13">
        <v>6</v>
      </c>
      <c r="AM357" s="13">
        <v>18</v>
      </c>
      <c r="AN357" s="13">
        <v>73</v>
      </c>
      <c r="AO357" s="13">
        <v>158</v>
      </c>
      <c r="AP357" s="13">
        <v>6</v>
      </c>
      <c r="AQ357" s="13">
        <v>180</v>
      </c>
      <c r="AS357" s="32"/>
      <c r="AU357" s="12">
        <v>323</v>
      </c>
      <c r="AV357" s="13">
        <v>247</v>
      </c>
      <c r="AW357" s="13">
        <v>51</v>
      </c>
      <c r="AX357" s="13">
        <v>100</v>
      </c>
      <c r="AY357" s="13">
        <v>134</v>
      </c>
      <c r="AZ357" s="13">
        <v>6</v>
      </c>
      <c r="BA357" s="13">
        <v>41</v>
      </c>
      <c r="BB357" s="13">
        <v>74</v>
      </c>
      <c r="BC357" s="13">
        <v>143</v>
      </c>
      <c r="BD357" s="13">
        <v>6</v>
      </c>
      <c r="BE357" s="13">
        <v>217</v>
      </c>
      <c r="BG357" s="32"/>
    </row>
    <row r="358" spans="1:59" x14ac:dyDescent="0.25">
      <c r="A358" s="32"/>
      <c r="B358" s="32"/>
      <c r="C358" s="32"/>
      <c r="E358" s="12">
        <v>324</v>
      </c>
      <c r="F358" s="13">
        <v>270</v>
      </c>
      <c r="G358" s="13">
        <v>60</v>
      </c>
      <c r="H358" s="13">
        <v>123</v>
      </c>
      <c r="I358" s="13">
        <v>178</v>
      </c>
      <c r="J358" s="13">
        <v>6</v>
      </c>
      <c r="K358" s="13">
        <v>22</v>
      </c>
      <c r="L358" s="13">
        <v>172</v>
      </c>
      <c r="M358" s="13">
        <v>310</v>
      </c>
      <c r="N358" s="13">
        <v>8</v>
      </c>
      <c r="O358" s="13">
        <v>209</v>
      </c>
      <c r="Q358" s="32"/>
      <c r="S358" s="12">
        <v>324</v>
      </c>
      <c r="T358" s="13">
        <v>245</v>
      </c>
      <c r="U358" s="13">
        <v>55</v>
      </c>
      <c r="V358" s="13">
        <v>108</v>
      </c>
      <c r="W358" s="13">
        <v>148</v>
      </c>
      <c r="X358" s="13">
        <v>6</v>
      </c>
      <c r="Y358" s="13">
        <v>78</v>
      </c>
      <c r="Z358" s="13">
        <v>73</v>
      </c>
      <c r="AA358" s="13">
        <v>124</v>
      </c>
      <c r="AB358" s="13">
        <v>7</v>
      </c>
      <c r="AC358" s="13">
        <v>235</v>
      </c>
      <c r="AE358" s="32"/>
      <c r="AG358" s="12">
        <v>324</v>
      </c>
      <c r="AH358" s="13">
        <v>245</v>
      </c>
      <c r="AI358" s="13">
        <v>59</v>
      </c>
      <c r="AJ358" s="13">
        <v>104</v>
      </c>
      <c r="AK358" s="13">
        <v>147</v>
      </c>
      <c r="AL358" s="13">
        <v>6</v>
      </c>
      <c r="AM358" s="13">
        <v>18</v>
      </c>
      <c r="AN358" s="13">
        <v>73</v>
      </c>
      <c r="AO358" s="13">
        <v>158</v>
      </c>
      <c r="AP358" s="13">
        <v>6</v>
      </c>
      <c r="AQ358" s="13">
        <v>180</v>
      </c>
      <c r="AS358" s="32"/>
      <c r="AU358" s="12">
        <v>324</v>
      </c>
      <c r="AV358" s="13">
        <v>245</v>
      </c>
      <c r="AW358" s="13">
        <v>51</v>
      </c>
      <c r="AX358" s="13">
        <v>100</v>
      </c>
      <c r="AY358" s="13">
        <v>133</v>
      </c>
      <c r="AZ358" s="13">
        <v>6</v>
      </c>
      <c r="BA358" s="13">
        <v>41</v>
      </c>
      <c r="BB358" s="13">
        <v>73</v>
      </c>
      <c r="BC358" s="13">
        <v>143</v>
      </c>
      <c r="BD358" s="13">
        <v>6</v>
      </c>
      <c r="BE358" s="13">
        <v>217</v>
      </c>
      <c r="BG358" s="32"/>
    </row>
    <row r="359" spans="1:59" x14ac:dyDescent="0.25">
      <c r="A359" s="32"/>
      <c r="B359" s="32"/>
      <c r="C359" s="32"/>
      <c r="E359" s="12">
        <v>325</v>
      </c>
      <c r="F359" s="13">
        <v>267</v>
      </c>
      <c r="G359" s="13">
        <v>60</v>
      </c>
      <c r="H359" s="13">
        <v>123</v>
      </c>
      <c r="I359" s="13">
        <v>178</v>
      </c>
      <c r="J359" s="13">
        <v>6</v>
      </c>
      <c r="K359" s="13">
        <v>22</v>
      </c>
      <c r="L359" s="13">
        <v>171</v>
      </c>
      <c r="M359" s="13">
        <v>309</v>
      </c>
      <c r="N359" s="13">
        <v>8</v>
      </c>
      <c r="O359" s="13">
        <v>209</v>
      </c>
      <c r="Q359" s="32"/>
      <c r="S359" s="12">
        <v>325</v>
      </c>
      <c r="T359" s="13">
        <v>242</v>
      </c>
      <c r="U359" s="13">
        <v>54</v>
      </c>
      <c r="V359" s="13">
        <v>107</v>
      </c>
      <c r="W359" s="13">
        <v>148</v>
      </c>
      <c r="X359" s="13">
        <v>6</v>
      </c>
      <c r="Y359" s="13">
        <v>78</v>
      </c>
      <c r="Z359" s="13">
        <v>73</v>
      </c>
      <c r="AA359" s="13">
        <v>124</v>
      </c>
      <c r="AB359" s="13">
        <v>7</v>
      </c>
      <c r="AC359" s="13">
        <v>235</v>
      </c>
      <c r="AE359" s="32"/>
      <c r="AG359" s="12">
        <v>325</v>
      </c>
      <c r="AH359" s="13">
        <v>242</v>
      </c>
      <c r="AI359" s="13">
        <v>58</v>
      </c>
      <c r="AJ359" s="13">
        <v>104</v>
      </c>
      <c r="AK359" s="13">
        <v>147</v>
      </c>
      <c r="AL359" s="13">
        <v>6</v>
      </c>
      <c r="AM359" s="13">
        <v>18</v>
      </c>
      <c r="AN359" s="13">
        <v>73</v>
      </c>
      <c r="AO359" s="13">
        <v>158</v>
      </c>
      <c r="AP359" s="13">
        <v>6</v>
      </c>
      <c r="AQ359" s="13">
        <v>180</v>
      </c>
      <c r="AS359" s="32"/>
      <c r="AU359" s="12">
        <v>325</v>
      </c>
      <c r="AV359" s="13">
        <v>243</v>
      </c>
      <c r="AW359" s="13">
        <v>50</v>
      </c>
      <c r="AX359" s="13">
        <v>100</v>
      </c>
      <c r="AY359" s="13">
        <v>133</v>
      </c>
      <c r="AZ359" s="13">
        <v>6</v>
      </c>
      <c r="BA359" s="13">
        <v>41</v>
      </c>
      <c r="BB359" s="13">
        <v>73</v>
      </c>
      <c r="BC359" s="13">
        <v>143</v>
      </c>
      <c r="BD359" s="13">
        <v>6</v>
      </c>
      <c r="BE359" s="13">
        <v>217</v>
      </c>
      <c r="BG359" s="32"/>
    </row>
    <row r="360" spans="1:59" x14ac:dyDescent="0.25">
      <c r="A360" s="32"/>
      <c r="B360" s="32"/>
      <c r="C360" s="32"/>
      <c r="E360" s="12">
        <v>326</v>
      </c>
      <c r="F360" s="13">
        <v>265</v>
      </c>
      <c r="G360" s="13">
        <v>60</v>
      </c>
      <c r="H360" s="13">
        <v>122</v>
      </c>
      <c r="I360" s="13">
        <v>178</v>
      </c>
      <c r="J360" s="13">
        <v>6</v>
      </c>
      <c r="K360" s="13">
        <v>22</v>
      </c>
      <c r="L360" s="13">
        <v>171</v>
      </c>
      <c r="M360" s="13">
        <v>308</v>
      </c>
      <c r="N360" s="13">
        <v>8</v>
      </c>
      <c r="O360" s="13">
        <v>209</v>
      </c>
      <c r="Q360" s="32"/>
      <c r="S360" s="12">
        <v>326</v>
      </c>
      <c r="T360" s="13">
        <v>240</v>
      </c>
      <c r="U360" s="13">
        <v>54</v>
      </c>
      <c r="V360" s="13">
        <v>107</v>
      </c>
      <c r="W360" s="13">
        <v>148</v>
      </c>
      <c r="X360" s="13">
        <v>6</v>
      </c>
      <c r="Y360" s="13">
        <v>78</v>
      </c>
      <c r="Z360" s="13">
        <v>73</v>
      </c>
      <c r="AA360" s="13">
        <v>124</v>
      </c>
      <c r="AB360" s="13">
        <v>7</v>
      </c>
      <c r="AC360" s="13">
        <v>235</v>
      </c>
      <c r="AE360" s="32"/>
      <c r="AG360" s="12">
        <v>326</v>
      </c>
      <c r="AH360" s="13">
        <v>240</v>
      </c>
      <c r="AI360" s="13">
        <v>58</v>
      </c>
      <c r="AJ360" s="13">
        <v>103</v>
      </c>
      <c r="AK360" s="13">
        <v>147</v>
      </c>
      <c r="AL360" s="13">
        <v>6</v>
      </c>
      <c r="AM360" s="13">
        <v>18</v>
      </c>
      <c r="AN360" s="13">
        <v>73</v>
      </c>
      <c r="AO360" s="13">
        <v>158</v>
      </c>
      <c r="AP360" s="13">
        <v>6</v>
      </c>
      <c r="AQ360" s="13">
        <v>180</v>
      </c>
      <c r="AS360" s="32"/>
      <c r="AU360" s="12">
        <v>326</v>
      </c>
      <c r="AV360" s="13">
        <v>240</v>
      </c>
      <c r="AW360" s="13">
        <v>50</v>
      </c>
      <c r="AX360" s="13">
        <v>99</v>
      </c>
      <c r="AY360" s="13">
        <v>133</v>
      </c>
      <c r="AZ360" s="13">
        <v>6</v>
      </c>
      <c r="BA360" s="13">
        <v>41</v>
      </c>
      <c r="BB360" s="13">
        <v>73</v>
      </c>
      <c r="BC360" s="13">
        <v>143</v>
      </c>
      <c r="BD360" s="13">
        <v>6</v>
      </c>
      <c r="BE360" s="13">
        <v>217</v>
      </c>
      <c r="BG360" s="32"/>
    </row>
    <row r="361" spans="1:59" x14ac:dyDescent="0.25">
      <c r="A361" s="32"/>
      <c r="B361" s="32"/>
      <c r="C361" s="32"/>
      <c r="E361" s="12">
        <v>327</v>
      </c>
      <c r="F361" s="13">
        <v>263</v>
      </c>
      <c r="G361" s="13">
        <v>59</v>
      </c>
      <c r="H361" s="13">
        <v>121</v>
      </c>
      <c r="I361" s="13">
        <v>177</v>
      </c>
      <c r="J361" s="13">
        <v>6</v>
      </c>
      <c r="K361" s="13">
        <v>22</v>
      </c>
      <c r="L361" s="13">
        <v>170</v>
      </c>
      <c r="M361" s="13">
        <v>306</v>
      </c>
      <c r="N361" s="13">
        <v>8</v>
      </c>
      <c r="O361" s="13">
        <v>209</v>
      </c>
      <c r="Q361" s="32"/>
      <c r="S361" s="12">
        <v>327</v>
      </c>
      <c r="T361" s="13">
        <v>238</v>
      </c>
      <c r="U361" s="13">
        <v>54</v>
      </c>
      <c r="V361" s="13">
        <v>106</v>
      </c>
      <c r="W361" s="13">
        <v>148</v>
      </c>
      <c r="X361" s="13">
        <v>6</v>
      </c>
      <c r="Y361" s="13">
        <v>78</v>
      </c>
      <c r="Z361" s="13">
        <v>73</v>
      </c>
      <c r="AA361" s="13">
        <v>124</v>
      </c>
      <c r="AB361" s="13">
        <v>7</v>
      </c>
      <c r="AC361" s="13">
        <v>235</v>
      </c>
      <c r="AE361" s="32"/>
      <c r="AG361" s="12">
        <v>327</v>
      </c>
      <c r="AH361" s="13">
        <v>238</v>
      </c>
      <c r="AI361" s="13">
        <v>58</v>
      </c>
      <c r="AJ361" s="13">
        <v>103</v>
      </c>
      <c r="AK361" s="13">
        <v>146</v>
      </c>
      <c r="AL361" s="13">
        <v>6</v>
      </c>
      <c r="AM361" s="13">
        <v>18</v>
      </c>
      <c r="AN361" s="13">
        <v>73</v>
      </c>
      <c r="AO361" s="13">
        <v>158</v>
      </c>
      <c r="AP361" s="13">
        <v>6</v>
      </c>
      <c r="AQ361" s="13">
        <v>180</v>
      </c>
      <c r="AS361" s="32"/>
      <c r="AU361" s="12">
        <v>327</v>
      </c>
      <c r="AV361" s="13">
        <v>238</v>
      </c>
      <c r="AW361" s="13">
        <v>50</v>
      </c>
      <c r="AX361" s="13">
        <v>99</v>
      </c>
      <c r="AY361" s="13">
        <v>133</v>
      </c>
      <c r="AZ361" s="13">
        <v>6</v>
      </c>
      <c r="BA361" s="13">
        <v>41</v>
      </c>
      <c r="BB361" s="13">
        <v>73</v>
      </c>
      <c r="BC361" s="13">
        <v>143</v>
      </c>
      <c r="BD361" s="13">
        <v>6</v>
      </c>
      <c r="BE361" s="13">
        <v>218</v>
      </c>
      <c r="BG361" s="32"/>
    </row>
    <row r="362" spans="1:59" x14ac:dyDescent="0.25">
      <c r="A362" s="32"/>
      <c r="B362" s="32"/>
      <c r="C362" s="32"/>
      <c r="E362" s="12">
        <v>328</v>
      </c>
      <c r="F362" s="13">
        <v>260</v>
      </c>
      <c r="G362" s="13">
        <v>59</v>
      </c>
      <c r="H362" s="13">
        <v>121</v>
      </c>
      <c r="I362" s="13">
        <v>177</v>
      </c>
      <c r="J362" s="13">
        <v>6</v>
      </c>
      <c r="K362" s="13">
        <v>22</v>
      </c>
      <c r="L362" s="13">
        <v>170</v>
      </c>
      <c r="M362" s="13">
        <v>305</v>
      </c>
      <c r="N362" s="13">
        <v>8</v>
      </c>
      <c r="O362" s="13">
        <v>209</v>
      </c>
      <c r="Q362" s="32"/>
      <c r="S362" s="12">
        <v>328</v>
      </c>
      <c r="T362" s="13">
        <v>236</v>
      </c>
      <c r="U362" s="13">
        <v>54</v>
      </c>
      <c r="V362" s="13">
        <v>105</v>
      </c>
      <c r="W362" s="13">
        <v>147</v>
      </c>
      <c r="X362" s="13">
        <v>6</v>
      </c>
      <c r="Y362" s="13">
        <v>78</v>
      </c>
      <c r="Z362" s="13">
        <v>73</v>
      </c>
      <c r="AA362" s="13">
        <v>124</v>
      </c>
      <c r="AB362" s="13">
        <v>7</v>
      </c>
      <c r="AC362" s="13">
        <v>235</v>
      </c>
      <c r="AE362" s="32"/>
      <c r="AG362" s="12">
        <v>328</v>
      </c>
      <c r="AH362" s="13">
        <v>236</v>
      </c>
      <c r="AI362" s="13">
        <v>58</v>
      </c>
      <c r="AJ362" s="13">
        <v>102</v>
      </c>
      <c r="AK362" s="13">
        <v>146</v>
      </c>
      <c r="AL362" s="13">
        <v>6</v>
      </c>
      <c r="AM362" s="13">
        <v>18</v>
      </c>
      <c r="AN362" s="13">
        <v>73</v>
      </c>
      <c r="AO362" s="13">
        <v>158</v>
      </c>
      <c r="AP362" s="13">
        <v>6</v>
      </c>
      <c r="AQ362" s="13">
        <v>180</v>
      </c>
      <c r="AS362" s="32"/>
      <c r="AU362" s="12">
        <v>328</v>
      </c>
      <c r="AV362" s="13">
        <v>236</v>
      </c>
      <c r="AW362" s="13">
        <v>50</v>
      </c>
      <c r="AX362" s="13">
        <v>98</v>
      </c>
      <c r="AY362" s="13">
        <v>132</v>
      </c>
      <c r="AZ362" s="13">
        <v>6</v>
      </c>
      <c r="BA362" s="13">
        <v>41</v>
      </c>
      <c r="BB362" s="13">
        <v>73</v>
      </c>
      <c r="BC362" s="13">
        <v>142</v>
      </c>
      <c r="BD362" s="13">
        <v>6</v>
      </c>
      <c r="BE362" s="13">
        <v>218</v>
      </c>
      <c r="BG362" s="32"/>
    </row>
    <row r="363" spans="1:59" x14ac:dyDescent="0.25">
      <c r="A363" s="32"/>
      <c r="B363" s="32"/>
      <c r="C363" s="32"/>
      <c r="E363" s="12">
        <v>329</v>
      </c>
      <c r="F363" s="13">
        <v>258</v>
      </c>
      <c r="G363" s="13">
        <v>59</v>
      </c>
      <c r="H363" s="13">
        <v>120</v>
      </c>
      <c r="I363" s="13">
        <v>177</v>
      </c>
      <c r="J363" s="13">
        <v>6</v>
      </c>
      <c r="K363" s="13">
        <v>22</v>
      </c>
      <c r="L363" s="13">
        <v>169</v>
      </c>
      <c r="M363" s="13">
        <v>304</v>
      </c>
      <c r="N363" s="13">
        <v>8</v>
      </c>
      <c r="O363" s="13">
        <v>209</v>
      </c>
      <c r="Q363" s="32"/>
      <c r="S363" s="12">
        <v>329</v>
      </c>
      <c r="T363" s="13">
        <v>234</v>
      </c>
      <c r="U363" s="13">
        <v>53</v>
      </c>
      <c r="V363" s="13">
        <v>104</v>
      </c>
      <c r="W363" s="13">
        <v>147</v>
      </c>
      <c r="X363" s="13">
        <v>6</v>
      </c>
      <c r="Y363" s="13">
        <v>78</v>
      </c>
      <c r="Z363" s="13">
        <v>73</v>
      </c>
      <c r="AA363" s="13">
        <v>124</v>
      </c>
      <c r="AB363" s="13">
        <v>7</v>
      </c>
      <c r="AC363" s="13">
        <v>236</v>
      </c>
      <c r="AE363" s="32"/>
      <c r="AG363" s="12">
        <v>329</v>
      </c>
      <c r="AH363" s="13">
        <v>234</v>
      </c>
      <c r="AI363" s="13">
        <v>57</v>
      </c>
      <c r="AJ363" s="13">
        <v>101</v>
      </c>
      <c r="AK363" s="13">
        <v>146</v>
      </c>
      <c r="AL363" s="13">
        <v>6</v>
      </c>
      <c r="AM363" s="13">
        <v>18</v>
      </c>
      <c r="AN363" s="13">
        <v>73</v>
      </c>
      <c r="AO363" s="13">
        <v>158</v>
      </c>
      <c r="AP363" s="13">
        <v>6</v>
      </c>
      <c r="AQ363" s="13">
        <v>180</v>
      </c>
      <c r="AS363" s="32"/>
      <c r="AU363" s="12">
        <v>329</v>
      </c>
      <c r="AV363" s="13">
        <v>234</v>
      </c>
      <c r="AW363" s="13">
        <v>49</v>
      </c>
      <c r="AX363" s="13">
        <v>97</v>
      </c>
      <c r="AY363" s="13">
        <v>132</v>
      </c>
      <c r="AZ363" s="13">
        <v>6</v>
      </c>
      <c r="BA363" s="13">
        <v>41</v>
      </c>
      <c r="BB363" s="13">
        <v>73</v>
      </c>
      <c r="BC363" s="13">
        <v>142</v>
      </c>
      <c r="BD363" s="13">
        <v>6</v>
      </c>
      <c r="BE363" s="13">
        <v>218</v>
      </c>
      <c r="BG363" s="32"/>
    </row>
    <row r="364" spans="1:59" x14ac:dyDescent="0.25">
      <c r="A364" s="32"/>
      <c r="B364" s="32"/>
      <c r="C364" s="32"/>
      <c r="E364" s="12">
        <v>330</v>
      </c>
      <c r="F364" s="13">
        <v>256</v>
      </c>
      <c r="G364" s="13">
        <v>58</v>
      </c>
      <c r="H364" s="13">
        <v>119</v>
      </c>
      <c r="I364" s="13">
        <v>176</v>
      </c>
      <c r="J364" s="13">
        <v>6</v>
      </c>
      <c r="K364" s="13">
        <v>22</v>
      </c>
      <c r="L364" s="13">
        <v>169</v>
      </c>
      <c r="M364" s="13">
        <v>302</v>
      </c>
      <c r="N364" s="13">
        <v>8</v>
      </c>
      <c r="O364" s="13">
        <v>209</v>
      </c>
      <c r="Q364" s="32"/>
      <c r="S364" s="12">
        <v>330</v>
      </c>
      <c r="T364" s="13">
        <v>232</v>
      </c>
      <c r="U364" s="13">
        <v>53</v>
      </c>
      <c r="V364" s="13">
        <v>104</v>
      </c>
      <c r="W364" s="13">
        <v>147</v>
      </c>
      <c r="X364" s="13">
        <v>6</v>
      </c>
      <c r="Y364" s="13">
        <v>78</v>
      </c>
      <c r="Z364" s="13">
        <v>73</v>
      </c>
      <c r="AA364" s="13">
        <v>124</v>
      </c>
      <c r="AB364" s="13">
        <v>7</v>
      </c>
      <c r="AC364" s="13">
        <v>236</v>
      </c>
      <c r="AE364" s="32"/>
      <c r="AG364" s="12">
        <v>330</v>
      </c>
      <c r="AH364" s="13">
        <v>232</v>
      </c>
      <c r="AI364" s="13">
        <v>57</v>
      </c>
      <c r="AJ364" s="13">
        <v>100</v>
      </c>
      <c r="AK364" s="13">
        <v>146</v>
      </c>
      <c r="AL364" s="13">
        <v>6</v>
      </c>
      <c r="AM364" s="13">
        <v>18</v>
      </c>
      <c r="AN364" s="13">
        <v>73</v>
      </c>
      <c r="AO364" s="13">
        <v>157</v>
      </c>
      <c r="AP364" s="13">
        <v>6</v>
      </c>
      <c r="AQ364" s="13">
        <v>180</v>
      </c>
      <c r="AS364" s="32"/>
      <c r="AU364" s="12">
        <v>330</v>
      </c>
      <c r="AV364" s="13">
        <v>232</v>
      </c>
      <c r="AW364" s="13">
        <v>49</v>
      </c>
      <c r="AX364" s="13">
        <v>97</v>
      </c>
      <c r="AY364" s="13">
        <v>132</v>
      </c>
      <c r="AZ364" s="13">
        <v>6</v>
      </c>
      <c r="BA364" s="13">
        <v>41</v>
      </c>
      <c r="BB364" s="13">
        <v>73</v>
      </c>
      <c r="BC364" s="13">
        <v>142</v>
      </c>
      <c r="BD364" s="13">
        <v>6</v>
      </c>
      <c r="BE364" s="13">
        <v>218</v>
      </c>
      <c r="BG364" s="32"/>
    </row>
    <row r="365" spans="1:59" x14ac:dyDescent="0.25">
      <c r="A365" s="32"/>
      <c r="B365" s="32"/>
      <c r="C365" s="32"/>
      <c r="E365" s="12">
        <v>331</v>
      </c>
      <c r="F365" s="13">
        <v>254</v>
      </c>
      <c r="G365" s="13">
        <v>58</v>
      </c>
      <c r="H365" s="13">
        <v>118</v>
      </c>
      <c r="I365" s="13">
        <v>176</v>
      </c>
      <c r="J365" s="13">
        <v>6</v>
      </c>
      <c r="K365" s="13">
        <v>22</v>
      </c>
      <c r="L365" s="13">
        <v>169</v>
      </c>
      <c r="M365" s="13">
        <v>301</v>
      </c>
      <c r="N365" s="13">
        <v>8</v>
      </c>
      <c r="O365" s="13">
        <v>210</v>
      </c>
      <c r="Q365" s="32"/>
      <c r="S365" s="12">
        <v>331</v>
      </c>
      <c r="T365" s="13">
        <v>230</v>
      </c>
      <c r="U365" s="13">
        <v>53</v>
      </c>
      <c r="V365" s="13">
        <v>103</v>
      </c>
      <c r="W365" s="13">
        <v>146</v>
      </c>
      <c r="X365" s="13">
        <v>6</v>
      </c>
      <c r="Y365" s="13">
        <v>78</v>
      </c>
      <c r="Z365" s="13">
        <v>73</v>
      </c>
      <c r="AA365" s="13">
        <v>124</v>
      </c>
      <c r="AB365" s="13">
        <v>7</v>
      </c>
      <c r="AC365" s="13">
        <v>236</v>
      </c>
      <c r="AE365" s="32"/>
      <c r="AG365" s="12">
        <v>331</v>
      </c>
      <c r="AH365" s="13">
        <v>230</v>
      </c>
      <c r="AI365" s="13">
        <v>57</v>
      </c>
      <c r="AJ365" s="13">
        <v>100</v>
      </c>
      <c r="AK365" s="13">
        <v>145</v>
      </c>
      <c r="AL365" s="13">
        <v>6</v>
      </c>
      <c r="AM365" s="13">
        <v>18</v>
      </c>
      <c r="AN365" s="13">
        <v>73</v>
      </c>
      <c r="AO365" s="13">
        <v>157</v>
      </c>
      <c r="AP365" s="13">
        <v>6</v>
      </c>
      <c r="AQ365" s="13">
        <v>181</v>
      </c>
      <c r="AS365" s="32"/>
      <c r="AU365" s="12">
        <v>331</v>
      </c>
      <c r="AV365" s="13">
        <v>230</v>
      </c>
      <c r="AW365" s="13">
        <v>49</v>
      </c>
      <c r="AX365" s="13">
        <v>96</v>
      </c>
      <c r="AY365" s="13">
        <v>132</v>
      </c>
      <c r="AZ365" s="13">
        <v>6</v>
      </c>
      <c r="BA365" s="13">
        <v>41</v>
      </c>
      <c r="BB365" s="13">
        <v>73</v>
      </c>
      <c r="BC365" s="13">
        <v>142</v>
      </c>
      <c r="BD365" s="13">
        <v>6</v>
      </c>
      <c r="BE365" s="13">
        <v>218</v>
      </c>
      <c r="BG365" s="32"/>
    </row>
    <row r="366" spans="1:59" x14ac:dyDescent="0.25">
      <c r="A366" s="32"/>
      <c r="B366" s="32"/>
      <c r="C366" s="32"/>
      <c r="E366" s="12">
        <v>332</v>
      </c>
      <c r="F366" s="13">
        <v>251</v>
      </c>
      <c r="G366" s="13">
        <v>58</v>
      </c>
      <c r="H366" s="13">
        <v>118</v>
      </c>
      <c r="I366" s="13">
        <v>176</v>
      </c>
      <c r="J366" s="13">
        <v>6</v>
      </c>
      <c r="K366" s="13">
        <v>22</v>
      </c>
      <c r="L366" s="13">
        <v>168</v>
      </c>
      <c r="M366" s="13">
        <v>299</v>
      </c>
      <c r="N366" s="13">
        <v>8</v>
      </c>
      <c r="O366" s="13">
        <v>210</v>
      </c>
      <c r="Q366" s="32"/>
      <c r="S366" s="12">
        <v>332</v>
      </c>
      <c r="T366" s="13">
        <v>228</v>
      </c>
      <c r="U366" s="13">
        <v>52</v>
      </c>
      <c r="V366" s="13">
        <v>102</v>
      </c>
      <c r="W366" s="13">
        <v>146</v>
      </c>
      <c r="X366" s="13">
        <v>6</v>
      </c>
      <c r="Y366" s="13">
        <v>78</v>
      </c>
      <c r="Z366" s="13">
        <v>72</v>
      </c>
      <c r="AA366" s="13">
        <v>124</v>
      </c>
      <c r="AB366" s="13">
        <v>7</v>
      </c>
      <c r="AC366" s="13">
        <v>236</v>
      </c>
      <c r="AE366" s="32"/>
      <c r="AG366" s="12">
        <v>332</v>
      </c>
      <c r="AH366" s="13">
        <v>228</v>
      </c>
      <c r="AI366" s="13">
        <v>56</v>
      </c>
      <c r="AJ366" s="13">
        <v>99</v>
      </c>
      <c r="AK366" s="13">
        <v>145</v>
      </c>
      <c r="AL366" s="13">
        <v>6</v>
      </c>
      <c r="AM366" s="13">
        <v>18</v>
      </c>
      <c r="AN366" s="13">
        <v>72</v>
      </c>
      <c r="AO366" s="13">
        <v>157</v>
      </c>
      <c r="AP366" s="13">
        <v>6</v>
      </c>
      <c r="AQ366" s="13">
        <v>181</v>
      </c>
      <c r="AS366" s="32"/>
      <c r="AU366" s="12">
        <v>332</v>
      </c>
      <c r="AV366" s="13">
        <v>228</v>
      </c>
      <c r="AW366" s="13">
        <v>49</v>
      </c>
      <c r="AX366" s="13">
        <v>95</v>
      </c>
      <c r="AY366" s="13">
        <v>131</v>
      </c>
      <c r="AZ366" s="13">
        <v>6</v>
      </c>
      <c r="BA366" s="13">
        <v>41</v>
      </c>
      <c r="BB366" s="13">
        <v>73</v>
      </c>
      <c r="BC366" s="13">
        <v>142</v>
      </c>
      <c r="BD366" s="13">
        <v>6</v>
      </c>
      <c r="BE366" s="13">
        <v>218</v>
      </c>
      <c r="BG366" s="32"/>
    </row>
    <row r="367" spans="1:59" x14ac:dyDescent="0.25">
      <c r="A367" s="32"/>
      <c r="B367" s="32"/>
      <c r="C367" s="32"/>
      <c r="E367" s="12">
        <v>333</v>
      </c>
      <c r="F367" s="13">
        <v>249</v>
      </c>
      <c r="G367" s="13">
        <v>57</v>
      </c>
      <c r="H367" s="13">
        <v>117</v>
      </c>
      <c r="I367" s="13">
        <v>175</v>
      </c>
      <c r="J367" s="13">
        <v>6</v>
      </c>
      <c r="K367" s="13">
        <v>22</v>
      </c>
      <c r="L367" s="13">
        <v>168</v>
      </c>
      <c r="M367" s="13">
        <v>298</v>
      </c>
      <c r="N367" s="13">
        <v>8</v>
      </c>
      <c r="O367" s="13">
        <v>210</v>
      </c>
      <c r="Q367" s="32"/>
      <c r="S367" s="12">
        <v>333</v>
      </c>
      <c r="T367" s="13">
        <v>226</v>
      </c>
      <c r="U367" s="13">
        <v>52</v>
      </c>
      <c r="V367" s="13">
        <v>101</v>
      </c>
      <c r="W367" s="13">
        <v>146</v>
      </c>
      <c r="X367" s="13">
        <v>6</v>
      </c>
      <c r="Y367" s="13">
        <v>78</v>
      </c>
      <c r="Z367" s="13">
        <v>72</v>
      </c>
      <c r="AA367" s="13">
        <v>123</v>
      </c>
      <c r="AB367" s="13">
        <v>7</v>
      </c>
      <c r="AC367" s="13">
        <v>236</v>
      </c>
      <c r="AE367" s="32"/>
      <c r="AG367" s="12">
        <v>333</v>
      </c>
      <c r="AH367" s="13">
        <v>226</v>
      </c>
      <c r="AI367" s="13">
        <v>56</v>
      </c>
      <c r="AJ367" s="13">
        <v>98</v>
      </c>
      <c r="AK367" s="13">
        <v>145</v>
      </c>
      <c r="AL367" s="13">
        <v>6</v>
      </c>
      <c r="AM367" s="13">
        <v>18</v>
      </c>
      <c r="AN367" s="13">
        <v>72</v>
      </c>
      <c r="AO367" s="13">
        <v>157</v>
      </c>
      <c r="AP367" s="13">
        <v>6</v>
      </c>
      <c r="AQ367" s="13">
        <v>181</v>
      </c>
      <c r="AS367" s="32"/>
      <c r="AU367" s="12">
        <v>333</v>
      </c>
      <c r="AV367" s="13">
        <v>225</v>
      </c>
      <c r="AW367" s="13">
        <v>49</v>
      </c>
      <c r="AX367" s="13">
        <v>94</v>
      </c>
      <c r="AY367" s="13">
        <v>131</v>
      </c>
      <c r="AZ367" s="13">
        <v>6</v>
      </c>
      <c r="BA367" s="13">
        <v>41</v>
      </c>
      <c r="BB367" s="13">
        <v>73</v>
      </c>
      <c r="BC367" s="13">
        <v>141</v>
      </c>
      <c r="BD367" s="13">
        <v>6</v>
      </c>
      <c r="BE367" s="13">
        <v>219</v>
      </c>
      <c r="BG367" s="32"/>
    </row>
    <row r="368" spans="1:59" x14ac:dyDescent="0.25">
      <c r="A368" s="32"/>
      <c r="B368" s="32"/>
      <c r="C368" s="32"/>
      <c r="E368" s="12">
        <v>334</v>
      </c>
      <c r="F368" s="13">
        <v>248</v>
      </c>
      <c r="G368" s="13">
        <v>57</v>
      </c>
      <c r="H368" s="13">
        <v>116</v>
      </c>
      <c r="I368" s="13">
        <v>175</v>
      </c>
      <c r="J368" s="13">
        <v>6</v>
      </c>
      <c r="K368" s="13">
        <v>21</v>
      </c>
      <c r="L368" s="13">
        <v>167</v>
      </c>
      <c r="M368" s="13">
        <v>296</v>
      </c>
      <c r="N368" s="13">
        <v>8</v>
      </c>
      <c r="O368" s="13">
        <v>210</v>
      </c>
      <c r="Q368" s="32"/>
      <c r="S368" s="12">
        <v>334</v>
      </c>
      <c r="T368" s="13">
        <v>225</v>
      </c>
      <c r="U368" s="13">
        <v>52</v>
      </c>
      <c r="V368" s="13">
        <v>100</v>
      </c>
      <c r="W368" s="13">
        <v>146</v>
      </c>
      <c r="X368" s="13">
        <v>6</v>
      </c>
      <c r="Y368" s="13">
        <v>78</v>
      </c>
      <c r="Z368" s="13">
        <v>72</v>
      </c>
      <c r="AA368" s="13">
        <v>123</v>
      </c>
      <c r="AB368" s="13">
        <v>7</v>
      </c>
      <c r="AC368" s="13">
        <v>236</v>
      </c>
      <c r="AE368" s="32"/>
      <c r="AG368" s="12">
        <v>334</v>
      </c>
      <c r="AH368" s="13">
        <v>224</v>
      </c>
      <c r="AI368" s="13">
        <v>56</v>
      </c>
      <c r="AJ368" s="13">
        <v>97</v>
      </c>
      <c r="AK368" s="13">
        <v>144</v>
      </c>
      <c r="AL368" s="13">
        <v>6</v>
      </c>
      <c r="AM368" s="13">
        <v>18</v>
      </c>
      <c r="AN368" s="13">
        <v>72</v>
      </c>
      <c r="AO368" s="13">
        <v>156</v>
      </c>
      <c r="AP368" s="13">
        <v>6</v>
      </c>
      <c r="AQ368" s="13">
        <v>181</v>
      </c>
      <c r="AS368" s="32"/>
      <c r="AU368" s="12">
        <v>334</v>
      </c>
      <c r="AV368" s="13">
        <v>224</v>
      </c>
      <c r="AW368" s="13">
        <v>48</v>
      </c>
      <c r="AX368" s="13">
        <v>93</v>
      </c>
      <c r="AY368" s="13">
        <v>131</v>
      </c>
      <c r="AZ368" s="13">
        <v>6</v>
      </c>
      <c r="BA368" s="13">
        <v>41</v>
      </c>
      <c r="BB368" s="13">
        <v>72</v>
      </c>
      <c r="BC368" s="13">
        <v>141</v>
      </c>
      <c r="BD368" s="13">
        <v>6</v>
      </c>
      <c r="BE368" s="13">
        <v>219</v>
      </c>
      <c r="BG368" s="32"/>
    </row>
    <row r="369" spans="1:59" x14ac:dyDescent="0.25">
      <c r="A369" s="32"/>
      <c r="B369" s="32"/>
      <c r="C369" s="32"/>
      <c r="E369" s="12">
        <v>335</v>
      </c>
      <c r="F369" s="13">
        <v>246</v>
      </c>
      <c r="G369" s="13">
        <v>56</v>
      </c>
      <c r="H369" s="13">
        <v>114</v>
      </c>
      <c r="I369" s="13">
        <v>175</v>
      </c>
      <c r="J369" s="13">
        <v>6</v>
      </c>
      <c r="K369" s="13">
        <v>21</v>
      </c>
      <c r="L369" s="13">
        <v>166</v>
      </c>
      <c r="M369" s="13">
        <v>294</v>
      </c>
      <c r="N369" s="13">
        <v>8</v>
      </c>
      <c r="O369" s="13">
        <v>210</v>
      </c>
      <c r="Q369" s="32"/>
      <c r="S369" s="12">
        <v>335</v>
      </c>
      <c r="T369" s="13">
        <v>223</v>
      </c>
      <c r="U369" s="13">
        <v>52</v>
      </c>
      <c r="V369" s="13">
        <v>99</v>
      </c>
      <c r="W369" s="13">
        <v>145</v>
      </c>
      <c r="X369" s="13">
        <v>6</v>
      </c>
      <c r="Y369" s="13">
        <v>78</v>
      </c>
      <c r="Z369" s="13">
        <v>72</v>
      </c>
      <c r="AA369" s="13">
        <v>123</v>
      </c>
      <c r="AB369" s="13">
        <v>7</v>
      </c>
      <c r="AC369" s="13">
        <v>237</v>
      </c>
      <c r="AE369" s="32"/>
      <c r="AG369" s="12">
        <v>335</v>
      </c>
      <c r="AH369" s="13">
        <v>222</v>
      </c>
      <c r="AI369" s="13">
        <v>56</v>
      </c>
      <c r="AJ369" s="13">
        <v>96</v>
      </c>
      <c r="AK369" s="13">
        <v>144</v>
      </c>
      <c r="AL369" s="13">
        <v>6</v>
      </c>
      <c r="AM369" s="13">
        <v>18</v>
      </c>
      <c r="AN369" s="13">
        <v>72</v>
      </c>
      <c r="AO369" s="13">
        <v>156</v>
      </c>
      <c r="AP369" s="13">
        <v>6</v>
      </c>
      <c r="AQ369" s="13">
        <v>181</v>
      </c>
      <c r="AS369" s="32"/>
      <c r="AU369" s="12">
        <v>335</v>
      </c>
      <c r="AV369" s="13">
        <v>222</v>
      </c>
      <c r="AW369" s="13">
        <v>48</v>
      </c>
      <c r="AX369" s="13">
        <v>92</v>
      </c>
      <c r="AY369" s="13">
        <v>130</v>
      </c>
      <c r="AZ369" s="13">
        <v>6</v>
      </c>
      <c r="BA369" s="13">
        <v>41</v>
      </c>
      <c r="BB369" s="13">
        <v>72</v>
      </c>
      <c r="BC369" s="13">
        <v>141</v>
      </c>
      <c r="BD369" s="13">
        <v>6</v>
      </c>
      <c r="BE369" s="13">
        <v>219</v>
      </c>
      <c r="BG369" s="32"/>
    </row>
    <row r="370" spans="1:59" x14ac:dyDescent="0.25">
      <c r="A370" s="32"/>
      <c r="B370" s="32"/>
      <c r="C370" s="32"/>
      <c r="E370" s="12">
        <v>336</v>
      </c>
      <c r="F370" s="13">
        <v>244</v>
      </c>
      <c r="G370" s="13">
        <v>56</v>
      </c>
      <c r="H370" s="13">
        <v>113</v>
      </c>
      <c r="I370" s="13">
        <v>174</v>
      </c>
      <c r="J370" s="13">
        <v>6</v>
      </c>
      <c r="K370" s="13">
        <v>21</v>
      </c>
      <c r="L370" s="13">
        <v>166</v>
      </c>
      <c r="M370" s="13">
        <v>292</v>
      </c>
      <c r="N370" s="13">
        <v>8</v>
      </c>
      <c r="O370" s="13">
        <v>210</v>
      </c>
      <c r="Q370" s="32"/>
      <c r="S370" s="12">
        <v>336</v>
      </c>
      <c r="T370" s="13">
        <v>221</v>
      </c>
      <c r="U370" s="13">
        <v>51</v>
      </c>
      <c r="V370" s="13">
        <v>99</v>
      </c>
      <c r="W370" s="13">
        <v>145</v>
      </c>
      <c r="X370" s="13">
        <v>6</v>
      </c>
      <c r="Y370" s="13">
        <v>78</v>
      </c>
      <c r="Z370" s="13">
        <v>72</v>
      </c>
      <c r="AA370" s="13">
        <v>123</v>
      </c>
      <c r="AB370" s="13">
        <v>7</v>
      </c>
      <c r="AC370" s="13">
        <v>237</v>
      </c>
      <c r="AE370" s="32"/>
      <c r="AG370" s="12">
        <v>336</v>
      </c>
      <c r="AH370" s="13">
        <v>220</v>
      </c>
      <c r="AI370" s="13">
        <v>55</v>
      </c>
      <c r="AJ370" s="13">
        <v>96</v>
      </c>
      <c r="AK370" s="13">
        <v>144</v>
      </c>
      <c r="AL370" s="13">
        <v>6</v>
      </c>
      <c r="AM370" s="13">
        <v>18</v>
      </c>
      <c r="AN370" s="13">
        <v>72</v>
      </c>
      <c r="AO370" s="13">
        <v>156</v>
      </c>
      <c r="AP370" s="13">
        <v>6</v>
      </c>
      <c r="AQ370" s="13">
        <v>181</v>
      </c>
      <c r="AS370" s="32"/>
      <c r="AU370" s="12">
        <v>336</v>
      </c>
      <c r="AV370" s="13">
        <v>220</v>
      </c>
      <c r="AW370" s="13">
        <v>48</v>
      </c>
      <c r="AX370" s="13">
        <v>92</v>
      </c>
      <c r="AY370" s="13">
        <v>130</v>
      </c>
      <c r="AZ370" s="13">
        <v>6</v>
      </c>
      <c r="BA370" s="13">
        <v>41</v>
      </c>
      <c r="BB370" s="13">
        <v>72</v>
      </c>
      <c r="BC370" s="13">
        <v>141</v>
      </c>
      <c r="BD370" s="13">
        <v>6</v>
      </c>
      <c r="BE370" s="13">
        <v>219</v>
      </c>
      <c r="BG370" s="32"/>
    </row>
    <row r="371" spans="1:59" x14ac:dyDescent="0.25">
      <c r="A371" s="32"/>
      <c r="B371" s="32"/>
      <c r="C371" s="32"/>
      <c r="E371" s="12">
        <v>337</v>
      </c>
      <c r="F371" s="13">
        <v>242</v>
      </c>
      <c r="G371" s="13">
        <v>56</v>
      </c>
      <c r="H371" s="13">
        <v>112</v>
      </c>
      <c r="I371" s="13">
        <v>174</v>
      </c>
      <c r="J371" s="13">
        <v>6</v>
      </c>
      <c r="K371" s="13">
        <v>21</v>
      </c>
      <c r="L371" s="13">
        <v>165</v>
      </c>
      <c r="M371" s="13">
        <v>290</v>
      </c>
      <c r="N371" s="13">
        <v>8</v>
      </c>
      <c r="O371" s="13">
        <v>210</v>
      </c>
      <c r="Q371" s="32"/>
      <c r="S371" s="12">
        <v>337</v>
      </c>
      <c r="T371" s="13">
        <v>219</v>
      </c>
      <c r="U371" s="13">
        <v>51</v>
      </c>
      <c r="V371" s="13">
        <v>98</v>
      </c>
      <c r="W371" s="13">
        <v>145</v>
      </c>
      <c r="X371" s="13">
        <v>6</v>
      </c>
      <c r="Y371" s="13">
        <v>78</v>
      </c>
      <c r="Z371" s="13">
        <v>72</v>
      </c>
      <c r="AA371" s="13">
        <v>122</v>
      </c>
      <c r="AB371" s="13">
        <v>7</v>
      </c>
      <c r="AC371" s="13">
        <v>237</v>
      </c>
      <c r="AE371" s="32"/>
      <c r="AG371" s="12">
        <v>337</v>
      </c>
      <c r="AH371" s="13">
        <v>219</v>
      </c>
      <c r="AI371" s="13">
        <v>55</v>
      </c>
      <c r="AJ371" s="13">
        <v>95</v>
      </c>
      <c r="AK371" s="13">
        <v>144</v>
      </c>
      <c r="AL371" s="13">
        <v>6</v>
      </c>
      <c r="AM371" s="13">
        <v>18</v>
      </c>
      <c r="AN371" s="13">
        <v>72</v>
      </c>
      <c r="AO371" s="13">
        <v>155</v>
      </c>
      <c r="AP371" s="13">
        <v>6</v>
      </c>
      <c r="AQ371" s="13">
        <v>181</v>
      </c>
      <c r="AS371" s="32"/>
      <c r="AU371" s="12">
        <v>337</v>
      </c>
      <c r="AV371" s="13">
        <v>218</v>
      </c>
      <c r="AW371" s="13">
        <v>47</v>
      </c>
      <c r="AX371" s="13">
        <v>91</v>
      </c>
      <c r="AY371" s="13">
        <v>130</v>
      </c>
      <c r="AZ371" s="13">
        <v>6</v>
      </c>
      <c r="BA371" s="13">
        <v>41</v>
      </c>
      <c r="BB371" s="13">
        <v>72</v>
      </c>
      <c r="BC371" s="13">
        <v>140</v>
      </c>
      <c r="BD371" s="13">
        <v>6</v>
      </c>
      <c r="BE371" s="13">
        <v>219</v>
      </c>
      <c r="BG371" s="32"/>
    </row>
    <row r="372" spans="1:59" x14ac:dyDescent="0.25">
      <c r="A372" s="32"/>
      <c r="B372" s="32"/>
      <c r="C372" s="32"/>
      <c r="E372" s="12">
        <v>338</v>
      </c>
      <c r="F372" s="13">
        <v>240</v>
      </c>
      <c r="G372" s="13">
        <v>55</v>
      </c>
      <c r="H372" s="13">
        <v>112</v>
      </c>
      <c r="I372" s="13">
        <v>174</v>
      </c>
      <c r="J372" s="13">
        <v>6</v>
      </c>
      <c r="K372" s="13">
        <v>21</v>
      </c>
      <c r="L372" s="13">
        <v>165</v>
      </c>
      <c r="M372" s="13">
        <v>288</v>
      </c>
      <c r="N372" s="13">
        <v>8</v>
      </c>
      <c r="O372" s="13">
        <v>210</v>
      </c>
      <c r="Q372" s="32"/>
      <c r="S372" s="12">
        <v>338</v>
      </c>
      <c r="T372" s="13">
        <v>217</v>
      </c>
      <c r="U372" s="13">
        <v>50</v>
      </c>
      <c r="V372" s="13">
        <v>97</v>
      </c>
      <c r="W372" s="13">
        <v>144</v>
      </c>
      <c r="X372" s="13">
        <v>6</v>
      </c>
      <c r="Y372" s="13">
        <v>77</v>
      </c>
      <c r="Z372" s="13">
        <v>71</v>
      </c>
      <c r="AA372" s="13">
        <v>122</v>
      </c>
      <c r="AB372" s="13">
        <v>7</v>
      </c>
      <c r="AC372" s="13">
        <v>237</v>
      </c>
      <c r="AE372" s="32"/>
      <c r="AG372" s="12">
        <v>338</v>
      </c>
      <c r="AH372" s="13">
        <v>217</v>
      </c>
      <c r="AI372" s="13">
        <v>54</v>
      </c>
      <c r="AJ372" s="13">
        <v>94</v>
      </c>
      <c r="AK372" s="13">
        <v>143</v>
      </c>
      <c r="AL372" s="13">
        <v>6</v>
      </c>
      <c r="AM372" s="13">
        <v>18</v>
      </c>
      <c r="AN372" s="13">
        <v>71</v>
      </c>
      <c r="AO372" s="13">
        <v>155</v>
      </c>
      <c r="AP372" s="13">
        <v>6</v>
      </c>
      <c r="AQ372" s="13">
        <v>181</v>
      </c>
      <c r="AS372" s="32"/>
      <c r="AU372" s="12">
        <v>338</v>
      </c>
      <c r="AV372" s="13">
        <v>216</v>
      </c>
      <c r="AW372" s="13">
        <v>47</v>
      </c>
      <c r="AX372" s="13">
        <v>91</v>
      </c>
      <c r="AY372" s="13">
        <v>129</v>
      </c>
      <c r="AZ372" s="13">
        <v>6</v>
      </c>
      <c r="BA372" s="13">
        <v>41</v>
      </c>
      <c r="BB372" s="13">
        <v>72</v>
      </c>
      <c r="BC372" s="13">
        <v>140</v>
      </c>
      <c r="BD372" s="13">
        <v>6</v>
      </c>
      <c r="BE372" s="13">
        <v>219</v>
      </c>
      <c r="BG372" s="32"/>
    </row>
    <row r="373" spans="1:59" x14ac:dyDescent="0.25">
      <c r="A373" s="32"/>
      <c r="B373" s="32"/>
      <c r="C373" s="32"/>
      <c r="E373" s="12">
        <v>339</v>
      </c>
      <c r="F373" s="13">
        <v>238</v>
      </c>
      <c r="G373" s="13">
        <v>55</v>
      </c>
      <c r="H373" s="13">
        <v>111</v>
      </c>
      <c r="I373" s="13">
        <v>173</v>
      </c>
      <c r="J373" s="13">
        <v>6</v>
      </c>
      <c r="K373" s="13">
        <v>21</v>
      </c>
      <c r="L373" s="13">
        <v>164</v>
      </c>
      <c r="M373" s="13">
        <v>286</v>
      </c>
      <c r="N373" s="13">
        <v>8</v>
      </c>
      <c r="O373" s="13">
        <v>210</v>
      </c>
      <c r="Q373" s="32"/>
      <c r="S373" s="12">
        <v>339</v>
      </c>
      <c r="T373" s="13">
        <v>215</v>
      </c>
      <c r="U373" s="13">
        <v>50</v>
      </c>
      <c r="V373" s="13">
        <v>96</v>
      </c>
      <c r="W373" s="13">
        <v>144</v>
      </c>
      <c r="X373" s="13">
        <v>6</v>
      </c>
      <c r="Y373" s="13">
        <v>77</v>
      </c>
      <c r="Z373" s="13">
        <v>71</v>
      </c>
      <c r="AA373" s="13">
        <v>121</v>
      </c>
      <c r="AB373" s="13">
        <v>7</v>
      </c>
      <c r="AC373" s="13">
        <v>237</v>
      </c>
      <c r="AE373" s="32"/>
      <c r="AG373" s="12">
        <v>339</v>
      </c>
      <c r="AH373" s="13">
        <v>215</v>
      </c>
      <c r="AI373" s="13">
        <v>54</v>
      </c>
      <c r="AJ373" s="13">
        <v>93</v>
      </c>
      <c r="AK373" s="13">
        <v>143</v>
      </c>
      <c r="AL373" s="13">
        <v>6</v>
      </c>
      <c r="AM373" s="13">
        <v>18</v>
      </c>
      <c r="AN373" s="13">
        <v>71</v>
      </c>
      <c r="AO373" s="13">
        <v>154</v>
      </c>
      <c r="AP373" s="13">
        <v>6</v>
      </c>
      <c r="AQ373" s="13">
        <v>182</v>
      </c>
      <c r="AS373" s="32"/>
      <c r="AU373" s="12">
        <v>339</v>
      </c>
      <c r="AV373" s="13">
        <v>214</v>
      </c>
      <c r="AW373" s="13">
        <v>46</v>
      </c>
      <c r="AX373" s="13">
        <v>90</v>
      </c>
      <c r="AY373" s="13">
        <v>129</v>
      </c>
      <c r="AZ373" s="13">
        <v>6</v>
      </c>
      <c r="BA373" s="13">
        <v>41</v>
      </c>
      <c r="BB373" s="13">
        <v>71</v>
      </c>
      <c r="BC373" s="13">
        <v>139</v>
      </c>
      <c r="BD373" s="13">
        <v>6</v>
      </c>
      <c r="BE373" s="13">
        <v>219</v>
      </c>
      <c r="BG373" s="32"/>
    </row>
    <row r="374" spans="1:59" x14ac:dyDescent="0.25">
      <c r="A374" s="32"/>
      <c r="B374" s="32"/>
      <c r="C374" s="32"/>
      <c r="E374" s="12">
        <v>340</v>
      </c>
      <c r="F374" s="13">
        <v>236</v>
      </c>
      <c r="G374" s="13">
        <v>54</v>
      </c>
      <c r="H374" s="13">
        <v>110</v>
      </c>
      <c r="I374" s="13">
        <v>173</v>
      </c>
      <c r="J374" s="13">
        <v>6</v>
      </c>
      <c r="K374" s="13">
        <v>21</v>
      </c>
      <c r="L374" s="13">
        <v>163</v>
      </c>
      <c r="M374" s="13">
        <v>284</v>
      </c>
      <c r="N374" s="13">
        <v>8</v>
      </c>
      <c r="O374" s="13">
        <v>210</v>
      </c>
      <c r="Q374" s="32"/>
      <c r="S374" s="12">
        <v>340</v>
      </c>
      <c r="T374" s="13">
        <v>213</v>
      </c>
      <c r="U374" s="13">
        <v>49</v>
      </c>
      <c r="V374" s="13">
        <v>96</v>
      </c>
      <c r="W374" s="13">
        <v>144</v>
      </c>
      <c r="X374" s="13">
        <v>6</v>
      </c>
      <c r="Y374" s="13">
        <v>77</v>
      </c>
      <c r="Z374" s="13">
        <v>71</v>
      </c>
      <c r="AA374" s="13">
        <v>121</v>
      </c>
      <c r="AB374" s="13">
        <v>7</v>
      </c>
      <c r="AC374" s="13">
        <v>237</v>
      </c>
      <c r="AE374" s="32"/>
      <c r="AG374" s="12">
        <v>340</v>
      </c>
      <c r="AH374" s="13">
        <v>213</v>
      </c>
      <c r="AI374" s="13">
        <v>53</v>
      </c>
      <c r="AJ374" s="13">
        <v>93</v>
      </c>
      <c r="AK374" s="13">
        <v>142</v>
      </c>
      <c r="AL374" s="13">
        <v>6</v>
      </c>
      <c r="AM374" s="13">
        <v>18</v>
      </c>
      <c r="AN374" s="13">
        <v>71</v>
      </c>
      <c r="AO374" s="13">
        <v>154</v>
      </c>
      <c r="AP374" s="13">
        <v>6</v>
      </c>
      <c r="AQ374" s="13">
        <v>182</v>
      </c>
      <c r="AS374" s="32"/>
      <c r="AU374" s="12">
        <v>340</v>
      </c>
      <c r="AV374" s="13">
        <v>212</v>
      </c>
      <c r="AW374" s="13">
        <v>46</v>
      </c>
      <c r="AX374" s="13">
        <v>89</v>
      </c>
      <c r="AY374" s="13">
        <v>129</v>
      </c>
      <c r="AZ374" s="13">
        <v>6</v>
      </c>
      <c r="BA374" s="13">
        <v>41</v>
      </c>
      <c r="BB374" s="13">
        <v>71</v>
      </c>
      <c r="BC374" s="13">
        <v>139</v>
      </c>
      <c r="BD374" s="13">
        <v>6</v>
      </c>
      <c r="BE374" s="13">
        <v>219</v>
      </c>
      <c r="BG374" s="32"/>
    </row>
    <row r="375" spans="1:59" x14ac:dyDescent="0.25">
      <c r="A375" s="32"/>
      <c r="B375" s="32"/>
      <c r="C375" s="32"/>
      <c r="E375" s="12">
        <v>341</v>
      </c>
      <c r="F375" s="13">
        <v>235</v>
      </c>
      <c r="G375" s="13">
        <v>54</v>
      </c>
      <c r="H375" s="13">
        <v>110</v>
      </c>
      <c r="I375" s="13">
        <v>173</v>
      </c>
      <c r="J375" s="13">
        <v>6</v>
      </c>
      <c r="K375" s="13">
        <v>21</v>
      </c>
      <c r="L375" s="13">
        <v>163</v>
      </c>
      <c r="M375" s="13">
        <v>282</v>
      </c>
      <c r="N375" s="13">
        <v>8</v>
      </c>
      <c r="O375" s="13">
        <v>210</v>
      </c>
      <c r="Q375" s="32"/>
      <c r="S375" s="12">
        <v>341</v>
      </c>
      <c r="T375" s="13">
        <v>212</v>
      </c>
      <c r="U375" s="13">
        <v>49</v>
      </c>
      <c r="V375" s="13">
        <v>95</v>
      </c>
      <c r="W375" s="13">
        <v>143</v>
      </c>
      <c r="X375" s="13">
        <v>6</v>
      </c>
      <c r="Y375" s="13">
        <v>77</v>
      </c>
      <c r="Z375" s="13">
        <v>71</v>
      </c>
      <c r="AA375" s="13">
        <v>121</v>
      </c>
      <c r="AB375" s="13">
        <v>7</v>
      </c>
      <c r="AC375" s="13">
        <v>237</v>
      </c>
      <c r="AE375" s="32"/>
      <c r="AG375" s="12">
        <v>341</v>
      </c>
      <c r="AH375" s="13">
        <v>211</v>
      </c>
      <c r="AI375" s="13">
        <v>53</v>
      </c>
      <c r="AJ375" s="13">
        <v>92</v>
      </c>
      <c r="AK375" s="13">
        <v>142</v>
      </c>
      <c r="AL375" s="13">
        <v>6</v>
      </c>
      <c r="AM375" s="13">
        <v>18</v>
      </c>
      <c r="AN375" s="13">
        <v>71</v>
      </c>
      <c r="AO375" s="13">
        <v>153</v>
      </c>
      <c r="AP375" s="13">
        <v>6</v>
      </c>
      <c r="AQ375" s="13">
        <v>182</v>
      </c>
      <c r="AS375" s="32"/>
      <c r="AU375" s="12">
        <v>341</v>
      </c>
      <c r="AV375" s="13">
        <v>210</v>
      </c>
      <c r="AW375" s="13">
        <v>46</v>
      </c>
      <c r="AX375" s="13">
        <v>89</v>
      </c>
      <c r="AY375" s="13">
        <v>128</v>
      </c>
      <c r="AZ375" s="13">
        <v>6</v>
      </c>
      <c r="BA375" s="13">
        <v>40</v>
      </c>
      <c r="BB375" s="13">
        <v>71</v>
      </c>
      <c r="BC375" s="13">
        <v>138</v>
      </c>
      <c r="BD375" s="13">
        <v>6</v>
      </c>
      <c r="BE375" s="13">
        <v>220</v>
      </c>
      <c r="BG375" s="32"/>
    </row>
    <row r="376" spans="1:59" x14ac:dyDescent="0.25">
      <c r="A376" s="32"/>
      <c r="B376" s="32"/>
      <c r="C376" s="32"/>
      <c r="E376" s="12">
        <v>342</v>
      </c>
      <c r="F376" s="13">
        <v>233</v>
      </c>
      <c r="G376" s="13">
        <v>53</v>
      </c>
      <c r="H376" s="13">
        <v>109</v>
      </c>
      <c r="I376" s="13">
        <v>172</v>
      </c>
      <c r="J376" s="13">
        <v>6</v>
      </c>
      <c r="K376" s="13">
        <v>21</v>
      </c>
      <c r="L376" s="13">
        <v>162</v>
      </c>
      <c r="M376" s="13">
        <v>279</v>
      </c>
      <c r="N376" s="13">
        <v>8</v>
      </c>
      <c r="O376" s="13">
        <v>210</v>
      </c>
      <c r="Q376" s="32"/>
      <c r="S376" s="12">
        <v>342</v>
      </c>
      <c r="T376" s="13">
        <v>210</v>
      </c>
      <c r="U376" s="13">
        <v>49</v>
      </c>
      <c r="V376" s="13">
        <v>95</v>
      </c>
      <c r="W376" s="13">
        <v>143</v>
      </c>
      <c r="X376" s="13">
        <v>6</v>
      </c>
      <c r="Y376" s="13">
        <v>77</v>
      </c>
      <c r="Z376" s="13">
        <v>70</v>
      </c>
      <c r="AA376" s="13">
        <v>120</v>
      </c>
      <c r="AB376" s="13">
        <v>7</v>
      </c>
      <c r="AC376" s="13">
        <v>237</v>
      </c>
      <c r="AE376" s="32"/>
      <c r="AG376" s="12">
        <v>342</v>
      </c>
      <c r="AH376" s="13">
        <v>209</v>
      </c>
      <c r="AI376" s="13">
        <v>52</v>
      </c>
      <c r="AJ376" s="13">
        <v>92</v>
      </c>
      <c r="AK376" s="13">
        <v>142</v>
      </c>
      <c r="AL376" s="13">
        <v>6</v>
      </c>
      <c r="AM376" s="13">
        <v>18</v>
      </c>
      <c r="AN376" s="13">
        <v>70</v>
      </c>
      <c r="AO376" s="13">
        <v>153</v>
      </c>
      <c r="AP376" s="13">
        <v>6</v>
      </c>
      <c r="AQ376" s="13">
        <v>182</v>
      </c>
      <c r="AS376" s="32"/>
      <c r="AU376" s="12">
        <v>342</v>
      </c>
      <c r="AV376" s="13">
        <v>208</v>
      </c>
      <c r="AW376" s="13">
        <v>45</v>
      </c>
      <c r="AX376" s="13">
        <v>88</v>
      </c>
      <c r="AY376" s="13">
        <v>128</v>
      </c>
      <c r="AZ376" s="13">
        <v>6</v>
      </c>
      <c r="BA376" s="13">
        <v>40</v>
      </c>
      <c r="BB376" s="13">
        <v>71</v>
      </c>
      <c r="BC376" s="13">
        <v>138</v>
      </c>
      <c r="BD376" s="13">
        <v>6</v>
      </c>
      <c r="BE376" s="13">
        <v>220</v>
      </c>
      <c r="BG376" s="32"/>
    </row>
    <row r="377" spans="1:59" x14ac:dyDescent="0.25">
      <c r="A377" s="32"/>
      <c r="B377" s="32"/>
      <c r="C377" s="32"/>
      <c r="E377" s="12">
        <v>343</v>
      </c>
      <c r="F377" s="13">
        <v>230</v>
      </c>
      <c r="G377" s="13">
        <v>53</v>
      </c>
      <c r="H377" s="13">
        <v>108</v>
      </c>
      <c r="I377" s="13">
        <v>172</v>
      </c>
      <c r="J377" s="13">
        <v>6</v>
      </c>
      <c r="K377" s="13">
        <v>21</v>
      </c>
      <c r="L377" s="13">
        <v>161</v>
      </c>
      <c r="M377" s="13">
        <v>277</v>
      </c>
      <c r="N377" s="13">
        <v>8</v>
      </c>
      <c r="O377" s="13">
        <v>210</v>
      </c>
      <c r="Q377" s="32"/>
      <c r="S377" s="12">
        <v>343</v>
      </c>
      <c r="T377" s="13">
        <v>208</v>
      </c>
      <c r="U377" s="13">
        <v>48</v>
      </c>
      <c r="V377" s="13">
        <v>94</v>
      </c>
      <c r="W377" s="13">
        <v>142</v>
      </c>
      <c r="X377" s="13">
        <v>6</v>
      </c>
      <c r="Y377" s="13">
        <v>77</v>
      </c>
      <c r="Z377" s="13">
        <v>70</v>
      </c>
      <c r="AA377" s="13">
        <v>119</v>
      </c>
      <c r="AB377" s="13">
        <v>7</v>
      </c>
      <c r="AC377" s="13">
        <v>237</v>
      </c>
      <c r="AE377" s="32"/>
      <c r="AG377" s="12">
        <v>343</v>
      </c>
      <c r="AH377" s="13">
        <v>207</v>
      </c>
      <c r="AI377" s="13">
        <v>52</v>
      </c>
      <c r="AJ377" s="13">
        <v>91</v>
      </c>
      <c r="AK377" s="13">
        <v>141</v>
      </c>
      <c r="AL377" s="13">
        <v>6</v>
      </c>
      <c r="AM377" s="13">
        <v>18</v>
      </c>
      <c r="AN377" s="13">
        <v>70</v>
      </c>
      <c r="AO377" s="13">
        <v>152</v>
      </c>
      <c r="AP377" s="13">
        <v>6</v>
      </c>
      <c r="AQ377" s="13">
        <v>182</v>
      </c>
      <c r="AS377" s="32"/>
      <c r="AU377" s="12">
        <v>343</v>
      </c>
      <c r="AV377" s="13">
        <v>206</v>
      </c>
      <c r="AW377" s="13">
        <v>45</v>
      </c>
      <c r="AX377" s="13">
        <v>88</v>
      </c>
      <c r="AY377" s="13">
        <v>128</v>
      </c>
      <c r="AZ377" s="13">
        <v>6</v>
      </c>
      <c r="BA377" s="13">
        <v>40</v>
      </c>
      <c r="BB377" s="13">
        <v>70</v>
      </c>
      <c r="BC377" s="13">
        <v>137</v>
      </c>
      <c r="BD377" s="13">
        <v>6</v>
      </c>
      <c r="BE377" s="13">
        <v>220</v>
      </c>
      <c r="BG377" s="32"/>
    </row>
    <row r="378" spans="1:59" x14ac:dyDescent="0.25">
      <c r="A378" s="32"/>
      <c r="B378" s="32"/>
      <c r="C378" s="32"/>
      <c r="E378" s="12">
        <v>344</v>
      </c>
      <c r="F378" s="13">
        <v>228</v>
      </c>
      <c r="G378" s="13">
        <v>52</v>
      </c>
      <c r="H378" s="13">
        <v>108</v>
      </c>
      <c r="I378" s="13">
        <v>171</v>
      </c>
      <c r="J378" s="13">
        <v>6</v>
      </c>
      <c r="K378" s="13">
        <v>21</v>
      </c>
      <c r="L378" s="13">
        <v>161</v>
      </c>
      <c r="M378" s="13">
        <v>274</v>
      </c>
      <c r="N378" s="13">
        <v>8</v>
      </c>
      <c r="O378" s="13">
        <v>210</v>
      </c>
      <c r="Q378" s="32"/>
      <c r="S378" s="12">
        <v>344</v>
      </c>
      <c r="T378" s="13">
        <v>206</v>
      </c>
      <c r="U378" s="13">
        <v>48</v>
      </c>
      <c r="V378" s="13">
        <v>94</v>
      </c>
      <c r="W378" s="13">
        <v>142</v>
      </c>
      <c r="X378" s="13">
        <v>6</v>
      </c>
      <c r="Y378" s="13">
        <v>77</v>
      </c>
      <c r="Z378" s="13">
        <v>70</v>
      </c>
      <c r="AA378" s="13">
        <v>119</v>
      </c>
      <c r="AB378" s="13">
        <v>7</v>
      </c>
      <c r="AC378" s="13">
        <v>237</v>
      </c>
      <c r="AE378" s="32"/>
      <c r="AG378" s="12">
        <v>344</v>
      </c>
      <c r="AH378" s="13">
        <v>205</v>
      </c>
      <c r="AI378" s="13">
        <v>51</v>
      </c>
      <c r="AJ378" s="13">
        <v>91</v>
      </c>
      <c r="AK378" s="13">
        <v>141</v>
      </c>
      <c r="AL378" s="13">
        <v>6</v>
      </c>
      <c r="AM378" s="13">
        <v>18</v>
      </c>
      <c r="AN378" s="13">
        <v>70</v>
      </c>
      <c r="AO378" s="13">
        <v>151</v>
      </c>
      <c r="AP378" s="13">
        <v>6</v>
      </c>
      <c r="AQ378" s="13">
        <v>182</v>
      </c>
      <c r="AS378" s="32"/>
      <c r="AU378" s="12">
        <v>344</v>
      </c>
      <c r="AV378" s="13">
        <v>204</v>
      </c>
      <c r="AW378" s="13">
        <v>44</v>
      </c>
      <c r="AX378" s="13">
        <v>87</v>
      </c>
      <c r="AY378" s="13">
        <v>127</v>
      </c>
      <c r="AZ378" s="13">
        <v>6</v>
      </c>
      <c r="BA378" s="13">
        <v>40</v>
      </c>
      <c r="BB378" s="13">
        <v>70</v>
      </c>
      <c r="BC378" s="13">
        <v>137</v>
      </c>
      <c r="BD378" s="13">
        <v>6</v>
      </c>
      <c r="BE378" s="13">
        <v>220</v>
      </c>
      <c r="BG378" s="32"/>
    </row>
    <row r="379" spans="1:59" x14ac:dyDescent="0.25">
      <c r="A379" s="32"/>
      <c r="B379" s="32"/>
      <c r="C379" s="32"/>
      <c r="E379" s="12">
        <v>345</v>
      </c>
      <c r="F379" s="13">
        <v>226</v>
      </c>
      <c r="G379" s="13">
        <v>52</v>
      </c>
      <c r="H379" s="13">
        <v>107</v>
      </c>
      <c r="I379" s="13">
        <v>171</v>
      </c>
      <c r="J379" s="13">
        <v>6</v>
      </c>
      <c r="K379" s="13">
        <v>21</v>
      </c>
      <c r="L379" s="13">
        <v>160</v>
      </c>
      <c r="M379" s="13">
        <v>272</v>
      </c>
      <c r="N379" s="13">
        <v>8</v>
      </c>
      <c r="O379" s="13">
        <v>211</v>
      </c>
      <c r="Q379" s="32"/>
      <c r="S379" s="12">
        <v>345</v>
      </c>
      <c r="T379" s="13">
        <v>204</v>
      </c>
      <c r="U379" s="13">
        <v>47</v>
      </c>
      <c r="V379" s="13">
        <v>93</v>
      </c>
      <c r="W379" s="13">
        <v>142</v>
      </c>
      <c r="X379" s="13">
        <v>6</v>
      </c>
      <c r="Y379" s="13">
        <v>77</v>
      </c>
      <c r="Z379" s="13">
        <v>70</v>
      </c>
      <c r="AA379" s="13">
        <v>118</v>
      </c>
      <c r="AB379" s="13">
        <v>7</v>
      </c>
      <c r="AC379" s="13">
        <v>238</v>
      </c>
      <c r="AE379" s="32"/>
      <c r="AG379" s="12">
        <v>345</v>
      </c>
      <c r="AH379" s="13">
        <v>204</v>
      </c>
      <c r="AI379" s="13">
        <v>51</v>
      </c>
      <c r="AJ379" s="13">
        <v>90</v>
      </c>
      <c r="AK379" s="13">
        <v>141</v>
      </c>
      <c r="AL379" s="13">
        <v>6</v>
      </c>
      <c r="AM379" s="13">
        <v>18</v>
      </c>
      <c r="AN379" s="13">
        <v>70</v>
      </c>
      <c r="AO379" s="13">
        <v>151</v>
      </c>
      <c r="AP379" s="13">
        <v>6</v>
      </c>
      <c r="AQ379" s="13">
        <v>182</v>
      </c>
      <c r="AS379" s="32"/>
      <c r="AU379" s="12">
        <v>345</v>
      </c>
      <c r="AV379" s="13">
        <v>202</v>
      </c>
      <c r="AW379" s="13">
        <v>44</v>
      </c>
      <c r="AX379" s="13">
        <v>87</v>
      </c>
      <c r="AY379" s="13">
        <v>127</v>
      </c>
      <c r="AZ379" s="13">
        <v>6</v>
      </c>
      <c r="BA379" s="13">
        <v>40</v>
      </c>
      <c r="BB379" s="13">
        <v>70</v>
      </c>
      <c r="BC379" s="13">
        <v>136</v>
      </c>
      <c r="BD379" s="13">
        <v>6</v>
      </c>
      <c r="BE379" s="13">
        <v>220</v>
      </c>
      <c r="BG379" s="32"/>
    </row>
    <row r="380" spans="1:59" x14ac:dyDescent="0.25">
      <c r="A380" s="32"/>
      <c r="B380" s="32"/>
      <c r="C380" s="32"/>
      <c r="E380" s="12">
        <v>346</v>
      </c>
      <c r="F380" s="13">
        <v>225</v>
      </c>
      <c r="G380" s="13">
        <v>51</v>
      </c>
      <c r="H380" s="13">
        <v>106</v>
      </c>
      <c r="I380" s="13">
        <v>171</v>
      </c>
      <c r="J380" s="13">
        <v>6</v>
      </c>
      <c r="K380" s="13">
        <v>21</v>
      </c>
      <c r="L380" s="13">
        <v>159</v>
      </c>
      <c r="M380" s="13">
        <v>269</v>
      </c>
      <c r="N380" s="13">
        <v>8</v>
      </c>
      <c r="O380" s="13">
        <v>211</v>
      </c>
      <c r="Q380" s="32"/>
      <c r="S380" s="12">
        <v>346</v>
      </c>
      <c r="T380" s="13">
        <v>202</v>
      </c>
      <c r="U380" s="13">
        <v>47</v>
      </c>
      <c r="V380" s="13">
        <v>92</v>
      </c>
      <c r="W380" s="13">
        <v>141</v>
      </c>
      <c r="X380" s="13">
        <v>6</v>
      </c>
      <c r="Y380" s="13">
        <v>77</v>
      </c>
      <c r="Z380" s="13">
        <v>69</v>
      </c>
      <c r="AA380" s="13">
        <v>117</v>
      </c>
      <c r="AB380" s="13">
        <v>7</v>
      </c>
      <c r="AC380" s="13">
        <v>238</v>
      </c>
      <c r="AE380" s="32"/>
      <c r="AG380" s="12">
        <v>346</v>
      </c>
      <c r="AH380" s="13">
        <v>202</v>
      </c>
      <c r="AI380" s="13">
        <v>50</v>
      </c>
      <c r="AJ380" s="13">
        <v>89</v>
      </c>
      <c r="AK380" s="13">
        <v>140</v>
      </c>
      <c r="AL380" s="13">
        <v>6</v>
      </c>
      <c r="AM380" s="13">
        <v>18</v>
      </c>
      <c r="AN380" s="13">
        <v>69</v>
      </c>
      <c r="AO380" s="13">
        <v>150</v>
      </c>
      <c r="AP380" s="13">
        <v>6</v>
      </c>
      <c r="AQ380" s="13">
        <v>182</v>
      </c>
      <c r="AS380" s="32"/>
      <c r="AU380" s="12">
        <v>346</v>
      </c>
      <c r="AV380" s="13">
        <v>201</v>
      </c>
      <c r="AW380" s="13">
        <v>43</v>
      </c>
      <c r="AX380" s="13">
        <v>86</v>
      </c>
      <c r="AY380" s="13">
        <v>127</v>
      </c>
      <c r="AZ380" s="13">
        <v>6</v>
      </c>
      <c r="BA380" s="13">
        <v>40</v>
      </c>
      <c r="BB380" s="13">
        <v>70</v>
      </c>
      <c r="BC380" s="13">
        <v>135</v>
      </c>
      <c r="BD380" s="13">
        <v>6</v>
      </c>
      <c r="BE380" s="13">
        <v>220</v>
      </c>
      <c r="BG380" s="32"/>
    </row>
    <row r="381" spans="1:59" x14ac:dyDescent="0.25">
      <c r="A381" s="32"/>
      <c r="B381" s="32"/>
      <c r="C381" s="32"/>
      <c r="E381" s="12">
        <v>347</v>
      </c>
      <c r="F381" s="13">
        <v>223</v>
      </c>
      <c r="G381" s="13">
        <v>51</v>
      </c>
      <c r="H381" s="13">
        <v>105</v>
      </c>
      <c r="I381" s="13">
        <v>170</v>
      </c>
      <c r="J381" s="13">
        <v>6</v>
      </c>
      <c r="K381" s="13">
        <v>21</v>
      </c>
      <c r="L381" s="13">
        <v>159</v>
      </c>
      <c r="M381" s="13">
        <v>266</v>
      </c>
      <c r="N381" s="13">
        <v>8</v>
      </c>
      <c r="O381" s="13">
        <v>211</v>
      </c>
      <c r="Q381" s="32"/>
      <c r="S381" s="12">
        <v>347</v>
      </c>
      <c r="T381" s="13">
        <v>200</v>
      </c>
      <c r="U381" s="13">
        <v>46</v>
      </c>
      <c r="V381" s="13">
        <v>92</v>
      </c>
      <c r="W381" s="13">
        <v>141</v>
      </c>
      <c r="X381" s="13">
        <v>6</v>
      </c>
      <c r="Y381" s="13">
        <v>77</v>
      </c>
      <c r="Z381" s="13">
        <v>69</v>
      </c>
      <c r="AA381" s="13">
        <v>117</v>
      </c>
      <c r="AB381" s="13">
        <v>7</v>
      </c>
      <c r="AC381" s="13">
        <v>238</v>
      </c>
      <c r="AE381" s="32"/>
      <c r="AG381" s="12">
        <v>347</v>
      </c>
      <c r="AH381" s="13">
        <v>200</v>
      </c>
      <c r="AI381" s="13">
        <v>49</v>
      </c>
      <c r="AJ381" s="13">
        <v>89</v>
      </c>
      <c r="AK381" s="13">
        <v>140</v>
      </c>
      <c r="AL381" s="13">
        <v>6</v>
      </c>
      <c r="AM381" s="13">
        <v>18</v>
      </c>
      <c r="AN381" s="13">
        <v>69</v>
      </c>
      <c r="AO381" s="13">
        <v>149</v>
      </c>
      <c r="AP381" s="13">
        <v>6</v>
      </c>
      <c r="AQ381" s="13">
        <v>182</v>
      </c>
      <c r="AS381" s="32"/>
      <c r="AU381" s="12">
        <v>347</v>
      </c>
      <c r="AV381" s="13">
        <v>199</v>
      </c>
      <c r="AW381" s="13">
        <v>43</v>
      </c>
      <c r="AX381" s="13">
        <v>86</v>
      </c>
      <c r="AY381" s="13">
        <v>127</v>
      </c>
      <c r="AZ381" s="13">
        <v>6</v>
      </c>
      <c r="BA381" s="13">
        <v>40</v>
      </c>
      <c r="BB381" s="13">
        <v>69</v>
      </c>
      <c r="BC381" s="13">
        <v>134</v>
      </c>
      <c r="BD381" s="13">
        <v>6</v>
      </c>
      <c r="BE381" s="13">
        <v>220</v>
      </c>
      <c r="BG381" s="32"/>
    </row>
    <row r="382" spans="1:59" x14ac:dyDescent="0.25">
      <c r="A382" s="32"/>
      <c r="B382" s="32"/>
      <c r="C382" s="32"/>
      <c r="E382" s="12">
        <v>348</v>
      </c>
      <c r="F382" s="13">
        <v>221</v>
      </c>
      <c r="G382" s="13">
        <v>50</v>
      </c>
      <c r="H382" s="13">
        <v>105</v>
      </c>
      <c r="I382" s="13">
        <v>170</v>
      </c>
      <c r="J382" s="13">
        <v>6</v>
      </c>
      <c r="K382" s="13">
        <v>21</v>
      </c>
      <c r="L382" s="13">
        <v>158</v>
      </c>
      <c r="M382" s="13">
        <v>263</v>
      </c>
      <c r="N382" s="13">
        <v>8</v>
      </c>
      <c r="O382" s="13">
        <v>211</v>
      </c>
      <c r="Q382" s="32"/>
      <c r="S382" s="12">
        <v>348</v>
      </c>
      <c r="T382" s="13">
        <v>199</v>
      </c>
      <c r="U382" s="13">
        <v>45</v>
      </c>
      <c r="V382" s="13">
        <v>91</v>
      </c>
      <c r="W382" s="13">
        <v>141</v>
      </c>
      <c r="X382" s="13">
        <v>6</v>
      </c>
      <c r="Y382" s="13">
        <v>77</v>
      </c>
      <c r="Z382" s="13">
        <v>69</v>
      </c>
      <c r="AA382" s="13">
        <v>116</v>
      </c>
      <c r="AB382" s="13">
        <v>7</v>
      </c>
      <c r="AC382" s="13">
        <v>238</v>
      </c>
      <c r="AE382" s="32"/>
      <c r="AG382" s="12">
        <v>348</v>
      </c>
      <c r="AH382" s="13">
        <v>198</v>
      </c>
      <c r="AI382" s="13">
        <v>49</v>
      </c>
      <c r="AJ382" s="13">
        <v>88</v>
      </c>
      <c r="AK382" s="13">
        <v>140</v>
      </c>
      <c r="AL382" s="13">
        <v>6</v>
      </c>
      <c r="AM382" s="13">
        <v>18</v>
      </c>
      <c r="AN382" s="13">
        <v>69</v>
      </c>
      <c r="AO382" s="13">
        <v>148</v>
      </c>
      <c r="AP382" s="13">
        <v>6</v>
      </c>
      <c r="AQ382" s="13">
        <v>182</v>
      </c>
      <c r="AS382" s="32"/>
      <c r="AU382" s="12">
        <v>348</v>
      </c>
      <c r="AV382" s="13">
        <v>197</v>
      </c>
      <c r="AW382" s="13">
        <v>42</v>
      </c>
      <c r="AX382" s="13">
        <v>85</v>
      </c>
      <c r="AY382" s="13">
        <v>126</v>
      </c>
      <c r="AZ382" s="13">
        <v>6</v>
      </c>
      <c r="BA382" s="13">
        <v>40</v>
      </c>
      <c r="BB382" s="13">
        <v>69</v>
      </c>
      <c r="BC382" s="13">
        <v>134</v>
      </c>
      <c r="BD382" s="13">
        <v>6</v>
      </c>
      <c r="BE382" s="13">
        <v>220</v>
      </c>
      <c r="BG382" s="32"/>
    </row>
    <row r="383" spans="1:59" x14ac:dyDescent="0.25">
      <c r="A383" s="32"/>
      <c r="B383" s="32"/>
      <c r="C383" s="32"/>
      <c r="E383" s="12">
        <v>349</v>
      </c>
      <c r="F383" s="13">
        <v>219</v>
      </c>
      <c r="G383" s="13">
        <v>49</v>
      </c>
      <c r="H383" s="13">
        <v>104</v>
      </c>
      <c r="I383" s="13">
        <v>170</v>
      </c>
      <c r="J383" s="13">
        <v>6</v>
      </c>
      <c r="K383" s="13">
        <v>21</v>
      </c>
      <c r="L383" s="13">
        <v>157</v>
      </c>
      <c r="M383" s="13">
        <v>260</v>
      </c>
      <c r="N383" s="13">
        <v>8</v>
      </c>
      <c r="O383" s="13">
        <v>211</v>
      </c>
      <c r="Q383" s="32"/>
      <c r="S383" s="12">
        <v>349</v>
      </c>
      <c r="T383" s="13">
        <v>197</v>
      </c>
      <c r="U383" s="13">
        <v>45</v>
      </c>
      <c r="V383" s="13">
        <v>90</v>
      </c>
      <c r="W383" s="13">
        <v>141</v>
      </c>
      <c r="X383" s="13">
        <v>6</v>
      </c>
      <c r="Y383" s="13">
        <v>77</v>
      </c>
      <c r="Z383" s="13">
        <v>68</v>
      </c>
      <c r="AA383" s="13">
        <v>115</v>
      </c>
      <c r="AB383" s="13">
        <v>7</v>
      </c>
      <c r="AC383" s="13">
        <v>238</v>
      </c>
      <c r="AE383" s="32"/>
      <c r="AG383" s="12">
        <v>349</v>
      </c>
      <c r="AH383" s="13">
        <v>197</v>
      </c>
      <c r="AI383" s="13">
        <v>48</v>
      </c>
      <c r="AJ383" s="13">
        <v>88</v>
      </c>
      <c r="AK383" s="13">
        <v>140</v>
      </c>
      <c r="AL383" s="13">
        <v>6</v>
      </c>
      <c r="AM383" s="13">
        <v>18</v>
      </c>
      <c r="AN383" s="13">
        <v>68</v>
      </c>
      <c r="AO383" s="13">
        <v>147</v>
      </c>
      <c r="AP383" s="13">
        <v>6</v>
      </c>
      <c r="AQ383" s="13">
        <v>183</v>
      </c>
      <c r="AS383" s="32"/>
      <c r="AU383" s="12">
        <v>349</v>
      </c>
      <c r="AV383" s="13">
        <v>196</v>
      </c>
      <c r="AW383" s="13">
        <v>41</v>
      </c>
      <c r="AX383" s="13">
        <v>84</v>
      </c>
      <c r="AY383" s="13">
        <v>126</v>
      </c>
      <c r="AZ383" s="13">
        <v>6</v>
      </c>
      <c r="BA383" s="13">
        <v>40</v>
      </c>
      <c r="BB383" s="13">
        <v>69</v>
      </c>
      <c r="BC383" s="13">
        <v>133</v>
      </c>
      <c r="BD383" s="13">
        <v>6</v>
      </c>
      <c r="BE383" s="13">
        <v>221</v>
      </c>
      <c r="BG383" s="32"/>
    </row>
    <row r="384" spans="1:59" x14ac:dyDescent="0.25">
      <c r="A384" s="32"/>
      <c r="B384" s="32"/>
      <c r="C384" s="32"/>
      <c r="E384" s="12">
        <v>350</v>
      </c>
      <c r="F384" s="13">
        <v>216</v>
      </c>
      <c r="G384" s="13">
        <v>49</v>
      </c>
      <c r="H384" s="13">
        <v>104</v>
      </c>
      <c r="I384" s="13">
        <v>169</v>
      </c>
      <c r="J384" s="13">
        <v>6</v>
      </c>
      <c r="K384" s="13">
        <v>21</v>
      </c>
      <c r="L384" s="13">
        <v>156</v>
      </c>
      <c r="M384" s="13">
        <v>257</v>
      </c>
      <c r="N384" s="13">
        <v>8</v>
      </c>
      <c r="O384" s="13">
        <v>211</v>
      </c>
      <c r="Q384" s="32"/>
      <c r="S384" s="12">
        <v>350</v>
      </c>
      <c r="T384" s="13">
        <v>195</v>
      </c>
      <c r="U384" s="13">
        <v>44</v>
      </c>
      <c r="V384" s="13">
        <v>90</v>
      </c>
      <c r="W384" s="13">
        <v>140</v>
      </c>
      <c r="X384" s="13">
        <v>6</v>
      </c>
      <c r="Y384" s="13">
        <v>76</v>
      </c>
      <c r="Z384" s="13">
        <v>68</v>
      </c>
      <c r="AA384" s="13">
        <v>114</v>
      </c>
      <c r="AB384" s="13">
        <v>7</v>
      </c>
      <c r="AC384" s="13">
        <v>238</v>
      </c>
      <c r="AE384" s="32"/>
      <c r="AG384" s="12">
        <v>350</v>
      </c>
      <c r="AH384" s="13">
        <v>195</v>
      </c>
      <c r="AI384" s="13">
        <v>47</v>
      </c>
      <c r="AJ384" s="13">
        <v>87</v>
      </c>
      <c r="AK384" s="13">
        <v>139</v>
      </c>
      <c r="AL384" s="13">
        <v>6</v>
      </c>
      <c r="AM384" s="13">
        <v>18</v>
      </c>
      <c r="AN384" s="13">
        <v>68</v>
      </c>
      <c r="AO384" s="13">
        <v>147</v>
      </c>
      <c r="AP384" s="13">
        <v>6</v>
      </c>
      <c r="AQ384" s="13">
        <v>183</v>
      </c>
      <c r="AS384" s="32"/>
      <c r="AU384" s="12">
        <v>350</v>
      </c>
      <c r="AV384" s="13">
        <v>194</v>
      </c>
      <c r="AW384" s="13">
        <v>41</v>
      </c>
      <c r="AX384" s="13">
        <v>84</v>
      </c>
      <c r="AY384" s="13">
        <v>126</v>
      </c>
      <c r="AZ384" s="13">
        <v>6</v>
      </c>
      <c r="BA384" s="13">
        <v>40</v>
      </c>
      <c r="BB384" s="13">
        <v>68</v>
      </c>
      <c r="BC384" s="13">
        <v>132</v>
      </c>
      <c r="BD384" s="13">
        <v>6</v>
      </c>
      <c r="BE384" s="13">
        <v>221</v>
      </c>
      <c r="BG384" s="32"/>
    </row>
    <row r="385" spans="1:59" x14ac:dyDescent="0.25">
      <c r="A385" s="32"/>
      <c r="B385" s="32"/>
      <c r="C385" s="32"/>
      <c r="E385" s="12">
        <v>351</v>
      </c>
      <c r="F385" s="13">
        <v>215</v>
      </c>
      <c r="G385" s="13">
        <v>48</v>
      </c>
      <c r="H385" s="13">
        <v>103</v>
      </c>
      <c r="I385" s="13">
        <v>169</v>
      </c>
      <c r="J385" s="13">
        <v>6</v>
      </c>
      <c r="K385" s="13">
        <v>21</v>
      </c>
      <c r="L385" s="13">
        <v>155</v>
      </c>
      <c r="M385" s="13">
        <v>254</v>
      </c>
      <c r="N385" s="13">
        <v>8</v>
      </c>
      <c r="O385" s="13">
        <v>211</v>
      </c>
      <c r="Q385" s="32"/>
      <c r="S385" s="12">
        <v>351</v>
      </c>
      <c r="T385" s="13">
        <v>193</v>
      </c>
      <c r="U385" s="13">
        <v>43</v>
      </c>
      <c r="V385" s="13">
        <v>89</v>
      </c>
      <c r="W385" s="13">
        <v>140</v>
      </c>
      <c r="X385" s="13">
        <v>6</v>
      </c>
      <c r="Y385" s="13">
        <v>76</v>
      </c>
      <c r="Z385" s="13">
        <v>68</v>
      </c>
      <c r="AA385" s="13">
        <v>113</v>
      </c>
      <c r="AB385" s="13">
        <v>7</v>
      </c>
      <c r="AC385" s="13">
        <v>238</v>
      </c>
      <c r="AE385" s="32"/>
      <c r="AG385" s="12">
        <v>351</v>
      </c>
      <c r="AH385" s="13">
        <v>193</v>
      </c>
      <c r="AI385" s="13">
        <v>46</v>
      </c>
      <c r="AJ385" s="13">
        <v>87</v>
      </c>
      <c r="AK385" s="13">
        <v>139</v>
      </c>
      <c r="AL385" s="13">
        <v>6</v>
      </c>
      <c r="AM385" s="13">
        <v>18</v>
      </c>
      <c r="AN385" s="13">
        <v>68</v>
      </c>
      <c r="AO385" s="13">
        <v>146</v>
      </c>
      <c r="AP385" s="13">
        <v>6</v>
      </c>
      <c r="AQ385" s="13">
        <v>183</v>
      </c>
      <c r="AS385" s="32"/>
      <c r="AU385" s="12">
        <v>351</v>
      </c>
      <c r="AV385" s="13">
        <v>192</v>
      </c>
      <c r="AW385" s="13">
        <v>40</v>
      </c>
      <c r="AX385" s="13">
        <v>83</v>
      </c>
      <c r="AY385" s="13">
        <v>125</v>
      </c>
      <c r="AZ385" s="13">
        <v>6</v>
      </c>
      <c r="BA385" s="13">
        <v>40</v>
      </c>
      <c r="BB385" s="13">
        <v>68</v>
      </c>
      <c r="BC385" s="13">
        <v>131</v>
      </c>
      <c r="BD385" s="13">
        <v>6</v>
      </c>
      <c r="BE385" s="13">
        <v>221</v>
      </c>
      <c r="BG385" s="32"/>
    </row>
    <row r="386" spans="1:59" x14ac:dyDescent="0.25">
      <c r="A386" s="32"/>
      <c r="B386" s="32"/>
      <c r="C386" s="32"/>
      <c r="E386" s="12">
        <v>352</v>
      </c>
      <c r="F386" s="13">
        <v>213</v>
      </c>
      <c r="G386" s="13">
        <v>47</v>
      </c>
      <c r="H386" s="13">
        <v>103</v>
      </c>
      <c r="I386" s="13">
        <v>169</v>
      </c>
      <c r="J386" s="13">
        <v>6</v>
      </c>
      <c r="K386" s="13">
        <v>21</v>
      </c>
      <c r="L386" s="13">
        <v>154</v>
      </c>
      <c r="M386" s="13">
        <v>250</v>
      </c>
      <c r="N386" s="13">
        <v>8</v>
      </c>
      <c r="O386" s="13">
        <v>211</v>
      </c>
      <c r="Q386" s="32"/>
      <c r="S386" s="12">
        <v>352</v>
      </c>
      <c r="T386" s="13">
        <v>191</v>
      </c>
      <c r="U386" s="13">
        <v>42</v>
      </c>
      <c r="V386" s="13">
        <v>89</v>
      </c>
      <c r="W386" s="13">
        <v>140</v>
      </c>
      <c r="X386" s="13">
        <v>6</v>
      </c>
      <c r="Y386" s="13">
        <v>76</v>
      </c>
      <c r="Z386" s="13">
        <v>67</v>
      </c>
      <c r="AA386" s="13">
        <v>112</v>
      </c>
      <c r="AB386" s="13">
        <v>7</v>
      </c>
      <c r="AC386" s="13">
        <v>238</v>
      </c>
      <c r="AE386" s="32"/>
      <c r="AG386" s="12">
        <v>352</v>
      </c>
      <c r="AH386" s="13">
        <v>191</v>
      </c>
      <c r="AI386" s="13">
        <v>46</v>
      </c>
      <c r="AJ386" s="13">
        <v>86</v>
      </c>
      <c r="AK386" s="13">
        <v>139</v>
      </c>
      <c r="AL386" s="13">
        <v>6</v>
      </c>
      <c r="AM386" s="13">
        <v>18</v>
      </c>
      <c r="AN386" s="13">
        <v>67</v>
      </c>
      <c r="AO386" s="13">
        <v>145</v>
      </c>
      <c r="AP386" s="13">
        <v>6</v>
      </c>
      <c r="AQ386" s="13">
        <v>183</v>
      </c>
      <c r="AS386" s="32"/>
      <c r="AU386" s="12">
        <v>352</v>
      </c>
      <c r="AV386" s="13">
        <v>190</v>
      </c>
      <c r="AW386" s="13">
        <v>39</v>
      </c>
      <c r="AX386" s="13">
        <v>83</v>
      </c>
      <c r="AY386" s="13">
        <v>125</v>
      </c>
      <c r="AZ386" s="13">
        <v>6</v>
      </c>
      <c r="BA386" s="13">
        <v>40</v>
      </c>
      <c r="BB386" s="13">
        <v>68</v>
      </c>
      <c r="BC386" s="13">
        <v>130</v>
      </c>
      <c r="BD386" s="13">
        <v>6</v>
      </c>
      <c r="BE386" s="13">
        <v>221</v>
      </c>
      <c r="BG386" s="32"/>
    </row>
    <row r="387" spans="1:59" x14ac:dyDescent="0.25">
      <c r="A387" s="32"/>
      <c r="B387" s="32"/>
      <c r="C387" s="32"/>
      <c r="E387" s="12">
        <v>353</v>
      </c>
      <c r="F387" s="13">
        <v>210</v>
      </c>
      <c r="G387" s="13">
        <v>46</v>
      </c>
      <c r="H387" s="13">
        <v>102</v>
      </c>
      <c r="I387" s="13">
        <v>168</v>
      </c>
      <c r="J387" s="13">
        <v>6</v>
      </c>
      <c r="K387" s="13">
        <v>21</v>
      </c>
      <c r="L387" s="13">
        <v>153</v>
      </c>
      <c r="M387" s="13">
        <v>247</v>
      </c>
      <c r="N387" s="13">
        <v>8</v>
      </c>
      <c r="O387" s="13">
        <v>211</v>
      </c>
      <c r="Q387" s="32"/>
      <c r="S387" s="12">
        <v>353</v>
      </c>
      <c r="T387" s="13">
        <v>189</v>
      </c>
      <c r="U387" s="13">
        <v>42</v>
      </c>
      <c r="V387" s="13">
        <v>89</v>
      </c>
      <c r="W387" s="13">
        <v>139</v>
      </c>
      <c r="X387" s="13">
        <v>6</v>
      </c>
      <c r="Y387" s="13">
        <v>76</v>
      </c>
      <c r="Z387" s="13">
        <v>67</v>
      </c>
      <c r="AA387" s="13">
        <v>111</v>
      </c>
      <c r="AB387" s="13">
        <v>7</v>
      </c>
      <c r="AC387" s="13">
        <v>238</v>
      </c>
      <c r="AE387" s="32"/>
      <c r="AG387" s="12">
        <v>353</v>
      </c>
      <c r="AH387" s="13">
        <v>189</v>
      </c>
      <c r="AI387" s="13">
        <v>45</v>
      </c>
      <c r="AJ387" s="13">
        <v>86</v>
      </c>
      <c r="AK387" s="13">
        <v>138</v>
      </c>
      <c r="AL387" s="13">
        <v>6</v>
      </c>
      <c r="AM387" s="13">
        <v>18</v>
      </c>
      <c r="AN387" s="13">
        <v>67</v>
      </c>
      <c r="AO387" s="13">
        <v>143</v>
      </c>
      <c r="AP387" s="13">
        <v>6</v>
      </c>
      <c r="AQ387" s="13">
        <v>183</v>
      </c>
      <c r="AS387" s="32"/>
      <c r="AU387" s="12">
        <v>353</v>
      </c>
      <c r="AV387" s="13">
        <v>188</v>
      </c>
      <c r="AW387" s="13">
        <v>39</v>
      </c>
      <c r="AX387" s="13">
        <v>83</v>
      </c>
      <c r="AY387" s="13">
        <v>125</v>
      </c>
      <c r="AZ387" s="13">
        <v>6</v>
      </c>
      <c r="BA387" s="13">
        <v>40</v>
      </c>
      <c r="BB387" s="13">
        <v>67</v>
      </c>
      <c r="BC387" s="13">
        <v>129</v>
      </c>
      <c r="BD387" s="13">
        <v>6</v>
      </c>
      <c r="BE387" s="13">
        <v>221</v>
      </c>
      <c r="BG387" s="32"/>
    </row>
    <row r="388" spans="1:59" x14ac:dyDescent="0.25">
      <c r="A388" s="32"/>
      <c r="B388" s="32"/>
      <c r="C388" s="32"/>
      <c r="E388" s="12">
        <v>354</v>
      </c>
      <c r="F388" s="13">
        <v>208</v>
      </c>
      <c r="G388" s="13">
        <v>46</v>
      </c>
      <c r="H388" s="13">
        <v>102</v>
      </c>
      <c r="I388" s="13">
        <v>168</v>
      </c>
      <c r="J388" s="13">
        <v>6</v>
      </c>
      <c r="K388" s="13">
        <v>21</v>
      </c>
      <c r="L388" s="13">
        <v>152</v>
      </c>
      <c r="M388" s="13">
        <v>243</v>
      </c>
      <c r="N388" s="13">
        <v>8</v>
      </c>
      <c r="O388" s="13">
        <v>211</v>
      </c>
      <c r="Q388" s="32"/>
      <c r="S388" s="12">
        <v>354</v>
      </c>
      <c r="T388" s="13">
        <v>187</v>
      </c>
      <c r="U388" s="13">
        <v>42</v>
      </c>
      <c r="V388" s="13">
        <v>88</v>
      </c>
      <c r="W388" s="13">
        <v>139</v>
      </c>
      <c r="X388" s="13">
        <v>6</v>
      </c>
      <c r="Y388" s="13">
        <v>76</v>
      </c>
      <c r="Z388" s="13">
        <v>66</v>
      </c>
      <c r="AA388" s="13">
        <v>110</v>
      </c>
      <c r="AB388" s="13">
        <v>7</v>
      </c>
      <c r="AC388" s="13">
        <v>238</v>
      </c>
      <c r="AE388" s="32"/>
      <c r="AG388" s="12">
        <v>354</v>
      </c>
      <c r="AH388" s="13">
        <v>187</v>
      </c>
      <c r="AI388" s="13">
        <v>45</v>
      </c>
      <c r="AJ388" s="13">
        <v>86</v>
      </c>
      <c r="AK388" s="13">
        <v>138</v>
      </c>
      <c r="AL388" s="13">
        <v>6</v>
      </c>
      <c r="AM388" s="13">
        <v>18</v>
      </c>
      <c r="AN388" s="13">
        <v>66</v>
      </c>
      <c r="AO388" s="13">
        <v>142</v>
      </c>
      <c r="AP388" s="13">
        <v>6</v>
      </c>
      <c r="AQ388" s="13">
        <v>183</v>
      </c>
      <c r="AS388" s="32"/>
      <c r="AU388" s="12">
        <v>354</v>
      </c>
      <c r="AV388" s="13">
        <v>185</v>
      </c>
      <c r="AW388" s="13">
        <v>38</v>
      </c>
      <c r="AX388" s="13">
        <v>82</v>
      </c>
      <c r="AY388" s="13">
        <v>125</v>
      </c>
      <c r="AZ388" s="13">
        <v>6</v>
      </c>
      <c r="BA388" s="13">
        <v>40</v>
      </c>
      <c r="BB388" s="13">
        <v>67</v>
      </c>
      <c r="BC388" s="13">
        <v>128</v>
      </c>
      <c r="BD388" s="13">
        <v>6</v>
      </c>
      <c r="BE388" s="13">
        <v>221</v>
      </c>
      <c r="BG388" s="32"/>
    </row>
    <row r="389" spans="1:59" x14ac:dyDescent="0.25">
      <c r="A389" s="32"/>
      <c r="B389" s="32"/>
      <c r="C389" s="32"/>
      <c r="E389" s="12">
        <v>355</v>
      </c>
      <c r="F389" s="13">
        <v>205</v>
      </c>
      <c r="G389" s="13">
        <v>45</v>
      </c>
      <c r="H389" s="13">
        <v>102</v>
      </c>
      <c r="I389" s="13">
        <v>168</v>
      </c>
      <c r="J389" s="13">
        <v>6</v>
      </c>
      <c r="K389" s="13">
        <v>21</v>
      </c>
      <c r="L389" s="13">
        <v>152</v>
      </c>
      <c r="M389" s="13">
        <v>240</v>
      </c>
      <c r="N389" s="13">
        <v>8</v>
      </c>
      <c r="O389" s="13">
        <v>211</v>
      </c>
      <c r="Q389" s="32"/>
      <c r="S389" s="12">
        <v>355</v>
      </c>
      <c r="T389" s="13">
        <v>185</v>
      </c>
      <c r="U389" s="13">
        <v>41</v>
      </c>
      <c r="V389" s="13">
        <v>88</v>
      </c>
      <c r="W389" s="13">
        <v>139</v>
      </c>
      <c r="X389" s="13">
        <v>6</v>
      </c>
      <c r="Y389" s="13">
        <v>76</v>
      </c>
      <c r="Z389" s="13">
        <v>66</v>
      </c>
      <c r="AA389" s="13">
        <v>108</v>
      </c>
      <c r="AB389" s="13">
        <v>7</v>
      </c>
      <c r="AC389" s="13">
        <v>238</v>
      </c>
      <c r="AE389" s="32"/>
      <c r="AG389" s="12">
        <v>355</v>
      </c>
      <c r="AH389" s="13">
        <v>185</v>
      </c>
      <c r="AI389" s="13">
        <v>44</v>
      </c>
      <c r="AJ389" s="13">
        <v>85</v>
      </c>
      <c r="AK389" s="13">
        <v>138</v>
      </c>
      <c r="AL389" s="13">
        <v>6</v>
      </c>
      <c r="AM389" s="13">
        <v>18</v>
      </c>
      <c r="AN389" s="13">
        <v>66</v>
      </c>
      <c r="AO389" s="13">
        <v>141</v>
      </c>
      <c r="AP389" s="13">
        <v>6</v>
      </c>
      <c r="AQ389" s="13">
        <v>183</v>
      </c>
      <c r="AS389" s="32"/>
      <c r="AU389" s="12">
        <v>355</v>
      </c>
      <c r="AV389" s="13">
        <v>183</v>
      </c>
      <c r="AW389" s="13">
        <v>38</v>
      </c>
      <c r="AX389" s="13">
        <v>82</v>
      </c>
      <c r="AY389" s="13">
        <v>124</v>
      </c>
      <c r="AZ389" s="13">
        <v>6</v>
      </c>
      <c r="BA389" s="13">
        <v>40</v>
      </c>
      <c r="BB389" s="13">
        <v>66</v>
      </c>
      <c r="BC389" s="13">
        <v>127</v>
      </c>
      <c r="BD389" s="13">
        <v>6</v>
      </c>
      <c r="BE389" s="13">
        <v>221</v>
      </c>
      <c r="BG389" s="32"/>
    </row>
    <row r="390" spans="1:59" x14ac:dyDescent="0.25">
      <c r="A390" s="32"/>
      <c r="B390" s="32"/>
      <c r="C390" s="32"/>
      <c r="E390" s="12">
        <v>356</v>
      </c>
      <c r="F390" s="13">
        <v>203</v>
      </c>
      <c r="G390" s="13">
        <v>45</v>
      </c>
      <c r="H390" s="13">
        <v>101</v>
      </c>
      <c r="I390" s="13">
        <v>167</v>
      </c>
      <c r="J390" s="13">
        <v>6</v>
      </c>
      <c r="K390" s="13">
        <v>21</v>
      </c>
      <c r="L390" s="13">
        <v>151</v>
      </c>
      <c r="M390" s="13">
        <v>236</v>
      </c>
      <c r="N390" s="13">
        <v>8</v>
      </c>
      <c r="O390" s="13">
        <v>211</v>
      </c>
      <c r="Q390" s="32"/>
      <c r="S390" s="12">
        <v>356</v>
      </c>
      <c r="T390" s="13">
        <v>183</v>
      </c>
      <c r="U390" s="13">
        <v>41</v>
      </c>
      <c r="V390" s="13">
        <v>88</v>
      </c>
      <c r="W390" s="13">
        <v>138</v>
      </c>
      <c r="X390" s="13">
        <v>6</v>
      </c>
      <c r="Y390" s="13">
        <v>76</v>
      </c>
      <c r="Z390" s="13">
        <v>66</v>
      </c>
      <c r="AA390" s="13">
        <v>107</v>
      </c>
      <c r="AB390" s="13">
        <v>7</v>
      </c>
      <c r="AC390" s="13">
        <v>238</v>
      </c>
      <c r="AE390" s="32"/>
      <c r="AG390" s="12">
        <v>356</v>
      </c>
      <c r="AH390" s="13">
        <v>183</v>
      </c>
      <c r="AI390" s="13">
        <v>43</v>
      </c>
      <c r="AJ390" s="13">
        <v>85</v>
      </c>
      <c r="AK390" s="13">
        <v>137</v>
      </c>
      <c r="AL390" s="13">
        <v>6</v>
      </c>
      <c r="AM390" s="13">
        <v>18</v>
      </c>
      <c r="AN390" s="13">
        <v>66</v>
      </c>
      <c r="AO390" s="13">
        <v>140</v>
      </c>
      <c r="AP390" s="13">
        <v>6</v>
      </c>
      <c r="AQ390" s="13">
        <v>183</v>
      </c>
      <c r="AS390" s="32"/>
      <c r="AU390" s="12">
        <v>356</v>
      </c>
      <c r="AV390" s="13">
        <v>181</v>
      </c>
      <c r="AW390" s="13">
        <v>37</v>
      </c>
      <c r="AX390" s="13">
        <v>82</v>
      </c>
      <c r="AY390" s="13">
        <v>124</v>
      </c>
      <c r="AZ390" s="13">
        <v>6</v>
      </c>
      <c r="BA390" s="13">
        <v>40</v>
      </c>
      <c r="BB390" s="13">
        <v>66</v>
      </c>
      <c r="BC390" s="13">
        <v>126</v>
      </c>
      <c r="BD390" s="13">
        <v>6</v>
      </c>
      <c r="BE390" s="13">
        <v>221</v>
      </c>
      <c r="BG390" s="32"/>
    </row>
    <row r="391" spans="1:59" x14ac:dyDescent="0.25">
      <c r="A391" s="32"/>
      <c r="B391" s="32"/>
      <c r="C391" s="32"/>
      <c r="E391" s="12">
        <v>357</v>
      </c>
      <c r="F391" s="13">
        <v>201</v>
      </c>
      <c r="G391" s="13">
        <v>44</v>
      </c>
      <c r="H391" s="13">
        <v>101</v>
      </c>
      <c r="I391" s="13">
        <v>167</v>
      </c>
      <c r="J391" s="13">
        <v>6</v>
      </c>
      <c r="K391" s="13">
        <v>21</v>
      </c>
      <c r="L391" s="13">
        <v>150</v>
      </c>
      <c r="M391" s="13">
        <v>232</v>
      </c>
      <c r="N391" s="13">
        <v>8</v>
      </c>
      <c r="O391" s="13">
        <v>211</v>
      </c>
      <c r="Q391" s="32"/>
      <c r="S391" s="12">
        <v>357</v>
      </c>
      <c r="T391" s="13">
        <v>181</v>
      </c>
      <c r="U391" s="13">
        <v>40</v>
      </c>
      <c r="V391" s="13">
        <v>87</v>
      </c>
      <c r="W391" s="13">
        <v>138</v>
      </c>
      <c r="X391" s="13">
        <v>6</v>
      </c>
      <c r="Y391" s="13">
        <v>75</v>
      </c>
      <c r="Z391" s="13">
        <v>65</v>
      </c>
      <c r="AA391" s="13">
        <v>106</v>
      </c>
      <c r="AB391" s="13">
        <v>7</v>
      </c>
      <c r="AC391" s="13">
        <v>238</v>
      </c>
      <c r="AE391" s="32"/>
      <c r="AG391" s="12">
        <v>357</v>
      </c>
      <c r="AH391" s="13">
        <v>181</v>
      </c>
      <c r="AI391" s="13">
        <v>43</v>
      </c>
      <c r="AJ391" s="13">
        <v>85</v>
      </c>
      <c r="AK391" s="13">
        <v>137</v>
      </c>
      <c r="AL391" s="13">
        <v>6</v>
      </c>
      <c r="AM391" s="13">
        <v>18</v>
      </c>
      <c r="AN391" s="13">
        <v>65</v>
      </c>
      <c r="AO391" s="13">
        <v>139</v>
      </c>
      <c r="AP391" s="13">
        <v>6</v>
      </c>
      <c r="AQ391" s="13">
        <v>183</v>
      </c>
      <c r="AS391" s="32"/>
      <c r="AU391" s="12">
        <v>357</v>
      </c>
      <c r="AV391" s="13">
        <v>179</v>
      </c>
      <c r="AW391" s="13">
        <v>37</v>
      </c>
      <c r="AX391" s="13">
        <v>81</v>
      </c>
      <c r="AY391" s="13">
        <v>124</v>
      </c>
      <c r="AZ391" s="13">
        <v>6</v>
      </c>
      <c r="BA391" s="13">
        <v>39</v>
      </c>
      <c r="BB391" s="13">
        <v>65</v>
      </c>
      <c r="BC391" s="13">
        <v>125</v>
      </c>
      <c r="BD391" s="13">
        <v>6</v>
      </c>
      <c r="BE391" s="13">
        <v>221</v>
      </c>
      <c r="BG391" s="32"/>
    </row>
    <row r="392" spans="1:59" x14ac:dyDescent="0.25">
      <c r="A392" s="32"/>
      <c r="B392" s="32"/>
      <c r="C392" s="32"/>
      <c r="E392" s="12">
        <v>358</v>
      </c>
      <c r="F392" s="13">
        <v>199</v>
      </c>
      <c r="G392" s="13">
        <v>44</v>
      </c>
      <c r="H392" s="13">
        <v>100</v>
      </c>
      <c r="I392" s="13">
        <v>167</v>
      </c>
      <c r="J392" s="13">
        <v>6</v>
      </c>
      <c r="K392" s="13">
        <v>21</v>
      </c>
      <c r="L392" s="13">
        <v>149</v>
      </c>
      <c r="M392" s="13">
        <v>228</v>
      </c>
      <c r="N392" s="13">
        <v>8</v>
      </c>
      <c r="O392" s="13">
        <v>211</v>
      </c>
      <c r="Q392" s="32"/>
      <c r="S392" s="12">
        <v>358</v>
      </c>
      <c r="T392" s="13">
        <v>179</v>
      </c>
      <c r="U392" s="13">
        <v>40</v>
      </c>
      <c r="V392" s="13">
        <v>86</v>
      </c>
      <c r="W392" s="13">
        <v>138</v>
      </c>
      <c r="X392" s="13">
        <v>6</v>
      </c>
      <c r="Y392" s="13">
        <v>75</v>
      </c>
      <c r="Z392" s="13">
        <v>65</v>
      </c>
      <c r="AA392" s="13">
        <v>104</v>
      </c>
      <c r="AB392" s="13">
        <v>7</v>
      </c>
      <c r="AC392" s="13">
        <v>238</v>
      </c>
      <c r="AE392" s="32"/>
      <c r="AG392" s="12">
        <v>358</v>
      </c>
      <c r="AH392" s="13">
        <v>179</v>
      </c>
      <c r="AI392" s="13">
        <v>42</v>
      </c>
      <c r="AJ392" s="13">
        <v>84</v>
      </c>
      <c r="AK392" s="13">
        <v>137</v>
      </c>
      <c r="AL392" s="13">
        <v>6</v>
      </c>
      <c r="AM392" s="13">
        <v>18</v>
      </c>
      <c r="AN392" s="13">
        <v>65</v>
      </c>
      <c r="AO392" s="13">
        <v>137</v>
      </c>
      <c r="AP392" s="13">
        <v>6</v>
      </c>
      <c r="AQ392" s="13">
        <v>183</v>
      </c>
      <c r="AS392" s="32"/>
      <c r="AU392" s="12">
        <v>358</v>
      </c>
      <c r="AV392" s="13">
        <v>177</v>
      </c>
      <c r="AW392" s="13">
        <v>37</v>
      </c>
      <c r="AX392" s="13">
        <v>80</v>
      </c>
      <c r="AY392" s="13">
        <v>123</v>
      </c>
      <c r="AZ392" s="13">
        <v>6</v>
      </c>
      <c r="BA392" s="13">
        <v>39</v>
      </c>
      <c r="BB392" s="13">
        <v>65</v>
      </c>
      <c r="BC392" s="13">
        <v>123</v>
      </c>
      <c r="BD392" s="13">
        <v>6</v>
      </c>
      <c r="BE392" s="13">
        <v>221</v>
      </c>
      <c r="BG392" s="32"/>
    </row>
    <row r="393" spans="1:59" x14ac:dyDescent="0.25">
      <c r="A393" s="32"/>
      <c r="B393" s="32"/>
      <c r="C393" s="32"/>
      <c r="E393" s="12">
        <v>359</v>
      </c>
      <c r="F393" s="13">
        <v>197</v>
      </c>
      <c r="G393" s="13">
        <v>43</v>
      </c>
      <c r="H393" s="13">
        <v>99</v>
      </c>
      <c r="I393" s="13">
        <v>166</v>
      </c>
      <c r="J393" s="13">
        <v>6</v>
      </c>
      <c r="K393" s="13">
        <v>21</v>
      </c>
      <c r="L393" s="13">
        <v>147</v>
      </c>
      <c r="M393" s="13">
        <v>224</v>
      </c>
      <c r="N393" s="13">
        <v>8</v>
      </c>
      <c r="O393" s="13">
        <v>211</v>
      </c>
      <c r="Q393" s="32"/>
      <c r="S393" s="12">
        <v>359</v>
      </c>
      <c r="T393" s="13">
        <v>177</v>
      </c>
      <c r="U393" s="13">
        <v>39</v>
      </c>
      <c r="V393" s="13">
        <v>86</v>
      </c>
      <c r="W393" s="13">
        <v>137</v>
      </c>
      <c r="X393" s="13">
        <v>6</v>
      </c>
      <c r="Y393" s="13">
        <v>75</v>
      </c>
      <c r="Z393" s="13">
        <v>64</v>
      </c>
      <c r="AA393" s="13">
        <v>103</v>
      </c>
      <c r="AB393" s="13">
        <v>7</v>
      </c>
      <c r="AC393" s="13">
        <v>238</v>
      </c>
      <c r="AE393" s="32"/>
      <c r="AG393" s="12">
        <v>359</v>
      </c>
      <c r="AH393" s="13">
        <v>177</v>
      </c>
      <c r="AI393" s="13">
        <v>42</v>
      </c>
      <c r="AJ393" s="13">
        <v>83</v>
      </c>
      <c r="AK393" s="13">
        <v>136</v>
      </c>
      <c r="AL393" s="13">
        <v>6</v>
      </c>
      <c r="AM393" s="13">
        <v>18</v>
      </c>
      <c r="AN393" s="13">
        <v>64</v>
      </c>
      <c r="AO393" s="13">
        <v>136</v>
      </c>
      <c r="AP393" s="13">
        <v>6</v>
      </c>
      <c r="AQ393" s="13">
        <v>183</v>
      </c>
      <c r="AS393" s="32"/>
      <c r="AU393" s="12">
        <v>359</v>
      </c>
      <c r="AV393" s="13">
        <v>175</v>
      </c>
      <c r="AW393" s="13">
        <v>36</v>
      </c>
      <c r="AX393" s="13">
        <v>80</v>
      </c>
      <c r="AY393" s="13">
        <v>123</v>
      </c>
      <c r="AZ393" s="13">
        <v>6</v>
      </c>
      <c r="BA393" s="13">
        <v>39</v>
      </c>
      <c r="BB393" s="13">
        <v>65</v>
      </c>
      <c r="BC393" s="13">
        <v>122</v>
      </c>
      <c r="BD393" s="13">
        <v>6</v>
      </c>
      <c r="BE393" s="13">
        <v>221</v>
      </c>
      <c r="BG393" s="32"/>
    </row>
    <row r="394" spans="1:59" x14ac:dyDescent="0.25">
      <c r="A394" s="32"/>
      <c r="B394" s="32"/>
      <c r="C394" s="32"/>
      <c r="E394" s="12">
        <v>360</v>
      </c>
      <c r="F394" s="13">
        <v>195</v>
      </c>
      <c r="G394" s="13">
        <v>42</v>
      </c>
      <c r="H394" s="13">
        <v>99</v>
      </c>
      <c r="I394" s="13">
        <v>166</v>
      </c>
      <c r="J394" s="13">
        <v>6</v>
      </c>
      <c r="K394" s="13">
        <v>21</v>
      </c>
      <c r="L394" s="13">
        <v>146</v>
      </c>
      <c r="M394" s="13">
        <v>220</v>
      </c>
      <c r="N394" s="13">
        <v>8</v>
      </c>
      <c r="O394" s="13">
        <v>211</v>
      </c>
      <c r="Q394" s="32"/>
      <c r="S394" s="12">
        <v>360</v>
      </c>
      <c r="T394" s="13">
        <v>175</v>
      </c>
      <c r="U394" s="13">
        <v>39</v>
      </c>
      <c r="V394" s="13">
        <v>85</v>
      </c>
      <c r="W394" s="13">
        <v>137</v>
      </c>
      <c r="X394" s="13">
        <v>6</v>
      </c>
      <c r="Y394" s="13">
        <v>75</v>
      </c>
      <c r="Z394" s="13">
        <v>64</v>
      </c>
      <c r="AA394" s="13">
        <v>102</v>
      </c>
      <c r="AB394" s="13">
        <v>7</v>
      </c>
      <c r="AC394" s="13">
        <v>238</v>
      </c>
      <c r="AE394" s="32"/>
      <c r="AG394" s="12">
        <v>360</v>
      </c>
      <c r="AH394" s="13">
        <v>175</v>
      </c>
      <c r="AI394" s="13">
        <v>41</v>
      </c>
      <c r="AJ394" s="13">
        <v>83</v>
      </c>
      <c r="AK394" s="13">
        <v>136</v>
      </c>
      <c r="AL394" s="13">
        <v>6</v>
      </c>
      <c r="AM394" s="13">
        <v>18</v>
      </c>
      <c r="AN394" s="13">
        <v>64</v>
      </c>
      <c r="AO394" s="13">
        <v>135</v>
      </c>
      <c r="AP394" s="13">
        <v>6</v>
      </c>
      <c r="AQ394" s="13">
        <v>183</v>
      </c>
      <c r="AS394" s="32"/>
      <c r="AU394" s="12">
        <v>360</v>
      </c>
      <c r="AV394" s="13">
        <v>173</v>
      </c>
      <c r="AW394" s="13">
        <v>36</v>
      </c>
      <c r="AX394" s="13">
        <v>80</v>
      </c>
      <c r="AY394" s="13">
        <v>123</v>
      </c>
      <c r="AZ394" s="13">
        <v>6</v>
      </c>
      <c r="BA394" s="13">
        <v>39</v>
      </c>
      <c r="BB394" s="13">
        <v>64</v>
      </c>
      <c r="BC394" s="13">
        <v>121</v>
      </c>
      <c r="BD394" s="13">
        <v>6</v>
      </c>
      <c r="BE394" s="13">
        <v>221</v>
      </c>
      <c r="BG394" s="32"/>
    </row>
    <row r="395" spans="1:59" x14ac:dyDescent="0.25">
      <c r="A395" s="32"/>
      <c r="B395" s="32"/>
      <c r="C395" s="32"/>
      <c r="E395" s="12">
        <v>361</v>
      </c>
      <c r="F395" s="13">
        <v>193</v>
      </c>
      <c r="G395" s="13">
        <v>42</v>
      </c>
      <c r="H395" s="13">
        <v>98</v>
      </c>
      <c r="I395" s="13">
        <v>166</v>
      </c>
      <c r="J395" s="13">
        <v>6</v>
      </c>
      <c r="K395" s="13">
        <v>21</v>
      </c>
      <c r="L395" s="13">
        <v>145</v>
      </c>
      <c r="M395" s="13">
        <v>216</v>
      </c>
      <c r="N395" s="13">
        <v>8</v>
      </c>
      <c r="O395" s="13">
        <v>211</v>
      </c>
      <c r="Q395" s="32"/>
      <c r="S395" s="12">
        <v>361</v>
      </c>
      <c r="T395" s="13">
        <v>173</v>
      </c>
      <c r="U395" s="13">
        <v>38</v>
      </c>
      <c r="V395" s="13">
        <v>85</v>
      </c>
      <c r="W395" s="13">
        <v>137</v>
      </c>
      <c r="X395" s="13">
        <v>6</v>
      </c>
      <c r="Y395" s="13">
        <v>75</v>
      </c>
      <c r="Z395" s="13">
        <v>63</v>
      </c>
      <c r="AA395" s="13">
        <v>100</v>
      </c>
      <c r="AB395" s="13">
        <v>7</v>
      </c>
      <c r="AC395" s="13">
        <v>238</v>
      </c>
      <c r="AE395" s="32"/>
      <c r="AG395" s="12">
        <v>361</v>
      </c>
      <c r="AH395" s="13">
        <v>173</v>
      </c>
      <c r="AI395" s="13">
        <v>41</v>
      </c>
      <c r="AJ395" s="13">
        <v>83</v>
      </c>
      <c r="AK395" s="13">
        <v>136</v>
      </c>
      <c r="AL395" s="13">
        <v>6</v>
      </c>
      <c r="AM395" s="13">
        <v>18</v>
      </c>
      <c r="AN395" s="13">
        <v>63</v>
      </c>
      <c r="AO395" s="13">
        <v>133</v>
      </c>
      <c r="AP395" s="13">
        <v>6</v>
      </c>
      <c r="AQ395" s="13">
        <v>183</v>
      </c>
      <c r="AS395" s="32"/>
      <c r="AU395" s="12">
        <v>361</v>
      </c>
      <c r="AV395" s="13">
        <v>171</v>
      </c>
      <c r="AW395" s="13">
        <v>35</v>
      </c>
      <c r="AX395" s="13">
        <v>79</v>
      </c>
      <c r="AY395" s="13">
        <v>122</v>
      </c>
      <c r="AZ395" s="13">
        <v>6</v>
      </c>
      <c r="BA395" s="13">
        <v>39</v>
      </c>
      <c r="BB395" s="13">
        <v>63</v>
      </c>
      <c r="BC395" s="13">
        <v>119</v>
      </c>
      <c r="BD395" s="13">
        <v>6</v>
      </c>
      <c r="BE395" s="13">
        <v>221</v>
      </c>
      <c r="BG395" s="32"/>
    </row>
    <row r="396" spans="1:59" x14ac:dyDescent="0.25">
      <c r="A396" s="32"/>
      <c r="B396" s="32"/>
      <c r="C396" s="32"/>
      <c r="E396" s="12">
        <v>362</v>
      </c>
      <c r="F396" s="13">
        <v>190</v>
      </c>
      <c r="G396" s="13">
        <v>41</v>
      </c>
      <c r="H396" s="13">
        <v>98</v>
      </c>
      <c r="I396" s="13">
        <v>165</v>
      </c>
      <c r="J396" s="13">
        <v>6</v>
      </c>
      <c r="K396" s="13">
        <v>21</v>
      </c>
      <c r="L396" s="13">
        <v>144</v>
      </c>
      <c r="M396" s="13">
        <v>211</v>
      </c>
      <c r="N396" s="13">
        <v>8</v>
      </c>
      <c r="O396" s="13">
        <v>211</v>
      </c>
      <c r="Q396" s="32"/>
      <c r="S396" s="12">
        <v>362</v>
      </c>
      <c r="T396" s="13">
        <v>170</v>
      </c>
      <c r="U396" s="13">
        <v>38</v>
      </c>
      <c r="V396" s="13">
        <v>85</v>
      </c>
      <c r="W396" s="13">
        <v>136</v>
      </c>
      <c r="X396" s="13">
        <v>6</v>
      </c>
      <c r="Y396" s="13">
        <v>74</v>
      </c>
      <c r="Z396" s="13">
        <v>63</v>
      </c>
      <c r="AA396" s="13">
        <v>99</v>
      </c>
      <c r="AB396" s="13">
        <v>7</v>
      </c>
      <c r="AC396" s="13">
        <v>238</v>
      </c>
      <c r="AE396" s="32"/>
      <c r="AG396" s="12">
        <v>362</v>
      </c>
      <c r="AH396" s="13">
        <v>170</v>
      </c>
      <c r="AI396" s="13">
        <v>40</v>
      </c>
      <c r="AJ396" s="13">
        <v>82</v>
      </c>
      <c r="AK396" s="13">
        <v>135</v>
      </c>
      <c r="AL396" s="13">
        <v>6</v>
      </c>
      <c r="AM396" s="13">
        <v>18</v>
      </c>
      <c r="AN396" s="13">
        <v>62</v>
      </c>
      <c r="AO396" s="13">
        <v>132</v>
      </c>
      <c r="AP396" s="13">
        <v>6</v>
      </c>
      <c r="AQ396" s="13">
        <v>183</v>
      </c>
      <c r="AS396" s="32"/>
      <c r="AU396" s="12">
        <v>362</v>
      </c>
      <c r="AV396" s="13">
        <v>168</v>
      </c>
      <c r="AW396" s="13">
        <v>35</v>
      </c>
      <c r="AX396" s="13">
        <v>79</v>
      </c>
      <c r="AY396" s="13">
        <v>122</v>
      </c>
      <c r="AZ396" s="13">
        <v>6</v>
      </c>
      <c r="BA396" s="13">
        <v>39</v>
      </c>
      <c r="BB396" s="13">
        <v>63</v>
      </c>
      <c r="BC396" s="13">
        <v>118</v>
      </c>
      <c r="BD396" s="13">
        <v>6</v>
      </c>
      <c r="BE396" s="13">
        <v>221</v>
      </c>
      <c r="BG396" s="32"/>
    </row>
    <row r="397" spans="1:59" x14ac:dyDescent="0.25">
      <c r="A397" s="32"/>
      <c r="B397" s="32"/>
      <c r="C397" s="32"/>
      <c r="E397" s="12">
        <v>363</v>
      </c>
      <c r="F397" s="13">
        <v>188</v>
      </c>
      <c r="G397" s="13">
        <v>41</v>
      </c>
      <c r="H397" s="13">
        <v>98</v>
      </c>
      <c r="I397" s="13">
        <v>165</v>
      </c>
      <c r="J397" s="13">
        <v>6</v>
      </c>
      <c r="K397" s="13">
        <v>21</v>
      </c>
      <c r="L397" s="13">
        <v>143</v>
      </c>
      <c r="M397" s="13">
        <v>207</v>
      </c>
      <c r="N397" s="13">
        <v>8</v>
      </c>
      <c r="O397" s="13">
        <v>211</v>
      </c>
      <c r="Q397" s="32"/>
      <c r="S397" s="12">
        <v>363</v>
      </c>
      <c r="T397" s="13">
        <v>168</v>
      </c>
      <c r="U397" s="13">
        <v>37</v>
      </c>
      <c r="V397" s="13">
        <v>85</v>
      </c>
      <c r="W397" s="13">
        <v>136</v>
      </c>
      <c r="X397" s="13">
        <v>6</v>
      </c>
      <c r="Y397" s="13">
        <v>74</v>
      </c>
      <c r="Z397" s="13">
        <v>62</v>
      </c>
      <c r="AA397" s="13">
        <v>97</v>
      </c>
      <c r="AB397" s="13">
        <v>7</v>
      </c>
      <c r="AC397" s="13">
        <v>238</v>
      </c>
      <c r="AE397" s="32"/>
      <c r="AG397" s="12">
        <v>363</v>
      </c>
      <c r="AH397" s="13">
        <v>168</v>
      </c>
      <c r="AI397" s="13">
        <v>40</v>
      </c>
      <c r="AJ397" s="13">
        <v>82</v>
      </c>
      <c r="AK397" s="13">
        <v>135</v>
      </c>
      <c r="AL397" s="13">
        <v>6</v>
      </c>
      <c r="AM397" s="13">
        <v>18</v>
      </c>
      <c r="AN397" s="13">
        <v>62</v>
      </c>
      <c r="AO397" s="13">
        <v>130</v>
      </c>
      <c r="AP397" s="13">
        <v>6</v>
      </c>
      <c r="AQ397" s="13">
        <v>183</v>
      </c>
      <c r="AS397" s="32"/>
      <c r="AU397" s="12">
        <v>363</v>
      </c>
      <c r="AV397" s="13">
        <v>166</v>
      </c>
      <c r="AW397" s="13">
        <v>34</v>
      </c>
      <c r="AX397" s="13">
        <v>79</v>
      </c>
      <c r="AY397" s="13">
        <v>122</v>
      </c>
      <c r="AZ397" s="13">
        <v>6</v>
      </c>
      <c r="BA397" s="13">
        <v>39</v>
      </c>
      <c r="BB397" s="13">
        <v>62</v>
      </c>
      <c r="BC397" s="13">
        <v>117</v>
      </c>
      <c r="BD397" s="13">
        <v>6</v>
      </c>
      <c r="BE397" s="13">
        <v>221</v>
      </c>
      <c r="BG397" s="32"/>
    </row>
    <row r="398" spans="1:59" x14ac:dyDescent="0.25">
      <c r="A398" s="32"/>
      <c r="B398" s="32"/>
      <c r="C398" s="32"/>
      <c r="E398" s="12">
        <v>364</v>
      </c>
      <c r="F398" s="13">
        <v>186</v>
      </c>
      <c r="G398" s="13">
        <v>41</v>
      </c>
      <c r="H398" s="13">
        <v>97</v>
      </c>
      <c r="I398" s="13">
        <v>165</v>
      </c>
      <c r="J398" s="13">
        <v>6</v>
      </c>
      <c r="K398" s="13">
        <v>21</v>
      </c>
      <c r="L398" s="13">
        <v>142</v>
      </c>
      <c r="M398" s="13">
        <v>202</v>
      </c>
      <c r="N398" s="13">
        <v>8</v>
      </c>
      <c r="O398" s="13">
        <v>211</v>
      </c>
      <c r="Q398" s="32"/>
      <c r="S398" s="12">
        <v>364</v>
      </c>
      <c r="T398" s="13">
        <v>166</v>
      </c>
      <c r="U398" s="13">
        <v>37</v>
      </c>
      <c r="V398" s="13">
        <v>84</v>
      </c>
      <c r="W398" s="13">
        <v>136</v>
      </c>
      <c r="X398" s="13">
        <v>6</v>
      </c>
      <c r="Y398" s="13">
        <v>74</v>
      </c>
      <c r="Z398" s="13">
        <v>61</v>
      </c>
      <c r="AA398" s="13">
        <v>96</v>
      </c>
      <c r="AB398" s="13">
        <v>7</v>
      </c>
      <c r="AC398" s="13">
        <v>238</v>
      </c>
      <c r="AE398" s="32"/>
      <c r="AG398" s="12">
        <v>364</v>
      </c>
      <c r="AH398" s="13">
        <v>166</v>
      </c>
      <c r="AI398" s="13">
        <v>40</v>
      </c>
      <c r="AJ398" s="13">
        <v>82</v>
      </c>
      <c r="AK398" s="13">
        <v>135</v>
      </c>
      <c r="AL398" s="13">
        <v>6</v>
      </c>
      <c r="AM398" s="13">
        <v>18</v>
      </c>
      <c r="AN398" s="13">
        <v>61</v>
      </c>
      <c r="AO398" s="13">
        <v>129</v>
      </c>
      <c r="AP398" s="13">
        <v>6</v>
      </c>
      <c r="AQ398" s="13">
        <v>183</v>
      </c>
      <c r="AS398" s="32"/>
      <c r="AU398" s="12">
        <v>364</v>
      </c>
      <c r="AV398" s="13">
        <v>164</v>
      </c>
      <c r="AW398" s="13">
        <v>34</v>
      </c>
      <c r="AX398" s="13">
        <v>78</v>
      </c>
      <c r="AY398" s="13">
        <v>121</v>
      </c>
      <c r="AZ398" s="13">
        <v>6</v>
      </c>
      <c r="BA398" s="13">
        <v>39</v>
      </c>
      <c r="BB398" s="13">
        <v>62</v>
      </c>
      <c r="BC398" s="13">
        <v>115</v>
      </c>
      <c r="BD398" s="13">
        <v>6</v>
      </c>
      <c r="BE398" s="13">
        <v>221</v>
      </c>
      <c r="BG398" s="32"/>
    </row>
    <row r="399" spans="1:59" x14ac:dyDescent="0.25">
      <c r="A399" s="32"/>
      <c r="B399" s="32"/>
      <c r="C399" s="32"/>
      <c r="E399" s="12">
        <v>365</v>
      </c>
      <c r="F399" s="13">
        <v>183</v>
      </c>
      <c r="G399" s="13">
        <v>40</v>
      </c>
      <c r="H399" s="13">
        <v>97</v>
      </c>
      <c r="I399" s="13">
        <v>164</v>
      </c>
      <c r="J399" s="13">
        <v>6</v>
      </c>
      <c r="K399" s="13">
        <v>21</v>
      </c>
      <c r="L399" s="13">
        <v>141</v>
      </c>
      <c r="M399" s="13">
        <v>197</v>
      </c>
      <c r="N399" s="13">
        <v>8</v>
      </c>
      <c r="O399" s="13">
        <v>211</v>
      </c>
      <c r="Q399" s="32"/>
      <c r="S399" s="12">
        <v>365</v>
      </c>
      <c r="T399" s="13">
        <v>164</v>
      </c>
      <c r="U399" s="13">
        <v>36</v>
      </c>
      <c r="V399" s="13">
        <v>84</v>
      </c>
      <c r="W399" s="13">
        <v>135</v>
      </c>
      <c r="X399" s="13">
        <v>6</v>
      </c>
      <c r="Y399" s="13">
        <v>74</v>
      </c>
      <c r="Z399" s="13">
        <v>61</v>
      </c>
      <c r="AA399" s="13">
        <v>94</v>
      </c>
      <c r="AB399" s="13">
        <v>7</v>
      </c>
      <c r="AC399" s="13">
        <v>239</v>
      </c>
      <c r="AE399" s="32"/>
      <c r="AG399" s="12">
        <v>365</v>
      </c>
      <c r="AH399" s="13">
        <v>164</v>
      </c>
      <c r="AI399" s="13">
        <v>39</v>
      </c>
      <c r="AJ399" s="13">
        <v>81</v>
      </c>
      <c r="AK399" s="13">
        <v>134</v>
      </c>
      <c r="AL399" s="13">
        <v>6</v>
      </c>
      <c r="AM399" s="13">
        <v>18</v>
      </c>
      <c r="AN399" s="13">
        <v>61</v>
      </c>
      <c r="AO399" s="13">
        <v>127</v>
      </c>
      <c r="AP399" s="13">
        <v>6</v>
      </c>
      <c r="AQ399" s="13">
        <v>183</v>
      </c>
      <c r="AS399" s="32"/>
      <c r="AU399" s="12">
        <v>365</v>
      </c>
      <c r="AV399" s="13">
        <v>162</v>
      </c>
      <c r="AW399" s="13">
        <v>34</v>
      </c>
      <c r="AX399" s="13">
        <v>78</v>
      </c>
      <c r="AY399" s="13">
        <v>121</v>
      </c>
      <c r="AZ399" s="13">
        <v>6</v>
      </c>
      <c r="BA399" s="13">
        <v>38</v>
      </c>
      <c r="BB399" s="13">
        <v>61</v>
      </c>
      <c r="BC399" s="13">
        <v>114</v>
      </c>
      <c r="BD399" s="13">
        <v>6</v>
      </c>
      <c r="BE399" s="13">
        <v>221</v>
      </c>
      <c r="BG399" s="32"/>
    </row>
    <row r="400" spans="1:59" x14ac:dyDescent="0.25">
      <c r="A400" s="32"/>
      <c r="B400" s="32"/>
      <c r="C400" s="32"/>
      <c r="Q400" s="32"/>
      <c r="AE400" s="32"/>
      <c r="AS400" s="32"/>
      <c r="BG400" s="32"/>
    </row>
    <row r="401" spans="1:59" x14ac:dyDescent="0.25">
      <c r="A401" s="32"/>
      <c r="B401" s="32"/>
      <c r="C401" s="32"/>
      <c r="Q401" s="32"/>
      <c r="AE401" s="32"/>
      <c r="AS401" s="32"/>
      <c r="BG401" s="32"/>
    </row>
    <row r="402" spans="1:59"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9ECBB-14B7-4DEF-8719-C068F71AE45F}">
  <dimension ref="A1:BF400"/>
  <sheetViews>
    <sheetView zoomScale="85" zoomScaleNormal="85" workbookViewId="0">
      <selection activeCell="AB38" sqref="AB38"/>
    </sheetView>
  </sheetViews>
  <sheetFormatPr defaultColWidth="9.42578125" defaultRowHeight="15" x14ac:dyDescent="0.25"/>
  <cols>
    <col min="1" max="2" width="3.42578125" style="32" customWidth="1"/>
    <col min="3" max="3" width="4.42578125" style="32" customWidth="1"/>
    <col min="4" max="4" width="3.5703125" style="33" customWidth="1"/>
    <col min="5" max="6" width="9.42578125" style="33"/>
    <col min="7" max="7" width="8.42578125" style="33" bestFit="1" customWidth="1"/>
    <col min="8" max="9" width="9.42578125" style="33"/>
    <col min="10" max="10" width="11.5703125" style="33" customWidth="1"/>
    <col min="11" max="11" width="10.5703125" style="33" customWidth="1"/>
    <col min="12" max="13" width="9.42578125" style="33"/>
    <col min="14" max="14" width="13" style="33" customWidth="1"/>
    <col min="15" max="15" width="9.42578125" style="33"/>
    <col min="16" max="16" width="3.42578125" style="33" customWidth="1"/>
    <col min="17" max="17" width="3.42578125" style="32" customWidth="1"/>
    <col min="18" max="18" width="3.5703125" style="33" customWidth="1"/>
    <col min="19" max="20" width="9.42578125" style="33"/>
    <col min="21" max="21" width="8.42578125" style="33" bestFit="1" customWidth="1"/>
    <col min="22" max="23" width="9.42578125" style="33"/>
    <col min="24" max="24" width="12" style="33" customWidth="1"/>
    <col min="25" max="25" width="11.42578125" style="33" customWidth="1"/>
    <col min="26" max="27" width="9.42578125" style="33"/>
    <col min="28" max="28" width="12" style="33" customWidth="1"/>
    <col min="29" max="29" width="9.42578125" style="33"/>
    <col min="30" max="30" width="3.42578125" style="33" customWidth="1"/>
    <col min="31" max="31" width="3.42578125" style="32" customWidth="1"/>
    <col min="32" max="32" width="3.5703125" style="33" customWidth="1"/>
    <col min="33" max="34" width="9.42578125" style="33"/>
    <col min="35" max="35" width="8.42578125" style="33" bestFit="1" customWidth="1"/>
    <col min="36" max="37" width="9.42578125" style="33"/>
    <col min="38" max="38" width="12" style="33" customWidth="1"/>
    <col min="39" max="39" width="11.42578125" style="33" customWidth="1"/>
    <col min="40" max="41" width="9.42578125" style="33"/>
    <col min="42" max="42" width="12" style="33" customWidth="1"/>
    <col min="43" max="43" width="9.42578125" style="33"/>
    <col min="44" max="44" width="3.42578125" style="33" customWidth="1"/>
    <col min="45" max="45" width="3.42578125" style="32" customWidth="1"/>
    <col min="46" max="46" width="3.5703125" style="33" customWidth="1"/>
    <col min="47" max="48" width="9.42578125" style="33"/>
    <col min="49" max="49" width="8.42578125" style="33" bestFit="1" customWidth="1"/>
    <col min="50" max="51" width="9.42578125" style="33"/>
    <col min="52" max="52" width="12" style="33" customWidth="1"/>
    <col min="53" max="53" width="11.42578125" style="33" customWidth="1"/>
    <col min="54" max="55" width="9.42578125" style="33"/>
    <col min="56" max="56" width="12" style="33" customWidth="1"/>
    <col min="57" max="57" width="9.42578125" style="33"/>
    <col min="58" max="58" width="3.42578125" style="33" customWidth="1"/>
    <col min="59" max="16384" width="9.42578125" style="33"/>
  </cols>
  <sheetData>
    <row r="1" spans="1:46" s="1" customFormat="1" ht="20.25" x14ac:dyDescent="0.3">
      <c r="A1" s="8" t="s">
        <v>35</v>
      </c>
    </row>
    <row r="2" spans="1:46" s="32" customFormat="1" ht="15.75" customHeight="1" x14ac:dyDescent="0.25"/>
    <row r="3" spans="1:46" x14ac:dyDescent="0.25">
      <c r="D3" s="35" t="s">
        <v>521</v>
      </c>
      <c r="R3" s="35" t="s">
        <v>522</v>
      </c>
      <c r="AF3" s="35" t="s">
        <v>523</v>
      </c>
      <c r="AT3" s="35" t="s">
        <v>524</v>
      </c>
    </row>
    <row r="4" spans="1:46" x14ac:dyDescent="0.25">
      <c r="D4" s="34" t="s">
        <v>420</v>
      </c>
      <c r="R4" s="34" t="s">
        <v>420</v>
      </c>
      <c r="AF4" s="34" t="s">
        <v>420</v>
      </c>
      <c r="AT4" s="34" t="s">
        <v>420</v>
      </c>
    </row>
    <row r="33" spans="5:58" x14ac:dyDescent="0.25">
      <c r="F33" s="33" t="s">
        <v>525</v>
      </c>
      <c r="T33" s="33" t="s">
        <v>525</v>
      </c>
      <c r="AI33" s="33" t="s">
        <v>525</v>
      </c>
      <c r="AV33" s="33" t="s">
        <v>525</v>
      </c>
    </row>
    <row r="34" spans="5:58" ht="38.25" x14ac:dyDescent="0.25">
      <c r="E34" s="56" t="s">
        <v>507</v>
      </c>
      <c r="F34" s="56" t="s">
        <v>508</v>
      </c>
      <c r="G34" s="56" t="s">
        <v>509</v>
      </c>
      <c r="H34" s="56" t="s">
        <v>424</v>
      </c>
      <c r="I34" s="56" t="s">
        <v>426</v>
      </c>
      <c r="J34" s="56" t="s">
        <v>427</v>
      </c>
      <c r="K34" s="56" t="s">
        <v>429</v>
      </c>
      <c r="L34" s="56" t="s">
        <v>430</v>
      </c>
      <c r="M34" s="56" t="s">
        <v>510</v>
      </c>
      <c r="N34" s="56" t="s">
        <v>433</v>
      </c>
      <c r="O34" s="54" t="s">
        <v>511</v>
      </c>
      <c r="S34" s="56" t="s">
        <v>507</v>
      </c>
      <c r="T34" s="56" t="s">
        <v>508</v>
      </c>
      <c r="U34" s="56" t="s">
        <v>509</v>
      </c>
      <c r="V34" s="56" t="s">
        <v>424</v>
      </c>
      <c r="W34" s="56" t="s">
        <v>426</v>
      </c>
      <c r="X34" s="56" t="s">
        <v>427</v>
      </c>
      <c r="Y34" s="56" t="s">
        <v>429</v>
      </c>
      <c r="Z34" s="56" t="s">
        <v>430</v>
      </c>
      <c r="AA34" s="56" t="s">
        <v>510</v>
      </c>
      <c r="AB34" s="56" t="s">
        <v>433</v>
      </c>
      <c r="AC34" s="54" t="s">
        <v>511</v>
      </c>
      <c r="AG34" s="56" t="s">
        <v>507</v>
      </c>
      <c r="AH34" s="56" t="s">
        <v>508</v>
      </c>
      <c r="AI34" s="56" t="s">
        <v>509</v>
      </c>
      <c r="AJ34" s="56" t="s">
        <v>424</v>
      </c>
      <c r="AK34" s="56" t="s">
        <v>426</v>
      </c>
      <c r="AL34" s="56" t="s">
        <v>427</v>
      </c>
      <c r="AM34" s="56" t="s">
        <v>429</v>
      </c>
      <c r="AN34" s="56" t="s">
        <v>430</v>
      </c>
      <c r="AO34" s="56" t="s">
        <v>510</v>
      </c>
      <c r="AP34" s="56" t="s">
        <v>433</v>
      </c>
      <c r="AQ34" s="54" t="s">
        <v>511</v>
      </c>
      <c r="AU34" s="56" t="s">
        <v>507</v>
      </c>
      <c r="AV34" s="56" t="s">
        <v>508</v>
      </c>
      <c r="AW34" s="56" t="s">
        <v>509</v>
      </c>
      <c r="AX34" s="56" t="s">
        <v>424</v>
      </c>
      <c r="AY34" s="56" t="s">
        <v>426</v>
      </c>
      <c r="AZ34" s="56" t="s">
        <v>427</v>
      </c>
      <c r="BA34" s="56" t="s">
        <v>429</v>
      </c>
      <c r="BB34" s="56" t="s">
        <v>430</v>
      </c>
      <c r="BC34" s="56" t="s">
        <v>510</v>
      </c>
      <c r="BD34" s="56" t="s">
        <v>433</v>
      </c>
      <c r="BE34" s="54" t="s">
        <v>511</v>
      </c>
    </row>
    <row r="35" spans="5:58" x14ac:dyDescent="0.25">
      <c r="E35" s="57">
        <v>1</v>
      </c>
      <c r="F35" s="13">
        <v>2757</v>
      </c>
      <c r="G35" s="13">
        <v>314</v>
      </c>
      <c r="H35" s="13">
        <v>371</v>
      </c>
      <c r="I35" s="13">
        <v>307</v>
      </c>
      <c r="J35" s="13">
        <v>6</v>
      </c>
      <c r="K35" s="13">
        <v>28</v>
      </c>
      <c r="L35" s="13">
        <v>291</v>
      </c>
      <c r="M35" s="13">
        <v>701</v>
      </c>
      <c r="N35" s="13">
        <v>7</v>
      </c>
      <c r="O35" s="13">
        <v>0</v>
      </c>
      <c r="S35" s="57">
        <v>1</v>
      </c>
      <c r="T35" s="13">
        <v>2008</v>
      </c>
      <c r="U35" s="13">
        <v>280</v>
      </c>
      <c r="V35" s="13">
        <v>228</v>
      </c>
      <c r="W35" s="13">
        <v>186</v>
      </c>
      <c r="X35" s="13">
        <v>6</v>
      </c>
      <c r="Y35" s="13">
        <v>293</v>
      </c>
      <c r="Z35" s="13">
        <v>69</v>
      </c>
      <c r="AA35" s="13">
        <v>455</v>
      </c>
      <c r="AB35" s="13">
        <v>6</v>
      </c>
      <c r="AC35" s="13">
        <v>0</v>
      </c>
      <c r="AG35" s="57">
        <v>1</v>
      </c>
      <c r="AH35" s="13">
        <v>2039</v>
      </c>
      <c r="AI35" s="13">
        <v>297</v>
      </c>
      <c r="AJ35" s="13">
        <v>225</v>
      </c>
      <c r="AK35" s="13">
        <v>165</v>
      </c>
      <c r="AL35" s="13">
        <v>6</v>
      </c>
      <c r="AM35" s="13">
        <v>58</v>
      </c>
      <c r="AN35" s="13">
        <v>69</v>
      </c>
      <c r="AO35" s="13">
        <v>658</v>
      </c>
      <c r="AP35" s="13">
        <v>5</v>
      </c>
      <c r="AQ35" s="13">
        <v>0</v>
      </c>
      <c r="AU35" s="57">
        <v>1</v>
      </c>
      <c r="AV35" s="13">
        <v>2005</v>
      </c>
      <c r="AW35" s="13">
        <v>274</v>
      </c>
      <c r="AX35" s="13">
        <v>208</v>
      </c>
      <c r="AY35" s="13">
        <v>148</v>
      </c>
      <c r="AZ35" s="13">
        <v>6</v>
      </c>
      <c r="BA35" s="13">
        <v>125</v>
      </c>
      <c r="BB35" s="13">
        <v>69</v>
      </c>
      <c r="BC35" s="13">
        <v>487</v>
      </c>
      <c r="BD35" s="13">
        <v>5</v>
      </c>
      <c r="BE35" s="13">
        <v>0</v>
      </c>
    </row>
    <row r="36" spans="5:58" x14ac:dyDescent="0.25">
      <c r="E36" s="57">
        <v>2</v>
      </c>
      <c r="F36" s="13">
        <v>2682</v>
      </c>
      <c r="G36" s="13">
        <v>306</v>
      </c>
      <c r="H36" s="13">
        <v>364</v>
      </c>
      <c r="I36" s="13">
        <v>300</v>
      </c>
      <c r="J36" s="13">
        <v>6</v>
      </c>
      <c r="K36" s="13">
        <v>28</v>
      </c>
      <c r="L36" s="13">
        <v>290</v>
      </c>
      <c r="M36" s="13">
        <v>695</v>
      </c>
      <c r="N36" s="13">
        <v>7</v>
      </c>
      <c r="O36" s="13">
        <v>0</v>
      </c>
      <c r="S36" s="57">
        <v>2</v>
      </c>
      <c r="T36" s="13">
        <v>1956</v>
      </c>
      <c r="U36" s="13">
        <v>273</v>
      </c>
      <c r="V36" s="13">
        <v>224</v>
      </c>
      <c r="W36" s="13">
        <v>180</v>
      </c>
      <c r="X36" s="13">
        <v>6</v>
      </c>
      <c r="Y36" s="13">
        <v>292</v>
      </c>
      <c r="Z36" s="13">
        <v>69</v>
      </c>
      <c r="AA36" s="13">
        <v>454</v>
      </c>
      <c r="AB36" s="13">
        <v>6</v>
      </c>
      <c r="AC36" s="13">
        <v>0</v>
      </c>
      <c r="AD36" s="58"/>
      <c r="AG36" s="57">
        <v>2</v>
      </c>
      <c r="AH36" s="13">
        <v>1985</v>
      </c>
      <c r="AI36" s="13">
        <v>290</v>
      </c>
      <c r="AJ36" s="13">
        <v>221</v>
      </c>
      <c r="AK36" s="13">
        <v>161</v>
      </c>
      <c r="AL36" s="13">
        <v>6</v>
      </c>
      <c r="AM36" s="13">
        <v>58</v>
      </c>
      <c r="AN36" s="13">
        <v>68</v>
      </c>
      <c r="AO36" s="13">
        <v>653</v>
      </c>
      <c r="AP36" s="13">
        <v>5</v>
      </c>
      <c r="AQ36" s="13">
        <v>0</v>
      </c>
      <c r="AR36" s="58"/>
      <c r="AU36" s="57">
        <v>2</v>
      </c>
      <c r="AV36" s="13">
        <v>1952</v>
      </c>
      <c r="AW36" s="13">
        <v>268</v>
      </c>
      <c r="AX36" s="13">
        <v>204</v>
      </c>
      <c r="AY36" s="13">
        <v>144</v>
      </c>
      <c r="AZ36" s="13">
        <v>6</v>
      </c>
      <c r="BA36" s="13">
        <v>125</v>
      </c>
      <c r="BB36" s="13">
        <v>69</v>
      </c>
      <c r="BC36" s="13">
        <v>484</v>
      </c>
      <c r="BD36" s="13">
        <v>5</v>
      </c>
      <c r="BE36" s="13">
        <v>0</v>
      </c>
      <c r="BF36" s="58"/>
    </row>
    <row r="37" spans="5:58" x14ac:dyDescent="0.25">
      <c r="E37" s="57">
        <v>3</v>
      </c>
      <c r="F37" s="13">
        <v>2614</v>
      </c>
      <c r="G37" s="13">
        <v>300</v>
      </c>
      <c r="H37" s="13">
        <v>357</v>
      </c>
      <c r="I37" s="13">
        <v>293</v>
      </c>
      <c r="J37" s="13">
        <v>6</v>
      </c>
      <c r="K37" s="13">
        <v>28</v>
      </c>
      <c r="L37" s="13">
        <v>288</v>
      </c>
      <c r="M37" s="13">
        <v>689</v>
      </c>
      <c r="N37" s="13">
        <v>7</v>
      </c>
      <c r="O37" s="13">
        <v>0</v>
      </c>
      <c r="S37" s="57">
        <v>3</v>
      </c>
      <c r="T37" s="13">
        <v>1908</v>
      </c>
      <c r="U37" s="13">
        <v>267</v>
      </c>
      <c r="V37" s="13">
        <v>220</v>
      </c>
      <c r="W37" s="13">
        <v>175</v>
      </c>
      <c r="X37" s="13">
        <v>6</v>
      </c>
      <c r="Y37" s="13">
        <v>290</v>
      </c>
      <c r="Z37" s="13">
        <v>68</v>
      </c>
      <c r="AA37" s="13">
        <v>452</v>
      </c>
      <c r="AB37" s="13">
        <v>6</v>
      </c>
      <c r="AC37" s="13">
        <v>0</v>
      </c>
      <c r="AG37" s="57">
        <v>3</v>
      </c>
      <c r="AH37" s="13">
        <v>1936</v>
      </c>
      <c r="AI37" s="13">
        <v>283</v>
      </c>
      <c r="AJ37" s="13">
        <v>217</v>
      </c>
      <c r="AK37" s="13">
        <v>157</v>
      </c>
      <c r="AL37" s="13">
        <v>6</v>
      </c>
      <c r="AM37" s="13">
        <v>57</v>
      </c>
      <c r="AN37" s="13">
        <v>68</v>
      </c>
      <c r="AO37" s="13">
        <v>648</v>
      </c>
      <c r="AP37" s="13">
        <v>5</v>
      </c>
      <c r="AQ37" s="13">
        <v>0</v>
      </c>
      <c r="AU37" s="57">
        <v>3</v>
      </c>
      <c r="AV37" s="13">
        <v>1904</v>
      </c>
      <c r="AW37" s="13">
        <v>262</v>
      </c>
      <c r="AX37" s="13">
        <v>201</v>
      </c>
      <c r="AY37" s="13">
        <v>140</v>
      </c>
      <c r="AZ37" s="13">
        <v>6</v>
      </c>
      <c r="BA37" s="13">
        <v>124</v>
      </c>
      <c r="BB37" s="13">
        <v>68</v>
      </c>
      <c r="BC37" s="13">
        <v>480</v>
      </c>
      <c r="BD37" s="13">
        <v>5</v>
      </c>
      <c r="BE37" s="13">
        <v>0</v>
      </c>
    </row>
    <row r="38" spans="5:58" x14ac:dyDescent="0.25">
      <c r="E38" s="57">
        <v>4</v>
      </c>
      <c r="F38" s="13">
        <v>2552</v>
      </c>
      <c r="G38" s="13">
        <v>293</v>
      </c>
      <c r="H38" s="13">
        <v>351</v>
      </c>
      <c r="I38" s="13">
        <v>287</v>
      </c>
      <c r="J38" s="13">
        <v>6</v>
      </c>
      <c r="K38" s="13">
        <v>28</v>
      </c>
      <c r="L38" s="13">
        <v>287</v>
      </c>
      <c r="M38" s="13">
        <v>684</v>
      </c>
      <c r="N38" s="13">
        <v>7</v>
      </c>
      <c r="O38" s="13">
        <v>0</v>
      </c>
      <c r="S38" s="57">
        <v>4</v>
      </c>
      <c r="T38" s="13">
        <v>1864</v>
      </c>
      <c r="U38" s="13">
        <v>262</v>
      </c>
      <c r="V38" s="13">
        <v>216</v>
      </c>
      <c r="W38" s="13">
        <v>171</v>
      </c>
      <c r="X38" s="13">
        <v>6</v>
      </c>
      <c r="Y38" s="13">
        <v>289</v>
      </c>
      <c r="Z38" s="13">
        <v>68</v>
      </c>
      <c r="AA38" s="13">
        <v>451</v>
      </c>
      <c r="AB38" s="13">
        <v>6</v>
      </c>
      <c r="AC38" s="13">
        <v>0</v>
      </c>
      <c r="AG38" s="57">
        <v>4</v>
      </c>
      <c r="AH38" s="13">
        <v>1891</v>
      </c>
      <c r="AI38" s="13">
        <v>278</v>
      </c>
      <c r="AJ38" s="13">
        <v>214</v>
      </c>
      <c r="AK38" s="13">
        <v>154</v>
      </c>
      <c r="AL38" s="13">
        <v>6</v>
      </c>
      <c r="AM38" s="13">
        <v>57</v>
      </c>
      <c r="AN38" s="13">
        <v>68</v>
      </c>
      <c r="AO38" s="13">
        <v>644</v>
      </c>
      <c r="AP38" s="13">
        <v>5</v>
      </c>
      <c r="AQ38" s="13">
        <v>0</v>
      </c>
      <c r="AU38" s="57">
        <v>4</v>
      </c>
      <c r="AV38" s="13">
        <v>1860</v>
      </c>
      <c r="AW38" s="13">
        <v>256</v>
      </c>
      <c r="AX38" s="13">
        <v>198</v>
      </c>
      <c r="AY38" s="13">
        <v>137</v>
      </c>
      <c r="AZ38" s="13">
        <v>6</v>
      </c>
      <c r="BA38" s="13">
        <v>123</v>
      </c>
      <c r="BB38" s="13">
        <v>68</v>
      </c>
      <c r="BC38" s="13">
        <v>476</v>
      </c>
      <c r="BD38" s="13">
        <v>5</v>
      </c>
      <c r="BE38" s="13">
        <v>0</v>
      </c>
    </row>
    <row r="39" spans="5:58" x14ac:dyDescent="0.25">
      <c r="E39" s="57">
        <v>5</v>
      </c>
      <c r="F39" s="13">
        <v>2497</v>
      </c>
      <c r="G39" s="13">
        <v>288</v>
      </c>
      <c r="H39" s="13">
        <v>346</v>
      </c>
      <c r="I39" s="13">
        <v>282</v>
      </c>
      <c r="J39" s="13">
        <v>6</v>
      </c>
      <c r="K39" s="13">
        <v>28</v>
      </c>
      <c r="L39" s="13">
        <v>286</v>
      </c>
      <c r="M39" s="13">
        <v>678</v>
      </c>
      <c r="N39" s="13">
        <v>7</v>
      </c>
      <c r="O39" s="13">
        <v>0</v>
      </c>
      <c r="S39" s="57">
        <v>5</v>
      </c>
      <c r="T39" s="13">
        <v>1824</v>
      </c>
      <c r="U39" s="13">
        <v>256</v>
      </c>
      <c r="V39" s="13">
        <v>213</v>
      </c>
      <c r="W39" s="13">
        <v>167</v>
      </c>
      <c r="X39" s="13">
        <v>6</v>
      </c>
      <c r="Y39" s="13">
        <v>288</v>
      </c>
      <c r="Z39" s="13">
        <v>68</v>
      </c>
      <c r="AA39" s="13">
        <v>449</v>
      </c>
      <c r="AB39" s="13">
        <v>6</v>
      </c>
      <c r="AC39" s="13">
        <v>0</v>
      </c>
      <c r="AG39" s="57">
        <v>5</v>
      </c>
      <c r="AH39" s="13">
        <v>1850</v>
      </c>
      <c r="AI39" s="13">
        <v>272</v>
      </c>
      <c r="AJ39" s="13">
        <v>211</v>
      </c>
      <c r="AK39" s="13">
        <v>151</v>
      </c>
      <c r="AL39" s="13">
        <v>6</v>
      </c>
      <c r="AM39" s="13">
        <v>57</v>
      </c>
      <c r="AN39" s="13">
        <v>67</v>
      </c>
      <c r="AO39" s="13">
        <v>640</v>
      </c>
      <c r="AP39" s="13">
        <v>5</v>
      </c>
      <c r="AQ39" s="13">
        <v>0</v>
      </c>
      <c r="AU39" s="57">
        <v>5</v>
      </c>
      <c r="AV39" s="13">
        <v>1820</v>
      </c>
      <c r="AW39" s="13">
        <v>251</v>
      </c>
      <c r="AX39" s="13">
        <v>195</v>
      </c>
      <c r="AY39" s="13">
        <v>135</v>
      </c>
      <c r="AZ39" s="13">
        <v>6</v>
      </c>
      <c r="BA39" s="13">
        <v>123</v>
      </c>
      <c r="BB39" s="13">
        <v>68</v>
      </c>
      <c r="BC39" s="13">
        <v>473</v>
      </c>
      <c r="BD39" s="13">
        <v>5</v>
      </c>
      <c r="BE39" s="13">
        <v>0</v>
      </c>
    </row>
    <row r="40" spans="5:58" x14ac:dyDescent="0.25">
      <c r="E40" s="57">
        <v>6</v>
      </c>
      <c r="F40" s="13">
        <v>2446</v>
      </c>
      <c r="G40" s="13">
        <v>283</v>
      </c>
      <c r="H40" s="13">
        <v>341</v>
      </c>
      <c r="I40" s="13">
        <v>277</v>
      </c>
      <c r="J40" s="13">
        <v>6</v>
      </c>
      <c r="K40" s="13">
        <v>28</v>
      </c>
      <c r="L40" s="13">
        <v>284</v>
      </c>
      <c r="M40" s="13">
        <v>672</v>
      </c>
      <c r="N40" s="13">
        <v>7</v>
      </c>
      <c r="O40" s="13">
        <v>0</v>
      </c>
      <c r="S40" s="57">
        <v>6</v>
      </c>
      <c r="T40" s="13">
        <v>1787</v>
      </c>
      <c r="U40" s="13">
        <v>252</v>
      </c>
      <c r="V40" s="13">
        <v>210</v>
      </c>
      <c r="W40" s="13">
        <v>164</v>
      </c>
      <c r="X40" s="13">
        <v>6</v>
      </c>
      <c r="Y40" s="13">
        <v>287</v>
      </c>
      <c r="Z40" s="13">
        <v>67</v>
      </c>
      <c r="AA40" s="13">
        <v>447</v>
      </c>
      <c r="AB40" s="13">
        <v>6</v>
      </c>
      <c r="AC40" s="13">
        <v>0</v>
      </c>
      <c r="AG40" s="57">
        <v>6</v>
      </c>
      <c r="AH40" s="13">
        <v>1813</v>
      </c>
      <c r="AI40" s="13">
        <v>268</v>
      </c>
      <c r="AJ40" s="13">
        <v>208</v>
      </c>
      <c r="AK40" s="13">
        <v>149</v>
      </c>
      <c r="AL40" s="13">
        <v>6</v>
      </c>
      <c r="AM40" s="13">
        <v>57</v>
      </c>
      <c r="AN40" s="13">
        <v>67</v>
      </c>
      <c r="AO40" s="13">
        <v>635</v>
      </c>
      <c r="AP40" s="13">
        <v>5</v>
      </c>
      <c r="AQ40" s="13">
        <v>0</v>
      </c>
      <c r="AU40" s="57">
        <v>6</v>
      </c>
      <c r="AV40" s="13">
        <v>1785</v>
      </c>
      <c r="AW40" s="13">
        <v>247</v>
      </c>
      <c r="AX40" s="13">
        <v>192</v>
      </c>
      <c r="AY40" s="13">
        <v>132</v>
      </c>
      <c r="AZ40" s="13">
        <v>6</v>
      </c>
      <c r="BA40" s="13">
        <v>122</v>
      </c>
      <c r="BB40" s="13">
        <v>67</v>
      </c>
      <c r="BC40" s="13">
        <v>469</v>
      </c>
      <c r="BD40" s="13">
        <v>5</v>
      </c>
      <c r="BE40" s="13">
        <v>0</v>
      </c>
    </row>
    <row r="41" spans="5:58" x14ac:dyDescent="0.25">
      <c r="E41" s="57">
        <v>7</v>
      </c>
      <c r="F41" s="13">
        <v>2401</v>
      </c>
      <c r="G41" s="13">
        <v>278</v>
      </c>
      <c r="H41" s="13">
        <v>336</v>
      </c>
      <c r="I41" s="13">
        <v>273</v>
      </c>
      <c r="J41" s="13">
        <v>6</v>
      </c>
      <c r="K41" s="13">
        <v>28</v>
      </c>
      <c r="L41" s="13">
        <v>283</v>
      </c>
      <c r="M41" s="13">
        <v>667</v>
      </c>
      <c r="N41" s="13">
        <v>7</v>
      </c>
      <c r="O41" s="13">
        <v>0</v>
      </c>
      <c r="S41" s="57">
        <v>7</v>
      </c>
      <c r="T41" s="13">
        <v>1756</v>
      </c>
      <c r="U41" s="13">
        <v>247</v>
      </c>
      <c r="V41" s="13">
        <v>207</v>
      </c>
      <c r="W41" s="13">
        <v>161</v>
      </c>
      <c r="X41" s="13">
        <v>6</v>
      </c>
      <c r="Y41" s="13">
        <v>286</v>
      </c>
      <c r="Z41" s="13">
        <v>67</v>
      </c>
      <c r="AA41" s="13">
        <v>445</v>
      </c>
      <c r="AB41" s="13">
        <v>6</v>
      </c>
      <c r="AC41" s="13">
        <v>0</v>
      </c>
      <c r="AG41" s="57">
        <v>7</v>
      </c>
      <c r="AH41" s="13">
        <v>1782</v>
      </c>
      <c r="AI41" s="13">
        <v>263</v>
      </c>
      <c r="AJ41" s="13">
        <v>205</v>
      </c>
      <c r="AK41" s="13">
        <v>147</v>
      </c>
      <c r="AL41" s="13">
        <v>6</v>
      </c>
      <c r="AM41" s="13">
        <v>57</v>
      </c>
      <c r="AN41" s="13">
        <v>67</v>
      </c>
      <c r="AO41" s="13">
        <v>631</v>
      </c>
      <c r="AP41" s="13">
        <v>5</v>
      </c>
      <c r="AQ41" s="13">
        <v>0</v>
      </c>
      <c r="AU41" s="57">
        <v>7</v>
      </c>
      <c r="AV41" s="13">
        <v>1753</v>
      </c>
      <c r="AW41" s="13">
        <v>242</v>
      </c>
      <c r="AX41" s="13">
        <v>189</v>
      </c>
      <c r="AY41" s="13">
        <v>130</v>
      </c>
      <c r="AZ41" s="13">
        <v>6</v>
      </c>
      <c r="BA41" s="13">
        <v>122</v>
      </c>
      <c r="BB41" s="13">
        <v>67</v>
      </c>
      <c r="BC41" s="13">
        <v>466</v>
      </c>
      <c r="BD41" s="13">
        <v>5</v>
      </c>
      <c r="BE41" s="13">
        <v>0</v>
      </c>
    </row>
    <row r="42" spans="5:58" x14ac:dyDescent="0.25">
      <c r="E42" s="57">
        <v>8</v>
      </c>
      <c r="F42" s="13">
        <v>2361</v>
      </c>
      <c r="G42" s="13">
        <v>274</v>
      </c>
      <c r="H42" s="13">
        <v>332</v>
      </c>
      <c r="I42" s="13">
        <v>270</v>
      </c>
      <c r="J42" s="13">
        <v>6</v>
      </c>
      <c r="K42" s="13">
        <v>28</v>
      </c>
      <c r="L42" s="13">
        <v>282</v>
      </c>
      <c r="M42" s="13">
        <v>661</v>
      </c>
      <c r="N42" s="13">
        <v>7</v>
      </c>
      <c r="O42" s="13">
        <v>0</v>
      </c>
      <c r="S42" s="57">
        <v>8</v>
      </c>
      <c r="T42" s="13">
        <v>1727</v>
      </c>
      <c r="U42" s="13">
        <v>244</v>
      </c>
      <c r="V42" s="13">
        <v>205</v>
      </c>
      <c r="W42" s="13">
        <v>158</v>
      </c>
      <c r="X42" s="13">
        <v>6</v>
      </c>
      <c r="Y42" s="13">
        <v>285</v>
      </c>
      <c r="Z42" s="13">
        <v>67</v>
      </c>
      <c r="AA42" s="13">
        <v>444</v>
      </c>
      <c r="AB42" s="13">
        <v>6</v>
      </c>
      <c r="AC42" s="13">
        <v>0</v>
      </c>
      <c r="AG42" s="57">
        <v>8</v>
      </c>
      <c r="AH42" s="13">
        <v>1752</v>
      </c>
      <c r="AI42" s="13">
        <v>259</v>
      </c>
      <c r="AJ42" s="13">
        <v>202</v>
      </c>
      <c r="AK42" s="13">
        <v>145</v>
      </c>
      <c r="AL42" s="13">
        <v>6</v>
      </c>
      <c r="AM42" s="13">
        <v>56</v>
      </c>
      <c r="AN42" s="13">
        <v>66</v>
      </c>
      <c r="AO42" s="13">
        <v>626</v>
      </c>
      <c r="AP42" s="13">
        <v>5</v>
      </c>
      <c r="AQ42" s="13">
        <v>0</v>
      </c>
      <c r="AU42" s="57">
        <v>8</v>
      </c>
      <c r="AV42" s="13">
        <v>1724</v>
      </c>
      <c r="AW42" s="13">
        <v>238</v>
      </c>
      <c r="AX42" s="13">
        <v>187</v>
      </c>
      <c r="AY42" s="13">
        <v>129</v>
      </c>
      <c r="AZ42" s="13">
        <v>6</v>
      </c>
      <c r="BA42" s="13">
        <v>121</v>
      </c>
      <c r="BB42" s="13">
        <v>67</v>
      </c>
      <c r="BC42" s="13">
        <v>462</v>
      </c>
      <c r="BD42" s="13">
        <v>5</v>
      </c>
      <c r="BE42" s="13">
        <v>0</v>
      </c>
    </row>
    <row r="43" spans="5:58" x14ac:dyDescent="0.25">
      <c r="E43" s="57">
        <v>9</v>
      </c>
      <c r="F43" s="13">
        <v>2324</v>
      </c>
      <c r="G43" s="13">
        <v>272</v>
      </c>
      <c r="H43" s="13">
        <v>329</v>
      </c>
      <c r="I43" s="13">
        <v>267</v>
      </c>
      <c r="J43" s="13">
        <v>6</v>
      </c>
      <c r="K43" s="13">
        <v>28</v>
      </c>
      <c r="L43" s="13">
        <v>281</v>
      </c>
      <c r="M43" s="13">
        <v>656</v>
      </c>
      <c r="N43" s="13">
        <v>7</v>
      </c>
      <c r="O43" s="13">
        <v>0</v>
      </c>
      <c r="S43" s="57">
        <v>9</v>
      </c>
      <c r="T43" s="13">
        <v>1701</v>
      </c>
      <c r="U43" s="13">
        <v>241</v>
      </c>
      <c r="V43" s="13">
        <v>203</v>
      </c>
      <c r="W43" s="13">
        <v>156</v>
      </c>
      <c r="X43" s="13">
        <v>6</v>
      </c>
      <c r="Y43" s="13">
        <v>284</v>
      </c>
      <c r="Z43" s="13">
        <v>66</v>
      </c>
      <c r="AA43" s="13">
        <v>442</v>
      </c>
      <c r="AB43" s="13">
        <v>6</v>
      </c>
      <c r="AC43" s="13">
        <v>0</v>
      </c>
      <c r="AG43" s="57">
        <v>9</v>
      </c>
      <c r="AH43" s="13">
        <v>1725</v>
      </c>
      <c r="AI43" s="13">
        <v>256</v>
      </c>
      <c r="AJ43" s="13">
        <v>200</v>
      </c>
      <c r="AK43" s="13">
        <v>143</v>
      </c>
      <c r="AL43" s="13">
        <v>6</v>
      </c>
      <c r="AM43" s="13">
        <v>56</v>
      </c>
      <c r="AN43" s="13">
        <v>66</v>
      </c>
      <c r="AO43" s="13">
        <v>622</v>
      </c>
      <c r="AP43" s="13">
        <v>5</v>
      </c>
      <c r="AQ43" s="13">
        <v>0</v>
      </c>
      <c r="AU43" s="57">
        <v>9</v>
      </c>
      <c r="AV43" s="13">
        <v>1698</v>
      </c>
      <c r="AW43" s="13">
        <v>236</v>
      </c>
      <c r="AX43" s="13">
        <v>185</v>
      </c>
      <c r="AY43" s="13">
        <v>127</v>
      </c>
      <c r="AZ43" s="13">
        <v>6</v>
      </c>
      <c r="BA43" s="13">
        <v>121</v>
      </c>
      <c r="BB43" s="13">
        <v>66</v>
      </c>
      <c r="BC43" s="13">
        <v>459</v>
      </c>
      <c r="BD43" s="13">
        <v>5</v>
      </c>
      <c r="BE43" s="13">
        <v>0</v>
      </c>
    </row>
    <row r="44" spans="5:58" x14ac:dyDescent="0.25">
      <c r="E44" s="57">
        <v>10</v>
      </c>
      <c r="F44" s="13">
        <v>2292</v>
      </c>
      <c r="G44" s="13">
        <v>269</v>
      </c>
      <c r="H44" s="13">
        <v>326</v>
      </c>
      <c r="I44" s="13">
        <v>264</v>
      </c>
      <c r="J44" s="13">
        <v>6</v>
      </c>
      <c r="K44" s="13">
        <v>28</v>
      </c>
      <c r="L44" s="13">
        <v>280</v>
      </c>
      <c r="M44" s="13">
        <v>650</v>
      </c>
      <c r="N44" s="13">
        <v>7</v>
      </c>
      <c r="O44" s="13">
        <v>0</v>
      </c>
      <c r="S44" s="57">
        <v>10</v>
      </c>
      <c r="T44" s="13">
        <v>1677</v>
      </c>
      <c r="U44" s="13">
        <v>238</v>
      </c>
      <c r="V44" s="13">
        <v>201</v>
      </c>
      <c r="W44" s="13">
        <v>155</v>
      </c>
      <c r="X44" s="13">
        <v>6</v>
      </c>
      <c r="Y44" s="13">
        <v>284</v>
      </c>
      <c r="Z44" s="13">
        <v>66</v>
      </c>
      <c r="AA44" s="13">
        <v>440</v>
      </c>
      <c r="AB44" s="13">
        <v>6</v>
      </c>
      <c r="AC44" s="13">
        <v>0</v>
      </c>
      <c r="AG44" s="57">
        <v>10</v>
      </c>
      <c r="AH44" s="13">
        <v>1701</v>
      </c>
      <c r="AI44" s="13">
        <v>253</v>
      </c>
      <c r="AJ44" s="13">
        <v>199</v>
      </c>
      <c r="AK44" s="13">
        <v>142</v>
      </c>
      <c r="AL44" s="13">
        <v>6</v>
      </c>
      <c r="AM44" s="13">
        <v>56</v>
      </c>
      <c r="AN44" s="13">
        <v>66</v>
      </c>
      <c r="AO44" s="13">
        <v>618</v>
      </c>
      <c r="AP44" s="13">
        <v>5</v>
      </c>
      <c r="AQ44" s="13">
        <v>0</v>
      </c>
      <c r="AU44" s="57">
        <v>10</v>
      </c>
      <c r="AV44" s="13">
        <v>1675</v>
      </c>
      <c r="AW44" s="13">
        <v>233</v>
      </c>
      <c r="AX44" s="13">
        <v>184</v>
      </c>
      <c r="AY44" s="13">
        <v>126</v>
      </c>
      <c r="AZ44" s="13">
        <v>6</v>
      </c>
      <c r="BA44" s="13">
        <v>120</v>
      </c>
      <c r="BB44" s="13">
        <v>66</v>
      </c>
      <c r="BC44" s="13">
        <v>455</v>
      </c>
      <c r="BD44" s="13">
        <v>5</v>
      </c>
      <c r="BE44" s="13">
        <v>0</v>
      </c>
    </row>
    <row r="45" spans="5:58" x14ac:dyDescent="0.25">
      <c r="E45" s="57">
        <v>11</v>
      </c>
      <c r="F45" s="13">
        <v>2264</v>
      </c>
      <c r="G45" s="13">
        <v>266</v>
      </c>
      <c r="H45" s="13">
        <v>323</v>
      </c>
      <c r="I45" s="13">
        <v>262</v>
      </c>
      <c r="J45" s="13">
        <v>6</v>
      </c>
      <c r="K45" s="13">
        <v>28</v>
      </c>
      <c r="L45" s="13">
        <v>278</v>
      </c>
      <c r="M45" s="13">
        <v>645</v>
      </c>
      <c r="N45" s="13">
        <v>7</v>
      </c>
      <c r="O45" s="13">
        <v>0</v>
      </c>
      <c r="S45" s="57">
        <v>11</v>
      </c>
      <c r="T45" s="13">
        <v>1657</v>
      </c>
      <c r="U45" s="13">
        <v>236</v>
      </c>
      <c r="V45" s="13">
        <v>199</v>
      </c>
      <c r="W45" s="13">
        <v>153</v>
      </c>
      <c r="X45" s="13">
        <v>6</v>
      </c>
      <c r="Y45" s="13">
        <v>283</v>
      </c>
      <c r="Z45" s="13">
        <v>66</v>
      </c>
      <c r="AA45" s="13">
        <v>438</v>
      </c>
      <c r="AB45" s="13">
        <v>6</v>
      </c>
      <c r="AC45" s="13">
        <v>0</v>
      </c>
      <c r="AG45" s="57">
        <v>11</v>
      </c>
      <c r="AH45" s="13">
        <v>1682</v>
      </c>
      <c r="AI45" s="13">
        <v>250</v>
      </c>
      <c r="AJ45" s="13">
        <v>197</v>
      </c>
      <c r="AK45" s="13">
        <v>141</v>
      </c>
      <c r="AL45" s="13">
        <v>6</v>
      </c>
      <c r="AM45" s="13">
        <v>56</v>
      </c>
      <c r="AN45" s="13">
        <v>66</v>
      </c>
      <c r="AO45" s="13">
        <v>614</v>
      </c>
      <c r="AP45" s="13">
        <v>5</v>
      </c>
      <c r="AQ45" s="13">
        <v>0</v>
      </c>
      <c r="AU45" s="57">
        <v>11</v>
      </c>
      <c r="AV45" s="13">
        <v>1656</v>
      </c>
      <c r="AW45" s="13">
        <v>230</v>
      </c>
      <c r="AX45" s="13">
        <v>182</v>
      </c>
      <c r="AY45" s="13">
        <v>125</v>
      </c>
      <c r="AZ45" s="13">
        <v>6</v>
      </c>
      <c r="BA45" s="13">
        <v>120</v>
      </c>
      <c r="BB45" s="13">
        <v>66</v>
      </c>
      <c r="BC45" s="13">
        <v>452</v>
      </c>
      <c r="BD45" s="13">
        <v>5</v>
      </c>
      <c r="BE45" s="13">
        <v>0</v>
      </c>
    </row>
    <row r="46" spans="5:58" x14ac:dyDescent="0.25">
      <c r="E46" s="57">
        <v>12</v>
      </c>
      <c r="F46" s="13">
        <v>2239</v>
      </c>
      <c r="G46" s="13">
        <v>264</v>
      </c>
      <c r="H46" s="13">
        <v>321</v>
      </c>
      <c r="I46" s="13">
        <v>261</v>
      </c>
      <c r="J46" s="13">
        <v>6</v>
      </c>
      <c r="K46" s="13">
        <v>28</v>
      </c>
      <c r="L46" s="13">
        <v>277</v>
      </c>
      <c r="M46" s="13">
        <v>640</v>
      </c>
      <c r="N46" s="13">
        <v>7</v>
      </c>
      <c r="O46" s="13">
        <v>0</v>
      </c>
      <c r="S46" s="57">
        <v>12</v>
      </c>
      <c r="T46" s="13">
        <v>1639</v>
      </c>
      <c r="U46" s="13">
        <v>233</v>
      </c>
      <c r="V46" s="13">
        <v>198</v>
      </c>
      <c r="W46" s="13">
        <v>152</v>
      </c>
      <c r="X46" s="13">
        <v>6</v>
      </c>
      <c r="Y46" s="13">
        <v>282</v>
      </c>
      <c r="Z46" s="13">
        <v>65</v>
      </c>
      <c r="AA46" s="13">
        <v>436</v>
      </c>
      <c r="AB46" s="13">
        <v>6</v>
      </c>
      <c r="AC46" s="13">
        <v>0</v>
      </c>
      <c r="AG46" s="57">
        <v>12</v>
      </c>
      <c r="AH46" s="13">
        <v>1663</v>
      </c>
      <c r="AI46" s="13">
        <v>248</v>
      </c>
      <c r="AJ46" s="13">
        <v>196</v>
      </c>
      <c r="AK46" s="13">
        <v>140</v>
      </c>
      <c r="AL46" s="13">
        <v>6</v>
      </c>
      <c r="AM46" s="13">
        <v>56</v>
      </c>
      <c r="AN46" s="13">
        <v>65</v>
      </c>
      <c r="AO46" s="13">
        <v>609</v>
      </c>
      <c r="AP46" s="13">
        <v>5</v>
      </c>
      <c r="AQ46" s="13">
        <v>0</v>
      </c>
      <c r="AU46" s="57">
        <v>12</v>
      </c>
      <c r="AV46" s="13">
        <v>1637</v>
      </c>
      <c r="AW46" s="13">
        <v>228</v>
      </c>
      <c r="AX46" s="13">
        <v>181</v>
      </c>
      <c r="AY46" s="13">
        <v>124</v>
      </c>
      <c r="AZ46" s="13">
        <v>6</v>
      </c>
      <c r="BA46" s="13">
        <v>120</v>
      </c>
      <c r="BB46" s="13">
        <v>65</v>
      </c>
      <c r="BC46" s="13">
        <v>449</v>
      </c>
      <c r="BD46" s="13">
        <v>5</v>
      </c>
      <c r="BE46" s="13">
        <v>0</v>
      </c>
    </row>
    <row r="47" spans="5:58" x14ac:dyDescent="0.25">
      <c r="E47" s="57">
        <v>13</v>
      </c>
      <c r="F47" s="13">
        <v>2218</v>
      </c>
      <c r="G47" s="13">
        <v>262</v>
      </c>
      <c r="H47" s="13">
        <v>319</v>
      </c>
      <c r="I47" s="13">
        <v>259</v>
      </c>
      <c r="J47" s="13">
        <v>6</v>
      </c>
      <c r="K47" s="13">
        <v>28</v>
      </c>
      <c r="L47" s="13">
        <v>276</v>
      </c>
      <c r="M47" s="13">
        <v>635</v>
      </c>
      <c r="N47" s="13">
        <v>7</v>
      </c>
      <c r="O47" s="13">
        <v>0</v>
      </c>
      <c r="S47" s="57">
        <v>13</v>
      </c>
      <c r="T47" s="13">
        <v>1622</v>
      </c>
      <c r="U47" s="13">
        <v>232</v>
      </c>
      <c r="V47" s="13">
        <v>197</v>
      </c>
      <c r="W47" s="13">
        <v>151</v>
      </c>
      <c r="X47" s="13">
        <v>6</v>
      </c>
      <c r="Y47" s="13">
        <v>281</v>
      </c>
      <c r="Z47" s="13">
        <v>65</v>
      </c>
      <c r="AA47" s="13">
        <v>434</v>
      </c>
      <c r="AB47" s="13">
        <v>6</v>
      </c>
      <c r="AC47" s="13">
        <v>0</v>
      </c>
      <c r="AG47" s="57">
        <v>13</v>
      </c>
      <c r="AH47" s="13">
        <v>1646</v>
      </c>
      <c r="AI47" s="13">
        <v>246</v>
      </c>
      <c r="AJ47" s="13">
        <v>195</v>
      </c>
      <c r="AK47" s="13">
        <v>140</v>
      </c>
      <c r="AL47" s="13">
        <v>6</v>
      </c>
      <c r="AM47" s="13">
        <v>55</v>
      </c>
      <c r="AN47" s="13">
        <v>65</v>
      </c>
      <c r="AO47" s="13">
        <v>605</v>
      </c>
      <c r="AP47" s="13">
        <v>5</v>
      </c>
      <c r="AQ47" s="13">
        <v>0</v>
      </c>
      <c r="AU47" s="57">
        <v>13</v>
      </c>
      <c r="AV47" s="13">
        <v>1620</v>
      </c>
      <c r="AW47" s="13">
        <v>226</v>
      </c>
      <c r="AX47" s="13">
        <v>180</v>
      </c>
      <c r="AY47" s="13">
        <v>124</v>
      </c>
      <c r="AZ47" s="13">
        <v>6</v>
      </c>
      <c r="BA47" s="13">
        <v>119</v>
      </c>
      <c r="BB47" s="13">
        <v>65</v>
      </c>
      <c r="BC47" s="13">
        <v>445</v>
      </c>
      <c r="BD47" s="13">
        <v>5</v>
      </c>
      <c r="BE47" s="13">
        <v>0</v>
      </c>
    </row>
    <row r="48" spans="5:58" x14ac:dyDescent="0.25">
      <c r="E48" s="57">
        <v>14</v>
      </c>
      <c r="F48" s="13">
        <v>2200</v>
      </c>
      <c r="G48" s="13">
        <v>259</v>
      </c>
      <c r="H48" s="13">
        <v>317</v>
      </c>
      <c r="I48" s="13">
        <v>258</v>
      </c>
      <c r="J48" s="13">
        <v>6</v>
      </c>
      <c r="K48" s="13">
        <v>28</v>
      </c>
      <c r="L48" s="13">
        <v>275</v>
      </c>
      <c r="M48" s="13">
        <v>629</v>
      </c>
      <c r="N48" s="13">
        <v>7</v>
      </c>
      <c r="O48" s="13">
        <v>0</v>
      </c>
      <c r="S48" s="57">
        <v>14</v>
      </c>
      <c r="T48" s="13">
        <v>1609</v>
      </c>
      <c r="U48" s="13">
        <v>230</v>
      </c>
      <c r="V48" s="13">
        <v>196</v>
      </c>
      <c r="W48" s="13">
        <v>151</v>
      </c>
      <c r="X48" s="13">
        <v>6</v>
      </c>
      <c r="Y48" s="13">
        <v>281</v>
      </c>
      <c r="Z48" s="13">
        <v>65</v>
      </c>
      <c r="AA48" s="13">
        <v>432</v>
      </c>
      <c r="AB48" s="13">
        <v>6</v>
      </c>
      <c r="AC48" s="13">
        <v>0</v>
      </c>
      <c r="AG48" s="57">
        <v>14</v>
      </c>
      <c r="AH48" s="13">
        <v>1633</v>
      </c>
      <c r="AI48" s="13">
        <v>244</v>
      </c>
      <c r="AJ48" s="13">
        <v>193</v>
      </c>
      <c r="AK48" s="13">
        <v>139</v>
      </c>
      <c r="AL48" s="13">
        <v>6</v>
      </c>
      <c r="AM48" s="13">
        <v>55</v>
      </c>
      <c r="AN48" s="13">
        <v>65</v>
      </c>
      <c r="AO48" s="13">
        <v>601</v>
      </c>
      <c r="AP48" s="13">
        <v>5</v>
      </c>
      <c r="AQ48" s="13">
        <v>0</v>
      </c>
      <c r="AU48" s="57">
        <v>14</v>
      </c>
      <c r="AV48" s="13">
        <v>1607</v>
      </c>
      <c r="AW48" s="13">
        <v>224</v>
      </c>
      <c r="AX48" s="13">
        <v>179</v>
      </c>
      <c r="AY48" s="13">
        <v>123</v>
      </c>
      <c r="AZ48" s="13">
        <v>6</v>
      </c>
      <c r="BA48" s="13">
        <v>119</v>
      </c>
      <c r="BB48" s="13">
        <v>65</v>
      </c>
      <c r="BC48" s="13">
        <v>442</v>
      </c>
      <c r="BD48" s="13">
        <v>5</v>
      </c>
      <c r="BE48" s="13">
        <v>0</v>
      </c>
    </row>
    <row r="49" spans="5:57" x14ac:dyDescent="0.25">
      <c r="E49" s="57">
        <v>15</v>
      </c>
      <c r="F49" s="13">
        <v>2183</v>
      </c>
      <c r="G49" s="13">
        <v>258</v>
      </c>
      <c r="H49" s="13">
        <v>315</v>
      </c>
      <c r="I49" s="13">
        <v>257</v>
      </c>
      <c r="J49" s="13">
        <v>6</v>
      </c>
      <c r="K49" s="13">
        <v>28</v>
      </c>
      <c r="L49" s="13">
        <v>274</v>
      </c>
      <c r="M49" s="13">
        <v>624</v>
      </c>
      <c r="N49" s="13">
        <v>7</v>
      </c>
      <c r="O49" s="13">
        <v>0</v>
      </c>
      <c r="S49" s="57">
        <v>15</v>
      </c>
      <c r="T49" s="13">
        <v>1596</v>
      </c>
      <c r="U49" s="13">
        <v>228</v>
      </c>
      <c r="V49" s="13">
        <v>194</v>
      </c>
      <c r="W49" s="13">
        <v>150</v>
      </c>
      <c r="X49" s="13">
        <v>6</v>
      </c>
      <c r="Y49" s="13">
        <v>280</v>
      </c>
      <c r="Z49" s="13">
        <v>64</v>
      </c>
      <c r="AA49" s="13">
        <v>431</v>
      </c>
      <c r="AB49" s="13">
        <v>6</v>
      </c>
      <c r="AC49" s="13">
        <v>0</v>
      </c>
      <c r="AG49" s="57">
        <v>15</v>
      </c>
      <c r="AH49" s="13">
        <v>1620</v>
      </c>
      <c r="AI49" s="13">
        <v>242</v>
      </c>
      <c r="AJ49" s="13">
        <v>192</v>
      </c>
      <c r="AK49" s="13">
        <v>139</v>
      </c>
      <c r="AL49" s="13">
        <v>6</v>
      </c>
      <c r="AM49" s="13">
        <v>55</v>
      </c>
      <c r="AN49" s="13">
        <v>64</v>
      </c>
      <c r="AO49" s="13">
        <v>597</v>
      </c>
      <c r="AP49" s="13">
        <v>5</v>
      </c>
      <c r="AQ49" s="13">
        <v>0</v>
      </c>
      <c r="AU49" s="57">
        <v>15</v>
      </c>
      <c r="AV49" s="13">
        <v>1595</v>
      </c>
      <c r="AW49" s="13">
        <v>222</v>
      </c>
      <c r="AX49" s="13">
        <v>177</v>
      </c>
      <c r="AY49" s="13">
        <v>123</v>
      </c>
      <c r="AZ49" s="13">
        <v>6</v>
      </c>
      <c r="BA49" s="13">
        <v>119</v>
      </c>
      <c r="BB49" s="13">
        <v>64</v>
      </c>
      <c r="BC49" s="13">
        <v>439</v>
      </c>
      <c r="BD49" s="13">
        <v>5</v>
      </c>
      <c r="BE49" s="13">
        <v>0</v>
      </c>
    </row>
    <row r="50" spans="5:57" x14ac:dyDescent="0.25">
      <c r="E50" s="57">
        <v>16</v>
      </c>
      <c r="F50" s="13">
        <v>2168</v>
      </c>
      <c r="G50" s="13">
        <v>256</v>
      </c>
      <c r="H50" s="13">
        <v>314</v>
      </c>
      <c r="I50" s="13">
        <v>257</v>
      </c>
      <c r="J50" s="13">
        <v>6</v>
      </c>
      <c r="K50" s="13">
        <v>28</v>
      </c>
      <c r="L50" s="13">
        <v>272</v>
      </c>
      <c r="M50" s="13">
        <v>619</v>
      </c>
      <c r="N50" s="13">
        <v>7</v>
      </c>
      <c r="O50" s="13">
        <v>0</v>
      </c>
      <c r="S50" s="57">
        <v>16</v>
      </c>
      <c r="T50" s="13">
        <v>1586</v>
      </c>
      <c r="U50" s="13">
        <v>227</v>
      </c>
      <c r="V50" s="13">
        <v>193</v>
      </c>
      <c r="W50" s="13">
        <v>150</v>
      </c>
      <c r="X50" s="13">
        <v>6</v>
      </c>
      <c r="Y50" s="13">
        <v>279</v>
      </c>
      <c r="Z50" s="13">
        <v>64</v>
      </c>
      <c r="AA50" s="13">
        <v>429</v>
      </c>
      <c r="AB50" s="13">
        <v>6</v>
      </c>
      <c r="AC50" s="13">
        <v>0</v>
      </c>
      <c r="AG50" s="57">
        <v>16</v>
      </c>
      <c r="AH50" s="13">
        <v>1610</v>
      </c>
      <c r="AI50" s="13">
        <v>241</v>
      </c>
      <c r="AJ50" s="13">
        <v>191</v>
      </c>
      <c r="AK50" s="13">
        <v>138</v>
      </c>
      <c r="AL50" s="13">
        <v>6</v>
      </c>
      <c r="AM50" s="13">
        <v>55</v>
      </c>
      <c r="AN50" s="13">
        <v>64</v>
      </c>
      <c r="AO50" s="13">
        <v>593</v>
      </c>
      <c r="AP50" s="13">
        <v>5</v>
      </c>
      <c r="AQ50" s="13">
        <v>0</v>
      </c>
      <c r="AU50" s="57">
        <v>16</v>
      </c>
      <c r="AV50" s="13">
        <v>1585</v>
      </c>
      <c r="AW50" s="13">
        <v>221</v>
      </c>
      <c r="AX50" s="13">
        <v>176</v>
      </c>
      <c r="AY50" s="13">
        <v>123</v>
      </c>
      <c r="AZ50" s="13">
        <v>6</v>
      </c>
      <c r="BA50" s="13">
        <v>118</v>
      </c>
      <c r="BB50" s="13">
        <v>64</v>
      </c>
      <c r="BC50" s="13">
        <v>436</v>
      </c>
      <c r="BD50" s="13">
        <v>5</v>
      </c>
      <c r="BE50" s="13">
        <v>0</v>
      </c>
    </row>
    <row r="51" spans="5:57" x14ac:dyDescent="0.25">
      <c r="E51" s="57">
        <v>17</v>
      </c>
      <c r="F51" s="13">
        <v>2155</v>
      </c>
      <c r="G51" s="13">
        <v>255</v>
      </c>
      <c r="H51" s="13">
        <v>313</v>
      </c>
      <c r="I51" s="13">
        <v>256</v>
      </c>
      <c r="J51" s="13">
        <v>6</v>
      </c>
      <c r="K51" s="13">
        <v>27</v>
      </c>
      <c r="L51" s="13">
        <v>271</v>
      </c>
      <c r="M51" s="13">
        <v>614</v>
      </c>
      <c r="N51" s="13">
        <v>7</v>
      </c>
      <c r="O51" s="13">
        <v>0</v>
      </c>
      <c r="S51" s="57">
        <v>17</v>
      </c>
      <c r="T51" s="13">
        <v>1576</v>
      </c>
      <c r="U51" s="13">
        <v>226</v>
      </c>
      <c r="V51" s="13">
        <v>192</v>
      </c>
      <c r="W51" s="13">
        <v>150</v>
      </c>
      <c r="X51" s="13">
        <v>6</v>
      </c>
      <c r="Y51" s="13">
        <v>279</v>
      </c>
      <c r="Z51" s="13">
        <v>64</v>
      </c>
      <c r="AA51" s="13">
        <v>427</v>
      </c>
      <c r="AB51" s="13">
        <v>6</v>
      </c>
      <c r="AC51" s="13">
        <v>0</v>
      </c>
      <c r="AG51" s="57">
        <v>17</v>
      </c>
      <c r="AH51" s="13">
        <v>1600</v>
      </c>
      <c r="AI51" s="13">
        <v>240</v>
      </c>
      <c r="AJ51" s="13">
        <v>190</v>
      </c>
      <c r="AK51" s="13">
        <v>138</v>
      </c>
      <c r="AL51" s="13">
        <v>6</v>
      </c>
      <c r="AM51" s="13">
        <v>55</v>
      </c>
      <c r="AN51" s="13">
        <v>64</v>
      </c>
      <c r="AO51" s="13">
        <v>589</v>
      </c>
      <c r="AP51" s="13">
        <v>5</v>
      </c>
      <c r="AQ51" s="13">
        <v>0</v>
      </c>
      <c r="AU51" s="57">
        <v>17</v>
      </c>
      <c r="AV51" s="13">
        <v>1575</v>
      </c>
      <c r="AW51" s="13">
        <v>220</v>
      </c>
      <c r="AX51" s="13">
        <v>176</v>
      </c>
      <c r="AY51" s="13">
        <v>122</v>
      </c>
      <c r="AZ51" s="13">
        <v>6</v>
      </c>
      <c r="BA51" s="13">
        <v>118</v>
      </c>
      <c r="BB51" s="13">
        <v>64</v>
      </c>
      <c r="BC51" s="13">
        <v>433</v>
      </c>
      <c r="BD51" s="13">
        <v>5</v>
      </c>
      <c r="BE51" s="13">
        <v>0</v>
      </c>
    </row>
    <row r="52" spans="5:57" x14ac:dyDescent="0.25">
      <c r="E52" s="57">
        <v>18</v>
      </c>
      <c r="F52" s="13">
        <v>2144</v>
      </c>
      <c r="G52" s="13">
        <v>254</v>
      </c>
      <c r="H52" s="13">
        <v>311</v>
      </c>
      <c r="I52" s="13">
        <v>256</v>
      </c>
      <c r="J52" s="13">
        <v>6</v>
      </c>
      <c r="K52" s="13">
        <v>27</v>
      </c>
      <c r="L52" s="13">
        <v>270</v>
      </c>
      <c r="M52" s="13">
        <v>610</v>
      </c>
      <c r="N52" s="13">
        <v>7</v>
      </c>
      <c r="O52" s="13">
        <v>0</v>
      </c>
      <c r="S52" s="57">
        <v>18</v>
      </c>
      <c r="T52" s="13">
        <v>1567</v>
      </c>
      <c r="U52" s="13">
        <v>225</v>
      </c>
      <c r="V52" s="13">
        <v>192</v>
      </c>
      <c r="W52" s="13">
        <v>150</v>
      </c>
      <c r="X52" s="13">
        <v>6</v>
      </c>
      <c r="Y52" s="13">
        <v>278</v>
      </c>
      <c r="Z52" s="13">
        <v>63</v>
      </c>
      <c r="AA52" s="13">
        <v>425</v>
      </c>
      <c r="AB52" s="13">
        <v>6</v>
      </c>
      <c r="AC52" s="13">
        <v>0</v>
      </c>
      <c r="AG52" s="57">
        <v>18</v>
      </c>
      <c r="AH52" s="13">
        <v>1591</v>
      </c>
      <c r="AI52" s="13">
        <v>239</v>
      </c>
      <c r="AJ52" s="13">
        <v>189</v>
      </c>
      <c r="AK52" s="13">
        <v>138</v>
      </c>
      <c r="AL52" s="13">
        <v>6</v>
      </c>
      <c r="AM52" s="13">
        <v>55</v>
      </c>
      <c r="AN52" s="13">
        <v>63</v>
      </c>
      <c r="AO52" s="13">
        <v>585</v>
      </c>
      <c r="AP52" s="13">
        <v>5</v>
      </c>
      <c r="AQ52" s="13">
        <v>0</v>
      </c>
      <c r="AU52" s="57">
        <v>18</v>
      </c>
      <c r="AV52" s="13">
        <v>1566</v>
      </c>
      <c r="AW52" s="13">
        <v>219</v>
      </c>
      <c r="AX52" s="13">
        <v>175</v>
      </c>
      <c r="AY52" s="13">
        <v>122</v>
      </c>
      <c r="AZ52" s="13">
        <v>6</v>
      </c>
      <c r="BA52" s="13">
        <v>118</v>
      </c>
      <c r="BB52" s="13">
        <v>63</v>
      </c>
      <c r="BC52" s="13">
        <v>429</v>
      </c>
      <c r="BD52" s="13">
        <v>5</v>
      </c>
      <c r="BE52" s="13">
        <v>0</v>
      </c>
    </row>
    <row r="53" spans="5:57" x14ac:dyDescent="0.25">
      <c r="E53" s="57">
        <v>19</v>
      </c>
      <c r="F53" s="13">
        <v>2133</v>
      </c>
      <c r="G53" s="13">
        <v>253</v>
      </c>
      <c r="H53" s="13">
        <v>310</v>
      </c>
      <c r="I53" s="13">
        <v>255</v>
      </c>
      <c r="J53" s="13">
        <v>6</v>
      </c>
      <c r="K53" s="13">
        <v>27</v>
      </c>
      <c r="L53" s="13">
        <v>269</v>
      </c>
      <c r="M53" s="13">
        <v>605</v>
      </c>
      <c r="N53" s="13">
        <v>7</v>
      </c>
      <c r="O53" s="13">
        <v>0</v>
      </c>
      <c r="S53" s="57">
        <v>19</v>
      </c>
      <c r="T53" s="13">
        <v>1560</v>
      </c>
      <c r="U53" s="13">
        <v>224</v>
      </c>
      <c r="V53" s="13">
        <v>191</v>
      </c>
      <c r="W53" s="13">
        <v>149</v>
      </c>
      <c r="X53" s="13">
        <v>6</v>
      </c>
      <c r="Y53" s="13">
        <v>278</v>
      </c>
      <c r="Z53" s="13">
        <v>63</v>
      </c>
      <c r="AA53" s="13">
        <v>423</v>
      </c>
      <c r="AB53" s="13">
        <v>6</v>
      </c>
      <c r="AC53" s="13">
        <v>0</v>
      </c>
      <c r="AG53" s="57">
        <v>19</v>
      </c>
      <c r="AH53" s="13">
        <v>1583</v>
      </c>
      <c r="AI53" s="13">
        <v>238</v>
      </c>
      <c r="AJ53" s="13">
        <v>189</v>
      </c>
      <c r="AK53" s="13">
        <v>138</v>
      </c>
      <c r="AL53" s="13">
        <v>6</v>
      </c>
      <c r="AM53" s="13">
        <v>55</v>
      </c>
      <c r="AN53" s="13">
        <v>63</v>
      </c>
      <c r="AO53" s="13">
        <v>581</v>
      </c>
      <c r="AP53" s="13">
        <v>5</v>
      </c>
      <c r="AQ53" s="13">
        <v>0</v>
      </c>
      <c r="AU53" s="57">
        <v>19</v>
      </c>
      <c r="AV53" s="13">
        <v>1558</v>
      </c>
      <c r="AW53" s="13">
        <v>218</v>
      </c>
      <c r="AX53" s="13">
        <v>174</v>
      </c>
      <c r="AY53" s="13">
        <v>122</v>
      </c>
      <c r="AZ53" s="13">
        <v>6</v>
      </c>
      <c r="BA53" s="13">
        <v>117</v>
      </c>
      <c r="BB53" s="13">
        <v>63</v>
      </c>
      <c r="BC53" s="13">
        <v>426</v>
      </c>
      <c r="BD53" s="13">
        <v>5</v>
      </c>
      <c r="BE53" s="13">
        <v>0</v>
      </c>
    </row>
    <row r="54" spans="5:57" x14ac:dyDescent="0.25">
      <c r="E54" s="57">
        <v>20</v>
      </c>
      <c r="F54" s="13">
        <v>2122</v>
      </c>
      <c r="G54" s="13">
        <v>252</v>
      </c>
      <c r="H54" s="13">
        <v>309</v>
      </c>
      <c r="I54" s="13">
        <v>255</v>
      </c>
      <c r="J54" s="13">
        <v>6</v>
      </c>
      <c r="K54" s="13">
        <v>27</v>
      </c>
      <c r="L54" s="13">
        <v>268</v>
      </c>
      <c r="M54" s="13">
        <v>600</v>
      </c>
      <c r="N54" s="13">
        <v>7</v>
      </c>
      <c r="O54" s="13">
        <v>0</v>
      </c>
      <c r="S54" s="57">
        <v>20</v>
      </c>
      <c r="T54" s="13">
        <v>1552</v>
      </c>
      <c r="U54" s="13">
        <v>223</v>
      </c>
      <c r="V54" s="13">
        <v>190</v>
      </c>
      <c r="W54" s="13">
        <v>149</v>
      </c>
      <c r="X54" s="13">
        <v>6</v>
      </c>
      <c r="Y54" s="13">
        <v>277</v>
      </c>
      <c r="Z54" s="13">
        <v>63</v>
      </c>
      <c r="AA54" s="13">
        <v>421</v>
      </c>
      <c r="AB54" s="13">
        <v>6</v>
      </c>
      <c r="AC54" s="13">
        <v>0</v>
      </c>
      <c r="AG54" s="57">
        <v>20</v>
      </c>
      <c r="AH54" s="13">
        <v>1575</v>
      </c>
      <c r="AI54" s="13">
        <v>236</v>
      </c>
      <c r="AJ54" s="13">
        <v>188</v>
      </c>
      <c r="AK54" s="13">
        <v>137</v>
      </c>
      <c r="AL54" s="13">
        <v>6</v>
      </c>
      <c r="AM54" s="13">
        <v>54</v>
      </c>
      <c r="AN54" s="13">
        <v>63</v>
      </c>
      <c r="AO54" s="13">
        <v>577</v>
      </c>
      <c r="AP54" s="13">
        <v>5</v>
      </c>
      <c r="AQ54" s="13">
        <v>0</v>
      </c>
      <c r="AU54" s="57">
        <v>20</v>
      </c>
      <c r="AV54" s="13">
        <v>1550</v>
      </c>
      <c r="AW54" s="13">
        <v>217</v>
      </c>
      <c r="AX54" s="13">
        <v>174</v>
      </c>
      <c r="AY54" s="13">
        <v>122</v>
      </c>
      <c r="AZ54" s="13">
        <v>6</v>
      </c>
      <c r="BA54" s="13">
        <v>117</v>
      </c>
      <c r="BB54" s="13">
        <v>63</v>
      </c>
      <c r="BC54" s="13">
        <v>423</v>
      </c>
      <c r="BD54" s="13">
        <v>5</v>
      </c>
      <c r="BE54" s="13">
        <v>0</v>
      </c>
    </row>
    <row r="55" spans="5:57" x14ac:dyDescent="0.25">
      <c r="E55" s="57">
        <v>21</v>
      </c>
      <c r="F55" s="13">
        <v>2112</v>
      </c>
      <c r="G55" s="13">
        <v>251</v>
      </c>
      <c r="H55" s="13">
        <v>308</v>
      </c>
      <c r="I55" s="13">
        <v>254</v>
      </c>
      <c r="J55" s="13">
        <v>6</v>
      </c>
      <c r="K55" s="13">
        <v>27</v>
      </c>
      <c r="L55" s="13">
        <v>267</v>
      </c>
      <c r="M55" s="13">
        <v>595</v>
      </c>
      <c r="N55" s="13">
        <v>7</v>
      </c>
      <c r="O55" s="13">
        <v>0</v>
      </c>
      <c r="S55" s="57">
        <v>21</v>
      </c>
      <c r="T55" s="13">
        <v>1545</v>
      </c>
      <c r="U55" s="13">
        <v>222</v>
      </c>
      <c r="V55" s="13">
        <v>190</v>
      </c>
      <c r="W55" s="13">
        <v>149</v>
      </c>
      <c r="X55" s="13">
        <v>6</v>
      </c>
      <c r="Y55" s="13">
        <v>277</v>
      </c>
      <c r="Z55" s="13">
        <v>62</v>
      </c>
      <c r="AA55" s="13">
        <v>419</v>
      </c>
      <c r="AB55" s="13">
        <v>6</v>
      </c>
      <c r="AC55" s="13">
        <v>0</v>
      </c>
      <c r="AG55" s="57">
        <v>21</v>
      </c>
      <c r="AH55" s="13">
        <v>1567</v>
      </c>
      <c r="AI55" s="13">
        <v>236</v>
      </c>
      <c r="AJ55" s="13">
        <v>187</v>
      </c>
      <c r="AK55" s="13">
        <v>137</v>
      </c>
      <c r="AL55" s="13">
        <v>6</v>
      </c>
      <c r="AM55" s="13">
        <v>54</v>
      </c>
      <c r="AN55" s="13">
        <v>63</v>
      </c>
      <c r="AO55" s="13">
        <v>573</v>
      </c>
      <c r="AP55" s="13">
        <v>5</v>
      </c>
      <c r="AQ55" s="13">
        <v>0</v>
      </c>
      <c r="AU55" s="57">
        <v>21</v>
      </c>
      <c r="AV55" s="13">
        <v>1543</v>
      </c>
      <c r="AW55" s="13">
        <v>216</v>
      </c>
      <c r="AX55" s="13">
        <v>173</v>
      </c>
      <c r="AY55" s="13">
        <v>122</v>
      </c>
      <c r="AZ55" s="13">
        <v>6</v>
      </c>
      <c r="BA55" s="13">
        <v>117</v>
      </c>
      <c r="BB55" s="13">
        <v>63</v>
      </c>
      <c r="BC55" s="13">
        <v>420</v>
      </c>
      <c r="BD55" s="13">
        <v>5</v>
      </c>
      <c r="BE55" s="13">
        <v>0</v>
      </c>
    </row>
    <row r="56" spans="5:57" x14ac:dyDescent="0.25">
      <c r="E56" s="57">
        <v>22</v>
      </c>
      <c r="F56" s="13">
        <v>2102</v>
      </c>
      <c r="G56" s="13">
        <v>250</v>
      </c>
      <c r="H56" s="13">
        <v>307</v>
      </c>
      <c r="I56" s="13">
        <v>254</v>
      </c>
      <c r="J56" s="13">
        <v>6</v>
      </c>
      <c r="K56" s="13">
        <v>27</v>
      </c>
      <c r="L56" s="13">
        <v>266</v>
      </c>
      <c r="M56" s="13">
        <v>591</v>
      </c>
      <c r="N56" s="13">
        <v>7</v>
      </c>
      <c r="O56" s="13">
        <v>0</v>
      </c>
      <c r="S56" s="57">
        <v>22</v>
      </c>
      <c r="T56" s="13">
        <v>1538</v>
      </c>
      <c r="U56" s="13">
        <v>221</v>
      </c>
      <c r="V56" s="13">
        <v>189</v>
      </c>
      <c r="W56" s="13">
        <v>149</v>
      </c>
      <c r="X56" s="13">
        <v>6</v>
      </c>
      <c r="Y56" s="13">
        <v>276</v>
      </c>
      <c r="Z56" s="13">
        <v>62</v>
      </c>
      <c r="AA56" s="13">
        <v>417</v>
      </c>
      <c r="AB56" s="13">
        <v>6</v>
      </c>
      <c r="AC56" s="13">
        <v>0</v>
      </c>
      <c r="AG56" s="57">
        <v>22</v>
      </c>
      <c r="AH56" s="13">
        <v>1560</v>
      </c>
      <c r="AI56" s="13">
        <v>235</v>
      </c>
      <c r="AJ56" s="13">
        <v>187</v>
      </c>
      <c r="AK56" s="13">
        <v>137</v>
      </c>
      <c r="AL56" s="13">
        <v>6</v>
      </c>
      <c r="AM56" s="13">
        <v>54</v>
      </c>
      <c r="AN56" s="13">
        <v>62</v>
      </c>
      <c r="AO56" s="13">
        <v>570</v>
      </c>
      <c r="AP56" s="13">
        <v>5</v>
      </c>
      <c r="AQ56" s="13">
        <v>0</v>
      </c>
      <c r="AU56" s="57">
        <v>22</v>
      </c>
      <c r="AV56" s="13">
        <v>1536</v>
      </c>
      <c r="AW56" s="13">
        <v>215</v>
      </c>
      <c r="AX56" s="13">
        <v>173</v>
      </c>
      <c r="AY56" s="13">
        <v>121</v>
      </c>
      <c r="AZ56" s="13">
        <v>6</v>
      </c>
      <c r="BA56" s="13">
        <v>117</v>
      </c>
      <c r="BB56" s="13">
        <v>62</v>
      </c>
      <c r="BC56" s="13">
        <v>417</v>
      </c>
      <c r="BD56" s="13">
        <v>5</v>
      </c>
      <c r="BE56" s="13">
        <v>0</v>
      </c>
    </row>
    <row r="57" spans="5:57" x14ac:dyDescent="0.25">
      <c r="E57" s="57">
        <v>23</v>
      </c>
      <c r="F57" s="13">
        <v>2091</v>
      </c>
      <c r="G57" s="13">
        <v>249</v>
      </c>
      <c r="H57" s="13">
        <v>306</v>
      </c>
      <c r="I57" s="13">
        <v>253</v>
      </c>
      <c r="J57" s="13">
        <v>6</v>
      </c>
      <c r="K57" s="13">
        <v>27</v>
      </c>
      <c r="L57" s="13">
        <v>265</v>
      </c>
      <c r="M57" s="13">
        <v>586</v>
      </c>
      <c r="N57" s="13">
        <v>7</v>
      </c>
      <c r="O57" s="13">
        <v>0</v>
      </c>
      <c r="S57" s="57">
        <v>23</v>
      </c>
      <c r="T57" s="13">
        <v>1530</v>
      </c>
      <c r="U57" s="13">
        <v>220</v>
      </c>
      <c r="V57" s="13">
        <v>189</v>
      </c>
      <c r="W57" s="13">
        <v>148</v>
      </c>
      <c r="X57" s="13">
        <v>6</v>
      </c>
      <c r="Y57" s="13">
        <v>276</v>
      </c>
      <c r="Z57" s="13">
        <v>62</v>
      </c>
      <c r="AA57" s="13">
        <v>415</v>
      </c>
      <c r="AB57" s="13">
        <v>6</v>
      </c>
      <c r="AC57" s="13">
        <v>0</v>
      </c>
      <c r="AG57" s="57">
        <v>23</v>
      </c>
      <c r="AH57" s="13">
        <v>1551</v>
      </c>
      <c r="AI57" s="13">
        <v>234</v>
      </c>
      <c r="AJ57" s="13">
        <v>186</v>
      </c>
      <c r="AK57" s="13">
        <v>136</v>
      </c>
      <c r="AL57" s="13">
        <v>6</v>
      </c>
      <c r="AM57" s="13">
        <v>54</v>
      </c>
      <c r="AN57" s="13">
        <v>62</v>
      </c>
      <c r="AO57" s="13">
        <v>566</v>
      </c>
      <c r="AP57" s="13">
        <v>5</v>
      </c>
      <c r="AQ57" s="13">
        <v>0</v>
      </c>
      <c r="AU57" s="57">
        <v>23</v>
      </c>
      <c r="AV57" s="13">
        <v>1528</v>
      </c>
      <c r="AW57" s="13">
        <v>214</v>
      </c>
      <c r="AX57" s="13">
        <v>172</v>
      </c>
      <c r="AY57" s="13">
        <v>121</v>
      </c>
      <c r="AZ57" s="13">
        <v>6</v>
      </c>
      <c r="BA57" s="13">
        <v>117</v>
      </c>
      <c r="BB57" s="13">
        <v>62</v>
      </c>
      <c r="BC57" s="13">
        <v>414</v>
      </c>
      <c r="BD57" s="13">
        <v>5</v>
      </c>
      <c r="BE57" s="13">
        <v>0</v>
      </c>
    </row>
    <row r="58" spans="5:57" x14ac:dyDescent="0.25">
      <c r="E58" s="57">
        <v>24</v>
      </c>
      <c r="F58" s="13">
        <v>2079</v>
      </c>
      <c r="G58" s="13">
        <v>248</v>
      </c>
      <c r="H58" s="13">
        <v>305</v>
      </c>
      <c r="I58" s="13">
        <v>252</v>
      </c>
      <c r="J58" s="13">
        <v>6</v>
      </c>
      <c r="K58" s="13">
        <v>27</v>
      </c>
      <c r="L58" s="13">
        <v>264</v>
      </c>
      <c r="M58" s="13">
        <v>581</v>
      </c>
      <c r="N58" s="13">
        <v>7</v>
      </c>
      <c r="O58" s="13">
        <v>0</v>
      </c>
      <c r="S58" s="57">
        <v>24</v>
      </c>
      <c r="T58" s="13">
        <v>1522</v>
      </c>
      <c r="U58" s="13">
        <v>219</v>
      </c>
      <c r="V58" s="13">
        <v>188</v>
      </c>
      <c r="W58" s="13">
        <v>147</v>
      </c>
      <c r="X58" s="13">
        <v>6</v>
      </c>
      <c r="Y58" s="13">
        <v>276</v>
      </c>
      <c r="Z58" s="13">
        <v>62</v>
      </c>
      <c r="AA58" s="13">
        <v>412</v>
      </c>
      <c r="AB58" s="13">
        <v>6</v>
      </c>
      <c r="AC58" s="13">
        <v>0</v>
      </c>
      <c r="AG58" s="57">
        <v>24</v>
      </c>
      <c r="AH58" s="13">
        <v>1543</v>
      </c>
      <c r="AI58" s="13">
        <v>233</v>
      </c>
      <c r="AJ58" s="13">
        <v>186</v>
      </c>
      <c r="AK58" s="13">
        <v>136</v>
      </c>
      <c r="AL58" s="13">
        <v>6</v>
      </c>
      <c r="AM58" s="13">
        <v>54</v>
      </c>
      <c r="AN58" s="13">
        <v>62</v>
      </c>
      <c r="AO58" s="13">
        <v>562</v>
      </c>
      <c r="AP58" s="13">
        <v>5</v>
      </c>
      <c r="AQ58" s="13">
        <v>0</v>
      </c>
      <c r="AU58" s="57">
        <v>24</v>
      </c>
      <c r="AV58" s="13">
        <v>1519</v>
      </c>
      <c r="AW58" s="13">
        <v>213</v>
      </c>
      <c r="AX58" s="13">
        <v>171</v>
      </c>
      <c r="AY58" s="13">
        <v>120</v>
      </c>
      <c r="AZ58" s="13">
        <v>6</v>
      </c>
      <c r="BA58" s="13">
        <v>117</v>
      </c>
      <c r="BB58" s="13">
        <v>62</v>
      </c>
      <c r="BC58" s="13">
        <v>411</v>
      </c>
      <c r="BD58" s="13">
        <v>5</v>
      </c>
      <c r="BE58" s="13">
        <v>0</v>
      </c>
    </row>
    <row r="59" spans="5:57" x14ac:dyDescent="0.25">
      <c r="E59" s="57">
        <v>25</v>
      </c>
      <c r="F59" s="13">
        <v>2067</v>
      </c>
      <c r="G59" s="13">
        <v>247</v>
      </c>
      <c r="H59" s="13">
        <v>304</v>
      </c>
      <c r="I59" s="13">
        <v>251</v>
      </c>
      <c r="J59" s="13">
        <v>6</v>
      </c>
      <c r="K59" s="13">
        <v>27</v>
      </c>
      <c r="L59" s="13">
        <v>262</v>
      </c>
      <c r="M59" s="13">
        <v>577</v>
      </c>
      <c r="N59" s="13">
        <v>7</v>
      </c>
      <c r="O59" s="13">
        <v>0</v>
      </c>
      <c r="S59" s="57">
        <v>25</v>
      </c>
      <c r="T59" s="13">
        <v>1513</v>
      </c>
      <c r="U59" s="13">
        <v>219</v>
      </c>
      <c r="V59" s="13">
        <v>188</v>
      </c>
      <c r="W59" s="13">
        <v>147</v>
      </c>
      <c r="X59" s="13">
        <v>6</v>
      </c>
      <c r="Y59" s="13">
        <v>275</v>
      </c>
      <c r="Z59" s="13">
        <v>61</v>
      </c>
      <c r="AA59" s="13">
        <v>410</v>
      </c>
      <c r="AB59" s="13">
        <v>6</v>
      </c>
      <c r="AC59" s="13">
        <v>0</v>
      </c>
      <c r="AG59" s="57">
        <v>25</v>
      </c>
      <c r="AH59" s="13">
        <v>1534</v>
      </c>
      <c r="AI59" s="13">
        <v>232</v>
      </c>
      <c r="AJ59" s="13">
        <v>185</v>
      </c>
      <c r="AK59" s="13">
        <v>135</v>
      </c>
      <c r="AL59" s="13">
        <v>6</v>
      </c>
      <c r="AM59" s="13">
        <v>54</v>
      </c>
      <c r="AN59" s="13">
        <v>61</v>
      </c>
      <c r="AO59" s="13">
        <v>558</v>
      </c>
      <c r="AP59" s="13">
        <v>5</v>
      </c>
      <c r="AQ59" s="13">
        <v>0</v>
      </c>
      <c r="AU59" s="57">
        <v>25</v>
      </c>
      <c r="AV59" s="13">
        <v>1511</v>
      </c>
      <c r="AW59" s="13">
        <v>212</v>
      </c>
      <c r="AX59" s="13">
        <v>171</v>
      </c>
      <c r="AY59" s="13">
        <v>120</v>
      </c>
      <c r="AZ59" s="13">
        <v>6</v>
      </c>
      <c r="BA59" s="13">
        <v>116</v>
      </c>
      <c r="BB59" s="13">
        <v>61</v>
      </c>
      <c r="BC59" s="13">
        <v>408</v>
      </c>
      <c r="BD59" s="13">
        <v>5</v>
      </c>
      <c r="BE59" s="13">
        <v>0</v>
      </c>
    </row>
    <row r="60" spans="5:57" x14ac:dyDescent="0.25">
      <c r="E60" s="57">
        <v>26</v>
      </c>
      <c r="F60" s="13">
        <v>2056</v>
      </c>
      <c r="G60" s="13">
        <v>247</v>
      </c>
      <c r="H60" s="13">
        <v>303</v>
      </c>
      <c r="I60" s="13">
        <v>250</v>
      </c>
      <c r="J60" s="13">
        <v>6</v>
      </c>
      <c r="K60" s="13">
        <v>27</v>
      </c>
      <c r="L60" s="13">
        <v>261</v>
      </c>
      <c r="M60" s="13">
        <v>573</v>
      </c>
      <c r="N60" s="13">
        <v>7</v>
      </c>
      <c r="O60" s="13">
        <v>0</v>
      </c>
      <c r="S60" s="57">
        <v>26</v>
      </c>
      <c r="T60" s="13">
        <v>1504</v>
      </c>
      <c r="U60" s="13">
        <v>218</v>
      </c>
      <c r="V60" s="13">
        <v>187</v>
      </c>
      <c r="W60" s="13">
        <v>146</v>
      </c>
      <c r="X60" s="13">
        <v>6</v>
      </c>
      <c r="Y60" s="13">
        <v>275</v>
      </c>
      <c r="Z60" s="13">
        <v>61</v>
      </c>
      <c r="AA60" s="13">
        <v>408</v>
      </c>
      <c r="AB60" s="13">
        <v>6</v>
      </c>
      <c r="AC60" s="13">
        <v>0</v>
      </c>
      <c r="AG60" s="57">
        <v>26</v>
      </c>
      <c r="AH60" s="13">
        <v>1525</v>
      </c>
      <c r="AI60" s="13">
        <v>231</v>
      </c>
      <c r="AJ60" s="13">
        <v>185</v>
      </c>
      <c r="AK60" s="13">
        <v>135</v>
      </c>
      <c r="AL60" s="13">
        <v>6</v>
      </c>
      <c r="AM60" s="13">
        <v>54</v>
      </c>
      <c r="AN60" s="13">
        <v>61</v>
      </c>
      <c r="AO60" s="13">
        <v>555</v>
      </c>
      <c r="AP60" s="13">
        <v>5</v>
      </c>
      <c r="AQ60" s="13">
        <v>0</v>
      </c>
      <c r="AU60" s="57">
        <v>26</v>
      </c>
      <c r="AV60" s="13">
        <v>1502</v>
      </c>
      <c r="AW60" s="13">
        <v>211</v>
      </c>
      <c r="AX60" s="13">
        <v>170</v>
      </c>
      <c r="AY60" s="13">
        <v>120</v>
      </c>
      <c r="AZ60" s="13">
        <v>6</v>
      </c>
      <c r="BA60" s="13">
        <v>116</v>
      </c>
      <c r="BB60" s="13">
        <v>61</v>
      </c>
      <c r="BC60" s="13">
        <v>405</v>
      </c>
      <c r="BD60" s="13">
        <v>5</v>
      </c>
      <c r="BE60" s="13">
        <v>0</v>
      </c>
    </row>
    <row r="61" spans="5:57" x14ac:dyDescent="0.25">
      <c r="E61" s="57">
        <v>27</v>
      </c>
      <c r="F61" s="13">
        <v>2046</v>
      </c>
      <c r="G61" s="13">
        <v>246</v>
      </c>
      <c r="H61" s="13">
        <v>302</v>
      </c>
      <c r="I61" s="13">
        <v>250</v>
      </c>
      <c r="J61" s="13">
        <v>6</v>
      </c>
      <c r="K61" s="13">
        <v>27</v>
      </c>
      <c r="L61" s="13">
        <v>260</v>
      </c>
      <c r="M61" s="13">
        <v>568</v>
      </c>
      <c r="N61" s="13">
        <v>7</v>
      </c>
      <c r="O61" s="13">
        <v>0</v>
      </c>
      <c r="S61" s="57">
        <v>27</v>
      </c>
      <c r="T61" s="13">
        <v>1497</v>
      </c>
      <c r="U61" s="13">
        <v>217</v>
      </c>
      <c r="V61" s="13">
        <v>187</v>
      </c>
      <c r="W61" s="13">
        <v>146</v>
      </c>
      <c r="X61" s="13">
        <v>6</v>
      </c>
      <c r="Y61" s="13">
        <v>275</v>
      </c>
      <c r="Z61" s="13">
        <v>61</v>
      </c>
      <c r="AA61" s="13">
        <v>406</v>
      </c>
      <c r="AB61" s="13">
        <v>6</v>
      </c>
      <c r="AC61" s="13">
        <v>0</v>
      </c>
      <c r="AG61" s="57">
        <v>27</v>
      </c>
      <c r="AH61" s="13">
        <v>1518</v>
      </c>
      <c r="AI61" s="13">
        <v>230</v>
      </c>
      <c r="AJ61" s="13">
        <v>184</v>
      </c>
      <c r="AK61" s="13">
        <v>134</v>
      </c>
      <c r="AL61" s="13">
        <v>6</v>
      </c>
      <c r="AM61" s="13">
        <v>54</v>
      </c>
      <c r="AN61" s="13">
        <v>61</v>
      </c>
      <c r="AO61" s="13">
        <v>551</v>
      </c>
      <c r="AP61" s="13">
        <v>5</v>
      </c>
      <c r="AQ61" s="13">
        <v>0</v>
      </c>
      <c r="AU61" s="57">
        <v>27</v>
      </c>
      <c r="AV61" s="13">
        <v>1495</v>
      </c>
      <c r="AW61" s="13">
        <v>210</v>
      </c>
      <c r="AX61" s="13">
        <v>170</v>
      </c>
      <c r="AY61" s="13">
        <v>119</v>
      </c>
      <c r="AZ61" s="13">
        <v>6</v>
      </c>
      <c r="BA61" s="13">
        <v>116</v>
      </c>
      <c r="BB61" s="13">
        <v>61</v>
      </c>
      <c r="BC61" s="13">
        <v>403</v>
      </c>
      <c r="BD61" s="13">
        <v>5</v>
      </c>
      <c r="BE61" s="13">
        <v>0</v>
      </c>
    </row>
    <row r="62" spans="5:57" x14ac:dyDescent="0.25">
      <c r="E62" s="57">
        <v>28</v>
      </c>
      <c r="F62" s="13">
        <v>2037</v>
      </c>
      <c r="G62" s="13">
        <v>244</v>
      </c>
      <c r="H62" s="13">
        <v>301</v>
      </c>
      <c r="I62" s="13">
        <v>249</v>
      </c>
      <c r="J62" s="13">
        <v>6</v>
      </c>
      <c r="K62" s="13">
        <v>27</v>
      </c>
      <c r="L62" s="13">
        <v>259</v>
      </c>
      <c r="M62" s="13">
        <v>564</v>
      </c>
      <c r="N62" s="13">
        <v>7</v>
      </c>
      <c r="O62" s="13">
        <v>0</v>
      </c>
      <c r="S62" s="57">
        <v>28</v>
      </c>
      <c r="T62" s="13">
        <v>1489</v>
      </c>
      <c r="U62" s="13">
        <v>216</v>
      </c>
      <c r="V62" s="13">
        <v>186</v>
      </c>
      <c r="W62" s="13">
        <v>145</v>
      </c>
      <c r="X62" s="13">
        <v>6</v>
      </c>
      <c r="Y62" s="13">
        <v>274</v>
      </c>
      <c r="Z62" s="13">
        <v>61</v>
      </c>
      <c r="AA62" s="13">
        <v>404</v>
      </c>
      <c r="AB62" s="13">
        <v>6</v>
      </c>
      <c r="AC62" s="13">
        <v>0</v>
      </c>
      <c r="AG62" s="57">
        <v>28</v>
      </c>
      <c r="AH62" s="13">
        <v>1510</v>
      </c>
      <c r="AI62" s="13">
        <v>229</v>
      </c>
      <c r="AJ62" s="13">
        <v>184</v>
      </c>
      <c r="AK62" s="13">
        <v>134</v>
      </c>
      <c r="AL62" s="13">
        <v>6</v>
      </c>
      <c r="AM62" s="13">
        <v>54</v>
      </c>
      <c r="AN62" s="13">
        <v>61</v>
      </c>
      <c r="AO62" s="13">
        <v>547</v>
      </c>
      <c r="AP62" s="13">
        <v>5</v>
      </c>
      <c r="AQ62" s="13">
        <v>0</v>
      </c>
      <c r="AU62" s="57">
        <v>28</v>
      </c>
      <c r="AV62" s="13">
        <v>1488</v>
      </c>
      <c r="AW62" s="13">
        <v>209</v>
      </c>
      <c r="AX62" s="13">
        <v>170</v>
      </c>
      <c r="AY62" s="13">
        <v>119</v>
      </c>
      <c r="AZ62" s="13">
        <v>6</v>
      </c>
      <c r="BA62" s="13">
        <v>116</v>
      </c>
      <c r="BB62" s="13">
        <v>61</v>
      </c>
      <c r="BC62" s="13">
        <v>400</v>
      </c>
      <c r="BD62" s="13">
        <v>5</v>
      </c>
      <c r="BE62" s="13">
        <v>0</v>
      </c>
    </row>
    <row r="63" spans="5:57" x14ac:dyDescent="0.25">
      <c r="E63" s="57">
        <v>29</v>
      </c>
      <c r="F63" s="13">
        <v>2026</v>
      </c>
      <c r="G63" s="13">
        <v>244</v>
      </c>
      <c r="H63" s="13">
        <v>300</v>
      </c>
      <c r="I63" s="13">
        <v>248</v>
      </c>
      <c r="J63" s="13">
        <v>6</v>
      </c>
      <c r="K63" s="13">
        <v>27</v>
      </c>
      <c r="L63" s="13">
        <v>258</v>
      </c>
      <c r="M63" s="13">
        <v>560</v>
      </c>
      <c r="N63" s="13">
        <v>7</v>
      </c>
      <c r="O63" s="13">
        <v>0</v>
      </c>
      <c r="S63" s="57">
        <v>29</v>
      </c>
      <c r="T63" s="13">
        <v>1481</v>
      </c>
      <c r="U63" s="13">
        <v>215</v>
      </c>
      <c r="V63" s="13">
        <v>186</v>
      </c>
      <c r="W63" s="13">
        <v>144</v>
      </c>
      <c r="X63" s="13">
        <v>6</v>
      </c>
      <c r="Y63" s="13">
        <v>274</v>
      </c>
      <c r="Z63" s="13">
        <v>60</v>
      </c>
      <c r="AA63" s="13">
        <v>402</v>
      </c>
      <c r="AB63" s="13">
        <v>6</v>
      </c>
      <c r="AC63" s="13">
        <v>0</v>
      </c>
      <c r="AG63" s="57">
        <v>29</v>
      </c>
      <c r="AH63" s="13">
        <v>1503</v>
      </c>
      <c r="AI63" s="13">
        <v>228</v>
      </c>
      <c r="AJ63" s="13">
        <v>183</v>
      </c>
      <c r="AK63" s="13">
        <v>133</v>
      </c>
      <c r="AL63" s="13">
        <v>6</v>
      </c>
      <c r="AM63" s="13">
        <v>54</v>
      </c>
      <c r="AN63" s="13">
        <v>60</v>
      </c>
      <c r="AO63" s="13">
        <v>544</v>
      </c>
      <c r="AP63" s="13">
        <v>5</v>
      </c>
      <c r="AQ63" s="13">
        <v>0</v>
      </c>
      <c r="AU63" s="57">
        <v>29</v>
      </c>
      <c r="AV63" s="13">
        <v>1480</v>
      </c>
      <c r="AW63" s="13">
        <v>208</v>
      </c>
      <c r="AX63" s="13">
        <v>169</v>
      </c>
      <c r="AY63" s="13">
        <v>118</v>
      </c>
      <c r="AZ63" s="13">
        <v>6</v>
      </c>
      <c r="BA63" s="13">
        <v>116</v>
      </c>
      <c r="BB63" s="13">
        <v>60</v>
      </c>
      <c r="BC63" s="13">
        <v>397</v>
      </c>
      <c r="BD63" s="13">
        <v>5</v>
      </c>
      <c r="BE63" s="13">
        <v>0</v>
      </c>
    </row>
    <row r="64" spans="5:57" x14ac:dyDescent="0.25">
      <c r="E64" s="57">
        <v>30</v>
      </c>
      <c r="F64" s="13">
        <v>2017</v>
      </c>
      <c r="G64" s="13">
        <v>242</v>
      </c>
      <c r="H64" s="13">
        <v>299</v>
      </c>
      <c r="I64" s="13">
        <v>247</v>
      </c>
      <c r="J64" s="13">
        <v>6</v>
      </c>
      <c r="K64" s="13">
        <v>27</v>
      </c>
      <c r="L64" s="13">
        <v>257</v>
      </c>
      <c r="M64" s="13">
        <v>556</v>
      </c>
      <c r="N64" s="13">
        <v>7</v>
      </c>
      <c r="O64" s="13">
        <v>0</v>
      </c>
      <c r="S64" s="57">
        <v>30</v>
      </c>
      <c r="T64" s="13">
        <v>1474</v>
      </c>
      <c r="U64" s="13">
        <v>214</v>
      </c>
      <c r="V64" s="13">
        <v>185</v>
      </c>
      <c r="W64" s="13">
        <v>144</v>
      </c>
      <c r="X64" s="13">
        <v>6</v>
      </c>
      <c r="Y64" s="13">
        <v>274</v>
      </c>
      <c r="Z64" s="13">
        <v>60</v>
      </c>
      <c r="AA64" s="13">
        <v>400</v>
      </c>
      <c r="AB64" s="13">
        <v>6</v>
      </c>
      <c r="AC64" s="13">
        <v>0</v>
      </c>
      <c r="AG64" s="57">
        <v>30</v>
      </c>
      <c r="AH64" s="13">
        <v>1495</v>
      </c>
      <c r="AI64" s="13">
        <v>227</v>
      </c>
      <c r="AJ64" s="13">
        <v>183</v>
      </c>
      <c r="AK64" s="13">
        <v>133</v>
      </c>
      <c r="AL64" s="13">
        <v>6</v>
      </c>
      <c r="AM64" s="13">
        <v>54</v>
      </c>
      <c r="AN64" s="13">
        <v>60</v>
      </c>
      <c r="AO64" s="13">
        <v>540</v>
      </c>
      <c r="AP64" s="13">
        <v>5</v>
      </c>
      <c r="AQ64" s="13">
        <v>0</v>
      </c>
      <c r="AU64" s="57">
        <v>30</v>
      </c>
      <c r="AV64" s="13">
        <v>1473</v>
      </c>
      <c r="AW64" s="13">
        <v>207</v>
      </c>
      <c r="AX64" s="13">
        <v>169</v>
      </c>
      <c r="AY64" s="13">
        <v>117</v>
      </c>
      <c r="AZ64" s="13">
        <v>6</v>
      </c>
      <c r="BA64" s="13">
        <v>116</v>
      </c>
      <c r="BB64" s="13">
        <v>60</v>
      </c>
      <c r="BC64" s="13">
        <v>394</v>
      </c>
      <c r="BD64" s="13">
        <v>5</v>
      </c>
      <c r="BE64" s="13">
        <v>0</v>
      </c>
    </row>
    <row r="65" spans="5:57" x14ac:dyDescent="0.25">
      <c r="E65" s="57">
        <v>31</v>
      </c>
      <c r="F65" s="13">
        <v>2008</v>
      </c>
      <c r="G65" s="13">
        <v>241</v>
      </c>
      <c r="H65" s="13">
        <v>298</v>
      </c>
      <c r="I65" s="13">
        <v>247</v>
      </c>
      <c r="J65" s="13">
        <v>6</v>
      </c>
      <c r="K65" s="13">
        <v>27</v>
      </c>
      <c r="L65" s="13">
        <v>256</v>
      </c>
      <c r="M65" s="13">
        <v>551</v>
      </c>
      <c r="N65" s="13">
        <v>7</v>
      </c>
      <c r="O65" s="13">
        <v>0</v>
      </c>
      <c r="S65" s="57">
        <v>31</v>
      </c>
      <c r="T65" s="13">
        <v>1467</v>
      </c>
      <c r="U65" s="13">
        <v>213</v>
      </c>
      <c r="V65" s="13">
        <v>184</v>
      </c>
      <c r="W65" s="13">
        <v>143</v>
      </c>
      <c r="X65" s="13">
        <v>6</v>
      </c>
      <c r="Y65" s="13">
        <v>274</v>
      </c>
      <c r="Z65" s="13">
        <v>60</v>
      </c>
      <c r="AA65" s="13">
        <v>398</v>
      </c>
      <c r="AB65" s="13">
        <v>6</v>
      </c>
      <c r="AC65" s="13">
        <v>0</v>
      </c>
      <c r="AG65" s="57">
        <v>31</v>
      </c>
      <c r="AH65" s="13">
        <v>1489</v>
      </c>
      <c r="AI65" s="13">
        <v>226</v>
      </c>
      <c r="AJ65" s="13">
        <v>182</v>
      </c>
      <c r="AK65" s="13">
        <v>132</v>
      </c>
      <c r="AL65" s="13">
        <v>6</v>
      </c>
      <c r="AM65" s="13">
        <v>54</v>
      </c>
      <c r="AN65" s="13">
        <v>60</v>
      </c>
      <c r="AO65" s="13">
        <v>536</v>
      </c>
      <c r="AP65" s="13">
        <v>5</v>
      </c>
      <c r="AQ65" s="13">
        <v>0</v>
      </c>
      <c r="AU65" s="57">
        <v>31</v>
      </c>
      <c r="AV65" s="13">
        <v>1467</v>
      </c>
      <c r="AW65" s="13">
        <v>206</v>
      </c>
      <c r="AX65" s="13">
        <v>168</v>
      </c>
      <c r="AY65" s="13">
        <v>117</v>
      </c>
      <c r="AZ65" s="13">
        <v>6</v>
      </c>
      <c r="BA65" s="13">
        <v>116</v>
      </c>
      <c r="BB65" s="13">
        <v>60</v>
      </c>
      <c r="BC65" s="13">
        <v>391</v>
      </c>
      <c r="BD65" s="13">
        <v>5</v>
      </c>
      <c r="BE65" s="13">
        <v>0</v>
      </c>
    </row>
    <row r="66" spans="5:57" x14ac:dyDescent="0.25">
      <c r="E66" s="57">
        <v>32</v>
      </c>
      <c r="F66" s="13">
        <v>1998</v>
      </c>
      <c r="G66" s="13">
        <v>239</v>
      </c>
      <c r="H66" s="13">
        <v>297</v>
      </c>
      <c r="I66" s="13">
        <v>246</v>
      </c>
      <c r="J66" s="13">
        <v>6</v>
      </c>
      <c r="K66" s="13">
        <v>27</v>
      </c>
      <c r="L66" s="13">
        <v>255</v>
      </c>
      <c r="M66" s="13">
        <v>547</v>
      </c>
      <c r="N66" s="13">
        <v>7</v>
      </c>
      <c r="O66" s="13">
        <v>0</v>
      </c>
      <c r="S66" s="57">
        <v>32</v>
      </c>
      <c r="T66" s="13">
        <v>1461</v>
      </c>
      <c r="U66" s="13">
        <v>212</v>
      </c>
      <c r="V66" s="13">
        <v>184</v>
      </c>
      <c r="W66" s="13">
        <v>143</v>
      </c>
      <c r="X66" s="13">
        <v>6</v>
      </c>
      <c r="Y66" s="13">
        <v>274</v>
      </c>
      <c r="Z66" s="13">
        <v>59</v>
      </c>
      <c r="AA66" s="13">
        <v>395</v>
      </c>
      <c r="AB66" s="13">
        <v>6</v>
      </c>
      <c r="AC66" s="13">
        <v>0</v>
      </c>
      <c r="AG66" s="57">
        <v>32</v>
      </c>
      <c r="AH66" s="13">
        <v>1482</v>
      </c>
      <c r="AI66" s="13">
        <v>225</v>
      </c>
      <c r="AJ66" s="13">
        <v>182</v>
      </c>
      <c r="AK66" s="13">
        <v>132</v>
      </c>
      <c r="AL66" s="13">
        <v>6</v>
      </c>
      <c r="AM66" s="13">
        <v>54</v>
      </c>
      <c r="AN66" s="13">
        <v>60</v>
      </c>
      <c r="AO66" s="13">
        <v>533</v>
      </c>
      <c r="AP66" s="13">
        <v>5</v>
      </c>
      <c r="AQ66" s="13">
        <v>0</v>
      </c>
      <c r="AU66" s="57">
        <v>32</v>
      </c>
      <c r="AV66" s="13">
        <v>1460</v>
      </c>
      <c r="AW66" s="13">
        <v>205</v>
      </c>
      <c r="AX66" s="13">
        <v>168</v>
      </c>
      <c r="AY66" s="13">
        <v>116</v>
      </c>
      <c r="AZ66" s="13">
        <v>6</v>
      </c>
      <c r="BA66" s="13">
        <v>116</v>
      </c>
      <c r="BB66" s="13">
        <v>60</v>
      </c>
      <c r="BC66" s="13">
        <v>389</v>
      </c>
      <c r="BD66" s="13">
        <v>5</v>
      </c>
      <c r="BE66" s="13">
        <v>0</v>
      </c>
    </row>
    <row r="67" spans="5:57" x14ac:dyDescent="0.25">
      <c r="E67" s="57">
        <v>33</v>
      </c>
      <c r="F67" s="13">
        <v>1989</v>
      </c>
      <c r="G67" s="13">
        <v>238</v>
      </c>
      <c r="H67" s="13">
        <v>296</v>
      </c>
      <c r="I67" s="13">
        <v>245</v>
      </c>
      <c r="J67" s="13">
        <v>6</v>
      </c>
      <c r="K67" s="13">
        <v>27</v>
      </c>
      <c r="L67" s="13">
        <v>254</v>
      </c>
      <c r="M67" s="13">
        <v>543</v>
      </c>
      <c r="N67" s="13">
        <v>7</v>
      </c>
      <c r="O67" s="13">
        <v>0</v>
      </c>
      <c r="S67" s="57">
        <v>33</v>
      </c>
      <c r="T67" s="13">
        <v>1455</v>
      </c>
      <c r="U67" s="13">
        <v>210</v>
      </c>
      <c r="V67" s="13">
        <v>183</v>
      </c>
      <c r="W67" s="13">
        <v>142</v>
      </c>
      <c r="X67" s="13">
        <v>6</v>
      </c>
      <c r="Y67" s="13">
        <v>274</v>
      </c>
      <c r="Z67" s="13">
        <v>59</v>
      </c>
      <c r="AA67" s="13">
        <v>393</v>
      </c>
      <c r="AB67" s="13">
        <v>6</v>
      </c>
      <c r="AC67" s="13">
        <v>0</v>
      </c>
      <c r="AG67" s="57">
        <v>33</v>
      </c>
      <c r="AH67" s="13">
        <v>1476</v>
      </c>
      <c r="AI67" s="13">
        <v>223</v>
      </c>
      <c r="AJ67" s="13">
        <v>181</v>
      </c>
      <c r="AK67" s="13">
        <v>131</v>
      </c>
      <c r="AL67" s="13">
        <v>6</v>
      </c>
      <c r="AM67" s="13">
        <v>54</v>
      </c>
      <c r="AN67" s="13">
        <v>59</v>
      </c>
      <c r="AO67" s="13">
        <v>529</v>
      </c>
      <c r="AP67" s="13">
        <v>5</v>
      </c>
      <c r="AQ67" s="13">
        <v>0</v>
      </c>
      <c r="AU67" s="57">
        <v>33</v>
      </c>
      <c r="AV67" s="13">
        <v>1454</v>
      </c>
      <c r="AW67" s="13">
        <v>204</v>
      </c>
      <c r="AX67" s="13">
        <v>167</v>
      </c>
      <c r="AY67" s="13">
        <v>116</v>
      </c>
      <c r="AZ67" s="13">
        <v>6</v>
      </c>
      <c r="BA67" s="13">
        <v>116</v>
      </c>
      <c r="BB67" s="13">
        <v>59</v>
      </c>
      <c r="BC67" s="13">
        <v>386</v>
      </c>
      <c r="BD67" s="13">
        <v>5</v>
      </c>
      <c r="BE67" s="13">
        <v>0</v>
      </c>
    </row>
    <row r="68" spans="5:57" x14ac:dyDescent="0.25">
      <c r="E68" s="57">
        <v>34</v>
      </c>
      <c r="F68" s="13">
        <v>1981</v>
      </c>
      <c r="G68" s="13">
        <v>237</v>
      </c>
      <c r="H68" s="13">
        <v>295</v>
      </c>
      <c r="I68" s="13">
        <v>245</v>
      </c>
      <c r="J68" s="13">
        <v>6</v>
      </c>
      <c r="K68" s="13">
        <v>27</v>
      </c>
      <c r="L68" s="13">
        <v>253</v>
      </c>
      <c r="M68" s="13">
        <v>539</v>
      </c>
      <c r="N68" s="13">
        <v>7</v>
      </c>
      <c r="O68" s="13">
        <v>0</v>
      </c>
      <c r="S68" s="57">
        <v>34</v>
      </c>
      <c r="T68" s="13">
        <v>1449</v>
      </c>
      <c r="U68" s="13">
        <v>209</v>
      </c>
      <c r="V68" s="13">
        <v>182</v>
      </c>
      <c r="W68" s="13">
        <v>142</v>
      </c>
      <c r="X68" s="13">
        <v>6</v>
      </c>
      <c r="Y68" s="13">
        <v>274</v>
      </c>
      <c r="Z68" s="13">
        <v>59</v>
      </c>
      <c r="AA68" s="13">
        <v>391</v>
      </c>
      <c r="AB68" s="13">
        <v>6</v>
      </c>
      <c r="AC68" s="13">
        <v>0</v>
      </c>
      <c r="AG68" s="57">
        <v>34</v>
      </c>
      <c r="AH68" s="13">
        <v>1470</v>
      </c>
      <c r="AI68" s="13">
        <v>222</v>
      </c>
      <c r="AJ68" s="13">
        <v>180</v>
      </c>
      <c r="AK68" s="13">
        <v>131</v>
      </c>
      <c r="AL68" s="13">
        <v>6</v>
      </c>
      <c r="AM68" s="13">
        <v>54</v>
      </c>
      <c r="AN68" s="13">
        <v>59</v>
      </c>
      <c r="AO68" s="13">
        <v>526</v>
      </c>
      <c r="AP68" s="13">
        <v>5</v>
      </c>
      <c r="AQ68" s="13">
        <v>0</v>
      </c>
      <c r="AU68" s="57">
        <v>34</v>
      </c>
      <c r="AV68" s="13">
        <v>1447</v>
      </c>
      <c r="AW68" s="13">
        <v>203</v>
      </c>
      <c r="AX68" s="13">
        <v>166</v>
      </c>
      <c r="AY68" s="13">
        <v>116</v>
      </c>
      <c r="AZ68" s="13">
        <v>6</v>
      </c>
      <c r="BA68" s="13">
        <v>116</v>
      </c>
      <c r="BB68" s="13">
        <v>59</v>
      </c>
      <c r="BC68" s="13">
        <v>383</v>
      </c>
      <c r="BD68" s="13">
        <v>5</v>
      </c>
      <c r="BE68" s="13">
        <v>0</v>
      </c>
    </row>
    <row r="69" spans="5:57" x14ac:dyDescent="0.25">
      <c r="E69" s="57">
        <v>35</v>
      </c>
      <c r="F69" s="13">
        <v>1972</v>
      </c>
      <c r="G69" s="13">
        <v>235</v>
      </c>
      <c r="H69" s="13">
        <v>293</v>
      </c>
      <c r="I69" s="13">
        <v>244</v>
      </c>
      <c r="J69" s="13">
        <v>6</v>
      </c>
      <c r="K69" s="13">
        <v>27</v>
      </c>
      <c r="L69" s="13">
        <v>252</v>
      </c>
      <c r="M69" s="13">
        <v>535</v>
      </c>
      <c r="N69" s="13">
        <v>7</v>
      </c>
      <c r="O69" s="13">
        <v>0</v>
      </c>
      <c r="S69" s="57">
        <v>35</v>
      </c>
      <c r="T69" s="13">
        <v>1443</v>
      </c>
      <c r="U69" s="13">
        <v>208</v>
      </c>
      <c r="V69" s="13">
        <v>182</v>
      </c>
      <c r="W69" s="13">
        <v>141</v>
      </c>
      <c r="X69" s="13">
        <v>6</v>
      </c>
      <c r="Y69" s="13">
        <v>273</v>
      </c>
      <c r="Z69" s="13">
        <v>59</v>
      </c>
      <c r="AA69" s="13">
        <v>389</v>
      </c>
      <c r="AB69" s="13">
        <v>6</v>
      </c>
      <c r="AC69" s="13">
        <v>0</v>
      </c>
      <c r="AG69" s="57">
        <v>35</v>
      </c>
      <c r="AH69" s="13">
        <v>1464</v>
      </c>
      <c r="AI69" s="13">
        <v>221</v>
      </c>
      <c r="AJ69" s="13">
        <v>179</v>
      </c>
      <c r="AK69" s="13">
        <v>131</v>
      </c>
      <c r="AL69" s="13">
        <v>6</v>
      </c>
      <c r="AM69" s="13">
        <v>54</v>
      </c>
      <c r="AN69" s="13">
        <v>59</v>
      </c>
      <c r="AO69" s="13">
        <v>523</v>
      </c>
      <c r="AP69" s="13">
        <v>5</v>
      </c>
      <c r="AQ69" s="13">
        <v>0</v>
      </c>
      <c r="AU69" s="57">
        <v>35</v>
      </c>
      <c r="AV69" s="13">
        <v>1441</v>
      </c>
      <c r="AW69" s="13">
        <v>202</v>
      </c>
      <c r="AX69" s="13">
        <v>166</v>
      </c>
      <c r="AY69" s="13">
        <v>115</v>
      </c>
      <c r="AZ69" s="13">
        <v>6</v>
      </c>
      <c r="BA69" s="13">
        <v>116</v>
      </c>
      <c r="BB69" s="13">
        <v>59</v>
      </c>
      <c r="BC69" s="13">
        <v>381</v>
      </c>
      <c r="BD69" s="13">
        <v>5</v>
      </c>
      <c r="BE69" s="13">
        <v>0</v>
      </c>
    </row>
    <row r="70" spans="5:57" x14ac:dyDescent="0.25">
      <c r="E70" s="57">
        <v>36</v>
      </c>
      <c r="F70" s="13">
        <v>1963</v>
      </c>
      <c r="G70" s="13">
        <v>234</v>
      </c>
      <c r="H70" s="13">
        <v>292</v>
      </c>
      <c r="I70" s="13">
        <v>244</v>
      </c>
      <c r="J70" s="13">
        <v>6</v>
      </c>
      <c r="K70" s="13">
        <v>27</v>
      </c>
      <c r="L70" s="13">
        <v>251</v>
      </c>
      <c r="M70" s="13">
        <v>531</v>
      </c>
      <c r="N70" s="13">
        <v>7</v>
      </c>
      <c r="O70" s="13">
        <v>0</v>
      </c>
      <c r="S70" s="57">
        <v>36</v>
      </c>
      <c r="T70" s="13">
        <v>1435</v>
      </c>
      <c r="U70" s="13">
        <v>207</v>
      </c>
      <c r="V70" s="13">
        <v>181</v>
      </c>
      <c r="W70" s="13">
        <v>141</v>
      </c>
      <c r="X70" s="13">
        <v>6</v>
      </c>
      <c r="Y70" s="13">
        <v>273</v>
      </c>
      <c r="Z70" s="13">
        <v>59</v>
      </c>
      <c r="AA70" s="13">
        <v>386</v>
      </c>
      <c r="AB70" s="13">
        <v>6</v>
      </c>
      <c r="AC70" s="13">
        <v>0</v>
      </c>
      <c r="AG70" s="57">
        <v>36</v>
      </c>
      <c r="AH70" s="13">
        <v>1457</v>
      </c>
      <c r="AI70" s="13">
        <v>220</v>
      </c>
      <c r="AJ70" s="13">
        <v>179</v>
      </c>
      <c r="AK70" s="13">
        <v>130</v>
      </c>
      <c r="AL70" s="13">
        <v>6</v>
      </c>
      <c r="AM70" s="13">
        <v>54</v>
      </c>
      <c r="AN70" s="13">
        <v>59</v>
      </c>
      <c r="AO70" s="13">
        <v>519</v>
      </c>
      <c r="AP70" s="13">
        <v>5</v>
      </c>
      <c r="AQ70" s="13">
        <v>0</v>
      </c>
      <c r="AU70" s="57">
        <v>36</v>
      </c>
      <c r="AV70" s="13">
        <v>1435</v>
      </c>
      <c r="AW70" s="13">
        <v>201</v>
      </c>
      <c r="AX70" s="13">
        <v>165</v>
      </c>
      <c r="AY70" s="13">
        <v>115</v>
      </c>
      <c r="AZ70" s="13">
        <v>6</v>
      </c>
      <c r="BA70" s="13">
        <v>116</v>
      </c>
      <c r="BB70" s="13">
        <v>59</v>
      </c>
      <c r="BC70" s="13">
        <v>378</v>
      </c>
      <c r="BD70" s="13">
        <v>5</v>
      </c>
      <c r="BE70" s="13">
        <v>0</v>
      </c>
    </row>
    <row r="71" spans="5:57" x14ac:dyDescent="0.25">
      <c r="E71" s="57">
        <v>37</v>
      </c>
      <c r="F71" s="13">
        <v>1954</v>
      </c>
      <c r="G71" s="13">
        <v>233</v>
      </c>
      <c r="H71" s="13">
        <v>291</v>
      </c>
      <c r="I71" s="13">
        <v>243</v>
      </c>
      <c r="J71" s="13">
        <v>6</v>
      </c>
      <c r="K71" s="13">
        <v>27</v>
      </c>
      <c r="L71" s="13">
        <v>250</v>
      </c>
      <c r="M71" s="13">
        <v>528</v>
      </c>
      <c r="N71" s="13">
        <v>7</v>
      </c>
      <c r="O71" s="13">
        <v>0</v>
      </c>
      <c r="S71" s="57">
        <v>37</v>
      </c>
      <c r="T71" s="13">
        <v>1429</v>
      </c>
      <c r="U71" s="13">
        <v>206</v>
      </c>
      <c r="V71" s="13">
        <v>181</v>
      </c>
      <c r="W71" s="13">
        <v>141</v>
      </c>
      <c r="X71" s="13">
        <v>6</v>
      </c>
      <c r="Y71" s="13">
        <v>273</v>
      </c>
      <c r="Z71" s="13">
        <v>58</v>
      </c>
      <c r="AA71" s="13">
        <v>384</v>
      </c>
      <c r="AB71" s="13">
        <v>6</v>
      </c>
      <c r="AC71" s="13">
        <v>0</v>
      </c>
      <c r="AG71" s="57">
        <v>37</v>
      </c>
      <c r="AH71" s="13">
        <v>1450</v>
      </c>
      <c r="AI71" s="13">
        <v>219</v>
      </c>
      <c r="AJ71" s="13">
        <v>178</v>
      </c>
      <c r="AK71" s="13">
        <v>130</v>
      </c>
      <c r="AL71" s="13">
        <v>6</v>
      </c>
      <c r="AM71" s="13">
        <v>54</v>
      </c>
      <c r="AN71" s="13">
        <v>59</v>
      </c>
      <c r="AO71" s="13">
        <v>516</v>
      </c>
      <c r="AP71" s="13">
        <v>5</v>
      </c>
      <c r="AQ71" s="13">
        <v>0</v>
      </c>
      <c r="AU71" s="57">
        <v>37</v>
      </c>
      <c r="AV71" s="13">
        <v>1428</v>
      </c>
      <c r="AW71" s="13">
        <v>201</v>
      </c>
      <c r="AX71" s="13">
        <v>165</v>
      </c>
      <c r="AY71" s="13">
        <v>115</v>
      </c>
      <c r="AZ71" s="13">
        <v>6</v>
      </c>
      <c r="BA71" s="13">
        <v>116</v>
      </c>
      <c r="BB71" s="13">
        <v>58</v>
      </c>
      <c r="BC71" s="13">
        <v>375</v>
      </c>
      <c r="BD71" s="13">
        <v>5</v>
      </c>
      <c r="BE71" s="13">
        <v>0</v>
      </c>
    </row>
    <row r="72" spans="5:57" x14ac:dyDescent="0.25">
      <c r="E72" s="57">
        <v>38</v>
      </c>
      <c r="F72" s="13">
        <v>1946</v>
      </c>
      <c r="G72" s="13">
        <v>232</v>
      </c>
      <c r="H72" s="13">
        <v>290</v>
      </c>
      <c r="I72" s="13">
        <v>243</v>
      </c>
      <c r="J72" s="13">
        <v>6</v>
      </c>
      <c r="K72" s="13">
        <v>26</v>
      </c>
      <c r="L72" s="13">
        <v>249</v>
      </c>
      <c r="M72" s="13">
        <v>524</v>
      </c>
      <c r="N72" s="13">
        <v>7</v>
      </c>
      <c r="O72" s="13">
        <v>0</v>
      </c>
      <c r="S72" s="57">
        <v>38</v>
      </c>
      <c r="T72" s="13">
        <v>1422</v>
      </c>
      <c r="U72" s="13">
        <v>205</v>
      </c>
      <c r="V72" s="13">
        <v>180</v>
      </c>
      <c r="W72" s="13">
        <v>140</v>
      </c>
      <c r="X72" s="13">
        <v>6</v>
      </c>
      <c r="Y72" s="13">
        <v>273</v>
      </c>
      <c r="Z72" s="13">
        <v>58</v>
      </c>
      <c r="AA72" s="13">
        <v>382</v>
      </c>
      <c r="AB72" s="13">
        <v>6</v>
      </c>
      <c r="AC72" s="13">
        <v>0</v>
      </c>
      <c r="AG72" s="57">
        <v>38</v>
      </c>
      <c r="AH72" s="13">
        <v>1444</v>
      </c>
      <c r="AI72" s="13">
        <v>218</v>
      </c>
      <c r="AJ72" s="13">
        <v>177</v>
      </c>
      <c r="AK72" s="13">
        <v>130</v>
      </c>
      <c r="AL72" s="13">
        <v>6</v>
      </c>
      <c r="AM72" s="13">
        <v>54</v>
      </c>
      <c r="AN72" s="13">
        <v>58</v>
      </c>
      <c r="AO72" s="13">
        <v>512</v>
      </c>
      <c r="AP72" s="13">
        <v>5</v>
      </c>
      <c r="AQ72" s="13">
        <v>0</v>
      </c>
      <c r="AU72" s="57">
        <v>38</v>
      </c>
      <c r="AV72" s="13">
        <v>1423</v>
      </c>
      <c r="AW72" s="13">
        <v>199</v>
      </c>
      <c r="AX72" s="13">
        <v>164</v>
      </c>
      <c r="AY72" s="13">
        <v>115</v>
      </c>
      <c r="AZ72" s="13">
        <v>6</v>
      </c>
      <c r="BA72" s="13">
        <v>116</v>
      </c>
      <c r="BB72" s="13">
        <v>58</v>
      </c>
      <c r="BC72" s="13">
        <v>373</v>
      </c>
      <c r="BD72" s="13">
        <v>5</v>
      </c>
      <c r="BE72" s="13">
        <v>0</v>
      </c>
    </row>
    <row r="73" spans="5:57" x14ac:dyDescent="0.25">
      <c r="E73" s="57">
        <v>39</v>
      </c>
      <c r="F73" s="13">
        <v>1937</v>
      </c>
      <c r="G73" s="13">
        <v>231</v>
      </c>
      <c r="H73" s="13">
        <v>290</v>
      </c>
      <c r="I73" s="13">
        <v>242</v>
      </c>
      <c r="J73" s="13">
        <v>6</v>
      </c>
      <c r="K73" s="13">
        <v>26</v>
      </c>
      <c r="L73" s="13">
        <v>249</v>
      </c>
      <c r="M73" s="13">
        <v>520</v>
      </c>
      <c r="N73" s="13">
        <v>7</v>
      </c>
      <c r="O73" s="13">
        <v>0</v>
      </c>
      <c r="S73" s="57">
        <v>39</v>
      </c>
      <c r="T73" s="13">
        <v>1417</v>
      </c>
      <c r="U73" s="13">
        <v>204</v>
      </c>
      <c r="V73" s="13">
        <v>179</v>
      </c>
      <c r="W73" s="13">
        <v>140</v>
      </c>
      <c r="X73" s="13">
        <v>6</v>
      </c>
      <c r="Y73" s="13">
        <v>273</v>
      </c>
      <c r="Z73" s="13">
        <v>58</v>
      </c>
      <c r="AA73" s="13">
        <v>380</v>
      </c>
      <c r="AB73" s="13">
        <v>6</v>
      </c>
      <c r="AC73" s="13">
        <v>0</v>
      </c>
      <c r="AG73" s="57">
        <v>39</v>
      </c>
      <c r="AH73" s="13">
        <v>1438</v>
      </c>
      <c r="AI73" s="13">
        <v>217</v>
      </c>
      <c r="AJ73" s="13">
        <v>177</v>
      </c>
      <c r="AK73" s="13">
        <v>129</v>
      </c>
      <c r="AL73" s="13">
        <v>6</v>
      </c>
      <c r="AM73" s="13">
        <v>54</v>
      </c>
      <c r="AN73" s="13">
        <v>58</v>
      </c>
      <c r="AO73" s="13">
        <v>509</v>
      </c>
      <c r="AP73" s="13">
        <v>5</v>
      </c>
      <c r="AQ73" s="13">
        <v>0</v>
      </c>
      <c r="AU73" s="57">
        <v>39</v>
      </c>
      <c r="AV73" s="13">
        <v>1417</v>
      </c>
      <c r="AW73" s="13">
        <v>198</v>
      </c>
      <c r="AX73" s="13">
        <v>163</v>
      </c>
      <c r="AY73" s="13">
        <v>114</v>
      </c>
      <c r="AZ73" s="13">
        <v>6</v>
      </c>
      <c r="BA73" s="13">
        <v>116</v>
      </c>
      <c r="BB73" s="13">
        <v>58</v>
      </c>
      <c r="BC73" s="13">
        <v>370</v>
      </c>
      <c r="BD73" s="13">
        <v>5</v>
      </c>
      <c r="BE73" s="13">
        <v>0</v>
      </c>
    </row>
    <row r="74" spans="5:57" x14ac:dyDescent="0.25">
      <c r="E74" s="57">
        <v>40</v>
      </c>
      <c r="F74" s="13">
        <v>1928</v>
      </c>
      <c r="G74" s="13">
        <v>230</v>
      </c>
      <c r="H74" s="13">
        <v>288</v>
      </c>
      <c r="I74" s="13">
        <v>242</v>
      </c>
      <c r="J74" s="13">
        <v>6</v>
      </c>
      <c r="K74" s="13">
        <v>26</v>
      </c>
      <c r="L74" s="13">
        <v>248</v>
      </c>
      <c r="M74" s="13">
        <v>516</v>
      </c>
      <c r="N74" s="13">
        <v>7</v>
      </c>
      <c r="O74" s="13">
        <v>0</v>
      </c>
      <c r="S74" s="57">
        <v>40</v>
      </c>
      <c r="T74" s="13">
        <v>1411</v>
      </c>
      <c r="U74" s="13">
        <v>202</v>
      </c>
      <c r="V74" s="13">
        <v>178</v>
      </c>
      <c r="W74" s="13">
        <v>140</v>
      </c>
      <c r="X74" s="13">
        <v>6</v>
      </c>
      <c r="Y74" s="13">
        <v>273</v>
      </c>
      <c r="Z74" s="13">
        <v>58</v>
      </c>
      <c r="AA74" s="13">
        <v>377</v>
      </c>
      <c r="AB74" s="13">
        <v>6</v>
      </c>
      <c r="AC74" s="13">
        <v>0</v>
      </c>
      <c r="AG74" s="57">
        <v>40</v>
      </c>
      <c r="AH74" s="13">
        <v>1433</v>
      </c>
      <c r="AI74" s="13">
        <v>215</v>
      </c>
      <c r="AJ74" s="13">
        <v>176</v>
      </c>
      <c r="AK74" s="13">
        <v>129</v>
      </c>
      <c r="AL74" s="13">
        <v>6</v>
      </c>
      <c r="AM74" s="13">
        <v>54</v>
      </c>
      <c r="AN74" s="13">
        <v>58</v>
      </c>
      <c r="AO74" s="13">
        <v>506</v>
      </c>
      <c r="AP74" s="13">
        <v>5</v>
      </c>
      <c r="AQ74" s="13">
        <v>0</v>
      </c>
      <c r="AU74" s="57">
        <v>40</v>
      </c>
      <c r="AV74" s="13">
        <v>1412</v>
      </c>
      <c r="AW74" s="13">
        <v>196</v>
      </c>
      <c r="AX74" s="13">
        <v>162</v>
      </c>
      <c r="AY74" s="13">
        <v>114</v>
      </c>
      <c r="AZ74" s="13">
        <v>6</v>
      </c>
      <c r="BA74" s="13">
        <v>116</v>
      </c>
      <c r="BB74" s="13">
        <v>58</v>
      </c>
      <c r="BC74" s="13">
        <v>368</v>
      </c>
      <c r="BD74" s="13">
        <v>5</v>
      </c>
      <c r="BE74" s="13">
        <v>0</v>
      </c>
    </row>
    <row r="75" spans="5:57" x14ac:dyDescent="0.25">
      <c r="E75" s="57">
        <v>41</v>
      </c>
      <c r="F75" s="13">
        <v>1919</v>
      </c>
      <c r="G75" s="13">
        <v>229</v>
      </c>
      <c r="H75" s="13">
        <v>287</v>
      </c>
      <c r="I75" s="13">
        <v>241</v>
      </c>
      <c r="J75" s="13">
        <v>6</v>
      </c>
      <c r="K75" s="13">
        <v>26</v>
      </c>
      <c r="L75" s="13">
        <v>247</v>
      </c>
      <c r="M75" s="13">
        <v>513</v>
      </c>
      <c r="N75" s="13">
        <v>7</v>
      </c>
      <c r="O75" s="13">
        <v>0</v>
      </c>
      <c r="S75" s="57">
        <v>41</v>
      </c>
      <c r="T75" s="13">
        <v>1404</v>
      </c>
      <c r="U75" s="13">
        <v>202</v>
      </c>
      <c r="V75" s="13">
        <v>177</v>
      </c>
      <c r="W75" s="13">
        <v>139</v>
      </c>
      <c r="X75" s="13">
        <v>6</v>
      </c>
      <c r="Y75" s="13">
        <v>273</v>
      </c>
      <c r="Z75" s="13">
        <v>57</v>
      </c>
      <c r="AA75" s="13">
        <v>375</v>
      </c>
      <c r="AB75" s="13">
        <v>6</v>
      </c>
      <c r="AC75" s="13">
        <v>0</v>
      </c>
      <c r="AG75" s="57">
        <v>41</v>
      </c>
      <c r="AH75" s="13">
        <v>1426</v>
      </c>
      <c r="AI75" s="13">
        <v>215</v>
      </c>
      <c r="AJ75" s="13">
        <v>175</v>
      </c>
      <c r="AK75" s="13">
        <v>129</v>
      </c>
      <c r="AL75" s="13">
        <v>6</v>
      </c>
      <c r="AM75" s="13">
        <v>54</v>
      </c>
      <c r="AN75" s="13">
        <v>58</v>
      </c>
      <c r="AO75" s="13">
        <v>502</v>
      </c>
      <c r="AP75" s="13">
        <v>5</v>
      </c>
      <c r="AQ75" s="13">
        <v>0</v>
      </c>
      <c r="AU75" s="57">
        <v>41</v>
      </c>
      <c r="AV75" s="13">
        <v>1406</v>
      </c>
      <c r="AW75" s="13">
        <v>195</v>
      </c>
      <c r="AX75" s="13">
        <v>161</v>
      </c>
      <c r="AY75" s="13">
        <v>114</v>
      </c>
      <c r="AZ75" s="13">
        <v>6</v>
      </c>
      <c r="BA75" s="13">
        <v>117</v>
      </c>
      <c r="BB75" s="13">
        <v>58</v>
      </c>
      <c r="BC75" s="13">
        <v>365</v>
      </c>
      <c r="BD75" s="13">
        <v>5</v>
      </c>
      <c r="BE75" s="13">
        <v>0</v>
      </c>
    </row>
    <row r="76" spans="5:57" x14ac:dyDescent="0.25">
      <c r="E76" s="57">
        <v>42</v>
      </c>
      <c r="F76" s="13">
        <v>1909</v>
      </c>
      <c r="G76" s="13">
        <v>227</v>
      </c>
      <c r="H76" s="13">
        <v>286</v>
      </c>
      <c r="I76" s="13">
        <v>241</v>
      </c>
      <c r="J76" s="13">
        <v>6</v>
      </c>
      <c r="K76" s="13">
        <v>26</v>
      </c>
      <c r="L76" s="13">
        <v>246</v>
      </c>
      <c r="M76" s="13">
        <v>509</v>
      </c>
      <c r="N76" s="13">
        <v>7</v>
      </c>
      <c r="O76" s="13">
        <v>0</v>
      </c>
      <c r="S76" s="57">
        <v>42</v>
      </c>
      <c r="T76" s="13">
        <v>1397</v>
      </c>
      <c r="U76" s="13">
        <v>201</v>
      </c>
      <c r="V76" s="13">
        <v>176</v>
      </c>
      <c r="W76" s="13">
        <v>139</v>
      </c>
      <c r="X76" s="13">
        <v>6</v>
      </c>
      <c r="Y76" s="13">
        <v>274</v>
      </c>
      <c r="Z76" s="13">
        <v>57</v>
      </c>
      <c r="AA76" s="13">
        <v>373</v>
      </c>
      <c r="AB76" s="13">
        <v>6</v>
      </c>
      <c r="AC76" s="13">
        <v>0</v>
      </c>
      <c r="AG76" s="57">
        <v>42</v>
      </c>
      <c r="AH76" s="13">
        <v>1419</v>
      </c>
      <c r="AI76" s="13">
        <v>213</v>
      </c>
      <c r="AJ76" s="13">
        <v>174</v>
      </c>
      <c r="AK76" s="13">
        <v>129</v>
      </c>
      <c r="AL76" s="13">
        <v>6</v>
      </c>
      <c r="AM76" s="13">
        <v>54</v>
      </c>
      <c r="AN76" s="13">
        <v>57</v>
      </c>
      <c r="AO76" s="13">
        <v>499</v>
      </c>
      <c r="AP76" s="13">
        <v>5</v>
      </c>
      <c r="AQ76" s="13">
        <v>0</v>
      </c>
      <c r="AU76" s="57">
        <v>42</v>
      </c>
      <c r="AV76" s="13">
        <v>1399</v>
      </c>
      <c r="AW76" s="13">
        <v>194</v>
      </c>
      <c r="AX76" s="13">
        <v>160</v>
      </c>
      <c r="AY76" s="13">
        <v>114</v>
      </c>
      <c r="AZ76" s="13">
        <v>6</v>
      </c>
      <c r="BA76" s="13">
        <v>117</v>
      </c>
      <c r="BB76" s="13">
        <v>57</v>
      </c>
      <c r="BC76" s="13">
        <v>363</v>
      </c>
      <c r="BD76" s="13">
        <v>5</v>
      </c>
      <c r="BE76" s="13">
        <v>0</v>
      </c>
    </row>
    <row r="77" spans="5:57" x14ac:dyDescent="0.25">
      <c r="E77" s="57">
        <v>43</v>
      </c>
      <c r="F77" s="13">
        <v>1900</v>
      </c>
      <c r="G77" s="13">
        <v>225</v>
      </c>
      <c r="H77" s="13">
        <v>284</v>
      </c>
      <c r="I77" s="13">
        <v>241</v>
      </c>
      <c r="J77" s="13">
        <v>6</v>
      </c>
      <c r="K77" s="13">
        <v>26</v>
      </c>
      <c r="L77" s="13">
        <v>245</v>
      </c>
      <c r="M77" s="13">
        <v>506</v>
      </c>
      <c r="N77" s="13">
        <v>7</v>
      </c>
      <c r="O77" s="13">
        <v>0</v>
      </c>
      <c r="S77" s="57">
        <v>43</v>
      </c>
      <c r="T77" s="13">
        <v>1390</v>
      </c>
      <c r="U77" s="13">
        <v>199</v>
      </c>
      <c r="V77" s="13">
        <v>175</v>
      </c>
      <c r="W77" s="13">
        <v>139</v>
      </c>
      <c r="X77" s="13">
        <v>6</v>
      </c>
      <c r="Y77" s="13">
        <v>274</v>
      </c>
      <c r="Z77" s="13">
        <v>57</v>
      </c>
      <c r="AA77" s="13">
        <v>371</v>
      </c>
      <c r="AB77" s="13">
        <v>6</v>
      </c>
      <c r="AC77" s="13">
        <v>0</v>
      </c>
      <c r="AG77" s="57">
        <v>43</v>
      </c>
      <c r="AH77" s="13">
        <v>1412</v>
      </c>
      <c r="AI77" s="13">
        <v>212</v>
      </c>
      <c r="AJ77" s="13">
        <v>173</v>
      </c>
      <c r="AK77" s="13">
        <v>129</v>
      </c>
      <c r="AL77" s="13">
        <v>6</v>
      </c>
      <c r="AM77" s="13">
        <v>54</v>
      </c>
      <c r="AN77" s="13">
        <v>57</v>
      </c>
      <c r="AO77" s="13">
        <v>496</v>
      </c>
      <c r="AP77" s="13">
        <v>5</v>
      </c>
      <c r="AQ77" s="13">
        <v>0</v>
      </c>
      <c r="AU77" s="57">
        <v>43</v>
      </c>
      <c r="AV77" s="13">
        <v>1391</v>
      </c>
      <c r="AW77" s="13">
        <v>193</v>
      </c>
      <c r="AX77" s="13">
        <v>160</v>
      </c>
      <c r="AY77" s="13">
        <v>114</v>
      </c>
      <c r="AZ77" s="13">
        <v>6</v>
      </c>
      <c r="BA77" s="13">
        <v>117</v>
      </c>
      <c r="BB77" s="13">
        <v>57</v>
      </c>
      <c r="BC77" s="13">
        <v>360</v>
      </c>
      <c r="BD77" s="13">
        <v>5</v>
      </c>
      <c r="BE77" s="13">
        <v>0</v>
      </c>
    </row>
    <row r="78" spans="5:57" x14ac:dyDescent="0.25">
      <c r="E78" s="57">
        <v>44</v>
      </c>
      <c r="F78" s="13">
        <v>1890</v>
      </c>
      <c r="G78" s="13">
        <v>223</v>
      </c>
      <c r="H78" s="13">
        <v>283</v>
      </c>
      <c r="I78" s="13">
        <v>241</v>
      </c>
      <c r="J78" s="13">
        <v>6</v>
      </c>
      <c r="K78" s="13">
        <v>26</v>
      </c>
      <c r="L78" s="13">
        <v>244</v>
      </c>
      <c r="M78" s="13">
        <v>502</v>
      </c>
      <c r="N78" s="13">
        <v>7</v>
      </c>
      <c r="O78" s="13">
        <v>0</v>
      </c>
      <c r="S78" s="57">
        <v>44</v>
      </c>
      <c r="T78" s="13">
        <v>1383</v>
      </c>
      <c r="U78" s="13">
        <v>198</v>
      </c>
      <c r="V78" s="13">
        <v>175</v>
      </c>
      <c r="W78" s="13">
        <v>139</v>
      </c>
      <c r="X78" s="13">
        <v>6</v>
      </c>
      <c r="Y78" s="13">
        <v>274</v>
      </c>
      <c r="Z78" s="13">
        <v>57</v>
      </c>
      <c r="AA78" s="13">
        <v>368</v>
      </c>
      <c r="AB78" s="13">
        <v>6</v>
      </c>
      <c r="AC78" s="13">
        <v>0</v>
      </c>
      <c r="AG78" s="57">
        <v>44</v>
      </c>
      <c r="AH78" s="13">
        <v>1404</v>
      </c>
      <c r="AI78" s="13">
        <v>211</v>
      </c>
      <c r="AJ78" s="13">
        <v>173</v>
      </c>
      <c r="AK78" s="13">
        <v>129</v>
      </c>
      <c r="AL78" s="13">
        <v>6</v>
      </c>
      <c r="AM78" s="13">
        <v>54</v>
      </c>
      <c r="AN78" s="13">
        <v>57</v>
      </c>
      <c r="AO78" s="13">
        <v>493</v>
      </c>
      <c r="AP78" s="13">
        <v>5</v>
      </c>
      <c r="AQ78" s="13">
        <v>0</v>
      </c>
      <c r="AU78" s="57">
        <v>44</v>
      </c>
      <c r="AV78" s="13">
        <v>1383</v>
      </c>
      <c r="AW78" s="13">
        <v>192</v>
      </c>
      <c r="AX78" s="13">
        <v>159</v>
      </c>
      <c r="AY78" s="13">
        <v>114</v>
      </c>
      <c r="AZ78" s="13">
        <v>6</v>
      </c>
      <c r="BA78" s="13">
        <v>117</v>
      </c>
      <c r="BB78" s="13">
        <v>57</v>
      </c>
      <c r="BC78" s="13">
        <v>358</v>
      </c>
      <c r="BD78" s="13">
        <v>5</v>
      </c>
      <c r="BE78" s="13">
        <v>0</v>
      </c>
    </row>
    <row r="79" spans="5:57" x14ac:dyDescent="0.25">
      <c r="E79" s="57">
        <v>45</v>
      </c>
      <c r="F79" s="13">
        <v>1882</v>
      </c>
      <c r="G79" s="13">
        <v>221</v>
      </c>
      <c r="H79" s="13">
        <v>281</v>
      </c>
      <c r="I79" s="13">
        <v>240</v>
      </c>
      <c r="J79" s="13">
        <v>6</v>
      </c>
      <c r="K79" s="13">
        <v>26</v>
      </c>
      <c r="L79" s="13">
        <v>243</v>
      </c>
      <c r="M79" s="13">
        <v>499</v>
      </c>
      <c r="N79" s="13">
        <v>7</v>
      </c>
      <c r="O79" s="13">
        <v>0</v>
      </c>
      <c r="S79" s="57">
        <v>45</v>
      </c>
      <c r="T79" s="13">
        <v>1375</v>
      </c>
      <c r="U79" s="13">
        <v>197</v>
      </c>
      <c r="V79" s="13">
        <v>174</v>
      </c>
      <c r="W79" s="13">
        <v>139</v>
      </c>
      <c r="X79" s="13">
        <v>6</v>
      </c>
      <c r="Y79" s="13">
        <v>274</v>
      </c>
      <c r="Z79" s="13">
        <v>57</v>
      </c>
      <c r="AA79" s="13">
        <v>366</v>
      </c>
      <c r="AB79" s="13">
        <v>6</v>
      </c>
      <c r="AC79" s="13">
        <v>0</v>
      </c>
      <c r="AG79" s="57">
        <v>45</v>
      </c>
      <c r="AH79" s="13">
        <v>1396</v>
      </c>
      <c r="AI79" s="13">
        <v>209</v>
      </c>
      <c r="AJ79" s="13">
        <v>172</v>
      </c>
      <c r="AK79" s="13">
        <v>129</v>
      </c>
      <c r="AL79" s="13">
        <v>6</v>
      </c>
      <c r="AM79" s="13">
        <v>54</v>
      </c>
      <c r="AN79" s="13">
        <v>57</v>
      </c>
      <c r="AO79" s="13">
        <v>489</v>
      </c>
      <c r="AP79" s="13">
        <v>5</v>
      </c>
      <c r="AQ79" s="13">
        <v>0</v>
      </c>
      <c r="AU79" s="57">
        <v>45</v>
      </c>
      <c r="AV79" s="13">
        <v>1376</v>
      </c>
      <c r="AW79" s="13">
        <v>191</v>
      </c>
      <c r="AX79" s="13">
        <v>159</v>
      </c>
      <c r="AY79" s="13">
        <v>113</v>
      </c>
      <c r="AZ79" s="13">
        <v>6</v>
      </c>
      <c r="BA79" s="13">
        <v>117</v>
      </c>
      <c r="BB79" s="13">
        <v>57</v>
      </c>
      <c r="BC79" s="13">
        <v>356</v>
      </c>
      <c r="BD79" s="13">
        <v>5</v>
      </c>
      <c r="BE79" s="13">
        <v>0</v>
      </c>
    </row>
    <row r="80" spans="5:57" x14ac:dyDescent="0.25">
      <c r="E80" s="57">
        <v>46</v>
      </c>
      <c r="F80" s="13">
        <v>1873</v>
      </c>
      <c r="G80" s="13">
        <v>221</v>
      </c>
      <c r="H80" s="13">
        <v>280</v>
      </c>
      <c r="I80" s="13">
        <v>240</v>
      </c>
      <c r="J80" s="13">
        <v>6</v>
      </c>
      <c r="K80" s="13">
        <v>26</v>
      </c>
      <c r="L80" s="13">
        <v>242</v>
      </c>
      <c r="M80" s="13">
        <v>495</v>
      </c>
      <c r="N80" s="13">
        <v>7</v>
      </c>
      <c r="O80" s="13">
        <v>0</v>
      </c>
      <c r="S80" s="57">
        <v>46</v>
      </c>
      <c r="T80" s="13">
        <v>1368</v>
      </c>
      <c r="U80" s="13">
        <v>196</v>
      </c>
      <c r="V80" s="13">
        <v>173</v>
      </c>
      <c r="W80" s="13">
        <v>139</v>
      </c>
      <c r="X80" s="13">
        <v>6</v>
      </c>
      <c r="Y80" s="13">
        <v>274</v>
      </c>
      <c r="Z80" s="13">
        <v>56</v>
      </c>
      <c r="AA80" s="13">
        <v>364</v>
      </c>
      <c r="AB80" s="13">
        <v>6</v>
      </c>
      <c r="AC80" s="13">
        <v>0</v>
      </c>
      <c r="AG80" s="57">
        <v>46</v>
      </c>
      <c r="AH80" s="13">
        <v>1389</v>
      </c>
      <c r="AI80" s="13">
        <v>208</v>
      </c>
      <c r="AJ80" s="13">
        <v>171</v>
      </c>
      <c r="AK80" s="13">
        <v>128</v>
      </c>
      <c r="AL80" s="13">
        <v>6</v>
      </c>
      <c r="AM80" s="13">
        <v>54</v>
      </c>
      <c r="AN80" s="13">
        <v>57</v>
      </c>
      <c r="AO80" s="13">
        <v>486</v>
      </c>
      <c r="AP80" s="13">
        <v>5</v>
      </c>
      <c r="AQ80" s="13">
        <v>0</v>
      </c>
      <c r="AU80" s="57">
        <v>46</v>
      </c>
      <c r="AV80" s="13">
        <v>1368</v>
      </c>
      <c r="AW80" s="13">
        <v>189</v>
      </c>
      <c r="AX80" s="13">
        <v>158</v>
      </c>
      <c r="AY80" s="13">
        <v>113</v>
      </c>
      <c r="AZ80" s="13">
        <v>6</v>
      </c>
      <c r="BA80" s="13">
        <v>117</v>
      </c>
      <c r="BB80" s="13">
        <v>57</v>
      </c>
      <c r="BC80" s="13">
        <v>353</v>
      </c>
      <c r="BD80" s="13">
        <v>5</v>
      </c>
      <c r="BE80" s="13">
        <v>0</v>
      </c>
    </row>
    <row r="81" spans="5:57" x14ac:dyDescent="0.25">
      <c r="E81" s="57">
        <v>47</v>
      </c>
      <c r="F81" s="13">
        <v>1864</v>
      </c>
      <c r="G81" s="13">
        <v>220</v>
      </c>
      <c r="H81" s="13">
        <v>279</v>
      </c>
      <c r="I81" s="13">
        <v>240</v>
      </c>
      <c r="J81" s="13">
        <v>6</v>
      </c>
      <c r="K81" s="13">
        <v>26</v>
      </c>
      <c r="L81" s="13">
        <v>241</v>
      </c>
      <c r="M81" s="13">
        <v>492</v>
      </c>
      <c r="N81" s="13">
        <v>7</v>
      </c>
      <c r="O81" s="13">
        <v>0</v>
      </c>
      <c r="S81" s="57">
        <v>47</v>
      </c>
      <c r="T81" s="13">
        <v>1362</v>
      </c>
      <c r="U81" s="13">
        <v>195</v>
      </c>
      <c r="V81" s="13">
        <v>173</v>
      </c>
      <c r="W81" s="13">
        <v>138</v>
      </c>
      <c r="X81" s="13">
        <v>6</v>
      </c>
      <c r="Y81" s="13">
        <v>274</v>
      </c>
      <c r="Z81" s="13">
        <v>56</v>
      </c>
      <c r="AA81" s="13">
        <v>361</v>
      </c>
      <c r="AB81" s="13">
        <v>6</v>
      </c>
      <c r="AC81" s="13">
        <v>0</v>
      </c>
      <c r="AG81" s="57">
        <v>47</v>
      </c>
      <c r="AH81" s="13">
        <v>1383</v>
      </c>
      <c r="AI81" s="13">
        <v>207</v>
      </c>
      <c r="AJ81" s="13">
        <v>171</v>
      </c>
      <c r="AK81" s="13">
        <v>128</v>
      </c>
      <c r="AL81" s="13">
        <v>6</v>
      </c>
      <c r="AM81" s="13">
        <v>54</v>
      </c>
      <c r="AN81" s="13">
        <v>56</v>
      </c>
      <c r="AO81" s="13">
        <v>483</v>
      </c>
      <c r="AP81" s="13">
        <v>5</v>
      </c>
      <c r="AQ81" s="13">
        <v>0</v>
      </c>
      <c r="AU81" s="57">
        <v>47</v>
      </c>
      <c r="AV81" s="13">
        <v>1361</v>
      </c>
      <c r="AW81" s="13">
        <v>189</v>
      </c>
      <c r="AX81" s="13">
        <v>158</v>
      </c>
      <c r="AY81" s="13">
        <v>113</v>
      </c>
      <c r="AZ81" s="13">
        <v>6</v>
      </c>
      <c r="BA81" s="13">
        <v>117</v>
      </c>
      <c r="BB81" s="13">
        <v>56</v>
      </c>
      <c r="BC81" s="13">
        <v>351</v>
      </c>
      <c r="BD81" s="13">
        <v>5</v>
      </c>
      <c r="BE81" s="13">
        <v>0</v>
      </c>
    </row>
    <row r="82" spans="5:57" x14ac:dyDescent="0.25">
      <c r="E82" s="57">
        <v>48</v>
      </c>
      <c r="F82" s="13">
        <v>1855</v>
      </c>
      <c r="G82" s="13">
        <v>219</v>
      </c>
      <c r="H82" s="13">
        <v>278</v>
      </c>
      <c r="I82" s="13">
        <v>239</v>
      </c>
      <c r="J82" s="13">
        <v>6</v>
      </c>
      <c r="K82" s="13">
        <v>26</v>
      </c>
      <c r="L82" s="13">
        <v>241</v>
      </c>
      <c r="M82" s="13">
        <v>488</v>
      </c>
      <c r="N82" s="13">
        <v>7</v>
      </c>
      <c r="O82" s="13">
        <v>0</v>
      </c>
      <c r="S82" s="57">
        <v>48</v>
      </c>
      <c r="T82" s="13">
        <v>1357</v>
      </c>
      <c r="U82" s="13">
        <v>193</v>
      </c>
      <c r="V82" s="13">
        <v>172</v>
      </c>
      <c r="W82" s="13">
        <v>138</v>
      </c>
      <c r="X82" s="13">
        <v>6</v>
      </c>
      <c r="Y82" s="13">
        <v>274</v>
      </c>
      <c r="Z82" s="13">
        <v>56</v>
      </c>
      <c r="AA82" s="13">
        <v>359</v>
      </c>
      <c r="AB82" s="13">
        <v>6</v>
      </c>
      <c r="AC82" s="13">
        <v>0</v>
      </c>
      <c r="AG82" s="57">
        <v>48</v>
      </c>
      <c r="AH82" s="13">
        <v>1377</v>
      </c>
      <c r="AI82" s="13">
        <v>205</v>
      </c>
      <c r="AJ82" s="13">
        <v>170</v>
      </c>
      <c r="AK82" s="13">
        <v>128</v>
      </c>
      <c r="AL82" s="13">
        <v>6</v>
      </c>
      <c r="AM82" s="13">
        <v>54</v>
      </c>
      <c r="AN82" s="13">
        <v>56</v>
      </c>
      <c r="AO82" s="13">
        <v>480</v>
      </c>
      <c r="AP82" s="13">
        <v>5</v>
      </c>
      <c r="AQ82" s="13">
        <v>0</v>
      </c>
      <c r="AU82" s="57">
        <v>48</v>
      </c>
      <c r="AV82" s="13">
        <v>1356</v>
      </c>
      <c r="AW82" s="13">
        <v>187</v>
      </c>
      <c r="AX82" s="13">
        <v>157</v>
      </c>
      <c r="AY82" s="13">
        <v>113</v>
      </c>
      <c r="AZ82" s="13">
        <v>6</v>
      </c>
      <c r="BA82" s="13">
        <v>118</v>
      </c>
      <c r="BB82" s="13">
        <v>56</v>
      </c>
      <c r="BC82" s="13">
        <v>348</v>
      </c>
      <c r="BD82" s="13">
        <v>5</v>
      </c>
      <c r="BE82" s="13">
        <v>0</v>
      </c>
    </row>
    <row r="83" spans="5:57" x14ac:dyDescent="0.25">
      <c r="E83" s="57">
        <v>49</v>
      </c>
      <c r="F83" s="13">
        <v>1847</v>
      </c>
      <c r="G83" s="13">
        <v>218</v>
      </c>
      <c r="H83" s="13">
        <v>277</v>
      </c>
      <c r="I83" s="13">
        <v>239</v>
      </c>
      <c r="J83" s="13">
        <v>6</v>
      </c>
      <c r="K83" s="13">
        <v>26</v>
      </c>
      <c r="L83" s="13">
        <v>240</v>
      </c>
      <c r="M83" s="13">
        <v>485</v>
      </c>
      <c r="N83" s="13">
        <v>7</v>
      </c>
      <c r="O83" s="13">
        <v>0</v>
      </c>
      <c r="S83" s="57">
        <v>49</v>
      </c>
      <c r="T83" s="13">
        <v>1351</v>
      </c>
      <c r="U83" s="13">
        <v>192</v>
      </c>
      <c r="V83" s="13">
        <v>171</v>
      </c>
      <c r="W83" s="13">
        <v>138</v>
      </c>
      <c r="X83" s="13">
        <v>6</v>
      </c>
      <c r="Y83" s="13">
        <v>274</v>
      </c>
      <c r="Z83" s="13">
        <v>56</v>
      </c>
      <c r="AA83" s="13">
        <v>357</v>
      </c>
      <c r="AB83" s="13">
        <v>6</v>
      </c>
      <c r="AC83" s="13">
        <v>0</v>
      </c>
      <c r="AG83" s="57">
        <v>49</v>
      </c>
      <c r="AH83" s="13">
        <v>1371</v>
      </c>
      <c r="AI83" s="13">
        <v>204</v>
      </c>
      <c r="AJ83" s="13">
        <v>169</v>
      </c>
      <c r="AK83" s="13">
        <v>128</v>
      </c>
      <c r="AL83" s="13">
        <v>6</v>
      </c>
      <c r="AM83" s="13">
        <v>54</v>
      </c>
      <c r="AN83" s="13">
        <v>56</v>
      </c>
      <c r="AO83" s="13">
        <v>477</v>
      </c>
      <c r="AP83" s="13">
        <v>5</v>
      </c>
      <c r="AQ83" s="13">
        <v>0</v>
      </c>
      <c r="AU83" s="57">
        <v>49</v>
      </c>
      <c r="AV83" s="13">
        <v>1350</v>
      </c>
      <c r="AW83" s="13">
        <v>186</v>
      </c>
      <c r="AX83" s="13">
        <v>156</v>
      </c>
      <c r="AY83" s="13">
        <v>113</v>
      </c>
      <c r="AZ83" s="13">
        <v>6</v>
      </c>
      <c r="BA83" s="13">
        <v>118</v>
      </c>
      <c r="BB83" s="13">
        <v>56</v>
      </c>
      <c r="BC83" s="13">
        <v>346</v>
      </c>
      <c r="BD83" s="13">
        <v>5</v>
      </c>
      <c r="BE83" s="13">
        <v>0</v>
      </c>
    </row>
    <row r="84" spans="5:57" x14ac:dyDescent="0.25">
      <c r="E84" s="57">
        <v>50</v>
      </c>
      <c r="F84" s="13">
        <v>1839</v>
      </c>
      <c r="G84" s="13">
        <v>216</v>
      </c>
      <c r="H84" s="13">
        <v>275</v>
      </c>
      <c r="I84" s="13">
        <v>239</v>
      </c>
      <c r="J84" s="13">
        <v>6</v>
      </c>
      <c r="K84" s="13">
        <v>26</v>
      </c>
      <c r="L84" s="13">
        <v>239</v>
      </c>
      <c r="M84" s="13">
        <v>482</v>
      </c>
      <c r="N84" s="13">
        <v>7</v>
      </c>
      <c r="O84" s="13">
        <v>0</v>
      </c>
      <c r="S84" s="57">
        <v>50</v>
      </c>
      <c r="T84" s="13">
        <v>1344</v>
      </c>
      <c r="U84" s="13">
        <v>191</v>
      </c>
      <c r="V84" s="13">
        <v>170</v>
      </c>
      <c r="W84" s="13">
        <v>138</v>
      </c>
      <c r="X84" s="13">
        <v>6</v>
      </c>
      <c r="Y84" s="13">
        <v>274</v>
      </c>
      <c r="Z84" s="13">
        <v>56</v>
      </c>
      <c r="AA84" s="13">
        <v>354</v>
      </c>
      <c r="AB84" s="13">
        <v>6</v>
      </c>
      <c r="AC84" s="13">
        <v>0</v>
      </c>
      <c r="AG84" s="57">
        <v>50</v>
      </c>
      <c r="AH84" s="13">
        <v>1365</v>
      </c>
      <c r="AI84" s="13">
        <v>203</v>
      </c>
      <c r="AJ84" s="13">
        <v>168</v>
      </c>
      <c r="AK84" s="13">
        <v>128</v>
      </c>
      <c r="AL84" s="13">
        <v>6</v>
      </c>
      <c r="AM84" s="13">
        <v>54</v>
      </c>
      <c r="AN84" s="13">
        <v>56</v>
      </c>
      <c r="AO84" s="13">
        <v>474</v>
      </c>
      <c r="AP84" s="13">
        <v>5</v>
      </c>
      <c r="AQ84" s="13">
        <v>0</v>
      </c>
      <c r="AU84" s="57">
        <v>50</v>
      </c>
      <c r="AV84" s="13">
        <v>1344</v>
      </c>
      <c r="AW84" s="13">
        <v>185</v>
      </c>
      <c r="AX84" s="13">
        <v>155</v>
      </c>
      <c r="AY84" s="13">
        <v>113</v>
      </c>
      <c r="AZ84" s="13">
        <v>6</v>
      </c>
      <c r="BA84" s="13">
        <v>118</v>
      </c>
      <c r="BB84" s="13">
        <v>56</v>
      </c>
      <c r="BC84" s="13">
        <v>344</v>
      </c>
      <c r="BD84" s="13">
        <v>5</v>
      </c>
      <c r="BE84" s="13">
        <v>0</v>
      </c>
    </row>
    <row r="85" spans="5:57" x14ac:dyDescent="0.25">
      <c r="E85" s="57">
        <v>51</v>
      </c>
      <c r="F85" s="13">
        <v>1832</v>
      </c>
      <c r="G85" s="13">
        <v>215</v>
      </c>
      <c r="H85" s="13">
        <v>274</v>
      </c>
      <c r="I85" s="13">
        <v>239</v>
      </c>
      <c r="J85" s="13">
        <v>6</v>
      </c>
      <c r="K85" s="13">
        <v>26</v>
      </c>
      <c r="L85" s="13">
        <v>238</v>
      </c>
      <c r="M85" s="13">
        <v>479</v>
      </c>
      <c r="N85" s="13">
        <v>7</v>
      </c>
      <c r="O85" s="13">
        <v>0</v>
      </c>
      <c r="S85" s="57">
        <v>51</v>
      </c>
      <c r="T85" s="13">
        <v>1338</v>
      </c>
      <c r="U85" s="13">
        <v>189</v>
      </c>
      <c r="V85" s="13">
        <v>170</v>
      </c>
      <c r="W85" s="13">
        <v>138</v>
      </c>
      <c r="X85" s="13">
        <v>6</v>
      </c>
      <c r="Y85" s="13">
        <v>275</v>
      </c>
      <c r="Z85" s="13">
        <v>55</v>
      </c>
      <c r="AA85" s="13">
        <v>352</v>
      </c>
      <c r="AB85" s="13">
        <v>6</v>
      </c>
      <c r="AC85" s="13">
        <v>0</v>
      </c>
      <c r="AG85" s="57">
        <v>51</v>
      </c>
      <c r="AH85" s="13">
        <v>1359</v>
      </c>
      <c r="AI85" s="13">
        <v>202</v>
      </c>
      <c r="AJ85" s="13">
        <v>167</v>
      </c>
      <c r="AK85" s="13">
        <v>128</v>
      </c>
      <c r="AL85" s="13">
        <v>6</v>
      </c>
      <c r="AM85" s="13">
        <v>54</v>
      </c>
      <c r="AN85" s="13">
        <v>56</v>
      </c>
      <c r="AO85" s="13">
        <v>471</v>
      </c>
      <c r="AP85" s="13">
        <v>5</v>
      </c>
      <c r="AQ85" s="13">
        <v>0</v>
      </c>
      <c r="AU85" s="57">
        <v>51</v>
      </c>
      <c r="AV85" s="13">
        <v>1338</v>
      </c>
      <c r="AW85" s="13">
        <v>184</v>
      </c>
      <c r="AX85" s="13">
        <v>155</v>
      </c>
      <c r="AY85" s="13">
        <v>113</v>
      </c>
      <c r="AZ85" s="13">
        <v>6</v>
      </c>
      <c r="BA85" s="13">
        <v>118</v>
      </c>
      <c r="BB85" s="13">
        <v>56</v>
      </c>
      <c r="BC85" s="13">
        <v>341</v>
      </c>
      <c r="BD85" s="13">
        <v>5</v>
      </c>
      <c r="BE85" s="13">
        <v>0</v>
      </c>
    </row>
    <row r="86" spans="5:57" x14ac:dyDescent="0.25">
      <c r="E86" s="57">
        <v>52</v>
      </c>
      <c r="F86" s="13">
        <v>1824</v>
      </c>
      <c r="G86" s="13">
        <v>213</v>
      </c>
      <c r="H86" s="13">
        <v>273</v>
      </c>
      <c r="I86" s="13">
        <v>238</v>
      </c>
      <c r="J86" s="13">
        <v>6</v>
      </c>
      <c r="K86" s="13">
        <v>26</v>
      </c>
      <c r="L86" s="13">
        <v>237</v>
      </c>
      <c r="M86" s="13">
        <v>475</v>
      </c>
      <c r="N86" s="13">
        <v>7</v>
      </c>
      <c r="O86" s="13">
        <v>0</v>
      </c>
      <c r="S86" s="57">
        <v>52</v>
      </c>
      <c r="T86" s="13">
        <v>1333</v>
      </c>
      <c r="U86" s="13">
        <v>188</v>
      </c>
      <c r="V86" s="13">
        <v>169</v>
      </c>
      <c r="W86" s="13">
        <v>138</v>
      </c>
      <c r="X86" s="13">
        <v>6</v>
      </c>
      <c r="Y86" s="13">
        <v>275</v>
      </c>
      <c r="Z86" s="13">
        <v>55</v>
      </c>
      <c r="AA86" s="13">
        <v>350</v>
      </c>
      <c r="AB86" s="13">
        <v>6</v>
      </c>
      <c r="AC86" s="13">
        <v>0</v>
      </c>
      <c r="AG86" s="57">
        <v>52</v>
      </c>
      <c r="AH86" s="13">
        <v>1353</v>
      </c>
      <c r="AI86" s="13">
        <v>200</v>
      </c>
      <c r="AJ86" s="13">
        <v>167</v>
      </c>
      <c r="AK86" s="13">
        <v>127</v>
      </c>
      <c r="AL86" s="13">
        <v>6</v>
      </c>
      <c r="AM86" s="13">
        <v>54</v>
      </c>
      <c r="AN86" s="13">
        <v>55</v>
      </c>
      <c r="AO86" s="13">
        <v>468</v>
      </c>
      <c r="AP86" s="13">
        <v>5</v>
      </c>
      <c r="AQ86" s="13">
        <v>0</v>
      </c>
      <c r="AU86" s="57">
        <v>52</v>
      </c>
      <c r="AV86" s="13">
        <v>1333</v>
      </c>
      <c r="AW86" s="13">
        <v>182</v>
      </c>
      <c r="AX86" s="13">
        <v>154</v>
      </c>
      <c r="AY86" s="13">
        <v>112</v>
      </c>
      <c r="AZ86" s="13">
        <v>6</v>
      </c>
      <c r="BA86" s="13">
        <v>118</v>
      </c>
      <c r="BB86" s="13">
        <v>55</v>
      </c>
      <c r="BC86" s="13">
        <v>339</v>
      </c>
      <c r="BD86" s="13">
        <v>5</v>
      </c>
      <c r="BE86" s="13">
        <v>0</v>
      </c>
    </row>
    <row r="87" spans="5:57" x14ac:dyDescent="0.25">
      <c r="E87" s="57">
        <v>53</v>
      </c>
      <c r="F87" s="13">
        <v>1817</v>
      </c>
      <c r="G87" s="13">
        <v>212</v>
      </c>
      <c r="H87" s="13">
        <v>271</v>
      </c>
      <c r="I87" s="13">
        <v>238</v>
      </c>
      <c r="J87" s="13">
        <v>6</v>
      </c>
      <c r="K87" s="13">
        <v>26</v>
      </c>
      <c r="L87" s="13">
        <v>236</v>
      </c>
      <c r="M87" s="13">
        <v>472</v>
      </c>
      <c r="N87" s="13">
        <v>7</v>
      </c>
      <c r="O87" s="13">
        <v>0</v>
      </c>
      <c r="S87" s="57">
        <v>53</v>
      </c>
      <c r="T87" s="13">
        <v>1327</v>
      </c>
      <c r="U87" s="13">
        <v>187</v>
      </c>
      <c r="V87" s="13">
        <v>168</v>
      </c>
      <c r="W87" s="13">
        <v>137</v>
      </c>
      <c r="X87" s="13">
        <v>6</v>
      </c>
      <c r="Y87" s="13">
        <v>275</v>
      </c>
      <c r="Z87" s="13">
        <v>55</v>
      </c>
      <c r="AA87" s="13">
        <v>347</v>
      </c>
      <c r="AB87" s="13">
        <v>6</v>
      </c>
      <c r="AC87" s="13">
        <v>0</v>
      </c>
      <c r="AG87" s="57">
        <v>53</v>
      </c>
      <c r="AH87" s="13">
        <v>1347</v>
      </c>
      <c r="AI87" s="13">
        <v>199</v>
      </c>
      <c r="AJ87" s="13">
        <v>166</v>
      </c>
      <c r="AK87" s="13">
        <v>127</v>
      </c>
      <c r="AL87" s="13">
        <v>6</v>
      </c>
      <c r="AM87" s="13">
        <v>54</v>
      </c>
      <c r="AN87" s="13">
        <v>55</v>
      </c>
      <c r="AO87" s="13">
        <v>465</v>
      </c>
      <c r="AP87" s="13">
        <v>5</v>
      </c>
      <c r="AQ87" s="13">
        <v>0</v>
      </c>
      <c r="AU87" s="57">
        <v>53</v>
      </c>
      <c r="AV87" s="13">
        <v>1327</v>
      </c>
      <c r="AW87" s="13">
        <v>181</v>
      </c>
      <c r="AX87" s="13">
        <v>153</v>
      </c>
      <c r="AY87" s="13">
        <v>112</v>
      </c>
      <c r="AZ87" s="13">
        <v>6</v>
      </c>
      <c r="BA87" s="13">
        <v>118</v>
      </c>
      <c r="BB87" s="13">
        <v>55</v>
      </c>
      <c r="BC87" s="13">
        <v>337</v>
      </c>
      <c r="BD87" s="13">
        <v>5</v>
      </c>
      <c r="BE87" s="13">
        <v>0</v>
      </c>
    </row>
    <row r="88" spans="5:57" x14ac:dyDescent="0.25">
      <c r="E88" s="57">
        <v>54</v>
      </c>
      <c r="F88" s="13">
        <v>1809</v>
      </c>
      <c r="G88" s="13">
        <v>210</v>
      </c>
      <c r="H88" s="13">
        <v>270</v>
      </c>
      <c r="I88" s="13">
        <v>238</v>
      </c>
      <c r="J88" s="13">
        <v>6</v>
      </c>
      <c r="K88" s="13">
        <v>26</v>
      </c>
      <c r="L88" s="13">
        <v>236</v>
      </c>
      <c r="M88" s="13">
        <v>469</v>
      </c>
      <c r="N88" s="13">
        <v>7</v>
      </c>
      <c r="O88" s="13">
        <v>0</v>
      </c>
      <c r="S88" s="57">
        <v>54</v>
      </c>
      <c r="T88" s="13">
        <v>1322</v>
      </c>
      <c r="U88" s="13">
        <v>186</v>
      </c>
      <c r="V88" s="13">
        <v>167</v>
      </c>
      <c r="W88" s="13">
        <v>137</v>
      </c>
      <c r="X88" s="13">
        <v>6</v>
      </c>
      <c r="Y88" s="13">
        <v>275</v>
      </c>
      <c r="Z88" s="13">
        <v>55</v>
      </c>
      <c r="AA88" s="13">
        <v>345</v>
      </c>
      <c r="AB88" s="13">
        <v>6</v>
      </c>
      <c r="AC88" s="13">
        <v>0</v>
      </c>
      <c r="AG88" s="57">
        <v>54</v>
      </c>
      <c r="AH88" s="13">
        <v>1341</v>
      </c>
      <c r="AI88" s="13">
        <v>198</v>
      </c>
      <c r="AJ88" s="13">
        <v>165</v>
      </c>
      <c r="AK88" s="13">
        <v>127</v>
      </c>
      <c r="AL88" s="13">
        <v>6</v>
      </c>
      <c r="AM88" s="13">
        <v>54</v>
      </c>
      <c r="AN88" s="13">
        <v>55</v>
      </c>
      <c r="AO88" s="13">
        <v>462</v>
      </c>
      <c r="AP88" s="13">
        <v>5</v>
      </c>
      <c r="AQ88" s="13">
        <v>0</v>
      </c>
      <c r="AU88" s="57">
        <v>54</v>
      </c>
      <c r="AV88" s="13">
        <v>1321</v>
      </c>
      <c r="AW88" s="13">
        <v>180</v>
      </c>
      <c r="AX88" s="13">
        <v>152</v>
      </c>
      <c r="AY88" s="13">
        <v>112</v>
      </c>
      <c r="AZ88" s="13">
        <v>6</v>
      </c>
      <c r="BA88" s="13">
        <v>119</v>
      </c>
      <c r="BB88" s="13">
        <v>55</v>
      </c>
      <c r="BC88" s="13">
        <v>335</v>
      </c>
      <c r="BD88" s="13">
        <v>5</v>
      </c>
      <c r="BE88" s="13">
        <v>0</v>
      </c>
    </row>
    <row r="89" spans="5:57" x14ac:dyDescent="0.25">
      <c r="E89" s="57">
        <v>55</v>
      </c>
      <c r="F89" s="13">
        <v>1801</v>
      </c>
      <c r="G89" s="13">
        <v>209</v>
      </c>
      <c r="H89" s="13">
        <v>269</v>
      </c>
      <c r="I89" s="13">
        <v>237</v>
      </c>
      <c r="J89" s="13">
        <v>6</v>
      </c>
      <c r="K89" s="13">
        <v>26</v>
      </c>
      <c r="L89" s="13">
        <v>235</v>
      </c>
      <c r="M89" s="13">
        <v>466</v>
      </c>
      <c r="N89" s="13">
        <v>7</v>
      </c>
      <c r="O89" s="13">
        <v>0</v>
      </c>
      <c r="S89" s="57">
        <v>55</v>
      </c>
      <c r="T89" s="13">
        <v>1316</v>
      </c>
      <c r="U89" s="13">
        <v>184</v>
      </c>
      <c r="V89" s="13">
        <v>166</v>
      </c>
      <c r="W89" s="13">
        <v>137</v>
      </c>
      <c r="X89" s="13">
        <v>6</v>
      </c>
      <c r="Y89" s="13">
        <v>275</v>
      </c>
      <c r="Z89" s="13">
        <v>55</v>
      </c>
      <c r="AA89" s="13">
        <v>343</v>
      </c>
      <c r="AB89" s="13">
        <v>6</v>
      </c>
      <c r="AC89" s="13">
        <v>0</v>
      </c>
      <c r="AG89" s="57">
        <v>55</v>
      </c>
      <c r="AH89" s="13">
        <v>1336</v>
      </c>
      <c r="AI89" s="13">
        <v>197</v>
      </c>
      <c r="AJ89" s="13">
        <v>164</v>
      </c>
      <c r="AK89" s="13">
        <v>127</v>
      </c>
      <c r="AL89" s="13">
        <v>6</v>
      </c>
      <c r="AM89" s="13">
        <v>54</v>
      </c>
      <c r="AN89" s="13">
        <v>55</v>
      </c>
      <c r="AO89" s="13">
        <v>459</v>
      </c>
      <c r="AP89" s="13">
        <v>5</v>
      </c>
      <c r="AQ89" s="13">
        <v>0</v>
      </c>
      <c r="AU89" s="57">
        <v>55</v>
      </c>
      <c r="AV89" s="13">
        <v>1315</v>
      </c>
      <c r="AW89" s="13">
        <v>179</v>
      </c>
      <c r="AX89" s="13">
        <v>152</v>
      </c>
      <c r="AY89" s="13">
        <v>112</v>
      </c>
      <c r="AZ89" s="13">
        <v>6</v>
      </c>
      <c r="BA89" s="13">
        <v>119</v>
      </c>
      <c r="BB89" s="13">
        <v>55</v>
      </c>
      <c r="BC89" s="13">
        <v>332</v>
      </c>
      <c r="BD89" s="13">
        <v>5</v>
      </c>
      <c r="BE89" s="13">
        <v>0</v>
      </c>
    </row>
    <row r="90" spans="5:57" x14ac:dyDescent="0.25">
      <c r="E90" s="57">
        <v>56</v>
      </c>
      <c r="F90" s="13">
        <v>1793</v>
      </c>
      <c r="G90" s="13">
        <v>208</v>
      </c>
      <c r="H90" s="13">
        <v>268</v>
      </c>
      <c r="I90" s="13">
        <v>237</v>
      </c>
      <c r="J90" s="13">
        <v>6</v>
      </c>
      <c r="K90" s="13">
        <v>26</v>
      </c>
      <c r="L90" s="13">
        <v>234</v>
      </c>
      <c r="M90" s="13">
        <v>463</v>
      </c>
      <c r="N90" s="13">
        <v>7</v>
      </c>
      <c r="O90" s="13">
        <v>0</v>
      </c>
      <c r="S90" s="57">
        <v>56</v>
      </c>
      <c r="T90" s="13">
        <v>1310</v>
      </c>
      <c r="U90" s="13">
        <v>184</v>
      </c>
      <c r="V90" s="13">
        <v>165</v>
      </c>
      <c r="W90" s="13">
        <v>137</v>
      </c>
      <c r="X90" s="13">
        <v>6</v>
      </c>
      <c r="Y90" s="13">
        <v>276</v>
      </c>
      <c r="Z90" s="13">
        <v>55</v>
      </c>
      <c r="AA90" s="13">
        <v>341</v>
      </c>
      <c r="AB90" s="13">
        <v>6</v>
      </c>
      <c r="AC90" s="13">
        <v>0</v>
      </c>
      <c r="AG90" s="57">
        <v>56</v>
      </c>
      <c r="AH90" s="13">
        <v>1330</v>
      </c>
      <c r="AI90" s="13">
        <v>195</v>
      </c>
      <c r="AJ90" s="13">
        <v>163</v>
      </c>
      <c r="AK90" s="13">
        <v>127</v>
      </c>
      <c r="AL90" s="13">
        <v>6</v>
      </c>
      <c r="AM90" s="13">
        <v>55</v>
      </c>
      <c r="AN90" s="13">
        <v>55</v>
      </c>
      <c r="AO90" s="13">
        <v>456</v>
      </c>
      <c r="AP90" s="13">
        <v>5</v>
      </c>
      <c r="AQ90" s="13">
        <v>0</v>
      </c>
      <c r="AU90" s="57">
        <v>56</v>
      </c>
      <c r="AV90" s="13">
        <v>1309</v>
      </c>
      <c r="AW90" s="13">
        <v>178</v>
      </c>
      <c r="AX90" s="13">
        <v>151</v>
      </c>
      <c r="AY90" s="13">
        <v>112</v>
      </c>
      <c r="AZ90" s="13">
        <v>6</v>
      </c>
      <c r="BA90" s="13">
        <v>119</v>
      </c>
      <c r="BB90" s="13">
        <v>55</v>
      </c>
      <c r="BC90" s="13">
        <v>330</v>
      </c>
      <c r="BD90" s="13">
        <v>5</v>
      </c>
      <c r="BE90" s="13">
        <v>0</v>
      </c>
    </row>
    <row r="91" spans="5:57" x14ac:dyDescent="0.25">
      <c r="E91" s="57">
        <v>57</v>
      </c>
      <c r="F91" s="13">
        <v>1784</v>
      </c>
      <c r="G91" s="13">
        <v>207</v>
      </c>
      <c r="H91" s="13">
        <v>267</v>
      </c>
      <c r="I91" s="13">
        <v>236</v>
      </c>
      <c r="J91" s="13">
        <v>6</v>
      </c>
      <c r="K91" s="13">
        <v>26</v>
      </c>
      <c r="L91" s="13">
        <v>233</v>
      </c>
      <c r="M91" s="13">
        <v>460</v>
      </c>
      <c r="N91" s="13">
        <v>7</v>
      </c>
      <c r="O91" s="13">
        <v>0</v>
      </c>
      <c r="S91" s="57">
        <v>57</v>
      </c>
      <c r="T91" s="13">
        <v>1305</v>
      </c>
      <c r="U91" s="13">
        <v>182</v>
      </c>
      <c r="V91" s="13">
        <v>164</v>
      </c>
      <c r="W91" s="13">
        <v>137</v>
      </c>
      <c r="X91" s="13">
        <v>6</v>
      </c>
      <c r="Y91" s="13">
        <v>276</v>
      </c>
      <c r="Z91" s="13">
        <v>54</v>
      </c>
      <c r="AA91" s="13">
        <v>338</v>
      </c>
      <c r="AB91" s="13">
        <v>6</v>
      </c>
      <c r="AC91" s="13">
        <v>0</v>
      </c>
      <c r="AG91" s="57">
        <v>57</v>
      </c>
      <c r="AH91" s="13">
        <v>1325</v>
      </c>
      <c r="AI91" s="13">
        <v>193</v>
      </c>
      <c r="AJ91" s="13">
        <v>162</v>
      </c>
      <c r="AK91" s="13">
        <v>127</v>
      </c>
      <c r="AL91" s="13">
        <v>6</v>
      </c>
      <c r="AM91" s="13">
        <v>55</v>
      </c>
      <c r="AN91" s="13">
        <v>55</v>
      </c>
      <c r="AO91" s="13">
        <v>453</v>
      </c>
      <c r="AP91" s="13">
        <v>5</v>
      </c>
      <c r="AQ91" s="13">
        <v>0</v>
      </c>
      <c r="AU91" s="57">
        <v>57</v>
      </c>
      <c r="AV91" s="13">
        <v>1303</v>
      </c>
      <c r="AW91" s="13">
        <v>177</v>
      </c>
      <c r="AX91" s="13">
        <v>150</v>
      </c>
      <c r="AY91" s="13">
        <v>112</v>
      </c>
      <c r="AZ91" s="13">
        <v>6</v>
      </c>
      <c r="BA91" s="13">
        <v>119</v>
      </c>
      <c r="BB91" s="13">
        <v>55</v>
      </c>
      <c r="BC91" s="13">
        <v>328</v>
      </c>
      <c r="BD91" s="13">
        <v>5</v>
      </c>
      <c r="BE91" s="13">
        <v>0</v>
      </c>
    </row>
    <row r="92" spans="5:57" x14ac:dyDescent="0.25">
      <c r="E92" s="57">
        <v>58</v>
      </c>
      <c r="F92" s="13">
        <v>1776</v>
      </c>
      <c r="G92" s="13">
        <v>206</v>
      </c>
      <c r="H92" s="13">
        <v>266</v>
      </c>
      <c r="I92" s="13">
        <v>236</v>
      </c>
      <c r="J92" s="13">
        <v>6</v>
      </c>
      <c r="K92" s="13">
        <v>26</v>
      </c>
      <c r="L92" s="13">
        <v>232</v>
      </c>
      <c r="M92" s="13">
        <v>457</v>
      </c>
      <c r="N92" s="13">
        <v>7</v>
      </c>
      <c r="O92" s="13">
        <v>0</v>
      </c>
      <c r="S92" s="57">
        <v>58</v>
      </c>
      <c r="T92" s="13">
        <v>1299</v>
      </c>
      <c r="U92" s="13">
        <v>181</v>
      </c>
      <c r="V92" s="13">
        <v>164</v>
      </c>
      <c r="W92" s="13">
        <v>136</v>
      </c>
      <c r="X92" s="13">
        <v>6</v>
      </c>
      <c r="Y92" s="13">
        <v>276</v>
      </c>
      <c r="Z92" s="13">
        <v>54</v>
      </c>
      <c r="AA92" s="13">
        <v>336</v>
      </c>
      <c r="AB92" s="13">
        <v>6</v>
      </c>
      <c r="AC92" s="13">
        <v>0</v>
      </c>
      <c r="AG92" s="57">
        <v>58</v>
      </c>
      <c r="AH92" s="13">
        <v>1318</v>
      </c>
      <c r="AI92" s="13">
        <v>193</v>
      </c>
      <c r="AJ92" s="13">
        <v>162</v>
      </c>
      <c r="AK92" s="13">
        <v>127</v>
      </c>
      <c r="AL92" s="13">
        <v>6</v>
      </c>
      <c r="AM92" s="13">
        <v>55</v>
      </c>
      <c r="AN92" s="13">
        <v>54</v>
      </c>
      <c r="AO92" s="13">
        <v>450</v>
      </c>
      <c r="AP92" s="13">
        <v>5</v>
      </c>
      <c r="AQ92" s="13">
        <v>0</v>
      </c>
      <c r="AU92" s="57">
        <v>58</v>
      </c>
      <c r="AV92" s="13">
        <v>1298</v>
      </c>
      <c r="AW92" s="13">
        <v>175</v>
      </c>
      <c r="AX92" s="13">
        <v>150</v>
      </c>
      <c r="AY92" s="13">
        <v>112</v>
      </c>
      <c r="AZ92" s="13">
        <v>6</v>
      </c>
      <c r="BA92" s="13">
        <v>120</v>
      </c>
      <c r="BB92" s="13">
        <v>54</v>
      </c>
      <c r="BC92" s="13">
        <v>326</v>
      </c>
      <c r="BD92" s="13">
        <v>5</v>
      </c>
      <c r="BE92" s="13">
        <v>0</v>
      </c>
    </row>
    <row r="93" spans="5:57" x14ac:dyDescent="0.25">
      <c r="E93" s="57">
        <v>59</v>
      </c>
      <c r="F93" s="13">
        <v>1768</v>
      </c>
      <c r="G93" s="13">
        <v>204</v>
      </c>
      <c r="H93" s="13">
        <v>265</v>
      </c>
      <c r="I93" s="13">
        <v>236</v>
      </c>
      <c r="J93" s="13">
        <v>6</v>
      </c>
      <c r="K93" s="13">
        <v>26</v>
      </c>
      <c r="L93" s="13">
        <v>232</v>
      </c>
      <c r="M93" s="13">
        <v>454</v>
      </c>
      <c r="N93" s="13">
        <v>7</v>
      </c>
      <c r="O93" s="13">
        <v>0</v>
      </c>
      <c r="S93" s="57">
        <v>59</v>
      </c>
      <c r="T93" s="13">
        <v>1293</v>
      </c>
      <c r="U93" s="13">
        <v>180</v>
      </c>
      <c r="V93" s="13">
        <v>163</v>
      </c>
      <c r="W93" s="13">
        <v>136</v>
      </c>
      <c r="X93" s="13">
        <v>6</v>
      </c>
      <c r="Y93" s="13">
        <v>276</v>
      </c>
      <c r="Z93" s="13">
        <v>54</v>
      </c>
      <c r="AA93" s="13">
        <v>334</v>
      </c>
      <c r="AB93" s="13">
        <v>6</v>
      </c>
      <c r="AC93" s="13">
        <v>0</v>
      </c>
      <c r="AG93" s="57">
        <v>59</v>
      </c>
      <c r="AH93" s="13">
        <v>1312</v>
      </c>
      <c r="AI93" s="13">
        <v>192</v>
      </c>
      <c r="AJ93" s="13">
        <v>161</v>
      </c>
      <c r="AK93" s="13">
        <v>126</v>
      </c>
      <c r="AL93" s="13">
        <v>6</v>
      </c>
      <c r="AM93" s="13">
        <v>55</v>
      </c>
      <c r="AN93" s="13">
        <v>54</v>
      </c>
      <c r="AO93" s="13">
        <v>447</v>
      </c>
      <c r="AP93" s="13">
        <v>5</v>
      </c>
      <c r="AQ93" s="13">
        <v>0</v>
      </c>
      <c r="AU93" s="57">
        <v>59</v>
      </c>
      <c r="AV93" s="13">
        <v>1292</v>
      </c>
      <c r="AW93" s="13">
        <v>174</v>
      </c>
      <c r="AX93" s="13">
        <v>149</v>
      </c>
      <c r="AY93" s="13">
        <v>111</v>
      </c>
      <c r="AZ93" s="13">
        <v>6</v>
      </c>
      <c r="BA93" s="13">
        <v>120</v>
      </c>
      <c r="BB93" s="13">
        <v>54</v>
      </c>
      <c r="BC93" s="13">
        <v>324</v>
      </c>
      <c r="BD93" s="13">
        <v>5</v>
      </c>
      <c r="BE93" s="13">
        <v>0</v>
      </c>
    </row>
    <row r="94" spans="5:57" x14ac:dyDescent="0.25">
      <c r="E94" s="57">
        <v>60</v>
      </c>
      <c r="F94" s="13">
        <v>1760</v>
      </c>
      <c r="G94" s="13">
        <v>204</v>
      </c>
      <c r="H94" s="13">
        <v>263</v>
      </c>
      <c r="I94" s="13">
        <v>235</v>
      </c>
      <c r="J94" s="13">
        <v>6</v>
      </c>
      <c r="K94" s="13">
        <v>26</v>
      </c>
      <c r="L94" s="13">
        <v>231</v>
      </c>
      <c r="M94" s="13">
        <v>451</v>
      </c>
      <c r="N94" s="13">
        <v>7</v>
      </c>
      <c r="O94" s="13">
        <v>0</v>
      </c>
      <c r="S94" s="57">
        <v>60</v>
      </c>
      <c r="T94" s="13">
        <v>1286</v>
      </c>
      <c r="U94" s="13">
        <v>179</v>
      </c>
      <c r="V94" s="13">
        <v>163</v>
      </c>
      <c r="W94" s="13">
        <v>136</v>
      </c>
      <c r="X94" s="13">
        <v>6</v>
      </c>
      <c r="Y94" s="13">
        <v>276</v>
      </c>
      <c r="Z94" s="13">
        <v>54</v>
      </c>
      <c r="AA94" s="13">
        <v>331</v>
      </c>
      <c r="AB94" s="13">
        <v>6</v>
      </c>
      <c r="AC94" s="13">
        <v>0</v>
      </c>
      <c r="AG94" s="57">
        <v>60</v>
      </c>
      <c r="AH94" s="13">
        <v>1306</v>
      </c>
      <c r="AI94" s="13">
        <v>190</v>
      </c>
      <c r="AJ94" s="13">
        <v>161</v>
      </c>
      <c r="AK94" s="13">
        <v>126</v>
      </c>
      <c r="AL94" s="13">
        <v>6</v>
      </c>
      <c r="AM94" s="13">
        <v>55</v>
      </c>
      <c r="AN94" s="13">
        <v>54</v>
      </c>
      <c r="AO94" s="13">
        <v>444</v>
      </c>
      <c r="AP94" s="13">
        <v>5</v>
      </c>
      <c r="AQ94" s="13">
        <v>0</v>
      </c>
      <c r="AU94" s="57">
        <v>60</v>
      </c>
      <c r="AV94" s="13">
        <v>1286</v>
      </c>
      <c r="AW94" s="13">
        <v>173</v>
      </c>
      <c r="AX94" s="13">
        <v>148</v>
      </c>
      <c r="AY94" s="13">
        <v>111</v>
      </c>
      <c r="AZ94" s="13">
        <v>6</v>
      </c>
      <c r="BA94" s="13">
        <v>120</v>
      </c>
      <c r="BB94" s="13">
        <v>54</v>
      </c>
      <c r="BC94" s="13">
        <v>322</v>
      </c>
      <c r="BD94" s="13">
        <v>5</v>
      </c>
      <c r="BE94" s="13">
        <v>0</v>
      </c>
    </row>
    <row r="95" spans="5:57" x14ac:dyDescent="0.25">
      <c r="E95" s="57">
        <v>61</v>
      </c>
      <c r="F95" s="13">
        <v>1751</v>
      </c>
      <c r="G95" s="13">
        <v>203</v>
      </c>
      <c r="H95" s="13">
        <v>262</v>
      </c>
      <c r="I95" s="13">
        <v>235</v>
      </c>
      <c r="J95" s="13">
        <v>6</v>
      </c>
      <c r="K95" s="13">
        <v>26</v>
      </c>
      <c r="L95" s="13">
        <v>230</v>
      </c>
      <c r="M95" s="13">
        <v>449</v>
      </c>
      <c r="N95" s="13">
        <v>7</v>
      </c>
      <c r="O95" s="13">
        <v>0</v>
      </c>
      <c r="S95" s="57">
        <v>61</v>
      </c>
      <c r="T95" s="13">
        <v>1280</v>
      </c>
      <c r="U95" s="13">
        <v>178</v>
      </c>
      <c r="V95" s="13">
        <v>162</v>
      </c>
      <c r="W95" s="13">
        <v>136</v>
      </c>
      <c r="X95" s="13">
        <v>6</v>
      </c>
      <c r="Y95" s="13">
        <v>277</v>
      </c>
      <c r="Z95" s="13">
        <v>54</v>
      </c>
      <c r="AA95" s="13">
        <v>329</v>
      </c>
      <c r="AB95" s="13">
        <v>6</v>
      </c>
      <c r="AC95" s="13">
        <v>0</v>
      </c>
      <c r="AG95" s="57">
        <v>61</v>
      </c>
      <c r="AH95" s="13">
        <v>1299</v>
      </c>
      <c r="AI95" s="13">
        <v>189</v>
      </c>
      <c r="AJ95" s="13">
        <v>160</v>
      </c>
      <c r="AK95" s="13">
        <v>126</v>
      </c>
      <c r="AL95" s="13">
        <v>6</v>
      </c>
      <c r="AM95" s="13">
        <v>55</v>
      </c>
      <c r="AN95" s="13">
        <v>54</v>
      </c>
      <c r="AO95" s="13">
        <v>441</v>
      </c>
      <c r="AP95" s="13">
        <v>5</v>
      </c>
      <c r="AQ95" s="13">
        <v>0</v>
      </c>
      <c r="AU95" s="57">
        <v>61</v>
      </c>
      <c r="AV95" s="13">
        <v>1279</v>
      </c>
      <c r="AW95" s="13">
        <v>172</v>
      </c>
      <c r="AX95" s="13">
        <v>148</v>
      </c>
      <c r="AY95" s="13">
        <v>111</v>
      </c>
      <c r="AZ95" s="13">
        <v>6</v>
      </c>
      <c r="BA95" s="13">
        <v>120</v>
      </c>
      <c r="BB95" s="13">
        <v>54</v>
      </c>
      <c r="BC95" s="13">
        <v>319</v>
      </c>
      <c r="BD95" s="13">
        <v>5</v>
      </c>
      <c r="BE95" s="13">
        <v>0</v>
      </c>
    </row>
    <row r="96" spans="5:57" x14ac:dyDescent="0.25">
      <c r="E96" s="57">
        <v>62</v>
      </c>
      <c r="F96" s="13">
        <v>1742</v>
      </c>
      <c r="G96" s="13">
        <v>202</v>
      </c>
      <c r="H96" s="13">
        <v>261</v>
      </c>
      <c r="I96" s="13">
        <v>235</v>
      </c>
      <c r="J96" s="13">
        <v>6</v>
      </c>
      <c r="K96" s="13">
        <v>26</v>
      </c>
      <c r="L96" s="13">
        <v>229</v>
      </c>
      <c r="M96" s="13">
        <v>446</v>
      </c>
      <c r="N96" s="13">
        <v>7</v>
      </c>
      <c r="O96" s="13">
        <v>0</v>
      </c>
      <c r="S96" s="57">
        <v>62</v>
      </c>
      <c r="T96" s="13">
        <v>1274</v>
      </c>
      <c r="U96" s="13">
        <v>177</v>
      </c>
      <c r="V96" s="13">
        <v>162</v>
      </c>
      <c r="W96" s="13">
        <v>135</v>
      </c>
      <c r="X96" s="13">
        <v>6</v>
      </c>
      <c r="Y96" s="13">
        <v>277</v>
      </c>
      <c r="Z96" s="13">
        <v>54</v>
      </c>
      <c r="AA96" s="13">
        <v>327</v>
      </c>
      <c r="AB96" s="13">
        <v>6</v>
      </c>
      <c r="AC96" s="13">
        <v>0</v>
      </c>
      <c r="AG96" s="57">
        <v>62</v>
      </c>
      <c r="AH96" s="13">
        <v>1293</v>
      </c>
      <c r="AI96" s="13">
        <v>188</v>
      </c>
      <c r="AJ96" s="13">
        <v>159</v>
      </c>
      <c r="AK96" s="13">
        <v>126</v>
      </c>
      <c r="AL96" s="13">
        <v>6</v>
      </c>
      <c r="AM96" s="13">
        <v>55</v>
      </c>
      <c r="AN96" s="13">
        <v>54</v>
      </c>
      <c r="AO96" s="13">
        <v>438</v>
      </c>
      <c r="AP96" s="13">
        <v>5</v>
      </c>
      <c r="AQ96" s="13">
        <v>0</v>
      </c>
      <c r="AU96" s="57">
        <v>62</v>
      </c>
      <c r="AV96" s="13">
        <v>1273</v>
      </c>
      <c r="AW96" s="13">
        <v>171</v>
      </c>
      <c r="AX96" s="13">
        <v>148</v>
      </c>
      <c r="AY96" s="13">
        <v>111</v>
      </c>
      <c r="AZ96" s="13">
        <v>6</v>
      </c>
      <c r="BA96" s="13">
        <v>120</v>
      </c>
      <c r="BB96" s="13">
        <v>54</v>
      </c>
      <c r="BC96" s="13">
        <v>317</v>
      </c>
      <c r="BD96" s="13">
        <v>5</v>
      </c>
      <c r="BE96" s="13">
        <v>0</v>
      </c>
    </row>
    <row r="97" spans="5:57" x14ac:dyDescent="0.25">
      <c r="E97" s="57">
        <v>63</v>
      </c>
      <c r="F97" s="13">
        <v>1734</v>
      </c>
      <c r="G97" s="13">
        <v>201</v>
      </c>
      <c r="H97" s="13">
        <v>260</v>
      </c>
      <c r="I97" s="13">
        <v>235</v>
      </c>
      <c r="J97" s="13">
        <v>6</v>
      </c>
      <c r="K97" s="13">
        <v>26</v>
      </c>
      <c r="L97" s="13">
        <v>229</v>
      </c>
      <c r="M97" s="13">
        <v>443</v>
      </c>
      <c r="N97" s="13">
        <v>7</v>
      </c>
      <c r="O97" s="13">
        <v>0</v>
      </c>
      <c r="S97" s="57">
        <v>63</v>
      </c>
      <c r="T97" s="13">
        <v>1268</v>
      </c>
      <c r="U97" s="13">
        <v>176</v>
      </c>
      <c r="V97" s="13">
        <v>161</v>
      </c>
      <c r="W97" s="13">
        <v>135</v>
      </c>
      <c r="X97" s="13">
        <v>6</v>
      </c>
      <c r="Y97" s="13">
        <v>277</v>
      </c>
      <c r="Z97" s="13">
        <v>53</v>
      </c>
      <c r="AA97" s="13">
        <v>324</v>
      </c>
      <c r="AB97" s="13">
        <v>6</v>
      </c>
      <c r="AC97" s="13">
        <v>0</v>
      </c>
      <c r="AG97" s="57">
        <v>63</v>
      </c>
      <c r="AH97" s="13">
        <v>1287</v>
      </c>
      <c r="AI97" s="13">
        <v>188</v>
      </c>
      <c r="AJ97" s="13">
        <v>159</v>
      </c>
      <c r="AK97" s="13">
        <v>126</v>
      </c>
      <c r="AL97" s="13">
        <v>6</v>
      </c>
      <c r="AM97" s="13">
        <v>55</v>
      </c>
      <c r="AN97" s="13">
        <v>54</v>
      </c>
      <c r="AO97" s="13">
        <v>436</v>
      </c>
      <c r="AP97" s="13">
        <v>5</v>
      </c>
      <c r="AQ97" s="13">
        <v>0</v>
      </c>
      <c r="AU97" s="57">
        <v>63</v>
      </c>
      <c r="AV97" s="13">
        <v>1266</v>
      </c>
      <c r="AW97" s="13">
        <v>170</v>
      </c>
      <c r="AX97" s="13">
        <v>147</v>
      </c>
      <c r="AY97" s="13">
        <v>111</v>
      </c>
      <c r="AZ97" s="13">
        <v>6</v>
      </c>
      <c r="BA97" s="13">
        <v>121</v>
      </c>
      <c r="BB97" s="13">
        <v>54</v>
      </c>
      <c r="BC97" s="13">
        <v>315</v>
      </c>
      <c r="BD97" s="13">
        <v>5</v>
      </c>
      <c r="BE97" s="13">
        <v>0</v>
      </c>
    </row>
    <row r="98" spans="5:57" x14ac:dyDescent="0.25">
      <c r="E98" s="57">
        <v>64</v>
      </c>
      <c r="F98" s="13">
        <v>1726</v>
      </c>
      <c r="G98" s="13">
        <v>200</v>
      </c>
      <c r="H98" s="13">
        <v>259</v>
      </c>
      <c r="I98" s="13">
        <v>234</v>
      </c>
      <c r="J98" s="13">
        <v>6</v>
      </c>
      <c r="K98" s="13">
        <v>26</v>
      </c>
      <c r="L98" s="13">
        <v>228</v>
      </c>
      <c r="M98" s="13">
        <v>440</v>
      </c>
      <c r="N98" s="13">
        <v>7</v>
      </c>
      <c r="O98" s="13">
        <v>0</v>
      </c>
      <c r="S98" s="57">
        <v>64</v>
      </c>
      <c r="T98" s="13">
        <v>1261</v>
      </c>
      <c r="U98" s="13">
        <v>176</v>
      </c>
      <c r="V98" s="13">
        <v>160</v>
      </c>
      <c r="W98" s="13">
        <v>135</v>
      </c>
      <c r="X98" s="13">
        <v>6</v>
      </c>
      <c r="Y98" s="13">
        <v>277</v>
      </c>
      <c r="Z98" s="13">
        <v>53</v>
      </c>
      <c r="AA98" s="13">
        <v>322</v>
      </c>
      <c r="AB98" s="13">
        <v>6</v>
      </c>
      <c r="AC98" s="13">
        <v>0</v>
      </c>
      <c r="AG98" s="57">
        <v>64</v>
      </c>
      <c r="AH98" s="13">
        <v>1280</v>
      </c>
      <c r="AI98" s="13">
        <v>187</v>
      </c>
      <c r="AJ98" s="13">
        <v>158</v>
      </c>
      <c r="AK98" s="13">
        <v>126</v>
      </c>
      <c r="AL98" s="13">
        <v>6</v>
      </c>
      <c r="AM98" s="13">
        <v>55</v>
      </c>
      <c r="AN98" s="13">
        <v>53</v>
      </c>
      <c r="AO98" s="13">
        <v>433</v>
      </c>
      <c r="AP98" s="13">
        <v>5</v>
      </c>
      <c r="AQ98" s="13">
        <v>0</v>
      </c>
      <c r="AU98" s="57">
        <v>64</v>
      </c>
      <c r="AV98" s="13">
        <v>1260</v>
      </c>
      <c r="AW98" s="13">
        <v>170</v>
      </c>
      <c r="AX98" s="13">
        <v>146</v>
      </c>
      <c r="AY98" s="13">
        <v>111</v>
      </c>
      <c r="AZ98" s="13">
        <v>6</v>
      </c>
      <c r="BA98" s="13">
        <v>121</v>
      </c>
      <c r="BB98" s="13">
        <v>53</v>
      </c>
      <c r="BC98" s="13">
        <v>313</v>
      </c>
      <c r="BD98" s="13">
        <v>5</v>
      </c>
      <c r="BE98" s="13">
        <v>0</v>
      </c>
    </row>
    <row r="99" spans="5:57" x14ac:dyDescent="0.25">
      <c r="E99" s="57">
        <v>65</v>
      </c>
      <c r="F99" s="13">
        <v>1717</v>
      </c>
      <c r="G99" s="13">
        <v>199</v>
      </c>
      <c r="H99" s="13">
        <v>258</v>
      </c>
      <c r="I99" s="13">
        <v>234</v>
      </c>
      <c r="J99" s="13">
        <v>6</v>
      </c>
      <c r="K99" s="13">
        <v>26</v>
      </c>
      <c r="L99" s="13">
        <v>227</v>
      </c>
      <c r="M99" s="13">
        <v>437</v>
      </c>
      <c r="N99" s="13">
        <v>7</v>
      </c>
      <c r="O99" s="13">
        <v>0</v>
      </c>
      <c r="S99" s="57">
        <v>65</v>
      </c>
      <c r="T99" s="13">
        <v>1255</v>
      </c>
      <c r="U99" s="13">
        <v>175</v>
      </c>
      <c r="V99" s="13">
        <v>160</v>
      </c>
      <c r="W99" s="13">
        <v>135</v>
      </c>
      <c r="X99" s="13">
        <v>6</v>
      </c>
      <c r="Y99" s="13">
        <v>277</v>
      </c>
      <c r="Z99" s="13">
        <v>53</v>
      </c>
      <c r="AA99" s="13">
        <v>320</v>
      </c>
      <c r="AB99" s="13">
        <v>6</v>
      </c>
      <c r="AC99" s="13">
        <v>0</v>
      </c>
      <c r="AG99" s="57">
        <v>65</v>
      </c>
      <c r="AH99" s="13">
        <v>1273</v>
      </c>
      <c r="AI99" s="13">
        <v>186</v>
      </c>
      <c r="AJ99" s="13">
        <v>157</v>
      </c>
      <c r="AK99" s="13">
        <v>125</v>
      </c>
      <c r="AL99" s="13">
        <v>6</v>
      </c>
      <c r="AM99" s="13">
        <v>55</v>
      </c>
      <c r="AN99" s="13">
        <v>53</v>
      </c>
      <c r="AO99" s="13">
        <v>430</v>
      </c>
      <c r="AP99" s="13">
        <v>5</v>
      </c>
      <c r="AQ99" s="13">
        <v>0</v>
      </c>
      <c r="AU99" s="57">
        <v>65</v>
      </c>
      <c r="AV99" s="13">
        <v>1253</v>
      </c>
      <c r="AW99" s="13">
        <v>169</v>
      </c>
      <c r="AX99" s="13">
        <v>146</v>
      </c>
      <c r="AY99" s="13">
        <v>111</v>
      </c>
      <c r="AZ99" s="13">
        <v>6</v>
      </c>
      <c r="BA99" s="13">
        <v>121</v>
      </c>
      <c r="BB99" s="13">
        <v>53</v>
      </c>
      <c r="BC99" s="13">
        <v>311</v>
      </c>
      <c r="BD99" s="13">
        <v>5</v>
      </c>
      <c r="BE99" s="13">
        <v>0</v>
      </c>
    </row>
    <row r="100" spans="5:57" x14ac:dyDescent="0.25">
      <c r="E100" s="57">
        <v>66</v>
      </c>
      <c r="F100" s="13">
        <v>1710</v>
      </c>
      <c r="G100" s="13">
        <v>198</v>
      </c>
      <c r="H100" s="13">
        <v>257</v>
      </c>
      <c r="I100" s="13">
        <v>234</v>
      </c>
      <c r="J100" s="13">
        <v>6</v>
      </c>
      <c r="K100" s="13">
        <v>26</v>
      </c>
      <c r="L100" s="13">
        <v>227</v>
      </c>
      <c r="M100" s="13">
        <v>435</v>
      </c>
      <c r="N100" s="13">
        <v>7</v>
      </c>
      <c r="O100" s="13">
        <v>0</v>
      </c>
      <c r="S100" s="57">
        <v>66</v>
      </c>
      <c r="T100" s="13">
        <v>1249</v>
      </c>
      <c r="U100" s="13">
        <v>174</v>
      </c>
      <c r="V100" s="13">
        <v>159</v>
      </c>
      <c r="W100" s="13">
        <v>135</v>
      </c>
      <c r="X100" s="13">
        <v>6</v>
      </c>
      <c r="Y100" s="13">
        <v>277</v>
      </c>
      <c r="Z100" s="13">
        <v>53</v>
      </c>
      <c r="AA100" s="13">
        <v>317</v>
      </c>
      <c r="AB100" s="13">
        <v>6</v>
      </c>
      <c r="AC100" s="13">
        <v>0</v>
      </c>
      <c r="AG100" s="57">
        <v>66</v>
      </c>
      <c r="AH100" s="13">
        <v>1267</v>
      </c>
      <c r="AI100" s="13">
        <v>185</v>
      </c>
      <c r="AJ100" s="13">
        <v>157</v>
      </c>
      <c r="AK100" s="13">
        <v>125</v>
      </c>
      <c r="AL100" s="13">
        <v>6</v>
      </c>
      <c r="AM100" s="13">
        <v>55</v>
      </c>
      <c r="AN100" s="13">
        <v>53</v>
      </c>
      <c r="AO100" s="13">
        <v>427</v>
      </c>
      <c r="AP100" s="13">
        <v>5</v>
      </c>
      <c r="AQ100" s="13">
        <v>0</v>
      </c>
      <c r="AU100" s="57">
        <v>66</v>
      </c>
      <c r="AV100" s="13">
        <v>1247</v>
      </c>
      <c r="AW100" s="13">
        <v>168</v>
      </c>
      <c r="AX100" s="13">
        <v>145</v>
      </c>
      <c r="AY100" s="13">
        <v>110</v>
      </c>
      <c r="AZ100" s="13">
        <v>6</v>
      </c>
      <c r="BA100" s="13">
        <v>121</v>
      </c>
      <c r="BB100" s="13">
        <v>53</v>
      </c>
      <c r="BC100" s="13">
        <v>309</v>
      </c>
      <c r="BD100" s="13">
        <v>5</v>
      </c>
      <c r="BE100" s="13">
        <v>0</v>
      </c>
    </row>
    <row r="101" spans="5:57" x14ac:dyDescent="0.25">
      <c r="E101" s="57">
        <v>67</v>
      </c>
      <c r="F101" s="13">
        <v>1703</v>
      </c>
      <c r="G101" s="13">
        <v>198</v>
      </c>
      <c r="H101" s="13">
        <v>256</v>
      </c>
      <c r="I101" s="13">
        <v>233</v>
      </c>
      <c r="J101" s="13">
        <v>6</v>
      </c>
      <c r="K101" s="13">
        <v>26</v>
      </c>
      <c r="L101" s="13">
        <v>226</v>
      </c>
      <c r="M101" s="13">
        <v>432</v>
      </c>
      <c r="N101" s="13">
        <v>7</v>
      </c>
      <c r="O101" s="13">
        <v>0</v>
      </c>
      <c r="S101" s="57">
        <v>67</v>
      </c>
      <c r="T101" s="13">
        <v>1243</v>
      </c>
      <c r="U101" s="13">
        <v>174</v>
      </c>
      <c r="V101" s="13">
        <v>159</v>
      </c>
      <c r="W101" s="13">
        <v>134</v>
      </c>
      <c r="X101" s="13">
        <v>6</v>
      </c>
      <c r="Y101" s="13">
        <v>278</v>
      </c>
      <c r="Z101" s="13">
        <v>53</v>
      </c>
      <c r="AA101" s="13">
        <v>315</v>
      </c>
      <c r="AB101" s="13">
        <v>6</v>
      </c>
      <c r="AC101" s="13">
        <v>0</v>
      </c>
      <c r="AG101" s="57">
        <v>67</v>
      </c>
      <c r="AH101" s="13">
        <v>1261</v>
      </c>
      <c r="AI101" s="13">
        <v>185</v>
      </c>
      <c r="AJ101" s="13">
        <v>157</v>
      </c>
      <c r="AK101" s="13">
        <v>125</v>
      </c>
      <c r="AL101" s="13">
        <v>6</v>
      </c>
      <c r="AM101" s="13">
        <v>55</v>
      </c>
      <c r="AN101" s="13">
        <v>53</v>
      </c>
      <c r="AO101" s="13">
        <v>424</v>
      </c>
      <c r="AP101" s="13">
        <v>5</v>
      </c>
      <c r="AQ101" s="13">
        <v>0</v>
      </c>
      <c r="AU101" s="57">
        <v>67</v>
      </c>
      <c r="AV101" s="13">
        <v>1242</v>
      </c>
      <c r="AW101" s="13">
        <v>168</v>
      </c>
      <c r="AX101" s="13">
        <v>145</v>
      </c>
      <c r="AY101" s="13">
        <v>110</v>
      </c>
      <c r="AZ101" s="13">
        <v>6</v>
      </c>
      <c r="BA101" s="13">
        <v>122</v>
      </c>
      <c r="BB101" s="13">
        <v>53</v>
      </c>
      <c r="BC101" s="13">
        <v>307</v>
      </c>
      <c r="BD101" s="13">
        <v>5</v>
      </c>
      <c r="BE101" s="13">
        <v>0</v>
      </c>
    </row>
    <row r="102" spans="5:57" x14ac:dyDescent="0.25">
      <c r="E102" s="57">
        <v>68</v>
      </c>
      <c r="F102" s="13">
        <v>1696</v>
      </c>
      <c r="G102" s="13">
        <v>197</v>
      </c>
      <c r="H102" s="13">
        <v>255</v>
      </c>
      <c r="I102" s="13">
        <v>233</v>
      </c>
      <c r="J102" s="13">
        <v>6</v>
      </c>
      <c r="K102" s="13">
        <v>26</v>
      </c>
      <c r="L102" s="13">
        <v>225</v>
      </c>
      <c r="M102" s="13">
        <v>429</v>
      </c>
      <c r="N102" s="13">
        <v>7</v>
      </c>
      <c r="O102" s="13">
        <v>0</v>
      </c>
      <c r="S102" s="57">
        <v>68</v>
      </c>
      <c r="T102" s="13">
        <v>1238</v>
      </c>
      <c r="U102" s="13">
        <v>173</v>
      </c>
      <c r="V102" s="13">
        <v>159</v>
      </c>
      <c r="W102" s="13">
        <v>134</v>
      </c>
      <c r="X102" s="13">
        <v>6</v>
      </c>
      <c r="Y102" s="13">
        <v>278</v>
      </c>
      <c r="Z102" s="13">
        <v>53</v>
      </c>
      <c r="AA102" s="13">
        <v>313</v>
      </c>
      <c r="AB102" s="13">
        <v>6</v>
      </c>
      <c r="AC102" s="13">
        <v>0</v>
      </c>
      <c r="AG102" s="57">
        <v>68</v>
      </c>
      <c r="AH102" s="13">
        <v>1256</v>
      </c>
      <c r="AI102" s="13">
        <v>184</v>
      </c>
      <c r="AJ102" s="13">
        <v>157</v>
      </c>
      <c r="AK102" s="13">
        <v>125</v>
      </c>
      <c r="AL102" s="13">
        <v>6</v>
      </c>
      <c r="AM102" s="13">
        <v>55</v>
      </c>
      <c r="AN102" s="13">
        <v>53</v>
      </c>
      <c r="AO102" s="13">
        <v>422</v>
      </c>
      <c r="AP102" s="13">
        <v>5</v>
      </c>
      <c r="AQ102" s="13">
        <v>0</v>
      </c>
      <c r="AU102" s="57">
        <v>68</v>
      </c>
      <c r="AV102" s="13">
        <v>1236</v>
      </c>
      <c r="AW102" s="13">
        <v>167</v>
      </c>
      <c r="AX102" s="13">
        <v>145</v>
      </c>
      <c r="AY102" s="13">
        <v>110</v>
      </c>
      <c r="AZ102" s="13">
        <v>6</v>
      </c>
      <c r="BA102" s="13">
        <v>122</v>
      </c>
      <c r="BB102" s="13">
        <v>53</v>
      </c>
      <c r="BC102" s="13">
        <v>305</v>
      </c>
      <c r="BD102" s="13">
        <v>5</v>
      </c>
      <c r="BE102" s="13">
        <v>0</v>
      </c>
    </row>
    <row r="103" spans="5:57" x14ac:dyDescent="0.25">
      <c r="E103" s="57">
        <v>69</v>
      </c>
      <c r="F103" s="13">
        <v>1689</v>
      </c>
      <c r="G103" s="13">
        <v>196</v>
      </c>
      <c r="H103" s="13">
        <v>254</v>
      </c>
      <c r="I103" s="13">
        <v>233</v>
      </c>
      <c r="J103" s="13">
        <v>6</v>
      </c>
      <c r="K103" s="13">
        <v>26</v>
      </c>
      <c r="L103" s="13">
        <v>224</v>
      </c>
      <c r="M103" s="13">
        <v>427</v>
      </c>
      <c r="N103" s="13">
        <v>7</v>
      </c>
      <c r="O103" s="13">
        <v>0</v>
      </c>
      <c r="S103" s="57">
        <v>69</v>
      </c>
      <c r="T103" s="13">
        <v>1232</v>
      </c>
      <c r="U103" s="13">
        <v>173</v>
      </c>
      <c r="V103" s="13">
        <v>158</v>
      </c>
      <c r="W103" s="13">
        <v>134</v>
      </c>
      <c r="X103" s="13">
        <v>6</v>
      </c>
      <c r="Y103" s="13">
        <v>278</v>
      </c>
      <c r="Z103" s="13">
        <v>53</v>
      </c>
      <c r="AA103" s="13">
        <v>310</v>
      </c>
      <c r="AB103" s="13">
        <v>6</v>
      </c>
      <c r="AC103" s="13">
        <v>0</v>
      </c>
      <c r="AG103" s="57">
        <v>69</v>
      </c>
      <c r="AH103" s="13">
        <v>1251</v>
      </c>
      <c r="AI103" s="13">
        <v>183</v>
      </c>
      <c r="AJ103" s="13">
        <v>156</v>
      </c>
      <c r="AK103" s="13">
        <v>125</v>
      </c>
      <c r="AL103" s="13">
        <v>6</v>
      </c>
      <c r="AM103" s="13">
        <v>56</v>
      </c>
      <c r="AN103" s="13">
        <v>53</v>
      </c>
      <c r="AO103" s="13">
        <v>419</v>
      </c>
      <c r="AP103" s="13">
        <v>5</v>
      </c>
      <c r="AQ103" s="13">
        <v>0</v>
      </c>
      <c r="AU103" s="57">
        <v>69</v>
      </c>
      <c r="AV103" s="13">
        <v>1231</v>
      </c>
      <c r="AW103" s="13">
        <v>167</v>
      </c>
      <c r="AX103" s="13">
        <v>144</v>
      </c>
      <c r="AY103" s="13">
        <v>110</v>
      </c>
      <c r="AZ103" s="13">
        <v>6</v>
      </c>
      <c r="BA103" s="13">
        <v>122</v>
      </c>
      <c r="BB103" s="13">
        <v>53</v>
      </c>
      <c r="BC103" s="13">
        <v>303</v>
      </c>
      <c r="BD103" s="13">
        <v>5</v>
      </c>
      <c r="BE103" s="13">
        <v>0</v>
      </c>
    </row>
    <row r="104" spans="5:57" x14ac:dyDescent="0.25">
      <c r="E104" s="57">
        <v>70</v>
      </c>
      <c r="F104" s="13">
        <v>1682</v>
      </c>
      <c r="G104" s="13">
        <v>196</v>
      </c>
      <c r="H104" s="13">
        <v>253</v>
      </c>
      <c r="I104" s="13">
        <v>232</v>
      </c>
      <c r="J104" s="13">
        <v>6</v>
      </c>
      <c r="K104" s="13">
        <v>26</v>
      </c>
      <c r="L104" s="13">
        <v>224</v>
      </c>
      <c r="M104" s="13">
        <v>424</v>
      </c>
      <c r="N104" s="13">
        <v>7</v>
      </c>
      <c r="O104" s="13">
        <v>0</v>
      </c>
      <c r="S104" s="57">
        <v>70</v>
      </c>
      <c r="T104" s="13">
        <v>1228</v>
      </c>
      <c r="U104" s="13">
        <v>172</v>
      </c>
      <c r="V104" s="13">
        <v>157</v>
      </c>
      <c r="W104" s="13">
        <v>134</v>
      </c>
      <c r="X104" s="13">
        <v>6</v>
      </c>
      <c r="Y104" s="13">
        <v>278</v>
      </c>
      <c r="Z104" s="13">
        <v>52</v>
      </c>
      <c r="AA104" s="13">
        <v>308</v>
      </c>
      <c r="AB104" s="13">
        <v>6</v>
      </c>
      <c r="AC104" s="13">
        <v>0</v>
      </c>
      <c r="AG104" s="57">
        <v>70</v>
      </c>
      <c r="AH104" s="13">
        <v>1246</v>
      </c>
      <c r="AI104" s="13">
        <v>182</v>
      </c>
      <c r="AJ104" s="13">
        <v>155</v>
      </c>
      <c r="AK104" s="13">
        <v>125</v>
      </c>
      <c r="AL104" s="13">
        <v>6</v>
      </c>
      <c r="AM104" s="13">
        <v>56</v>
      </c>
      <c r="AN104" s="13">
        <v>53</v>
      </c>
      <c r="AO104" s="13">
        <v>416</v>
      </c>
      <c r="AP104" s="13">
        <v>5</v>
      </c>
      <c r="AQ104" s="13">
        <v>0</v>
      </c>
      <c r="AU104" s="57">
        <v>70</v>
      </c>
      <c r="AV104" s="13">
        <v>1226</v>
      </c>
      <c r="AW104" s="13">
        <v>166</v>
      </c>
      <c r="AX104" s="13">
        <v>144</v>
      </c>
      <c r="AY104" s="13">
        <v>110</v>
      </c>
      <c r="AZ104" s="13">
        <v>6</v>
      </c>
      <c r="BA104" s="13">
        <v>122</v>
      </c>
      <c r="BB104" s="13">
        <v>53</v>
      </c>
      <c r="BC104" s="13">
        <v>301</v>
      </c>
      <c r="BD104" s="13">
        <v>5</v>
      </c>
      <c r="BE104" s="13">
        <v>0</v>
      </c>
    </row>
    <row r="105" spans="5:57" x14ac:dyDescent="0.25">
      <c r="E105" s="57">
        <v>71</v>
      </c>
      <c r="F105" s="13">
        <v>1675</v>
      </c>
      <c r="G105" s="13">
        <v>195</v>
      </c>
      <c r="H105" s="13">
        <v>253</v>
      </c>
      <c r="I105" s="13">
        <v>232</v>
      </c>
      <c r="J105" s="13">
        <v>6</v>
      </c>
      <c r="K105" s="13">
        <v>26</v>
      </c>
      <c r="L105" s="13">
        <v>223</v>
      </c>
      <c r="M105" s="13">
        <v>422</v>
      </c>
      <c r="N105" s="13">
        <v>7</v>
      </c>
      <c r="O105" s="13">
        <v>0</v>
      </c>
      <c r="S105" s="57">
        <v>71</v>
      </c>
      <c r="T105" s="13">
        <v>1223</v>
      </c>
      <c r="U105" s="13">
        <v>171</v>
      </c>
      <c r="V105" s="13">
        <v>157</v>
      </c>
      <c r="W105" s="13">
        <v>134</v>
      </c>
      <c r="X105" s="13">
        <v>6</v>
      </c>
      <c r="Y105" s="13">
        <v>278</v>
      </c>
      <c r="Z105" s="13">
        <v>52</v>
      </c>
      <c r="AA105" s="13">
        <v>306</v>
      </c>
      <c r="AB105" s="13">
        <v>6</v>
      </c>
      <c r="AC105" s="13">
        <v>0</v>
      </c>
      <c r="AG105" s="57">
        <v>71</v>
      </c>
      <c r="AH105" s="13">
        <v>1241</v>
      </c>
      <c r="AI105" s="13">
        <v>182</v>
      </c>
      <c r="AJ105" s="13">
        <v>155</v>
      </c>
      <c r="AK105" s="13">
        <v>124</v>
      </c>
      <c r="AL105" s="13">
        <v>6</v>
      </c>
      <c r="AM105" s="13">
        <v>56</v>
      </c>
      <c r="AN105" s="13">
        <v>52</v>
      </c>
      <c r="AO105" s="13">
        <v>414</v>
      </c>
      <c r="AP105" s="13">
        <v>5</v>
      </c>
      <c r="AQ105" s="13">
        <v>0</v>
      </c>
      <c r="AU105" s="57">
        <v>71</v>
      </c>
      <c r="AV105" s="13">
        <v>1221</v>
      </c>
      <c r="AW105" s="13">
        <v>165</v>
      </c>
      <c r="AX105" s="13">
        <v>143</v>
      </c>
      <c r="AY105" s="13">
        <v>110</v>
      </c>
      <c r="AZ105" s="13">
        <v>6</v>
      </c>
      <c r="BA105" s="13">
        <v>122</v>
      </c>
      <c r="BB105" s="13">
        <v>52</v>
      </c>
      <c r="BC105" s="13">
        <v>299</v>
      </c>
      <c r="BD105" s="13">
        <v>5</v>
      </c>
      <c r="BE105" s="13">
        <v>0</v>
      </c>
    </row>
    <row r="106" spans="5:57" x14ac:dyDescent="0.25">
      <c r="E106" s="57">
        <v>72</v>
      </c>
      <c r="F106" s="13">
        <v>1668</v>
      </c>
      <c r="G106" s="13">
        <v>194</v>
      </c>
      <c r="H106" s="13">
        <v>252</v>
      </c>
      <c r="I106" s="13">
        <v>231</v>
      </c>
      <c r="J106" s="13">
        <v>6</v>
      </c>
      <c r="K106" s="13">
        <v>25</v>
      </c>
      <c r="L106" s="13">
        <v>222</v>
      </c>
      <c r="M106" s="13">
        <v>419</v>
      </c>
      <c r="N106" s="13">
        <v>7</v>
      </c>
      <c r="O106" s="13">
        <v>0</v>
      </c>
      <c r="S106" s="57">
        <v>72</v>
      </c>
      <c r="T106" s="13">
        <v>1218</v>
      </c>
      <c r="U106" s="13">
        <v>170</v>
      </c>
      <c r="V106" s="13">
        <v>156</v>
      </c>
      <c r="W106" s="13">
        <v>133</v>
      </c>
      <c r="X106" s="13">
        <v>6</v>
      </c>
      <c r="Y106" s="13">
        <v>279</v>
      </c>
      <c r="Z106" s="13">
        <v>52</v>
      </c>
      <c r="AA106" s="13">
        <v>304</v>
      </c>
      <c r="AB106" s="13">
        <v>6</v>
      </c>
      <c r="AC106" s="13">
        <v>0</v>
      </c>
      <c r="AG106" s="57">
        <v>72</v>
      </c>
      <c r="AH106" s="13">
        <v>1236</v>
      </c>
      <c r="AI106" s="13">
        <v>181</v>
      </c>
      <c r="AJ106" s="13">
        <v>154</v>
      </c>
      <c r="AK106" s="13">
        <v>124</v>
      </c>
      <c r="AL106" s="13">
        <v>6</v>
      </c>
      <c r="AM106" s="13">
        <v>56</v>
      </c>
      <c r="AN106" s="13">
        <v>52</v>
      </c>
      <c r="AO106" s="13">
        <v>411</v>
      </c>
      <c r="AP106" s="13">
        <v>5</v>
      </c>
      <c r="AQ106" s="13">
        <v>0</v>
      </c>
      <c r="AU106" s="57">
        <v>72</v>
      </c>
      <c r="AV106" s="13">
        <v>1216</v>
      </c>
      <c r="AW106" s="13">
        <v>165</v>
      </c>
      <c r="AX106" s="13">
        <v>142</v>
      </c>
      <c r="AY106" s="13">
        <v>109</v>
      </c>
      <c r="AZ106" s="13">
        <v>6</v>
      </c>
      <c r="BA106" s="13">
        <v>123</v>
      </c>
      <c r="BB106" s="13">
        <v>52</v>
      </c>
      <c r="BC106" s="13">
        <v>297</v>
      </c>
      <c r="BD106" s="13">
        <v>5</v>
      </c>
      <c r="BE106" s="13">
        <v>0</v>
      </c>
    </row>
    <row r="107" spans="5:57" x14ac:dyDescent="0.25">
      <c r="E107" s="57">
        <v>73</v>
      </c>
      <c r="F107" s="13">
        <v>1660</v>
      </c>
      <c r="G107" s="13">
        <v>193</v>
      </c>
      <c r="H107" s="13">
        <v>251</v>
      </c>
      <c r="I107" s="13">
        <v>231</v>
      </c>
      <c r="J107" s="13">
        <v>6</v>
      </c>
      <c r="K107" s="13">
        <v>25</v>
      </c>
      <c r="L107" s="13">
        <v>222</v>
      </c>
      <c r="M107" s="13">
        <v>417</v>
      </c>
      <c r="N107" s="13">
        <v>7</v>
      </c>
      <c r="O107" s="13">
        <v>0</v>
      </c>
      <c r="S107" s="57">
        <v>73</v>
      </c>
      <c r="T107" s="13">
        <v>1213</v>
      </c>
      <c r="U107" s="13">
        <v>169</v>
      </c>
      <c r="V107" s="13">
        <v>155</v>
      </c>
      <c r="W107" s="13">
        <v>133</v>
      </c>
      <c r="X107" s="13">
        <v>6</v>
      </c>
      <c r="Y107" s="13">
        <v>279</v>
      </c>
      <c r="Z107" s="13">
        <v>52</v>
      </c>
      <c r="AA107" s="13">
        <v>301</v>
      </c>
      <c r="AB107" s="13">
        <v>6</v>
      </c>
      <c r="AC107" s="13">
        <v>0</v>
      </c>
      <c r="AG107" s="57">
        <v>73</v>
      </c>
      <c r="AH107" s="13">
        <v>1231</v>
      </c>
      <c r="AI107" s="13">
        <v>180</v>
      </c>
      <c r="AJ107" s="13">
        <v>153</v>
      </c>
      <c r="AK107" s="13">
        <v>124</v>
      </c>
      <c r="AL107" s="13">
        <v>6</v>
      </c>
      <c r="AM107" s="13">
        <v>56</v>
      </c>
      <c r="AN107" s="13">
        <v>52</v>
      </c>
      <c r="AO107" s="13">
        <v>408</v>
      </c>
      <c r="AP107" s="13">
        <v>5</v>
      </c>
      <c r="AQ107" s="13">
        <v>0</v>
      </c>
      <c r="AU107" s="57">
        <v>73</v>
      </c>
      <c r="AV107" s="13">
        <v>1211</v>
      </c>
      <c r="AW107" s="13">
        <v>164</v>
      </c>
      <c r="AX107" s="13">
        <v>141</v>
      </c>
      <c r="AY107" s="13">
        <v>109</v>
      </c>
      <c r="AZ107" s="13">
        <v>6</v>
      </c>
      <c r="BA107" s="13">
        <v>123</v>
      </c>
      <c r="BB107" s="13">
        <v>52</v>
      </c>
      <c r="BC107" s="13">
        <v>295</v>
      </c>
      <c r="BD107" s="13">
        <v>5</v>
      </c>
      <c r="BE107" s="13">
        <v>0</v>
      </c>
    </row>
    <row r="108" spans="5:57" x14ac:dyDescent="0.25">
      <c r="E108" s="57">
        <v>74</v>
      </c>
      <c r="F108" s="13">
        <v>1652</v>
      </c>
      <c r="G108" s="13">
        <v>193</v>
      </c>
      <c r="H108" s="13">
        <v>251</v>
      </c>
      <c r="I108" s="13">
        <v>231</v>
      </c>
      <c r="J108" s="13">
        <v>6</v>
      </c>
      <c r="K108" s="13">
        <v>25</v>
      </c>
      <c r="L108" s="13">
        <v>221</v>
      </c>
      <c r="M108" s="13">
        <v>414</v>
      </c>
      <c r="N108" s="13">
        <v>7</v>
      </c>
      <c r="O108" s="13">
        <v>0</v>
      </c>
      <c r="S108" s="57">
        <v>74</v>
      </c>
      <c r="T108" s="13">
        <v>1208</v>
      </c>
      <c r="U108" s="13">
        <v>169</v>
      </c>
      <c r="V108" s="13">
        <v>154</v>
      </c>
      <c r="W108" s="13">
        <v>133</v>
      </c>
      <c r="X108" s="13">
        <v>6</v>
      </c>
      <c r="Y108" s="13">
        <v>279</v>
      </c>
      <c r="Z108" s="13">
        <v>52</v>
      </c>
      <c r="AA108" s="13">
        <v>299</v>
      </c>
      <c r="AB108" s="13">
        <v>6</v>
      </c>
      <c r="AC108" s="13">
        <v>0</v>
      </c>
      <c r="AG108" s="57">
        <v>74</v>
      </c>
      <c r="AH108" s="13">
        <v>1226</v>
      </c>
      <c r="AI108" s="13">
        <v>179</v>
      </c>
      <c r="AJ108" s="13">
        <v>152</v>
      </c>
      <c r="AK108" s="13">
        <v>124</v>
      </c>
      <c r="AL108" s="13">
        <v>6</v>
      </c>
      <c r="AM108" s="13">
        <v>56</v>
      </c>
      <c r="AN108" s="13">
        <v>52</v>
      </c>
      <c r="AO108" s="13">
        <v>405</v>
      </c>
      <c r="AP108" s="13">
        <v>5</v>
      </c>
      <c r="AQ108" s="13">
        <v>0</v>
      </c>
      <c r="AU108" s="57">
        <v>74</v>
      </c>
      <c r="AV108" s="13">
        <v>1206</v>
      </c>
      <c r="AW108" s="13">
        <v>163</v>
      </c>
      <c r="AX108" s="13">
        <v>141</v>
      </c>
      <c r="AY108" s="13">
        <v>109</v>
      </c>
      <c r="AZ108" s="13">
        <v>6</v>
      </c>
      <c r="BA108" s="13">
        <v>123</v>
      </c>
      <c r="BB108" s="13">
        <v>52</v>
      </c>
      <c r="BC108" s="13">
        <v>293</v>
      </c>
      <c r="BD108" s="13">
        <v>5</v>
      </c>
      <c r="BE108" s="13">
        <v>0</v>
      </c>
    </row>
    <row r="109" spans="5:57" x14ac:dyDescent="0.25">
      <c r="E109" s="57">
        <v>75</v>
      </c>
      <c r="F109" s="13">
        <v>1645</v>
      </c>
      <c r="G109" s="13">
        <v>192</v>
      </c>
      <c r="H109" s="13">
        <v>250</v>
      </c>
      <c r="I109" s="13">
        <v>230</v>
      </c>
      <c r="J109" s="13">
        <v>6</v>
      </c>
      <c r="K109" s="13">
        <v>25</v>
      </c>
      <c r="L109" s="13">
        <v>221</v>
      </c>
      <c r="M109" s="13">
        <v>412</v>
      </c>
      <c r="N109" s="13">
        <v>7</v>
      </c>
      <c r="O109" s="13">
        <v>0</v>
      </c>
      <c r="S109" s="57">
        <v>75</v>
      </c>
      <c r="T109" s="13">
        <v>1203</v>
      </c>
      <c r="U109" s="13">
        <v>168</v>
      </c>
      <c r="V109" s="13">
        <v>154</v>
      </c>
      <c r="W109" s="13">
        <v>133</v>
      </c>
      <c r="X109" s="13">
        <v>6</v>
      </c>
      <c r="Y109" s="13">
        <v>279</v>
      </c>
      <c r="Z109" s="13">
        <v>52</v>
      </c>
      <c r="AA109" s="13">
        <v>297</v>
      </c>
      <c r="AB109" s="13">
        <v>6</v>
      </c>
      <c r="AC109" s="13">
        <v>0</v>
      </c>
      <c r="AG109" s="57">
        <v>75</v>
      </c>
      <c r="AH109" s="13">
        <v>1221</v>
      </c>
      <c r="AI109" s="13">
        <v>179</v>
      </c>
      <c r="AJ109" s="13">
        <v>151</v>
      </c>
      <c r="AK109" s="13">
        <v>124</v>
      </c>
      <c r="AL109" s="13">
        <v>6</v>
      </c>
      <c r="AM109" s="13">
        <v>56</v>
      </c>
      <c r="AN109" s="13">
        <v>52</v>
      </c>
      <c r="AO109" s="13">
        <v>403</v>
      </c>
      <c r="AP109" s="13">
        <v>5</v>
      </c>
      <c r="AQ109" s="13">
        <v>0</v>
      </c>
      <c r="AU109" s="57">
        <v>75</v>
      </c>
      <c r="AV109" s="13">
        <v>1201</v>
      </c>
      <c r="AW109" s="13">
        <v>163</v>
      </c>
      <c r="AX109" s="13">
        <v>140</v>
      </c>
      <c r="AY109" s="13">
        <v>109</v>
      </c>
      <c r="AZ109" s="13">
        <v>6</v>
      </c>
      <c r="BA109" s="13">
        <v>123</v>
      </c>
      <c r="BB109" s="13">
        <v>52</v>
      </c>
      <c r="BC109" s="13">
        <v>291</v>
      </c>
      <c r="BD109" s="13">
        <v>5</v>
      </c>
      <c r="BE109" s="13">
        <v>0</v>
      </c>
    </row>
    <row r="110" spans="5:57" x14ac:dyDescent="0.25">
      <c r="E110" s="57">
        <v>76</v>
      </c>
      <c r="F110" s="13">
        <v>1638</v>
      </c>
      <c r="G110" s="13">
        <v>191</v>
      </c>
      <c r="H110" s="13">
        <v>249</v>
      </c>
      <c r="I110" s="13">
        <v>230</v>
      </c>
      <c r="J110" s="13">
        <v>6</v>
      </c>
      <c r="K110" s="13">
        <v>25</v>
      </c>
      <c r="L110" s="13">
        <v>220</v>
      </c>
      <c r="M110" s="13">
        <v>409</v>
      </c>
      <c r="N110" s="13">
        <v>7</v>
      </c>
      <c r="O110" s="13">
        <v>0</v>
      </c>
      <c r="S110" s="57">
        <v>76</v>
      </c>
      <c r="T110" s="13">
        <v>1197</v>
      </c>
      <c r="U110" s="13">
        <v>168</v>
      </c>
      <c r="V110" s="13">
        <v>153</v>
      </c>
      <c r="W110" s="13">
        <v>132</v>
      </c>
      <c r="X110" s="13">
        <v>6</v>
      </c>
      <c r="Y110" s="13">
        <v>279</v>
      </c>
      <c r="Z110" s="13">
        <v>52</v>
      </c>
      <c r="AA110" s="13">
        <v>295</v>
      </c>
      <c r="AB110" s="13">
        <v>6</v>
      </c>
      <c r="AC110" s="13">
        <v>0</v>
      </c>
      <c r="AG110" s="57">
        <v>76</v>
      </c>
      <c r="AH110" s="13">
        <v>1215</v>
      </c>
      <c r="AI110" s="13">
        <v>178</v>
      </c>
      <c r="AJ110" s="13">
        <v>151</v>
      </c>
      <c r="AK110" s="13">
        <v>123</v>
      </c>
      <c r="AL110" s="13">
        <v>6</v>
      </c>
      <c r="AM110" s="13">
        <v>56</v>
      </c>
      <c r="AN110" s="13">
        <v>52</v>
      </c>
      <c r="AO110" s="13">
        <v>400</v>
      </c>
      <c r="AP110" s="13">
        <v>5</v>
      </c>
      <c r="AQ110" s="13">
        <v>0</v>
      </c>
      <c r="AU110" s="57">
        <v>76</v>
      </c>
      <c r="AV110" s="13">
        <v>1195</v>
      </c>
      <c r="AW110" s="13">
        <v>162</v>
      </c>
      <c r="AX110" s="13">
        <v>140</v>
      </c>
      <c r="AY110" s="13">
        <v>109</v>
      </c>
      <c r="AZ110" s="13">
        <v>6</v>
      </c>
      <c r="BA110" s="13">
        <v>123</v>
      </c>
      <c r="BB110" s="13">
        <v>52</v>
      </c>
      <c r="BC110" s="13">
        <v>289</v>
      </c>
      <c r="BD110" s="13">
        <v>5</v>
      </c>
      <c r="BE110" s="13">
        <v>0</v>
      </c>
    </row>
    <row r="111" spans="5:57" x14ac:dyDescent="0.25">
      <c r="E111" s="57">
        <v>77</v>
      </c>
      <c r="F111" s="13">
        <v>1630</v>
      </c>
      <c r="G111" s="13">
        <v>191</v>
      </c>
      <c r="H111" s="13">
        <v>248</v>
      </c>
      <c r="I111" s="13">
        <v>230</v>
      </c>
      <c r="J111" s="13">
        <v>6</v>
      </c>
      <c r="K111" s="13">
        <v>25</v>
      </c>
      <c r="L111" s="13">
        <v>219</v>
      </c>
      <c r="M111" s="13">
        <v>407</v>
      </c>
      <c r="N111" s="13">
        <v>7</v>
      </c>
      <c r="O111" s="13">
        <v>0</v>
      </c>
      <c r="S111" s="57">
        <v>77</v>
      </c>
      <c r="T111" s="13">
        <v>1192</v>
      </c>
      <c r="U111" s="13">
        <v>167</v>
      </c>
      <c r="V111" s="13">
        <v>153</v>
      </c>
      <c r="W111" s="13">
        <v>132</v>
      </c>
      <c r="X111" s="13">
        <v>6</v>
      </c>
      <c r="Y111" s="13">
        <v>279</v>
      </c>
      <c r="Z111" s="13">
        <v>52</v>
      </c>
      <c r="AA111" s="13">
        <v>292</v>
      </c>
      <c r="AB111" s="13">
        <v>6</v>
      </c>
      <c r="AC111" s="13">
        <v>0</v>
      </c>
      <c r="AG111" s="57">
        <v>77</v>
      </c>
      <c r="AH111" s="13">
        <v>1210</v>
      </c>
      <c r="AI111" s="13">
        <v>177</v>
      </c>
      <c r="AJ111" s="13">
        <v>151</v>
      </c>
      <c r="AK111" s="13">
        <v>123</v>
      </c>
      <c r="AL111" s="13">
        <v>6</v>
      </c>
      <c r="AM111" s="13">
        <v>56</v>
      </c>
      <c r="AN111" s="13">
        <v>52</v>
      </c>
      <c r="AO111" s="13">
        <v>398</v>
      </c>
      <c r="AP111" s="13">
        <v>5</v>
      </c>
      <c r="AQ111" s="13">
        <v>0</v>
      </c>
      <c r="AU111" s="57">
        <v>77</v>
      </c>
      <c r="AV111" s="13">
        <v>1190</v>
      </c>
      <c r="AW111" s="13">
        <v>162</v>
      </c>
      <c r="AX111" s="13">
        <v>140</v>
      </c>
      <c r="AY111" s="13">
        <v>109</v>
      </c>
      <c r="AZ111" s="13">
        <v>6</v>
      </c>
      <c r="BA111" s="13">
        <v>124</v>
      </c>
      <c r="BB111" s="13">
        <v>52</v>
      </c>
      <c r="BC111" s="13">
        <v>287</v>
      </c>
      <c r="BD111" s="13">
        <v>5</v>
      </c>
      <c r="BE111" s="13">
        <v>0</v>
      </c>
    </row>
    <row r="112" spans="5:57" x14ac:dyDescent="0.25">
      <c r="E112" s="57">
        <v>78</v>
      </c>
      <c r="F112" s="13">
        <v>1623</v>
      </c>
      <c r="G112" s="13">
        <v>191</v>
      </c>
      <c r="H112" s="13">
        <v>247</v>
      </c>
      <c r="I112" s="13">
        <v>229</v>
      </c>
      <c r="J112" s="13">
        <v>6</v>
      </c>
      <c r="K112" s="13">
        <v>25</v>
      </c>
      <c r="L112" s="13">
        <v>219</v>
      </c>
      <c r="M112" s="13">
        <v>405</v>
      </c>
      <c r="N112" s="13">
        <v>7</v>
      </c>
      <c r="O112" s="13">
        <v>0</v>
      </c>
      <c r="S112" s="57">
        <v>78</v>
      </c>
      <c r="T112" s="13">
        <v>1187</v>
      </c>
      <c r="U112" s="13">
        <v>166</v>
      </c>
      <c r="V112" s="13">
        <v>152</v>
      </c>
      <c r="W112" s="13">
        <v>132</v>
      </c>
      <c r="X112" s="13">
        <v>6</v>
      </c>
      <c r="Y112" s="13">
        <v>279</v>
      </c>
      <c r="Z112" s="13">
        <v>51</v>
      </c>
      <c r="AA112" s="13">
        <v>290</v>
      </c>
      <c r="AB112" s="13">
        <v>6</v>
      </c>
      <c r="AC112" s="13">
        <v>0</v>
      </c>
      <c r="AG112" s="57">
        <v>78</v>
      </c>
      <c r="AH112" s="13">
        <v>1205</v>
      </c>
      <c r="AI112" s="13">
        <v>177</v>
      </c>
      <c r="AJ112" s="13">
        <v>150</v>
      </c>
      <c r="AK112" s="13">
        <v>123</v>
      </c>
      <c r="AL112" s="13">
        <v>6</v>
      </c>
      <c r="AM112" s="13">
        <v>56</v>
      </c>
      <c r="AN112" s="13">
        <v>51</v>
      </c>
      <c r="AO112" s="13">
        <v>395</v>
      </c>
      <c r="AP112" s="13">
        <v>5</v>
      </c>
      <c r="AQ112" s="13">
        <v>0</v>
      </c>
      <c r="AU112" s="57">
        <v>78</v>
      </c>
      <c r="AV112" s="13">
        <v>1185</v>
      </c>
      <c r="AW112" s="13">
        <v>161</v>
      </c>
      <c r="AX112" s="13">
        <v>139</v>
      </c>
      <c r="AY112" s="13">
        <v>108</v>
      </c>
      <c r="AZ112" s="13">
        <v>6</v>
      </c>
      <c r="BA112" s="13">
        <v>124</v>
      </c>
      <c r="BB112" s="13">
        <v>51</v>
      </c>
      <c r="BC112" s="13">
        <v>285</v>
      </c>
      <c r="BD112" s="13">
        <v>5</v>
      </c>
      <c r="BE112" s="13">
        <v>0</v>
      </c>
    </row>
    <row r="113" spans="5:57" x14ac:dyDescent="0.25">
      <c r="E113" s="57">
        <v>79</v>
      </c>
      <c r="F113" s="13">
        <v>1616</v>
      </c>
      <c r="G113" s="13">
        <v>189</v>
      </c>
      <c r="H113" s="13">
        <v>247</v>
      </c>
      <c r="I113" s="13">
        <v>229</v>
      </c>
      <c r="J113" s="13">
        <v>6</v>
      </c>
      <c r="K113" s="13">
        <v>25</v>
      </c>
      <c r="L113" s="13">
        <v>218</v>
      </c>
      <c r="M113" s="13">
        <v>402</v>
      </c>
      <c r="N113" s="13">
        <v>7</v>
      </c>
      <c r="O113" s="13">
        <v>0</v>
      </c>
      <c r="S113" s="57">
        <v>79</v>
      </c>
      <c r="T113" s="13">
        <v>1182</v>
      </c>
      <c r="U113" s="13">
        <v>165</v>
      </c>
      <c r="V113" s="13">
        <v>152</v>
      </c>
      <c r="W113" s="13">
        <v>132</v>
      </c>
      <c r="X113" s="13">
        <v>6</v>
      </c>
      <c r="Y113" s="13">
        <v>279</v>
      </c>
      <c r="Z113" s="13">
        <v>51</v>
      </c>
      <c r="AA113" s="13">
        <v>288</v>
      </c>
      <c r="AB113" s="13">
        <v>6</v>
      </c>
      <c r="AC113" s="13">
        <v>0</v>
      </c>
      <c r="AG113" s="57">
        <v>79</v>
      </c>
      <c r="AH113" s="13">
        <v>1200</v>
      </c>
      <c r="AI113" s="13">
        <v>176</v>
      </c>
      <c r="AJ113" s="13">
        <v>149</v>
      </c>
      <c r="AK113" s="13">
        <v>123</v>
      </c>
      <c r="AL113" s="13">
        <v>6</v>
      </c>
      <c r="AM113" s="13">
        <v>56</v>
      </c>
      <c r="AN113" s="13">
        <v>51</v>
      </c>
      <c r="AO113" s="13">
        <v>392</v>
      </c>
      <c r="AP113" s="13">
        <v>5</v>
      </c>
      <c r="AQ113" s="13">
        <v>0</v>
      </c>
      <c r="AU113" s="57">
        <v>79</v>
      </c>
      <c r="AV113" s="13">
        <v>1180</v>
      </c>
      <c r="AW113" s="13">
        <v>160</v>
      </c>
      <c r="AX113" s="13">
        <v>138</v>
      </c>
      <c r="AY113" s="13">
        <v>108</v>
      </c>
      <c r="AZ113" s="13">
        <v>6</v>
      </c>
      <c r="BA113" s="13">
        <v>124</v>
      </c>
      <c r="BB113" s="13">
        <v>51</v>
      </c>
      <c r="BC113" s="13">
        <v>283</v>
      </c>
      <c r="BD113" s="13">
        <v>5</v>
      </c>
      <c r="BE113" s="13">
        <v>0</v>
      </c>
    </row>
    <row r="114" spans="5:57" x14ac:dyDescent="0.25">
      <c r="E114" s="57">
        <v>80</v>
      </c>
      <c r="F114" s="13">
        <v>1610</v>
      </c>
      <c r="G114" s="13">
        <v>188</v>
      </c>
      <c r="H114" s="13">
        <v>246</v>
      </c>
      <c r="I114" s="13">
        <v>229</v>
      </c>
      <c r="J114" s="13">
        <v>6</v>
      </c>
      <c r="K114" s="13">
        <v>25</v>
      </c>
      <c r="L114" s="13">
        <v>217</v>
      </c>
      <c r="M114" s="13">
        <v>400</v>
      </c>
      <c r="N114" s="13">
        <v>7</v>
      </c>
      <c r="O114" s="13">
        <v>0</v>
      </c>
      <c r="S114" s="57">
        <v>80</v>
      </c>
      <c r="T114" s="13">
        <v>1177</v>
      </c>
      <c r="U114" s="13">
        <v>165</v>
      </c>
      <c r="V114" s="13">
        <v>151</v>
      </c>
      <c r="W114" s="13">
        <v>132</v>
      </c>
      <c r="X114" s="13">
        <v>6</v>
      </c>
      <c r="Y114" s="13">
        <v>279</v>
      </c>
      <c r="Z114" s="13">
        <v>51</v>
      </c>
      <c r="AA114" s="13">
        <v>286</v>
      </c>
      <c r="AB114" s="13">
        <v>6</v>
      </c>
      <c r="AC114" s="13">
        <v>0</v>
      </c>
      <c r="AG114" s="57">
        <v>80</v>
      </c>
      <c r="AH114" s="13">
        <v>1194</v>
      </c>
      <c r="AI114" s="13">
        <v>175</v>
      </c>
      <c r="AJ114" s="13">
        <v>149</v>
      </c>
      <c r="AK114" s="13">
        <v>123</v>
      </c>
      <c r="AL114" s="13">
        <v>6</v>
      </c>
      <c r="AM114" s="13">
        <v>56</v>
      </c>
      <c r="AN114" s="13">
        <v>51</v>
      </c>
      <c r="AO114" s="13">
        <v>390</v>
      </c>
      <c r="AP114" s="13">
        <v>5</v>
      </c>
      <c r="AQ114" s="13">
        <v>0</v>
      </c>
      <c r="AU114" s="57">
        <v>80</v>
      </c>
      <c r="AV114" s="13">
        <v>1175</v>
      </c>
      <c r="AW114" s="13">
        <v>160</v>
      </c>
      <c r="AX114" s="13">
        <v>138</v>
      </c>
      <c r="AY114" s="13">
        <v>108</v>
      </c>
      <c r="AZ114" s="13">
        <v>6</v>
      </c>
      <c r="BA114" s="13">
        <v>124</v>
      </c>
      <c r="BB114" s="13">
        <v>51</v>
      </c>
      <c r="BC114" s="13">
        <v>281</v>
      </c>
      <c r="BD114" s="13">
        <v>5</v>
      </c>
      <c r="BE114" s="13">
        <v>0</v>
      </c>
    </row>
    <row r="115" spans="5:57" x14ac:dyDescent="0.25">
      <c r="E115" s="57">
        <v>81</v>
      </c>
      <c r="F115" s="13">
        <v>1603</v>
      </c>
      <c r="G115" s="13">
        <v>188</v>
      </c>
      <c r="H115" s="13">
        <v>244</v>
      </c>
      <c r="I115" s="13">
        <v>228</v>
      </c>
      <c r="J115" s="13">
        <v>6</v>
      </c>
      <c r="K115" s="13">
        <v>25</v>
      </c>
      <c r="L115" s="13">
        <v>217</v>
      </c>
      <c r="M115" s="13">
        <v>398</v>
      </c>
      <c r="N115" s="13">
        <v>7</v>
      </c>
      <c r="O115" s="13">
        <v>0</v>
      </c>
      <c r="S115" s="57">
        <v>81</v>
      </c>
      <c r="T115" s="13">
        <v>1171</v>
      </c>
      <c r="U115" s="13">
        <v>164</v>
      </c>
      <c r="V115" s="13">
        <v>151</v>
      </c>
      <c r="W115" s="13">
        <v>131</v>
      </c>
      <c r="X115" s="13">
        <v>6</v>
      </c>
      <c r="Y115" s="13">
        <v>279</v>
      </c>
      <c r="Z115" s="13">
        <v>51</v>
      </c>
      <c r="AA115" s="13">
        <v>284</v>
      </c>
      <c r="AB115" s="13">
        <v>6</v>
      </c>
      <c r="AC115" s="13">
        <v>0</v>
      </c>
      <c r="AG115" s="57">
        <v>81</v>
      </c>
      <c r="AH115" s="13">
        <v>1188</v>
      </c>
      <c r="AI115" s="13">
        <v>175</v>
      </c>
      <c r="AJ115" s="13">
        <v>149</v>
      </c>
      <c r="AK115" s="13">
        <v>123</v>
      </c>
      <c r="AL115" s="13">
        <v>6</v>
      </c>
      <c r="AM115" s="13">
        <v>56</v>
      </c>
      <c r="AN115" s="13">
        <v>51</v>
      </c>
      <c r="AO115" s="13">
        <v>387</v>
      </c>
      <c r="AP115" s="13">
        <v>5</v>
      </c>
      <c r="AQ115" s="13">
        <v>0</v>
      </c>
      <c r="AU115" s="57">
        <v>81</v>
      </c>
      <c r="AV115" s="13">
        <v>1169</v>
      </c>
      <c r="AW115" s="13">
        <v>159</v>
      </c>
      <c r="AX115" s="13">
        <v>137</v>
      </c>
      <c r="AY115" s="13">
        <v>108</v>
      </c>
      <c r="AZ115" s="13">
        <v>6</v>
      </c>
      <c r="BA115" s="13">
        <v>124</v>
      </c>
      <c r="BB115" s="13">
        <v>51</v>
      </c>
      <c r="BC115" s="13">
        <v>279</v>
      </c>
      <c r="BD115" s="13">
        <v>5</v>
      </c>
      <c r="BE115" s="13">
        <v>0</v>
      </c>
    </row>
    <row r="116" spans="5:57" x14ac:dyDescent="0.25">
      <c r="E116" s="57">
        <v>82</v>
      </c>
      <c r="F116" s="13">
        <v>1596</v>
      </c>
      <c r="G116" s="13">
        <v>187</v>
      </c>
      <c r="H116" s="13">
        <v>243</v>
      </c>
      <c r="I116" s="13">
        <v>228</v>
      </c>
      <c r="J116" s="13">
        <v>6</v>
      </c>
      <c r="K116" s="13">
        <v>25</v>
      </c>
      <c r="L116" s="13">
        <v>216</v>
      </c>
      <c r="M116" s="13">
        <v>395</v>
      </c>
      <c r="N116" s="13">
        <v>7</v>
      </c>
      <c r="O116" s="13">
        <v>0</v>
      </c>
      <c r="S116" s="57">
        <v>82</v>
      </c>
      <c r="T116" s="13">
        <v>1166</v>
      </c>
      <c r="U116" s="13">
        <v>164</v>
      </c>
      <c r="V116" s="13">
        <v>150</v>
      </c>
      <c r="W116" s="13">
        <v>131</v>
      </c>
      <c r="X116" s="13">
        <v>6</v>
      </c>
      <c r="Y116" s="13">
        <v>279</v>
      </c>
      <c r="Z116" s="13">
        <v>51</v>
      </c>
      <c r="AA116" s="13">
        <v>282</v>
      </c>
      <c r="AB116" s="13">
        <v>6</v>
      </c>
      <c r="AC116" s="13">
        <v>0</v>
      </c>
      <c r="AG116" s="57">
        <v>82</v>
      </c>
      <c r="AH116" s="13">
        <v>1183</v>
      </c>
      <c r="AI116" s="13">
        <v>174</v>
      </c>
      <c r="AJ116" s="13">
        <v>148</v>
      </c>
      <c r="AK116" s="13">
        <v>122</v>
      </c>
      <c r="AL116" s="13">
        <v>6</v>
      </c>
      <c r="AM116" s="13">
        <v>56</v>
      </c>
      <c r="AN116" s="13">
        <v>51</v>
      </c>
      <c r="AO116" s="13">
        <v>384</v>
      </c>
      <c r="AP116" s="13">
        <v>5</v>
      </c>
      <c r="AQ116" s="13">
        <v>0</v>
      </c>
      <c r="AU116" s="57">
        <v>82</v>
      </c>
      <c r="AV116" s="13">
        <v>1164</v>
      </c>
      <c r="AW116" s="13">
        <v>159</v>
      </c>
      <c r="AX116" s="13">
        <v>137</v>
      </c>
      <c r="AY116" s="13">
        <v>108</v>
      </c>
      <c r="AZ116" s="13">
        <v>6</v>
      </c>
      <c r="BA116" s="13">
        <v>124</v>
      </c>
      <c r="BB116" s="13">
        <v>51</v>
      </c>
      <c r="BC116" s="13">
        <v>277</v>
      </c>
      <c r="BD116" s="13">
        <v>5</v>
      </c>
      <c r="BE116" s="13">
        <v>0</v>
      </c>
    </row>
    <row r="117" spans="5:57" x14ac:dyDescent="0.25">
      <c r="E117" s="57">
        <v>83</v>
      </c>
      <c r="F117" s="13">
        <v>1589</v>
      </c>
      <c r="G117" s="13">
        <v>186</v>
      </c>
      <c r="H117" s="13">
        <v>242</v>
      </c>
      <c r="I117" s="13">
        <v>228</v>
      </c>
      <c r="J117" s="13">
        <v>6</v>
      </c>
      <c r="K117" s="13">
        <v>25</v>
      </c>
      <c r="L117" s="13">
        <v>216</v>
      </c>
      <c r="M117" s="13">
        <v>393</v>
      </c>
      <c r="N117" s="13">
        <v>7</v>
      </c>
      <c r="O117" s="13">
        <v>0</v>
      </c>
      <c r="S117" s="57">
        <v>83</v>
      </c>
      <c r="T117" s="13">
        <v>1161</v>
      </c>
      <c r="U117" s="13">
        <v>163</v>
      </c>
      <c r="V117" s="13">
        <v>150</v>
      </c>
      <c r="W117" s="13">
        <v>131</v>
      </c>
      <c r="X117" s="13">
        <v>6</v>
      </c>
      <c r="Y117" s="13">
        <v>279</v>
      </c>
      <c r="Z117" s="13">
        <v>51</v>
      </c>
      <c r="AA117" s="13">
        <v>279</v>
      </c>
      <c r="AB117" s="13">
        <v>6</v>
      </c>
      <c r="AC117" s="13">
        <v>0</v>
      </c>
      <c r="AG117" s="57">
        <v>83</v>
      </c>
      <c r="AH117" s="13">
        <v>1178</v>
      </c>
      <c r="AI117" s="13">
        <v>173</v>
      </c>
      <c r="AJ117" s="13">
        <v>148</v>
      </c>
      <c r="AK117" s="13">
        <v>122</v>
      </c>
      <c r="AL117" s="13">
        <v>6</v>
      </c>
      <c r="AM117" s="13">
        <v>56</v>
      </c>
      <c r="AN117" s="13">
        <v>51</v>
      </c>
      <c r="AO117" s="13">
        <v>382</v>
      </c>
      <c r="AP117" s="13">
        <v>5</v>
      </c>
      <c r="AQ117" s="13">
        <v>0</v>
      </c>
      <c r="AU117" s="57">
        <v>83</v>
      </c>
      <c r="AV117" s="13">
        <v>1158</v>
      </c>
      <c r="AW117" s="13">
        <v>158</v>
      </c>
      <c r="AX117" s="13">
        <v>137</v>
      </c>
      <c r="AY117" s="13">
        <v>108</v>
      </c>
      <c r="AZ117" s="13">
        <v>6</v>
      </c>
      <c r="BA117" s="13">
        <v>125</v>
      </c>
      <c r="BB117" s="13">
        <v>51</v>
      </c>
      <c r="BC117" s="13">
        <v>275</v>
      </c>
      <c r="BD117" s="13">
        <v>5</v>
      </c>
      <c r="BE117" s="13">
        <v>0</v>
      </c>
    </row>
    <row r="118" spans="5:57" x14ac:dyDescent="0.25">
      <c r="E118" s="57">
        <v>84</v>
      </c>
      <c r="F118" s="13">
        <v>1582</v>
      </c>
      <c r="G118" s="13">
        <v>185</v>
      </c>
      <c r="H118" s="13">
        <v>241</v>
      </c>
      <c r="I118" s="13">
        <v>228</v>
      </c>
      <c r="J118" s="13">
        <v>6</v>
      </c>
      <c r="K118" s="13">
        <v>25</v>
      </c>
      <c r="L118" s="13">
        <v>215</v>
      </c>
      <c r="M118" s="13">
        <v>391</v>
      </c>
      <c r="N118" s="13">
        <v>7</v>
      </c>
      <c r="O118" s="13">
        <v>0</v>
      </c>
      <c r="S118" s="57">
        <v>84</v>
      </c>
      <c r="T118" s="13">
        <v>1155</v>
      </c>
      <c r="U118" s="13">
        <v>163</v>
      </c>
      <c r="V118" s="13">
        <v>149</v>
      </c>
      <c r="W118" s="13">
        <v>131</v>
      </c>
      <c r="X118" s="13">
        <v>6</v>
      </c>
      <c r="Y118" s="13">
        <v>279</v>
      </c>
      <c r="Z118" s="13">
        <v>51</v>
      </c>
      <c r="AA118" s="13">
        <v>277</v>
      </c>
      <c r="AB118" s="13">
        <v>6</v>
      </c>
      <c r="AC118" s="13">
        <v>0</v>
      </c>
      <c r="AG118" s="57">
        <v>84</v>
      </c>
      <c r="AH118" s="13">
        <v>1172</v>
      </c>
      <c r="AI118" s="13">
        <v>173</v>
      </c>
      <c r="AJ118" s="13">
        <v>147</v>
      </c>
      <c r="AK118" s="13">
        <v>122</v>
      </c>
      <c r="AL118" s="13">
        <v>6</v>
      </c>
      <c r="AM118" s="13">
        <v>56</v>
      </c>
      <c r="AN118" s="13">
        <v>51</v>
      </c>
      <c r="AO118" s="13">
        <v>379</v>
      </c>
      <c r="AP118" s="13">
        <v>5</v>
      </c>
      <c r="AQ118" s="13">
        <v>0</v>
      </c>
      <c r="AU118" s="57">
        <v>84</v>
      </c>
      <c r="AV118" s="13">
        <v>1153</v>
      </c>
      <c r="AW118" s="13">
        <v>157</v>
      </c>
      <c r="AX118" s="13">
        <v>136</v>
      </c>
      <c r="AY118" s="13">
        <v>107</v>
      </c>
      <c r="AZ118" s="13">
        <v>6</v>
      </c>
      <c r="BA118" s="13">
        <v>125</v>
      </c>
      <c r="BB118" s="13">
        <v>51</v>
      </c>
      <c r="BC118" s="13">
        <v>274</v>
      </c>
      <c r="BD118" s="13">
        <v>5</v>
      </c>
      <c r="BE118" s="13">
        <v>0</v>
      </c>
    </row>
    <row r="119" spans="5:57" x14ac:dyDescent="0.25">
      <c r="E119" s="57">
        <v>85</v>
      </c>
      <c r="F119" s="13">
        <v>1575</v>
      </c>
      <c r="G119" s="13">
        <v>184</v>
      </c>
      <c r="H119" s="13">
        <v>240</v>
      </c>
      <c r="I119" s="13">
        <v>227</v>
      </c>
      <c r="J119" s="13">
        <v>6</v>
      </c>
      <c r="K119" s="13">
        <v>25</v>
      </c>
      <c r="L119" s="13">
        <v>214</v>
      </c>
      <c r="M119" s="13">
        <v>389</v>
      </c>
      <c r="N119" s="13">
        <v>7</v>
      </c>
      <c r="O119" s="13">
        <v>0</v>
      </c>
      <c r="S119" s="57">
        <v>85</v>
      </c>
      <c r="T119" s="13">
        <v>1150</v>
      </c>
      <c r="U119" s="13">
        <v>162</v>
      </c>
      <c r="V119" s="13">
        <v>149</v>
      </c>
      <c r="W119" s="13">
        <v>131</v>
      </c>
      <c r="X119" s="13">
        <v>6</v>
      </c>
      <c r="Y119" s="13">
        <v>279</v>
      </c>
      <c r="Z119" s="13">
        <v>51</v>
      </c>
      <c r="AA119" s="13">
        <v>275</v>
      </c>
      <c r="AB119" s="13">
        <v>6</v>
      </c>
      <c r="AC119" s="13">
        <v>0</v>
      </c>
      <c r="AG119" s="57">
        <v>85</v>
      </c>
      <c r="AH119" s="13">
        <v>1167</v>
      </c>
      <c r="AI119" s="13">
        <v>172</v>
      </c>
      <c r="AJ119" s="13">
        <v>147</v>
      </c>
      <c r="AK119" s="13">
        <v>122</v>
      </c>
      <c r="AL119" s="13">
        <v>6</v>
      </c>
      <c r="AM119" s="13">
        <v>57</v>
      </c>
      <c r="AN119" s="13">
        <v>51</v>
      </c>
      <c r="AO119" s="13">
        <v>377</v>
      </c>
      <c r="AP119" s="13">
        <v>5</v>
      </c>
      <c r="AQ119" s="13">
        <v>0</v>
      </c>
      <c r="AU119" s="57">
        <v>85</v>
      </c>
      <c r="AV119" s="13">
        <v>1148</v>
      </c>
      <c r="AW119" s="13">
        <v>157</v>
      </c>
      <c r="AX119" s="13">
        <v>136</v>
      </c>
      <c r="AY119" s="13">
        <v>107</v>
      </c>
      <c r="AZ119" s="13">
        <v>6</v>
      </c>
      <c r="BA119" s="13">
        <v>125</v>
      </c>
      <c r="BB119" s="13">
        <v>51</v>
      </c>
      <c r="BC119" s="13">
        <v>272</v>
      </c>
      <c r="BD119" s="13">
        <v>5</v>
      </c>
      <c r="BE119" s="13">
        <v>0</v>
      </c>
    </row>
    <row r="120" spans="5:57" x14ac:dyDescent="0.25">
      <c r="E120" s="57">
        <v>86</v>
      </c>
      <c r="F120" s="13">
        <v>1568</v>
      </c>
      <c r="G120" s="13">
        <v>184</v>
      </c>
      <c r="H120" s="13">
        <v>239</v>
      </c>
      <c r="I120" s="13">
        <v>227</v>
      </c>
      <c r="J120" s="13">
        <v>6</v>
      </c>
      <c r="K120" s="13">
        <v>25</v>
      </c>
      <c r="L120" s="13">
        <v>214</v>
      </c>
      <c r="M120" s="13">
        <v>386</v>
      </c>
      <c r="N120" s="13">
        <v>7</v>
      </c>
      <c r="O120" s="13">
        <v>0</v>
      </c>
      <c r="S120" s="57">
        <v>86</v>
      </c>
      <c r="T120" s="13">
        <v>1144</v>
      </c>
      <c r="U120" s="13">
        <v>161</v>
      </c>
      <c r="V120" s="13">
        <v>149</v>
      </c>
      <c r="W120" s="13">
        <v>130</v>
      </c>
      <c r="X120" s="13">
        <v>6</v>
      </c>
      <c r="Y120" s="13">
        <v>279</v>
      </c>
      <c r="Z120" s="13">
        <v>51</v>
      </c>
      <c r="AA120" s="13">
        <v>273</v>
      </c>
      <c r="AB120" s="13">
        <v>6</v>
      </c>
      <c r="AC120" s="13">
        <v>0</v>
      </c>
      <c r="AG120" s="57">
        <v>86</v>
      </c>
      <c r="AH120" s="13">
        <v>1161</v>
      </c>
      <c r="AI120" s="13">
        <v>171</v>
      </c>
      <c r="AJ120" s="13">
        <v>147</v>
      </c>
      <c r="AK120" s="13">
        <v>122</v>
      </c>
      <c r="AL120" s="13">
        <v>6</v>
      </c>
      <c r="AM120" s="13">
        <v>57</v>
      </c>
      <c r="AN120" s="13">
        <v>51</v>
      </c>
      <c r="AO120" s="13">
        <v>374</v>
      </c>
      <c r="AP120" s="13">
        <v>5</v>
      </c>
      <c r="AQ120" s="13">
        <v>0</v>
      </c>
      <c r="AU120" s="57">
        <v>86</v>
      </c>
      <c r="AV120" s="13">
        <v>1142</v>
      </c>
      <c r="AW120" s="13">
        <v>156</v>
      </c>
      <c r="AX120" s="13">
        <v>136</v>
      </c>
      <c r="AY120" s="13">
        <v>107</v>
      </c>
      <c r="AZ120" s="13">
        <v>6</v>
      </c>
      <c r="BA120" s="13">
        <v>125</v>
      </c>
      <c r="BB120" s="13">
        <v>51</v>
      </c>
      <c r="BC120" s="13">
        <v>270</v>
      </c>
      <c r="BD120" s="13">
        <v>5</v>
      </c>
      <c r="BE120" s="13">
        <v>0</v>
      </c>
    </row>
    <row r="121" spans="5:57" x14ac:dyDescent="0.25">
      <c r="E121" s="57">
        <v>87</v>
      </c>
      <c r="F121" s="13">
        <v>1561</v>
      </c>
      <c r="G121" s="13">
        <v>183</v>
      </c>
      <c r="H121" s="13">
        <v>239</v>
      </c>
      <c r="I121" s="13">
        <v>227</v>
      </c>
      <c r="J121" s="13">
        <v>6</v>
      </c>
      <c r="K121" s="13">
        <v>25</v>
      </c>
      <c r="L121" s="13">
        <v>213</v>
      </c>
      <c r="M121" s="13">
        <v>384</v>
      </c>
      <c r="N121" s="13">
        <v>7</v>
      </c>
      <c r="O121" s="13">
        <v>0</v>
      </c>
      <c r="S121" s="57">
        <v>87</v>
      </c>
      <c r="T121" s="13">
        <v>1139</v>
      </c>
      <c r="U121" s="13">
        <v>161</v>
      </c>
      <c r="V121" s="13">
        <v>148</v>
      </c>
      <c r="W121" s="13">
        <v>130</v>
      </c>
      <c r="X121" s="13">
        <v>6</v>
      </c>
      <c r="Y121" s="13">
        <v>279</v>
      </c>
      <c r="Z121" s="13">
        <v>50</v>
      </c>
      <c r="AA121" s="13">
        <v>271</v>
      </c>
      <c r="AB121" s="13">
        <v>6</v>
      </c>
      <c r="AC121" s="13">
        <v>0</v>
      </c>
      <c r="AG121" s="57">
        <v>87</v>
      </c>
      <c r="AH121" s="13">
        <v>1156</v>
      </c>
      <c r="AI121" s="13">
        <v>170</v>
      </c>
      <c r="AJ121" s="13">
        <v>146</v>
      </c>
      <c r="AK121" s="13">
        <v>122</v>
      </c>
      <c r="AL121" s="13">
        <v>6</v>
      </c>
      <c r="AM121" s="13">
        <v>57</v>
      </c>
      <c r="AN121" s="13">
        <v>50</v>
      </c>
      <c r="AO121" s="13">
        <v>372</v>
      </c>
      <c r="AP121" s="13">
        <v>5</v>
      </c>
      <c r="AQ121" s="13">
        <v>0</v>
      </c>
      <c r="AU121" s="57">
        <v>87</v>
      </c>
      <c r="AV121" s="13">
        <v>1137</v>
      </c>
      <c r="AW121" s="13">
        <v>155</v>
      </c>
      <c r="AX121" s="13">
        <v>135</v>
      </c>
      <c r="AY121" s="13">
        <v>107</v>
      </c>
      <c r="AZ121" s="13">
        <v>6</v>
      </c>
      <c r="BA121" s="13">
        <v>125</v>
      </c>
      <c r="BB121" s="13">
        <v>50</v>
      </c>
      <c r="BC121" s="13">
        <v>268</v>
      </c>
      <c r="BD121" s="13">
        <v>5</v>
      </c>
      <c r="BE121" s="13">
        <v>0</v>
      </c>
    </row>
    <row r="122" spans="5:57" x14ac:dyDescent="0.25">
      <c r="E122" s="57">
        <v>88</v>
      </c>
      <c r="F122" s="13">
        <v>1553</v>
      </c>
      <c r="G122" s="13">
        <v>182</v>
      </c>
      <c r="H122" s="13">
        <v>238</v>
      </c>
      <c r="I122" s="13">
        <v>226</v>
      </c>
      <c r="J122" s="13">
        <v>6</v>
      </c>
      <c r="K122" s="13">
        <v>25</v>
      </c>
      <c r="L122" s="13">
        <v>213</v>
      </c>
      <c r="M122" s="13">
        <v>382</v>
      </c>
      <c r="N122" s="13">
        <v>7</v>
      </c>
      <c r="O122" s="13">
        <v>0</v>
      </c>
      <c r="S122" s="57">
        <v>88</v>
      </c>
      <c r="T122" s="13">
        <v>1133</v>
      </c>
      <c r="U122" s="13">
        <v>160</v>
      </c>
      <c r="V122" s="13">
        <v>148</v>
      </c>
      <c r="W122" s="13">
        <v>130</v>
      </c>
      <c r="X122" s="13">
        <v>6</v>
      </c>
      <c r="Y122" s="13">
        <v>279</v>
      </c>
      <c r="Z122" s="13">
        <v>50</v>
      </c>
      <c r="AA122" s="13">
        <v>269</v>
      </c>
      <c r="AB122" s="13">
        <v>6</v>
      </c>
      <c r="AC122" s="13">
        <v>0</v>
      </c>
      <c r="AG122" s="57">
        <v>88</v>
      </c>
      <c r="AH122" s="13">
        <v>1151</v>
      </c>
      <c r="AI122" s="13">
        <v>170</v>
      </c>
      <c r="AJ122" s="13">
        <v>146</v>
      </c>
      <c r="AK122" s="13">
        <v>121</v>
      </c>
      <c r="AL122" s="13">
        <v>6</v>
      </c>
      <c r="AM122" s="13">
        <v>57</v>
      </c>
      <c r="AN122" s="13">
        <v>50</v>
      </c>
      <c r="AO122" s="13">
        <v>369</v>
      </c>
      <c r="AP122" s="13">
        <v>5</v>
      </c>
      <c r="AQ122" s="13">
        <v>0</v>
      </c>
      <c r="AU122" s="57">
        <v>88</v>
      </c>
      <c r="AV122" s="13">
        <v>1132</v>
      </c>
      <c r="AW122" s="13">
        <v>155</v>
      </c>
      <c r="AX122" s="13">
        <v>135</v>
      </c>
      <c r="AY122" s="13">
        <v>107</v>
      </c>
      <c r="AZ122" s="13">
        <v>6</v>
      </c>
      <c r="BA122" s="13">
        <v>125</v>
      </c>
      <c r="BB122" s="13">
        <v>50</v>
      </c>
      <c r="BC122" s="13">
        <v>266</v>
      </c>
      <c r="BD122" s="13">
        <v>5</v>
      </c>
      <c r="BE122" s="13">
        <v>0</v>
      </c>
    </row>
    <row r="123" spans="5:57" x14ac:dyDescent="0.25">
      <c r="E123" s="57">
        <v>89</v>
      </c>
      <c r="F123" s="13">
        <v>1545</v>
      </c>
      <c r="G123" s="13">
        <v>182</v>
      </c>
      <c r="H123" s="13">
        <v>238</v>
      </c>
      <c r="I123" s="13">
        <v>226</v>
      </c>
      <c r="J123" s="13">
        <v>6</v>
      </c>
      <c r="K123" s="13">
        <v>25</v>
      </c>
      <c r="L123" s="13">
        <v>212</v>
      </c>
      <c r="M123" s="13">
        <v>380</v>
      </c>
      <c r="N123" s="13">
        <v>7</v>
      </c>
      <c r="O123" s="13">
        <v>0</v>
      </c>
      <c r="S123" s="57">
        <v>89</v>
      </c>
      <c r="T123" s="13">
        <v>1129</v>
      </c>
      <c r="U123" s="13">
        <v>159</v>
      </c>
      <c r="V123" s="13">
        <v>147</v>
      </c>
      <c r="W123" s="13">
        <v>130</v>
      </c>
      <c r="X123" s="13">
        <v>6</v>
      </c>
      <c r="Y123" s="13">
        <v>279</v>
      </c>
      <c r="Z123" s="13">
        <v>50</v>
      </c>
      <c r="AA123" s="13">
        <v>267</v>
      </c>
      <c r="AB123" s="13">
        <v>6</v>
      </c>
      <c r="AC123" s="13">
        <v>0</v>
      </c>
      <c r="AG123" s="57">
        <v>89</v>
      </c>
      <c r="AH123" s="13">
        <v>1146</v>
      </c>
      <c r="AI123" s="13">
        <v>169</v>
      </c>
      <c r="AJ123" s="13">
        <v>145</v>
      </c>
      <c r="AK123" s="13">
        <v>121</v>
      </c>
      <c r="AL123" s="13">
        <v>6</v>
      </c>
      <c r="AM123" s="13">
        <v>57</v>
      </c>
      <c r="AN123" s="13">
        <v>50</v>
      </c>
      <c r="AO123" s="13">
        <v>367</v>
      </c>
      <c r="AP123" s="13">
        <v>5</v>
      </c>
      <c r="AQ123" s="13">
        <v>0</v>
      </c>
      <c r="AU123" s="57">
        <v>89</v>
      </c>
      <c r="AV123" s="13">
        <v>1126</v>
      </c>
      <c r="AW123" s="13">
        <v>154</v>
      </c>
      <c r="AX123" s="13">
        <v>135</v>
      </c>
      <c r="AY123" s="13">
        <v>107</v>
      </c>
      <c r="AZ123" s="13">
        <v>6</v>
      </c>
      <c r="BA123" s="13">
        <v>125</v>
      </c>
      <c r="BB123" s="13">
        <v>50</v>
      </c>
      <c r="BC123" s="13">
        <v>264</v>
      </c>
      <c r="BD123" s="13">
        <v>5</v>
      </c>
      <c r="BE123" s="13">
        <v>0</v>
      </c>
    </row>
    <row r="124" spans="5:57" x14ac:dyDescent="0.25">
      <c r="E124" s="57">
        <v>90</v>
      </c>
      <c r="F124" s="13">
        <v>1538</v>
      </c>
      <c r="G124" s="13">
        <v>181</v>
      </c>
      <c r="H124" s="13">
        <v>237</v>
      </c>
      <c r="I124" s="13">
        <v>226</v>
      </c>
      <c r="J124" s="13">
        <v>6</v>
      </c>
      <c r="K124" s="13">
        <v>25</v>
      </c>
      <c r="L124" s="13">
        <v>212</v>
      </c>
      <c r="M124" s="13">
        <v>378</v>
      </c>
      <c r="N124" s="13">
        <v>7</v>
      </c>
      <c r="O124" s="13">
        <v>0</v>
      </c>
      <c r="S124" s="57">
        <v>90</v>
      </c>
      <c r="T124" s="13">
        <v>1123</v>
      </c>
      <c r="U124" s="13">
        <v>159</v>
      </c>
      <c r="V124" s="13">
        <v>147</v>
      </c>
      <c r="W124" s="13">
        <v>130</v>
      </c>
      <c r="X124" s="13">
        <v>6</v>
      </c>
      <c r="Y124" s="13">
        <v>279</v>
      </c>
      <c r="Z124" s="13">
        <v>50</v>
      </c>
      <c r="AA124" s="13">
        <v>265</v>
      </c>
      <c r="AB124" s="13">
        <v>6</v>
      </c>
      <c r="AC124" s="13">
        <v>0</v>
      </c>
      <c r="AG124" s="57">
        <v>90</v>
      </c>
      <c r="AH124" s="13">
        <v>1140</v>
      </c>
      <c r="AI124" s="13">
        <v>168</v>
      </c>
      <c r="AJ124" s="13">
        <v>145</v>
      </c>
      <c r="AK124" s="13">
        <v>121</v>
      </c>
      <c r="AL124" s="13">
        <v>6</v>
      </c>
      <c r="AM124" s="13">
        <v>57</v>
      </c>
      <c r="AN124" s="13">
        <v>50</v>
      </c>
      <c r="AO124" s="13">
        <v>364</v>
      </c>
      <c r="AP124" s="13">
        <v>5</v>
      </c>
      <c r="AQ124" s="13">
        <v>0</v>
      </c>
      <c r="AU124" s="57">
        <v>90</v>
      </c>
      <c r="AV124" s="13">
        <v>1121</v>
      </c>
      <c r="AW124" s="13">
        <v>153</v>
      </c>
      <c r="AX124" s="13">
        <v>134</v>
      </c>
      <c r="AY124" s="13">
        <v>107</v>
      </c>
      <c r="AZ124" s="13">
        <v>6</v>
      </c>
      <c r="BA124" s="13">
        <v>125</v>
      </c>
      <c r="BB124" s="13">
        <v>50</v>
      </c>
      <c r="BC124" s="13">
        <v>262</v>
      </c>
      <c r="BD124" s="13">
        <v>5</v>
      </c>
      <c r="BE124" s="13">
        <v>0</v>
      </c>
    </row>
    <row r="125" spans="5:57" x14ac:dyDescent="0.25">
      <c r="E125" s="57">
        <v>91</v>
      </c>
      <c r="F125" s="13">
        <v>1531</v>
      </c>
      <c r="G125" s="13">
        <v>181</v>
      </c>
      <c r="H125" s="13">
        <v>236</v>
      </c>
      <c r="I125" s="13">
        <v>225</v>
      </c>
      <c r="J125" s="13">
        <v>6</v>
      </c>
      <c r="K125" s="13">
        <v>25</v>
      </c>
      <c r="L125" s="13">
        <v>211</v>
      </c>
      <c r="M125" s="13">
        <v>375</v>
      </c>
      <c r="N125" s="13">
        <v>7</v>
      </c>
      <c r="O125" s="13">
        <v>0</v>
      </c>
      <c r="S125" s="57">
        <v>91</v>
      </c>
      <c r="T125" s="13">
        <v>1118</v>
      </c>
      <c r="U125" s="13">
        <v>158</v>
      </c>
      <c r="V125" s="13">
        <v>146</v>
      </c>
      <c r="W125" s="13">
        <v>129</v>
      </c>
      <c r="X125" s="13">
        <v>6</v>
      </c>
      <c r="Y125" s="13">
        <v>279</v>
      </c>
      <c r="Z125" s="13">
        <v>50</v>
      </c>
      <c r="AA125" s="13">
        <v>263</v>
      </c>
      <c r="AB125" s="13">
        <v>6</v>
      </c>
      <c r="AC125" s="13">
        <v>0</v>
      </c>
      <c r="AG125" s="57">
        <v>91</v>
      </c>
      <c r="AH125" s="13">
        <v>1135</v>
      </c>
      <c r="AI125" s="13">
        <v>168</v>
      </c>
      <c r="AJ125" s="13">
        <v>144</v>
      </c>
      <c r="AK125" s="13">
        <v>121</v>
      </c>
      <c r="AL125" s="13">
        <v>6</v>
      </c>
      <c r="AM125" s="13">
        <v>57</v>
      </c>
      <c r="AN125" s="13">
        <v>50</v>
      </c>
      <c r="AO125" s="13">
        <v>361</v>
      </c>
      <c r="AP125" s="13">
        <v>5</v>
      </c>
      <c r="AQ125" s="13">
        <v>0</v>
      </c>
      <c r="AU125" s="57">
        <v>91</v>
      </c>
      <c r="AV125" s="13">
        <v>1116</v>
      </c>
      <c r="AW125" s="13">
        <v>153</v>
      </c>
      <c r="AX125" s="13">
        <v>134</v>
      </c>
      <c r="AY125" s="13">
        <v>106</v>
      </c>
      <c r="AZ125" s="13">
        <v>6</v>
      </c>
      <c r="BA125" s="13">
        <v>125</v>
      </c>
      <c r="BB125" s="13">
        <v>50</v>
      </c>
      <c r="BC125" s="13">
        <v>260</v>
      </c>
      <c r="BD125" s="13">
        <v>5</v>
      </c>
      <c r="BE125" s="13">
        <v>0</v>
      </c>
    </row>
    <row r="126" spans="5:57" x14ac:dyDescent="0.25">
      <c r="E126" s="57">
        <v>92</v>
      </c>
      <c r="F126" s="13">
        <v>1524</v>
      </c>
      <c r="G126" s="13">
        <v>180</v>
      </c>
      <c r="H126" s="13">
        <v>235</v>
      </c>
      <c r="I126" s="13">
        <v>225</v>
      </c>
      <c r="J126" s="13">
        <v>6</v>
      </c>
      <c r="K126" s="13">
        <v>25</v>
      </c>
      <c r="L126" s="13">
        <v>211</v>
      </c>
      <c r="M126" s="13">
        <v>373</v>
      </c>
      <c r="N126" s="13">
        <v>7</v>
      </c>
      <c r="O126" s="13">
        <v>0</v>
      </c>
      <c r="S126" s="57">
        <v>92</v>
      </c>
      <c r="T126" s="13">
        <v>1113</v>
      </c>
      <c r="U126" s="13">
        <v>157</v>
      </c>
      <c r="V126" s="13">
        <v>146</v>
      </c>
      <c r="W126" s="13">
        <v>129</v>
      </c>
      <c r="X126" s="13">
        <v>6</v>
      </c>
      <c r="Y126" s="13">
        <v>278</v>
      </c>
      <c r="Z126" s="13">
        <v>50</v>
      </c>
      <c r="AA126" s="13">
        <v>261</v>
      </c>
      <c r="AB126" s="13">
        <v>6</v>
      </c>
      <c r="AC126" s="13">
        <v>0</v>
      </c>
      <c r="AG126" s="57">
        <v>92</v>
      </c>
      <c r="AH126" s="13">
        <v>1129</v>
      </c>
      <c r="AI126" s="13">
        <v>167</v>
      </c>
      <c r="AJ126" s="13">
        <v>143</v>
      </c>
      <c r="AK126" s="13">
        <v>121</v>
      </c>
      <c r="AL126" s="13">
        <v>6</v>
      </c>
      <c r="AM126" s="13">
        <v>57</v>
      </c>
      <c r="AN126" s="13">
        <v>50</v>
      </c>
      <c r="AO126" s="13">
        <v>359</v>
      </c>
      <c r="AP126" s="13">
        <v>5</v>
      </c>
      <c r="AQ126" s="13">
        <v>0</v>
      </c>
      <c r="AU126" s="57">
        <v>92</v>
      </c>
      <c r="AV126" s="13">
        <v>1111</v>
      </c>
      <c r="AW126" s="13">
        <v>152</v>
      </c>
      <c r="AX126" s="13">
        <v>133</v>
      </c>
      <c r="AY126" s="13">
        <v>106</v>
      </c>
      <c r="AZ126" s="13">
        <v>6</v>
      </c>
      <c r="BA126" s="13">
        <v>125</v>
      </c>
      <c r="BB126" s="13">
        <v>50</v>
      </c>
      <c r="BC126" s="13">
        <v>259</v>
      </c>
      <c r="BD126" s="13">
        <v>5</v>
      </c>
      <c r="BE126" s="13">
        <v>0</v>
      </c>
    </row>
    <row r="127" spans="5:57" x14ac:dyDescent="0.25">
      <c r="E127" s="57">
        <v>93</v>
      </c>
      <c r="F127" s="13">
        <v>1516</v>
      </c>
      <c r="G127" s="13">
        <v>179</v>
      </c>
      <c r="H127" s="13">
        <v>235</v>
      </c>
      <c r="I127" s="13">
        <v>225</v>
      </c>
      <c r="J127" s="13">
        <v>6</v>
      </c>
      <c r="K127" s="13">
        <v>25</v>
      </c>
      <c r="L127" s="13">
        <v>210</v>
      </c>
      <c r="M127" s="13">
        <v>371</v>
      </c>
      <c r="N127" s="13">
        <v>7</v>
      </c>
      <c r="O127" s="13">
        <v>0</v>
      </c>
      <c r="S127" s="57">
        <v>93</v>
      </c>
      <c r="T127" s="13">
        <v>1108</v>
      </c>
      <c r="U127" s="13">
        <v>157</v>
      </c>
      <c r="V127" s="13">
        <v>145</v>
      </c>
      <c r="W127" s="13">
        <v>129</v>
      </c>
      <c r="X127" s="13">
        <v>6</v>
      </c>
      <c r="Y127" s="13">
        <v>278</v>
      </c>
      <c r="Z127" s="13">
        <v>50</v>
      </c>
      <c r="AA127" s="13">
        <v>259</v>
      </c>
      <c r="AB127" s="13">
        <v>6</v>
      </c>
      <c r="AC127" s="13">
        <v>0</v>
      </c>
      <c r="AG127" s="57">
        <v>93</v>
      </c>
      <c r="AH127" s="13">
        <v>1124</v>
      </c>
      <c r="AI127" s="13">
        <v>166</v>
      </c>
      <c r="AJ127" s="13">
        <v>143</v>
      </c>
      <c r="AK127" s="13">
        <v>121</v>
      </c>
      <c r="AL127" s="13">
        <v>6</v>
      </c>
      <c r="AM127" s="13">
        <v>57</v>
      </c>
      <c r="AN127" s="13">
        <v>50</v>
      </c>
      <c r="AO127" s="13">
        <v>356</v>
      </c>
      <c r="AP127" s="13">
        <v>5</v>
      </c>
      <c r="AQ127" s="13">
        <v>0</v>
      </c>
      <c r="AU127" s="57">
        <v>93</v>
      </c>
      <c r="AV127" s="13">
        <v>1106</v>
      </c>
      <c r="AW127" s="13">
        <v>151</v>
      </c>
      <c r="AX127" s="13">
        <v>132</v>
      </c>
      <c r="AY127" s="13">
        <v>106</v>
      </c>
      <c r="AZ127" s="13">
        <v>6</v>
      </c>
      <c r="BA127" s="13">
        <v>125</v>
      </c>
      <c r="BB127" s="13">
        <v>50</v>
      </c>
      <c r="BC127" s="13">
        <v>257</v>
      </c>
      <c r="BD127" s="13">
        <v>5</v>
      </c>
      <c r="BE127" s="13">
        <v>0</v>
      </c>
    </row>
    <row r="128" spans="5:57" x14ac:dyDescent="0.25">
      <c r="E128" s="57">
        <v>94</v>
      </c>
      <c r="F128" s="13">
        <v>1509</v>
      </c>
      <c r="G128" s="13">
        <v>178</v>
      </c>
      <c r="H128" s="13">
        <v>234</v>
      </c>
      <c r="I128" s="13">
        <v>224</v>
      </c>
      <c r="J128" s="13">
        <v>6</v>
      </c>
      <c r="K128" s="13">
        <v>25</v>
      </c>
      <c r="L128" s="13">
        <v>210</v>
      </c>
      <c r="M128" s="13">
        <v>369</v>
      </c>
      <c r="N128" s="13">
        <v>7</v>
      </c>
      <c r="O128" s="13">
        <v>0</v>
      </c>
      <c r="S128" s="57">
        <v>94</v>
      </c>
      <c r="T128" s="13">
        <v>1102</v>
      </c>
      <c r="U128" s="13">
        <v>156</v>
      </c>
      <c r="V128" s="13">
        <v>144</v>
      </c>
      <c r="W128" s="13">
        <v>129</v>
      </c>
      <c r="X128" s="13">
        <v>6</v>
      </c>
      <c r="Y128" s="13">
        <v>278</v>
      </c>
      <c r="Z128" s="13">
        <v>50</v>
      </c>
      <c r="AA128" s="13">
        <v>257</v>
      </c>
      <c r="AB128" s="13">
        <v>6</v>
      </c>
      <c r="AC128" s="13">
        <v>0</v>
      </c>
      <c r="AG128" s="57">
        <v>94</v>
      </c>
      <c r="AH128" s="13">
        <v>1119</v>
      </c>
      <c r="AI128" s="13">
        <v>166</v>
      </c>
      <c r="AJ128" s="13">
        <v>142</v>
      </c>
      <c r="AK128" s="13">
        <v>121</v>
      </c>
      <c r="AL128" s="13">
        <v>6</v>
      </c>
      <c r="AM128" s="13">
        <v>57</v>
      </c>
      <c r="AN128" s="13">
        <v>50</v>
      </c>
      <c r="AO128" s="13">
        <v>354</v>
      </c>
      <c r="AP128" s="13">
        <v>5</v>
      </c>
      <c r="AQ128" s="13">
        <v>0</v>
      </c>
      <c r="AU128" s="57">
        <v>94</v>
      </c>
      <c r="AV128" s="13">
        <v>1100</v>
      </c>
      <c r="AW128" s="13">
        <v>151</v>
      </c>
      <c r="AX128" s="13">
        <v>132</v>
      </c>
      <c r="AY128" s="13">
        <v>106</v>
      </c>
      <c r="AZ128" s="13">
        <v>6</v>
      </c>
      <c r="BA128" s="13">
        <v>125</v>
      </c>
      <c r="BB128" s="13">
        <v>50</v>
      </c>
      <c r="BC128" s="13">
        <v>255</v>
      </c>
      <c r="BD128" s="13">
        <v>5</v>
      </c>
      <c r="BE128" s="13">
        <v>0</v>
      </c>
    </row>
    <row r="129" spans="5:57" x14ac:dyDescent="0.25">
      <c r="E129" s="57">
        <v>95</v>
      </c>
      <c r="F129" s="13">
        <v>1501</v>
      </c>
      <c r="G129" s="13">
        <v>178</v>
      </c>
      <c r="H129" s="13">
        <v>233</v>
      </c>
      <c r="I129" s="13">
        <v>224</v>
      </c>
      <c r="J129" s="13">
        <v>6</v>
      </c>
      <c r="K129" s="13">
        <v>25</v>
      </c>
      <c r="L129" s="13">
        <v>209</v>
      </c>
      <c r="M129" s="13">
        <v>367</v>
      </c>
      <c r="N129" s="13">
        <v>7</v>
      </c>
      <c r="O129" s="13">
        <v>0</v>
      </c>
      <c r="S129" s="57">
        <v>95</v>
      </c>
      <c r="T129" s="13">
        <v>1097</v>
      </c>
      <c r="U129" s="13">
        <v>155</v>
      </c>
      <c r="V129" s="13">
        <v>144</v>
      </c>
      <c r="W129" s="13">
        <v>129</v>
      </c>
      <c r="X129" s="13">
        <v>6</v>
      </c>
      <c r="Y129" s="13">
        <v>278</v>
      </c>
      <c r="Z129" s="13">
        <v>50</v>
      </c>
      <c r="AA129" s="13">
        <v>255</v>
      </c>
      <c r="AB129" s="13">
        <v>6</v>
      </c>
      <c r="AC129" s="13">
        <v>0</v>
      </c>
      <c r="AG129" s="57">
        <v>95</v>
      </c>
      <c r="AH129" s="13">
        <v>1113</v>
      </c>
      <c r="AI129" s="13">
        <v>165</v>
      </c>
      <c r="AJ129" s="13">
        <v>142</v>
      </c>
      <c r="AK129" s="13">
        <v>120</v>
      </c>
      <c r="AL129" s="13">
        <v>6</v>
      </c>
      <c r="AM129" s="13">
        <v>57</v>
      </c>
      <c r="AN129" s="13">
        <v>50</v>
      </c>
      <c r="AO129" s="13">
        <v>351</v>
      </c>
      <c r="AP129" s="13">
        <v>5</v>
      </c>
      <c r="AQ129" s="13">
        <v>0</v>
      </c>
      <c r="AU129" s="57">
        <v>95</v>
      </c>
      <c r="AV129" s="13">
        <v>1095</v>
      </c>
      <c r="AW129" s="13">
        <v>150</v>
      </c>
      <c r="AX129" s="13">
        <v>131</v>
      </c>
      <c r="AY129" s="13">
        <v>106</v>
      </c>
      <c r="AZ129" s="13">
        <v>6</v>
      </c>
      <c r="BA129" s="13">
        <v>125</v>
      </c>
      <c r="BB129" s="13">
        <v>50</v>
      </c>
      <c r="BC129" s="13">
        <v>253</v>
      </c>
      <c r="BD129" s="13">
        <v>5</v>
      </c>
      <c r="BE129" s="13">
        <v>0</v>
      </c>
    </row>
    <row r="130" spans="5:57" x14ac:dyDescent="0.25">
      <c r="E130" s="57">
        <v>96</v>
      </c>
      <c r="F130" s="13">
        <v>1494</v>
      </c>
      <c r="G130" s="13">
        <v>177</v>
      </c>
      <c r="H130" s="13">
        <v>233</v>
      </c>
      <c r="I130" s="13">
        <v>224</v>
      </c>
      <c r="J130" s="13">
        <v>6</v>
      </c>
      <c r="K130" s="13">
        <v>25</v>
      </c>
      <c r="L130" s="13">
        <v>209</v>
      </c>
      <c r="M130" s="13">
        <v>365</v>
      </c>
      <c r="N130" s="13">
        <v>7</v>
      </c>
      <c r="O130" s="13">
        <v>0</v>
      </c>
      <c r="S130" s="57">
        <v>96</v>
      </c>
      <c r="T130" s="13">
        <v>1092</v>
      </c>
      <c r="U130" s="13">
        <v>155</v>
      </c>
      <c r="V130" s="13">
        <v>143</v>
      </c>
      <c r="W130" s="13">
        <v>128</v>
      </c>
      <c r="X130" s="13">
        <v>6</v>
      </c>
      <c r="Y130" s="13">
        <v>277</v>
      </c>
      <c r="Z130" s="13">
        <v>50</v>
      </c>
      <c r="AA130" s="13">
        <v>253</v>
      </c>
      <c r="AB130" s="13">
        <v>6</v>
      </c>
      <c r="AC130" s="13">
        <v>0</v>
      </c>
      <c r="AG130" s="57">
        <v>96</v>
      </c>
      <c r="AH130" s="13">
        <v>1108</v>
      </c>
      <c r="AI130" s="13">
        <v>165</v>
      </c>
      <c r="AJ130" s="13">
        <v>141</v>
      </c>
      <c r="AK130" s="13">
        <v>120</v>
      </c>
      <c r="AL130" s="13">
        <v>6</v>
      </c>
      <c r="AM130" s="13">
        <v>57</v>
      </c>
      <c r="AN130" s="13">
        <v>50</v>
      </c>
      <c r="AO130" s="13">
        <v>349</v>
      </c>
      <c r="AP130" s="13">
        <v>5</v>
      </c>
      <c r="AQ130" s="13">
        <v>0</v>
      </c>
      <c r="AU130" s="57">
        <v>96</v>
      </c>
      <c r="AV130" s="13">
        <v>1089</v>
      </c>
      <c r="AW130" s="13">
        <v>149</v>
      </c>
      <c r="AX130" s="13">
        <v>131</v>
      </c>
      <c r="AY130" s="13">
        <v>106</v>
      </c>
      <c r="AZ130" s="13">
        <v>6</v>
      </c>
      <c r="BA130" s="13">
        <v>125</v>
      </c>
      <c r="BB130" s="13">
        <v>49</v>
      </c>
      <c r="BC130" s="13">
        <v>251</v>
      </c>
      <c r="BD130" s="13">
        <v>5</v>
      </c>
      <c r="BE130" s="13">
        <v>0</v>
      </c>
    </row>
    <row r="131" spans="5:57" x14ac:dyDescent="0.25">
      <c r="E131" s="57">
        <v>97</v>
      </c>
      <c r="F131" s="13">
        <v>1486</v>
      </c>
      <c r="G131" s="13">
        <v>176</v>
      </c>
      <c r="H131" s="13">
        <v>232</v>
      </c>
      <c r="I131" s="13">
        <v>223</v>
      </c>
      <c r="J131" s="13">
        <v>6</v>
      </c>
      <c r="K131" s="13">
        <v>25</v>
      </c>
      <c r="L131" s="13">
        <v>208</v>
      </c>
      <c r="M131" s="13">
        <v>363</v>
      </c>
      <c r="N131" s="13">
        <v>7</v>
      </c>
      <c r="O131" s="13">
        <v>0</v>
      </c>
      <c r="S131" s="57">
        <v>97</v>
      </c>
      <c r="T131" s="13">
        <v>1087</v>
      </c>
      <c r="U131" s="13">
        <v>154</v>
      </c>
      <c r="V131" s="13">
        <v>143</v>
      </c>
      <c r="W131" s="13">
        <v>128</v>
      </c>
      <c r="X131" s="13">
        <v>6</v>
      </c>
      <c r="Y131" s="13">
        <v>277</v>
      </c>
      <c r="Z131" s="13">
        <v>49</v>
      </c>
      <c r="AA131" s="13">
        <v>251</v>
      </c>
      <c r="AB131" s="13">
        <v>6</v>
      </c>
      <c r="AC131" s="13">
        <v>0</v>
      </c>
      <c r="AG131" s="57">
        <v>97</v>
      </c>
      <c r="AH131" s="13">
        <v>1102</v>
      </c>
      <c r="AI131" s="13">
        <v>164</v>
      </c>
      <c r="AJ131" s="13">
        <v>141</v>
      </c>
      <c r="AK131" s="13">
        <v>120</v>
      </c>
      <c r="AL131" s="13">
        <v>6</v>
      </c>
      <c r="AM131" s="13">
        <v>57</v>
      </c>
      <c r="AN131" s="13">
        <v>49</v>
      </c>
      <c r="AO131" s="13">
        <v>346</v>
      </c>
      <c r="AP131" s="13">
        <v>5</v>
      </c>
      <c r="AQ131" s="13">
        <v>0</v>
      </c>
      <c r="AU131" s="57">
        <v>97</v>
      </c>
      <c r="AV131" s="13">
        <v>1084</v>
      </c>
      <c r="AW131" s="13">
        <v>148</v>
      </c>
      <c r="AX131" s="13">
        <v>131</v>
      </c>
      <c r="AY131" s="13">
        <v>106</v>
      </c>
      <c r="AZ131" s="13">
        <v>6</v>
      </c>
      <c r="BA131" s="13">
        <v>125</v>
      </c>
      <c r="BB131" s="13">
        <v>49</v>
      </c>
      <c r="BC131" s="13">
        <v>249</v>
      </c>
      <c r="BD131" s="13">
        <v>5</v>
      </c>
      <c r="BE131" s="13">
        <v>0</v>
      </c>
    </row>
    <row r="132" spans="5:57" x14ac:dyDescent="0.25">
      <c r="E132" s="57">
        <v>98</v>
      </c>
      <c r="F132" s="13">
        <v>1479</v>
      </c>
      <c r="G132" s="13">
        <v>176</v>
      </c>
      <c r="H132" s="13">
        <v>231</v>
      </c>
      <c r="I132" s="13">
        <v>223</v>
      </c>
      <c r="J132" s="13">
        <v>6</v>
      </c>
      <c r="K132" s="13">
        <v>25</v>
      </c>
      <c r="L132" s="13">
        <v>208</v>
      </c>
      <c r="M132" s="13">
        <v>361</v>
      </c>
      <c r="N132" s="13">
        <v>7</v>
      </c>
      <c r="O132" s="13">
        <v>0</v>
      </c>
      <c r="S132" s="57">
        <v>98</v>
      </c>
      <c r="T132" s="13">
        <v>1082</v>
      </c>
      <c r="U132" s="13">
        <v>153</v>
      </c>
      <c r="V132" s="13">
        <v>142</v>
      </c>
      <c r="W132" s="13">
        <v>128</v>
      </c>
      <c r="X132" s="13">
        <v>6</v>
      </c>
      <c r="Y132" s="13">
        <v>277</v>
      </c>
      <c r="Z132" s="13">
        <v>49</v>
      </c>
      <c r="AA132" s="13">
        <v>249</v>
      </c>
      <c r="AB132" s="13">
        <v>6</v>
      </c>
      <c r="AC132" s="13">
        <v>0</v>
      </c>
      <c r="AG132" s="57">
        <v>98</v>
      </c>
      <c r="AH132" s="13">
        <v>1097</v>
      </c>
      <c r="AI132" s="13">
        <v>163</v>
      </c>
      <c r="AJ132" s="13">
        <v>140</v>
      </c>
      <c r="AK132" s="13">
        <v>120</v>
      </c>
      <c r="AL132" s="13">
        <v>6</v>
      </c>
      <c r="AM132" s="13">
        <v>57</v>
      </c>
      <c r="AN132" s="13">
        <v>49</v>
      </c>
      <c r="AO132" s="13">
        <v>344</v>
      </c>
      <c r="AP132" s="13">
        <v>5</v>
      </c>
      <c r="AQ132" s="13">
        <v>0</v>
      </c>
      <c r="AU132" s="57">
        <v>98</v>
      </c>
      <c r="AV132" s="13">
        <v>1079</v>
      </c>
      <c r="AW132" s="13">
        <v>148</v>
      </c>
      <c r="AX132" s="13">
        <v>130</v>
      </c>
      <c r="AY132" s="13">
        <v>105</v>
      </c>
      <c r="AZ132" s="13">
        <v>6</v>
      </c>
      <c r="BA132" s="13">
        <v>125</v>
      </c>
      <c r="BB132" s="13">
        <v>49</v>
      </c>
      <c r="BC132" s="13">
        <v>247</v>
      </c>
      <c r="BD132" s="13">
        <v>5</v>
      </c>
      <c r="BE132" s="13">
        <v>0</v>
      </c>
    </row>
    <row r="133" spans="5:57" x14ac:dyDescent="0.25">
      <c r="E133" s="57">
        <v>99</v>
      </c>
      <c r="F133" s="13">
        <v>1472</v>
      </c>
      <c r="G133" s="13">
        <v>175</v>
      </c>
      <c r="H133" s="13">
        <v>230</v>
      </c>
      <c r="I133" s="13">
        <v>223</v>
      </c>
      <c r="J133" s="13">
        <v>6</v>
      </c>
      <c r="K133" s="13">
        <v>25</v>
      </c>
      <c r="L133" s="13">
        <v>207</v>
      </c>
      <c r="M133" s="13">
        <v>359</v>
      </c>
      <c r="N133" s="13">
        <v>7</v>
      </c>
      <c r="O133" s="13">
        <v>0</v>
      </c>
      <c r="S133" s="57">
        <v>99</v>
      </c>
      <c r="T133" s="13">
        <v>1077</v>
      </c>
      <c r="U133" s="13">
        <v>152</v>
      </c>
      <c r="V133" s="13">
        <v>142</v>
      </c>
      <c r="W133" s="13">
        <v>128</v>
      </c>
      <c r="X133" s="13">
        <v>6</v>
      </c>
      <c r="Y133" s="13">
        <v>276</v>
      </c>
      <c r="Z133" s="13">
        <v>49</v>
      </c>
      <c r="AA133" s="13">
        <v>247</v>
      </c>
      <c r="AB133" s="13">
        <v>6</v>
      </c>
      <c r="AC133" s="13">
        <v>0</v>
      </c>
      <c r="AG133" s="57">
        <v>99</v>
      </c>
      <c r="AH133" s="13">
        <v>1092</v>
      </c>
      <c r="AI133" s="13">
        <v>162</v>
      </c>
      <c r="AJ133" s="13">
        <v>140</v>
      </c>
      <c r="AK133" s="13">
        <v>120</v>
      </c>
      <c r="AL133" s="13">
        <v>6</v>
      </c>
      <c r="AM133" s="13">
        <v>57</v>
      </c>
      <c r="AN133" s="13">
        <v>49</v>
      </c>
      <c r="AO133" s="13">
        <v>341</v>
      </c>
      <c r="AP133" s="13">
        <v>5</v>
      </c>
      <c r="AQ133" s="13">
        <v>0</v>
      </c>
      <c r="AU133" s="57">
        <v>99</v>
      </c>
      <c r="AV133" s="13">
        <v>1074</v>
      </c>
      <c r="AW133" s="13">
        <v>147</v>
      </c>
      <c r="AX133" s="13">
        <v>129</v>
      </c>
      <c r="AY133" s="13">
        <v>105</v>
      </c>
      <c r="AZ133" s="13">
        <v>6</v>
      </c>
      <c r="BA133" s="13">
        <v>125</v>
      </c>
      <c r="BB133" s="13">
        <v>49</v>
      </c>
      <c r="BC133" s="13">
        <v>246</v>
      </c>
      <c r="BD133" s="13">
        <v>5</v>
      </c>
      <c r="BE133" s="13">
        <v>0</v>
      </c>
    </row>
    <row r="134" spans="5:57" x14ac:dyDescent="0.25">
      <c r="E134" s="57">
        <v>100</v>
      </c>
      <c r="F134" s="13">
        <v>1465</v>
      </c>
      <c r="G134" s="13">
        <v>174</v>
      </c>
      <c r="H134" s="13">
        <v>229</v>
      </c>
      <c r="I134" s="13">
        <v>222</v>
      </c>
      <c r="J134" s="13">
        <v>6</v>
      </c>
      <c r="K134" s="13">
        <v>25</v>
      </c>
      <c r="L134" s="13">
        <v>207</v>
      </c>
      <c r="M134" s="13">
        <v>357</v>
      </c>
      <c r="N134" s="13">
        <v>7</v>
      </c>
      <c r="O134" s="13">
        <v>0</v>
      </c>
      <c r="S134" s="57">
        <v>100</v>
      </c>
      <c r="T134" s="13">
        <v>1071</v>
      </c>
      <c r="U134" s="13">
        <v>152</v>
      </c>
      <c r="V134" s="13">
        <v>141</v>
      </c>
      <c r="W134" s="13">
        <v>128</v>
      </c>
      <c r="X134" s="13">
        <v>6</v>
      </c>
      <c r="Y134" s="13">
        <v>276</v>
      </c>
      <c r="Z134" s="13">
        <v>49</v>
      </c>
      <c r="AA134" s="13">
        <v>245</v>
      </c>
      <c r="AB134" s="13">
        <v>6</v>
      </c>
      <c r="AC134" s="13">
        <v>0</v>
      </c>
      <c r="AG134" s="57">
        <v>100</v>
      </c>
      <c r="AH134" s="13">
        <v>1087</v>
      </c>
      <c r="AI134" s="13">
        <v>161</v>
      </c>
      <c r="AJ134" s="13">
        <v>139</v>
      </c>
      <c r="AK134" s="13">
        <v>120</v>
      </c>
      <c r="AL134" s="13">
        <v>6</v>
      </c>
      <c r="AM134" s="13">
        <v>57</v>
      </c>
      <c r="AN134" s="13">
        <v>49</v>
      </c>
      <c r="AO134" s="13">
        <v>339</v>
      </c>
      <c r="AP134" s="13">
        <v>5</v>
      </c>
      <c r="AQ134" s="13">
        <v>0</v>
      </c>
      <c r="AU134" s="57">
        <v>100</v>
      </c>
      <c r="AV134" s="13">
        <v>1069</v>
      </c>
      <c r="AW134" s="13">
        <v>147</v>
      </c>
      <c r="AX134" s="13">
        <v>129</v>
      </c>
      <c r="AY134" s="13">
        <v>105</v>
      </c>
      <c r="AZ134" s="13">
        <v>6</v>
      </c>
      <c r="BA134" s="13">
        <v>125</v>
      </c>
      <c r="BB134" s="13">
        <v>49</v>
      </c>
      <c r="BC134" s="13">
        <v>244</v>
      </c>
      <c r="BD134" s="13">
        <v>5</v>
      </c>
      <c r="BE134" s="13">
        <v>0</v>
      </c>
    </row>
    <row r="135" spans="5:57" x14ac:dyDescent="0.25">
      <c r="E135" s="57">
        <v>101</v>
      </c>
      <c r="F135" s="13">
        <v>1458</v>
      </c>
      <c r="G135" s="13">
        <v>173</v>
      </c>
      <c r="H135" s="13">
        <v>228</v>
      </c>
      <c r="I135" s="13">
        <v>222</v>
      </c>
      <c r="J135" s="13">
        <v>6</v>
      </c>
      <c r="K135" s="13">
        <v>25</v>
      </c>
      <c r="L135" s="13">
        <v>206</v>
      </c>
      <c r="M135" s="13">
        <v>355</v>
      </c>
      <c r="N135" s="13">
        <v>7</v>
      </c>
      <c r="O135" s="13">
        <v>0</v>
      </c>
      <c r="S135" s="57">
        <v>101</v>
      </c>
      <c r="T135" s="13">
        <v>1066</v>
      </c>
      <c r="U135" s="13">
        <v>151</v>
      </c>
      <c r="V135" s="13">
        <v>141</v>
      </c>
      <c r="W135" s="13">
        <v>127</v>
      </c>
      <c r="X135" s="13">
        <v>6</v>
      </c>
      <c r="Y135" s="13">
        <v>276</v>
      </c>
      <c r="Z135" s="13">
        <v>49</v>
      </c>
      <c r="AA135" s="13">
        <v>244</v>
      </c>
      <c r="AB135" s="13">
        <v>6</v>
      </c>
      <c r="AC135" s="13">
        <v>0</v>
      </c>
      <c r="AG135" s="57">
        <v>101</v>
      </c>
      <c r="AH135" s="13">
        <v>1082</v>
      </c>
      <c r="AI135" s="13">
        <v>161</v>
      </c>
      <c r="AJ135" s="13">
        <v>139</v>
      </c>
      <c r="AK135" s="13">
        <v>119</v>
      </c>
      <c r="AL135" s="13">
        <v>6</v>
      </c>
      <c r="AM135" s="13">
        <v>57</v>
      </c>
      <c r="AN135" s="13">
        <v>49</v>
      </c>
      <c r="AO135" s="13">
        <v>336</v>
      </c>
      <c r="AP135" s="13">
        <v>5</v>
      </c>
      <c r="AQ135" s="13">
        <v>0</v>
      </c>
      <c r="AU135" s="57">
        <v>101</v>
      </c>
      <c r="AV135" s="13">
        <v>1064</v>
      </c>
      <c r="AW135" s="13">
        <v>146</v>
      </c>
      <c r="AX135" s="13">
        <v>128</v>
      </c>
      <c r="AY135" s="13">
        <v>105</v>
      </c>
      <c r="AZ135" s="13">
        <v>6</v>
      </c>
      <c r="BA135" s="13">
        <v>125</v>
      </c>
      <c r="BB135" s="13">
        <v>49</v>
      </c>
      <c r="BC135" s="13">
        <v>242</v>
      </c>
      <c r="BD135" s="13">
        <v>5</v>
      </c>
      <c r="BE135" s="13">
        <v>0</v>
      </c>
    </row>
    <row r="136" spans="5:57" x14ac:dyDescent="0.25">
      <c r="E136" s="57">
        <v>102</v>
      </c>
      <c r="F136" s="13">
        <v>1451</v>
      </c>
      <c r="G136" s="13">
        <v>172</v>
      </c>
      <c r="H136" s="13">
        <v>227</v>
      </c>
      <c r="I136" s="13">
        <v>222</v>
      </c>
      <c r="J136" s="13">
        <v>6</v>
      </c>
      <c r="K136" s="13">
        <v>25</v>
      </c>
      <c r="L136" s="13">
        <v>206</v>
      </c>
      <c r="M136" s="13">
        <v>353</v>
      </c>
      <c r="N136" s="13">
        <v>7</v>
      </c>
      <c r="O136" s="13">
        <v>0</v>
      </c>
      <c r="S136" s="57">
        <v>102</v>
      </c>
      <c r="T136" s="13">
        <v>1061</v>
      </c>
      <c r="U136" s="13">
        <v>151</v>
      </c>
      <c r="V136" s="13">
        <v>140</v>
      </c>
      <c r="W136" s="13">
        <v>127</v>
      </c>
      <c r="X136" s="13">
        <v>6</v>
      </c>
      <c r="Y136" s="13">
        <v>275</v>
      </c>
      <c r="Z136" s="13">
        <v>49</v>
      </c>
      <c r="AA136" s="13">
        <v>242</v>
      </c>
      <c r="AB136" s="13">
        <v>6</v>
      </c>
      <c r="AC136" s="13">
        <v>0</v>
      </c>
      <c r="AG136" s="57">
        <v>102</v>
      </c>
      <c r="AH136" s="13">
        <v>1076</v>
      </c>
      <c r="AI136" s="13">
        <v>160</v>
      </c>
      <c r="AJ136" s="13">
        <v>138</v>
      </c>
      <c r="AK136" s="13">
        <v>119</v>
      </c>
      <c r="AL136" s="13">
        <v>6</v>
      </c>
      <c r="AM136" s="13">
        <v>57</v>
      </c>
      <c r="AN136" s="13">
        <v>49</v>
      </c>
      <c r="AO136" s="13">
        <v>334</v>
      </c>
      <c r="AP136" s="13">
        <v>5</v>
      </c>
      <c r="AQ136" s="13">
        <v>0</v>
      </c>
      <c r="AU136" s="57">
        <v>102</v>
      </c>
      <c r="AV136" s="13">
        <v>1058</v>
      </c>
      <c r="AW136" s="13">
        <v>145</v>
      </c>
      <c r="AX136" s="13">
        <v>128</v>
      </c>
      <c r="AY136" s="13">
        <v>105</v>
      </c>
      <c r="AZ136" s="13">
        <v>6</v>
      </c>
      <c r="BA136" s="13">
        <v>125</v>
      </c>
      <c r="BB136" s="13">
        <v>49</v>
      </c>
      <c r="BC136" s="13">
        <v>240</v>
      </c>
      <c r="BD136" s="13">
        <v>5</v>
      </c>
      <c r="BE136" s="13">
        <v>0</v>
      </c>
    </row>
    <row r="137" spans="5:57" x14ac:dyDescent="0.25">
      <c r="E137" s="57">
        <v>103</v>
      </c>
      <c r="F137" s="13">
        <v>1444</v>
      </c>
      <c r="G137" s="13">
        <v>172</v>
      </c>
      <c r="H137" s="13">
        <v>227</v>
      </c>
      <c r="I137" s="13">
        <v>221</v>
      </c>
      <c r="J137" s="13">
        <v>6</v>
      </c>
      <c r="K137" s="13">
        <v>25</v>
      </c>
      <c r="L137" s="13">
        <v>205</v>
      </c>
      <c r="M137" s="13">
        <v>351</v>
      </c>
      <c r="N137" s="13">
        <v>7</v>
      </c>
      <c r="O137" s="13">
        <v>0</v>
      </c>
      <c r="S137" s="57">
        <v>103</v>
      </c>
      <c r="T137" s="13">
        <v>1055</v>
      </c>
      <c r="U137" s="13">
        <v>150</v>
      </c>
      <c r="V137" s="13">
        <v>140</v>
      </c>
      <c r="W137" s="13">
        <v>127</v>
      </c>
      <c r="X137" s="13">
        <v>6</v>
      </c>
      <c r="Y137" s="13">
        <v>275</v>
      </c>
      <c r="Z137" s="13">
        <v>49</v>
      </c>
      <c r="AA137" s="13">
        <v>240</v>
      </c>
      <c r="AB137" s="13">
        <v>6</v>
      </c>
      <c r="AC137" s="13">
        <v>0</v>
      </c>
      <c r="AG137" s="57">
        <v>103</v>
      </c>
      <c r="AH137" s="13">
        <v>1071</v>
      </c>
      <c r="AI137" s="13">
        <v>159</v>
      </c>
      <c r="AJ137" s="13">
        <v>138</v>
      </c>
      <c r="AK137" s="13">
        <v>119</v>
      </c>
      <c r="AL137" s="13">
        <v>6</v>
      </c>
      <c r="AM137" s="13">
        <v>57</v>
      </c>
      <c r="AN137" s="13">
        <v>49</v>
      </c>
      <c r="AO137" s="13">
        <v>332</v>
      </c>
      <c r="AP137" s="13">
        <v>5</v>
      </c>
      <c r="AQ137" s="13">
        <v>0</v>
      </c>
      <c r="AU137" s="57">
        <v>103</v>
      </c>
      <c r="AV137" s="13">
        <v>1053</v>
      </c>
      <c r="AW137" s="13">
        <v>145</v>
      </c>
      <c r="AX137" s="13">
        <v>128</v>
      </c>
      <c r="AY137" s="13">
        <v>105</v>
      </c>
      <c r="AZ137" s="13">
        <v>6</v>
      </c>
      <c r="BA137" s="13">
        <v>125</v>
      </c>
      <c r="BB137" s="13">
        <v>49</v>
      </c>
      <c r="BC137" s="13">
        <v>238</v>
      </c>
      <c r="BD137" s="13">
        <v>5</v>
      </c>
      <c r="BE137" s="13">
        <v>0</v>
      </c>
    </row>
    <row r="138" spans="5:57" x14ac:dyDescent="0.25">
      <c r="E138" s="57">
        <v>104</v>
      </c>
      <c r="F138" s="13">
        <v>1437</v>
      </c>
      <c r="G138" s="13">
        <v>171</v>
      </c>
      <c r="H138" s="13">
        <v>226</v>
      </c>
      <c r="I138" s="13">
        <v>221</v>
      </c>
      <c r="J138" s="13">
        <v>6</v>
      </c>
      <c r="K138" s="13">
        <v>25</v>
      </c>
      <c r="L138" s="13">
        <v>205</v>
      </c>
      <c r="M138" s="13">
        <v>349</v>
      </c>
      <c r="N138" s="13">
        <v>7</v>
      </c>
      <c r="O138" s="13">
        <v>0</v>
      </c>
      <c r="S138" s="57">
        <v>104</v>
      </c>
      <c r="T138" s="13">
        <v>1050</v>
      </c>
      <c r="U138" s="13">
        <v>150</v>
      </c>
      <c r="V138" s="13">
        <v>139</v>
      </c>
      <c r="W138" s="13">
        <v>127</v>
      </c>
      <c r="X138" s="13">
        <v>6</v>
      </c>
      <c r="Y138" s="13">
        <v>274</v>
      </c>
      <c r="Z138" s="13">
        <v>49</v>
      </c>
      <c r="AA138" s="13">
        <v>238</v>
      </c>
      <c r="AB138" s="13">
        <v>6</v>
      </c>
      <c r="AC138" s="13">
        <v>0</v>
      </c>
      <c r="AG138" s="57">
        <v>104</v>
      </c>
      <c r="AH138" s="13">
        <v>1065</v>
      </c>
      <c r="AI138" s="13">
        <v>159</v>
      </c>
      <c r="AJ138" s="13">
        <v>137</v>
      </c>
      <c r="AK138" s="13">
        <v>119</v>
      </c>
      <c r="AL138" s="13">
        <v>6</v>
      </c>
      <c r="AM138" s="13">
        <v>57</v>
      </c>
      <c r="AN138" s="13">
        <v>49</v>
      </c>
      <c r="AO138" s="13">
        <v>329</v>
      </c>
      <c r="AP138" s="13">
        <v>5</v>
      </c>
      <c r="AQ138" s="13">
        <v>0</v>
      </c>
      <c r="AU138" s="57">
        <v>104</v>
      </c>
      <c r="AV138" s="13">
        <v>1048</v>
      </c>
      <c r="AW138" s="13">
        <v>144</v>
      </c>
      <c r="AX138" s="13">
        <v>127</v>
      </c>
      <c r="AY138" s="13">
        <v>104</v>
      </c>
      <c r="AZ138" s="13">
        <v>6</v>
      </c>
      <c r="BA138" s="13">
        <v>125</v>
      </c>
      <c r="BB138" s="13">
        <v>49</v>
      </c>
      <c r="BC138" s="13">
        <v>236</v>
      </c>
      <c r="BD138" s="13">
        <v>5</v>
      </c>
      <c r="BE138" s="13">
        <v>0</v>
      </c>
    </row>
    <row r="139" spans="5:57" x14ac:dyDescent="0.25">
      <c r="E139" s="57">
        <v>105</v>
      </c>
      <c r="F139" s="13">
        <v>1429</v>
      </c>
      <c r="G139" s="13">
        <v>170</v>
      </c>
      <c r="H139" s="13">
        <v>225</v>
      </c>
      <c r="I139" s="13">
        <v>221</v>
      </c>
      <c r="J139" s="13">
        <v>6</v>
      </c>
      <c r="K139" s="13">
        <v>25</v>
      </c>
      <c r="L139" s="13">
        <v>204</v>
      </c>
      <c r="M139" s="13">
        <v>347</v>
      </c>
      <c r="N139" s="13">
        <v>7</v>
      </c>
      <c r="O139" s="13">
        <v>0</v>
      </c>
      <c r="S139" s="57">
        <v>105</v>
      </c>
      <c r="T139" s="13">
        <v>1045</v>
      </c>
      <c r="U139" s="13">
        <v>149</v>
      </c>
      <c r="V139" s="13">
        <v>139</v>
      </c>
      <c r="W139" s="13">
        <v>127</v>
      </c>
      <c r="X139" s="13">
        <v>6</v>
      </c>
      <c r="Y139" s="13">
        <v>274</v>
      </c>
      <c r="Z139" s="13">
        <v>49</v>
      </c>
      <c r="AA139" s="13">
        <v>237</v>
      </c>
      <c r="AB139" s="13">
        <v>6</v>
      </c>
      <c r="AC139" s="13">
        <v>0</v>
      </c>
      <c r="AG139" s="57">
        <v>105</v>
      </c>
      <c r="AH139" s="13">
        <v>1060</v>
      </c>
      <c r="AI139" s="13">
        <v>158</v>
      </c>
      <c r="AJ139" s="13">
        <v>137</v>
      </c>
      <c r="AK139" s="13">
        <v>119</v>
      </c>
      <c r="AL139" s="13">
        <v>6</v>
      </c>
      <c r="AM139" s="13">
        <v>56</v>
      </c>
      <c r="AN139" s="13">
        <v>49</v>
      </c>
      <c r="AO139" s="13">
        <v>327</v>
      </c>
      <c r="AP139" s="13">
        <v>5</v>
      </c>
      <c r="AQ139" s="13">
        <v>0</v>
      </c>
      <c r="AU139" s="57">
        <v>105</v>
      </c>
      <c r="AV139" s="13">
        <v>1042</v>
      </c>
      <c r="AW139" s="13">
        <v>143</v>
      </c>
      <c r="AX139" s="13">
        <v>127</v>
      </c>
      <c r="AY139" s="13">
        <v>104</v>
      </c>
      <c r="AZ139" s="13">
        <v>6</v>
      </c>
      <c r="BA139" s="13">
        <v>125</v>
      </c>
      <c r="BB139" s="13">
        <v>49</v>
      </c>
      <c r="BC139" s="13">
        <v>235</v>
      </c>
      <c r="BD139" s="13">
        <v>5</v>
      </c>
      <c r="BE139" s="13">
        <v>0</v>
      </c>
    </row>
    <row r="140" spans="5:57" x14ac:dyDescent="0.25">
      <c r="E140" s="57">
        <v>106</v>
      </c>
      <c r="F140" s="13">
        <v>1422</v>
      </c>
      <c r="G140" s="13">
        <v>170</v>
      </c>
      <c r="H140" s="13">
        <v>224</v>
      </c>
      <c r="I140" s="13">
        <v>221</v>
      </c>
      <c r="J140" s="13">
        <v>6</v>
      </c>
      <c r="K140" s="13">
        <v>25</v>
      </c>
      <c r="L140" s="13">
        <v>204</v>
      </c>
      <c r="M140" s="13">
        <v>345</v>
      </c>
      <c r="N140" s="13">
        <v>7</v>
      </c>
      <c r="O140" s="13">
        <v>0</v>
      </c>
      <c r="S140" s="57">
        <v>106</v>
      </c>
      <c r="T140" s="13">
        <v>1040</v>
      </c>
      <c r="U140" s="13">
        <v>148</v>
      </c>
      <c r="V140" s="13">
        <v>138</v>
      </c>
      <c r="W140" s="13">
        <v>126</v>
      </c>
      <c r="X140" s="13">
        <v>6</v>
      </c>
      <c r="Y140" s="13">
        <v>273</v>
      </c>
      <c r="Z140" s="13">
        <v>49</v>
      </c>
      <c r="AA140" s="13">
        <v>235</v>
      </c>
      <c r="AB140" s="13">
        <v>6</v>
      </c>
      <c r="AC140" s="13">
        <v>0</v>
      </c>
      <c r="AG140" s="57">
        <v>106</v>
      </c>
      <c r="AH140" s="13">
        <v>1055</v>
      </c>
      <c r="AI140" s="13">
        <v>157</v>
      </c>
      <c r="AJ140" s="13">
        <v>136</v>
      </c>
      <c r="AK140" s="13">
        <v>119</v>
      </c>
      <c r="AL140" s="13">
        <v>6</v>
      </c>
      <c r="AM140" s="13">
        <v>56</v>
      </c>
      <c r="AN140" s="13">
        <v>49</v>
      </c>
      <c r="AO140" s="13">
        <v>324</v>
      </c>
      <c r="AP140" s="13">
        <v>5</v>
      </c>
      <c r="AQ140" s="13">
        <v>0</v>
      </c>
      <c r="AU140" s="57">
        <v>106</v>
      </c>
      <c r="AV140" s="13">
        <v>1037</v>
      </c>
      <c r="AW140" s="13">
        <v>143</v>
      </c>
      <c r="AX140" s="13">
        <v>126</v>
      </c>
      <c r="AY140" s="13">
        <v>104</v>
      </c>
      <c r="AZ140" s="13">
        <v>6</v>
      </c>
      <c r="BA140" s="13">
        <v>125</v>
      </c>
      <c r="BB140" s="13">
        <v>49</v>
      </c>
      <c r="BC140" s="13">
        <v>233</v>
      </c>
      <c r="BD140" s="13">
        <v>5</v>
      </c>
      <c r="BE140" s="13">
        <v>0</v>
      </c>
    </row>
    <row r="141" spans="5:57" x14ac:dyDescent="0.25">
      <c r="E141" s="57">
        <v>107</v>
      </c>
      <c r="F141" s="13">
        <v>1415</v>
      </c>
      <c r="G141" s="13">
        <v>169</v>
      </c>
      <c r="H141" s="13">
        <v>224</v>
      </c>
      <c r="I141" s="13">
        <v>220</v>
      </c>
      <c r="J141" s="13">
        <v>6</v>
      </c>
      <c r="K141" s="13">
        <v>25</v>
      </c>
      <c r="L141" s="13">
        <v>204</v>
      </c>
      <c r="M141" s="13">
        <v>343</v>
      </c>
      <c r="N141" s="13">
        <v>7</v>
      </c>
      <c r="O141" s="13">
        <v>0</v>
      </c>
      <c r="S141" s="57">
        <v>107</v>
      </c>
      <c r="T141" s="13">
        <v>1035</v>
      </c>
      <c r="U141" s="13">
        <v>147</v>
      </c>
      <c r="V141" s="13">
        <v>138</v>
      </c>
      <c r="W141" s="13">
        <v>126</v>
      </c>
      <c r="X141" s="13">
        <v>6</v>
      </c>
      <c r="Y141" s="13">
        <v>273</v>
      </c>
      <c r="Z141" s="13">
        <v>49</v>
      </c>
      <c r="AA141" s="13">
        <v>233</v>
      </c>
      <c r="AB141" s="13">
        <v>6</v>
      </c>
      <c r="AC141" s="13">
        <v>0</v>
      </c>
      <c r="AG141" s="57">
        <v>107</v>
      </c>
      <c r="AH141" s="13">
        <v>1050</v>
      </c>
      <c r="AI141" s="13">
        <v>156</v>
      </c>
      <c r="AJ141" s="13">
        <v>136</v>
      </c>
      <c r="AK141" s="13">
        <v>118</v>
      </c>
      <c r="AL141" s="13">
        <v>6</v>
      </c>
      <c r="AM141" s="13">
        <v>56</v>
      </c>
      <c r="AN141" s="13">
        <v>49</v>
      </c>
      <c r="AO141" s="13">
        <v>322</v>
      </c>
      <c r="AP141" s="13">
        <v>5</v>
      </c>
      <c r="AQ141" s="13">
        <v>0</v>
      </c>
      <c r="AU141" s="57">
        <v>107</v>
      </c>
      <c r="AV141" s="13">
        <v>1032</v>
      </c>
      <c r="AW141" s="13">
        <v>142</v>
      </c>
      <c r="AX141" s="13">
        <v>126</v>
      </c>
      <c r="AY141" s="13">
        <v>104</v>
      </c>
      <c r="AZ141" s="13">
        <v>6</v>
      </c>
      <c r="BA141" s="13">
        <v>124</v>
      </c>
      <c r="BB141" s="13">
        <v>49</v>
      </c>
      <c r="BC141" s="13">
        <v>231</v>
      </c>
      <c r="BD141" s="13">
        <v>5</v>
      </c>
      <c r="BE141" s="13">
        <v>0</v>
      </c>
    </row>
    <row r="142" spans="5:57" x14ac:dyDescent="0.25">
      <c r="E142" s="57">
        <v>108</v>
      </c>
      <c r="F142" s="13">
        <v>1409</v>
      </c>
      <c r="G142" s="13">
        <v>169</v>
      </c>
      <c r="H142" s="13">
        <v>222</v>
      </c>
      <c r="I142" s="13">
        <v>220</v>
      </c>
      <c r="J142" s="13">
        <v>6</v>
      </c>
      <c r="K142" s="13">
        <v>25</v>
      </c>
      <c r="L142" s="13">
        <v>203</v>
      </c>
      <c r="M142" s="13">
        <v>341</v>
      </c>
      <c r="N142" s="13">
        <v>7</v>
      </c>
      <c r="O142" s="13">
        <v>0</v>
      </c>
      <c r="S142" s="57">
        <v>108</v>
      </c>
      <c r="T142" s="13">
        <v>1030</v>
      </c>
      <c r="U142" s="13">
        <v>147</v>
      </c>
      <c r="V142" s="13">
        <v>137</v>
      </c>
      <c r="W142" s="13">
        <v>126</v>
      </c>
      <c r="X142" s="13">
        <v>6</v>
      </c>
      <c r="Y142" s="13">
        <v>272</v>
      </c>
      <c r="Z142" s="13">
        <v>48</v>
      </c>
      <c r="AA142" s="13">
        <v>231</v>
      </c>
      <c r="AB142" s="13">
        <v>6</v>
      </c>
      <c r="AC142" s="13">
        <v>0</v>
      </c>
      <c r="AG142" s="57">
        <v>108</v>
      </c>
      <c r="AH142" s="13">
        <v>1044</v>
      </c>
      <c r="AI142" s="13">
        <v>156</v>
      </c>
      <c r="AJ142" s="13">
        <v>136</v>
      </c>
      <c r="AK142" s="13">
        <v>118</v>
      </c>
      <c r="AL142" s="13">
        <v>6</v>
      </c>
      <c r="AM142" s="13">
        <v>56</v>
      </c>
      <c r="AN142" s="13">
        <v>48</v>
      </c>
      <c r="AO142" s="13">
        <v>319</v>
      </c>
      <c r="AP142" s="13">
        <v>5</v>
      </c>
      <c r="AQ142" s="13">
        <v>0</v>
      </c>
      <c r="AU142" s="57">
        <v>108</v>
      </c>
      <c r="AV142" s="13">
        <v>1027</v>
      </c>
      <c r="AW142" s="13">
        <v>141</v>
      </c>
      <c r="AX142" s="13">
        <v>126</v>
      </c>
      <c r="AY142" s="13">
        <v>104</v>
      </c>
      <c r="AZ142" s="13">
        <v>6</v>
      </c>
      <c r="BA142" s="13">
        <v>124</v>
      </c>
      <c r="BB142" s="13">
        <v>48</v>
      </c>
      <c r="BC142" s="13">
        <v>229</v>
      </c>
      <c r="BD142" s="13">
        <v>5</v>
      </c>
      <c r="BE142" s="13">
        <v>0</v>
      </c>
    </row>
    <row r="143" spans="5:57" x14ac:dyDescent="0.25">
      <c r="E143" s="57">
        <v>109</v>
      </c>
      <c r="F143" s="13">
        <v>1401</v>
      </c>
      <c r="G143" s="13">
        <v>168</v>
      </c>
      <c r="H143" s="13">
        <v>222</v>
      </c>
      <c r="I143" s="13">
        <v>220</v>
      </c>
      <c r="J143" s="13">
        <v>6</v>
      </c>
      <c r="K143" s="13">
        <v>25</v>
      </c>
      <c r="L143" s="13">
        <v>203</v>
      </c>
      <c r="M143" s="13">
        <v>339</v>
      </c>
      <c r="N143" s="13">
        <v>7</v>
      </c>
      <c r="O143" s="13">
        <v>0</v>
      </c>
      <c r="S143" s="57">
        <v>109</v>
      </c>
      <c r="T143" s="13">
        <v>1025</v>
      </c>
      <c r="U143" s="13">
        <v>146</v>
      </c>
      <c r="V143" s="13">
        <v>137</v>
      </c>
      <c r="W143" s="13">
        <v>126</v>
      </c>
      <c r="X143" s="13">
        <v>6</v>
      </c>
      <c r="Y143" s="13">
        <v>272</v>
      </c>
      <c r="Z143" s="13">
        <v>48</v>
      </c>
      <c r="AA143" s="13">
        <v>230</v>
      </c>
      <c r="AB143" s="13">
        <v>6</v>
      </c>
      <c r="AC143" s="13">
        <v>0</v>
      </c>
      <c r="AG143" s="57">
        <v>109</v>
      </c>
      <c r="AH143" s="13">
        <v>1040</v>
      </c>
      <c r="AI143" s="13">
        <v>155</v>
      </c>
      <c r="AJ143" s="13">
        <v>135</v>
      </c>
      <c r="AK143" s="13">
        <v>118</v>
      </c>
      <c r="AL143" s="13">
        <v>6</v>
      </c>
      <c r="AM143" s="13">
        <v>56</v>
      </c>
      <c r="AN143" s="13">
        <v>48</v>
      </c>
      <c r="AO143" s="13">
        <v>317</v>
      </c>
      <c r="AP143" s="13">
        <v>5</v>
      </c>
      <c r="AQ143" s="13">
        <v>0</v>
      </c>
      <c r="AU143" s="57">
        <v>109</v>
      </c>
      <c r="AV143" s="13">
        <v>1023</v>
      </c>
      <c r="AW143" s="13">
        <v>140</v>
      </c>
      <c r="AX143" s="13">
        <v>125</v>
      </c>
      <c r="AY143" s="13">
        <v>104</v>
      </c>
      <c r="AZ143" s="13">
        <v>6</v>
      </c>
      <c r="BA143" s="13">
        <v>124</v>
      </c>
      <c r="BB143" s="13">
        <v>48</v>
      </c>
      <c r="BC143" s="13">
        <v>227</v>
      </c>
      <c r="BD143" s="13">
        <v>5</v>
      </c>
      <c r="BE143" s="13">
        <v>0</v>
      </c>
    </row>
    <row r="144" spans="5:57" x14ac:dyDescent="0.25">
      <c r="E144" s="57">
        <v>110</v>
      </c>
      <c r="F144" s="13">
        <v>1395</v>
      </c>
      <c r="G144" s="13">
        <v>167</v>
      </c>
      <c r="H144" s="13">
        <v>221</v>
      </c>
      <c r="I144" s="13">
        <v>219</v>
      </c>
      <c r="J144" s="13">
        <v>6</v>
      </c>
      <c r="K144" s="13">
        <v>25</v>
      </c>
      <c r="L144" s="13">
        <v>202</v>
      </c>
      <c r="M144" s="13">
        <v>337</v>
      </c>
      <c r="N144" s="13">
        <v>7</v>
      </c>
      <c r="O144" s="13">
        <v>0</v>
      </c>
      <c r="S144" s="57">
        <v>110</v>
      </c>
      <c r="T144" s="13">
        <v>1019</v>
      </c>
      <c r="U144" s="13">
        <v>145</v>
      </c>
      <c r="V144" s="13">
        <v>137</v>
      </c>
      <c r="W144" s="13">
        <v>126</v>
      </c>
      <c r="X144" s="13">
        <v>6</v>
      </c>
      <c r="Y144" s="13">
        <v>271</v>
      </c>
      <c r="Z144" s="13">
        <v>48</v>
      </c>
      <c r="AA144" s="13">
        <v>228</v>
      </c>
      <c r="AB144" s="13">
        <v>6</v>
      </c>
      <c r="AC144" s="13">
        <v>0</v>
      </c>
      <c r="AG144" s="57">
        <v>110</v>
      </c>
      <c r="AH144" s="13">
        <v>1034</v>
      </c>
      <c r="AI144" s="13">
        <v>155</v>
      </c>
      <c r="AJ144" s="13">
        <v>135</v>
      </c>
      <c r="AK144" s="13">
        <v>118</v>
      </c>
      <c r="AL144" s="13">
        <v>6</v>
      </c>
      <c r="AM144" s="13">
        <v>56</v>
      </c>
      <c r="AN144" s="13">
        <v>48</v>
      </c>
      <c r="AO144" s="13">
        <v>315</v>
      </c>
      <c r="AP144" s="13">
        <v>5</v>
      </c>
      <c r="AQ144" s="13">
        <v>0</v>
      </c>
      <c r="AU144" s="57">
        <v>110</v>
      </c>
      <c r="AV144" s="13">
        <v>1017</v>
      </c>
      <c r="AW144" s="13">
        <v>140</v>
      </c>
      <c r="AX144" s="13">
        <v>125</v>
      </c>
      <c r="AY144" s="13">
        <v>104</v>
      </c>
      <c r="AZ144" s="13">
        <v>6</v>
      </c>
      <c r="BA144" s="13">
        <v>124</v>
      </c>
      <c r="BB144" s="13">
        <v>48</v>
      </c>
      <c r="BC144" s="13">
        <v>225</v>
      </c>
      <c r="BD144" s="13">
        <v>5</v>
      </c>
      <c r="BE144" s="13">
        <v>0</v>
      </c>
    </row>
    <row r="145" spans="5:57" x14ac:dyDescent="0.25">
      <c r="E145" s="57">
        <v>111</v>
      </c>
      <c r="F145" s="13">
        <v>1388</v>
      </c>
      <c r="G145" s="13">
        <v>166</v>
      </c>
      <c r="H145" s="13">
        <v>220</v>
      </c>
      <c r="I145" s="13">
        <v>219</v>
      </c>
      <c r="J145" s="13">
        <v>6</v>
      </c>
      <c r="K145" s="13">
        <v>25</v>
      </c>
      <c r="L145" s="13">
        <v>202</v>
      </c>
      <c r="M145" s="13">
        <v>336</v>
      </c>
      <c r="N145" s="13">
        <v>7</v>
      </c>
      <c r="O145" s="13">
        <v>0</v>
      </c>
      <c r="S145" s="57">
        <v>111</v>
      </c>
      <c r="T145" s="13">
        <v>1014</v>
      </c>
      <c r="U145" s="13">
        <v>145</v>
      </c>
      <c r="V145" s="13">
        <v>136</v>
      </c>
      <c r="W145" s="13">
        <v>126</v>
      </c>
      <c r="X145" s="13">
        <v>6</v>
      </c>
      <c r="Y145" s="13">
        <v>270</v>
      </c>
      <c r="Z145" s="13">
        <v>48</v>
      </c>
      <c r="AA145" s="13">
        <v>227</v>
      </c>
      <c r="AB145" s="13">
        <v>6</v>
      </c>
      <c r="AC145" s="13">
        <v>0</v>
      </c>
      <c r="AG145" s="57">
        <v>111</v>
      </c>
      <c r="AH145" s="13">
        <v>1029</v>
      </c>
      <c r="AI145" s="13">
        <v>154</v>
      </c>
      <c r="AJ145" s="13">
        <v>134</v>
      </c>
      <c r="AK145" s="13">
        <v>118</v>
      </c>
      <c r="AL145" s="13">
        <v>6</v>
      </c>
      <c r="AM145" s="13">
        <v>56</v>
      </c>
      <c r="AN145" s="13">
        <v>48</v>
      </c>
      <c r="AO145" s="13">
        <v>312</v>
      </c>
      <c r="AP145" s="13">
        <v>5</v>
      </c>
      <c r="AQ145" s="13">
        <v>0</v>
      </c>
      <c r="AU145" s="57">
        <v>111</v>
      </c>
      <c r="AV145" s="13">
        <v>1012</v>
      </c>
      <c r="AW145" s="13">
        <v>139</v>
      </c>
      <c r="AX145" s="13">
        <v>124</v>
      </c>
      <c r="AY145" s="13">
        <v>104</v>
      </c>
      <c r="AZ145" s="13">
        <v>6</v>
      </c>
      <c r="BA145" s="13">
        <v>124</v>
      </c>
      <c r="BB145" s="13">
        <v>48</v>
      </c>
      <c r="BC145" s="13">
        <v>224</v>
      </c>
      <c r="BD145" s="13">
        <v>5</v>
      </c>
      <c r="BE145" s="13">
        <v>0</v>
      </c>
    </row>
    <row r="146" spans="5:57" x14ac:dyDescent="0.25">
      <c r="E146" s="57">
        <v>112</v>
      </c>
      <c r="F146" s="13">
        <v>1382</v>
      </c>
      <c r="G146" s="13">
        <v>166</v>
      </c>
      <c r="H146" s="13">
        <v>220</v>
      </c>
      <c r="I146" s="13">
        <v>219</v>
      </c>
      <c r="J146" s="13">
        <v>6</v>
      </c>
      <c r="K146" s="13">
        <v>25</v>
      </c>
      <c r="L146" s="13">
        <v>201</v>
      </c>
      <c r="M146" s="13">
        <v>334</v>
      </c>
      <c r="N146" s="13">
        <v>7</v>
      </c>
      <c r="O146" s="13">
        <v>0</v>
      </c>
      <c r="S146" s="57">
        <v>112</v>
      </c>
      <c r="T146" s="13">
        <v>1009</v>
      </c>
      <c r="U146" s="13">
        <v>145</v>
      </c>
      <c r="V146" s="13">
        <v>136</v>
      </c>
      <c r="W146" s="13">
        <v>125</v>
      </c>
      <c r="X146" s="13">
        <v>6</v>
      </c>
      <c r="Y146" s="13">
        <v>270</v>
      </c>
      <c r="Z146" s="13">
        <v>48</v>
      </c>
      <c r="AA146" s="13">
        <v>225</v>
      </c>
      <c r="AB146" s="13">
        <v>6</v>
      </c>
      <c r="AC146" s="13">
        <v>0</v>
      </c>
      <c r="AG146" s="57">
        <v>112</v>
      </c>
      <c r="AH146" s="13">
        <v>1023</v>
      </c>
      <c r="AI146" s="13">
        <v>154</v>
      </c>
      <c r="AJ146" s="13">
        <v>134</v>
      </c>
      <c r="AK146" s="13">
        <v>118</v>
      </c>
      <c r="AL146" s="13">
        <v>6</v>
      </c>
      <c r="AM146" s="13">
        <v>56</v>
      </c>
      <c r="AN146" s="13">
        <v>48</v>
      </c>
      <c r="AO146" s="13">
        <v>310</v>
      </c>
      <c r="AP146" s="13">
        <v>5</v>
      </c>
      <c r="AQ146" s="13">
        <v>0</v>
      </c>
      <c r="AU146" s="57">
        <v>112</v>
      </c>
      <c r="AV146" s="13">
        <v>1007</v>
      </c>
      <c r="AW146" s="13">
        <v>139</v>
      </c>
      <c r="AX146" s="13">
        <v>124</v>
      </c>
      <c r="AY146" s="13">
        <v>103</v>
      </c>
      <c r="AZ146" s="13">
        <v>6</v>
      </c>
      <c r="BA146" s="13">
        <v>124</v>
      </c>
      <c r="BB146" s="13">
        <v>48</v>
      </c>
      <c r="BC146" s="13">
        <v>222</v>
      </c>
      <c r="BD146" s="13">
        <v>5</v>
      </c>
      <c r="BE146" s="13">
        <v>0</v>
      </c>
    </row>
    <row r="147" spans="5:57" x14ac:dyDescent="0.25">
      <c r="E147" s="57">
        <v>113</v>
      </c>
      <c r="F147" s="13">
        <v>1375</v>
      </c>
      <c r="G147" s="13">
        <v>165</v>
      </c>
      <c r="H147" s="13">
        <v>219</v>
      </c>
      <c r="I147" s="13">
        <v>219</v>
      </c>
      <c r="J147" s="13">
        <v>6</v>
      </c>
      <c r="K147" s="13">
        <v>25</v>
      </c>
      <c r="L147" s="13">
        <v>201</v>
      </c>
      <c r="M147" s="13">
        <v>332</v>
      </c>
      <c r="N147" s="13">
        <v>7</v>
      </c>
      <c r="O147" s="13">
        <v>0</v>
      </c>
      <c r="S147" s="57">
        <v>113</v>
      </c>
      <c r="T147" s="13">
        <v>1003</v>
      </c>
      <c r="U147" s="13">
        <v>145</v>
      </c>
      <c r="V147" s="13">
        <v>135</v>
      </c>
      <c r="W147" s="13">
        <v>125</v>
      </c>
      <c r="X147" s="13">
        <v>6</v>
      </c>
      <c r="Y147" s="13">
        <v>269</v>
      </c>
      <c r="Z147" s="13">
        <v>48</v>
      </c>
      <c r="AA147" s="13">
        <v>224</v>
      </c>
      <c r="AB147" s="13">
        <v>6</v>
      </c>
      <c r="AC147" s="13">
        <v>0</v>
      </c>
      <c r="AG147" s="57">
        <v>113</v>
      </c>
      <c r="AH147" s="13">
        <v>1018</v>
      </c>
      <c r="AI147" s="13">
        <v>154</v>
      </c>
      <c r="AJ147" s="13">
        <v>134</v>
      </c>
      <c r="AK147" s="13">
        <v>118</v>
      </c>
      <c r="AL147" s="13">
        <v>6</v>
      </c>
      <c r="AM147" s="13">
        <v>56</v>
      </c>
      <c r="AN147" s="13">
        <v>48</v>
      </c>
      <c r="AO147" s="13">
        <v>308</v>
      </c>
      <c r="AP147" s="13">
        <v>5</v>
      </c>
      <c r="AQ147" s="13">
        <v>0</v>
      </c>
      <c r="AU147" s="57">
        <v>113</v>
      </c>
      <c r="AV147" s="13">
        <v>1002</v>
      </c>
      <c r="AW147" s="13">
        <v>138</v>
      </c>
      <c r="AX147" s="13">
        <v>124</v>
      </c>
      <c r="AY147" s="13">
        <v>103</v>
      </c>
      <c r="AZ147" s="13">
        <v>6</v>
      </c>
      <c r="BA147" s="13">
        <v>123</v>
      </c>
      <c r="BB147" s="13">
        <v>48</v>
      </c>
      <c r="BC147" s="13">
        <v>220</v>
      </c>
      <c r="BD147" s="13">
        <v>5</v>
      </c>
      <c r="BE147" s="13">
        <v>0</v>
      </c>
    </row>
    <row r="148" spans="5:57" x14ac:dyDescent="0.25">
      <c r="E148" s="57">
        <v>114</v>
      </c>
      <c r="F148" s="13">
        <v>1368</v>
      </c>
      <c r="G148" s="13">
        <v>164</v>
      </c>
      <c r="H148" s="13">
        <v>218</v>
      </c>
      <c r="I148" s="13">
        <v>218</v>
      </c>
      <c r="J148" s="13">
        <v>6</v>
      </c>
      <c r="K148" s="13">
        <v>25</v>
      </c>
      <c r="L148" s="13">
        <v>201</v>
      </c>
      <c r="M148" s="13">
        <v>330</v>
      </c>
      <c r="N148" s="13">
        <v>7</v>
      </c>
      <c r="O148" s="13">
        <v>0</v>
      </c>
      <c r="S148" s="57">
        <v>114</v>
      </c>
      <c r="T148" s="13">
        <v>998</v>
      </c>
      <c r="U148" s="13">
        <v>144</v>
      </c>
      <c r="V148" s="13">
        <v>135</v>
      </c>
      <c r="W148" s="13">
        <v>125</v>
      </c>
      <c r="X148" s="13">
        <v>6</v>
      </c>
      <c r="Y148" s="13">
        <v>269</v>
      </c>
      <c r="Z148" s="13">
        <v>48</v>
      </c>
      <c r="AA148" s="13">
        <v>222</v>
      </c>
      <c r="AB148" s="13">
        <v>6</v>
      </c>
      <c r="AC148" s="13">
        <v>0</v>
      </c>
      <c r="AG148" s="57">
        <v>114</v>
      </c>
      <c r="AH148" s="13">
        <v>1013</v>
      </c>
      <c r="AI148" s="13">
        <v>153</v>
      </c>
      <c r="AJ148" s="13">
        <v>133</v>
      </c>
      <c r="AK148" s="13">
        <v>117</v>
      </c>
      <c r="AL148" s="13">
        <v>6</v>
      </c>
      <c r="AM148" s="13">
        <v>56</v>
      </c>
      <c r="AN148" s="13">
        <v>48</v>
      </c>
      <c r="AO148" s="13">
        <v>305</v>
      </c>
      <c r="AP148" s="13">
        <v>5</v>
      </c>
      <c r="AQ148" s="13">
        <v>0</v>
      </c>
      <c r="AU148" s="57">
        <v>114</v>
      </c>
      <c r="AV148" s="13">
        <v>996</v>
      </c>
      <c r="AW148" s="13">
        <v>138</v>
      </c>
      <c r="AX148" s="13">
        <v>123</v>
      </c>
      <c r="AY148" s="13">
        <v>103</v>
      </c>
      <c r="AZ148" s="13">
        <v>6</v>
      </c>
      <c r="BA148" s="13">
        <v>123</v>
      </c>
      <c r="BB148" s="13">
        <v>48</v>
      </c>
      <c r="BC148" s="13">
        <v>218</v>
      </c>
      <c r="BD148" s="13">
        <v>5</v>
      </c>
      <c r="BE148" s="13">
        <v>0</v>
      </c>
    </row>
    <row r="149" spans="5:57" x14ac:dyDescent="0.25">
      <c r="E149" s="57">
        <v>115</v>
      </c>
      <c r="F149" s="13">
        <v>1361</v>
      </c>
      <c r="G149" s="13">
        <v>164</v>
      </c>
      <c r="H149" s="13">
        <v>217</v>
      </c>
      <c r="I149" s="13">
        <v>218</v>
      </c>
      <c r="J149" s="13">
        <v>6</v>
      </c>
      <c r="K149" s="13">
        <v>25</v>
      </c>
      <c r="L149" s="13">
        <v>200</v>
      </c>
      <c r="M149" s="13">
        <v>328</v>
      </c>
      <c r="N149" s="13">
        <v>7</v>
      </c>
      <c r="O149" s="13">
        <v>0</v>
      </c>
      <c r="S149" s="57">
        <v>115</v>
      </c>
      <c r="T149" s="13">
        <v>993</v>
      </c>
      <c r="U149" s="13">
        <v>143</v>
      </c>
      <c r="V149" s="13">
        <v>135</v>
      </c>
      <c r="W149" s="13">
        <v>125</v>
      </c>
      <c r="X149" s="13">
        <v>6</v>
      </c>
      <c r="Y149" s="13">
        <v>268</v>
      </c>
      <c r="Z149" s="13">
        <v>48</v>
      </c>
      <c r="AA149" s="13">
        <v>221</v>
      </c>
      <c r="AB149" s="13">
        <v>6</v>
      </c>
      <c r="AC149" s="13">
        <v>0</v>
      </c>
      <c r="AG149" s="57">
        <v>115</v>
      </c>
      <c r="AH149" s="13">
        <v>1007</v>
      </c>
      <c r="AI149" s="13">
        <v>152</v>
      </c>
      <c r="AJ149" s="13">
        <v>133</v>
      </c>
      <c r="AK149" s="13">
        <v>117</v>
      </c>
      <c r="AL149" s="13">
        <v>6</v>
      </c>
      <c r="AM149" s="13">
        <v>56</v>
      </c>
      <c r="AN149" s="13">
        <v>48</v>
      </c>
      <c r="AO149" s="13">
        <v>303</v>
      </c>
      <c r="AP149" s="13">
        <v>5</v>
      </c>
      <c r="AQ149" s="13">
        <v>0</v>
      </c>
      <c r="AU149" s="57">
        <v>115</v>
      </c>
      <c r="AV149" s="13">
        <v>991</v>
      </c>
      <c r="AW149" s="13">
        <v>138</v>
      </c>
      <c r="AX149" s="13">
        <v>123</v>
      </c>
      <c r="AY149" s="13">
        <v>103</v>
      </c>
      <c r="AZ149" s="13">
        <v>6</v>
      </c>
      <c r="BA149" s="13">
        <v>123</v>
      </c>
      <c r="BB149" s="13">
        <v>48</v>
      </c>
      <c r="BC149" s="13">
        <v>217</v>
      </c>
      <c r="BD149" s="13">
        <v>5</v>
      </c>
      <c r="BE149" s="13">
        <v>0</v>
      </c>
    </row>
    <row r="150" spans="5:57" x14ac:dyDescent="0.25">
      <c r="E150" s="57">
        <v>116</v>
      </c>
      <c r="F150" s="13">
        <v>1354</v>
      </c>
      <c r="G150" s="13">
        <v>163</v>
      </c>
      <c r="H150" s="13">
        <v>217</v>
      </c>
      <c r="I150" s="13">
        <v>218</v>
      </c>
      <c r="J150" s="13">
        <v>6</v>
      </c>
      <c r="K150" s="13">
        <v>24</v>
      </c>
      <c r="L150" s="13">
        <v>200</v>
      </c>
      <c r="M150" s="13">
        <v>327</v>
      </c>
      <c r="N150" s="13">
        <v>7</v>
      </c>
      <c r="O150" s="13">
        <v>0</v>
      </c>
      <c r="S150" s="57">
        <v>116</v>
      </c>
      <c r="T150" s="13">
        <v>988</v>
      </c>
      <c r="U150" s="13">
        <v>143</v>
      </c>
      <c r="V150" s="13">
        <v>134</v>
      </c>
      <c r="W150" s="13">
        <v>125</v>
      </c>
      <c r="X150" s="13">
        <v>6</v>
      </c>
      <c r="Y150" s="13">
        <v>267</v>
      </c>
      <c r="Z150" s="13">
        <v>48</v>
      </c>
      <c r="AA150" s="13">
        <v>219</v>
      </c>
      <c r="AB150" s="13">
        <v>6</v>
      </c>
      <c r="AC150" s="13">
        <v>0</v>
      </c>
      <c r="AG150" s="57">
        <v>116</v>
      </c>
      <c r="AH150" s="13">
        <v>1002</v>
      </c>
      <c r="AI150" s="13">
        <v>152</v>
      </c>
      <c r="AJ150" s="13">
        <v>133</v>
      </c>
      <c r="AK150" s="13">
        <v>117</v>
      </c>
      <c r="AL150" s="13">
        <v>6</v>
      </c>
      <c r="AM150" s="13">
        <v>56</v>
      </c>
      <c r="AN150" s="13">
        <v>48</v>
      </c>
      <c r="AO150" s="13">
        <v>301</v>
      </c>
      <c r="AP150" s="13">
        <v>5</v>
      </c>
      <c r="AQ150" s="13">
        <v>0</v>
      </c>
      <c r="AU150" s="57">
        <v>116</v>
      </c>
      <c r="AV150" s="13">
        <v>985</v>
      </c>
      <c r="AW150" s="13">
        <v>137</v>
      </c>
      <c r="AX150" s="13">
        <v>123</v>
      </c>
      <c r="AY150" s="13">
        <v>103</v>
      </c>
      <c r="AZ150" s="13">
        <v>6</v>
      </c>
      <c r="BA150" s="13">
        <v>123</v>
      </c>
      <c r="BB150" s="13">
        <v>48</v>
      </c>
      <c r="BC150" s="13">
        <v>215</v>
      </c>
      <c r="BD150" s="13">
        <v>5</v>
      </c>
      <c r="BE150" s="13">
        <v>0</v>
      </c>
    </row>
    <row r="151" spans="5:57" x14ac:dyDescent="0.25">
      <c r="E151" s="57">
        <v>117</v>
      </c>
      <c r="F151" s="13">
        <v>1347</v>
      </c>
      <c r="G151" s="13">
        <v>163</v>
      </c>
      <c r="H151" s="13">
        <v>216</v>
      </c>
      <c r="I151" s="13">
        <v>218</v>
      </c>
      <c r="J151" s="13">
        <v>6</v>
      </c>
      <c r="K151" s="13">
        <v>24</v>
      </c>
      <c r="L151" s="13">
        <v>199</v>
      </c>
      <c r="M151" s="13">
        <v>325</v>
      </c>
      <c r="N151" s="13">
        <v>7</v>
      </c>
      <c r="O151" s="13">
        <v>0</v>
      </c>
      <c r="S151" s="57">
        <v>117</v>
      </c>
      <c r="T151" s="13">
        <v>982</v>
      </c>
      <c r="U151" s="13">
        <v>142</v>
      </c>
      <c r="V151" s="13">
        <v>134</v>
      </c>
      <c r="W151" s="13">
        <v>125</v>
      </c>
      <c r="X151" s="13">
        <v>6</v>
      </c>
      <c r="Y151" s="13">
        <v>266</v>
      </c>
      <c r="Z151" s="13">
        <v>48</v>
      </c>
      <c r="AA151" s="13">
        <v>218</v>
      </c>
      <c r="AB151" s="13">
        <v>6</v>
      </c>
      <c r="AC151" s="13">
        <v>0</v>
      </c>
      <c r="AG151" s="57">
        <v>117</v>
      </c>
      <c r="AH151" s="13">
        <v>997</v>
      </c>
      <c r="AI151" s="13">
        <v>151</v>
      </c>
      <c r="AJ151" s="13">
        <v>132</v>
      </c>
      <c r="AK151" s="13">
        <v>117</v>
      </c>
      <c r="AL151" s="13">
        <v>6</v>
      </c>
      <c r="AM151" s="13">
        <v>56</v>
      </c>
      <c r="AN151" s="13">
        <v>48</v>
      </c>
      <c r="AO151" s="13">
        <v>298</v>
      </c>
      <c r="AP151" s="13">
        <v>5</v>
      </c>
      <c r="AQ151" s="13">
        <v>0</v>
      </c>
      <c r="AU151" s="57">
        <v>117</v>
      </c>
      <c r="AV151" s="13">
        <v>980</v>
      </c>
      <c r="AW151" s="13">
        <v>137</v>
      </c>
      <c r="AX151" s="13">
        <v>122</v>
      </c>
      <c r="AY151" s="13">
        <v>103</v>
      </c>
      <c r="AZ151" s="13">
        <v>6</v>
      </c>
      <c r="BA151" s="13">
        <v>123</v>
      </c>
      <c r="BB151" s="13">
        <v>48</v>
      </c>
      <c r="BC151" s="13">
        <v>213</v>
      </c>
      <c r="BD151" s="13">
        <v>5</v>
      </c>
      <c r="BE151" s="13">
        <v>0</v>
      </c>
    </row>
    <row r="152" spans="5:57" x14ac:dyDescent="0.25">
      <c r="E152" s="57">
        <v>118</v>
      </c>
      <c r="F152" s="13">
        <v>1339</v>
      </c>
      <c r="G152" s="13">
        <v>162</v>
      </c>
      <c r="H152" s="13">
        <v>216</v>
      </c>
      <c r="I152" s="13">
        <v>217</v>
      </c>
      <c r="J152" s="13">
        <v>6</v>
      </c>
      <c r="K152" s="13">
        <v>24</v>
      </c>
      <c r="L152" s="13">
        <v>199</v>
      </c>
      <c r="M152" s="13">
        <v>323</v>
      </c>
      <c r="N152" s="13">
        <v>7</v>
      </c>
      <c r="O152" s="13">
        <v>0</v>
      </c>
      <c r="S152" s="57">
        <v>118</v>
      </c>
      <c r="T152" s="13">
        <v>978</v>
      </c>
      <c r="U152" s="13">
        <v>142</v>
      </c>
      <c r="V152" s="13">
        <v>134</v>
      </c>
      <c r="W152" s="13">
        <v>124</v>
      </c>
      <c r="X152" s="13">
        <v>6</v>
      </c>
      <c r="Y152" s="13">
        <v>266</v>
      </c>
      <c r="Z152" s="13">
        <v>48</v>
      </c>
      <c r="AA152" s="13">
        <v>216</v>
      </c>
      <c r="AB152" s="13">
        <v>6</v>
      </c>
      <c r="AC152" s="13">
        <v>0</v>
      </c>
      <c r="AG152" s="57">
        <v>118</v>
      </c>
      <c r="AH152" s="13">
        <v>992</v>
      </c>
      <c r="AI152" s="13">
        <v>151</v>
      </c>
      <c r="AJ152" s="13">
        <v>132</v>
      </c>
      <c r="AK152" s="13">
        <v>117</v>
      </c>
      <c r="AL152" s="13">
        <v>6</v>
      </c>
      <c r="AM152" s="13">
        <v>56</v>
      </c>
      <c r="AN152" s="13">
        <v>48</v>
      </c>
      <c r="AO152" s="13">
        <v>296</v>
      </c>
      <c r="AP152" s="13">
        <v>5</v>
      </c>
      <c r="AQ152" s="13">
        <v>0</v>
      </c>
      <c r="AU152" s="57">
        <v>118</v>
      </c>
      <c r="AV152" s="13">
        <v>975</v>
      </c>
      <c r="AW152" s="13">
        <v>136</v>
      </c>
      <c r="AX152" s="13">
        <v>122</v>
      </c>
      <c r="AY152" s="13">
        <v>103</v>
      </c>
      <c r="AZ152" s="13">
        <v>6</v>
      </c>
      <c r="BA152" s="13">
        <v>122</v>
      </c>
      <c r="BB152" s="13">
        <v>48</v>
      </c>
      <c r="BC152" s="13">
        <v>211</v>
      </c>
      <c r="BD152" s="13">
        <v>5</v>
      </c>
      <c r="BE152" s="13">
        <v>0</v>
      </c>
    </row>
    <row r="153" spans="5:57" x14ac:dyDescent="0.25">
      <c r="E153" s="57">
        <v>119</v>
      </c>
      <c r="F153" s="13">
        <v>1332</v>
      </c>
      <c r="G153" s="13">
        <v>162</v>
      </c>
      <c r="H153" s="13">
        <v>215</v>
      </c>
      <c r="I153" s="13">
        <v>217</v>
      </c>
      <c r="J153" s="13">
        <v>6</v>
      </c>
      <c r="K153" s="13">
        <v>24</v>
      </c>
      <c r="L153" s="13">
        <v>199</v>
      </c>
      <c r="M153" s="13">
        <v>321</v>
      </c>
      <c r="N153" s="13">
        <v>7</v>
      </c>
      <c r="O153" s="13">
        <v>0</v>
      </c>
      <c r="S153" s="57">
        <v>119</v>
      </c>
      <c r="T153" s="13">
        <v>973</v>
      </c>
      <c r="U153" s="13">
        <v>141</v>
      </c>
      <c r="V153" s="13">
        <v>133</v>
      </c>
      <c r="W153" s="13">
        <v>124</v>
      </c>
      <c r="X153" s="13">
        <v>6</v>
      </c>
      <c r="Y153" s="13">
        <v>265</v>
      </c>
      <c r="Z153" s="13">
        <v>48</v>
      </c>
      <c r="AA153" s="13">
        <v>215</v>
      </c>
      <c r="AB153" s="13">
        <v>6</v>
      </c>
      <c r="AC153" s="13">
        <v>0</v>
      </c>
      <c r="AG153" s="57">
        <v>119</v>
      </c>
      <c r="AH153" s="13">
        <v>986</v>
      </c>
      <c r="AI153" s="13">
        <v>150</v>
      </c>
      <c r="AJ153" s="13">
        <v>131</v>
      </c>
      <c r="AK153" s="13">
        <v>117</v>
      </c>
      <c r="AL153" s="13">
        <v>6</v>
      </c>
      <c r="AM153" s="13">
        <v>55</v>
      </c>
      <c r="AN153" s="13">
        <v>48</v>
      </c>
      <c r="AO153" s="13">
        <v>294</v>
      </c>
      <c r="AP153" s="13">
        <v>5</v>
      </c>
      <c r="AQ153" s="13">
        <v>0</v>
      </c>
      <c r="AU153" s="57">
        <v>119</v>
      </c>
      <c r="AV153" s="13">
        <v>970</v>
      </c>
      <c r="AW153" s="13">
        <v>136</v>
      </c>
      <c r="AX153" s="13">
        <v>122</v>
      </c>
      <c r="AY153" s="13">
        <v>103</v>
      </c>
      <c r="AZ153" s="13">
        <v>6</v>
      </c>
      <c r="BA153" s="13">
        <v>122</v>
      </c>
      <c r="BB153" s="13">
        <v>48</v>
      </c>
      <c r="BC153" s="13">
        <v>210</v>
      </c>
      <c r="BD153" s="13">
        <v>5</v>
      </c>
      <c r="BE153" s="13">
        <v>0</v>
      </c>
    </row>
    <row r="154" spans="5:57" x14ac:dyDescent="0.25">
      <c r="E154" s="57">
        <v>120</v>
      </c>
      <c r="F154" s="13">
        <v>1325</v>
      </c>
      <c r="G154" s="13">
        <v>161</v>
      </c>
      <c r="H154" s="13">
        <v>215</v>
      </c>
      <c r="I154" s="13">
        <v>217</v>
      </c>
      <c r="J154" s="13">
        <v>6</v>
      </c>
      <c r="K154" s="13">
        <v>24</v>
      </c>
      <c r="L154" s="13">
        <v>198</v>
      </c>
      <c r="M154" s="13">
        <v>320</v>
      </c>
      <c r="N154" s="13">
        <v>7</v>
      </c>
      <c r="O154" s="13">
        <v>0</v>
      </c>
      <c r="S154" s="57">
        <v>120</v>
      </c>
      <c r="T154" s="13">
        <v>967</v>
      </c>
      <c r="U154" s="13">
        <v>140</v>
      </c>
      <c r="V154" s="13">
        <v>133</v>
      </c>
      <c r="W154" s="13">
        <v>124</v>
      </c>
      <c r="X154" s="13">
        <v>6</v>
      </c>
      <c r="Y154" s="13">
        <v>264</v>
      </c>
      <c r="Z154" s="13">
        <v>47</v>
      </c>
      <c r="AA154" s="13">
        <v>214</v>
      </c>
      <c r="AB154" s="13">
        <v>6</v>
      </c>
      <c r="AC154" s="13">
        <v>0</v>
      </c>
      <c r="AG154" s="57">
        <v>120</v>
      </c>
      <c r="AH154" s="13">
        <v>981</v>
      </c>
      <c r="AI154" s="13">
        <v>149</v>
      </c>
      <c r="AJ154" s="13">
        <v>131</v>
      </c>
      <c r="AK154" s="13">
        <v>117</v>
      </c>
      <c r="AL154" s="13">
        <v>6</v>
      </c>
      <c r="AM154" s="13">
        <v>55</v>
      </c>
      <c r="AN154" s="13">
        <v>48</v>
      </c>
      <c r="AO154" s="13">
        <v>292</v>
      </c>
      <c r="AP154" s="13">
        <v>5</v>
      </c>
      <c r="AQ154" s="13">
        <v>0</v>
      </c>
      <c r="AU154" s="57">
        <v>120</v>
      </c>
      <c r="AV154" s="13">
        <v>965</v>
      </c>
      <c r="AW154" s="13">
        <v>135</v>
      </c>
      <c r="AX154" s="13">
        <v>121</v>
      </c>
      <c r="AY154" s="13">
        <v>102</v>
      </c>
      <c r="AZ154" s="13">
        <v>6</v>
      </c>
      <c r="BA154" s="13">
        <v>122</v>
      </c>
      <c r="BB154" s="13">
        <v>48</v>
      </c>
      <c r="BC154" s="13">
        <v>208</v>
      </c>
      <c r="BD154" s="13">
        <v>5</v>
      </c>
      <c r="BE154" s="13">
        <v>0</v>
      </c>
    </row>
    <row r="155" spans="5:57" x14ac:dyDescent="0.25">
      <c r="E155" s="57">
        <v>121</v>
      </c>
      <c r="F155" s="13">
        <v>1318</v>
      </c>
      <c r="G155" s="13">
        <v>160</v>
      </c>
      <c r="H155" s="13">
        <v>214</v>
      </c>
      <c r="I155" s="13">
        <v>217</v>
      </c>
      <c r="J155" s="13">
        <v>6</v>
      </c>
      <c r="K155" s="13">
        <v>24</v>
      </c>
      <c r="L155" s="13">
        <v>198</v>
      </c>
      <c r="M155" s="13">
        <v>318</v>
      </c>
      <c r="N155" s="13">
        <v>7</v>
      </c>
      <c r="O155" s="13">
        <v>0</v>
      </c>
      <c r="S155" s="57">
        <v>121</v>
      </c>
      <c r="T155" s="13">
        <v>962</v>
      </c>
      <c r="U155" s="13">
        <v>140</v>
      </c>
      <c r="V155" s="13">
        <v>132</v>
      </c>
      <c r="W155" s="13">
        <v>124</v>
      </c>
      <c r="X155" s="13">
        <v>6</v>
      </c>
      <c r="Y155" s="13">
        <v>263</v>
      </c>
      <c r="Z155" s="13">
        <v>47</v>
      </c>
      <c r="AA155" s="13">
        <v>213</v>
      </c>
      <c r="AB155" s="13">
        <v>6</v>
      </c>
      <c r="AC155" s="13">
        <v>0</v>
      </c>
      <c r="AG155" s="57">
        <v>121</v>
      </c>
      <c r="AH155" s="13">
        <v>976</v>
      </c>
      <c r="AI155" s="13">
        <v>149</v>
      </c>
      <c r="AJ155" s="13">
        <v>130</v>
      </c>
      <c r="AK155" s="13">
        <v>116</v>
      </c>
      <c r="AL155" s="13">
        <v>6</v>
      </c>
      <c r="AM155" s="13">
        <v>55</v>
      </c>
      <c r="AN155" s="13">
        <v>48</v>
      </c>
      <c r="AO155" s="13">
        <v>289</v>
      </c>
      <c r="AP155" s="13">
        <v>5</v>
      </c>
      <c r="AQ155" s="13">
        <v>0</v>
      </c>
      <c r="AU155" s="57">
        <v>121</v>
      </c>
      <c r="AV155" s="13">
        <v>960</v>
      </c>
      <c r="AW155" s="13">
        <v>134</v>
      </c>
      <c r="AX155" s="13">
        <v>121</v>
      </c>
      <c r="AY155" s="13">
        <v>102</v>
      </c>
      <c r="AZ155" s="13">
        <v>6</v>
      </c>
      <c r="BA155" s="13">
        <v>121</v>
      </c>
      <c r="BB155" s="13">
        <v>47</v>
      </c>
      <c r="BC155" s="13">
        <v>206</v>
      </c>
      <c r="BD155" s="13">
        <v>5</v>
      </c>
      <c r="BE155" s="13">
        <v>0</v>
      </c>
    </row>
    <row r="156" spans="5:57" x14ac:dyDescent="0.25">
      <c r="E156" s="57">
        <v>122</v>
      </c>
      <c r="F156" s="13">
        <v>1310</v>
      </c>
      <c r="G156" s="13">
        <v>160</v>
      </c>
      <c r="H156" s="13">
        <v>214</v>
      </c>
      <c r="I156" s="13">
        <v>216</v>
      </c>
      <c r="J156" s="13">
        <v>6</v>
      </c>
      <c r="K156" s="13">
        <v>24</v>
      </c>
      <c r="L156" s="13">
        <v>198</v>
      </c>
      <c r="M156" s="13">
        <v>316</v>
      </c>
      <c r="N156" s="13">
        <v>7</v>
      </c>
      <c r="O156" s="13">
        <v>0</v>
      </c>
      <c r="S156" s="57">
        <v>122</v>
      </c>
      <c r="T156" s="13">
        <v>957</v>
      </c>
      <c r="U156" s="13">
        <v>139</v>
      </c>
      <c r="V156" s="13">
        <v>132</v>
      </c>
      <c r="W156" s="13">
        <v>124</v>
      </c>
      <c r="X156" s="13">
        <v>6</v>
      </c>
      <c r="Y156" s="13">
        <v>263</v>
      </c>
      <c r="Z156" s="13">
        <v>47</v>
      </c>
      <c r="AA156" s="13">
        <v>211</v>
      </c>
      <c r="AB156" s="13">
        <v>6</v>
      </c>
      <c r="AC156" s="13">
        <v>0</v>
      </c>
      <c r="AG156" s="57">
        <v>122</v>
      </c>
      <c r="AH156" s="13">
        <v>971</v>
      </c>
      <c r="AI156" s="13">
        <v>148</v>
      </c>
      <c r="AJ156" s="13">
        <v>130</v>
      </c>
      <c r="AK156" s="13">
        <v>116</v>
      </c>
      <c r="AL156" s="13">
        <v>6</v>
      </c>
      <c r="AM156" s="13">
        <v>55</v>
      </c>
      <c r="AN156" s="13">
        <v>47</v>
      </c>
      <c r="AO156" s="13">
        <v>287</v>
      </c>
      <c r="AP156" s="13">
        <v>5</v>
      </c>
      <c r="AQ156" s="13">
        <v>0</v>
      </c>
      <c r="AU156" s="57">
        <v>122</v>
      </c>
      <c r="AV156" s="13">
        <v>955</v>
      </c>
      <c r="AW156" s="13">
        <v>134</v>
      </c>
      <c r="AX156" s="13">
        <v>121</v>
      </c>
      <c r="AY156" s="13">
        <v>102</v>
      </c>
      <c r="AZ156" s="13">
        <v>6</v>
      </c>
      <c r="BA156" s="13">
        <v>121</v>
      </c>
      <c r="BB156" s="13">
        <v>47</v>
      </c>
      <c r="BC156" s="13">
        <v>205</v>
      </c>
      <c r="BD156" s="13">
        <v>5</v>
      </c>
      <c r="BE156" s="13">
        <v>0</v>
      </c>
    </row>
    <row r="157" spans="5:57" x14ac:dyDescent="0.25">
      <c r="E157" s="57">
        <v>123</v>
      </c>
      <c r="F157" s="13">
        <v>1303</v>
      </c>
      <c r="G157" s="13">
        <v>159</v>
      </c>
      <c r="H157" s="13">
        <v>213</v>
      </c>
      <c r="I157" s="13">
        <v>216</v>
      </c>
      <c r="J157" s="13">
        <v>6</v>
      </c>
      <c r="K157" s="13">
        <v>24</v>
      </c>
      <c r="L157" s="13">
        <v>197</v>
      </c>
      <c r="M157" s="13">
        <v>315</v>
      </c>
      <c r="N157" s="13">
        <v>7</v>
      </c>
      <c r="O157" s="13">
        <v>0</v>
      </c>
      <c r="S157" s="57">
        <v>123</v>
      </c>
      <c r="T157" s="13">
        <v>953</v>
      </c>
      <c r="U157" s="13">
        <v>138</v>
      </c>
      <c r="V157" s="13">
        <v>131</v>
      </c>
      <c r="W157" s="13">
        <v>124</v>
      </c>
      <c r="X157" s="13">
        <v>6</v>
      </c>
      <c r="Y157" s="13">
        <v>262</v>
      </c>
      <c r="Z157" s="13">
        <v>47</v>
      </c>
      <c r="AA157" s="13">
        <v>210</v>
      </c>
      <c r="AB157" s="13">
        <v>6</v>
      </c>
      <c r="AC157" s="13">
        <v>0</v>
      </c>
      <c r="AG157" s="57">
        <v>123</v>
      </c>
      <c r="AH157" s="13">
        <v>966</v>
      </c>
      <c r="AI157" s="13">
        <v>147</v>
      </c>
      <c r="AJ157" s="13">
        <v>129</v>
      </c>
      <c r="AK157" s="13">
        <v>116</v>
      </c>
      <c r="AL157" s="13">
        <v>6</v>
      </c>
      <c r="AM157" s="13">
        <v>55</v>
      </c>
      <c r="AN157" s="13">
        <v>47</v>
      </c>
      <c r="AO157" s="13">
        <v>285</v>
      </c>
      <c r="AP157" s="13">
        <v>5</v>
      </c>
      <c r="AQ157" s="13">
        <v>0</v>
      </c>
      <c r="AU157" s="57">
        <v>123</v>
      </c>
      <c r="AV157" s="13">
        <v>950</v>
      </c>
      <c r="AW157" s="13">
        <v>133</v>
      </c>
      <c r="AX157" s="13">
        <v>120</v>
      </c>
      <c r="AY157" s="13">
        <v>102</v>
      </c>
      <c r="AZ157" s="13">
        <v>6</v>
      </c>
      <c r="BA157" s="13">
        <v>121</v>
      </c>
      <c r="BB157" s="13">
        <v>47</v>
      </c>
      <c r="BC157" s="13">
        <v>203</v>
      </c>
      <c r="BD157" s="13">
        <v>5</v>
      </c>
      <c r="BE157" s="13">
        <v>0</v>
      </c>
    </row>
    <row r="158" spans="5:57" x14ac:dyDescent="0.25">
      <c r="E158" s="57">
        <v>124</v>
      </c>
      <c r="F158" s="13">
        <v>1296</v>
      </c>
      <c r="G158" s="13">
        <v>159</v>
      </c>
      <c r="H158" s="13">
        <v>212</v>
      </c>
      <c r="I158" s="13">
        <v>216</v>
      </c>
      <c r="J158" s="13">
        <v>6</v>
      </c>
      <c r="K158" s="13">
        <v>24</v>
      </c>
      <c r="L158" s="13">
        <v>197</v>
      </c>
      <c r="M158" s="13">
        <v>313</v>
      </c>
      <c r="N158" s="13">
        <v>7</v>
      </c>
      <c r="O158" s="13">
        <v>0</v>
      </c>
      <c r="S158" s="57">
        <v>124</v>
      </c>
      <c r="T158" s="13">
        <v>948</v>
      </c>
      <c r="U158" s="13">
        <v>138</v>
      </c>
      <c r="V158" s="13">
        <v>131</v>
      </c>
      <c r="W158" s="13">
        <v>123</v>
      </c>
      <c r="X158" s="13">
        <v>6</v>
      </c>
      <c r="Y158" s="13">
        <v>261</v>
      </c>
      <c r="Z158" s="13">
        <v>47</v>
      </c>
      <c r="AA158" s="13">
        <v>209</v>
      </c>
      <c r="AB158" s="13">
        <v>6</v>
      </c>
      <c r="AC158" s="13">
        <v>0</v>
      </c>
      <c r="AG158" s="57">
        <v>124</v>
      </c>
      <c r="AH158" s="13">
        <v>961</v>
      </c>
      <c r="AI158" s="13">
        <v>146</v>
      </c>
      <c r="AJ158" s="13">
        <v>129</v>
      </c>
      <c r="AK158" s="13">
        <v>116</v>
      </c>
      <c r="AL158" s="13">
        <v>6</v>
      </c>
      <c r="AM158" s="13">
        <v>55</v>
      </c>
      <c r="AN158" s="13">
        <v>47</v>
      </c>
      <c r="AO158" s="13">
        <v>283</v>
      </c>
      <c r="AP158" s="13">
        <v>5</v>
      </c>
      <c r="AQ158" s="13">
        <v>0</v>
      </c>
      <c r="AU158" s="57">
        <v>124</v>
      </c>
      <c r="AV158" s="13">
        <v>945</v>
      </c>
      <c r="AW158" s="13">
        <v>132</v>
      </c>
      <c r="AX158" s="13">
        <v>120</v>
      </c>
      <c r="AY158" s="13">
        <v>102</v>
      </c>
      <c r="AZ158" s="13">
        <v>6</v>
      </c>
      <c r="BA158" s="13">
        <v>121</v>
      </c>
      <c r="BB158" s="13">
        <v>47</v>
      </c>
      <c r="BC158" s="13">
        <v>201</v>
      </c>
      <c r="BD158" s="13">
        <v>5</v>
      </c>
      <c r="BE158" s="13">
        <v>0</v>
      </c>
    </row>
    <row r="159" spans="5:57" x14ac:dyDescent="0.25">
      <c r="E159" s="57">
        <v>125</v>
      </c>
      <c r="F159" s="13">
        <v>1290</v>
      </c>
      <c r="G159" s="13">
        <v>158</v>
      </c>
      <c r="H159" s="13">
        <v>211</v>
      </c>
      <c r="I159" s="13">
        <v>216</v>
      </c>
      <c r="J159" s="13">
        <v>6</v>
      </c>
      <c r="K159" s="13">
        <v>24</v>
      </c>
      <c r="L159" s="13">
        <v>196</v>
      </c>
      <c r="M159" s="13">
        <v>311</v>
      </c>
      <c r="N159" s="13">
        <v>7</v>
      </c>
      <c r="O159" s="13">
        <v>0</v>
      </c>
      <c r="S159" s="57">
        <v>125</v>
      </c>
      <c r="T159" s="13">
        <v>943</v>
      </c>
      <c r="U159" s="13">
        <v>137</v>
      </c>
      <c r="V159" s="13">
        <v>130</v>
      </c>
      <c r="W159" s="13">
        <v>123</v>
      </c>
      <c r="X159" s="13">
        <v>6</v>
      </c>
      <c r="Y159" s="13">
        <v>260</v>
      </c>
      <c r="Z159" s="13">
        <v>47</v>
      </c>
      <c r="AA159" s="13">
        <v>208</v>
      </c>
      <c r="AB159" s="13">
        <v>6</v>
      </c>
      <c r="AC159" s="13">
        <v>0</v>
      </c>
      <c r="AG159" s="57">
        <v>125</v>
      </c>
      <c r="AH159" s="13">
        <v>957</v>
      </c>
      <c r="AI159" s="13">
        <v>145</v>
      </c>
      <c r="AJ159" s="13">
        <v>128</v>
      </c>
      <c r="AK159" s="13">
        <v>116</v>
      </c>
      <c r="AL159" s="13">
        <v>6</v>
      </c>
      <c r="AM159" s="13">
        <v>55</v>
      </c>
      <c r="AN159" s="13">
        <v>47</v>
      </c>
      <c r="AO159" s="13">
        <v>281</v>
      </c>
      <c r="AP159" s="13">
        <v>5</v>
      </c>
      <c r="AQ159" s="13">
        <v>0</v>
      </c>
      <c r="AU159" s="57">
        <v>125</v>
      </c>
      <c r="AV159" s="13">
        <v>940</v>
      </c>
      <c r="AW159" s="13">
        <v>131</v>
      </c>
      <c r="AX159" s="13">
        <v>119</v>
      </c>
      <c r="AY159" s="13">
        <v>102</v>
      </c>
      <c r="AZ159" s="13">
        <v>6</v>
      </c>
      <c r="BA159" s="13">
        <v>120</v>
      </c>
      <c r="BB159" s="13">
        <v>47</v>
      </c>
      <c r="BC159" s="13">
        <v>200</v>
      </c>
      <c r="BD159" s="13">
        <v>5</v>
      </c>
      <c r="BE159" s="13">
        <v>0</v>
      </c>
    </row>
    <row r="160" spans="5:57" x14ac:dyDescent="0.25">
      <c r="E160" s="57">
        <v>126</v>
      </c>
      <c r="F160" s="13">
        <v>1283</v>
      </c>
      <c r="G160" s="13">
        <v>157</v>
      </c>
      <c r="H160" s="13">
        <v>211</v>
      </c>
      <c r="I160" s="13">
        <v>215</v>
      </c>
      <c r="J160" s="13">
        <v>6</v>
      </c>
      <c r="K160" s="13">
        <v>24</v>
      </c>
      <c r="L160" s="13">
        <v>196</v>
      </c>
      <c r="M160" s="13">
        <v>310</v>
      </c>
      <c r="N160" s="13">
        <v>7</v>
      </c>
      <c r="O160" s="13">
        <v>0</v>
      </c>
      <c r="S160" s="57">
        <v>126</v>
      </c>
      <c r="T160" s="13">
        <v>938</v>
      </c>
      <c r="U160" s="13">
        <v>136</v>
      </c>
      <c r="V160" s="13">
        <v>130</v>
      </c>
      <c r="W160" s="13">
        <v>123</v>
      </c>
      <c r="X160" s="13">
        <v>6</v>
      </c>
      <c r="Y160" s="13">
        <v>259</v>
      </c>
      <c r="Z160" s="13">
        <v>47</v>
      </c>
      <c r="AA160" s="13">
        <v>207</v>
      </c>
      <c r="AB160" s="13">
        <v>6</v>
      </c>
      <c r="AC160" s="13">
        <v>0</v>
      </c>
      <c r="AG160" s="57">
        <v>126</v>
      </c>
      <c r="AH160" s="13">
        <v>951</v>
      </c>
      <c r="AI160" s="13">
        <v>145</v>
      </c>
      <c r="AJ160" s="13">
        <v>128</v>
      </c>
      <c r="AK160" s="13">
        <v>116</v>
      </c>
      <c r="AL160" s="13">
        <v>6</v>
      </c>
      <c r="AM160" s="13">
        <v>55</v>
      </c>
      <c r="AN160" s="13">
        <v>47</v>
      </c>
      <c r="AO160" s="13">
        <v>278</v>
      </c>
      <c r="AP160" s="13">
        <v>5</v>
      </c>
      <c r="AQ160" s="13">
        <v>0</v>
      </c>
      <c r="AU160" s="57">
        <v>126</v>
      </c>
      <c r="AV160" s="13">
        <v>935</v>
      </c>
      <c r="AW160" s="13">
        <v>131</v>
      </c>
      <c r="AX160" s="13">
        <v>119</v>
      </c>
      <c r="AY160" s="13">
        <v>102</v>
      </c>
      <c r="AZ160" s="13">
        <v>6</v>
      </c>
      <c r="BA160" s="13">
        <v>120</v>
      </c>
      <c r="BB160" s="13">
        <v>47</v>
      </c>
      <c r="BC160" s="13">
        <v>198</v>
      </c>
      <c r="BD160" s="13">
        <v>5</v>
      </c>
      <c r="BE160" s="13">
        <v>0</v>
      </c>
    </row>
    <row r="161" spans="5:57" x14ac:dyDescent="0.25">
      <c r="E161" s="57">
        <v>127</v>
      </c>
      <c r="F161" s="13">
        <v>1276</v>
      </c>
      <c r="G161" s="13">
        <v>157</v>
      </c>
      <c r="H161" s="13">
        <v>210</v>
      </c>
      <c r="I161" s="13">
        <v>215</v>
      </c>
      <c r="J161" s="13">
        <v>6</v>
      </c>
      <c r="K161" s="13">
        <v>24</v>
      </c>
      <c r="L161" s="13">
        <v>196</v>
      </c>
      <c r="M161" s="13">
        <v>308</v>
      </c>
      <c r="N161" s="13">
        <v>7</v>
      </c>
      <c r="O161" s="13">
        <v>0</v>
      </c>
      <c r="S161" s="57">
        <v>127</v>
      </c>
      <c r="T161" s="13">
        <v>933</v>
      </c>
      <c r="U161" s="13">
        <v>136</v>
      </c>
      <c r="V161" s="13">
        <v>130</v>
      </c>
      <c r="W161" s="13">
        <v>123</v>
      </c>
      <c r="X161" s="13">
        <v>6</v>
      </c>
      <c r="Y161" s="13">
        <v>259</v>
      </c>
      <c r="Z161" s="13">
        <v>47</v>
      </c>
      <c r="AA161" s="13">
        <v>206</v>
      </c>
      <c r="AB161" s="13">
        <v>6</v>
      </c>
      <c r="AC161" s="13">
        <v>0</v>
      </c>
      <c r="AG161" s="57">
        <v>127</v>
      </c>
      <c r="AH161" s="13">
        <v>946</v>
      </c>
      <c r="AI161" s="13">
        <v>144</v>
      </c>
      <c r="AJ161" s="13">
        <v>128</v>
      </c>
      <c r="AK161" s="13">
        <v>116</v>
      </c>
      <c r="AL161" s="13">
        <v>6</v>
      </c>
      <c r="AM161" s="13">
        <v>55</v>
      </c>
      <c r="AN161" s="13">
        <v>47</v>
      </c>
      <c r="AO161" s="13">
        <v>276</v>
      </c>
      <c r="AP161" s="13">
        <v>5</v>
      </c>
      <c r="AQ161" s="13">
        <v>0</v>
      </c>
      <c r="AU161" s="57">
        <v>127</v>
      </c>
      <c r="AV161" s="13">
        <v>931</v>
      </c>
      <c r="AW161" s="13">
        <v>130</v>
      </c>
      <c r="AX161" s="13">
        <v>118</v>
      </c>
      <c r="AY161" s="13">
        <v>102</v>
      </c>
      <c r="AZ161" s="13">
        <v>6</v>
      </c>
      <c r="BA161" s="13">
        <v>120</v>
      </c>
      <c r="BB161" s="13">
        <v>47</v>
      </c>
      <c r="BC161" s="13">
        <v>197</v>
      </c>
      <c r="BD161" s="13">
        <v>5</v>
      </c>
      <c r="BE161" s="13">
        <v>0</v>
      </c>
    </row>
    <row r="162" spans="5:57" x14ac:dyDescent="0.25">
      <c r="E162" s="57">
        <v>128</v>
      </c>
      <c r="F162" s="13">
        <v>1269</v>
      </c>
      <c r="G162" s="13">
        <v>156</v>
      </c>
      <c r="H162" s="13">
        <v>209</v>
      </c>
      <c r="I162" s="13">
        <v>215</v>
      </c>
      <c r="J162" s="13">
        <v>6</v>
      </c>
      <c r="K162" s="13">
        <v>24</v>
      </c>
      <c r="L162" s="13">
        <v>195</v>
      </c>
      <c r="M162" s="13">
        <v>307</v>
      </c>
      <c r="N162" s="13">
        <v>7</v>
      </c>
      <c r="O162" s="13">
        <v>0</v>
      </c>
      <c r="S162" s="57">
        <v>128</v>
      </c>
      <c r="T162" s="13">
        <v>927</v>
      </c>
      <c r="U162" s="13">
        <v>135</v>
      </c>
      <c r="V162" s="13">
        <v>129</v>
      </c>
      <c r="W162" s="13">
        <v>123</v>
      </c>
      <c r="X162" s="13">
        <v>6</v>
      </c>
      <c r="Y162" s="13">
        <v>258</v>
      </c>
      <c r="Z162" s="13">
        <v>47</v>
      </c>
      <c r="AA162" s="13">
        <v>205</v>
      </c>
      <c r="AB162" s="13">
        <v>6</v>
      </c>
      <c r="AC162" s="13">
        <v>0</v>
      </c>
      <c r="AG162" s="57">
        <v>128</v>
      </c>
      <c r="AH162" s="13">
        <v>941</v>
      </c>
      <c r="AI162" s="13">
        <v>144</v>
      </c>
      <c r="AJ162" s="13">
        <v>127</v>
      </c>
      <c r="AK162" s="13">
        <v>115</v>
      </c>
      <c r="AL162" s="13">
        <v>6</v>
      </c>
      <c r="AM162" s="13">
        <v>55</v>
      </c>
      <c r="AN162" s="13">
        <v>47</v>
      </c>
      <c r="AO162" s="13">
        <v>274</v>
      </c>
      <c r="AP162" s="13">
        <v>5</v>
      </c>
      <c r="AQ162" s="13">
        <v>0</v>
      </c>
      <c r="AU162" s="57">
        <v>128</v>
      </c>
      <c r="AV162" s="13">
        <v>926</v>
      </c>
      <c r="AW162" s="13">
        <v>129</v>
      </c>
      <c r="AX162" s="13">
        <v>118</v>
      </c>
      <c r="AY162" s="13">
        <v>101</v>
      </c>
      <c r="AZ162" s="13">
        <v>6</v>
      </c>
      <c r="BA162" s="13">
        <v>119</v>
      </c>
      <c r="BB162" s="13">
        <v>47</v>
      </c>
      <c r="BC162" s="13">
        <v>195</v>
      </c>
      <c r="BD162" s="13">
        <v>5</v>
      </c>
      <c r="BE162" s="13">
        <v>0</v>
      </c>
    </row>
    <row r="163" spans="5:57" x14ac:dyDescent="0.25">
      <c r="E163" s="57">
        <v>129</v>
      </c>
      <c r="F163" s="13">
        <v>1263</v>
      </c>
      <c r="G163" s="13">
        <v>155</v>
      </c>
      <c r="H163" s="13">
        <v>208</v>
      </c>
      <c r="I163" s="13">
        <v>214</v>
      </c>
      <c r="J163" s="13">
        <v>6</v>
      </c>
      <c r="K163" s="13">
        <v>24</v>
      </c>
      <c r="L163" s="13">
        <v>195</v>
      </c>
      <c r="M163" s="13">
        <v>305</v>
      </c>
      <c r="N163" s="13">
        <v>7</v>
      </c>
      <c r="O163" s="13">
        <v>0</v>
      </c>
      <c r="S163" s="57">
        <v>129</v>
      </c>
      <c r="T163" s="13">
        <v>922</v>
      </c>
      <c r="U163" s="13">
        <v>135</v>
      </c>
      <c r="V163" s="13">
        <v>129</v>
      </c>
      <c r="W163" s="13">
        <v>123</v>
      </c>
      <c r="X163" s="13">
        <v>6</v>
      </c>
      <c r="Y163" s="13">
        <v>257</v>
      </c>
      <c r="Z163" s="13">
        <v>47</v>
      </c>
      <c r="AA163" s="13">
        <v>204</v>
      </c>
      <c r="AB163" s="13">
        <v>6</v>
      </c>
      <c r="AC163" s="13">
        <v>0</v>
      </c>
      <c r="AG163" s="57">
        <v>129</v>
      </c>
      <c r="AH163" s="13">
        <v>935</v>
      </c>
      <c r="AI163" s="13">
        <v>143</v>
      </c>
      <c r="AJ163" s="13">
        <v>127</v>
      </c>
      <c r="AK163" s="13">
        <v>115</v>
      </c>
      <c r="AL163" s="13">
        <v>6</v>
      </c>
      <c r="AM163" s="13">
        <v>54</v>
      </c>
      <c r="AN163" s="13">
        <v>47</v>
      </c>
      <c r="AO163" s="13">
        <v>272</v>
      </c>
      <c r="AP163" s="13">
        <v>5</v>
      </c>
      <c r="AQ163" s="13">
        <v>0</v>
      </c>
      <c r="AU163" s="57">
        <v>129</v>
      </c>
      <c r="AV163" s="13">
        <v>921</v>
      </c>
      <c r="AW163" s="13">
        <v>129</v>
      </c>
      <c r="AX163" s="13">
        <v>117</v>
      </c>
      <c r="AY163" s="13">
        <v>101</v>
      </c>
      <c r="AZ163" s="13">
        <v>6</v>
      </c>
      <c r="BA163" s="13">
        <v>119</v>
      </c>
      <c r="BB163" s="13">
        <v>47</v>
      </c>
      <c r="BC163" s="13">
        <v>193</v>
      </c>
      <c r="BD163" s="13">
        <v>5</v>
      </c>
      <c r="BE163" s="13">
        <v>0</v>
      </c>
    </row>
    <row r="164" spans="5:57" x14ac:dyDescent="0.25">
      <c r="E164" s="57">
        <v>130</v>
      </c>
      <c r="F164" s="13">
        <v>1255</v>
      </c>
      <c r="G164" s="13">
        <v>155</v>
      </c>
      <c r="H164" s="13">
        <v>208</v>
      </c>
      <c r="I164" s="13">
        <v>214</v>
      </c>
      <c r="J164" s="13">
        <v>6</v>
      </c>
      <c r="K164" s="13">
        <v>24</v>
      </c>
      <c r="L164" s="13">
        <v>195</v>
      </c>
      <c r="M164" s="13">
        <v>304</v>
      </c>
      <c r="N164" s="13">
        <v>7</v>
      </c>
      <c r="O164" s="13">
        <v>0</v>
      </c>
      <c r="S164" s="57">
        <v>130</v>
      </c>
      <c r="T164" s="13">
        <v>917</v>
      </c>
      <c r="U164" s="13">
        <v>134</v>
      </c>
      <c r="V164" s="13">
        <v>128</v>
      </c>
      <c r="W164" s="13">
        <v>122</v>
      </c>
      <c r="X164" s="13">
        <v>6</v>
      </c>
      <c r="Y164" s="13">
        <v>256</v>
      </c>
      <c r="Z164" s="13">
        <v>47</v>
      </c>
      <c r="AA164" s="13">
        <v>203</v>
      </c>
      <c r="AB164" s="13">
        <v>6</v>
      </c>
      <c r="AC164" s="13">
        <v>0</v>
      </c>
      <c r="AG164" s="57">
        <v>130</v>
      </c>
      <c r="AH164" s="13">
        <v>930</v>
      </c>
      <c r="AI164" s="13">
        <v>143</v>
      </c>
      <c r="AJ164" s="13">
        <v>127</v>
      </c>
      <c r="AK164" s="13">
        <v>115</v>
      </c>
      <c r="AL164" s="13">
        <v>6</v>
      </c>
      <c r="AM164" s="13">
        <v>54</v>
      </c>
      <c r="AN164" s="13">
        <v>47</v>
      </c>
      <c r="AO164" s="13">
        <v>270</v>
      </c>
      <c r="AP164" s="13">
        <v>5</v>
      </c>
      <c r="AQ164" s="13">
        <v>0</v>
      </c>
      <c r="AU164" s="57">
        <v>130</v>
      </c>
      <c r="AV164" s="13">
        <v>916</v>
      </c>
      <c r="AW164" s="13">
        <v>128</v>
      </c>
      <c r="AX164" s="13">
        <v>117</v>
      </c>
      <c r="AY164" s="13">
        <v>101</v>
      </c>
      <c r="AZ164" s="13">
        <v>6</v>
      </c>
      <c r="BA164" s="13">
        <v>119</v>
      </c>
      <c r="BB164" s="13">
        <v>47</v>
      </c>
      <c r="BC164" s="13">
        <v>192</v>
      </c>
      <c r="BD164" s="13">
        <v>5</v>
      </c>
      <c r="BE164" s="13">
        <v>0</v>
      </c>
    </row>
    <row r="165" spans="5:57" x14ac:dyDescent="0.25">
      <c r="E165" s="57">
        <v>131</v>
      </c>
      <c r="F165" s="13">
        <v>1248</v>
      </c>
      <c r="G165" s="13">
        <v>154</v>
      </c>
      <c r="H165" s="13">
        <v>207</v>
      </c>
      <c r="I165" s="13">
        <v>214</v>
      </c>
      <c r="J165" s="13">
        <v>6</v>
      </c>
      <c r="K165" s="13">
        <v>24</v>
      </c>
      <c r="L165" s="13">
        <v>194</v>
      </c>
      <c r="M165" s="13">
        <v>302</v>
      </c>
      <c r="N165" s="13">
        <v>7</v>
      </c>
      <c r="O165" s="13">
        <v>0</v>
      </c>
      <c r="S165" s="57">
        <v>131</v>
      </c>
      <c r="T165" s="13">
        <v>912</v>
      </c>
      <c r="U165" s="13">
        <v>134</v>
      </c>
      <c r="V165" s="13">
        <v>128</v>
      </c>
      <c r="W165" s="13">
        <v>122</v>
      </c>
      <c r="X165" s="13">
        <v>6</v>
      </c>
      <c r="Y165" s="13">
        <v>255</v>
      </c>
      <c r="Z165" s="13">
        <v>47</v>
      </c>
      <c r="AA165" s="13">
        <v>202</v>
      </c>
      <c r="AB165" s="13">
        <v>6</v>
      </c>
      <c r="AC165" s="13">
        <v>0</v>
      </c>
      <c r="AG165" s="57">
        <v>131</v>
      </c>
      <c r="AH165" s="13">
        <v>925</v>
      </c>
      <c r="AI165" s="13">
        <v>142</v>
      </c>
      <c r="AJ165" s="13">
        <v>126</v>
      </c>
      <c r="AK165" s="13">
        <v>115</v>
      </c>
      <c r="AL165" s="13">
        <v>6</v>
      </c>
      <c r="AM165" s="13">
        <v>54</v>
      </c>
      <c r="AN165" s="13">
        <v>47</v>
      </c>
      <c r="AO165" s="13">
        <v>268</v>
      </c>
      <c r="AP165" s="13">
        <v>5</v>
      </c>
      <c r="AQ165" s="13">
        <v>0</v>
      </c>
      <c r="AU165" s="57">
        <v>131</v>
      </c>
      <c r="AV165" s="13">
        <v>911</v>
      </c>
      <c r="AW165" s="13">
        <v>128</v>
      </c>
      <c r="AX165" s="13">
        <v>117</v>
      </c>
      <c r="AY165" s="13">
        <v>101</v>
      </c>
      <c r="AZ165" s="13">
        <v>6</v>
      </c>
      <c r="BA165" s="13">
        <v>118</v>
      </c>
      <c r="BB165" s="13">
        <v>47</v>
      </c>
      <c r="BC165" s="13">
        <v>190</v>
      </c>
      <c r="BD165" s="13">
        <v>5</v>
      </c>
      <c r="BE165" s="13">
        <v>0</v>
      </c>
    </row>
    <row r="166" spans="5:57" x14ac:dyDescent="0.25">
      <c r="E166" s="57">
        <v>132</v>
      </c>
      <c r="F166" s="13">
        <v>1242</v>
      </c>
      <c r="G166" s="13">
        <v>153</v>
      </c>
      <c r="H166" s="13">
        <v>206</v>
      </c>
      <c r="I166" s="13">
        <v>214</v>
      </c>
      <c r="J166" s="13">
        <v>6</v>
      </c>
      <c r="K166" s="13">
        <v>24</v>
      </c>
      <c r="L166" s="13">
        <v>194</v>
      </c>
      <c r="M166" s="13">
        <v>301</v>
      </c>
      <c r="N166" s="13">
        <v>7</v>
      </c>
      <c r="O166" s="13">
        <v>0</v>
      </c>
      <c r="S166" s="57">
        <v>132</v>
      </c>
      <c r="T166" s="13">
        <v>907</v>
      </c>
      <c r="U166" s="13">
        <v>133</v>
      </c>
      <c r="V166" s="13">
        <v>127</v>
      </c>
      <c r="W166" s="13">
        <v>122</v>
      </c>
      <c r="X166" s="13">
        <v>6</v>
      </c>
      <c r="Y166" s="13">
        <v>254</v>
      </c>
      <c r="Z166" s="13">
        <v>47</v>
      </c>
      <c r="AA166" s="13">
        <v>201</v>
      </c>
      <c r="AB166" s="13">
        <v>6</v>
      </c>
      <c r="AC166" s="13">
        <v>0</v>
      </c>
      <c r="AG166" s="57">
        <v>132</v>
      </c>
      <c r="AH166" s="13">
        <v>920</v>
      </c>
      <c r="AI166" s="13">
        <v>141</v>
      </c>
      <c r="AJ166" s="13">
        <v>126</v>
      </c>
      <c r="AK166" s="13">
        <v>115</v>
      </c>
      <c r="AL166" s="13">
        <v>6</v>
      </c>
      <c r="AM166" s="13">
        <v>54</v>
      </c>
      <c r="AN166" s="13">
        <v>47</v>
      </c>
      <c r="AO166" s="13">
        <v>266</v>
      </c>
      <c r="AP166" s="13">
        <v>5</v>
      </c>
      <c r="AQ166" s="13">
        <v>0</v>
      </c>
      <c r="AU166" s="57">
        <v>132</v>
      </c>
      <c r="AV166" s="13">
        <v>905</v>
      </c>
      <c r="AW166" s="13">
        <v>127</v>
      </c>
      <c r="AX166" s="13">
        <v>116</v>
      </c>
      <c r="AY166" s="13">
        <v>101</v>
      </c>
      <c r="AZ166" s="13">
        <v>6</v>
      </c>
      <c r="BA166" s="13">
        <v>118</v>
      </c>
      <c r="BB166" s="13">
        <v>47</v>
      </c>
      <c r="BC166" s="13">
        <v>189</v>
      </c>
      <c r="BD166" s="13">
        <v>5</v>
      </c>
      <c r="BE166" s="13">
        <v>0</v>
      </c>
    </row>
    <row r="167" spans="5:57" x14ac:dyDescent="0.25">
      <c r="E167" s="57">
        <v>133</v>
      </c>
      <c r="F167" s="13">
        <v>1235</v>
      </c>
      <c r="G167" s="13">
        <v>152</v>
      </c>
      <c r="H167" s="13">
        <v>206</v>
      </c>
      <c r="I167" s="13">
        <v>213</v>
      </c>
      <c r="J167" s="13">
        <v>6</v>
      </c>
      <c r="K167" s="13">
        <v>24</v>
      </c>
      <c r="L167" s="13">
        <v>194</v>
      </c>
      <c r="M167" s="13">
        <v>299</v>
      </c>
      <c r="N167" s="13">
        <v>7</v>
      </c>
      <c r="O167" s="13">
        <v>0</v>
      </c>
      <c r="S167" s="57">
        <v>133</v>
      </c>
      <c r="T167" s="13">
        <v>902</v>
      </c>
      <c r="U167" s="13">
        <v>132</v>
      </c>
      <c r="V167" s="13">
        <v>127</v>
      </c>
      <c r="W167" s="13">
        <v>122</v>
      </c>
      <c r="X167" s="13">
        <v>6</v>
      </c>
      <c r="Y167" s="13">
        <v>253</v>
      </c>
      <c r="Z167" s="13">
        <v>46</v>
      </c>
      <c r="AA167" s="13">
        <v>200</v>
      </c>
      <c r="AB167" s="13">
        <v>6</v>
      </c>
      <c r="AC167" s="13">
        <v>0</v>
      </c>
      <c r="AG167" s="57">
        <v>133</v>
      </c>
      <c r="AH167" s="13">
        <v>915</v>
      </c>
      <c r="AI167" s="13">
        <v>140</v>
      </c>
      <c r="AJ167" s="13">
        <v>125</v>
      </c>
      <c r="AK167" s="13">
        <v>115</v>
      </c>
      <c r="AL167" s="13">
        <v>6</v>
      </c>
      <c r="AM167" s="13">
        <v>54</v>
      </c>
      <c r="AN167" s="13">
        <v>47</v>
      </c>
      <c r="AO167" s="13">
        <v>264</v>
      </c>
      <c r="AP167" s="13">
        <v>5</v>
      </c>
      <c r="AQ167" s="13">
        <v>0</v>
      </c>
      <c r="AU167" s="57">
        <v>133</v>
      </c>
      <c r="AV167" s="13">
        <v>900</v>
      </c>
      <c r="AW167" s="13">
        <v>126</v>
      </c>
      <c r="AX167" s="13">
        <v>116</v>
      </c>
      <c r="AY167" s="13">
        <v>101</v>
      </c>
      <c r="AZ167" s="13">
        <v>6</v>
      </c>
      <c r="BA167" s="13">
        <v>118</v>
      </c>
      <c r="BB167" s="13">
        <v>47</v>
      </c>
      <c r="BC167" s="13">
        <v>187</v>
      </c>
      <c r="BD167" s="13">
        <v>5</v>
      </c>
      <c r="BE167" s="13">
        <v>0</v>
      </c>
    </row>
    <row r="168" spans="5:57" x14ac:dyDescent="0.25">
      <c r="E168" s="57">
        <v>134</v>
      </c>
      <c r="F168" s="13">
        <v>1228</v>
      </c>
      <c r="G168" s="13">
        <v>151</v>
      </c>
      <c r="H168" s="13">
        <v>205</v>
      </c>
      <c r="I168" s="13">
        <v>213</v>
      </c>
      <c r="J168" s="13">
        <v>6</v>
      </c>
      <c r="K168" s="13">
        <v>24</v>
      </c>
      <c r="L168" s="13">
        <v>193</v>
      </c>
      <c r="M168" s="13">
        <v>298</v>
      </c>
      <c r="N168" s="13">
        <v>7</v>
      </c>
      <c r="O168" s="13">
        <v>0</v>
      </c>
      <c r="S168" s="57">
        <v>134</v>
      </c>
      <c r="T168" s="13">
        <v>897</v>
      </c>
      <c r="U168" s="13">
        <v>132</v>
      </c>
      <c r="V168" s="13">
        <v>127</v>
      </c>
      <c r="W168" s="13">
        <v>122</v>
      </c>
      <c r="X168" s="13">
        <v>6</v>
      </c>
      <c r="Y168" s="13">
        <v>253</v>
      </c>
      <c r="Z168" s="13">
        <v>46</v>
      </c>
      <c r="AA168" s="13">
        <v>199</v>
      </c>
      <c r="AB168" s="13">
        <v>6</v>
      </c>
      <c r="AC168" s="13">
        <v>0</v>
      </c>
      <c r="AG168" s="57">
        <v>134</v>
      </c>
      <c r="AH168" s="13">
        <v>910</v>
      </c>
      <c r="AI168" s="13">
        <v>140</v>
      </c>
      <c r="AJ168" s="13">
        <v>125</v>
      </c>
      <c r="AK168" s="13">
        <v>115</v>
      </c>
      <c r="AL168" s="13">
        <v>6</v>
      </c>
      <c r="AM168" s="13">
        <v>54</v>
      </c>
      <c r="AN168" s="13">
        <v>47</v>
      </c>
      <c r="AO168" s="13">
        <v>262</v>
      </c>
      <c r="AP168" s="13">
        <v>5</v>
      </c>
      <c r="AQ168" s="13">
        <v>0</v>
      </c>
      <c r="AU168" s="57">
        <v>134</v>
      </c>
      <c r="AV168" s="13">
        <v>895</v>
      </c>
      <c r="AW168" s="13">
        <v>126</v>
      </c>
      <c r="AX168" s="13">
        <v>116</v>
      </c>
      <c r="AY168" s="13">
        <v>101</v>
      </c>
      <c r="AZ168" s="13">
        <v>6</v>
      </c>
      <c r="BA168" s="13">
        <v>117</v>
      </c>
      <c r="BB168" s="13">
        <v>47</v>
      </c>
      <c r="BC168" s="13">
        <v>186</v>
      </c>
      <c r="BD168" s="13">
        <v>5</v>
      </c>
      <c r="BE168" s="13">
        <v>0</v>
      </c>
    </row>
    <row r="169" spans="5:57" x14ac:dyDescent="0.25">
      <c r="E169" s="57">
        <v>135</v>
      </c>
      <c r="F169" s="13">
        <v>1220</v>
      </c>
      <c r="G169" s="13">
        <v>151</v>
      </c>
      <c r="H169" s="13">
        <v>205</v>
      </c>
      <c r="I169" s="13">
        <v>213</v>
      </c>
      <c r="J169" s="13">
        <v>6</v>
      </c>
      <c r="K169" s="13">
        <v>24</v>
      </c>
      <c r="L169" s="13">
        <v>193</v>
      </c>
      <c r="M169" s="13">
        <v>296</v>
      </c>
      <c r="N169" s="13">
        <v>7</v>
      </c>
      <c r="O169" s="13">
        <v>0</v>
      </c>
      <c r="S169" s="57">
        <v>135</v>
      </c>
      <c r="T169" s="13">
        <v>892</v>
      </c>
      <c r="U169" s="13">
        <v>131</v>
      </c>
      <c r="V169" s="13">
        <v>126</v>
      </c>
      <c r="W169" s="13">
        <v>122</v>
      </c>
      <c r="X169" s="13">
        <v>6</v>
      </c>
      <c r="Y169" s="13">
        <v>252</v>
      </c>
      <c r="Z169" s="13">
        <v>46</v>
      </c>
      <c r="AA169" s="13">
        <v>198</v>
      </c>
      <c r="AB169" s="13">
        <v>6</v>
      </c>
      <c r="AC169" s="13">
        <v>0</v>
      </c>
      <c r="AG169" s="57">
        <v>135</v>
      </c>
      <c r="AH169" s="13">
        <v>905</v>
      </c>
      <c r="AI169" s="13">
        <v>139</v>
      </c>
      <c r="AJ169" s="13">
        <v>125</v>
      </c>
      <c r="AK169" s="13">
        <v>115</v>
      </c>
      <c r="AL169" s="13">
        <v>6</v>
      </c>
      <c r="AM169" s="13">
        <v>54</v>
      </c>
      <c r="AN169" s="13">
        <v>47</v>
      </c>
      <c r="AO169" s="13">
        <v>260</v>
      </c>
      <c r="AP169" s="13">
        <v>5</v>
      </c>
      <c r="AQ169" s="13">
        <v>0</v>
      </c>
      <c r="AU169" s="57">
        <v>135</v>
      </c>
      <c r="AV169" s="13">
        <v>890</v>
      </c>
      <c r="AW169" s="13">
        <v>125</v>
      </c>
      <c r="AX169" s="13">
        <v>115</v>
      </c>
      <c r="AY169" s="13">
        <v>101</v>
      </c>
      <c r="AZ169" s="13">
        <v>6</v>
      </c>
      <c r="BA169" s="13">
        <v>117</v>
      </c>
      <c r="BB169" s="13">
        <v>47</v>
      </c>
      <c r="BC169" s="13">
        <v>184</v>
      </c>
      <c r="BD169" s="13">
        <v>5</v>
      </c>
      <c r="BE169" s="13">
        <v>0</v>
      </c>
    </row>
    <row r="170" spans="5:57" x14ac:dyDescent="0.25">
      <c r="E170" s="57">
        <v>136</v>
      </c>
      <c r="F170" s="13">
        <v>1213</v>
      </c>
      <c r="G170" s="13">
        <v>150</v>
      </c>
      <c r="H170" s="13">
        <v>204</v>
      </c>
      <c r="I170" s="13">
        <v>213</v>
      </c>
      <c r="J170" s="13">
        <v>6</v>
      </c>
      <c r="K170" s="13">
        <v>24</v>
      </c>
      <c r="L170" s="13">
        <v>193</v>
      </c>
      <c r="M170" s="13">
        <v>295</v>
      </c>
      <c r="N170" s="13">
        <v>7</v>
      </c>
      <c r="O170" s="13">
        <v>0</v>
      </c>
      <c r="S170" s="57">
        <v>136</v>
      </c>
      <c r="T170" s="13">
        <v>886</v>
      </c>
      <c r="U170" s="13">
        <v>130</v>
      </c>
      <c r="V170" s="13">
        <v>126</v>
      </c>
      <c r="W170" s="13">
        <v>121</v>
      </c>
      <c r="X170" s="13">
        <v>6</v>
      </c>
      <c r="Y170" s="13">
        <v>251</v>
      </c>
      <c r="Z170" s="13">
        <v>46</v>
      </c>
      <c r="AA170" s="13">
        <v>198</v>
      </c>
      <c r="AB170" s="13">
        <v>6</v>
      </c>
      <c r="AC170" s="13">
        <v>0</v>
      </c>
      <c r="AG170" s="57">
        <v>136</v>
      </c>
      <c r="AH170" s="13">
        <v>899</v>
      </c>
      <c r="AI170" s="13">
        <v>138</v>
      </c>
      <c r="AJ170" s="13">
        <v>124</v>
      </c>
      <c r="AK170" s="13">
        <v>114</v>
      </c>
      <c r="AL170" s="13">
        <v>6</v>
      </c>
      <c r="AM170" s="13">
        <v>53</v>
      </c>
      <c r="AN170" s="13">
        <v>46</v>
      </c>
      <c r="AO170" s="13">
        <v>258</v>
      </c>
      <c r="AP170" s="13">
        <v>5</v>
      </c>
      <c r="AQ170" s="13">
        <v>0</v>
      </c>
      <c r="AU170" s="57">
        <v>136</v>
      </c>
      <c r="AV170" s="13">
        <v>884</v>
      </c>
      <c r="AW170" s="13">
        <v>125</v>
      </c>
      <c r="AX170" s="13">
        <v>115</v>
      </c>
      <c r="AY170" s="13">
        <v>100</v>
      </c>
      <c r="AZ170" s="13">
        <v>6</v>
      </c>
      <c r="BA170" s="13">
        <v>116</v>
      </c>
      <c r="BB170" s="13">
        <v>46</v>
      </c>
      <c r="BC170" s="13">
        <v>183</v>
      </c>
      <c r="BD170" s="13">
        <v>5</v>
      </c>
      <c r="BE170" s="13">
        <v>0</v>
      </c>
    </row>
    <row r="171" spans="5:57" x14ac:dyDescent="0.25">
      <c r="E171" s="57">
        <v>137</v>
      </c>
      <c r="F171" s="13">
        <v>1206</v>
      </c>
      <c r="G171" s="13">
        <v>149</v>
      </c>
      <c r="H171" s="13">
        <v>204</v>
      </c>
      <c r="I171" s="13">
        <v>212</v>
      </c>
      <c r="J171" s="13">
        <v>6</v>
      </c>
      <c r="K171" s="13">
        <v>24</v>
      </c>
      <c r="L171" s="13">
        <v>192</v>
      </c>
      <c r="M171" s="13">
        <v>294</v>
      </c>
      <c r="N171" s="13">
        <v>7</v>
      </c>
      <c r="O171" s="13">
        <v>0</v>
      </c>
      <c r="S171" s="57">
        <v>137</v>
      </c>
      <c r="T171" s="13">
        <v>882</v>
      </c>
      <c r="U171" s="13">
        <v>130</v>
      </c>
      <c r="V171" s="13">
        <v>126</v>
      </c>
      <c r="W171" s="13">
        <v>121</v>
      </c>
      <c r="X171" s="13">
        <v>6</v>
      </c>
      <c r="Y171" s="13">
        <v>250</v>
      </c>
      <c r="Z171" s="13">
        <v>46</v>
      </c>
      <c r="AA171" s="13">
        <v>197</v>
      </c>
      <c r="AB171" s="13">
        <v>6</v>
      </c>
      <c r="AC171" s="13">
        <v>0</v>
      </c>
      <c r="AG171" s="57">
        <v>137</v>
      </c>
      <c r="AH171" s="13">
        <v>895</v>
      </c>
      <c r="AI171" s="13">
        <v>138</v>
      </c>
      <c r="AJ171" s="13">
        <v>124</v>
      </c>
      <c r="AK171" s="13">
        <v>114</v>
      </c>
      <c r="AL171" s="13">
        <v>6</v>
      </c>
      <c r="AM171" s="13">
        <v>53</v>
      </c>
      <c r="AN171" s="13">
        <v>46</v>
      </c>
      <c r="AO171" s="13">
        <v>256</v>
      </c>
      <c r="AP171" s="13">
        <v>5</v>
      </c>
      <c r="AQ171" s="13">
        <v>0</v>
      </c>
      <c r="AU171" s="57">
        <v>137</v>
      </c>
      <c r="AV171" s="13">
        <v>879</v>
      </c>
      <c r="AW171" s="13">
        <v>124</v>
      </c>
      <c r="AX171" s="13">
        <v>115</v>
      </c>
      <c r="AY171" s="13">
        <v>100</v>
      </c>
      <c r="AZ171" s="13">
        <v>6</v>
      </c>
      <c r="BA171" s="13">
        <v>116</v>
      </c>
      <c r="BB171" s="13">
        <v>46</v>
      </c>
      <c r="BC171" s="13">
        <v>181</v>
      </c>
      <c r="BD171" s="13">
        <v>5</v>
      </c>
      <c r="BE171" s="13">
        <v>0</v>
      </c>
    </row>
    <row r="172" spans="5:57" x14ac:dyDescent="0.25">
      <c r="E172" s="57">
        <v>138</v>
      </c>
      <c r="F172" s="13">
        <v>1200</v>
      </c>
      <c r="G172" s="13">
        <v>148</v>
      </c>
      <c r="H172" s="13">
        <v>203</v>
      </c>
      <c r="I172" s="13">
        <v>212</v>
      </c>
      <c r="J172" s="13">
        <v>6</v>
      </c>
      <c r="K172" s="13">
        <v>24</v>
      </c>
      <c r="L172" s="13">
        <v>192</v>
      </c>
      <c r="M172" s="13">
        <v>292</v>
      </c>
      <c r="N172" s="13">
        <v>7</v>
      </c>
      <c r="O172" s="13">
        <v>0</v>
      </c>
      <c r="S172" s="57">
        <v>138</v>
      </c>
      <c r="T172" s="13">
        <v>877</v>
      </c>
      <c r="U172" s="13">
        <v>129</v>
      </c>
      <c r="V172" s="13">
        <v>125</v>
      </c>
      <c r="W172" s="13">
        <v>121</v>
      </c>
      <c r="X172" s="13">
        <v>6</v>
      </c>
      <c r="Y172" s="13">
        <v>249</v>
      </c>
      <c r="Z172" s="13">
        <v>46</v>
      </c>
      <c r="AA172" s="13">
        <v>196</v>
      </c>
      <c r="AB172" s="13">
        <v>6</v>
      </c>
      <c r="AC172" s="13">
        <v>0</v>
      </c>
      <c r="AG172" s="57">
        <v>138</v>
      </c>
      <c r="AH172" s="13">
        <v>889</v>
      </c>
      <c r="AI172" s="13">
        <v>137</v>
      </c>
      <c r="AJ172" s="13">
        <v>123</v>
      </c>
      <c r="AK172" s="13">
        <v>114</v>
      </c>
      <c r="AL172" s="13">
        <v>6</v>
      </c>
      <c r="AM172" s="13">
        <v>53</v>
      </c>
      <c r="AN172" s="13">
        <v>46</v>
      </c>
      <c r="AO172" s="13">
        <v>254</v>
      </c>
      <c r="AP172" s="13">
        <v>5</v>
      </c>
      <c r="AQ172" s="13">
        <v>0</v>
      </c>
      <c r="AU172" s="57">
        <v>138</v>
      </c>
      <c r="AV172" s="13">
        <v>874</v>
      </c>
      <c r="AW172" s="13">
        <v>123</v>
      </c>
      <c r="AX172" s="13">
        <v>114</v>
      </c>
      <c r="AY172" s="13">
        <v>100</v>
      </c>
      <c r="AZ172" s="13">
        <v>6</v>
      </c>
      <c r="BA172" s="13">
        <v>116</v>
      </c>
      <c r="BB172" s="13">
        <v>46</v>
      </c>
      <c r="BC172" s="13">
        <v>180</v>
      </c>
      <c r="BD172" s="13">
        <v>5</v>
      </c>
      <c r="BE172" s="13">
        <v>0</v>
      </c>
    </row>
    <row r="173" spans="5:57" x14ac:dyDescent="0.25">
      <c r="E173" s="57">
        <v>139</v>
      </c>
      <c r="F173" s="13">
        <v>1193</v>
      </c>
      <c r="G173" s="13">
        <v>148</v>
      </c>
      <c r="H173" s="13">
        <v>202</v>
      </c>
      <c r="I173" s="13">
        <v>212</v>
      </c>
      <c r="J173" s="13">
        <v>6</v>
      </c>
      <c r="K173" s="13">
        <v>24</v>
      </c>
      <c r="L173" s="13">
        <v>192</v>
      </c>
      <c r="M173" s="13">
        <v>291</v>
      </c>
      <c r="N173" s="13">
        <v>7</v>
      </c>
      <c r="O173" s="13">
        <v>0</v>
      </c>
      <c r="S173" s="57">
        <v>139</v>
      </c>
      <c r="T173" s="13">
        <v>872</v>
      </c>
      <c r="U173" s="13">
        <v>128</v>
      </c>
      <c r="V173" s="13">
        <v>125</v>
      </c>
      <c r="W173" s="13">
        <v>121</v>
      </c>
      <c r="X173" s="13">
        <v>6</v>
      </c>
      <c r="Y173" s="13">
        <v>248</v>
      </c>
      <c r="Z173" s="13">
        <v>46</v>
      </c>
      <c r="AA173" s="13">
        <v>196</v>
      </c>
      <c r="AB173" s="13">
        <v>6</v>
      </c>
      <c r="AC173" s="13">
        <v>0</v>
      </c>
      <c r="AG173" s="57">
        <v>139</v>
      </c>
      <c r="AH173" s="13">
        <v>884</v>
      </c>
      <c r="AI173" s="13">
        <v>137</v>
      </c>
      <c r="AJ173" s="13">
        <v>123</v>
      </c>
      <c r="AK173" s="13">
        <v>114</v>
      </c>
      <c r="AL173" s="13">
        <v>6</v>
      </c>
      <c r="AM173" s="13">
        <v>53</v>
      </c>
      <c r="AN173" s="13">
        <v>46</v>
      </c>
      <c r="AO173" s="13">
        <v>252</v>
      </c>
      <c r="AP173" s="13">
        <v>5</v>
      </c>
      <c r="AQ173" s="13">
        <v>0</v>
      </c>
      <c r="AU173" s="57">
        <v>139</v>
      </c>
      <c r="AV173" s="13">
        <v>869</v>
      </c>
      <c r="AW173" s="13">
        <v>123</v>
      </c>
      <c r="AX173" s="13">
        <v>114</v>
      </c>
      <c r="AY173" s="13">
        <v>100</v>
      </c>
      <c r="AZ173" s="13">
        <v>6</v>
      </c>
      <c r="BA173" s="13">
        <v>115</v>
      </c>
      <c r="BB173" s="13">
        <v>46</v>
      </c>
      <c r="BC173" s="13">
        <v>178</v>
      </c>
      <c r="BD173" s="13">
        <v>5</v>
      </c>
      <c r="BE173" s="13">
        <v>0</v>
      </c>
    </row>
    <row r="174" spans="5:57" x14ac:dyDescent="0.25">
      <c r="E174" s="57">
        <v>140</v>
      </c>
      <c r="F174" s="13">
        <v>1185</v>
      </c>
      <c r="G174" s="13">
        <v>148</v>
      </c>
      <c r="H174" s="13">
        <v>202</v>
      </c>
      <c r="I174" s="13">
        <v>212</v>
      </c>
      <c r="J174" s="13">
        <v>6</v>
      </c>
      <c r="K174" s="13">
        <v>24</v>
      </c>
      <c r="L174" s="13">
        <v>191</v>
      </c>
      <c r="M174" s="13">
        <v>290</v>
      </c>
      <c r="N174" s="13">
        <v>7</v>
      </c>
      <c r="O174" s="13">
        <v>0</v>
      </c>
      <c r="S174" s="57">
        <v>140</v>
      </c>
      <c r="T174" s="13">
        <v>867</v>
      </c>
      <c r="U174" s="13">
        <v>128</v>
      </c>
      <c r="V174" s="13">
        <v>124</v>
      </c>
      <c r="W174" s="13">
        <v>121</v>
      </c>
      <c r="X174" s="13">
        <v>6</v>
      </c>
      <c r="Y174" s="13">
        <v>247</v>
      </c>
      <c r="Z174" s="13">
        <v>46</v>
      </c>
      <c r="AA174" s="13">
        <v>195</v>
      </c>
      <c r="AB174" s="13">
        <v>6</v>
      </c>
      <c r="AC174" s="13">
        <v>0</v>
      </c>
      <c r="AG174" s="57">
        <v>140</v>
      </c>
      <c r="AH174" s="13">
        <v>879</v>
      </c>
      <c r="AI174" s="13">
        <v>136</v>
      </c>
      <c r="AJ174" s="13">
        <v>122</v>
      </c>
      <c r="AK174" s="13">
        <v>114</v>
      </c>
      <c r="AL174" s="13">
        <v>6</v>
      </c>
      <c r="AM174" s="13">
        <v>53</v>
      </c>
      <c r="AN174" s="13">
        <v>46</v>
      </c>
      <c r="AO174" s="13">
        <v>251</v>
      </c>
      <c r="AP174" s="13">
        <v>5</v>
      </c>
      <c r="AQ174" s="13">
        <v>0</v>
      </c>
      <c r="AU174" s="57">
        <v>140</v>
      </c>
      <c r="AV174" s="13">
        <v>864</v>
      </c>
      <c r="AW174" s="13">
        <v>122</v>
      </c>
      <c r="AX174" s="13">
        <v>114</v>
      </c>
      <c r="AY174" s="13">
        <v>100</v>
      </c>
      <c r="AZ174" s="13">
        <v>6</v>
      </c>
      <c r="BA174" s="13">
        <v>115</v>
      </c>
      <c r="BB174" s="13">
        <v>46</v>
      </c>
      <c r="BC174" s="13">
        <v>177</v>
      </c>
      <c r="BD174" s="13">
        <v>5</v>
      </c>
      <c r="BE174" s="13">
        <v>0</v>
      </c>
    </row>
    <row r="175" spans="5:57" x14ac:dyDescent="0.25">
      <c r="E175" s="57">
        <v>141</v>
      </c>
      <c r="F175" s="13">
        <v>1179</v>
      </c>
      <c r="G175" s="13">
        <v>147</v>
      </c>
      <c r="H175" s="13">
        <v>201</v>
      </c>
      <c r="I175" s="13">
        <v>211</v>
      </c>
      <c r="J175" s="13">
        <v>6</v>
      </c>
      <c r="K175" s="13">
        <v>24</v>
      </c>
      <c r="L175" s="13">
        <v>191</v>
      </c>
      <c r="M175" s="13">
        <v>288</v>
      </c>
      <c r="N175" s="13">
        <v>7</v>
      </c>
      <c r="O175" s="13">
        <v>0</v>
      </c>
      <c r="S175" s="57">
        <v>141</v>
      </c>
      <c r="T175" s="13">
        <v>861</v>
      </c>
      <c r="U175" s="13">
        <v>127</v>
      </c>
      <c r="V175" s="13">
        <v>124</v>
      </c>
      <c r="W175" s="13">
        <v>121</v>
      </c>
      <c r="X175" s="13">
        <v>6</v>
      </c>
      <c r="Y175" s="13">
        <v>246</v>
      </c>
      <c r="Z175" s="13">
        <v>46</v>
      </c>
      <c r="AA175" s="13">
        <v>195</v>
      </c>
      <c r="AB175" s="13">
        <v>6</v>
      </c>
      <c r="AC175" s="13">
        <v>0</v>
      </c>
      <c r="AG175" s="57">
        <v>141</v>
      </c>
      <c r="AH175" s="13">
        <v>874</v>
      </c>
      <c r="AI175" s="13">
        <v>135</v>
      </c>
      <c r="AJ175" s="13">
        <v>122</v>
      </c>
      <c r="AK175" s="13">
        <v>114</v>
      </c>
      <c r="AL175" s="13">
        <v>6</v>
      </c>
      <c r="AM175" s="13">
        <v>53</v>
      </c>
      <c r="AN175" s="13">
        <v>46</v>
      </c>
      <c r="AO175" s="13">
        <v>249</v>
      </c>
      <c r="AP175" s="13">
        <v>5</v>
      </c>
      <c r="AQ175" s="13">
        <v>0</v>
      </c>
      <c r="AU175" s="57">
        <v>141</v>
      </c>
      <c r="AV175" s="13">
        <v>859</v>
      </c>
      <c r="AW175" s="13">
        <v>122</v>
      </c>
      <c r="AX175" s="13">
        <v>113</v>
      </c>
      <c r="AY175" s="13">
        <v>100</v>
      </c>
      <c r="AZ175" s="13">
        <v>6</v>
      </c>
      <c r="BA175" s="13">
        <v>114</v>
      </c>
      <c r="BB175" s="13">
        <v>46</v>
      </c>
      <c r="BC175" s="13">
        <v>175</v>
      </c>
      <c r="BD175" s="13">
        <v>5</v>
      </c>
      <c r="BE175" s="13">
        <v>0</v>
      </c>
    </row>
    <row r="176" spans="5:57" x14ac:dyDescent="0.25">
      <c r="E176" s="57">
        <v>142</v>
      </c>
      <c r="F176" s="13">
        <v>1172</v>
      </c>
      <c r="G176" s="13">
        <v>146</v>
      </c>
      <c r="H176" s="13">
        <v>200</v>
      </c>
      <c r="I176" s="13">
        <v>211</v>
      </c>
      <c r="J176" s="13">
        <v>6</v>
      </c>
      <c r="K176" s="13">
        <v>24</v>
      </c>
      <c r="L176" s="13">
        <v>191</v>
      </c>
      <c r="M176" s="13">
        <v>287</v>
      </c>
      <c r="N176" s="13">
        <v>7</v>
      </c>
      <c r="O176" s="13">
        <v>0</v>
      </c>
      <c r="S176" s="57">
        <v>142</v>
      </c>
      <c r="T176" s="13">
        <v>856</v>
      </c>
      <c r="U176" s="13">
        <v>127</v>
      </c>
      <c r="V176" s="13">
        <v>124</v>
      </c>
      <c r="W176" s="13">
        <v>120</v>
      </c>
      <c r="X176" s="13">
        <v>6</v>
      </c>
      <c r="Y176" s="13">
        <v>245</v>
      </c>
      <c r="Z176" s="13">
        <v>46</v>
      </c>
      <c r="AA176" s="13">
        <v>194</v>
      </c>
      <c r="AB176" s="13">
        <v>6</v>
      </c>
      <c r="AC176" s="13">
        <v>0</v>
      </c>
      <c r="AG176" s="57">
        <v>142</v>
      </c>
      <c r="AH176" s="13">
        <v>868</v>
      </c>
      <c r="AI176" s="13">
        <v>135</v>
      </c>
      <c r="AJ176" s="13">
        <v>122</v>
      </c>
      <c r="AK176" s="13">
        <v>114</v>
      </c>
      <c r="AL176" s="13">
        <v>6</v>
      </c>
      <c r="AM176" s="13">
        <v>53</v>
      </c>
      <c r="AN176" s="13">
        <v>46</v>
      </c>
      <c r="AO176" s="13">
        <v>247</v>
      </c>
      <c r="AP176" s="13">
        <v>5</v>
      </c>
      <c r="AQ176" s="13">
        <v>0</v>
      </c>
      <c r="AU176" s="57">
        <v>142</v>
      </c>
      <c r="AV176" s="13">
        <v>854</v>
      </c>
      <c r="AW176" s="13">
        <v>121</v>
      </c>
      <c r="AX176" s="13">
        <v>113</v>
      </c>
      <c r="AY176" s="13">
        <v>100</v>
      </c>
      <c r="AZ176" s="13">
        <v>6</v>
      </c>
      <c r="BA176" s="13">
        <v>114</v>
      </c>
      <c r="BB176" s="13">
        <v>46</v>
      </c>
      <c r="BC176" s="13">
        <v>174</v>
      </c>
      <c r="BD176" s="13">
        <v>5</v>
      </c>
      <c r="BE176" s="13">
        <v>0</v>
      </c>
    </row>
    <row r="177" spans="5:57" x14ac:dyDescent="0.25">
      <c r="E177" s="57">
        <v>143</v>
      </c>
      <c r="F177" s="13">
        <v>1165</v>
      </c>
      <c r="G177" s="13">
        <v>145</v>
      </c>
      <c r="H177" s="13">
        <v>199</v>
      </c>
      <c r="I177" s="13">
        <v>211</v>
      </c>
      <c r="J177" s="13">
        <v>6</v>
      </c>
      <c r="K177" s="13">
        <v>24</v>
      </c>
      <c r="L177" s="13">
        <v>190</v>
      </c>
      <c r="M177" s="13">
        <v>286</v>
      </c>
      <c r="N177" s="13">
        <v>7</v>
      </c>
      <c r="O177" s="13">
        <v>0</v>
      </c>
      <c r="S177" s="57">
        <v>143</v>
      </c>
      <c r="T177" s="13">
        <v>851</v>
      </c>
      <c r="U177" s="13">
        <v>126</v>
      </c>
      <c r="V177" s="13">
        <v>123</v>
      </c>
      <c r="W177" s="13">
        <v>120</v>
      </c>
      <c r="X177" s="13">
        <v>6</v>
      </c>
      <c r="Y177" s="13">
        <v>244</v>
      </c>
      <c r="Z177" s="13">
        <v>46</v>
      </c>
      <c r="AA177" s="13">
        <v>194</v>
      </c>
      <c r="AB177" s="13">
        <v>6</v>
      </c>
      <c r="AC177" s="13">
        <v>0</v>
      </c>
      <c r="AG177" s="57">
        <v>143</v>
      </c>
      <c r="AH177" s="13">
        <v>863</v>
      </c>
      <c r="AI177" s="13">
        <v>134</v>
      </c>
      <c r="AJ177" s="13">
        <v>121</v>
      </c>
      <c r="AK177" s="13">
        <v>113</v>
      </c>
      <c r="AL177" s="13">
        <v>6</v>
      </c>
      <c r="AM177" s="13">
        <v>52</v>
      </c>
      <c r="AN177" s="13">
        <v>46</v>
      </c>
      <c r="AO177" s="13">
        <v>245</v>
      </c>
      <c r="AP177" s="13">
        <v>5</v>
      </c>
      <c r="AQ177" s="13">
        <v>0</v>
      </c>
      <c r="AU177" s="57">
        <v>143</v>
      </c>
      <c r="AV177" s="13">
        <v>849</v>
      </c>
      <c r="AW177" s="13">
        <v>120</v>
      </c>
      <c r="AX177" s="13">
        <v>112</v>
      </c>
      <c r="AY177" s="13">
        <v>100</v>
      </c>
      <c r="AZ177" s="13">
        <v>6</v>
      </c>
      <c r="BA177" s="13">
        <v>114</v>
      </c>
      <c r="BB177" s="13">
        <v>46</v>
      </c>
      <c r="BC177" s="13">
        <v>173</v>
      </c>
      <c r="BD177" s="13">
        <v>5</v>
      </c>
      <c r="BE177" s="13">
        <v>0</v>
      </c>
    </row>
    <row r="178" spans="5:57" x14ac:dyDescent="0.25">
      <c r="E178" s="57">
        <v>144</v>
      </c>
      <c r="F178" s="13">
        <v>1158</v>
      </c>
      <c r="G178" s="13">
        <v>144</v>
      </c>
      <c r="H178" s="13">
        <v>199</v>
      </c>
      <c r="I178" s="13">
        <v>211</v>
      </c>
      <c r="J178" s="13">
        <v>6</v>
      </c>
      <c r="K178" s="13">
        <v>24</v>
      </c>
      <c r="L178" s="13">
        <v>190</v>
      </c>
      <c r="M178" s="13">
        <v>285</v>
      </c>
      <c r="N178" s="13">
        <v>7</v>
      </c>
      <c r="O178" s="13">
        <v>0</v>
      </c>
      <c r="S178" s="57">
        <v>144</v>
      </c>
      <c r="T178" s="13">
        <v>846</v>
      </c>
      <c r="U178" s="13">
        <v>126</v>
      </c>
      <c r="V178" s="13">
        <v>123</v>
      </c>
      <c r="W178" s="13">
        <v>120</v>
      </c>
      <c r="X178" s="13">
        <v>6</v>
      </c>
      <c r="Y178" s="13">
        <v>243</v>
      </c>
      <c r="Z178" s="13">
        <v>46</v>
      </c>
      <c r="AA178" s="13">
        <v>194</v>
      </c>
      <c r="AB178" s="13">
        <v>6</v>
      </c>
      <c r="AC178" s="13">
        <v>0</v>
      </c>
      <c r="AG178" s="57">
        <v>144</v>
      </c>
      <c r="AH178" s="13">
        <v>858</v>
      </c>
      <c r="AI178" s="13">
        <v>134</v>
      </c>
      <c r="AJ178" s="13">
        <v>121</v>
      </c>
      <c r="AK178" s="13">
        <v>113</v>
      </c>
      <c r="AL178" s="13">
        <v>6</v>
      </c>
      <c r="AM178" s="13">
        <v>52</v>
      </c>
      <c r="AN178" s="13">
        <v>46</v>
      </c>
      <c r="AO178" s="13">
        <v>243</v>
      </c>
      <c r="AP178" s="13">
        <v>5</v>
      </c>
      <c r="AQ178" s="13">
        <v>0</v>
      </c>
      <c r="AU178" s="57">
        <v>144</v>
      </c>
      <c r="AV178" s="13">
        <v>844</v>
      </c>
      <c r="AW178" s="13">
        <v>120</v>
      </c>
      <c r="AX178" s="13">
        <v>112</v>
      </c>
      <c r="AY178" s="13">
        <v>100</v>
      </c>
      <c r="AZ178" s="13">
        <v>6</v>
      </c>
      <c r="BA178" s="13">
        <v>113</v>
      </c>
      <c r="BB178" s="13">
        <v>46</v>
      </c>
      <c r="BC178" s="13">
        <v>171</v>
      </c>
      <c r="BD178" s="13">
        <v>5</v>
      </c>
      <c r="BE178" s="13">
        <v>0</v>
      </c>
    </row>
    <row r="179" spans="5:57" x14ac:dyDescent="0.25">
      <c r="E179" s="57">
        <v>145</v>
      </c>
      <c r="F179" s="13">
        <v>1151</v>
      </c>
      <c r="G179" s="13">
        <v>144</v>
      </c>
      <c r="H179" s="13">
        <v>198</v>
      </c>
      <c r="I179" s="13">
        <v>211</v>
      </c>
      <c r="J179" s="13">
        <v>6</v>
      </c>
      <c r="K179" s="13">
        <v>24</v>
      </c>
      <c r="L179" s="13">
        <v>190</v>
      </c>
      <c r="M179" s="13">
        <v>283</v>
      </c>
      <c r="N179" s="13">
        <v>7</v>
      </c>
      <c r="O179" s="13">
        <v>0</v>
      </c>
      <c r="S179" s="57">
        <v>145</v>
      </c>
      <c r="T179" s="13">
        <v>841</v>
      </c>
      <c r="U179" s="13">
        <v>125</v>
      </c>
      <c r="V179" s="13">
        <v>122</v>
      </c>
      <c r="W179" s="13">
        <v>120</v>
      </c>
      <c r="X179" s="13">
        <v>6</v>
      </c>
      <c r="Y179" s="13">
        <v>242</v>
      </c>
      <c r="Z179" s="13">
        <v>46</v>
      </c>
      <c r="AA179" s="13">
        <v>193</v>
      </c>
      <c r="AB179" s="13">
        <v>6</v>
      </c>
      <c r="AC179" s="13">
        <v>0</v>
      </c>
      <c r="AG179" s="57">
        <v>145</v>
      </c>
      <c r="AH179" s="13">
        <v>853</v>
      </c>
      <c r="AI179" s="13">
        <v>133</v>
      </c>
      <c r="AJ179" s="13">
        <v>121</v>
      </c>
      <c r="AK179" s="13">
        <v>113</v>
      </c>
      <c r="AL179" s="13">
        <v>6</v>
      </c>
      <c r="AM179" s="13">
        <v>52</v>
      </c>
      <c r="AN179" s="13">
        <v>46</v>
      </c>
      <c r="AO179" s="13">
        <v>242</v>
      </c>
      <c r="AP179" s="13">
        <v>5</v>
      </c>
      <c r="AQ179" s="13">
        <v>0</v>
      </c>
      <c r="AU179" s="57">
        <v>145</v>
      </c>
      <c r="AV179" s="13">
        <v>839</v>
      </c>
      <c r="AW179" s="13">
        <v>119</v>
      </c>
      <c r="AX179" s="13">
        <v>112</v>
      </c>
      <c r="AY179" s="13">
        <v>99</v>
      </c>
      <c r="AZ179" s="13">
        <v>6</v>
      </c>
      <c r="BA179" s="13">
        <v>113</v>
      </c>
      <c r="BB179" s="13">
        <v>46</v>
      </c>
      <c r="BC179" s="13">
        <v>170</v>
      </c>
      <c r="BD179" s="13">
        <v>5</v>
      </c>
      <c r="BE179" s="13">
        <v>0</v>
      </c>
    </row>
    <row r="180" spans="5:57" x14ac:dyDescent="0.25">
      <c r="E180" s="57">
        <v>146</v>
      </c>
      <c r="F180" s="13">
        <v>1144</v>
      </c>
      <c r="G180" s="13">
        <v>143</v>
      </c>
      <c r="H180" s="13">
        <v>197</v>
      </c>
      <c r="I180" s="13">
        <v>210</v>
      </c>
      <c r="J180" s="13">
        <v>6</v>
      </c>
      <c r="K180" s="13">
        <v>24</v>
      </c>
      <c r="L180" s="13">
        <v>190</v>
      </c>
      <c r="M180" s="13">
        <v>282</v>
      </c>
      <c r="N180" s="13">
        <v>7</v>
      </c>
      <c r="O180" s="13">
        <v>0</v>
      </c>
      <c r="S180" s="57">
        <v>146</v>
      </c>
      <c r="T180" s="13">
        <v>836</v>
      </c>
      <c r="U180" s="13">
        <v>124</v>
      </c>
      <c r="V180" s="13">
        <v>122</v>
      </c>
      <c r="W180" s="13">
        <v>120</v>
      </c>
      <c r="X180" s="13">
        <v>6</v>
      </c>
      <c r="Y180" s="13">
        <v>241</v>
      </c>
      <c r="Z180" s="13">
        <v>45</v>
      </c>
      <c r="AA180" s="13">
        <v>193</v>
      </c>
      <c r="AB180" s="13">
        <v>6</v>
      </c>
      <c r="AC180" s="13">
        <v>0</v>
      </c>
      <c r="AG180" s="57">
        <v>146</v>
      </c>
      <c r="AH180" s="13">
        <v>847</v>
      </c>
      <c r="AI180" s="13">
        <v>132</v>
      </c>
      <c r="AJ180" s="13">
        <v>120</v>
      </c>
      <c r="AK180" s="13">
        <v>113</v>
      </c>
      <c r="AL180" s="13">
        <v>6</v>
      </c>
      <c r="AM180" s="13">
        <v>52</v>
      </c>
      <c r="AN180" s="13">
        <v>46</v>
      </c>
      <c r="AO180" s="13">
        <v>240</v>
      </c>
      <c r="AP180" s="13">
        <v>5</v>
      </c>
      <c r="AQ180" s="13">
        <v>0</v>
      </c>
      <c r="AU180" s="57">
        <v>146</v>
      </c>
      <c r="AV180" s="13">
        <v>834</v>
      </c>
      <c r="AW180" s="13">
        <v>119</v>
      </c>
      <c r="AX180" s="13">
        <v>111</v>
      </c>
      <c r="AY180" s="13">
        <v>99</v>
      </c>
      <c r="AZ180" s="13">
        <v>6</v>
      </c>
      <c r="BA180" s="13">
        <v>112</v>
      </c>
      <c r="BB180" s="13">
        <v>46</v>
      </c>
      <c r="BC180" s="13">
        <v>169</v>
      </c>
      <c r="BD180" s="13">
        <v>5</v>
      </c>
      <c r="BE180" s="13">
        <v>0</v>
      </c>
    </row>
    <row r="181" spans="5:57" x14ac:dyDescent="0.25">
      <c r="E181" s="57">
        <v>147</v>
      </c>
      <c r="F181" s="13">
        <v>1136</v>
      </c>
      <c r="G181" s="13">
        <v>143</v>
      </c>
      <c r="H181" s="13">
        <v>197</v>
      </c>
      <c r="I181" s="13">
        <v>210</v>
      </c>
      <c r="J181" s="13">
        <v>6</v>
      </c>
      <c r="K181" s="13">
        <v>24</v>
      </c>
      <c r="L181" s="13">
        <v>189</v>
      </c>
      <c r="M181" s="13">
        <v>281</v>
      </c>
      <c r="N181" s="13">
        <v>7</v>
      </c>
      <c r="O181" s="13">
        <v>0</v>
      </c>
      <c r="S181" s="57">
        <v>147</v>
      </c>
      <c r="T181" s="13">
        <v>830</v>
      </c>
      <c r="U181" s="13">
        <v>124</v>
      </c>
      <c r="V181" s="13">
        <v>122</v>
      </c>
      <c r="W181" s="13">
        <v>120</v>
      </c>
      <c r="X181" s="13">
        <v>6</v>
      </c>
      <c r="Y181" s="13">
        <v>240</v>
      </c>
      <c r="Z181" s="13">
        <v>45</v>
      </c>
      <c r="AA181" s="13">
        <v>193</v>
      </c>
      <c r="AB181" s="13">
        <v>6</v>
      </c>
      <c r="AC181" s="13">
        <v>0</v>
      </c>
      <c r="AG181" s="57">
        <v>147</v>
      </c>
      <c r="AH181" s="13">
        <v>842</v>
      </c>
      <c r="AI181" s="13">
        <v>131</v>
      </c>
      <c r="AJ181" s="13">
        <v>120</v>
      </c>
      <c r="AK181" s="13">
        <v>113</v>
      </c>
      <c r="AL181" s="13">
        <v>6</v>
      </c>
      <c r="AM181" s="13">
        <v>52</v>
      </c>
      <c r="AN181" s="13">
        <v>46</v>
      </c>
      <c r="AO181" s="13">
        <v>238</v>
      </c>
      <c r="AP181" s="13">
        <v>5</v>
      </c>
      <c r="AQ181" s="13">
        <v>0</v>
      </c>
      <c r="AU181" s="57">
        <v>147</v>
      </c>
      <c r="AV181" s="13">
        <v>828</v>
      </c>
      <c r="AW181" s="13">
        <v>118</v>
      </c>
      <c r="AX181" s="13">
        <v>111</v>
      </c>
      <c r="AY181" s="13">
        <v>99</v>
      </c>
      <c r="AZ181" s="13">
        <v>6</v>
      </c>
      <c r="BA181" s="13">
        <v>112</v>
      </c>
      <c r="BB181" s="13">
        <v>46</v>
      </c>
      <c r="BC181" s="13">
        <v>167</v>
      </c>
      <c r="BD181" s="13">
        <v>5</v>
      </c>
      <c r="BE181" s="13">
        <v>0</v>
      </c>
    </row>
    <row r="182" spans="5:57" x14ac:dyDescent="0.25">
      <c r="E182" s="57">
        <v>148</v>
      </c>
      <c r="F182" s="13">
        <v>1129</v>
      </c>
      <c r="G182" s="13">
        <v>142</v>
      </c>
      <c r="H182" s="13">
        <v>196</v>
      </c>
      <c r="I182" s="13">
        <v>210</v>
      </c>
      <c r="J182" s="13">
        <v>6</v>
      </c>
      <c r="K182" s="13">
        <v>24</v>
      </c>
      <c r="L182" s="13">
        <v>189</v>
      </c>
      <c r="M182" s="13">
        <v>280</v>
      </c>
      <c r="N182" s="13">
        <v>7</v>
      </c>
      <c r="O182" s="13">
        <v>0</v>
      </c>
      <c r="S182" s="57">
        <v>148</v>
      </c>
      <c r="T182" s="13">
        <v>825</v>
      </c>
      <c r="U182" s="13">
        <v>123</v>
      </c>
      <c r="V182" s="13">
        <v>121</v>
      </c>
      <c r="W182" s="13">
        <v>120</v>
      </c>
      <c r="X182" s="13">
        <v>6</v>
      </c>
      <c r="Y182" s="13">
        <v>239</v>
      </c>
      <c r="Z182" s="13">
        <v>45</v>
      </c>
      <c r="AA182" s="13">
        <v>193</v>
      </c>
      <c r="AB182" s="13">
        <v>6</v>
      </c>
      <c r="AC182" s="13">
        <v>0</v>
      </c>
      <c r="AG182" s="57">
        <v>148</v>
      </c>
      <c r="AH182" s="13">
        <v>837</v>
      </c>
      <c r="AI182" s="13">
        <v>131</v>
      </c>
      <c r="AJ182" s="13">
        <v>120</v>
      </c>
      <c r="AK182" s="13">
        <v>113</v>
      </c>
      <c r="AL182" s="13">
        <v>6</v>
      </c>
      <c r="AM182" s="13">
        <v>52</v>
      </c>
      <c r="AN182" s="13">
        <v>46</v>
      </c>
      <c r="AO182" s="13">
        <v>237</v>
      </c>
      <c r="AP182" s="13">
        <v>5</v>
      </c>
      <c r="AQ182" s="13">
        <v>0</v>
      </c>
      <c r="AU182" s="57">
        <v>148</v>
      </c>
      <c r="AV182" s="13">
        <v>824</v>
      </c>
      <c r="AW182" s="13">
        <v>117</v>
      </c>
      <c r="AX182" s="13">
        <v>111</v>
      </c>
      <c r="AY182" s="13">
        <v>99</v>
      </c>
      <c r="AZ182" s="13">
        <v>6</v>
      </c>
      <c r="BA182" s="13">
        <v>112</v>
      </c>
      <c r="BB182" s="13">
        <v>46</v>
      </c>
      <c r="BC182" s="13">
        <v>166</v>
      </c>
      <c r="BD182" s="13">
        <v>5</v>
      </c>
      <c r="BE182" s="13">
        <v>0</v>
      </c>
    </row>
    <row r="183" spans="5:57" x14ac:dyDescent="0.25">
      <c r="E183" s="57">
        <v>149</v>
      </c>
      <c r="F183" s="13">
        <v>1122</v>
      </c>
      <c r="G183" s="13">
        <v>142</v>
      </c>
      <c r="H183" s="13">
        <v>196</v>
      </c>
      <c r="I183" s="13">
        <v>210</v>
      </c>
      <c r="J183" s="13">
        <v>6</v>
      </c>
      <c r="K183" s="13">
        <v>24</v>
      </c>
      <c r="L183" s="13">
        <v>189</v>
      </c>
      <c r="M183" s="13">
        <v>279</v>
      </c>
      <c r="N183" s="13">
        <v>7</v>
      </c>
      <c r="O183" s="13">
        <v>0</v>
      </c>
      <c r="S183" s="57">
        <v>149</v>
      </c>
      <c r="T183" s="13">
        <v>820</v>
      </c>
      <c r="U183" s="13">
        <v>123</v>
      </c>
      <c r="V183" s="13">
        <v>121</v>
      </c>
      <c r="W183" s="13">
        <v>119</v>
      </c>
      <c r="X183" s="13">
        <v>6</v>
      </c>
      <c r="Y183" s="13">
        <v>238</v>
      </c>
      <c r="Z183" s="13">
        <v>45</v>
      </c>
      <c r="AA183" s="13">
        <v>192</v>
      </c>
      <c r="AB183" s="13">
        <v>6</v>
      </c>
      <c r="AC183" s="13">
        <v>0</v>
      </c>
      <c r="AG183" s="57">
        <v>149</v>
      </c>
      <c r="AH183" s="13">
        <v>831</v>
      </c>
      <c r="AI183" s="13">
        <v>130</v>
      </c>
      <c r="AJ183" s="13">
        <v>119</v>
      </c>
      <c r="AK183" s="13">
        <v>113</v>
      </c>
      <c r="AL183" s="13">
        <v>6</v>
      </c>
      <c r="AM183" s="13">
        <v>51</v>
      </c>
      <c r="AN183" s="13">
        <v>46</v>
      </c>
      <c r="AO183" s="13">
        <v>235</v>
      </c>
      <c r="AP183" s="13">
        <v>5</v>
      </c>
      <c r="AQ183" s="13">
        <v>0</v>
      </c>
      <c r="AU183" s="57">
        <v>149</v>
      </c>
      <c r="AV183" s="13">
        <v>818</v>
      </c>
      <c r="AW183" s="13">
        <v>117</v>
      </c>
      <c r="AX183" s="13">
        <v>110</v>
      </c>
      <c r="AY183" s="13">
        <v>99</v>
      </c>
      <c r="AZ183" s="13">
        <v>6</v>
      </c>
      <c r="BA183" s="13">
        <v>111</v>
      </c>
      <c r="BB183" s="13">
        <v>46</v>
      </c>
      <c r="BC183" s="13">
        <v>165</v>
      </c>
      <c r="BD183" s="13">
        <v>5</v>
      </c>
      <c r="BE183" s="13">
        <v>0</v>
      </c>
    </row>
    <row r="184" spans="5:57" x14ac:dyDescent="0.25">
      <c r="E184" s="57">
        <v>150</v>
      </c>
      <c r="F184" s="13">
        <v>1115</v>
      </c>
      <c r="G184" s="13">
        <v>141</v>
      </c>
      <c r="H184" s="13">
        <v>196</v>
      </c>
      <c r="I184" s="13">
        <v>210</v>
      </c>
      <c r="J184" s="13">
        <v>6</v>
      </c>
      <c r="K184" s="13">
        <v>24</v>
      </c>
      <c r="L184" s="13">
        <v>188</v>
      </c>
      <c r="M184" s="13">
        <v>278</v>
      </c>
      <c r="N184" s="13">
        <v>7</v>
      </c>
      <c r="O184" s="13">
        <v>0</v>
      </c>
      <c r="S184" s="57">
        <v>150</v>
      </c>
      <c r="T184" s="13">
        <v>815</v>
      </c>
      <c r="U184" s="13">
        <v>122</v>
      </c>
      <c r="V184" s="13">
        <v>121</v>
      </c>
      <c r="W184" s="13">
        <v>119</v>
      </c>
      <c r="X184" s="13">
        <v>6</v>
      </c>
      <c r="Y184" s="13">
        <v>238</v>
      </c>
      <c r="Z184" s="13">
        <v>45</v>
      </c>
      <c r="AA184" s="13">
        <v>192</v>
      </c>
      <c r="AB184" s="13">
        <v>6</v>
      </c>
      <c r="AC184" s="13">
        <v>0</v>
      </c>
      <c r="AG184" s="57">
        <v>150</v>
      </c>
      <c r="AH184" s="13">
        <v>826</v>
      </c>
      <c r="AI184" s="13">
        <v>130</v>
      </c>
      <c r="AJ184" s="13">
        <v>119</v>
      </c>
      <c r="AK184" s="13">
        <v>113</v>
      </c>
      <c r="AL184" s="13">
        <v>6</v>
      </c>
      <c r="AM184" s="13">
        <v>51</v>
      </c>
      <c r="AN184" s="13">
        <v>46</v>
      </c>
      <c r="AO184" s="13">
        <v>233</v>
      </c>
      <c r="AP184" s="13">
        <v>5</v>
      </c>
      <c r="AQ184" s="13">
        <v>0</v>
      </c>
      <c r="AU184" s="57">
        <v>150</v>
      </c>
      <c r="AV184" s="13">
        <v>813</v>
      </c>
      <c r="AW184" s="13">
        <v>116</v>
      </c>
      <c r="AX184" s="13">
        <v>110</v>
      </c>
      <c r="AY184" s="13">
        <v>99</v>
      </c>
      <c r="AZ184" s="13">
        <v>6</v>
      </c>
      <c r="BA184" s="13">
        <v>111</v>
      </c>
      <c r="BB184" s="13">
        <v>45</v>
      </c>
      <c r="BC184" s="13">
        <v>163</v>
      </c>
      <c r="BD184" s="13">
        <v>5</v>
      </c>
      <c r="BE184" s="13">
        <v>0</v>
      </c>
    </row>
    <row r="185" spans="5:57" x14ac:dyDescent="0.25">
      <c r="E185" s="57">
        <v>151</v>
      </c>
      <c r="F185" s="13">
        <v>1108</v>
      </c>
      <c r="G185" s="13">
        <v>140</v>
      </c>
      <c r="H185" s="13">
        <v>195</v>
      </c>
      <c r="I185" s="13">
        <v>209</v>
      </c>
      <c r="J185" s="13">
        <v>6</v>
      </c>
      <c r="K185" s="13">
        <v>24</v>
      </c>
      <c r="L185" s="13">
        <v>188</v>
      </c>
      <c r="M185" s="13">
        <v>277</v>
      </c>
      <c r="N185" s="13">
        <v>7</v>
      </c>
      <c r="O185" s="13">
        <v>0</v>
      </c>
      <c r="S185" s="57">
        <v>151</v>
      </c>
      <c r="T185" s="13">
        <v>809</v>
      </c>
      <c r="U185" s="13">
        <v>122</v>
      </c>
      <c r="V185" s="13">
        <v>120</v>
      </c>
      <c r="W185" s="13">
        <v>119</v>
      </c>
      <c r="X185" s="13">
        <v>6</v>
      </c>
      <c r="Y185" s="13">
        <v>237</v>
      </c>
      <c r="Z185" s="13">
        <v>45</v>
      </c>
      <c r="AA185" s="13">
        <v>192</v>
      </c>
      <c r="AB185" s="13">
        <v>6</v>
      </c>
      <c r="AC185" s="13">
        <v>0</v>
      </c>
      <c r="AG185" s="57">
        <v>151</v>
      </c>
      <c r="AH185" s="13">
        <v>821</v>
      </c>
      <c r="AI185" s="13">
        <v>129</v>
      </c>
      <c r="AJ185" s="13">
        <v>119</v>
      </c>
      <c r="AK185" s="13">
        <v>112</v>
      </c>
      <c r="AL185" s="13">
        <v>6</v>
      </c>
      <c r="AM185" s="13">
        <v>51</v>
      </c>
      <c r="AN185" s="13">
        <v>45</v>
      </c>
      <c r="AO185" s="13">
        <v>232</v>
      </c>
      <c r="AP185" s="13">
        <v>5</v>
      </c>
      <c r="AQ185" s="13">
        <v>0</v>
      </c>
      <c r="AU185" s="57">
        <v>151</v>
      </c>
      <c r="AV185" s="13">
        <v>808</v>
      </c>
      <c r="AW185" s="13">
        <v>115</v>
      </c>
      <c r="AX185" s="13">
        <v>110</v>
      </c>
      <c r="AY185" s="13">
        <v>99</v>
      </c>
      <c r="AZ185" s="13">
        <v>6</v>
      </c>
      <c r="BA185" s="13">
        <v>110</v>
      </c>
      <c r="BB185" s="13">
        <v>45</v>
      </c>
      <c r="BC185" s="13">
        <v>162</v>
      </c>
      <c r="BD185" s="13">
        <v>5</v>
      </c>
      <c r="BE185" s="13">
        <v>0</v>
      </c>
    </row>
    <row r="186" spans="5:57" x14ac:dyDescent="0.25">
      <c r="E186" s="57">
        <v>152</v>
      </c>
      <c r="F186" s="13">
        <v>1101</v>
      </c>
      <c r="G186" s="13">
        <v>140</v>
      </c>
      <c r="H186" s="13">
        <v>194</v>
      </c>
      <c r="I186" s="13">
        <v>209</v>
      </c>
      <c r="J186" s="13">
        <v>6</v>
      </c>
      <c r="K186" s="13">
        <v>24</v>
      </c>
      <c r="L186" s="13">
        <v>188</v>
      </c>
      <c r="M186" s="13">
        <v>275</v>
      </c>
      <c r="N186" s="13">
        <v>7</v>
      </c>
      <c r="O186" s="13">
        <v>0</v>
      </c>
      <c r="S186" s="57">
        <v>152</v>
      </c>
      <c r="T186" s="13">
        <v>804</v>
      </c>
      <c r="U186" s="13">
        <v>121</v>
      </c>
      <c r="V186" s="13">
        <v>120</v>
      </c>
      <c r="W186" s="13">
        <v>119</v>
      </c>
      <c r="X186" s="13">
        <v>6</v>
      </c>
      <c r="Y186" s="13">
        <v>236</v>
      </c>
      <c r="Z186" s="13">
        <v>45</v>
      </c>
      <c r="AA186" s="13">
        <v>192</v>
      </c>
      <c r="AB186" s="13">
        <v>6</v>
      </c>
      <c r="AC186" s="13">
        <v>0</v>
      </c>
      <c r="AG186" s="57">
        <v>152</v>
      </c>
      <c r="AH186" s="13">
        <v>815</v>
      </c>
      <c r="AI186" s="13">
        <v>128</v>
      </c>
      <c r="AJ186" s="13">
        <v>118</v>
      </c>
      <c r="AK186" s="13">
        <v>112</v>
      </c>
      <c r="AL186" s="13">
        <v>6</v>
      </c>
      <c r="AM186" s="13">
        <v>51</v>
      </c>
      <c r="AN186" s="13">
        <v>45</v>
      </c>
      <c r="AO186" s="13">
        <v>230</v>
      </c>
      <c r="AP186" s="13">
        <v>5</v>
      </c>
      <c r="AQ186" s="13">
        <v>0</v>
      </c>
      <c r="AU186" s="57">
        <v>152</v>
      </c>
      <c r="AV186" s="13">
        <v>802</v>
      </c>
      <c r="AW186" s="13">
        <v>115</v>
      </c>
      <c r="AX186" s="13">
        <v>110</v>
      </c>
      <c r="AY186" s="13">
        <v>98</v>
      </c>
      <c r="AZ186" s="13">
        <v>6</v>
      </c>
      <c r="BA186" s="13">
        <v>110</v>
      </c>
      <c r="BB186" s="13">
        <v>45</v>
      </c>
      <c r="BC186" s="13">
        <v>161</v>
      </c>
      <c r="BD186" s="13">
        <v>5</v>
      </c>
      <c r="BE186" s="13">
        <v>0</v>
      </c>
    </row>
    <row r="187" spans="5:57" x14ac:dyDescent="0.25">
      <c r="E187" s="57">
        <v>153</v>
      </c>
      <c r="F187" s="13">
        <v>1094</v>
      </c>
      <c r="G187" s="13">
        <v>139</v>
      </c>
      <c r="H187" s="13">
        <v>193</v>
      </c>
      <c r="I187" s="13">
        <v>209</v>
      </c>
      <c r="J187" s="13">
        <v>6</v>
      </c>
      <c r="K187" s="13">
        <v>24</v>
      </c>
      <c r="L187" s="13">
        <v>187</v>
      </c>
      <c r="M187" s="13">
        <v>274</v>
      </c>
      <c r="N187" s="13">
        <v>7</v>
      </c>
      <c r="O187" s="13">
        <v>0</v>
      </c>
      <c r="S187" s="57">
        <v>153</v>
      </c>
      <c r="T187" s="13">
        <v>799</v>
      </c>
      <c r="U187" s="13">
        <v>120</v>
      </c>
      <c r="V187" s="13">
        <v>120</v>
      </c>
      <c r="W187" s="13">
        <v>119</v>
      </c>
      <c r="X187" s="13">
        <v>6</v>
      </c>
      <c r="Y187" s="13">
        <v>235</v>
      </c>
      <c r="Z187" s="13">
        <v>45</v>
      </c>
      <c r="AA187" s="13">
        <v>192</v>
      </c>
      <c r="AB187" s="13">
        <v>6</v>
      </c>
      <c r="AC187" s="13">
        <v>0</v>
      </c>
      <c r="AG187" s="57">
        <v>153</v>
      </c>
      <c r="AH187" s="13">
        <v>810</v>
      </c>
      <c r="AI187" s="13">
        <v>128</v>
      </c>
      <c r="AJ187" s="13">
        <v>118</v>
      </c>
      <c r="AK187" s="13">
        <v>112</v>
      </c>
      <c r="AL187" s="13">
        <v>6</v>
      </c>
      <c r="AM187" s="13">
        <v>51</v>
      </c>
      <c r="AN187" s="13">
        <v>45</v>
      </c>
      <c r="AO187" s="13">
        <v>229</v>
      </c>
      <c r="AP187" s="13">
        <v>5</v>
      </c>
      <c r="AQ187" s="13">
        <v>0</v>
      </c>
      <c r="AU187" s="57">
        <v>153</v>
      </c>
      <c r="AV187" s="13">
        <v>797</v>
      </c>
      <c r="AW187" s="13">
        <v>114</v>
      </c>
      <c r="AX187" s="13">
        <v>109</v>
      </c>
      <c r="AY187" s="13">
        <v>98</v>
      </c>
      <c r="AZ187" s="13">
        <v>6</v>
      </c>
      <c r="BA187" s="13">
        <v>109</v>
      </c>
      <c r="BB187" s="13">
        <v>45</v>
      </c>
      <c r="BC187" s="13">
        <v>160</v>
      </c>
      <c r="BD187" s="13">
        <v>5</v>
      </c>
      <c r="BE187" s="13">
        <v>0</v>
      </c>
    </row>
    <row r="188" spans="5:57" x14ac:dyDescent="0.25">
      <c r="E188" s="57">
        <v>154</v>
      </c>
      <c r="F188" s="13">
        <v>1088</v>
      </c>
      <c r="G188" s="13">
        <v>138</v>
      </c>
      <c r="H188" s="13">
        <v>192</v>
      </c>
      <c r="I188" s="13">
        <v>209</v>
      </c>
      <c r="J188" s="13">
        <v>6</v>
      </c>
      <c r="K188" s="13">
        <v>24</v>
      </c>
      <c r="L188" s="13">
        <v>187</v>
      </c>
      <c r="M188" s="13">
        <v>273</v>
      </c>
      <c r="N188" s="13">
        <v>7</v>
      </c>
      <c r="O188" s="13">
        <v>0</v>
      </c>
      <c r="S188" s="57">
        <v>154</v>
      </c>
      <c r="T188" s="13">
        <v>794</v>
      </c>
      <c r="U188" s="13">
        <v>119</v>
      </c>
      <c r="V188" s="13">
        <v>119</v>
      </c>
      <c r="W188" s="13">
        <v>119</v>
      </c>
      <c r="X188" s="13">
        <v>6</v>
      </c>
      <c r="Y188" s="13">
        <v>234</v>
      </c>
      <c r="Z188" s="13">
        <v>45</v>
      </c>
      <c r="AA188" s="13">
        <v>192</v>
      </c>
      <c r="AB188" s="13">
        <v>6</v>
      </c>
      <c r="AC188" s="13">
        <v>0</v>
      </c>
      <c r="AG188" s="57">
        <v>154</v>
      </c>
      <c r="AH188" s="13">
        <v>805</v>
      </c>
      <c r="AI188" s="13">
        <v>127</v>
      </c>
      <c r="AJ188" s="13">
        <v>117</v>
      </c>
      <c r="AK188" s="13">
        <v>112</v>
      </c>
      <c r="AL188" s="13">
        <v>6</v>
      </c>
      <c r="AM188" s="13">
        <v>51</v>
      </c>
      <c r="AN188" s="13">
        <v>45</v>
      </c>
      <c r="AO188" s="13">
        <v>227</v>
      </c>
      <c r="AP188" s="13">
        <v>5</v>
      </c>
      <c r="AQ188" s="13">
        <v>0</v>
      </c>
      <c r="AU188" s="57">
        <v>154</v>
      </c>
      <c r="AV188" s="13">
        <v>792</v>
      </c>
      <c r="AW188" s="13">
        <v>114</v>
      </c>
      <c r="AX188" s="13">
        <v>109</v>
      </c>
      <c r="AY188" s="13">
        <v>98</v>
      </c>
      <c r="AZ188" s="13">
        <v>6</v>
      </c>
      <c r="BA188" s="13">
        <v>109</v>
      </c>
      <c r="BB188" s="13">
        <v>45</v>
      </c>
      <c r="BC188" s="13">
        <v>159</v>
      </c>
      <c r="BD188" s="13">
        <v>5</v>
      </c>
      <c r="BE188" s="13">
        <v>0</v>
      </c>
    </row>
    <row r="189" spans="5:57" x14ac:dyDescent="0.25">
      <c r="E189" s="57">
        <v>155</v>
      </c>
      <c r="F189" s="13">
        <v>1081</v>
      </c>
      <c r="G189" s="13">
        <v>137</v>
      </c>
      <c r="H189" s="13">
        <v>192</v>
      </c>
      <c r="I189" s="13">
        <v>209</v>
      </c>
      <c r="J189" s="13">
        <v>6</v>
      </c>
      <c r="K189" s="13">
        <v>24</v>
      </c>
      <c r="L189" s="13">
        <v>187</v>
      </c>
      <c r="M189" s="13">
        <v>272</v>
      </c>
      <c r="N189" s="13">
        <v>7</v>
      </c>
      <c r="O189" s="13">
        <v>0</v>
      </c>
      <c r="S189" s="57">
        <v>155</v>
      </c>
      <c r="T189" s="13">
        <v>789</v>
      </c>
      <c r="U189" s="13">
        <v>119</v>
      </c>
      <c r="V189" s="13">
        <v>119</v>
      </c>
      <c r="W189" s="13">
        <v>119</v>
      </c>
      <c r="X189" s="13">
        <v>6</v>
      </c>
      <c r="Y189" s="13">
        <v>233</v>
      </c>
      <c r="Z189" s="13">
        <v>45</v>
      </c>
      <c r="AA189" s="13">
        <v>193</v>
      </c>
      <c r="AB189" s="13">
        <v>6</v>
      </c>
      <c r="AC189" s="13">
        <v>0</v>
      </c>
      <c r="AG189" s="57">
        <v>155</v>
      </c>
      <c r="AH189" s="13">
        <v>800</v>
      </c>
      <c r="AI189" s="13">
        <v>126</v>
      </c>
      <c r="AJ189" s="13">
        <v>117</v>
      </c>
      <c r="AK189" s="13">
        <v>112</v>
      </c>
      <c r="AL189" s="13">
        <v>6</v>
      </c>
      <c r="AM189" s="13">
        <v>50</v>
      </c>
      <c r="AN189" s="13">
        <v>45</v>
      </c>
      <c r="AO189" s="13">
        <v>226</v>
      </c>
      <c r="AP189" s="13">
        <v>5</v>
      </c>
      <c r="AQ189" s="13">
        <v>0</v>
      </c>
      <c r="AU189" s="57">
        <v>155</v>
      </c>
      <c r="AV189" s="13">
        <v>787</v>
      </c>
      <c r="AW189" s="13">
        <v>113</v>
      </c>
      <c r="AX189" s="13">
        <v>109</v>
      </c>
      <c r="AY189" s="13">
        <v>98</v>
      </c>
      <c r="AZ189" s="13">
        <v>6</v>
      </c>
      <c r="BA189" s="13">
        <v>108</v>
      </c>
      <c r="BB189" s="13">
        <v>45</v>
      </c>
      <c r="BC189" s="13">
        <v>158</v>
      </c>
      <c r="BD189" s="13">
        <v>5</v>
      </c>
      <c r="BE189" s="13">
        <v>0</v>
      </c>
    </row>
    <row r="190" spans="5:57" x14ac:dyDescent="0.25">
      <c r="E190" s="57">
        <v>156</v>
      </c>
      <c r="F190" s="13">
        <v>1074</v>
      </c>
      <c r="G190" s="13">
        <v>136</v>
      </c>
      <c r="H190" s="13">
        <v>191</v>
      </c>
      <c r="I190" s="13">
        <v>208</v>
      </c>
      <c r="J190" s="13">
        <v>6</v>
      </c>
      <c r="K190" s="13">
        <v>23</v>
      </c>
      <c r="L190" s="13">
        <v>186</v>
      </c>
      <c r="M190" s="13">
        <v>271</v>
      </c>
      <c r="N190" s="13">
        <v>7</v>
      </c>
      <c r="O190" s="13">
        <v>0</v>
      </c>
      <c r="S190" s="57">
        <v>156</v>
      </c>
      <c r="T190" s="13">
        <v>783</v>
      </c>
      <c r="U190" s="13">
        <v>118</v>
      </c>
      <c r="V190" s="13">
        <v>119</v>
      </c>
      <c r="W190" s="13">
        <v>119</v>
      </c>
      <c r="X190" s="13">
        <v>6</v>
      </c>
      <c r="Y190" s="13">
        <v>232</v>
      </c>
      <c r="Z190" s="13">
        <v>45</v>
      </c>
      <c r="AA190" s="13">
        <v>193</v>
      </c>
      <c r="AB190" s="13">
        <v>6</v>
      </c>
      <c r="AC190" s="13">
        <v>0</v>
      </c>
      <c r="AG190" s="57">
        <v>156</v>
      </c>
      <c r="AH190" s="13">
        <v>794</v>
      </c>
      <c r="AI190" s="13">
        <v>125</v>
      </c>
      <c r="AJ190" s="13">
        <v>117</v>
      </c>
      <c r="AK190" s="13">
        <v>112</v>
      </c>
      <c r="AL190" s="13">
        <v>6</v>
      </c>
      <c r="AM190" s="13">
        <v>50</v>
      </c>
      <c r="AN190" s="13">
        <v>45</v>
      </c>
      <c r="AO190" s="13">
        <v>224</v>
      </c>
      <c r="AP190" s="13">
        <v>5</v>
      </c>
      <c r="AQ190" s="13">
        <v>0</v>
      </c>
      <c r="AU190" s="57">
        <v>156</v>
      </c>
      <c r="AV190" s="13">
        <v>781</v>
      </c>
      <c r="AW190" s="13">
        <v>112</v>
      </c>
      <c r="AX190" s="13">
        <v>108</v>
      </c>
      <c r="AY190" s="13">
        <v>98</v>
      </c>
      <c r="AZ190" s="13">
        <v>6</v>
      </c>
      <c r="BA190" s="13">
        <v>108</v>
      </c>
      <c r="BB190" s="13">
        <v>45</v>
      </c>
      <c r="BC190" s="13">
        <v>156</v>
      </c>
      <c r="BD190" s="13">
        <v>5</v>
      </c>
      <c r="BE190" s="13">
        <v>0</v>
      </c>
    </row>
    <row r="191" spans="5:57" x14ac:dyDescent="0.25">
      <c r="E191" s="57">
        <v>157</v>
      </c>
      <c r="F191" s="13">
        <v>1068</v>
      </c>
      <c r="G191" s="13">
        <v>135</v>
      </c>
      <c r="H191" s="13">
        <v>191</v>
      </c>
      <c r="I191" s="13">
        <v>208</v>
      </c>
      <c r="J191" s="13">
        <v>6</v>
      </c>
      <c r="K191" s="13">
        <v>23</v>
      </c>
      <c r="L191" s="13">
        <v>186</v>
      </c>
      <c r="M191" s="13">
        <v>271</v>
      </c>
      <c r="N191" s="13">
        <v>7</v>
      </c>
      <c r="O191" s="13">
        <v>0</v>
      </c>
      <c r="S191" s="57">
        <v>157</v>
      </c>
      <c r="T191" s="13">
        <v>778</v>
      </c>
      <c r="U191" s="13">
        <v>117</v>
      </c>
      <c r="V191" s="13">
        <v>118</v>
      </c>
      <c r="W191" s="13">
        <v>118</v>
      </c>
      <c r="X191" s="13">
        <v>6</v>
      </c>
      <c r="Y191" s="13">
        <v>231</v>
      </c>
      <c r="Z191" s="13">
        <v>45</v>
      </c>
      <c r="AA191" s="13">
        <v>193</v>
      </c>
      <c r="AB191" s="13">
        <v>6</v>
      </c>
      <c r="AC191" s="13">
        <v>0</v>
      </c>
      <c r="AG191" s="57">
        <v>157</v>
      </c>
      <c r="AH191" s="13">
        <v>789</v>
      </c>
      <c r="AI191" s="13">
        <v>125</v>
      </c>
      <c r="AJ191" s="13">
        <v>117</v>
      </c>
      <c r="AK191" s="13">
        <v>112</v>
      </c>
      <c r="AL191" s="13">
        <v>6</v>
      </c>
      <c r="AM191" s="13">
        <v>50</v>
      </c>
      <c r="AN191" s="13">
        <v>45</v>
      </c>
      <c r="AO191" s="13">
        <v>223</v>
      </c>
      <c r="AP191" s="13">
        <v>5</v>
      </c>
      <c r="AQ191" s="13">
        <v>0</v>
      </c>
      <c r="AU191" s="57">
        <v>157</v>
      </c>
      <c r="AV191" s="13">
        <v>776</v>
      </c>
      <c r="AW191" s="13">
        <v>111</v>
      </c>
      <c r="AX191" s="13">
        <v>108</v>
      </c>
      <c r="AY191" s="13">
        <v>98</v>
      </c>
      <c r="AZ191" s="13">
        <v>6</v>
      </c>
      <c r="BA191" s="13">
        <v>107</v>
      </c>
      <c r="BB191" s="13">
        <v>45</v>
      </c>
      <c r="BC191" s="13">
        <v>155</v>
      </c>
      <c r="BD191" s="13">
        <v>5</v>
      </c>
      <c r="BE191" s="13">
        <v>0</v>
      </c>
    </row>
    <row r="192" spans="5:57" x14ac:dyDescent="0.25">
      <c r="E192" s="57">
        <v>158</v>
      </c>
      <c r="F192" s="13">
        <v>1060</v>
      </c>
      <c r="G192" s="13">
        <v>134</v>
      </c>
      <c r="H192" s="13">
        <v>190</v>
      </c>
      <c r="I192" s="13">
        <v>208</v>
      </c>
      <c r="J192" s="13">
        <v>6</v>
      </c>
      <c r="K192" s="13">
        <v>23</v>
      </c>
      <c r="L192" s="13">
        <v>186</v>
      </c>
      <c r="M192" s="13">
        <v>270</v>
      </c>
      <c r="N192" s="13">
        <v>7</v>
      </c>
      <c r="O192" s="13">
        <v>0</v>
      </c>
      <c r="S192" s="57">
        <v>158</v>
      </c>
      <c r="T192" s="13">
        <v>773</v>
      </c>
      <c r="U192" s="13">
        <v>117</v>
      </c>
      <c r="V192" s="13">
        <v>118</v>
      </c>
      <c r="W192" s="13">
        <v>118</v>
      </c>
      <c r="X192" s="13">
        <v>6</v>
      </c>
      <c r="Y192" s="13">
        <v>230</v>
      </c>
      <c r="Z192" s="13">
        <v>45</v>
      </c>
      <c r="AA192" s="13">
        <v>193</v>
      </c>
      <c r="AB192" s="13">
        <v>6</v>
      </c>
      <c r="AC192" s="13">
        <v>0</v>
      </c>
      <c r="AG192" s="57">
        <v>158</v>
      </c>
      <c r="AH192" s="13">
        <v>784</v>
      </c>
      <c r="AI192" s="13">
        <v>124</v>
      </c>
      <c r="AJ192" s="13">
        <v>116</v>
      </c>
      <c r="AK192" s="13">
        <v>111</v>
      </c>
      <c r="AL192" s="13">
        <v>6</v>
      </c>
      <c r="AM192" s="13">
        <v>50</v>
      </c>
      <c r="AN192" s="13">
        <v>45</v>
      </c>
      <c r="AO192" s="13">
        <v>221</v>
      </c>
      <c r="AP192" s="13">
        <v>5</v>
      </c>
      <c r="AQ192" s="13">
        <v>0</v>
      </c>
      <c r="AU192" s="57">
        <v>158</v>
      </c>
      <c r="AV192" s="13">
        <v>771</v>
      </c>
      <c r="AW192" s="13">
        <v>111</v>
      </c>
      <c r="AX192" s="13">
        <v>108</v>
      </c>
      <c r="AY192" s="13">
        <v>98</v>
      </c>
      <c r="AZ192" s="13">
        <v>6</v>
      </c>
      <c r="BA192" s="13">
        <v>107</v>
      </c>
      <c r="BB192" s="13">
        <v>45</v>
      </c>
      <c r="BC192" s="13">
        <v>154</v>
      </c>
      <c r="BD192" s="13">
        <v>5</v>
      </c>
      <c r="BE192" s="13">
        <v>0</v>
      </c>
    </row>
    <row r="193" spans="5:57" x14ac:dyDescent="0.25">
      <c r="E193" s="57">
        <v>159</v>
      </c>
      <c r="F193" s="13">
        <v>1052</v>
      </c>
      <c r="G193" s="13">
        <v>134</v>
      </c>
      <c r="H193" s="13">
        <v>190</v>
      </c>
      <c r="I193" s="13">
        <v>208</v>
      </c>
      <c r="J193" s="13">
        <v>6</v>
      </c>
      <c r="K193" s="13">
        <v>23</v>
      </c>
      <c r="L193" s="13">
        <v>186</v>
      </c>
      <c r="M193" s="13">
        <v>269</v>
      </c>
      <c r="N193" s="13">
        <v>7</v>
      </c>
      <c r="O193" s="13">
        <v>0</v>
      </c>
      <c r="S193" s="57">
        <v>159</v>
      </c>
      <c r="T193" s="13">
        <v>768</v>
      </c>
      <c r="U193" s="13">
        <v>116</v>
      </c>
      <c r="V193" s="13">
        <v>117</v>
      </c>
      <c r="W193" s="13">
        <v>118</v>
      </c>
      <c r="X193" s="13">
        <v>6</v>
      </c>
      <c r="Y193" s="13">
        <v>229</v>
      </c>
      <c r="Z193" s="13">
        <v>44</v>
      </c>
      <c r="AA193" s="13">
        <v>194</v>
      </c>
      <c r="AB193" s="13">
        <v>6</v>
      </c>
      <c r="AC193" s="13">
        <v>0</v>
      </c>
      <c r="AG193" s="57">
        <v>159</v>
      </c>
      <c r="AH193" s="13">
        <v>779</v>
      </c>
      <c r="AI193" s="13">
        <v>123</v>
      </c>
      <c r="AJ193" s="13">
        <v>116</v>
      </c>
      <c r="AK193" s="13">
        <v>111</v>
      </c>
      <c r="AL193" s="13">
        <v>6</v>
      </c>
      <c r="AM193" s="13">
        <v>50</v>
      </c>
      <c r="AN193" s="13">
        <v>45</v>
      </c>
      <c r="AO193" s="13">
        <v>220</v>
      </c>
      <c r="AP193" s="13">
        <v>5</v>
      </c>
      <c r="AQ193" s="13">
        <v>0</v>
      </c>
      <c r="AU193" s="57">
        <v>159</v>
      </c>
      <c r="AV193" s="13">
        <v>766</v>
      </c>
      <c r="AW193" s="13">
        <v>110</v>
      </c>
      <c r="AX193" s="13">
        <v>107</v>
      </c>
      <c r="AY193" s="13">
        <v>98</v>
      </c>
      <c r="AZ193" s="13">
        <v>6</v>
      </c>
      <c r="BA193" s="13">
        <v>106</v>
      </c>
      <c r="BB193" s="13">
        <v>45</v>
      </c>
      <c r="BC193" s="13">
        <v>153</v>
      </c>
      <c r="BD193" s="13">
        <v>5</v>
      </c>
      <c r="BE193" s="13">
        <v>0</v>
      </c>
    </row>
    <row r="194" spans="5:57" x14ac:dyDescent="0.25">
      <c r="E194" s="57">
        <v>160</v>
      </c>
      <c r="F194" s="13">
        <v>1045</v>
      </c>
      <c r="G194" s="13">
        <v>134</v>
      </c>
      <c r="H194" s="13">
        <v>189</v>
      </c>
      <c r="I194" s="13">
        <v>208</v>
      </c>
      <c r="J194" s="13">
        <v>6</v>
      </c>
      <c r="K194" s="13">
        <v>23</v>
      </c>
      <c r="L194" s="13">
        <v>185</v>
      </c>
      <c r="M194" s="13">
        <v>268</v>
      </c>
      <c r="N194" s="13">
        <v>7</v>
      </c>
      <c r="O194" s="13">
        <v>0</v>
      </c>
      <c r="S194" s="57">
        <v>160</v>
      </c>
      <c r="T194" s="13">
        <v>762</v>
      </c>
      <c r="U194" s="13">
        <v>116</v>
      </c>
      <c r="V194" s="13">
        <v>117</v>
      </c>
      <c r="W194" s="13">
        <v>118</v>
      </c>
      <c r="X194" s="13">
        <v>6</v>
      </c>
      <c r="Y194" s="13">
        <v>228</v>
      </c>
      <c r="Z194" s="13">
        <v>44</v>
      </c>
      <c r="AA194" s="13">
        <v>194</v>
      </c>
      <c r="AB194" s="13">
        <v>6</v>
      </c>
      <c r="AC194" s="13">
        <v>0</v>
      </c>
      <c r="AG194" s="57">
        <v>160</v>
      </c>
      <c r="AH194" s="13">
        <v>773</v>
      </c>
      <c r="AI194" s="13">
        <v>123</v>
      </c>
      <c r="AJ194" s="13">
        <v>115</v>
      </c>
      <c r="AK194" s="13">
        <v>111</v>
      </c>
      <c r="AL194" s="13">
        <v>6</v>
      </c>
      <c r="AM194" s="13">
        <v>50</v>
      </c>
      <c r="AN194" s="13">
        <v>45</v>
      </c>
      <c r="AO194" s="13">
        <v>219</v>
      </c>
      <c r="AP194" s="13">
        <v>5</v>
      </c>
      <c r="AQ194" s="13">
        <v>0</v>
      </c>
      <c r="AU194" s="57">
        <v>160</v>
      </c>
      <c r="AV194" s="13">
        <v>761</v>
      </c>
      <c r="AW194" s="13">
        <v>109</v>
      </c>
      <c r="AX194" s="13">
        <v>107</v>
      </c>
      <c r="AY194" s="13">
        <v>98</v>
      </c>
      <c r="AZ194" s="13">
        <v>6</v>
      </c>
      <c r="BA194" s="13">
        <v>106</v>
      </c>
      <c r="BB194" s="13">
        <v>45</v>
      </c>
      <c r="BC194" s="13">
        <v>152</v>
      </c>
      <c r="BD194" s="13">
        <v>5</v>
      </c>
      <c r="BE194" s="13">
        <v>0</v>
      </c>
    </row>
    <row r="195" spans="5:57" x14ac:dyDescent="0.25">
      <c r="E195" s="57">
        <v>161</v>
      </c>
      <c r="F195" s="13">
        <v>1037</v>
      </c>
      <c r="G195" s="13">
        <v>133</v>
      </c>
      <c r="H195" s="13">
        <v>189</v>
      </c>
      <c r="I195" s="13">
        <v>208</v>
      </c>
      <c r="J195" s="13">
        <v>6</v>
      </c>
      <c r="K195" s="13">
        <v>23</v>
      </c>
      <c r="L195" s="13">
        <v>185</v>
      </c>
      <c r="M195" s="13">
        <v>267</v>
      </c>
      <c r="N195" s="13">
        <v>7</v>
      </c>
      <c r="O195" s="13">
        <v>0</v>
      </c>
      <c r="S195" s="57">
        <v>161</v>
      </c>
      <c r="T195" s="13">
        <v>758</v>
      </c>
      <c r="U195" s="13">
        <v>114</v>
      </c>
      <c r="V195" s="13">
        <v>116</v>
      </c>
      <c r="W195" s="13">
        <v>118</v>
      </c>
      <c r="X195" s="13">
        <v>6</v>
      </c>
      <c r="Y195" s="13">
        <v>227</v>
      </c>
      <c r="Z195" s="13">
        <v>44</v>
      </c>
      <c r="AA195" s="13">
        <v>195</v>
      </c>
      <c r="AB195" s="13">
        <v>6</v>
      </c>
      <c r="AC195" s="13">
        <v>0</v>
      </c>
      <c r="AG195" s="57">
        <v>161</v>
      </c>
      <c r="AH195" s="13">
        <v>768</v>
      </c>
      <c r="AI195" s="13">
        <v>122</v>
      </c>
      <c r="AJ195" s="13">
        <v>115</v>
      </c>
      <c r="AK195" s="13">
        <v>111</v>
      </c>
      <c r="AL195" s="13">
        <v>6</v>
      </c>
      <c r="AM195" s="13">
        <v>49</v>
      </c>
      <c r="AN195" s="13">
        <v>45</v>
      </c>
      <c r="AO195" s="13">
        <v>217</v>
      </c>
      <c r="AP195" s="13">
        <v>5</v>
      </c>
      <c r="AQ195" s="13">
        <v>0</v>
      </c>
      <c r="AU195" s="57">
        <v>161</v>
      </c>
      <c r="AV195" s="13">
        <v>756</v>
      </c>
      <c r="AW195" s="13">
        <v>109</v>
      </c>
      <c r="AX195" s="13">
        <v>106</v>
      </c>
      <c r="AY195" s="13">
        <v>97</v>
      </c>
      <c r="AZ195" s="13">
        <v>6</v>
      </c>
      <c r="BA195" s="13">
        <v>106</v>
      </c>
      <c r="BB195" s="13">
        <v>45</v>
      </c>
      <c r="BC195" s="13">
        <v>151</v>
      </c>
      <c r="BD195" s="13">
        <v>5</v>
      </c>
      <c r="BE195" s="13">
        <v>0</v>
      </c>
    </row>
    <row r="196" spans="5:57" x14ac:dyDescent="0.25">
      <c r="E196" s="57">
        <v>162</v>
      </c>
      <c r="F196" s="13">
        <v>1030</v>
      </c>
      <c r="G196" s="13">
        <v>132</v>
      </c>
      <c r="H196" s="13">
        <v>188</v>
      </c>
      <c r="I196" s="13">
        <v>207</v>
      </c>
      <c r="J196" s="13">
        <v>6</v>
      </c>
      <c r="K196" s="13">
        <v>23</v>
      </c>
      <c r="L196" s="13">
        <v>185</v>
      </c>
      <c r="M196" s="13">
        <v>266</v>
      </c>
      <c r="N196" s="13">
        <v>7</v>
      </c>
      <c r="O196" s="13">
        <v>0</v>
      </c>
      <c r="S196" s="57">
        <v>162</v>
      </c>
      <c r="T196" s="13">
        <v>753</v>
      </c>
      <c r="U196" s="13">
        <v>113</v>
      </c>
      <c r="V196" s="13">
        <v>116</v>
      </c>
      <c r="W196" s="13">
        <v>118</v>
      </c>
      <c r="X196" s="13">
        <v>6</v>
      </c>
      <c r="Y196" s="13">
        <v>226</v>
      </c>
      <c r="Z196" s="13">
        <v>44</v>
      </c>
      <c r="AA196" s="13">
        <v>195</v>
      </c>
      <c r="AB196" s="13">
        <v>6</v>
      </c>
      <c r="AC196" s="13">
        <v>0</v>
      </c>
      <c r="AG196" s="57">
        <v>162</v>
      </c>
      <c r="AH196" s="13">
        <v>764</v>
      </c>
      <c r="AI196" s="13">
        <v>120</v>
      </c>
      <c r="AJ196" s="13">
        <v>114</v>
      </c>
      <c r="AK196" s="13">
        <v>111</v>
      </c>
      <c r="AL196" s="13">
        <v>6</v>
      </c>
      <c r="AM196" s="13">
        <v>49</v>
      </c>
      <c r="AN196" s="13">
        <v>45</v>
      </c>
      <c r="AO196" s="13">
        <v>216</v>
      </c>
      <c r="AP196" s="13">
        <v>5</v>
      </c>
      <c r="AQ196" s="13">
        <v>0</v>
      </c>
      <c r="AU196" s="57">
        <v>162</v>
      </c>
      <c r="AV196" s="13">
        <v>751</v>
      </c>
      <c r="AW196" s="13">
        <v>108</v>
      </c>
      <c r="AX196" s="13">
        <v>106</v>
      </c>
      <c r="AY196" s="13">
        <v>97</v>
      </c>
      <c r="AZ196" s="13">
        <v>6</v>
      </c>
      <c r="BA196" s="13">
        <v>105</v>
      </c>
      <c r="BB196" s="13">
        <v>45</v>
      </c>
      <c r="BC196" s="13">
        <v>150</v>
      </c>
      <c r="BD196" s="13">
        <v>5</v>
      </c>
      <c r="BE196" s="13">
        <v>0</v>
      </c>
    </row>
    <row r="197" spans="5:57" x14ac:dyDescent="0.25">
      <c r="E197" s="57">
        <v>163</v>
      </c>
      <c r="F197" s="13">
        <v>1023</v>
      </c>
      <c r="G197" s="13">
        <v>132</v>
      </c>
      <c r="H197" s="13">
        <v>188</v>
      </c>
      <c r="I197" s="13">
        <v>207</v>
      </c>
      <c r="J197" s="13">
        <v>6</v>
      </c>
      <c r="K197" s="13">
        <v>23</v>
      </c>
      <c r="L197" s="13">
        <v>184</v>
      </c>
      <c r="M197" s="13">
        <v>265</v>
      </c>
      <c r="N197" s="13">
        <v>7</v>
      </c>
      <c r="O197" s="13">
        <v>0</v>
      </c>
      <c r="S197" s="57">
        <v>163</v>
      </c>
      <c r="T197" s="13">
        <v>748</v>
      </c>
      <c r="U197" s="13">
        <v>113</v>
      </c>
      <c r="V197" s="13">
        <v>116</v>
      </c>
      <c r="W197" s="13">
        <v>118</v>
      </c>
      <c r="X197" s="13">
        <v>6</v>
      </c>
      <c r="Y197" s="13">
        <v>225</v>
      </c>
      <c r="Z197" s="13">
        <v>44</v>
      </c>
      <c r="AA197" s="13">
        <v>196</v>
      </c>
      <c r="AB197" s="13">
        <v>6</v>
      </c>
      <c r="AC197" s="13">
        <v>0</v>
      </c>
      <c r="AG197" s="57">
        <v>163</v>
      </c>
      <c r="AH197" s="13">
        <v>758</v>
      </c>
      <c r="AI197" s="13">
        <v>120</v>
      </c>
      <c r="AJ197" s="13">
        <v>114</v>
      </c>
      <c r="AK197" s="13">
        <v>111</v>
      </c>
      <c r="AL197" s="13">
        <v>6</v>
      </c>
      <c r="AM197" s="13">
        <v>49</v>
      </c>
      <c r="AN197" s="13">
        <v>45</v>
      </c>
      <c r="AO197" s="13">
        <v>215</v>
      </c>
      <c r="AP197" s="13">
        <v>5</v>
      </c>
      <c r="AQ197" s="13">
        <v>0</v>
      </c>
      <c r="AU197" s="57">
        <v>163</v>
      </c>
      <c r="AV197" s="13">
        <v>746</v>
      </c>
      <c r="AW197" s="13">
        <v>107</v>
      </c>
      <c r="AX197" s="13">
        <v>106</v>
      </c>
      <c r="AY197" s="13">
        <v>97</v>
      </c>
      <c r="AZ197" s="13">
        <v>6</v>
      </c>
      <c r="BA197" s="13">
        <v>105</v>
      </c>
      <c r="BB197" s="13">
        <v>45</v>
      </c>
      <c r="BC197" s="13">
        <v>149</v>
      </c>
      <c r="BD197" s="13">
        <v>5</v>
      </c>
      <c r="BE197" s="13">
        <v>0</v>
      </c>
    </row>
    <row r="198" spans="5:57" x14ac:dyDescent="0.25">
      <c r="E198" s="57">
        <v>164</v>
      </c>
      <c r="F198" s="13">
        <v>1015</v>
      </c>
      <c r="G198" s="13">
        <v>131</v>
      </c>
      <c r="H198" s="13">
        <v>188</v>
      </c>
      <c r="I198" s="13">
        <v>207</v>
      </c>
      <c r="J198" s="13">
        <v>6</v>
      </c>
      <c r="K198" s="13">
        <v>23</v>
      </c>
      <c r="L198" s="13">
        <v>184</v>
      </c>
      <c r="M198" s="13">
        <v>265</v>
      </c>
      <c r="N198" s="13">
        <v>7</v>
      </c>
      <c r="O198" s="13">
        <v>0</v>
      </c>
      <c r="S198" s="57">
        <v>164</v>
      </c>
      <c r="T198" s="13">
        <v>742</v>
      </c>
      <c r="U198" s="13">
        <v>112</v>
      </c>
      <c r="V198" s="13">
        <v>115</v>
      </c>
      <c r="W198" s="13">
        <v>118</v>
      </c>
      <c r="X198" s="13">
        <v>6</v>
      </c>
      <c r="Y198" s="13">
        <v>224</v>
      </c>
      <c r="Z198" s="13">
        <v>44</v>
      </c>
      <c r="AA198" s="13">
        <v>196</v>
      </c>
      <c r="AB198" s="13">
        <v>6</v>
      </c>
      <c r="AC198" s="13">
        <v>0</v>
      </c>
      <c r="AG198" s="57">
        <v>164</v>
      </c>
      <c r="AH198" s="13">
        <v>753</v>
      </c>
      <c r="AI198" s="13">
        <v>119</v>
      </c>
      <c r="AJ198" s="13">
        <v>114</v>
      </c>
      <c r="AK198" s="13">
        <v>111</v>
      </c>
      <c r="AL198" s="13">
        <v>6</v>
      </c>
      <c r="AM198" s="13">
        <v>49</v>
      </c>
      <c r="AN198" s="13">
        <v>44</v>
      </c>
      <c r="AO198" s="13">
        <v>214</v>
      </c>
      <c r="AP198" s="13">
        <v>5</v>
      </c>
      <c r="AQ198" s="13">
        <v>0</v>
      </c>
      <c r="AU198" s="57">
        <v>164</v>
      </c>
      <c r="AV198" s="13">
        <v>740</v>
      </c>
      <c r="AW198" s="13">
        <v>107</v>
      </c>
      <c r="AX198" s="13">
        <v>105</v>
      </c>
      <c r="AY198" s="13">
        <v>97</v>
      </c>
      <c r="AZ198" s="13">
        <v>6</v>
      </c>
      <c r="BA198" s="13">
        <v>104</v>
      </c>
      <c r="BB198" s="13">
        <v>44</v>
      </c>
      <c r="BC198" s="13">
        <v>148</v>
      </c>
      <c r="BD198" s="13">
        <v>5</v>
      </c>
      <c r="BE198" s="13">
        <v>0</v>
      </c>
    </row>
    <row r="199" spans="5:57" x14ac:dyDescent="0.25">
      <c r="E199" s="57">
        <v>165</v>
      </c>
      <c r="F199" s="13">
        <v>1008</v>
      </c>
      <c r="G199" s="13">
        <v>131</v>
      </c>
      <c r="H199" s="13">
        <v>187</v>
      </c>
      <c r="I199" s="13">
        <v>207</v>
      </c>
      <c r="J199" s="13">
        <v>6</v>
      </c>
      <c r="K199" s="13">
        <v>23</v>
      </c>
      <c r="L199" s="13">
        <v>184</v>
      </c>
      <c r="M199" s="13">
        <v>264</v>
      </c>
      <c r="N199" s="13">
        <v>7</v>
      </c>
      <c r="O199" s="13">
        <v>0</v>
      </c>
      <c r="S199" s="57">
        <v>165</v>
      </c>
      <c r="T199" s="13">
        <v>736</v>
      </c>
      <c r="U199" s="13">
        <v>112</v>
      </c>
      <c r="V199" s="13">
        <v>115</v>
      </c>
      <c r="W199" s="13">
        <v>117</v>
      </c>
      <c r="X199" s="13">
        <v>6</v>
      </c>
      <c r="Y199" s="13">
        <v>223</v>
      </c>
      <c r="Z199" s="13">
        <v>44</v>
      </c>
      <c r="AA199" s="13">
        <v>197</v>
      </c>
      <c r="AB199" s="13">
        <v>6</v>
      </c>
      <c r="AC199" s="13">
        <v>0</v>
      </c>
      <c r="AG199" s="57">
        <v>165</v>
      </c>
      <c r="AH199" s="13">
        <v>747</v>
      </c>
      <c r="AI199" s="13">
        <v>119</v>
      </c>
      <c r="AJ199" s="13">
        <v>113</v>
      </c>
      <c r="AK199" s="13">
        <v>111</v>
      </c>
      <c r="AL199" s="13">
        <v>6</v>
      </c>
      <c r="AM199" s="13">
        <v>49</v>
      </c>
      <c r="AN199" s="13">
        <v>44</v>
      </c>
      <c r="AO199" s="13">
        <v>213</v>
      </c>
      <c r="AP199" s="13">
        <v>5</v>
      </c>
      <c r="AQ199" s="13">
        <v>0</v>
      </c>
      <c r="AU199" s="57">
        <v>165</v>
      </c>
      <c r="AV199" s="13">
        <v>734</v>
      </c>
      <c r="AW199" s="13">
        <v>107</v>
      </c>
      <c r="AX199" s="13">
        <v>105</v>
      </c>
      <c r="AY199" s="13">
        <v>97</v>
      </c>
      <c r="AZ199" s="13">
        <v>6</v>
      </c>
      <c r="BA199" s="13">
        <v>104</v>
      </c>
      <c r="BB199" s="13">
        <v>44</v>
      </c>
      <c r="BC199" s="13">
        <v>147</v>
      </c>
      <c r="BD199" s="13">
        <v>5</v>
      </c>
      <c r="BE199" s="13">
        <v>0</v>
      </c>
    </row>
    <row r="200" spans="5:57" x14ac:dyDescent="0.25">
      <c r="E200" s="57">
        <v>166</v>
      </c>
      <c r="F200" s="13">
        <v>1001</v>
      </c>
      <c r="G200" s="13">
        <v>130</v>
      </c>
      <c r="H200" s="13">
        <v>187</v>
      </c>
      <c r="I200" s="13">
        <v>207</v>
      </c>
      <c r="J200" s="13">
        <v>6</v>
      </c>
      <c r="K200" s="13">
        <v>23</v>
      </c>
      <c r="L200" s="13">
        <v>183</v>
      </c>
      <c r="M200" s="13">
        <v>263</v>
      </c>
      <c r="N200" s="13">
        <v>7</v>
      </c>
      <c r="O200" s="13">
        <v>0</v>
      </c>
      <c r="S200" s="57">
        <v>166</v>
      </c>
      <c r="T200" s="13">
        <v>731</v>
      </c>
      <c r="U200" s="13">
        <v>111</v>
      </c>
      <c r="V200" s="13">
        <v>115</v>
      </c>
      <c r="W200" s="13">
        <v>117</v>
      </c>
      <c r="X200" s="13">
        <v>6</v>
      </c>
      <c r="Y200" s="13">
        <v>222</v>
      </c>
      <c r="Z200" s="13">
        <v>44</v>
      </c>
      <c r="AA200" s="13">
        <v>198</v>
      </c>
      <c r="AB200" s="13">
        <v>6</v>
      </c>
      <c r="AC200" s="13">
        <v>0</v>
      </c>
      <c r="AG200" s="57">
        <v>166</v>
      </c>
      <c r="AH200" s="13">
        <v>742</v>
      </c>
      <c r="AI200" s="13">
        <v>118</v>
      </c>
      <c r="AJ200" s="13">
        <v>113</v>
      </c>
      <c r="AK200" s="13">
        <v>110</v>
      </c>
      <c r="AL200" s="13">
        <v>6</v>
      </c>
      <c r="AM200" s="13">
        <v>49</v>
      </c>
      <c r="AN200" s="13">
        <v>44</v>
      </c>
      <c r="AO200" s="13">
        <v>211</v>
      </c>
      <c r="AP200" s="13">
        <v>5</v>
      </c>
      <c r="AQ200" s="13">
        <v>0</v>
      </c>
      <c r="AU200" s="57">
        <v>166</v>
      </c>
      <c r="AV200" s="13">
        <v>729</v>
      </c>
      <c r="AW200" s="13">
        <v>106</v>
      </c>
      <c r="AX200" s="13">
        <v>105</v>
      </c>
      <c r="AY200" s="13">
        <v>97</v>
      </c>
      <c r="AZ200" s="13">
        <v>6</v>
      </c>
      <c r="BA200" s="13">
        <v>103</v>
      </c>
      <c r="BB200" s="13">
        <v>44</v>
      </c>
      <c r="BC200" s="13">
        <v>147</v>
      </c>
      <c r="BD200" s="13">
        <v>5</v>
      </c>
      <c r="BE200" s="13">
        <v>0</v>
      </c>
    </row>
    <row r="201" spans="5:57" x14ac:dyDescent="0.25">
      <c r="E201" s="57">
        <v>167</v>
      </c>
      <c r="F201" s="13">
        <v>994</v>
      </c>
      <c r="G201" s="13">
        <v>129</v>
      </c>
      <c r="H201" s="13">
        <v>186</v>
      </c>
      <c r="I201" s="13">
        <v>207</v>
      </c>
      <c r="J201" s="13">
        <v>6</v>
      </c>
      <c r="K201" s="13">
        <v>23</v>
      </c>
      <c r="L201" s="13">
        <v>183</v>
      </c>
      <c r="M201" s="13">
        <v>262</v>
      </c>
      <c r="N201" s="13">
        <v>7</v>
      </c>
      <c r="O201" s="13">
        <v>0</v>
      </c>
      <c r="S201" s="57">
        <v>167</v>
      </c>
      <c r="T201" s="13">
        <v>726</v>
      </c>
      <c r="U201" s="13">
        <v>111</v>
      </c>
      <c r="V201" s="13">
        <v>114</v>
      </c>
      <c r="W201" s="13">
        <v>117</v>
      </c>
      <c r="X201" s="13">
        <v>6</v>
      </c>
      <c r="Y201" s="13">
        <v>221</v>
      </c>
      <c r="Z201" s="13">
        <v>44</v>
      </c>
      <c r="AA201" s="13">
        <v>199</v>
      </c>
      <c r="AB201" s="13">
        <v>6</v>
      </c>
      <c r="AC201" s="13">
        <v>0</v>
      </c>
      <c r="AG201" s="57">
        <v>167</v>
      </c>
      <c r="AH201" s="13">
        <v>736</v>
      </c>
      <c r="AI201" s="13">
        <v>117</v>
      </c>
      <c r="AJ201" s="13">
        <v>113</v>
      </c>
      <c r="AK201" s="13">
        <v>110</v>
      </c>
      <c r="AL201" s="13">
        <v>6</v>
      </c>
      <c r="AM201" s="13">
        <v>48</v>
      </c>
      <c r="AN201" s="13">
        <v>44</v>
      </c>
      <c r="AO201" s="13">
        <v>210</v>
      </c>
      <c r="AP201" s="13">
        <v>5</v>
      </c>
      <c r="AQ201" s="13">
        <v>0</v>
      </c>
      <c r="AU201" s="57">
        <v>167</v>
      </c>
      <c r="AV201" s="13">
        <v>724</v>
      </c>
      <c r="AW201" s="13">
        <v>105</v>
      </c>
      <c r="AX201" s="13">
        <v>104</v>
      </c>
      <c r="AY201" s="13">
        <v>97</v>
      </c>
      <c r="AZ201" s="13">
        <v>6</v>
      </c>
      <c r="BA201" s="13">
        <v>103</v>
      </c>
      <c r="BB201" s="13">
        <v>44</v>
      </c>
      <c r="BC201" s="13">
        <v>146</v>
      </c>
      <c r="BD201" s="13">
        <v>5</v>
      </c>
      <c r="BE201" s="13">
        <v>0</v>
      </c>
    </row>
    <row r="202" spans="5:57" x14ac:dyDescent="0.25">
      <c r="E202" s="57">
        <v>168</v>
      </c>
      <c r="F202" s="13">
        <v>986</v>
      </c>
      <c r="G202" s="13">
        <v>129</v>
      </c>
      <c r="H202" s="13">
        <v>186</v>
      </c>
      <c r="I202" s="13">
        <v>206</v>
      </c>
      <c r="J202" s="13">
        <v>6</v>
      </c>
      <c r="K202" s="13">
        <v>23</v>
      </c>
      <c r="L202" s="13">
        <v>183</v>
      </c>
      <c r="M202" s="13">
        <v>262</v>
      </c>
      <c r="N202" s="13">
        <v>7</v>
      </c>
      <c r="O202" s="13">
        <v>0</v>
      </c>
      <c r="S202" s="57">
        <v>168</v>
      </c>
      <c r="T202" s="13">
        <v>721</v>
      </c>
      <c r="U202" s="13">
        <v>110</v>
      </c>
      <c r="V202" s="13">
        <v>114</v>
      </c>
      <c r="W202" s="13">
        <v>117</v>
      </c>
      <c r="X202" s="13">
        <v>6</v>
      </c>
      <c r="Y202" s="13">
        <v>221</v>
      </c>
      <c r="Z202" s="13">
        <v>44</v>
      </c>
      <c r="AA202" s="13">
        <v>200</v>
      </c>
      <c r="AB202" s="13">
        <v>6</v>
      </c>
      <c r="AC202" s="13">
        <v>0</v>
      </c>
      <c r="AG202" s="57">
        <v>168</v>
      </c>
      <c r="AH202" s="13">
        <v>731</v>
      </c>
      <c r="AI202" s="13">
        <v>117</v>
      </c>
      <c r="AJ202" s="13">
        <v>112</v>
      </c>
      <c r="AK202" s="13">
        <v>110</v>
      </c>
      <c r="AL202" s="13">
        <v>6</v>
      </c>
      <c r="AM202" s="13">
        <v>48</v>
      </c>
      <c r="AN202" s="13">
        <v>44</v>
      </c>
      <c r="AO202" s="13">
        <v>209</v>
      </c>
      <c r="AP202" s="13">
        <v>5</v>
      </c>
      <c r="AQ202" s="13">
        <v>0</v>
      </c>
      <c r="AU202" s="57">
        <v>168</v>
      </c>
      <c r="AV202" s="13">
        <v>719</v>
      </c>
      <c r="AW202" s="13">
        <v>105</v>
      </c>
      <c r="AX202" s="13">
        <v>104</v>
      </c>
      <c r="AY202" s="13">
        <v>97</v>
      </c>
      <c r="AZ202" s="13">
        <v>6</v>
      </c>
      <c r="BA202" s="13">
        <v>102</v>
      </c>
      <c r="BB202" s="13">
        <v>44</v>
      </c>
      <c r="BC202" s="13">
        <v>145</v>
      </c>
      <c r="BD202" s="13">
        <v>5</v>
      </c>
      <c r="BE202" s="13">
        <v>0</v>
      </c>
    </row>
    <row r="203" spans="5:57" x14ac:dyDescent="0.25">
      <c r="E203" s="57">
        <v>169</v>
      </c>
      <c r="F203" s="13">
        <v>978</v>
      </c>
      <c r="G203" s="13">
        <v>128</v>
      </c>
      <c r="H203" s="13">
        <v>186</v>
      </c>
      <c r="I203" s="13">
        <v>206</v>
      </c>
      <c r="J203" s="13">
        <v>6</v>
      </c>
      <c r="K203" s="13">
        <v>23</v>
      </c>
      <c r="L203" s="13">
        <v>182</v>
      </c>
      <c r="M203" s="13">
        <v>261</v>
      </c>
      <c r="N203" s="13">
        <v>7</v>
      </c>
      <c r="O203" s="13">
        <v>0</v>
      </c>
      <c r="S203" s="57">
        <v>169</v>
      </c>
      <c r="T203" s="13">
        <v>715</v>
      </c>
      <c r="U203" s="13">
        <v>109</v>
      </c>
      <c r="V203" s="13">
        <v>114</v>
      </c>
      <c r="W203" s="13">
        <v>117</v>
      </c>
      <c r="X203" s="13">
        <v>6</v>
      </c>
      <c r="Y203" s="13">
        <v>220</v>
      </c>
      <c r="Z203" s="13">
        <v>44</v>
      </c>
      <c r="AA203" s="13">
        <v>200</v>
      </c>
      <c r="AB203" s="13">
        <v>6</v>
      </c>
      <c r="AC203" s="13">
        <v>0</v>
      </c>
      <c r="AG203" s="57">
        <v>169</v>
      </c>
      <c r="AH203" s="13">
        <v>726</v>
      </c>
      <c r="AI203" s="13">
        <v>116</v>
      </c>
      <c r="AJ203" s="13">
        <v>112</v>
      </c>
      <c r="AK203" s="13">
        <v>110</v>
      </c>
      <c r="AL203" s="13">
        <v>6</v>
      </c>
      <c r="AM203" s="13">
        <v>48</v>
      </c>
      <c r="AN203" s="13">
        <v>44</v>
      </c>
      <c r="AO203" s="13">
        <v>208</v>
      </c>
      <c r="AP203" s="13">
        <v>5</v>
      </c>
      <c r="AQ203" s="13">
        <v>0</v>
      </c>
      <c r="AU203" s="57">
        <v>169</v>
      </c>
      <c r="AV203" s="13">
        <v>713</v>
      </c>
      <c r="AW203" s="13">
        <v>104</v>
      </c>
      <c r="AX203" s="13">
        <v>104</v>
      </c>
      <c r="AY203" s="13">
        <v>96</v>
      </c>
      <c r="AZ203" s="13">
        <v>6</v>
      </c>
      <c r="BA203" s="13">
        <v>102</v>
      </c>
      <c r="BB203" s="13">
        <v>44</v>
      </c>
      <c r="BC203" s="13">
        <v>144</v>
      </c>
      <c r="BD203" s="13">
        <v>5</v>
      </c>
      <c r="BE203" s="13">
        <v>0</v>
      </c>
    </row>
    <row r="204" spans="5:57" x14ac:dyDescent="0.25">
      <c r="E204" s="57">
        <v>170</v>
      </c>
      <c r="F204" s="13">
        <v>972</v>
      </c>
      <c r="G204" s="13">
        <v>127</v>
      </c>
      <c r="H204" s="13">
        <v>185</v>
      </c>
      <c r="I204" s="13">
        <v>206</v>
      </c>
      <c r="J204" s="13">
        <v>6</v>
      </c>
      <c r="K204" s="13">
        <v>23</v>
      </c>
      <c r="L204" s="13">
        <v>182</v>
      </c>
      <c r="M204" s="13">
        <v>261</v>
      </c>
      <c r="N204" s="13">
        <v>7</v>
      </c>
      <c r="O204" s="13">
        <v>0</v>
      </c>
      <c r="S204" s="57">
        <v>170</v>
      </c>
      <c r="T204" s="13">
        <v>710</v>
      </c>
      <c r="U204" s="13">
        <v>109</v>
      </c>
      <c r="V204" s="13">
        <v>113</v>
      </c>
      <c r="W204" s="13">
        <v>117</v>
      </c>
      <c r="X204" s="13">
        <v>6</v>
      </c>
      <c r="Y204" s="13">
        <v>219</v>
      </c>
      <c r="Z204" s="13">
        <v>44</v>
      </c>
      <c r="AA204" s="13">
        <v>201</v>
      </c>
      <c r="AB204" s="13">
        <v>6</v>
      </c>
      <c r="AC204" s="13">
        <v>0</v>
      </c>
      <c r="AG204" s="57">
        <v>170</v>
      </c>
      <c r="AH204" s="13">
        <v>721</v>
      </c>
      <c r="AI204" s="13">
        <v>116</v>
      </c>
      <c r="AJ204" s="13">
        <v>111</v>
      </c>
      <c r="AK204" s="13">
        <v>110</v>
      </c>
      <c r="AL204" s="13">
        <v>6</v>
      </c>
      <c r="AM204" s="13">
        <v>48</v>
      </c>
      <c r="AN204" s="13">
        <v>44</v>
      </c>
      <c r="AO204" s="13">
        <v>207</v>
      </c>
      <c r="AP204" s="13">
        <v>5</v>
      </c>
      <c r="AQ204" s="13">
        <v>0</v>
      </c>
      <c r="AU204" s="57">
        <v>170</v>
      </c>
      <c r="AV204" s="13">
        <v>708</v>
      </c>
      <c r="AW204" s="13">
        <v>104</v>
      </c>
      <c r="AX204" s="13">
        <v>103</v>
      </c>
      <c r="AY204" s="13">
        <v>96</v>
      </c>
      <c r="AZ204" s="13">
        <v>6</v>
      </c>
      <c r="BA204" s="13">
        <v>101</v>
      </c>
      <c r="BB204" s="13">
        <v>44</v>
      </c>
      <c r="BC204" s="13">
        <v>143</v>
      </c>
      <c r="BD204" s="13">
        <v>5</v>
      </c>
      <c r="BE204" s="13">
        <v>0</v>
      </c>
    </row>
    <row r="205" spans="5:57" x14ac:dyDescent="0.25">
      <c r="E205" s="57">
        <v>171</v>
      </c>
      <c r="F205" s="13">
        <v>964</v>
      </c>
      <c r="G205" s="13">
        <v>127</v>
      </c>
      <c r="H205" s="13">
        <v>184</v>
      </c>
      <c r="I205" s="13">
        <v>206</v>
      </c>
      <c r="J205" s="13">
        <v>6</v>
      </c>
      <c r="K205" s="13">
        <v>23</v>
      </c>
      <c r="L205" s="13">
        <v>182</v>
      </c>
      <c r="M205" s="13">
        <v>260</v>
      </c>
      <c r="N205" s="13">
        <v>7</v>
      </c>
      <c r="O205" s="13">
        <v>0</v>
      </c>
      <c r="S205" s="57">
        <v>171</v>
      </c>
      <c r="T205" s="13">
        <v>705</v>
      </c>
      <c r="U205" s="13">
        <v>108</v>
      </c>
      <c r="V205" s="13">
        <v>113</v>
      </c>
      <c r="W205" s="13">
        <v>117</v>
      </c>
      <c r="X205" s="13">
        <v>6</v>
      </c>
      <c r="Y205" s="13">
        <v>218</v>
      </c>
      <c r="Z205" s="13">
        <v>44</v>
      </c>
      <c r="AA205" s="13">
        <v>203</v>
      </c>
      <c r="AB205" s="13">
        <v>6</v>
      </c>
      <c r="AC205" s="13">
        <v>0</v>
      </c>
      <c r="AG205" s="57">
        <v>171</v>
      </c>
      <c r="AH205" s="13">
        <v>715</v>
      </c>
      <c r="AI205" s="13">
        <v>115</v>
      </c>
      <c r="AJ205" s="13">
        <v>111</v>
      </c>
      <c r="AK205" s="13">
        <v>110</v>
      </c>
      <c r="AL205" s="13">
        <v>6</v>
      </c>
      <c r="AM205" s="13">
        <v>48</v>
      </c>
      <c r="AN205" s="13">
        <v>44</v>
      </c>
      <c r="AO205" s="13">
        <v>206</v>
      </c>
      <c r="AP205" s="13">
        <v>5</v>
      </c>
      <c r="AQ205" s="13">
        <v>0</v>
      </c>
      <c r="AU205" s="57">
        <v>171</v>
      </c>
      <c r="AV205" s="13">
        <v>702</v>
      </c>
      <c r="AW205" s="13">
        <v>103</v>
      </c>
      <c r="AX205" s="13">
        <v>103</v>
      </c>
      <c r="AY205" s="13">
        <v>96</v>
      </c>
      <c r="AZ205" s="13">
        <v>6</v>
      </c>
      <c r="BA205" s="13">
        <v>101</v>
      </c>
      <c r="BB205" s="13">
        <v>44</v>
      </c>
      <c r="BC205" s="13">
        <v>142</v>
      </c>
      <c r="BD205" s="13">
        <v>5</v>
      </c>
      <c r="BE205" s="13">
        <v>0</v>
      </c>
    </row>
    <row r="206" spans="5:57" x14ac:dyDescent="0.25">
      <c r="E206" s="57">
        <v>172</v>
      </c>
      <c r="F206" s="13">
        <v>957</v>
      </c>
      <c r="G206" s="13">
        <v>126</v>
      </c>
      <c r="H206" s="13">
        <v>184</v>
      </c>
      <c r="I206" s="13">
        <v>206</v>
      </c>
      <c r="J206" s="13">
        <v>6</v>
      </c>
      <c r="K206" s="13">
        <v>23</v>
      </c>
      <c r="L206" s="13">
        <v>182</v>
      </c>
      <c r="M206" s="13">
        <v>259</v>
      </c>
      <c r="N206" s="13">
        <v>7</v>
      </c>
      <c r="O206" s="13">
        <v>0</v>
      </c>
      <c r="S206" s="57">
        <v>172</v>
      </c>
      <c r="T206" s="13">
        <v>699</v>
      </c>
      <c r="U206" s="13">
        <v>108</v>
      </c>
      <c r="V206" s="13">
        <v>112</v>
      </c>
      <c r="W206" s="13">
        <v>117</v>
      </c>
      <c r="X206" s="13">
        <v>6</v>
      </c>
      <c r="Y206" s="13">
        <v>217</v>
      </c>
      <c r="Z206" s="13">
        <v>43</v>
      </c>
      <c r="AA206" s="13">
        <v>204</v>
      </c>
      <c r="AB206" s="13">
        <v>6</v>
      </c>
      <c r="AC206" s="13">
        <v>0</v>
      </c>
      <c r="AG206" s="57">
        <v>172</v>
      </c>
      <c r="AH206" s="13">
        <v>709</v>
      </c>
      <c r="AI206" s="13">
        <v>115</v>
      </c>
      <c r="AJ206" s="13">
        <v>111</v>
      </c>
      <c r="AK206" s="13">
        <v>110</v>
      </c>
      <c r="AL206" s="13">
        <v>6</v>
      </c>
      <c r="AM206" s="13">
        <v>47</v>
      </c>
      <c r="AN206" s="13">
        <v>44</v>
      </c>
      <c r="AO206" s="13">
        <v>205</v>
      </c>
      <c r="AP206" s="13">
        <v>5</v>
      </c>
      <c r="AQ206" s="13">
        <v>0</v>
      </c>
      <c r="AU206" s="57">
        <v>172</v>
      </c>
      <c r="AV206" s="13">
        <v>697</v>
      </c>
      <c r="AW206" s="13">
        <v>103</v>
      </c>
      <c r="AX206" s="13">
        <v>103</v>
      </c>
      <c r="AY206" s="13">
        <v>96</v>
      </c>
      <c r="AZ206" s="13">
        <v>6</v>
      </c>
      <c r="BA206" s="13">
        <v>100</v>
      </c>
      <c r="BB206" s="13">
        <v>44</v>
      </c>
      <c r="BC206" s="13">
        <v>142</v>
      </c>
      <c r="BD206" s="13">
        <v>5</v>
      </c>
      <c r="BE206" s="13">
        <v>0</v>
      </c>
    </row>
    <row r="207" spans="5:57" x14ac:dyDescent="0.25">
      <c r="E207" s="57">
        <v>173</v>
      </c>
      <c r="F207" s="13">
        <v>949</v>
      </c>
      <c r="G207" s="13">
        <v>126</v>
      </c>
      <c r="H207" s="13">
        <v>184</v>
      </c>
      <c r="I207" s="13">
        <v>205</v>
      </c>
      <c r="J207" s="13">
        <v>6</v>
      </c>
      <c r="K207" s="13">
        <v>23</v>
      </c>
      <c r="L207" s="13">
        <v>181</v>
      </c>
      <c r="M207" s="13">
        <v>259</v>
      </c>
      <c r="N207" s="13">
        <v>7</v>
      </c>
      <c r="O207" s="13">
        <v>0</v>
      </c>
      <c r="S207" s="57">
        <v>173</v>
      </c>
      <c r="T207" s="13">
        <v>693</v>
      </c>
      <c r="U207" s="13">
        <v>108</v>
      </c>
      <c r="V207" s="13">
        <v>112</v>
      </c>
      <c r="W207" s="13">
        <v>116</v>
      </c>
      <c r="X207" s="13">
        <v>6</v>
      </c>
      <c r="Y207" s="13">
        <v>216</v>
      </c>
      <c r="Z207" s="13">
        <v>43</v>
      </c>
      <c r="AA207" s="13">
        <v>205</v>
      </c>
      <c r="AB207" s="13">
        <v>6</v>
      </c>
      <c r="AC207" s="13">
        <v>0</v>
      </c>
      <c r="AG207" s="57">
        <v>173</v>
      </c>
      <c r="AH207" s="13">
        <v>703</v>
      </c>
      <c r="AI207" s="13">
        <v>115</v>
      </c>
      <c r="AJ207" s="13">
        <v>111</v>
      </c>
      <c r="AK207" s="13">
        <v>110</v>
      </c>
      <c r="AL207" s="13">
        <v>6</v>
      </c>
      <c r="AM207" s="13">
        <v>47</v>
      </c>
      <c r="AN207" s="13">
        <v>44</v>
      </c>
      <c r="AO207" s="13">
        <v>205</v>
      </c>
      <c r="AP207" s="13">
        <v>5</v>
      </c>
      <c r="AQ207" s="13">
        <v>0</v>
      </c>
      <c r="AU207" s="57">
        <v>173</v>
      </c>
      <c r="AV207" s="13">
        <v>691</v>
      </c>
      <c r="AW207" s="13">
        <v>103</v>
      </c>
      <c r="AX207" s="13">
        <v>102</v>
      </c>
      <c r="AY207" s="13">
        <v>96</v>
      </c>
      <c r="AZ207" s="13">
        <v>6</v>
      </c>
      <c r="BA207" s="13">
        <v>100</v>
      </c>
      <c r="BB207" s="13">
        <v>44</v>
      </c>
      <c r="BC207" s="13">
        <v>141</v>
      </c>
      <c r="BD207" s="13">
        <v>5</v>
      </c>
      <c r="BE207" s="13">
        <v>0</v>
      </c>
    </row>
    <row r="208" spans="5:57" x14ac:dyDescent="0.25">
      <c r="E208" s="57">
        <v>174</v>
      </c>
      <c r="F208" s="13">
        <v>942</v>
      </c>
      <c r="G208" s="13">
        <v>125</v>
      </c>
      <c r="H208" s="13">
        <v>183</v>
      </c>
      <c r="I208" s="13">
        <v>205</v>
      </c>
      <c r="J208" s="13">
        <v>6</v>
      </c>
      <c r="K208" s="13">
        <v>23</v>
      </c>
      <c r="L208" s="13">
        <v>181</v>
      </c>
      <c r="M208" s="13">
        <v>258</v>
      </c>
      <c r="N208" s="13">
        <v>7</v>
      </c>
      <c r="O208" s="13">
        <v>0</v>
      </c>
      <c r="S208" s="57">
        <v>174</v>
      </c>
      <c r="T208" s="13">
        <v>687</v>
      </c>
      <c r="U208" s="13">
        <v>108</v>
      </c>
      <c r="V208" s="13">
        <v>112</v>
      </c>
      <c r="W208" s="13">
        <v>116</v>
      </c>
      <c r="X208" s="13">
        <v>6</v>
      </c>
      <c r="Y208" s="13">
        <v>215</v>
      </c>
      <c r="Z208" s="13">
        <v>43</v>
      </c>
      <c r="AA208" s="13">
        <v>206</v>
      </c>
      <c r="AB208" s="13">
        <v>6</v>
      </c>
      <c r="AC208" s="13">
        <v>0</v>
      </c>
      <c r="AG208" s="57">
        <v>174</v>
      </c>
      <c r="AH208" s="13">
        <v>697</v>
      </c>
      <c r="AI208" s="13">
        <v>114</v>
      </c>
      <c r="AJ208" s="13">
        <v>110</v>
      </c>
      <c r="AK208" s="13">
        <v>109</v>
      </c>
      <c r="AL208" s="13">
        <v>6</v>
      </c>
      <c r="AM208" s="13">
        <v>47</v>
      </c>
      <c r="AN208" s="13">
        <v>44</v>
      </c>
      <c r="AO208" s="13">
        <v>204</v>
      </c>
      <c r="AP208" s="13">
        <v>5</v>
      </c>
      <c r="AQ208" s="13">
        <v>0</v>
      </c>
      <c r="AU208" s="57">
        <v>174</v>
      </c>
      <c r="AV208" s="13">
        <v>686</v>
      </c>
      <c r="AW208" s="13">
        <v>102</v>
      </c>
      <c r="AX208" s="13">
        <v>102</v>
      </c>
      <c r="AY208" s="13">
        <v>96</v>
      </c>
      <c r="AZ208" s="13">
        <v>6</v>
      </c>
      <c r="BA208" s="13">
        <v>99</v>
      </c>
      <c r="BB208" s="13">
        <v>44</v>
      </c>
      <c r="BC208" s="13">
        <v>140</v>
      </c>
      <c r="BD208" s="13">
        <v>5</v>
      </c>
      <c r="BE208" s="13">
        <v>0</v>
      </c>
    </row>
    <row r="209" spans="5:57" x14ac:dyDescent="0.25">
      <c r="E209" s="57">
        <v>175</v>
      </c>
      <c r="F209" s="13">
        <v>934</v>
      </c>
      <c r="G209" s="13">
        <v>125</v>
      </c>
      <c r="H209" s="13">
        <v>183</v>
      </c>
      <c r="I209" s="13">
        <v>205</v>
      </c>
      <c r="J209" s="13">
        <v>6</v>
      </c>
      <c r="K209" s="13">
        <v>23</v>
      </c>
      <c r="L209" s="13">
        <v>181</v>
      </c>
      <c r="M209" s="13">
        <v>258</v>
      </c>
      <c r="N209" s="13">
        <v>7</v>
      </c>
      <c r="O209" s="13">
        <v>0</v>
      </c>
      <c r="S209" s="57">
        <v>175</v>
      </c>
      <c r="T209" s="13">
        <v>682</v>
      </c>
      <c r="U209" s="13">
        <v>107</v>
      </c>
      <c r="V209" s="13">
        <v>112</v>
      </c>
      <c r="W209" s="13">
        <v>116</v>
      </c>
      <c r="X209" s="13">
        <v>6</v>
      </c>
      <c r="Y209" s="13">
        <v>214</v>
      </c>
      <c r="Z209" s="13">
        <v>43</v>
      </c>
      <c r="AA209" s="13">
        <v>207</v>
      </c>
      <c r="AB209" s="13">
        <v>6</v>
      </c>
      <c r="AC209" s="13">
        <v>0</v>
      </c>
      <c r="AG209" s="57">
        <v>175</v>
      </c>
      <c r="AH209" s="13">
        <v>692</v>
      </c>
      <c r="AI209" s="13">
        <v>114</v>
      </c>
      <c r="AJ209" s="13">
        <v>110</v>
      </c>
      <c r="AK209" s="13">
        <v>109</v>
      </c>
      <c r="AL209" s="13">
        <v>6</v>
      </c>
      <c r="AM209" s="13">
        <v>47</v>
      </c>
      <c r="AN209" s="13">
        <v>44</v>
      </c>
      <c r="AO209" s="13">
        <v>203</v>
      </c>
      <c r="AP209" s="13">
        <v>5</v>
      </c>
      <c r="AQ209" s="13">
        <v>0</v>
      </c>
      <c r="AU209" s="57">
        <v>175</v>
      </c>
      <c r="AV209" s="13">
        <v>680</v>
      </c>
      <c r="AW209" s="13">
        <v>102</v>
      </c>
      <c r="AX209" s="13">
        <v>102</v>
      </c>
      <c r="AY209" s="13">
        <v>96</v>
      </c>
      <c r="AZ209" s="13">
        <v>6</v>
      </c>
      <c r="BA209" s="13">
        <v>99</v>
      </c>
      <c r="BB209" s="13">
        <v>43</v>
      </c>
      <c r="BC209" s="13">
        <v>140</v>
      </c>
      <c r="BD209" s="13">
        <v>5</v>
      </c>
      <c r="BE209" s="13">
        <v>0</v>
      </c>
    </row>
    <row r="210" spans="5:57" x14ac:dyDescent="0.25">
      <c r="E210" s="57">
        <v>176</v>
      </c>
      <c r="F210" s="13">
        <v>927</v>
      </c>
      <c r="G210" s="13">
        <v>124</v>
      </c>
      <c r="H210" s="13">
        <v>182</v>
      </c>
      <c r="I210" s="13">
        <v>205</v>
      </c>
      <c r="J210" s="13">
        <v>6</v>
      </c>
      <c r="K210" s="13">
        <v>23</v>
      </c>
      <c r="L210" s="13">
        <v>180</v>
      </c>
      <c r="M210" s="13">
        <v>257</v>
      </c>
      <c r="N210" s="13">
        <v>7</v>
      </c>
      <c r="O210" s="13">
        <v>0</v>
      </c>
      <c r="S210" s="57">
        <v>176</v>
      </c>
      <c r="T210" s="13">
        <v>676</v>
      </c>
      <c r="U210" s="13">
        <v>107</v>
      </c>
      <c r="V210" s="13">
        <v>111</v>
      </c>
      <c r="W210" s="13">
        <v>116</v>
      </c>
      <c r="X210" s="13">
        <v>6</v>
      </c>
      <c r="Y210" s="13">
        <v>214</v>
      </c>
      <c r="Z210" s="13">
        <v>43</v>
      </c>
      <c r="AA210" s="13">
        <v>209</v>
      </c>
      <c r="AB210" s="13">
        <v>6</v>
      </c>
      <c r="AC210" s="13">
        <v>0</v>
      </c>
      <c r="AG210" s="57">
        <v>176</v>
      </c>
      <c r="AH210" s="13">
        <v>686</v>
      </c>
      <c r="AI210" s="13">
        <v>113</v>
      </c>
      <c r="AJ210" s="13">
        <v>110</v>
      </c>
      <c r="AK210" s="13">
        <v>109</v>
      </c>
      <c r="AL210" s="13">
        <v>6</v>
      </c>
      <c r="AM210" s="13">
        <v>47</v>
      </c>
      <c r="AN210" s="13">
        <v>43</v>
      </c>
      <c r="AO210" s="13">
        <v>202</v>
      </c>
      <c r="AP210" s="13">
        <v>5</v>
      </c>
      <c r="AQ210" s="13">
        <v>0</v>
      </c>
      <c r="AU210" s="57">
        <v>176</v>
      </c>
      <c r="AV210" s="13">
        <v>674</v>
      </c>
      <c r="AW210" s="13">
        <v>102</v>
      </c>
      <c r="AX210" s="13">
        <v>102</v>
      </c>
      <c r="AY210" s="13">
        <v>96</v>
      </c>
      <c r="AZ210" s="13">
        <v>6</v>
      </c>
      <c r="BA210" s="13">
        <v>98</v>
      </c>
      <c r="BB210" s="13">
        <v>43</v>
      </c>
      <c r="BC210" s="13">
        <v>139</v>
      </c>
      <c r="BD210" s="13">
        <v>5</v>
      </c>
      <c r="BE210" s="13">
        <v>0</v>
      </c>
    </row>
    <row r="211" spans="5:57" x14ac:dyDescent="0.25">
      <c r="E211" s="57">
        <v>177</v>
      </c>
      <c r="F211" s="13">
        <v>920</v>
      </c>
      <c r="G211" s="13">
        <v>124</v>
      </c>
      <c r="H211" s="13">
        <v>182</v>
      </c>
      <c r="I211" s="13">
        <v>205</v>
      </c>
      <c r="J211" s="13">
        <v>6</v>
      </c>
      <c r="K211" s="13">
        <v>23</v>
      </c>
      <c r="L211" s="13">
        <v>180</v>
      </c>
      <c r="M211" s="13">
        <v>257</v>
      </c>
      <c r="N211" s="13">
        <v>7</v>
      </c>
      <c r="O211" s="13">
        <v>0</v>
      </c>
      <c r="S211" s="57">
        <v>177</v>
      </c>
      <c r="T211" s="13">
        <v>670</v>
      </c>
      <c r="U211" s="13">
        <v>107</v>
      </c>
      <c r="V211" s="13">
        <v>111</v>
      </c>
      <c r="W211" s="13">
        <v>116</v>
      </c>
      <c r="X211" s="13">
        <v>6</v>
      </c>
      <c r="Y211" s="13">
        <v>213</v>
      </c>
      <c r="Z211" s="13">
        <v>43</v>
      </c>
      <c r="AA211" s="13">
        <v>210</v>
      </c>
      <c r="AB211" s="13">
        <v>6</v>
      </c>
      <c r="AC211" s="13">
        <v>0</v>
      </c>
      <c r="AG211" s="57">
        <v>177</v>
      </c>
      <c r="AH211" s="13">
        <v>680</v>
      </c>
      <c r="AI211" s="13">
        <v>113</v>
      </c>
      <c r="AJ211" s="13">
        <v>110</v>
      </c>
      <c r="AK211" s="13">
        <v>109</v>
      </c>
      <c r="AL211" s="13">
        <v>6</v>
      </c>
      <c r="AM211" s="13">
        <v>47</v>
      </c>
      <c r="AN211" s="13">
        <v>43</v>
      </c>
      <c r="AO211" s="13">
        <v>201</v>
      </c>
      <c r="AP211" s="13">
        <v>5</v>
      </c>
      <c r="AQ211" s="13">
        <v>0</v>
      </c>
      <c r="AU211" s="57">
        <v>177</v>
      </c>
      <c r="AV211" s="13">
        <v>669</v>
      </c>
      <c r="AW211" s="13">
        <v>101</v>
      </c>
      <c r="AX211" s="13">
        <v>101</v>
      </c>
      <c r="AY211" s="13">
        <v>96</v>
      </c>
      <c r="AZ211" s="13">
        <v>6</v>
      </c>
      <c r="BA211" s="13">
        <v>98</v>
      </c>
      <c r="BB211" s="13">
        <v>43</v>
      </c>
      <c r="BC211" s="13">
        <v>139</v>
      </c>
      <c r="BD211" s="13">
        <v>5</v>
      </c>
      <c r="BE211" s="13">
        <v>0</v>
      </c>
    </row>
    <row r="212" spans="5:57" x14ac:dyDescent="0.25">
      <c r="E212" s="57">
        <v>178</v>
      </c>
      <c r="F212" s="13">
        <v>912</v>
      </c>
      <c r="G212" s="13">
        <v>124</v>
      </c>
      <c r="H212" s="13">
        <v>181</v>
      </c>
      <c r="I212" s="13">
        <v>205</v>
      </c>
      <c r="J212" s="13">
        <v>6</v>
      </c>
      <c r="K212" s="13">
        <v>23</v>
      </c>
      <c r="L212" s="13">
        <v>180</v>
      </c>
      <c r="M212" s="13">
        <v>257</v>
      </c>
      <c r="N212" s="13">
        <v>7</v>
      </c>
      <c r="O212" s="13">
        <v>0</v>
      </c>
      <c r="S212" s="57">
        <v>178</v>
      </c>
      <c r="T212" s="13">
        <v>665</v>
      </c>
      <c r="U212" s="13">
        <v>106</v>
      </c>
      <c r="V212" s="13">
        <v>111</v>
      </c>
      <c r="W212" s="13">
        <v>116</v>
      </c>
      <c r="X212" s="13">
        <v>6</v>
      </c>
      <c r="Y212" s="13">
        <v>212</v>
      </c>
      <c r="Z212" s="13">
        <v>43</v>
      </c>
      <c r="AA212" s="13">
        <v>212</v>
      </c>
      <c r="AB212" s="13">
        <v>6</v>
      </c>
      <c r="AC212" s="13">
        <v>0</v>
      </c>
      <c r="AG212" s="57">
        <v>178</v>
      </c>
      <c r="AH212" s="13">
        <v>674</v>
      </c>
      <c r="AI212" s="13">
        <v>113</v>
      </c>
      <c r="AJ212" s="13">
        <v>110</v>
      </c>
      <c r="AK212" s="13">
        <v>109</v>
      </c>
      <c r="AL212" s="13">
        <v>6</v>
      </c>
      <c r="AM212" s="13">
        <v>46</v>
      </c>
      <c r="AN212" s="13">
        <v>43</v>
      </c>
      <c r="AO212" s="13">
        <v>201</v>
      </c>
      <c r="AP212" s="13">
        <v>5</v>
      </c>
      <c r="AQ212" s="13">
        <v>0</v>
      </c>
      <c r="AU212" s="57">
        <v>178</v>
      </c>
      <c r="AV212" s="13">
        <v>663</v>
      </c>
      <c r="AW212" s="13">
        <v>101</v>
      </c>
      <c r="AX212" s="13">
        <v>101</v>
      </c>
      <c r="AY212" s="13">
        <v>95</v>
      </c>
      <c r="AZ212" s="13">
        <v>6</v>
      </c>
      <c r="BA212" s="13">
        <v>97</v>
      </c>
      <c r="BB212" s="13">
        <v>43</v>
      </c>
      <c r="BC212" s="13">
        <v>138</v>
      </c>
      <c r="BD212" s="13">
        <v>5</v>
      </c>
      <c r="BE212" s="13">
        <v>0</v>
      </c>
    </row>
    <row r="213" spans="5:57" x14ac:dyDescent="0.25">
      <c r="E213" s="57">
        <v>179</v>
      </c>
      <c r="F213" s="13">
        <v>905</v>
      </c>
      <c r="G213" s="13">
        <v>123</v>
      </c>
      <c r="H213" s="13">
        <v>181</v>
      </c>
      <c r="I213" s="13">
        <v>204</v>
      </c>
      <c r="J213" s="13">
        <v>6</v>
      </c>
      <c r="K213" s="13">
        <v>23</v>
      </c>
      <c r="L213" s="13">
        <v>179</v>
      </c>
      <c r="M213" s="13">
        <v>256</v>
      </c>
      <c r="N213" s="13">
        <v>7</v>
      </c>
      <c r="O213" s="13">
        <v>0</v>
      </c>
      <c r="S213" s="57">
        <v>179</v>
      </c>
      <c r="T213" s="13">
        <v>659</v>
      </c>
      <c r="U213" s="13">
        <v>106</v>
      </c>
      <c r="V213" s="13">
        <v>111</v>
      </c>
      <c r="W213" s="13">
        <v>116</v>
      </c>
      <c r="X213" s="13">
        <v>6</v>
      </c>
      <c r="Y213" s="13">
        <v>211</v>
      </c>
      <c r="Z213" s="13">
        <v>43</v>
      </c>
      <c r="AA213" s="13">
        <v>213</v>
      </c>
      <c r="AB213" s="13">
        <v>6</v>
      </c>
      <c r="AC213" s="13">
        <v>0</v>
      </c>
      <c r="AG213" s="57">
        <v>179</v>
      </c>
      <c r="AH213" s="13">
        <v>669</v>
      </c>
      <c r="AI213" s="13">
        <v>112</v>
      </c>
      <c r="AJ213" s="13">
        <v>109</v>
      </c>
      <c r="AK213" s="13">
        <v>109</v>
      </c>
      <c r="AL213" s="13">
        <v>6</v>
      </c>
      <c r="AM213" s="13">
        <v>46</v>
      </c>
      <c r="AN213" s="13">
        <v>43</v>
      </c>
      <c r="AO213" s="13">
        <v>200</v>
      </c>
      <c r="AP213" s="13">
        <v>5</v>
      </c>
      <c r="AQ213" s="13">
        <v>0</v>
      </c>
      <c r="AU213" s="57">
        <v>179</v>
      </c>
      <c r="AV213" s="13">
        <v>658</v>
      </c>
      <c r="AW213" s="13">
        <v>100</v>
      </c>
      <c r="AX213" s="13">
        <v>101</v>
      </c>
      <c r="AY213" s="13">
        <v>95</v>
      </c>
      <c r="AZ213" s="13">
        <v>6</v>
      </c>
      <c r="BA213" s="13">
        <v>97</v>
      </c>
      <c r="BB213" s="13">
        <v>43</v>
      </c>
      <c r="BC213" s="13">
        <v>137</v>
      </c>
      <c r="BD213" s="13">
        <v>5</v>
      </c>
      <c r="BE213" s="13">
        <v>1</v>
      </c>
    </row>
    <row r="214" spans="5:57" x14ac:dyDescent="0.25">
      <c r="E214" s="57">
        <v>180</v>
      </c>
      <c r="F214" s="13">
        <v>898</v>
      </c>
      <c r="G214" s="13">
        <v>122</v>
      </c>
      <c r="H214" s="13">
        <v>180</v>
      </c>
      <c r="I214" s="13">
        <v>204</v>
      </c>
      <c r="J214" s="13">
        <v>6</v>
      </c>
      <c r="K214" s="13">
        <v>23</v>
      </c>
      <c r="L214" s="13">
        <v>179</v>
      </c>
      <c r="M214" s="13">
        <v>256</v>
      </c>
      <c r="N214" s="13">
        <v>7</v>
      </c>
      <c r="O214" s="13">
        <v>0</v>
      </c>
      <c r="S214" s="57">
        <v>180</v>
      </c>
      <c r="T214" s="13">
        <v>654</v>
      </c>
      <c r="U214" s="13">
        <v>105</v>
      </c>
      <c r="V214" s="13">
        <v>110</v>
      </c>
      <c r="W214" s="13">
        <v>116</v>
      </c>
      <c r="X214" s="13">
        <v>6</v>
      </c>
      <c r="Y214" s="13">
        <v>210</v>
      </c>
      <c r="Z214" s="13">
        <v>43</v>
      </c>
      <c r="AA214" s="13">
        <v>215</v>
      </c>
      <c r="AB214" s="13">
        <v>6</v>
      </c>
      <c r="AC214" s="13">
        <v>0</v>
      </c>
      <c r="AG214" s="57">
        <v>180</v>
      </c>
      <c r="AH214" s="13">
        <v>663</v>
      </c>
      <c r="AI214" s="13">
        <v>111</v>
      </c>
      <c r="AJ214" s="13">
        <v>109</v>
      </c>
      <c r="AK214" s="13">
        <v>109</v>
      </c>
      <c r="AL214" s="13">
        <v>6</v>
      </c>
      <c r="AM214" s="13">
        <v>46</v>
      </c>
      <c r="AN214" s="13">
        <v>43</v>
      </c>
      <c r="AO214" s="13">
        <v>199</v>
      </c>
      <c r="AP214" s="13">
        <v>5</v>
      </c>
      <c r="AQ214" s="13">
        <v>0</v>
      </c>
      <c r="AU214" s="57">
        <v>180</v>
      </c>
      <c r="AV214" s="13">
        <v>652</v>
      </c>
      <c r="AW214" s="13">
        <v>100</v>
      </c>
      <c r="AX214" s="13">
        <v>101</v>
      </c>
      <c r="AY214" s="13">
        <v>95</v>
      </c>
      <c r="AZ214" s="13">
        <v>6</v>
      </c>
      <c r="BA214" s="13">
        <v>96</v>
      </c>
      <c r="BB214" s="13">
        <v>43</v>
      </c>
      <c r="BC214" s="13">
        <v>137</v>
      </c>
      <c r="BD214" s="13">
        <v>5</v>
      </c>
      <c r="BE214" s="13">
        <v>3</v>
      </c>
    </row>
    <row r="215" spans="5:57" x14ac:dyDescent="0.25">
      <c r="E215" s="57">
        <v>181</v>
      </c>
      <c r="F215" s="13">
        <v>890</v>
      </c>
      <c r="G215" s="13">
        <v>122</v>
      </c>
      <c r="H215" s="13">
        <v>180</v>
      </c>
      <c r="I215" s="13">
        <v>204</v>
      </c>
      <c r="J215" s="13">
        <v>6</v>
      </c>
      <c r="K215" s="13">
        <v>23</v>
      </c>
      <c r="L215" s="13">
        <v>179</v>
      </c>
      <c r="M215" s="13">
        <v>255</v>
      </c>
      <c r="N215" s="13">
        <v>7</v>
      </c>
      <c r="O215" s="13">
        <v>0</v>
      </c>
      <c r="S215" s="57">
        <v>181</v>
      </c>
      <c r="T215" s="13">
        <v>648</v>
      </c>
      <c r="U215" s="13">
        <v>105</v>
      </c>
      <c r="V215" s="13">
        <v>110</v>
      </c>
      <c r="W215" s="13">
        <v>115</v>
      </c>
      <c r="X215" s="13">
        <v>6</v>
      </c>
      <c r="Y215" s="13">
        <v>210</v>
      </c>
      <c r="Z215" s="13">
        <v>43</v>
      </c>
      <c r="AA215" s="13">
        <v>216</v>
      </c>
      <c r="AB215" s="13">
        <v>6</v>
      </c>
      <c r="AC215" s="13">
        <v>0</v>
      </c>
      <c r="AG215" s="57">
        <v>181</v>
      </c>
      <c r="AH215" s="13">
        <v>657</v>
      </c>
      <c r="AI215" s="13">
        <v>111</v>
      </c>
      <c r="AJ215" s="13">
        <v>109</v>
      </c>
      <c r="AK215" s="13">
        <v>109</v>
      </c>
      <c r="AL215" s="13">
        <v>6</v>
      </c>
      <c r="AM215" s="13">
        <v>46</v>
      </c>
      <c r="AN215" s="13">
        <v>43</v>
      </c>
      <c r="AO215" s="13">
        <v>199</v>
      </c>
      <c r="AP215" s="13">
        <v>5</v>
      </c>
      <c r="AQ215" s="13">
        <v>0</v>
      </c>
      <c r="AU215" s="57">
        <v>181</v>
      </c>
      <c r="AV215" s="13">
        <v>647</v>
      </c>
      <c r="AW215" s="13">
        <v>99</v>
      </c>
      <c r="AX215" s="13">
        <v>101</v>
      </c>
      <c r="AY215" s="13">
        <v>95</v>
      </c>
      <c r="AZ215" s="13">
        <v>6</v>
      </c>
      <c r="BA215" s="13">
        <v>96</v>
      </c>
      <c r="BB215" s="13">
        <v>43</v>
      </c>
      <c r="BC215" s="13">
        <v>136</v>
      </c>
      <c r="BD215" s="13">
        <v>5</v>
      </c>
      <c r="BE215" s="13">
        <v>4</v>
      </c>
    </row>
    <row r="216" spans="5:57" x14ac:dyDescent="0.25">
      <c r="E216" s="57">
        <v>182</v>
      </c>
      <c r="F216" s="13">
        <v>884</v>
      </c>
      <c r="G216" s="13">
        <v>121</v>
      </c>
      <c r="H216" s="13">
        <v>179</v>
      </c>
      <c r="I216" s="13">
        <v>204</v>
      </c>
      <c r="J216" s="13">
        <v>6</v>
      </c>
      <c r="K216" s="13">
        <v>23</v>
      </c>
      <c r="L216" s="13">
        <v>178</v>
      </c>
      <c r="M216" s="13">
        <v>255</v>
      </c>
      <c r="N216" s="13">
        <v>7</v>
      </c>
      <c r="O216" s="13">
        <v>0</v>
      </c>
      <c r="S216" s="57">
        <v>182</v>
      </c>
      <c r="T216" s="13">
        <v>643</v>
      </c>
      <c r="U216" s="13">
        <v>104</v>
      </c>
      <c r="V216" s="13">
        <v>110</v>
      </c>
      <c r="W216" s="13">
        <v>115</v>
      </c>
      <c r="X216" s="13">
        <v>6</v>
      </c>
      <c r="Y216" s="13">
        <v>209</v>
      </c>
      <c r="Z216" s="13">
        <v>43</v>
      </c>
      <c r="AA216" s="13">
        <v>218</v>
      </c>
      <c r="AB216" s="13">
        <v>6</v>
      </c>
      <c r="AC216" s="13">
        <v>0</v>
      </c>
      <c r="AG216" s="57">
        <v>182</v>
      </c>
      <c r="AH216" s="13">
        <v>652</v>
      </c>
      <c r="AI216" s="13">
        <v>110</v>
      </c>
      <c r="AJ216" s="13">
        <v>109</v>
      </c>
      <c r="AK216" s="13">
        <v>109</v>
      </c>
      <c r="AL216" s="13">
        <v>6</v>
      </c>
      <c r="AM216" s="13">
        <v>46</v>
      </c>
      <c r="AN216" s="13">
        <v>43</v>
      </c>
      <c r="AO216" s="13">
        <v>198</v>
      </c>
      <c r="AP216" s="13">
        <v>5</v>
      </c>
      <c r="AQ216" s="13">
        <v>0</v>
      </c>
      <c r="AU216" s="57">
        <v>182</v>
      </c>
      <c r="AV216" s="13">
        <v>641</v>
      </c>
      <c r="AW216" s="13">
        <v>99</v>
      </c>
      <c r="AX216" s="13">
        <v>100</v>
      </c>
      <c r="AY216" s="13">
        <v>95</v>
      </c>
      <c r="AZ216" s="13">
        <v>6</v>
      </c>
      <c r="BA216" s="13">
        <v>95</v>
      </c>
      <c r="BB216" s="13">
        <v>43</v>
      </c>
      <c r="BC216" s="13">
        <v>136</v>
      </c>
      <c r="BD216" s="13">
        <v>5</v>
      </c>
      <c r="BE216" s="13">
        <v>5</v>
      </c>
    </row>
    <row r="217" spans="5:57" x14ac:dyDescent="0.25">
      <c r="E217" s="57">
        <v>183</v>
      </c>
      <c r="F217" s="13">
        <v>876</v>
      </c>
      <c r="G217" s="13">
        <v>120</v>
      </c>
      <c r="H217" s="13">
        <v>179</v>
      </c>
      <c r="I217" s="13">
        <v>204</v>
      </c>
      <c r="J217" s="13">
        <v>6</v>
      </c>
      <c r="K217" s="13">
        <v>23</v>
      </c>
      <c r="L217" s="13">
        <v>178</v>
      </c>
      <c r="M217" s="13">
        <v>255</v>
      </c>
      <c r="N217" s="13">
        <v>7</v>
      </c>
      <c r="O217" s="13">
        <v>0</v>
      </c>
      <c r="S217" s="57">
        <v>183</v>
      </c>
      <c r="T217" s="13">
        <v>638</v>
      </c>
      <c r="U217" s="13">
        <v>103</v>
      </c>
      <c r="V217" s="13">
        <v>110</v>
      </c>
      <c r="W217" s="13">
        <v>115</v>
      </c>
      <c r="X217" s="13">
        <v>6</v>
      </c>
      <c r="Y217" s="13">
        <v>208</v>
      </c>
      <c r="Z217" s="13">
        <v>42</v>
      </c>
      <c r="AA217" s="13">
        <v>220</v>
      </c>
      <c r="AB217" s="13">
        <v>6</v>
      </c>
      <c r="AC217" s="13">
        <v>0</v>
      </c>
      <c r="AG217" s="57">
        <v>183</v>
      </c>
      <c r="AH217" s="13">
        <v>647</v>
      </c>
      <c r="AI217" s="13">
        <v>110</v>
      </c>
      <c r="AJ217" s="13">
        <v>108</v>
      </c>
      <c r="AK217" s="13">
        <v>108</v>
      </c>
      <c r="AL217" s="13">
        <v>6</v>
      </c>
      <c r="AM217" s="13">
        <v>46</v>
      </c>
      <c r="AN217" s="13">
        <v>43</v>
      </c>
      <c r="AO217" s="13">
        <v>198</v>
      </c>
      <c r="AP217" s="13">
        <v>5</v>
      </c>
      <c r="AQ217" s="13">
        <v>0</v>
      </c>
      <c r="AU217" s="57">
        <v>183</v>
      </c>
      <c r="AV217" s="13">
        <v>636</v>
      </c>
      <c r="AW217" s="13">
        <v>98</v>
      </c>
      <c r="AX217" s="13">
        <v>100</v>
      </c>
      <c r="AY217" s="13">
        <v>95</v>
      </c>
      <c r="AZ217" s="13">
        <v>6</v>
      </c>
      <c r="BA217" s="13">
        <v>95</v>
      </c>
      <c r="BB217" s="13">
        <v>43</v>
      </c>
      <c r="BC217" s="13">
        <v>136</v>
      </c>
      <c r="BD217" s="13">
        <v>5</v>
      </c>
      <c r="BE217" s="13">
        <v>7</v>
      </c>
    </row>
    <row r="218" spans="5:57" x14ac:dyDescent="0.25">
      <c r="E218" s="57">
        <v>184</v>
      </c>
      <c r="F218" s="13">
        <v>869</v>
      </c>
      <c r="G218" s="13">
        <v>120</v>
      </c>
      <c r="H218" s="13">
        <v>178</v>
      </c>
      <c r="I218" s="13">
        <v>204</v>
      </c>
      <c r="J218" s="13">
        <v>6</v>
      </c>
      <c r="K218" s="13">
        <v>23</v>
      </c>
      <c r="L218" s="13">
        <v>178</v>
      </c>
      <c r="M218" s="13">
        <v>255</v>
      </c>
      <c r="N218" s="13">
        <v>7</v>
      </c>
      <c r="O218" s="13">
        <v>0</v>
      </c>
      <c r="S218" s="57">
        <v>184</v>
      </c>
      <c r="T218" s="13">
        <v>632</v>
      </c>
      <c r="U218" s="13">
        <v>103</v>
      </c>
      <c r="V218" s="13">
        <v>109</v>
      </c>
      <c r="W218" s="13">
        <v>115</v>
      </c>
      <c r="X218" s="13">
        <v>6</v>
      </c>
      <c r="Y218" s="13">
        <v>207</v>
      </c>
      <c r="Z218" s="13">
        <v>42</v>
      </c>
      <c r="AA218" s="13">
        <v>222</v>
      </c>
      <c r="AB218" s="13">
        <v>6</v>
      </c>
      <c r="AC218" s="13">
        <v>0</v>
      </c>
      <c r="AG218" s="57">
        <v>184</v>
      </c>
      <c r="AH218" s="13">
        <v>641</v>
      </c>
      <c r="AI218" s="13">
        <v>109</v>
      </c>
      <c r="AJ218" s="13">
        <v>108</v>
      </c>
      <c r="AK218" s="13">
        <v>108</v>
      </c>
      <c r="AL218" s="13">
        <v>6</v>
      </c>
      <c r="AM218" s="13">
        <v>45</v>
      </c>
      <c r="AN218" s="13">
        <v>43</v>
      </c>
      <c r="AO218" s="13">
        <v>197</v>
      </c>
      <c r="AP218" s="13">
        <v>5</v>
      </c>
      <c r="AQ218" s="13">
        <v>0</v>
      </c>
      <c r="AU218" s="57">
        <v>184</v>
      </c>
      <c r="AV218" s="13">
        <v>631</v>
      </c>
      <c r="AW218" s="13">
        <v>97</v>
      </c>
      <c r="AX218" s="13">
        <v>100</v>
      </c>
      <c r="AY218" s="13">
        <v>95</v>
      </c>
      <c r="AZ218" s="13">
        <v>6</v>
      </c>
      <c r="BA218" s="13">
        <v>95</v>
      </c>
      <c r="BB218" s="13">
        <v>43</v>
      </c>
      <c r="BC218" s="13">
        <v>135</v>
      </c>
      <c r="BD218" s="13">
        <v>5</v>
      </c>
      <c r="BE218" s="13">
        <v>8</v>
      </c>
    </row>
    <row r="219" spans="5:57" x14ac:dyDescent="0.25">
      <c r="E219" s="57">
        <v>185</v>
      </c>
      <c r="F219" s="13">
        <v>861</v>
      </c>
      <c r="G219" s="13">
        <v>119</v>
      </c>
      <c r="H219" s="13">
        <v>178</v>
      </c>
      <c r="I219" s="13">
        <v>203</v>
      </c>
      <c r="J219" s="13">
        <v>6</v>
      </c>
      <c r="K219" s="13">
        <v>23</v>
      </c>
      <c r="L219" s="13">
        <v>177</v>
      </c>
      <c r="M219" s="13">
        <v>254</v>
      </c>
      <c r="N219" s="13">
        <v>7</v>
      </c>
      <c r="O219" s="13">
        <v>0</v>
      </c>
      <c r="S219" s="57">
        <v>185</v>
      </c>
      <c r="T219" s="13">
        <v>627</v>
      </c>
      <c r="U219" s="13">
        <v>102</v>
      </c>
      <c r="V219" s="13">
        <v>109</v>
      </c>
      <c r="W219" s="13">
        <v>115</v>
      </c>
      <c r="X219" s="13">
        <v>6</v>
      </c>
      <c r="Y219" s="13">
        <v>207</v>
      </c>
      <c r="Z219" s="13">
        <v>42</v>
      </c>
      <c r="AA219" s="13">
        <v>224</v>
      </c>
      <c r="AB219" s="13">
        <v>6</v>
      </c>
      <c r="AC219" s="13">
        <v>0</v>
      </c>
      <c r="AG219" s="57">
        <v>185</v>
      </c>
      <c r="AH219" s="13">
        <v>636</v>
      </c>
      <c r="AI219" s="13">
        <v>108</v>
      </c>
      <c r="AJ219" s="13">
        <v>107</v>
      </c>
      <c r="AK219" s="13">
        <v>108</v>
      </c>
      <c r="AL219" s="13">
        <v>6</v>
      </c>
      <c r="AM219" s="13">
        <v>45</v>
      </c>
      <c r="AN219" s="13">
        <v>42</v>
      </c>
      <c r="AO219" s="13">
        <v>197</v>
      </c>
      <c r="AP219" s="13">
        <v>5</v>
      </c>
      <c r="AQ219" s="13">
        <v>0</v>
      </c>
      <c r="AU219" s="57">
        <v>185</v>
      </c>
      <c r="AV219" s="13">
        <v>626</v>
      </c>
      <c r="AW219" s="13">
        <v>96</v>
      </c>
      <c r="AX219" s="13">
        <v>99</v>
      </c>
      <c r="AY219" s="13">
        <v>95</v>
      </c>
      <c r="AZ219" s="13">
        <v>6</v>
      </c>
      <c r="BA219" s="13">
        <v>94</v>
      </c>
      <c r="BB219" s="13">
        <v>42</v>
      </c>
      <c r="BC219" s="13">
        <v>135</v>
      </c>
      <c r="BD219" s="13">
        <v>5</v>
      </c>
      <c r="BE219" s="13">
        <v>10</v>
      </c>
    </row>
    <row r="220" spans="5:57" x14ac:dyDescent="0.25">
      <c r="E220" s="57">
        <v>186</v>
      </c>
      <c r="F220" s="13">
        <v>854</v>
      </c>
      <c r="G220" s="13">
        <v>119</v>
      </c>
      <c r="H220" s="13">
        <v>177</v>
      </c>
      <c r="I220" s="13">
        <v>203</v>
      </c>
      <c r="J220" s="13">
        <v>6</v>
      </c>
      <c r="K220" s="13">
        <v>23</v>
      </c>
      <c r="L220" s="13">
        <v>177</v>
      </c>
      <c r="M220" s="13">
        <v>254</v>
      </c>
      <c r="N220" s="13">
        <v>7</v>
      </c>
      <c r="O220" s="13">
        <v>0</v>
      </c>
      <c r="S220" s="57">
        <v>186</v>
      </c>
      <c r="T220" s="13">
        <v>622</v>
      </c>
      <c r="U220" s="13">
        <v>101</v>
      </c>
      <c r="V220" s="13">
        <v>108</v>
      </c>
      <c r="W220" s="13">
        <v>115</v>
      </c>
      <c r="X220" s="13">
        <v>6</v>
      </c>
      <c r="Y220" s="13">
        <v>206</v>
      </c>
      <c r="Z220" s="13">
        <v>42</v>
      </c>
      <c r="AA220" s="13">
        <v>226</v>
      </c>
      <c r="AB220" s="13">
        <v>6</v>
      </c>
      <c r="AC220" s="13">
        <v>0</v>
      </c>
      <c r="AG220" s="57">
        <v>186</v>
      </c>
      <c r="AH220" s="13">
        <v>631</v>
      </c>
      <c r="AI220" s="13">
        <v>108</v>
      </c>
      <c r="AJ220" s="13">
        <v>107</v>
      </c>
      <c r="AK220" s="13">
        <v>108</v>
      </c>
      <c r="AL220" s="13">
        <v>6</v>
      </c>
      <c r="AM220" s="13">
        <v>45</v>
      </c>
      <c r="AN220" s="13">
        <v>42</v>
      </c>
      <c r="AO220" s="13">
        <v>196</v>
      </c>
      <c r="AP220" s="13">
        <v>5</v>
      </c>
      <c r="AQ220" s="13">
        <v>0</v>
      </c>
      <c r="AU220" s="57">
        <v>186</v>
      </c>
      <c r="AV220" s="13">
        <v>621</v>
      </c>
      <c r="AW220" s="13">
        <v>96</v>
      </c>
      <c r="AX220" s="13">
        <v>99</v>
      </c>
      <c r="AY220" s="13">
        <v>94</v>
      </c>
      <c r="AZ220" s="13">
        <v>6</v>
      </c>
      <c r="BA220" s="13">
        <v>94</v>
      </c>
      <c r="BB220" s="13">
        <v>42</v>
      </c>
      <c r="BC220" s="13">
        <v>134</v>
      </c>
      <c r="BD220" s="13">
        <v>5</v>
      </c>
      <c r="BE220" s="13">
        <v>11</v>
      </c>
    </row>
    <row r="221" spans="5:57" x14ac:dyDescent="0.25">
      <c r="E221" s="57">
        <v>187</v>
      </c>
      <c r="F221" s="13">
        <v>847</v>
      </c>
      <c r="G221" s="13">
        <v>118</v>
      </c>
      <c r="H221" s="13">
        <v>176</v>
      </c>
      <c r="I221" s="13">
        <v>203</v>
      </c>
      <c r="J221" s="13">
        <v>6</v>
      </c>
      <c r="K221" s="13">
        <v>23</v>
      </c>
      <c r="L221" s="13">
        <v>177</v>
      </c>
      <c r="M221" s="13">
        <v>254</v>
      </c>
      <c r="N221" s="13">
        <v>7</v>
      </c>
      <c r="O221" s="13">
        <v>0</v>
      </c>
      <c r="S221" s="57">
        <v>187</v>
      </c>
      <c r="T221" s="13">
        <v>617</v>
      </c>
      <c r="U221" s="13">
        <v>101</v>
      </c>
      <c r="V221" s="13">
        <v>108</v>
      </c>
      <c r="W221" s="13">
        <v>115</v>
      </c>
      <c r="X221" s="13">
        <v>6</v>
      </c>
      <c r="Y221" s="13">
        <v>205</v>
      </c>
      <c r="Z221" s="13">
        <v>42</v>
      </c>
      <c r="AA221" s="13">
        <v>228</v>
      </c>
      <c r="AB221" s="13">
        <v>6</v>
      </c>
      <c r="AC221" s="13">
        <v>0</v>
      </c>
      <c r="AG221" s="57">
        <v>187</v>
      </c>
      <c r="AH221" s="13">
        <v>626</v>
      </c>
      <c r="AI221" s="13">
        <v>107</v>
      </c>
      <c r="AJ221" s="13">
        <v>107</v>
      </c>
      <c r="AK221" s="13">
        <v>108</v>
      </c>
      <c r="AL221" s="13">
        <v>6</v>
      </c>
      <c r="AM221" s="13">
        <v>45</v>
      </c>
      <c r="AN221" s="13">
        <v>42</v>
      </c>
      <c r="AO221" s="13">
        <v>196</v>
      </c>
      <c r="AP221" s="13">
        <v>5</v>
      </c>
      <c r="AQ221" s="13">
        <v>0</v>
      </c>
      <c r="AU221" s="57">
        <v>187</v>
      </c>
      <c r="AV221" s="13">
        <v>616</v>
      </c>
      <c r="AW221" s="13">
        <v>95</v>
      </c>
      <c r="AX221" s="13">
        <v>99</v>
      </c>
      <c r="AY221" s="13">
        <v>94</v>
      </c>
      <c r="AZ221" s="13">
        <v>6</v>
      </c>
      <c r="BA221" s="13">
        <v>93</v>
      </c>
      <c r="BB221" s="13">
        <v>42</v>
      </c>
      <c r="BC221" s="13">
        <v>134</v>
      </c>
      <c r="BD221" s="13">
        <v>5</v>
      </c>
      <c r="BE221" s="13">
        <v>12</v>
      </c>
    </row>
    <row r="222" spans="5:57" x14ac:dyDescent="0.25">
      <c r="E222" s="57">
        <v>188</v>
      </c>
      <c r="F222" s="13">
        <v>841</v>
      </c>
      <c r="G222" s="13">
        <v>117</v>
      </c>
      <c r="H222" s="13">
        <v>176</v>
      </c>
      <c r="I222" s="13">
        <v>203</v>
      </c>
      <c r="J222" s="13">
        <v>6</v>
      </c>
      <c r="K222" s="13">
        <v>23</v>
      </c>
      <c r="L222" s="13">
        <v>176</v>
      </c>
      <c r="M222" s="13">
        <v>254</v>
      </c>
      <c r="N222" s="13">
        <v>7</v>
      </c>
      <c r="O222" s="13">
        <v>0</v>
      </c>
      <c r="S222" s="57">
        <v>188</v>
      </c>
      <c r="T222" s="13">
        <v>611</v>
      </c>
      <c r="U222" s="13">
        <v>100</v>
      </c>
      <c r="V222" s="13">
        <v>107</v>
      </c>
      <c r="W222" s="13">
        <v>115</v>
      </c>
      <c r="X222" s="13">
        <v>6</v>
      </c>
      <c r="Y222" s="13">
        <v>205</v>
      </c>
      <c r="Z222" s="13">
        <v>42</v>
      </c>
      <c r="AA222" s="13">
        <v>230</v>
      </c>
      <c r="AB222" s="13">
        <v>6</v>
      </c>
      <c r="AC222" s="13">
        <v>0</v>
      </c>
      <c r="AG222" s="57">
        <v>188</v>
      </c>
      <c r="AH222" s="13">
        <v>620</v>
      </c>
      <c r="AI222" s="13">
        <v>106</v>
      </c>
      <c r="AJ222" s="13">
        <v>106</v>
      </c>
      <c r="AK222" s="13">
        <v>108</v>
      </c>
      <c r="AL222" s="13">
        <v>6</v>
      </c>
      <c r="AM222" s="13">
        <v>45</v>
      </c>
      <c r="AN222" s="13">
        <v>42</v>
      </c>
      <c r="AO222" s="13">
        <v>196</v>
      </c>
      <c r="AP222" s="13">
        <v>5</v>
      </c>
      <c r="AQ222" s="13">
        <v>0</v>
      </c>
      <c r="AU222" s="57">
        <v>188</v>
      </c>
      <c r="AV222" s="13">
        <v>611</v>
      </c>
      <c r="AW222" s="13">
        <v>94</v>
      </c>
      <c r="AX222" s="13">
        <v>98</v>
      </c>
      <c r="AY222" s="13">
        <v>94</v>
      </c>
      <c r="AZ222" s="13">
        <v>6</v>
      </c>
      <c r="BA222" s="13">
        <v>93</v>
      </c>
      <c r="BB222" s="13">
        <v>42</v>
      </c>
      <c r="BC222" s="13">
        <v>134</v>
      </c>
      <c r="BD222" s="13">
        <v>5</v>
      </c>
      <c r="BE222" s="13">
        <v>14</v>
      </c>
    </row>
    <row r="223" spans="5:57" x14ac:dyDescent="0.25">
      <c r="E223" s="57">
        <v>189</v>
      </c>
      <c r="F223" s="13">
        <v>834</v>
      </c>
      <c r="G223" s="13">
        <v>116</v>
      </c>
      <c r="H223" s="13">
        <v>175</v>
      </c>
      <c r="I223" s="13">
        <v>203</v>
      </c>
      <c r="J223" s="13">
        <v>6</v>
      </c>
      <c r="K223" s="13">
        <v>23</v>
      </c>
      <c r="L223" s="13">
        <v>176</v>
      </c>
      <c r="M223" s="13">
        <v>254</v>
      </c>
      <c r="N223" s="13">
        <v>7</v>
      </c>
      <c r="O223" s="13">
        <v>0</v>
      </c>
      <c r="S223" s="57">
        <v>189</v>
      </c>
      <c r="T223" s="13">
        <v>606</v>
      </c>
      <c r="U223" s="13">
        <v>100</v>
      </c>
      <c r="V223" s="13">
        <v>107</v>
      </c>
      <c r="W223" s="13">
        <v>114</v>
      </c>
      <c r="X223" s="13">
        <v>6</v>
      </c>
      <c r="Y223" s="13">
        <v>204</v>
      </c>
      <c r="Z223" s="13">
        <v>42</v>
      </c>
      <c r="AA223" s="13">
        <v>232</v>
      </c>
      <c r="AB223" s="13">
        <v>6</v>
      </c>
      <c r="AC223" s="13">
        <v>0</v>
      </c>
      <c r="AG223" s="57">
        <v>189</v>
      </c>
      <c r="AH223" s="13">
        <v>615</v>
      </c>
      <c r="AI223" s="13">
        <v>105</v>
      </c>
      <c r="AJ223" s="13">
        <v>106</v>
      </c>
      <c r="AK223" s="13">
        <v>108</v>
      </c>
      <c r="AL223" s="13">
        <v>6</v>
      </c>
      <c r="AM223" s="13">
        <v>44</v>
      </c>
      <c r="AN223" s="13">
        <v>42</v>
      </c>
      <c r="AO223" s="13">
        <v>196</v>
      </c>
      <c r="AP223" s="13">
        <v>5</v>
      </c>
      <c r="AQ223" s="13">
        <v>0</v>
      </c>
      <c r="AU223" s="57">
        <v>189</v>
      </c>
      <c r="AV223" s="13">
        <v>605</v>
      </c>
      <c r="AW223" s="13">
        <v>94</v>
      </c>
      <c r="AX223" s="13">
        <v>98</v>
      </c>
      <c r="AY223" s="13">
        <v>94</v>
      </c>
      <c r="AZ223" s="13">
        <v>6</v>
      </c>
      <c r="BA223" s="13">
        <v>92</v>
      </c>
      <c r="BB223" s="13">
        <v>42</v>
      </c>
      <c r="BC223" s="13">
        <v>134</v>
      </c>
      <c r="BD223" s="13">
        <v>5</v>
      </c>
      <c r="BE223" s="13">
        <v>15</v>
      </c>
    </row>
    <row r="224" spans="5:57" x14ac:dyDescent="0.25">
      <c r="E224" s="57">
        <v>190</v>
      </c>
      <c r="F224" s="13">
        <v>827</v>
      </c>
      <c r="G224" s="13">
        <v>115</v>
      </c>
      <c r="H224" s="13">
        <v>174</v>
      </c>
      <c r="I224" s="13">
        <v>203</v>
      </c>
      <c r="J224" s="13">
        <v>6</v>
      </c>
      <c r="K224" s="13">
        <v>23</v>
      </c>
      <c r="L224" s="13">
        <v>176</v>
      </c>
      <c r="M224" s="13">
        <v>254</v>
      </c>
      <c r="N224" s="13">
        <v>7</v>
      </c>
      <c r="O224" s="13">
        <v>0</v>
      </c>
      <c r="S224" s="57">
        <v>190</v>
      </c>
      <c r="T224" s="13">
        <v>601</v>
      </c>
      <c r="U224" s="13">
        <v>99</v>
      </c>
      <c r="V224" s="13">
        <v>107</v>
      </c>
      <c r="W224" s="13">
        <v>114</v>
      </c>
      <c r="X224" s="13">
        <v>6</v>
      </c>
      <c r="Y224" s="13">
        <v>203</v>
      </c>
      <c r="Z224" s="13">
        <v>42</v>
      </c>
      <c r="AA224" s="13">
        <v>234</v>
      </c>
      <c r="AB224" s="13">
        <v>6</v>
      </c>
      <c r="AC224" s="13">
        <v>2</v>
      </c>
      <c r="AG224" s="57">
        <v>190</v>
      </c>
      <c r="AH224" s="13">
        <v>609</v>
      </c>
      <c r="AI224" s="13">
        <v>105</v>
      </c>
      <c r="AJ224" s="13">
        <v>106</v>
      </c>
      <c r="AK224" s="13">
        <v>108</v>
      </c>
      <c r="AL224" s="13">
        <v>6</v>
      </c>
      <c r="AM224" s="13">
        <v>44</v>
      </c>
      <c r="AN224" s="13">
        <v>42</v>
      </c>
      <c r="AO224" s="13">
        <v>195</v>
      </c>
      <c r="AP224" s="13">
        <v>5</v>
      </c>
      <c r="AQ224" s="13">
        <v>0</v>
      </c>
      <c r="AU224" s="57">
        <v>190</v>
      </c>
      <c r="AV224" s="13">
        <v>600</v>
      </c>
      <c r="AW224" s="13">
        <v>93</v>
      </c>
      <c r="AX224" s="13">
        <v>97</v>
      </c>
      <c r="AY224" s="13">
        <v>94</v>
      </c>
      <c r="AZ224" s="13">
        <v>6</v>
      </c>
      <c r="BA224" s="13">
        <v>92</v>
      </c>
      <c r="BB224" s="13">
        <v>42</v>
      </c>
      <c r="BC224" s="13">
        <v>133</v>
      </c>
      <c r="BD224" s="13">
        <v>5</v>
      </c>
      <c r="BE224" s="13">
        <v>16</v>
      </c>
    </row>
    <row r="225" spans="5:57" x14ac:dyDescent="0.25">
      <c r="E225" s="57">
        <v>191</v>
      </c>
      <c r="F225" s="13">
        <v>820</v>
      </c>
      <c r="G225" s="13">
        <v>115</v>
      </c>
      <c r="H225" s="13">
        <v>174</v>
      </c>
      <c r="I225" s="13">
        <v>202</v>
      </c>
      <c r="J225" s="13">
        <v>6</v>
      </c>
      <c r="K225" s="13">
        <v>23</v>
      </c>
      <c r="L225" s="13">
        <v>175</v>
      </c>
      <c r="M225" s="13">
        <v>254</v>
      </c>
      <c r="N225" s="13">
        <v>7</v>
      </c>
      <c r="O225" s="13">
        <v>0</v>
      </c>
      <c r="S225" s="57">
        <v>191</v>
      </c>
      <c r="T225" s="13">
        <v>596</v>
      </c>
      <c r="U225" s="13">
        <v>98</v>
      </c>
      <c r="V225" s="13">
        <v>106</v>
      </c>
      <c r="W225" s="13">
        <v>114</v>
      </c>
      <c r="X225" s="13">
        <v>6</v>
      </c>
      <c r="Y225" s="13">
        <v>203</v>
      </c>
      <c r="Z225" s="13">
        <v>42</v>
      </c>
      <c r="AA225" s="13">
        <v>237</v>
      </c>
      <c r="AB225" s="13">
        <v>6</v>
      </c>
      <c r="AC225" s="13">
        <v>3</v>
      </c>
      <c r="AG225" s="57">
        <v>191</v>
      </c>
      <c r="AH225" s="13">
        <v>604</v>
      </c>
      <c r="AI225" s="13">
        <v>104</v>
      </c>
      <c r="AJ225" s="13">
        <v>105</v>
      </c>
      <c r="AK225" s="13">
        <v>107</v>
      </c>
      <c r="AL225" s="13">
        <v>6</v>
      </c>
      <c r="AM225" s="13">
        <v>44</v>
      </c>
      <c r="AN225" s="13">
        <v>42</v>
      </c>
      <c r="AO225" s="13">
        <v>195</v>
      </c>
      <c r="AP225" s="13">
        <v>5</v>
      </c>
      <c r="AQ225" s="13">
        <v>0</v>
      </c>
      <c r="AU225" s="57">
        <v>191</v>
      </c>
      <c r="AV225" s="13">
        <v>595</v>
      </c>
      <c r="AW225" s="13">
        <v>92</v>
      </c>
      <c r="AX225" s="13">
        <v>97</v>
      </c>
      <c r="AY225" s="13">
        <v>94</v>
      </c>
      <c r="AZ225" s="13">
        <v>6</v>
      </c>
      <c r="BA225" s="13">
        <v>91</v>
      </c>
      <c r="BB225" s="13">
        <v>42</v>
      </c>
      <c r="BC225" s="13">
        <v>133</v>
      </c>
      <c r="BD225" s="13">
        <v>5</v>
      </c>
      <c r="BE225" s="13">
        <v>18</v>
      </c>
    </row>
    <row r="226" spans="5:57" x14ac:dyDescent="0.25">
      <c r="E226" s="57">
        <v>192</v>
      </c>
      <c r="F226" s="13">
        <v>813</v>
      </c>
      <c r="G226" s="13">
        <v>114</v>
      </c>
      <c r="H226" s="13">
        <v>174</v>
      </c>
      <c r="I226" s="13">
        <v>202</v>
      </c>
      <c r="J226" s="13">
        <v>6</v>
      </c>
      <c r="K226" s="13">
        <v>23</v>
      </c>
      <c r="L226" s="13">
        <v>175</v>
      </c>
      <c r="M226" s="13">
        <v>254</v>
      </c>
      <c r="N226" s="13">
        <v>7</v>
      </c>
      <c r="O226" s="13">
        <v>0</v>
      </c>
      <c r="S226" s="57">
        <v>192</v>
      </c>
      <c r="T226" s="13">
        <v>591</v>
      </c>
      <c r="U226" s="13">
        <v>97</v>
      </c>
      <c r="V226" s="13">
        <v>106</v>
      </c>
      <c r="W226" s="13">
        <v>114</v>
      </c>
      <c r="X226" s="13">
        <v>6</v>
      </c>
      <c r="Y226" s="13">
        <v>202</v>
      </c>
      <c r="Z226" s="13">
        <v>42</v>
      </c>
      <c r="AA226" s="13">
        <v>239</v>
      </c>
      <c r="AB226" s="13">
        <v>6</v>
      </c>
      <c r="AC226" s="13">
        <v>5</v>
      </c>
      <c r="AG226" s="57">
        <v>192</v>
      </c>
      <c r="AH226" s="13">
        <v>600</v>
      </c>
      <c r="AI226" s="13">
        <v>103</v>
      </c>
      <c r="AJ226" s="13">
        <v>105</v>
      </c>
      <c r="AK226" s="13">
        <v>107</v>
      </c>
      <c r="AL226" s="13">
        <v>6</v>
      </c>
      <c r="AM226" s="13">
        <v>44</v>
      </c>
      <c r="AN226" s="13">
        <v>42</v>
      </c>
      <c r="AO226" s="13">
        <v>195</v>
      </c>
      <c r="AP226" s="13">
        <v>5</v>
      </c>
      <c r="AQ226" s="13">
        <v>0</v>
      </c>
      <c r="AU226" s="57">
        <v>192</v>
      </c>
      <c r="AV226" s="13">
        <v>591</v>
      </c>
      <c r="AW226" s="13">
        <v>92</v>
      </c>
      <c r="AX226" s="13">
        <v>97</v>
      </c>
      <c r="AY226" s="13">
        <v>94</v>
      </c>
      <c r="AZ226" s="13">
        <v>6</v>
      </c>
      <c r="BA226" s="13">
        <v>91</v>
      </c>
      <c r="BB226" s="13">
        <v>42</v>
      </c>
      <c r="BC226" s="13">
        <v>133</v>
      </c>
      <c r="BD226" s="13">
        <v>5</v>
      </c>
      <c r="BE226" s="13">
        <v>19</v>
      </c>
    </row>
    <row r="227" spans="5:57" x14ac:dyDescent="0.25">
      <c r="E227" s="57">
        <v>193</v>
      </c>
      <c r="F227" s="13">
        <v>807</v>
      </c>
      <c r="G227" s="13">
        <v>114</v>
      </c>
      <c r="H227" s="13">
        <v>173</v>
      </c>
      <c r="I227" s="13">
        <v>202</v>
      </c>
      <c r="J227" s="13">
        <v>6</v>
      </c>
      <c r="K227" s="13">
        <v>23</v>
      </c>
      <c r="L227" s="13">
        <v>175</v>
      </c>
      <c r="M227" s="13">
        <v>254</v>
      </c>
      <c r="N227" s="13">
        <v>7</v>
      </c>
      <c r="O227" s="13">
        <v>0</v>
      </c>
      <c r="S227" s="57">
        <v>193</v>
      </c>
      <c r="T227" s="13">
        <v>587</v>
      </c>
      <c r="U227" s="13">
        <v>97</v>
      </c>
      <c r="V227" s="13">
        <v>106</v>
      </c>
      <c r="W227" s="13">
        <v>114</v>
      </c>
      <c r="X227" s="13">
        <v>6</v>
      </c>
      <c r="Y227" s="13">
        <v>201</v>
      </c>
      <c r="Z227" s="13">
        <v>41</v>
      </c>
      <c r="AA227" s="13">
        <v>241</v>
      </c>
      <c r="AB227" s="13">
        <v>6</v>
      </c>
      <c r="AC227" s="13">
        <v>7</v>
      </c>
      <c r="AG227" s="57">
        <v>193</v>
      </c>
      <c r="AH227" s="13">
        <v>595</v>
      </c>
      <c r="AI227" s="13">
        <v>103</v>
      </c>
      <c r="AJ227" s="13">
        <v>104</v>
      </c>
      <c r="AK227" s="13">
        <v>107</v>
      </c>
      <c r="AL227" s="13">
        <v>6</v>
      </c>
      <c r="AM227" s="13">
        <v>44</v>
      </c>
      <c r="AN227" s="13">
        <v>42</v>
      </c>
      <c r="AO227" s="13">
        <v>195</v>
      </c>
      <c r="AP227" s="13">
        <v>5</v>
      </c>
      <c r="AQ227" s="13">
        <v>0</v>
      </c>
      <c r="AU227" s="57">
        <v>193</v>
      </c>
      <c r="AV227" s="13">
        <v>586</v>
      </c>
      <c r="AW227" s="13">
        <v>91</v>
      </c>
      <c r="AX227" s="13">
        <v>97</v>
      </c>
      <c r="AY227" s="13">
        <v>94</v>
      </c>
      <c r="AZ227" s="13">
        <v>6</v>
      </c>
      <c r="BA227" s="13">
        <v>90</v>
      </c>
      <c r="BB227" s="13">
        <v>42</v>
      </c>
      <c r="BC227" s="13">
        <v>133</v>
      </c>
      <c r="BD227" s="13">
        <v>5</v>
      </c>
      <c r="BE227" s="13">
        <v>20</v>
      </c>
    </row>
    <row r="228" spans="5:57" x14ac:dyDescent="0.25">
      <c r="E228" s="57">
        <v>194</v>
      </c>
      <c r="F228" s="13">
        <v>801</v>
      </c>
      <c r="G228" s="13">
        <v>113</v>
      </c>
      <c r="H228" s="13">
        <v>173</v>
      </c>
      <c r="I228" s="13">
        <v>202</v>
      </c>
      <c r="J228" s="13">
        <v>6</v>
      </c>
      <c r="K228" s="13">
        <v>23</v>
      </c>
      <c r="L228" s="13">
        <v>174</v>
      </c>
      <c r="M228" s="13">
        <v>254</v>
      </c>
      <c r="N228" s="13">
        <v>7</v>
      </c>
      <c r="O228" s="13">
        <v>0</v>
      </c>
      <c r="S228" s="57">
        <v>194</v>
      </c>
      <c r="T228" s="13">
        <v>582</v>
      </c>
      <c r="U228" s="13">
        <v>96</v>
      </c>
      <c r="V228" s="13">
        <v>105</v>
      </c>
      <c r="W228" s="13">
        <v>114</v>
      </c>
      <c r="X228" s="13">
        <v>6</v>
      </c>
      <c r="Y228" s="13">
        <v>201</v>
      </c>
      <c r="Z228" s="13">
        <v>41</v>
      </c>
      <c r="AA228" s="13">
        <v>244</v>
      </c>
      <c r="AB228" s="13">
        <v>6</v>
      </c>
      <c r="AC228" s="13">
        <v>9</v>
      </c>
      <c r="AG228" s="57">
        <v>194</v>
      </c>
      <c r="AH228" s="13">
        <v>590</v>
      </c>
      <c r="AI228" s="13">
        <v>102</v>
      </c>
      <c r="AJ228" s="13">
        <v>104</v>
      </c>
      <c r="AK228" s="13">
        <v>107</v>
      </c>
      <c r="AL228" s="13">
        <v>6</v>
      </c>
      <c r="AM228" s="13">
        <v>44</v>
      </c>
      <c r="AN228" s="13">
        <v>41</v>
      </c>
      <c r="AO228" s="13">
        <v>195</v>
      </c>
      <c r="AP228" s="13">
        <v>5</v>
      </c>
      <c r="AQ228" s="13">
        <v>0</v>
      </c>
      <c r="AU228" s="57">
        <v>194</v>
      </c>
      <c r="AV228" s="13">
        <v>581</v>
      </c>
      <c r="AW228" s="13">
        <v>90</v>
      </c>
      <c r="AX228" s="13">
        <v>96</v>
      </c>
      <c r="AY228" s="13">
        <v>94</v>
      </c>
      <c r="AZ228" s="13">
        <v>6</v>
      </c>
      <c r="BA228" s="13">
        <v>90</v>
      </c>
      <c r="BB228" s="13">
        <v>41</v>
      </c>
      <c r="BC228" s="13">
        <v>133</v>
      </c>
      <c r="BD228" s="13">
        <v>5</v>
      </c>
      <c r="BE228" s="13">
        <v>22</v>
      </c>
    </row>
    <row r="229" spans="5:57" x14ac:dyDescent="0.25">
      <c r="E229" s="57">
        <v>195</v>
      </c>
      <c r="F229" s="13">
        <v>795</v>
      </c>
      <c r="G229" s="13">
        <v>112</v>
      </c>
      <c r="H229" s="13">
        <v>173</v>
      </c>
      <c r="I229" s="13">
        <v>202</v>
      </c>
      <c r="J229" s="13">
        <v>6</v>
      </c>
      <c r="K229" s="13">
        <v>22</v>
      </c>
      <c r="L229" s="13">
        <v>174</v>
      </c>
      <c r="M229" s="13">
        <v>254</v>
      </c>
      <c r="N229" s="13">
        <v>7</v>
      </c>
      <c r="O229" s="13">
        <v>0</v>
      </c>
      <c r="S229" s="57">
        <v>195</v>
      </c>
      <c r="T229" s="13">
        <v>577</v>
      </c>
      <c r="U229" s="13">
        <v>96</v>
      </c>
      <c r="V229" s="13">
        <v>105</v>
      </c>
      <c r="W229" s="13">
        <v>114</v>
      </c>
      <c r="X229" s="13">
        <v>6</v>
      </c>
      <c r="Y229" s="13">
        <v>200</v>
      </c>
      <c r="Z229" s="13">
        <v>41</v>
      </c>
      <c r="AA229" s="13">
        <v>246</v>
      </c>
      <c r="AB229" s="13">
        <v>6</v>
      </c>
      <c r="AC229" s="13">
        <v>10</v>
      </c>
      <c r="AG229" s="57">
        <v>195</v>
      </c>
      <c r="AH229" s="13">
        <v>585</v>
      </c>
      <c r="AI229" s="13">
        <v>102</v>
      </c>
      <c r="AJ229" s="13">
        <v>104</v>
      </c>
      <c r="AK229" s="13">
        <v>107</v>
      </c>
      <c r="AL229" s="13">
        <v>6</v>
      </c>
      <c r="AM229" s="13">
        <v>43</v>
      </c>
      <c r="AN229" s="13">
        <v>41</v>
      </c>
      <c r="AO229" s="13">
        <v>195</v>
      </c>
      <c r="AP229" s="13">
        <v>5</v>
      </c>
      <c r="AQ229" s="13">
        <v>0</v>
      </c>
      <c r="AU229" s="57">
        <v>195</v>
      </c>
      <c r="AV229" s="13">
        <v>576</v>
      </c>
      <c r="AW229" s="13">
        <v>90</v>
      </c>
      <c r="AX229" s="13">
        <v>96</v>
      </c>
      <c r="AY229" s="13">
        <v>93</v>
      </c>
      <c r="AZ229" s="13">
        <v>6</v>
      </c>
      <c r="BA229" s="13">
        <v>90</v>
      </c>
      <c r="BB229" s="13">
        <v>41</v>
      </c>
      <c r="BC229" s="13">
        <v>133</v>
      </c>
      <c r="BD229" s="13">
        <v>5</v>
      </c>
      <c r="BE229" s="13">
        <v>23</v>
      </c>
    </row>
    <row r="230" spans="5:57" x14ac:dyDescent="0.25">
      <c r="E230" s="57">
        <v>196</v>
      </c>
      <c r="F230" s="13">
        <v>789</v>
      </c>
      <c r="G230" s="13">
        <v>111</v>
      </c>
      <c r="H230" s="13">
        <v>172</v>
      </c>
      <c r="I230" s="13">
        <v>202</v>
      </c>
      <c r="J230" s="13">
        <v>6</v>
      </c>
      <c r="K230" s="13">
        <v>22</v>
      </c>
      <c r="L230" s="13">
        <v>174</v>
      </c>
      <c r="M230" s="13">
        <v>254</v>
      </c>
      <c r="N230" s="13">
        <v>7</v>
      </c>
      <c r="O230" s="13">
        <v>0</v>
      </c>
      <c r="S230" s="57">
        <v>196</v>
      </c>
      <c r="T230" s="13">
        <v>572</v>
      </c>
      <c r="U230" s="13">
        <v>96</v>
      </c>
      <c r="V230" s="13">
        <v>105</v>
      </c>
      <c r="W230" s="13">
        <v>114</v>
      </c>
      <c r="X230" s="13">
        <v>6</v>
      </c>
      <c r="Y230" s="13">
        <v>200</v>
      </c>
      <c r="Z230" s="13">
        <v>41</v>
      </c>
      <c r="AA230" s="13">
        <v>249</v>
      </c>
      <c r="AB230" s="13">
        <v>6</v>
      </c>
      <c r="AC230" s="13">
        <v>12</v>
      </c>
      <c r="AG230" s="57">
        <v>196</v>
      </c>
      <c r="AH230" s="13">
        <v>581</v>
      </c>
      <c r="AI230" s="13">
        <v>101</v>
      </c>
      <c r="AJ230" s="13">
        <v>104</v>
      </c>
      <c r="AK230" s="13">
        <v>107</v>
      </c>
      <c r="AL230" s="13">
        <v>6</v>
      </c>
      <c r="AM230" s="13">
        <v>43</v>
      </c>
      <c r="AN230" s="13">
        <v>41</v>
      </c>
      <c r="AO230" s="13">
        <v>195</v>
      </c>
      <c r="AP230" s="13">
        <v>5</v>
      </c>
      <c r="AQ230" s="13">
        <v>0</v>
      </c>
      <c r="AU230" s="57">
        <v>196</v>
      </c>
      <c r="AV230" s="13">
        <v>571</v>
      </c>
      <c r="AW230" s="13">
        <v>90</v>
      </c>
      <c r="AX230" s="13">
        <v>96</v>
      </c>
      <c r="AY230" s="13">
        <v>93</v>
      </c>
      <c r="AZ230" s="13">
        <v>6</v>
      </c>
      <c r="BA230" s="13">
        <v>89</v>
      </c>
      <c r="BB230" s="13">
        <v>41</v>
      </c>
      <c r="BC230" s="13">
        <v>133</v>
      </c>
      <c r="BD230" s="13">
        <v>5</v>
      </c>
      <c r="BE230" s="13">
        <v>25</v>
      </c>
    </row>
    <row r="231" spans="5:57" x14ac:dyDescent="0.25">
      <c r="E231" s="57">
        <v>197</v>
      </c>
      <c r="F231" s="13">
        <v>783</v>
      </c>
      <c r="G231" s="13">
        <v>110</v>
      </c>
      <c r="H231" s="13">
        <v>172</v>
      </c>
      <c r="I231" s="13">
        <v>202</v>
      </c>
      <c r="J231" s="13">
        <v>6</v>
      </c>
      <c r="K231" s="13">
        <v>22</v>
      </c>
      <c r="L231" s="13">
        <v>173</v>
      </c>
      <c r="M231" s="13">
        <v>254</v>
      </c>
      <c r="N231" s="13">
        <v>7</v>
      </c>
      <c r="O231" s="13">
        <v>0</v>
      </c>
      <c r="S231" s="57">
        <v>197</v>
      </c>
      <c r="T231" s="13">
        <v>568</v>
      </c>
      <c r="U231" s="13">
        <v>95</v>
      </c>
      <c r="V231" s="13">
        <v>104</v>
      </c>
      <c r="W231" s="13">
        <v>114</v>
      </c>
      <c r="X231" s="13">
        <v>6</v>
      </c>
      <c r="Y231" s="13">
        <v>199</v>
      </c>
      <c r="Z231" s="13">
        <v>41</v>
      </c>
      <c r="AA231" s="13">
        <v>251</v>
      </c>
      <c r="AB231" s="13">
        <v>6</v>
      </c>
      <c r="AC231" s="13">
        <v>14</v>
      </c>
      <c r="AG231" s="57">
        <v>197</v>
      </c>
      <c r="AH231" s="13">
        <v>576</v>
      </c>
      <c r="AI231" s="13">
        <v>100</v>
      </c>
      <c r="AJ231" s="13">
        <v>103</v>
      </c>
      <c r="AK231" s="13">
        <v>107</v>
      </c>
      <c r="AL231" s="13">
        <v>6</v>
      </c>
      <c r="AM231" s="13">
        <v>43</v>
      </c>
      <c r="AN231" s="13">
        <v>41</v>
      </c>
      <c r="AO231" s="13">
        <v>195</v>
      </c>
      <c r="AP231" s="13">
        <v>5</v>
      </c>
      <c r="AQ231" s="13">
        <v>0</v>
      </c>
      <c r="AU231" s="57">
        <v>197</v>
      </c>
      <c r="AV231" s="13">
        <v>567</v>
      </c>
      <c r="AW231" s="13">
        <v>89</v>
      </c>
      <c r="AX231" s="13">
        <v>95</v>
      </c>
      <c r="AY231" s="13">
        <v>93</v>
      </c>
      <c r="AZ231" s="13">
        <v>6</v>
      </c>
      <c r="BA231" s="13">
        <v>89</v>
      </c>
      <c r="BB231" s="13">
        <v>41</v>
      </c>
      <c r="BC231" s="13">
        <v>133</v>
      </c>
      <c r="BD231" s="13">
        <v>5</v>
      </c>
      <c r="BE231" s="13">
        <v>26</v>
      </c>
    </row>
    <row r="232" spans="5:57" x14ac:dyDescent="0.25">
      <c r="E232" s="57">
        <v>198</v>
      </c>
      <c r="F232" s="13">
        <v>777</v>
      </c>
      <c r="G232" s="13">
        <v>110</v>
      </c>
      <c r="H232" s="13">
        <v>171</v>
      </c>
      <c r="I232" s="13">
        <v>202</v>
      </c>
      <c r="J232" s="13">
        <v>6</v>
      </c>
      <c r="K232" s="13">
        <v>22</v>
      </c>
      <c r="L232" s="13">
        <v>173</v>
      </c>
      <c r="M232" s="13">
        <v>254</v>
      </c>
      <c r="N232" s="13">
        <v>7</v>
      </c>
      <c r="O232" s="13">
        <v>0</v>
      </c>
      <c r="S232" s="57">
        <v>198</v>
      </c>
      <c r="T232" s="13">
        <v>563</v>
      </c>
      <c r="U232" s="13">
        <v>94</v>
      </c>
      <c r="V232" s="13">
        <v>104</v>
      </c>
      <c r="W232" s="13">
        <v>114</v>
      </c>
      <c r="X232" s="13">
        <v>6</v>
      </c>
      <c r="Y232" s="13">
        <v>199</v>
      </c>
      <c r="Z232" s="13">
        <v>41</v>
      </c>
      <c r="AA232" s="13">
        <v>254</v>
      </c>
      <c r="AB232" s="13">
        <v>6</v>
      </c>
      <c r="AC232" s="13">
        <v>16</v>
      </c>
      <c r="AG232" s="57">
        <v>198</v>
      </c>
      <c r="AH232" s="13">
        <v>571</v>
      </c>
      <c r="AI232" s="13">
        <v>100</v>
      </c>
      <c r="AJ232" s="13">
        <v>103</v>
      </c>
      <c r="AK232" s="13">
        <v>107</v>
      </c>
      <c r="AL232" s="13">
        <v>6</v>
      </c>
      <c r="AM232" s="13">
        <v>43</v>
      </c>
      <c r="AN232" s="13">
        <v>41</v>
      </c>
      <c r="AO232" s="13">
        <v>195</v>
      </c>
      <c r="AP232" s="13">
        <v>5</v>
      </c>
      <c r="AQ232" s="13">
        <v>0</v>
      </c>
      <c r="AU232" s="57">
        <v>198</v>
      </c>
      <c r="AV232" s="13">
        <v>562</v>
      </c>
      <c r="AW232" s="13">
        <v>88</v>
      </c>
      <c r="AX232" s="13">
        <v>95</v>
      </c>
      <c r="AY232" s="13">
        <v>93</v>
      </c>
      <c r="AZ232" s="13">
        <v>6</v>
      </c>
      <c r="BA232" s="13">
        <v>88</v>
      </c>
      <c r="BB232" s="13">
        <v>41</v>
      </c>
      <c r="BC232" s="13">
        <v>133</v>
      </c>
      <c r="BD232" s="13">
        <v>5</v>
      </c>
      <c r="BE232" s="13">
        <v>27</v>
      </c>
    </row>
    <row r="233" spans="5:57" x14ac:dyDescent="0.25">
      <c r="E233" s="57">
        <v>199</v>
      </c>
      <c r="F233" s="13">
        <v>771</v>
      </c>
      <c r="G233" s="13">
        <v>109</v>
      </c>
      <c r="H233" s="13">
        <v>171</v>
      </c>
      <c r="I233" s="13">
        <v>202</v>
      </c>
      <c r="J233" s="13">
        <v>6</v>
      </c>
      <c r="K233" s="13">
        <v>22</v>
      </c>
      <c r="L233" s="13">
        <v>172</v>
      </c>
      <c r="M233" s="13">
        <v>254</v>
      </c>
      <c r="N233" s="13">
        <v>7</v>
      </c>
      <c r="O233" s="13">
        <v>0</v>
      </c>
      <c r="S233" s="57">
        <v>199</v>
      </c>
      <c r="T233" s="13">
        <v>559</v>
      </c>
      <c r="U233" s="13">
        <v>93</v>
      </c>
      <c r="V233" s="13">
        <v>104</v>
      </c>
      <c r="W233" s="13">
        <v>114</v>
      </c>
      <c r="X233" s="13">
        <v>6</v>
      </c>
      <c r="Y233" s="13">
        <v>198</v>
      </c>
      <c r="Z233" s="13">
        <v>41</v>
      </c>
      <c r="AA233" s="13">
        <v>257</v>
      </c>
      <c r="AB233" s="13">
        <v>6</v>
      </c>
      <c r="AC233" s="13">
        <v>18</v>
      </c>
      <c r="AG233" s="57">
        <v>199</v>
      </c>
      <c r="AH233" s="13">
        <v>567</v>
      </c>
      <c r="AI233" s="13">
        <v>99</v>
      </c>
      <c r="AJ233" s="13">
        <v>103</v>
      </c>
      <c r="AK233" s="13">
        <v>107</v>
      </c>
      <c r="AL233" s="13">
        <v>6</v>
      </c>
      <c r="AM233" s="13">
        <v>43</v>
      </c>
      <c r="AN233" s="13">
        <v>41</v>
      </c>
      <c r="AO233" s="13">
        <v>195</v>
      </c>
      <c r="AP233" s="13">
        <v>5</v>
      </c>
      <c r="AQ233" s="13">
        <v>0</v>
      </c>
      <c r="AU233" s="57">
        <v>199</v>
      </c>
      <c r="AV233" s="13">
        <v>558</v>
      </c>
      <c r="AW233" s="13">
        <v>87</v>
      </c>
      <c r="AX233" s="13">
        <v>95</v>
      </c>
      <c r="AY233" s="13">
        <v>93</v>
      </c>
      <c r="AZ233" s="13">
        <v>6</v>
      </c>
      <c r="BA233" s="13">
        <v>88</v>
      </c>
      <c r="BB233" s="13">
        <v>41</v>
      </c>
      <c r="BC233" s="13">
        <v>133</v>
      </c>
      <c r="BD233" s="13">
        <v>5</v>
      </c>
      <c r="BE233" s="13">
        <v>29</v>
      </c>
    </row>
    <row r="234" spans="5:57" x14ac:dyDescent="0.25">
      <c r="E234" s="57">
        <v>200</v>
      </c>
      <c r="F234" s="13">
        <v>765</v>
      </c>
      <c r="G234" s="13">
        <v>108</v>
      </c>
      <c r="H234" s="13">
        <v>170</v>
      </c>
      <c r="I234" s="13">
        <v>201</v>
      </c>
      <c r="J234" s="13">
        <v>6</v>
      </c>
      <c r="K234" s="13">
        <v>22</v>
      </c>
      <c r="L234" s="13">
        <v>172</v>
      </c>
      <c r="M234" s="13">
        <v>254</v>
      </c>
      <c r="N234" s="13">
        <v>7</v>
      </c>
      <c r="O234" s="13">
        <v>0</v>
      </c>
      <c r="S234" s="57">
        <v>200</v>
      </c>
      <c r="T234" s="13">
        <v>554</v>
      </c>
      <c r="U234" s="13">
        <v>92</v>
      </c>
      <c r="V234" s="13">
        <v>103</v>
      </c>
      <c r="W234" s="13">
        <v>113</v>
      </c>
      <c r="X234" s="13">
        <v>6</v>
      </c>
      <c r="Y234" s="13">
        <v>198</v>
      </c>
      <c r="Z234" s="13">
        <v>41</v>
      </c>
      <c r="AA234" s="13">
        <v>259</v>
      </c>
      <c r="AB234" s="13">
        <v>6</v>
      </c>
      <c r="AC234" s="13">
        <v>19</v>
      </c>
      <c r="AG234" s="57">
        <v>200</v>
      </c>
      <c r="AH234" s="13">
        <v>562</v>
      </c>
      <c r="AI234" s="13">
        <v>98</v>
      </c>
      <c r="AJ234" s="13">
        <v>102</v>
      </c>
      <c r="AK234" s="13">
        <v>107</v>
      </c>
      <c r="AL234" s="13">
        <v>6</v>
      </c>
      <c r="AM234" s="13">
        <v>43</v>
      </c>
      <c r="AN234" s="13">
        <v>41</v>
      </c>
      <c r="AO234" s="13">
        <v>195</v>
      </c>
      <c r="AP234" s="13">
        <v>5</v>
      </c>
      <c r="AQ234" s="13">
        <v>0</v>
      </c>
      <c r="AU234" s="57">
        <v>200</v>
      </c>
      <c r="AV234" s="13">
        <v>554</v>
      </c>
      <c r="AW234" s="13">
        <v>87</v>
      </c>
      <c r="AX234" s="13">
        <v>94</v>
      </c>
      <c r="AY234" s="13">
        <v>93</v>
      </c>
      <c r="AZ234" s="13">
        <v>6</v>
      </c>
      <c r="BA234" s="13">
        <v>87</v>
      </c>
      <c r="BB234" s="13">
        <v>41</v>
      </c>
      <c r="BC234" s="13">
        <v>133</v>
      </c>
      <c r="BD234" s="13">
        <v>5</v>
      </c>
      <c r="BE234" s="13">
        <v>30</v>
      </c>
    </row>
    <row r="235" spans="5:57" x14ac:dyDescent="0.25">
      <c r="E235" s="57">
        <v>201</v>
      </c>
      <c r="F235" s="13">
        <v>759</v>
      </c>
      <c r="G235" s="13">
        <v>107</v>
      </c>
      <c r="H235" s="13">
        <v>169</v>
      </c>
      <c r="I235" s="13">
        <v>201</v>
      </c>
      <c r="J235" s="13">
        <v>6</v>
      </c>
      <c r="K235" s="13">
        <v>22</v>
      </c>
      <c r="L235" s="13">
        <v>172</v>
      </c>
      <c r="M235" s="13">
        <v>254</v>
      </c>
      <c r="N235" s="13">
        <v>7</v>
      </c>
      <c r="O235" s="13">
        <v>1</v>
      </c>
      <c r="S235" s="57">
        <v>201</v>
      </c>
      <c r="T235" s="13">
        <v>550</v>
      </c>
      <c r="U235" s="13">
        <v>91</v>
      </c>
      <c r="V235" s="13">
        <v>103</v>
      </c>
      <c r="W235" s="13">
        <v>113</v>
      </c>
      <c r="X235" s="13">
        <v>6</v>
      </c>
      <c r="Y235" s="13">
        <v>197</v>
      </c>
      <c r="Z235" s="13">
        <v>41</v>
      </c>
      <c r="AA235" s="13">
        <v>262</v>
      </c>
      <c r="AB235" s="13">
        <v>6</v>
      </c>
      <c r="AC235" s="13">
        <v>21</v>
      </c>
      <c r="AG235" s="57">
        <v>201</v>
      </c>
      <c r="AH235" s="13">
        <v>558</v>
      </c>
      <c r="AI235" s="13">
        <v>97</v>
      </c>
      <c r="AJ235" s="13">
        <v>102</v>
      </c>
      <c r="AK235" s="13">
        <v>107</v>
      </c>
      <c r="AL235" s="13">
        <v>6</v>
      </c>
      <c r="AM235" s="13">
        <v>42</v>
      </c>
      <c r="AN235" s="13">
        <v>41</v>
      </c>
      <c r="AO235" s="13">
        <v>195</v>
      </c>
      <c r="AP235" s="13">
        <v>5</v>
      </c>
      <c r="AQ235" s="13">
        <v>0</v>
      </c>
      <c r="AU235" s="57">
        <v>201</v>
      </c>
      <c r="AV235" s="13">
        <v>549</v>
      </c>
      <c r="AW235" s="13">
        <v>86</v>
      </c>
      <c r="AX235" s="13">
        <v>94</v>
      </c>
      <c r="AY235" s="13">
        <v>93</v>
      </c>
      <c r="AZ235" s="13">
        <v>6</v>
      </c>
      <c r="BA235" s="13">
        <v>87</v>
      </c>
      <c r="BB235" s="13">
        <v>41</v>
      </c>
      <c r="BC235" s="13">
        <v>133</v>
      </c>
      <c r="BD235" s="13">
        <v>5</v>
      </c>
      <c r="BE235" s="13">
        <v>31</v>
      </c>
    </row>
    <row r="236" spans="5:57" x14ac:dyDescent="0.25">
      <c r="E236" s="57">
        <v>202</v>
      </c>
      <c r="F236" s="13">
        <v>753</v>
      </c>
      <c r="G236" s="13">
        <v>107</v>
      </c>
      <c r="H236" s="13">
        <v>169</v>
      </c>
      <c r="I236" s="13">
        <v>201</v>
      </c>
      <c r="J236" s="13">
        <v>6</v>
      </c>
      <c r="K236" s="13">
        <v>22</v>
      </c>
      <c r="L236" s="13">
        <v>171</v>
      </c>
      <c r="M236" s="13">
        <v>255</v>
      </c>
      <c r="N236" s="13">
        <v>7</v>
      </c>
      <c r="O236" s="13">
        <v>4</v>
      </c>
      <c r="S236" s="57">
        <v>202</v>
      </c>
      <c r="T236" s="13">
        <v>546</v>
      </c>
      <c r="U236" s="13">
        <v>90</v>
      </c>
      <c r="V236" s="13">
        <v>103</v>
      </c>
      <c r="W236" s="13">
        <v>113</v>
      </c>
      <c r="X236" s="13">
        <v>6</v>
      </c>
      <c r="Y236" s="13">
        <v>197</v>
      </c>
      <c r="Z236" s="13">
        <v>40</v>
      </c>
      <c r="AA236" s="13">
        <v>265</v>
      </c>
      <c r="AB236" s="13">
        <v>6</v>
      </c>
      <c r="AC236" s="13">
        <v>23</v>
      </c>
      <c r="AG236" s="57">
        <v>202</v>
      </c>
      <c r="AH236" s="13">
        <v>554</v>
      </c>
      <c r="AI236" s="13">
        <v>96</v>
      </c>
      <c r="AJ236" s="13">
        <v>102</v>
      </c>
      <c r="AK236" s="13">
        <v>107</v>
      </c>
      <c r="AL236" s="13">
        <v>6</v>
      </c>
      <c r="AM236" s="13">
        <v>42</v>
      </c>
      <c r="AN236" s="13">
        <v>40</v>
      </c>
      <c r="AO236" s="13">
        <v>195</v>
      </c>
      <c r="AP236" s="13">
        <v>5</v>
      </c>
      <c r="AQ236" s="13">
        <v>0</v>
      </c>
      <c r="AU236" s="57">
        <v>202</v>
      </c>
      <c r="AV236" s="13">
        <v>545</v>
      </c>
      <c r="AW236" s="13">
        <v>85</v>
      </c>
      <c r="AX236" s="13">
        <v>93</v>
      </c>
      <c r="AY236" s="13">
        <v>93</v>
      </c>
      <c r="AZ236" s="13">
        <v>6</v>
      </c>
      <c r="BA236" s="13">
        <v>87</v>
      </c>
      <c r="BB236" s="13">
        <v>40</v>
      </c>
      <c r="BC236" s="13">
        <v>133</v>
      </c>
      <c r="BD236" s="13">
        <v>5</v>
      </c>
      <c r="BE236" s="13">
        <v>33</v>
      </c>
    </row>
    <row r="237" spans="5:57" x14ac:dyDescent="0.25">
      <c r="E237" s="57">
        <v>203</v>
      </c>
      <c r="F237" s="13">
        <v>747</v>
      </c>
      <c r="G237" s="13">
        <v>106</v>
      </c>
      <c r="H237" s="13">
        <v>168</v>
      </c>
      <c r="I237" s="13">
        <v>201</v>
      </c>
      <c r="J237" s="13">
        <v>6</v>
      </c>
      <c r="K237" s="13">
        <v>22</v>
      </c>
      <c r="L237" s="13">
        <v>171</v>
      </c>
      <c r="M237" s="13">
        <v>255</v>
      </c>
      <c r="N237" s="13">
        <v>7</v>
      </c>
      <c r="O237" s="13">
        <v>6</v>
      </c>
      <c r="S237" s="57">
        <v>203</v>
      </c>
      <c r="T237" s="13">
        <v>542</v>
      </c>
      <c r="U237" s="13">
        <v>90</v>
      </c>
      <c r="V237" s="13">
        <v>102</v>
      </c>
      <c r="W237" s="13">
        <v>113</v>
      </c>
      <c r="X237" s="13">
        <v>6</v>
      </c>
      <c r="Y237" s="13">
        <v>196</v>
      </c>
      <c r="Z237" s="13">
        <v>40</v>
      </c>
      <c r="AA237" s="13">
        <v>267</v>
      </c>
      <c r="AB237" s="13">
        <v>6</v>
      </c>
      <c r="AC237" s="13">
        <v>25</v>
      </c>
      <c r="AG237" s="57">
        <v>203</v>
      </c>
      <c r="AH237" s="13">
        <v>549</v>
      </c>
      <c r="AI237" s="13">
        <v>95</v>
      </c>
      <c r="AJ237" s="13">
        <v>101</v>
      </c>
      <c r="AK237" s="13">
        <v>106</v>
      </c>
      <c r="AL237" s="13">
        <v>6</v>
      </c>
      <c r="AM237" s="13">
        <v>42</v>
      </c>
      <c r="AN237" s="13">
        <v>40</v>
      </c>
      <c r="AO237" s="13">
        <v>195</v>
      </c>
      <c r="AP237" s="13">
        <v>5</v>
      </c>
      <c r="AQ237" s="13">
        <v>0</v>
      </c>
      <c r="AU237" s="57">
        <v>203</v>
      </c>
      <c r="AV237" s="13">
        <v>540</v>
      </c>
      <c r="AW237" s="13">
        <v>85</v>
      </c>
      <c r="AX237" s="13">
        <v>93</v>
      </c>
      <c r="AY237" s="13">
        <v>93</v>
      </c>
      <c r="AZ237" s="13">
        <v>6</v>
      </c>
      <c r="BA237" s="13">
        <v>86</v>
      </c>
      <c r="BB237" s="13">
        <v>40</v>
      </c>
      <c r="BC237" s="13">
        <v>133</v>
      </c>
      <c r="BD237" s="13">
        <v>5</v>
      </c>
      <c r="BE237" s="13">
        <v>34</v>
      </c>
    </row>
    <row r="238" spans="5:57" x14ac:dyDescent="0.25">
      <c r="E238" s="57">
        <v>204</v>
      </c>
      <c r="F238" s="13">
        <v>741</v>
      </c>
      <c r="G238" s="13">
        <v>106</v>
      </c>
      <c r="H238" s="13">
        <v>168</v>
      </c>
      <c r="I238" s="13">
        <v>201</v>
      </c>
      <c r="J238" s="13">
        <v>6</v>
      </c>
      <c r="K238" s="13">
        <v>22</v>
      </c>
      <c r="L238" s="13">
        <v>171</v>
      </c>
      <c r="M238" s="13">
        <v>255</v>
      </c>
      <c r="N238" s="13">
        <v>7</v>
      </c>
      <c r="O238" s="13">
        <v>9</v>
      </c>
      <c r="S238" s="57">
        <v>204</v>
      </c>
      <c r="T238" s="13">
        <v>537</v>
      </c>
      <c r="U238" s="13">
        <v>89</v>
      </c>
      <c r="V238" s="13">
        <v>102</v>
      </c>
      <c r="W238" s="13">
        <v>113</v>
      </c>
      <c r="X238" s="13">
        <v>6</v>
      </c>
      <c r="Y238" s="13">
        <v>196</v>
      </c>
      <c r="Z238" s="13">
        <v>40</v>
      </c>
      <c r="AA238" s="13">
        <v>270</v>
      </c>
      <c r="AB238" s="13">
        <v>6</v>
      </c>
      <c r="AC238" s="13">
        <v>26</v>
      </c>
      <c r="AG238" s="57">
        <v>204</v>
      </c>
      <c r="AH238" s="13">
        <v>545</v>
      </c>
      <c r="AI238" s="13">
        <v>94</v>
      </c>
      <c r="AJ238" s="13">
        <v>101</v>
      </c>
      <c r="AK238" s="13">
        <v>106</v>
      </c>
      <c r="AL238" s="13">
        <v>6</v>
      </c>
      <c r="AM238" s="13">
        <v>42</v>
      </c>
      <c r="AN238" s="13">
        <v>40</v>
      </c>
      <c r="AO238" s="13">
        <v>195</v>
      </c>
      <c r="AP238" s="13">
        <v>5</v>
      </c>
      <c r="AQ238" s="13">
        <v>1</v>
      </c>
      <c r="AU238" s="57">
        <v>204</v>
      </c>
      <c r="AV238" s="13">
        <v>536</v>
      </c>
      <c r="AW238" s="13">
        <v>84</v>
      </c>
      <c r="AX238" s="13">
        <v>93</v>
      </c>
      <c r="AY238" s="13">
        <v>93</v>
      </c>
      <c r="AZ238" s="13">
        <v>6</v>
      </c>
      <c r="BA238" s="13">
        <v>86</v>
      </c>
      <c r="BB238" s="13">
        <v>40</v>
      </c>
      <c r="BC238" s="13">
        <v>133</v>
      </c>
      <c r="BD238" s="13">
        <v>5</v>
      </c>
      <c r="BE238" s="13">
        <v>35</v>
      </c>
    </row>
    <row r="239" spans="5:57" x14ac:dyDescent="0.25">
      <c r="E239" s="57">
        <v>205</v>
      </c>
      <c r="F239" s="13">
        <v>734</v>
      </c>
      <c r="G239" s="13">
        <v>105</v>
      </c>
      <c r="H239" s="13">
        <v>167</v>
      </c>
      <c r="I239" s="13">
        <v>201</v>
      </c>
      <c r="J239" s="13">
        <v>6</v>
      </c>
      <c r="K239" s="13">
        <v>22</v>
      </c>
      <c r="L239" s="13">
        <v>170</v>
      </c>
      <c r="M239" s="13">
        <v>255</v>
      </c>
      <c r="N239" s="13">
        <v>7</v>
      </c>
      <c r="O239" s="13">
        <v>12</v>
      </c>
      <c r="S239" s="57">
        <v>205</v>
      </c>
      <c r="T239" s="13">
        <v>533</v>
      </c>
      <c r="U239" s="13">
        <v>88</v>
      </c>
      <c r="V239" s="13">
        <v>101</v>
      </c>
      <c r="W239" s="13">
        <v>113</v>
      </c>
      <c r="X239" s="13">
        <v>6</v>
      </c>
      <c r="Y239" s="13">
        <v>195</v>
      </c>
      <c r="Z239" s="13">
        <v>40</v>
      </c>
      <c r="AA239" s="13">
        <v>273</v>
      </c>
      <c r="AB239" s="13">
        <v>6</v>
      </c>
      <c r="AC239" s="13">
        <v>28</v>
      </c>
      <c r="AG239" s="57">
        <v>205</v>
      </c>
      <c r="AH239" s="13">
        <v>541</v>
      </c>
      <c r="AI239" s="13">
        <v>93</v>
      </c>
      <c r="AJ239" s="13">
        <v>100</v>
      </c>
      <c r="AK239" s="13">
        <v>106</v>
      </c>
      <c r="AL239" s="13">
        <v>6</v>
      </c>
      <c r="AM239" s="13">
        <v>42</v>
      </c>
      <c r="AN239" s="13">
        <v>40</v>
      </c>
      <c r="AO239" s="13">
        <v>196</v>
      </c>
      <c r="AP239" s="13">
        <v>5</v>
      </c>
      <c r="AQ239" s="13">
        <v>2</v>
      </c>
      <c r="AU239" s="57">
        <v>205</v>
      </c>
      <c r="AV239" s="13">
        <v>531</v>
      </c>
      <c r="AW239" s="13">
        <v>83</v>
      </c>
      <c r="AX239" s="13">
        <v>92</v>
      </c>
      <c r="AY239" s="13">
        <v>93</v>
      </c>
      <c r="AZ239" s="13">
        <v>6</v>
      </c>
      <c r="BA239" s="13">
        <v>85</v>
      </c>
      <c r="BB239" s="13">
        <v>40</v>
      </c>
      <c r="BC239" s="13">
        <v>133</v>
      </c>
      <c r="BD239" s="13">
        <v>5</v>
      </c>
      <c r="BE239" s="13">
        <v>37</v>
      </c>
    </row>
    <row r="240" spans="5:57" x14ac:dyDescent="0.25">
      <c r="E240" s="57">
        <v>206</v>
      </c>
      <c r="F240" s="13">
        <v>728</v>
      </c>
      <c r="G240" s="13">
        <v>105</v>
      </c>
      <c r="H240" s="13">
        <v>167</v>
      </c>
      <c r="I240" s="13">
        <v>201</v>
      </c>
      <c r="J240" s="13">
        <v>6</v>
      </c>
      <c r="K240" s="13">
        <v>22</v>
      </c>
      <c r="L240" s="13">
        <v>170</v>
      </c>
      <c r="M240" s="13">
        <v>256</v>
      </c>
      <c r="N240" s="13">
        <v>7</v>
      </c>
      <c r="O240" s="13">
        <v>15</v>
      </c>
      <c r="S240" s="57">
        <v>206</v>
      </c>
      <c r="T240" s="13">
        <v>529</v>
      </c>
      <c r="U240" s="13">
        <v>87</v>
      </c>
      <c r="V240" s="13">
        <v>101</v>
      </c>
      <c r="W240" s="13">
        <v>113</v>
      </c>
      <c r="X240" s="13">
        <v>6</v>
      </c>
      <c r="Y240" s="13">
        <v>195</v>
      </c>
      <c r="Z240" s="13">
        <v>40</v>
      </c>
      <c r="AA240" s="13">
        <v>276</v>
      </c>
      <c r="AB240" s="13">
        <v>6</v>
      </c>
      <c r="AC240" s="13">
        <v>30</v>
      </c>
      <c r="AG240" s="57">
        <v>206</v>
      </c>
      <c r="AH240" s="13">
        <v>536</v>
      </c>
      <c r="AI240" s="13">
        <v>92</v>
      </c>
      <c r="AJ240" s="13">
        <v>100</v>
      </c>
      <c r="AK240" s="13">
        <v>106</v>
      </c>
      <c r="AL240" s="13">
        <v>6</v>
      </c>
      <c r="AM240" s="13">
        <v>42</v>
      </c>
      <c r="AN240" s="13">
        <v>40</v>
      </c>
      <c r="AO240" s="13">
        <v>196</v>
      </c>
      <c r="AP240" s="13">
        <v>5</v>
      </c>
      <c r="AQ240" s="13">
        <v>3</v>
      </c>
      <c r="AU240" s="57">
        <v>206</v>
      </c>
      <c r="AV240" s="13">
        <v>527</v>
      </c>
      <c r="AW240" s="13">
        <v>83</v>
      </c>
      <c r="AX240" s="13">
        <v>92</v>
      </c>
      <c r="AY240" s="13">
        <v>93</v>
      </c>
      <c r="AZ240" s="13">
        <v>6</v>
      </c>
      <c r="BA240" s="13">
        <v>85</v>
      </c>
      <c r="BB240" s="13">
        <v>40</v>
      </c>
      <c r="BC240" s="13">
        <v>133</v>
      </c>
      <c r="BD240" s="13">
        <v>5</v>
      </c>
      <c r="BE240" s="13">
        <v>38</v>
      </c>
    </row>
    <row r="241" spans="5:57" x14ac:dyDescent="0.25">
      <c r="E241" s="57">
        <v>207</v>
      </c>
      <c r="F241" s="13">
        <v>722</v>
      </c>
      <c r="G241" s="13">
        <v>104</v>
      </c>
      <c r="H241" s="13">
        <v>166</v>
      </c>
      <c r="I241" s="13">
        <v>201</v>
      </c>
      <c r="J241" s="13">
        <v>6</v>
      </c>
      <c r="K241" s="13">
        <v>22</v>
      </c>
      <c r="L241" s="13">
        <v>170</v>
      </c>
      <c r="M241" s="13">
        <v>256</v>
      </c>
      <c r="N241" s="13">
        <v>7</v>
      </c>
      <c r="O241" s="13">
        <v>18</v>
      </c>
      <c r="S241" s="57">
        <v>207</v>
      </c>
      <c r="T241" s="13">
        <v>524</v>
      </c>
      <c r="U241" s="13">
        <v>87</v>
      </c>
      <c r="V241" s="13">
        <v>100</v>
      </c>
      <c r="W241" s="13">
        <v>113</v>
      </c>
      <c r="X241" s="13">
        <v>6</v>
      </c>
      <c r="Y241" s="13">
        <v>194</v>
      </c>
      <c r="Z241" s="13">
        <v>40</v>
      </c>
      <c r="AA241" s="13">
        <v>279</v>
      </c>
      <c r="AB241" s="13">
        <v>6</v>
      </c>
      <c r="AC241" s="13">
        <v>31</v>
      </c>
      <c r="AG241" s="57">
        <v>207</v>
      </c>
      <c r="AH241" s="13">
        <v>532</v>
      </c>
      <c r="AI241" s="13">
        <v>92</v>
      </c>
      <c r="AJ241" s="13">
        <v>99</v>
      </c>
      <c r="AK241" s="13">
        <v>106</v>
      </c>
      <c r="AL241" s="13">
        <v>6</v>
      </c>
      <c r="AM241" s="13">
        <v>41</v>
      </c>
      <c r="AN241" s="13">
        <v>40</v>
      </c>
      <c r="AO241" s="13">
        <v>196</v>
      </c>
      <c r="AP241" s="13">
        <v>5</v>
      </c>
      <c r="AQ241" s="13">
        <v>5</v>
      </c>
      <c r="AU241" s="57">
        <v>207</v>
      </c>
      <c r="AV241" s="13">
        <v>522</v>
      </c>
      <c r="AW241" s="13">
        <v>82</v>
      </c>
      <c r="AX241" s="13">
        <v>91</v>
      </c>
      <c r="AY241" s="13">
        <v>93</v>
      </c>
      <c r="AZ241" s="13">
        <v>6</v>
      </c>
      <c r="BA241" s="13">
        <v>84</v>
      </c>
      <c r="BB241" s="13">
        <v>40</v>
      </c>
      <c r="BC241" s="13">
        <v>134</v>
      </c>
      <c r="BD241" s="13">
        <v>5</v>
      </c>
      <c r="BE241" s="13">
        <v>39</v>
      </c>
    </row>
    <row r="242" spans="5:57" x14ac:dyDescent="0.25">
      <c r="E242" s="57">
        <v>208</v>
      </c>
      <c r="F242" s="13">
        <v>716</v>
      </c>
      <c r="G242" s="13">
        <v>103</v>
      </c>
      <c r="H242" s="13">
        <v>166</v>
      </c>
      <c r="I242" s="13">
        <v>201</v>
      </c>
      <c r="J242" s="13">
        <v>6</v>
      </c>
      <c r="K242" s="13">
        <v>22</v>
      </c>
      <c r="L242" s="13">
        <v>169</v>
      </c>
      <c r="M242" s="13">
        <v>256</v>
      </c>
      <c r="N242" s="13">
        <v>7</v>
      </c>
      <c r="O242" s="13">
        <v>21</v>
      </c>
      <c r="S242" s="57">
        <v>208</v>
      </c>
      <c r="T242" s="13">
        <v>519</v>
      </c>
      <c r="U242" s="13">
        <v>86</v>
      </c>
      <c r="V242" s="13">
        <v>100</v>
      </c>
      <c r="W242" s="13">
        <v>113</v>
      </c>
      <c r="X242" s="13">
        <v>6</v>
      </c>
      <c r="Y242" s="13">
        <v>194</v>
      </c>
      <c r="Z242" s="13">
        <v>40</v>
      </c>
      <c r="AA242" s="13">
        <v>282</v>
      </c>
      <c r="AB242" s="13">
        <v>6</v>
      </c>
      <c r="AC242" s="13">
        <v>33</v>
      </c>
      <c r="AG242" s="57">
        <v>208</v>
      </c>
      <c r="AH242" s="13">
        <v>527</v>
      </c>
      <c r="AI242" s="13">
        <v>91</v>
      </c>
      <c r="AJ242" s="13">
        <v>99</v>
      </c>
      <c r="AK242" s="13">
        <v>106</v>
      </c>
      <c r="AL242" s="13">
        <v>6</v>
      </c>
      <c r="AM242" s="13">
        <v>41</v>
      </c>
      <c r="AN242" s="13">
        <v>40</v>
      </c>
      <c r="AO242" s="13">
        <v>197</v>
      </c>
      <c r="AP242" s="13">
        <v>5</v>
      </c>
      <c r="AQ242" s="13">
        <v>6</v>
      </c>
      <c r="AU242" s="57">
        <v>208</v>
      </c>
      <c r="AV242" s="13">
        <v>517</v>
      </c>
      <c r="AW242" s="13">
        <v>82</v>
      </c>
      <c r="AX242" s="13">
        <v>91</v>
      </c>
      <c r="AY242" s="13">
        <v>93</v>
      </c>
      <c r="AZ242" s="13">
        <v>6</v>
      </c>
      <c r="BA242" s="13">
        <v>84</v>
      </c>
      <c r="BB242" s="13">
        <v>40</v>
      </c>
      <c r="BC242" s="13">
        <v>134</v>
      </c>
      <c r="BD242" s="13">
        <v>5</v>
      </c>
      <c r="BE242" s="13">
        <v>40</v>
      </c>
    </row>
    <row r="243" spans="5:57" x14ac:dyDescent="0.25">
      <c r="E243" s="57">
        <v>209</v>
      </c>
      <c r="F243" s="13">
        <v>710</v>
      </c>
      <c r="G243" s="13">
        <v>103</v>
      </c>
      <c r="H243" s="13">
        <v>165</v>
      </c>
      <c r="I243" s="13">
        <v>201</v>
      </c>
      <c r="J243" s="13">
        <v>6</v>
      </c>
      <c r="K243" s="13">
        <v>22</v>
      </c>
      <c r="L243" s="13">
        <v>169</v>
      </c>
      <c r="M243" s="13">
        <v>256</v>
      </c>
      <c r="N243" s="13">
        <v>7</v>
      </c>
      <c r="O243" s="13">
        <v>24</v>
      </c>
      <c r="S243" s="57">
        <v>209</v>
      </c>
      <c r="T243" s="13">
        <v>514</v>
      </c>
      <c r="U243" s="13">
        <v>86</v>
      </c>
      <c r="V243" s="13">
        <v>100</v>
      </c>
      <c r="W243" s="13">
        <v>113</v>
      </c>
      <c r="X243" s="13">
        <v>6</v>
      </c>
      <c r="Y243" s="13">
        <v>193</v>
      </c>
      <c r="Z243" s="13">
        <v>40</v>
      </c>
      <c r="AA243" s="13">
        <v>285</v>
      </c>
      <c r="AB243" s="13">
        <v>6</v>
      </c>
      <c r="AC243" s="13">
        <v>35</v>
      </c>
      <c r="AG243" s="57">
        <v>209</v>
      </c>
      <c r="AH243" s="13">
        <v>522</v>
      </c>
      <c r="AI243" s="13">
        <v>91</v>
      </c>
      <c r="AJ243" s="13">
        <v>99</v>
      </c>
      <c r="AK243" s="13">
        <v>106</v>
      </c>
      <c r="AL243" s="13">
        <v>6</v>
      </c>
      <c r="AM243" s="13">
        <v>41</v>
      </c>
      <c r="AN243" s="13">
        <v>40</v>
      </c>
      <c r="AO243" s="13">
        <v>197</v>
      </c>
      <c r="AP243" s="13">
        <v>5</v>
      </c>
      <c r="AQ243" s="13">
        <v>7</v>
      </c>
      <c r="AU243" s="57">
        <v>209</v>
      </c>
      <c r="AV243" s="13">
        <v>511</v>
      </c>
      <c r="AW243" s="13">
        <v>82</v>
      </c>
      <c r="AX243" s="13">
        <v>91</v>
      </c>
      <c r="AY243" s="13">
        <v>92</v>
      </c>
      <c r="AZ243" s="13">
        <v>6</v>
      </c>
      <c r="BA243" s="13">
        <v>84</v>
      </c>
      <c r="BB243" s="13">
        <v>40</v>
      </c>
      <c r="BC243" s="13">
        <v>134</v>
      </c>
      <c r="BD243" s="13">
        <v>5</v>
      </c>
      <c r="BE243" s="13">
        <v>42</v>
      </c>
    </row>
    <row r="244" spans="5:57" x14ac:dyDescent="0.25">
      <c r="E244" s="57">
        <v>210</v>
      </c>
      <c r="F244" s="13">
        <v>704</v>
      </c>
      <c r="G244" s="13">
        <v>102</v>
      </c>
      <c r="H244" s="13">
        <v>165</v>
      </c>
      <c r="I244" s="13">
        <v>200</v>
      </c>
      <c r="J244" s="13">
        <v>6</v>
      </c>
      <c r="K244" s="13">
        <v>22</v>
      </c>
      <c r="L244" s="13">
        <v>168</v>
      </c>
      <c r="M244" s="13">
        <v>257</v>
      </c>
      <c r="N244" s="13">
        <v>7</v>
      </c>
      <c r="O244" s="13">
        <v>27</v>
      </c>
      <c r="S244" s="57">
        <v>210</v>
      </c>
      <c r="T244" s="13">
        <v>509</v>
      </c>
      <c r="U244" s="13">
        <v>86</v>
      </c>
      <c r="V244" s="13">
        <v>99</v>
      </c>
      <c r="W244" s="13">
        <v>113</v>
      </c>
      <c r="X244" s="13">
        <v>6</v>
      </c>
      <c r="Y244" s="13">
        <v>193</v>
      </c>
      <c r="Z244" s="13">
        <v>40</v>
      </c>
      <c r="AA244" s="13">
        <v>288</v>
      </c>
      <c r="AB244" s="13">
        <v>6</v>
      </c>
      <c r="AC244" s="13">
        <v>37</v>
      </c>
      <c r="AG244" s="57">
        <v>210</v>
      </c>
      <c r="AH244" s="13">
        <v>517</v>
      </c>
      <c r="AI244" s="13">
        <v>90</v>
      </c>
      <c r="AJ244" s="13">
        <v>98</v>
      </c>
      <c r="AK244" s="13">
        <v>106</v>
      </c>
      <c r="AL244" s="13">
        <v>6</v>
      </c>
      <c r="AM244" s="13">
        <v>41</v>
      </c>
      <c r="AN244" s="13">
        <v>39</v>
      </c>
      <c r="AO244" s="13">
        <v>197</v>
      </c>
      <c r="AP244" s="13">
        <v>5</v>
      </c>
      <c r="AQ244" s="13">
        <v>8</v>
      </c>
      <c r="AU244" s="57">
        <v>210</v>
      </c>
      <c r="AV244" s="13">
        <v>507</v>
      </c>
      <c r="AW244" s="13">
        <v>82</v>
      </c>
      <c r="AX244" s="13">
        <v>91</v>
      </c>
      <c r="AY244" s="13">
        <v>92</v>
      </c>
      <c r="AZ244" s="13">
        <v>6</v>
      </c>
      <c r="BA244" s="13">
        <v>83</v>
      </c>
      <c r="BB244" s="13">
        <v>39</v>
      </c>
      <c r="BC244" s="13">
        <v>134</v>
      </c>
      <c r="BD244" s="13">
        <v>5</v>
      </c>
      <c r="BE244" s="13">
        <v>43</v>
      </c>
    </row>
    <row r="245" spans="5:57" x14ac:dyDescent="0.25">
      <c r="E245" s="57">
        <v>211</v>
      </c>
      <c r="F245" s="13">
        <v>698</v>
      </c>
      <c r="G245" s="13">
        <v>102</v>
      </c>
      <c r="H245" s="13">
        <v>164</v>
      </c>
      <c r="I245" s="13">
        <v>200</v>
      </c>
      <c r="J245" s="13">
        <v>6</v>
      </c>
      <c r="K245" s="13">
        <v>22</v>
      </c>
      <c r="L245" s="13">
        <v>168</v>
      </c>
      <c r="M245" s="13">
        <v>257</v>
      </c>
      <c r="N245" s="13">
        <v>7</v>
      </c>
      <c r="O245" s="13">
        <v>29</v>
      </c>
      <c r="S245" s="57">
        <v>211</v>
      </c>
      <c r="T245" s="13">
        <v>504</v>
      </c>
      <c r="U245" s="13">
        <v>85</v>
      </c>
      <c r="V245" s="13">
        <v>99</v>
      </c>
      <c r="W245" s="13">
        <v>113</v>
      </c>
      <c r="X245" s="13">
        <v>6</v>
      </c>
      <c r="Y245" s="13">
        <v>193</v>
      </c>
      <c r="Z245" s="13">
        <v>39</v>
      </c>
      <c r="AA245" s="13">
        <v>291</v>
      </c>
      <c r="AB245" s="13">
        <v>6</v>
      </c>
      <c r="AC245" s="13">
        <v>38</v>
      </c>
      <c r="AG245" s="57">
        <v>211</v>
      </c>
      <c r="AH245" s="13">
        <v>512</v>
      </c>
      <c r="AI245" s="13">
        <v>90</v>
      </c>
      <c r="AJ245" s="13">
        <v>98</v>
      </c>
      <c r="AK245" s="13">
        <v>106</v>
      </c>
      <c r="AL245" s="13">
        <v>6</v>
      </c>
      <c r="AM245" s="13">
        <v>41</v>
      </c>
      <c r="AN245" s="13">
        <v>39</v>
      </c>
      <c r="AO245" s="13">
        <v>198</v>
      </c>
      <c r="AP245" s="13">
        <v>5</v>
      </c>
      <c r="AQ245" s="13">
        <v>10</v>
      </c>
      <c r="AU245" s="57">
        <v>211</v>
      </c>
      <c r="AV245" s="13">
        <v>502</v>
      </c>
      <c r="AW245" s="13">
        <v>81</v>
      </c>
      <c r="AX245" s="13">
        <v>90</v>
      </c>
      <c r="AY245" s="13">
        <v>92</v>
      </c>
      <c r="AZ245" s="13">
        <v>6</v>
      </c>
      <c r="BA245" s="13">
        <v>83</v>
      </c>
      <c r="BB245" s="13">
        <v>39</v>
      </c>
      <c r="BC245" s="13">
        <v>135</v>
      </c>
      <c r="BD245" s="13">
        <v>5</v>
      </c>
      <c r="BE245" s="13">
        <v>44</v>
      </c>
    </row>
    <row r="246" spans="5:57" x14ac:dyDescent="0.25">
      <c r="E246" s="57">
        <v>212</v>
      </c>
      <c r="F246" s="13">
        <v>691</v>
      </c>
      <c r="G246" s="13">
        <v>101</v>
      </c>
      <c r="H246" s="13">
        <v>164</v>
      </c>
      <c r="I246" s="13">
        <v>200</v>
      </c>
      <c r="J246" s="13">
        <v>6</v>
      </c>
      <c r="K246" s="13">
        <v>22</v>
      </c>
      <c r="L246" s="13">
        <v>168</v>
      </c>
      <c r="M246" s="13">
        <v>258</v>
      </c>
      <c r="N246" s="13">
        <v>7</v>
      </c>
      <c r="O246" s="13">
        <v>32</v>
      </c>
      <c r="S246" s="57">
        <v>212</v>
      </c>
      <c r="T246" s="13">
        <v>500</v>
      </c>
      <c r="U246" s="13">
        <v>85</v>
      </c>
      <c r="V246" s="13">
        <v>99</v>
      </c>
      <c r="W246" s="13">
        <v>113</v>
      </c>
      <c r="X246" s="13">
        <v>6</v>
      </c>
      <c r="Y246" s="13">
        <v>192</v>
      </c>
      <c r="Z246" s="13">
        <v>39</v>
      </c>
      <c r="AA246" s="13">
        <v>293</v>
      </c>
      <c r="AB246" s="13">
        <v>6</v>
      </c>
      <c r="AC246" s="13">
        <v>40</v>
      </c>
      <c r="AG246" s="57">
        <v>212</v>
      </c>
      <c r="AH246" s="13">
        <v>507</v>
      </c>
      <c r="AI246" s="13">
        <v>90</v>
      </c>
      <c r="AJ246" s="13">
        <v>98</v>
      </c>
      <c r="AK246" s="13">
        <v>106</v>
      </c>
      <c r="AL246" s="13">
        <v>6</v>
      </c>
      <c r="AM246" s="13">
        <v>41</v>
      </c>
      <c r="AN246" s="13">
        <v>39</v>
      </c>
      <c r="AO246" s="13">
        <v>198</v>
      </c>
      <c r="AP246" s="13">
        <v>5</v>
      </c>
      <c r="AQ246" s="13">
        <v>11</v>
      </c>
      <c r="AU246" s="57">
        <v>212</v>
      </c>
      <c r="AV246" s="13">
        <v>497</v>
      </c>
      <c r="AW246" s="13">
        <v>81</v>
      </c>
      <c r="AX246" s="13">
        <v>90</v>
      </c>
      <c r="AY246" s="13">
        <v>92</v>
      </c>
      <c r="AZ246" s="13">
        <v>6</v>
      </c>
      <c r="BA246" s="13">
        <v>83</v>
      </c>
      <c r="BB246" s="13">
        <v>39</v>
      </c>
      <c r="BC246" s="13">
        <v>135</v>
      </c>
      <c r="BD246" s="13">
        <v>5</v>
      </c>
      <c r="BE246" s="13">
        <v>46</v>
      </c>
    </row>
    <row r="247" spans="5:57" x14ac:dyDescent="0.25">
      <c r="E247" s="57">
        <v>213</v>
      </c>
      <c r="F247" s="13">
        <v>685</v>
      </c>
      <c r="G247" s="13">
        <v>100</v>
      </c>
      <c r="H247" s="13">
        <v>163</v>
      </c>
      <c r="I247" s="13">
        <v>200</v>
      </c>
      <c r="J247" s="13">
        <v>6</v>
      </c>
      <c r="K247" s="13">
        <v>22</v>
      </c>
      <c r="L247" s="13">
        <v>167</v>
      </c>
      <c r="M247" s="13">
        <v>258</v>
      </c>
      <c r="N247" s="13">
        <v>7</v>
      </c>
      <c r="O247" s="13">
        <v>35</v>
      </c>
      <c r="S247" s="57">
        <v>213</v>
      </c>
      <c r="T247" s="13">
        <v>495</v>
      </c>
      <c r="U247" s="13">
        <v>84</v>
      </c>
      <c r="V247" s="13">
        <v>98</v>
      </c>
      <c r="W247" s="13">
        <v>113</v>
      </c>
      <c r="X247" s="13">
        <v>6</v>
      </c>
      <c r="Y247" s="13">
        <v>192</v>
      </c>
      <c r="Z247" s="13">
        <v>39</v>
      </c>
      <c r="AA247" s="13">
        <v>296</v>
      </c>
      <c r="AB247" s="13">
        <v>6</v>
      </c>
      <c r="AC247" s="13">
        <v>42</v>
      </c>
      <c r="AG247" s="57">
        <v>213</v>
      </c>
      <c r="AH247" s="13">
        <v>502</v>
      </c>
      <c r="AI247" s="13">
        <v>89</v>
      </c>
      <c r="AJ247" s="13">
        <v>97</v>
      </c>
      <c r="AK247" s="13">
        <v>106</v>
      </c>
      <c r="AL247" s="13">
        <v>6</v>
      </c>
      <c r="AM247" s="13">
        <v>41</v>
      </c>
      <c r="AN247" s="13">
        <v>39</v>
      </c>
      <c r="AO247" s="13">
        <v>198</v>
      </c>
      <c r="AP247" s="13">
        <v>5</v>
      </c>
      <c r="AQ247" s="13">
        <v>12</v>
      </c>
      <c r="AU247" s="57">
        <v>213</v>
      </c>
      <c r="AV247" s="13">
        <v>492</v>
      </c>
      <c r="AW247" s="13">
        <v>80</v>
      </c>
      <c r="AX247" s="13">
        <v>90</v>
      </c>
      <c r="AY247" s="13">
        <v>92</v>
      </c>
      <c r="AZ247" s="13">
        <v>6</v>
      </c>
      <c r="BA247" s="13">
        <v>82</v>
      </c>
      <c r="BB247" s="13">
        <v>39</v>
      </c>
      <c r="BC247" s="13">
        <v>135</v>
      </c>
      <c r="BD247" s="13">
        <v>5</v>
      </c>
      <c r="BE247" s="13">
        <v>47</v>
      </c>
    </row>
    <row r="248" spans="5:57" x14ac:dyDescent="0.25">
      <c r="E248" s="57">
        <v>214</v>
      </c>
      <c r="F248" s="13">
        <v>679</v>
      </c>
      <c r="G248" s="13">
        <v>100</v>
      </c>
      <c r="H248" s="13">
        <v>162</v>
      </c>
      <c r="I248" s="13">
        <v>200</v>
      </c>
      <c r="J248" s="13">
        <v>6</v>
      </c>
      <c r="K248" s="13">
        <v>22</v>
      </c>
      <c r="L248" s="13">
        <v>167</v>
      </c>
      <c r="M248" s="13">
        <v>258</v>
      </c>
      <c r="N248" s="13">
        <v>7</v>
      </c>
      <c r="O248" s="13">
        <v>38</v>
      </c>
      <c r="S248" s="57">
        <v>214</v>
      </c>
      <c r="T248" s="13">
        <v>490</v>
      </c>
      <c r="U248" s="13">
        <v>84</v>
      </c>
      <c r="V248" s="13">
        <v>98</v>
      </c>
      <c r="W248" s="13">
        <v>113</v>
      </c>
      <c r="X248" s="13">
        <v>6</v>
      </c>
      <c r="Y248" s="13">
        <v>192</v>
      </c>
      <c r="Z248" s="13">
        <v>39</v>
      </c>
      <c r="AA248" s="13">
        <v>299</v>
      </c>
      <c r="AB248" s="13">
        <v>6</v>
      </c>
      <c r="AC248" s="13">
        <v>43</v>
      </c>
      <c r="AG248" s="57">
        <v>214</v>
      </c>
      <c r="AH248" s="13">
        <v>497</v>
      </c>
      <c r="AI248" s="13">
        <v>89</v>
      </c>
      <c r="AJ248" s="13">
        <v>97</v>
      </c>
      <c r="AK248" s="13">
        <v>106</v>
      </c>
      <c r="AL248" s="13">
        <v>6</v>
      </c>
      <c r="AM248" s="13">
        <v>40</v>
      </c>
      <c r="AN248" s="13">
        <v>39</v>
      </c>
      <c r="AO248" s="13">
        <v>199</v>
      </c>
      <c r="AP248" s="13">
        <v>5</v>
      </c>
      <c r="AQ248" s="13">
        <v>13</v>
      </c>
      <c r="AU248" s="57">
        <v>214</v>
      </c>
      <c r="AV248" s="13">
        <v>488</v>
      </c>
      <c r="AW248" s="13">
        <v>80</v>
      </c>
      <c r="AX248" s="13">
        <v>89</v>
      </c>
      <c r="AY248" s="13">
        <v>92</v>
      </c>
      <c r="AZ248" s="13">
        <v>6</v>
      </c>
      <c r="BA248" s="13">
        <v>82</v>
      </c>
      <c r="BB248" s="13">
        <v>39</v>
      </c>
      <c r="BC248" s="13">
        <v>135</v>
      </c>
      <c r="BD248" s="13">
        <v>5</v>
      </c>
      <c r="BE248" s="13">
        <v>48</v>
      </c>
    </row>
    <row r="249" spans="5:57" x14ac:dyDescent="0.25">
      <c r="E249" s="57">
        <v>215</v>
      </c>
      <c r="F249" s="13">
        <v>673</v>
      </c>
      <c r="G249" s="13">
        <v>99</v>
      </c>
      <c r="H249" s="13">
        <v>162</v>
      </c>
      <c r="I249" s="13">
        <v>200</v>
      </c>
      <c r="J249" s="13">
        <v>6</v>
      </c>
      <c r="K249" s="13">
        <v>22</v>
      </c>
      <c r="L249" s="13">
        <v>167</v>
      </c>
      <c r="M249" s="13">
        <v>259</v>
      </c>
      <c r="N249" s="13">
        <v>7</v>
      </c>
      <c r="O249" s="13">
        <v>41</v>
      </c>
      <c r="S249" s="57">
        <v>215</v>
      </c>
      <c r="T249" s="13">
        <v>485</v>
      </c>
      <c r="U249" s="13">
        <v>84</v>
      </c>
      <c r="V249" s="13">
        <v>97</v>
      </c>
      <c r="W249" s="13">
        <v>113</v>
      </c>
      <c r="X249" s="13">
        <v>6</v>
      </c>
      <c r="Y249" s="13">
        <v>191</v>
      </c>
      <c r="Z249" s="13">
        <v>39</v>
      </c>
      <c r="AA249" s="13">
        <v>302</v>
      </c>
      <c r="AB249" s="13">
        <v>6</v>
      </c>
      <c r="AC249" s="13">
        <v>45</v>
      </c>
      <c r="AG249" s="57">
        <v>215</v>
      </c>
      <c r="AH249" s="13">
        <v>492</v>
      </c>
      <c r="AI249" s="13">
        <v>88</v>
      </c>
      <c r="AJ249" s="13">
        <v>97</v>
      </c>
      <c r="AK249" s="13">
        <v>106</v>
      </c>
      <c r="AL249" s="13">
        <v>6</v>
      </c>
      <c r="AM249" s="13">
        <v>40</v>
      </c>
      <c r="AN249" s="13">
        <v>39</v>
      </c>
      <c r="AO249" s="13">
        <v>199</v>
      </c>
      <c r="AP249" s="13">
        <v>5</v>
      </c>
      <c r="AQ249" s="13">
        <v>15</v>
      </c>
      <c r="AU249" s="57">
        <v>215</v>
      </c>
      <c r="AV249" s="13">
        <v>483</v>
      </c>
      <c r="AW249" s="13">
        <v>79</v>
      </c>
      <c r="AX249" s="13">
        <v>89</v>
      </c>
      <c r="AY249" s="13">
        <v>92</v>
      </c>
      <c r="AZ249" s="13">
        <v>6</v>
      </c>
      <c r="BA249" s="13">
        <v>81</v>
      </c>
      <c r="BB249" s="13">
        <v>39</v>
      </c>
      <c r="BC249" s="13">
        <v>136</v>
      </c>
      <c r="BD249" s="13">
        <v>5</v>
      </c>
      <c r="BE249" s="13">
        <v>49</v>
      </c>
    </row>
    <row r="250" spans="5:57" x14ac:dyDescent="0.25">
      <c r="E250" s="57">
        <v>216</v>
      </c>
      <c r="F250" s="13">
        <v>667</v>
      </c>
      <c r="G250" s="13">
        <v>99</v>
      </c>
      <c r="H250" s="13">
        <v>161</v>
      </c>
      <c r="I250" s="13">
        <v>200</v>
      </c>
      <c r="J250" s="13">
        <v>6</v>
      </c>
      <c r="K250" s="13">
        <v>22</v>
      </c>
      <c r="L250" s="13">
        <v>166</v>
      </c>
      <c r="M250" s="13">
        <v>259</v>
      </c>
      <c r="N250" s="13">
        <v>7</v>
      </c>
      <c r="O250" s="13">
        <v>44</v>
      </c>
      <c r="S250" s="57">
        <v>216</v>
      </c>
      <c r="T250" s="13">
        <v>481</v>
      </c>
      <c r="U250" s="13">
        <v>83</v>
      </c>
      <c r="V250" s="13">
        <v>97</v>
      </c>
      <c r="W250" s="13">
        <v>113</v>
      </c>
      <c r="X250" s="13">
        <v>6</v>
      </c>
      <c r="Y250" s="13">
        <v>191</v>
      </c>
      <c r="Z250" s="13">
        <v>39</v>
      </c>
      <c r="AA250" s="13">
        <v>305</v>
      </c>
      <c r="AB250" s="13">
        <v>6</v>
      </c>
      <c r="AC250" s="13">
        <v>47</v>
      </c>
      <c r="AG250" s="57">
        <v>216</v>
      </c>
      <c r="AH250" s="13">
        <v>488</v>
      </c>
      <c r="AI250" s="13">
        <v>88</v>
      </c>
      <c r="AJ250" s="13">
        <v>96</v>
      </c>
      <c r="AK250" s="13">
        <v>105</v>
      </c>
      <c r="AL250" s="13">
        <v>6</v>
      </c>
      <c r="AM250" s="13">
        <v>40</v>
      </c>
      <c r="AN250" s="13">
        <v>39</v>
      </c>
      <c r="AO250" s="13">
        <v>200</v>
      </c>
      <c r="AP250" s="13">
        <v>5</v>
      </c>
      <c r="AQ250" s="13">
        <v>16</v>
      </c>
      <c r="AU250" s="57">
        <v>216</v>
      </c>
      <c r="AV250" s="13">
        <v>478</v>
      </c>
      <c r="AW250" s="13">
        <v>79</v>
      </c>
      <c r="AX250" s="13">
        <v>88</v>
      </c>
      <c r="AY250" s="13">
        <v>92</v>
      </c>
      <c r="AZ250" s="13">
        <v>6</v>
      </c>
      <c r="BA250" s="13">
        <v>81</v>
      </c>
      <c r="BB250" s="13">
        <v>39</v>
      </c>
      <c r="BC250" s="13">
        <v>136</v>
      </c>
      <c r="BD250" s="13">
        <v>5</v>
      </c>
      <c r="BE250" s="13">
        <v>51</v>
      </c>
    </row>
    <row r="251" spans="5:57" x14ac:dyDescent="0.25">
      <c r="E251" s="57">
        <v>217</v>
      </c>
      <c r="F251" s="13">
        <v>660</v>
      </c>
      <c r="G251" s="13">
        <v>99</v>
      </c>
      <c r="H251" s="13">
        <v>161</v>
      </c>
      <c r="I251" s="13">
        <v>200</v>
      </c>
      <c r="J251" s="13">
        <v>6</v>
      </c>
      <c r="K251" s="13">
        <v>22</v>
      </c>
      <c r="L251" s="13">
        <v>166</v>
      </c>
      <c r="M251" s="13">
        <v>260</v>
      </c>
      <c r="N251" s="13">
        <v>7</v>
      </c>
      <c r="O251" s="13">
        <v>46</v>
      </c>
      <c r="S251" s="57">
        <v>217</v>
      </c>
      <c r="T251" s="13">
        <v>476</v>
      </c>
      <c r="U251" s="13">
        <v>83</v>
      </c>
      <c r="V251" s="13">
        <v>96</v>
      </c>
      <c r="W251" s="13">
        <v>113</v>
      </c>
      <c r="X251" s="13">
        <v>6</v>
      </c>
      <c r="Y251" s="13">
        <v>191</v>
      </c>
      <c r="Z251" s="13">
        <v>39</v>
      </c>
      <c r="AA251" s="13">
        <v>308</v>
      </c>
      <c r="AB251" s="13">
        <v>6</v>
      </c>
      <c r="AC251" s="13">
        <v>48</v>
      </c>
      <c r="AG251" s="57">
        <v>217</v>
      </c>
      <c r="AH251" s="13">
        <v>483</v>
      </c>
      <c r="AI251" s="13">
        <v>87</v>
      </c>
      <c r="AJ251" s="13">
        <v>96</v>
      </c>
      <c r="AK251" s="13">
        <v>105</v>
      </c>
      <c r="AL251" s="13">
        <v>6</v>
      </c>
      <c r="AM251" s="13">
        <v>40</v>
      </c>
      <c r="AN251" s="13">
        <v>38</v>
      </c>
      <c r="AO251" s="13">
        <v>200</v>
      </c>
      <c r="AP251" s="13">
        <v>5</v>
      </c>
      <c r="AQ251" s="13">
        <v>17</v>
      </c>
      <c r="AU251" s="57">
        <v>217</v>
      </c>
      <c r="AV251" s="13">
        <v>473</v>
      </c>
      <c r="AW251" s="13">
        <v>78</v>
      </c>
      <c r="AX251" s="13">
        <v>88</v>
      </c>
      <c r="AY251" s="13">
        <v>92</v>
      </c>
      <c r="AZ251" s="13">
        <v>6</v>
      </c>
      <c r="BA251" s="13">
        <v>81</v>
      </c>
      <c r="BB251" s="13">
        <v>38</v>
      </c>
      <c r="BC251" s="13">
        <v>137</v>
      </c>
      <c r="BD251" s="13">
        <v>5</v>
      </c>
      <c r="BE251" s="13">
        <v>52</v>
      </c>
    </row>
    <row r="252" spans="5:57" x14ac:dyDescent="0.25">
      <c r="E252" s="57">
        <v>218</v>
      </c>
      <c r="F252" s="13">
        <v>654</v>
      </c>
      <c r="G252" s="13">
        <v>98</v>
      </c>
      <c r="H252" s="13">
        <v>160</v>
      </c>
      <c r="I252" s="13">
        <v>200</v>
      </c>
      <c r="J252" s="13">
        <v>6</v>
      </c>
      <c r="K252" s="13">
        <v>22</v>
      </c>
      <c r="L252" s="13">
        <v>166</v>
      </c>
      <c r="M252" s="13">
        <v>260</v>
      </c>
      <c r="N252" s="13">
        <v>7</v>
      </c>
      <c r="O252" s="13">
        <v>49</v>
      </c>
      <c r="S252" s="57">
        <v>218</v>
      </c>
      <c r="T252" s="13">
        <v>471</v>
      </c>
      <c r="U252" s="13">
        <v>82</v>
      </c>
      <c r="V252" s="13">
        <v>96</v>
      </c>
      <c r="W252" s="13">
        <v>113</v>
      </c>
      <c r="X252" s="13">
        <v>6</v>
      </c>
      <c r="Y252" s="13">
        <v>190</v>
      </c>
      <c r="Z252" s="13">
        <v>39</v>
      </c>
      <c r="AA252" s="13">
        <v>311</v>
      </c>
      <c r="AB252" s="13">
        <v>6</v>
      </c>
      <c r="AC252" s="13">
        <v>50</v>
      </c>
      <c r="AG252" s="57">
        <v>218</v>
      </c>
      <c r="AH252" s="13">
        <v>478</v>
      </c>
      <c r="AI252" s="13">
        <v>87</v>
      </c>
      <c r="AJ252" s="13">
        <v>95</v>
      </c>
      <c r="AK252" s="13">
        <v>105</v>
      </c>
      <c r="AL252" s="13">
        <v>6</v>
      </c>
      <c r="AM252" s="13">
        <v>40</v>
      </c>
      <c r="AN252" s="13">
        <v>38</v>
      </c>
      <c r="AO252" s="13">
        <v>201</v>
      </c>
      <c r="AP252" s="13">
        <v>5</v>
      </c>
      <c r="AQ252" s="13">
        <v>18</v>
      </c>
      <c r="AU252" s="57">
        <v>218</v>
      </c>
      <c r="AV252" s="13">
        <v>469</v>
      </c>
      <c r="AW252" s="13">
        <v>78</v>
      </c>
      <c r="AX252" s="13">
        <v>88</v>
      </c>
      <c r="AY252" s="13">
        <v>92</v>
      </c>
      <c r="AZ252" s="13">
        <v>6</v>
      </c>
      <c r="BA252" s="13">
        <v>80</v>
      </c>
      <c r="BB252" s="13">
        <v>38</v>
      </c>
      <c r="BC252" s="13">
        <v>137</v>
      </c>
      <c r="BD252" s="13">
        <v>5</v>
      </c>
      <c r="BE252" s="13">
        <v>53</v>
      </c>
    </row>
    <row r="253" spans="5:57" x14ac:dyDescent="0.25">
      <c r="E253" s="57">
        <v>219</v>
      </c>
      <c r="F253" s="13">
        <v>648</v>
      </c>
      <c r="G253" s="13">
        <v>98</v>
      </c>
      <c r="H253" s="13">
        <v>160</v>
      </c>
      <c r="I253" s="13">
        <v>200</v>
      </c>
      <c r="J253" s="13">
        <v>6</v>
      </c>
      <c r="K253" s="13">
        <v>22</v>
      </c>
      <c r="L253" s="13">
        <v>165</v>
      </c>
      <c r="M253" s="13">
        <v>261</v>
      </c>
      <c r="N253" s="13">
        <v>7</v>
      </c>
      <c r="O253" s="13">
        <v>52</v>
      </c>
      <c r="S253" s="57">
        <v>219</v>
      </c>
      <c r="T253" s="13">
        <v>467</v>
      </c>
      <c r="U253" s="13">
        <v>81</v>
      </c>
      <c r="V253" s="13">
        <v>96</v>
      </c>
      <c r="W253" s="13">
        <v>113</v>
      </c>
      <c r="X253" s="13">
        <v>6</v>
      </c>
      <c r="Y253" s="13">
        <v>190</v>
      </c>
      <c r="Z253" s="13">
        <v>39</v>
      </c>
      <c r="AA253" s="13">
        <v>315</v>
      </c>
      <c r="AB253" s="13">
        <v>6</v>
      </c>
      <c r="AC253" s="13">
        <v>52</v>
      </c>
      <c r="AG253" s="57">
        <v>219</v>
      </c>
      <c r="AH253" s="13">
        <v>474</v>
      </c>
      <c r="AI253" s="13">
        <v>86</v>
      </c>
      <c r="AJ253" s="13">
        <v>95</v>
      </c>
      <c r="AK253" s="13">
        <v>105</v>
      </c>
      <c r="AL253" s="13">
        <v>6</v>
      </c>
      <c r="AM253" s="13">
        <v>40</v>
      </c>
      <c r="AN253" s="13">
        <v>38</v>
      </c>
      <c r="AO253" s="13">
        <v>201</v>
      </c>
      <c r="AP253" s="13">
        <v>5</v>
      </c>
      <c r="AQ253" s="13">
        <v>20</v>
      </c>
      <c r="AU253" s="57">
        <v>219</v>
      </c>
      <c r="AV253" s="13">
        <v>464</v>
      </c>
      <c r="AW253" s="13">
        <v>77</v>
      </c>
      <c r="AX253" s="13">
        <v>87</v>
      </c>
      <c r="AY253" s="13">
        <v>92</v>
      </c>
      <c r="AZ253" s="13">
        <v>6</v>
      </c>
      <c r="BA253" s="13">
        <v>80</v>
      </c>
      <c r="BB253" s="13">
        <v>38</v>
      </c>
      <c r="BC253" s="13">
        <v>137</v>
      </c>
      <c r="BD253" s="13">
        <v>5</v>
      </c>
      <c r="BE253" s="13">
        <v>54</v>
      </c>
    </row>
    <row r="254" spans="5:57" x14ac:dyDescent="0.25">
      <c r="E254" s="57">
        <v>220</v>
      </c>
      <c r="F254" s="13">
        <v>641</v>
      </c>
      <c r="G254" s="13">
        <v>97</v>
      </c>
      <c r="H254" s="13">
        <v>159</v>
      </c>
      <c r="I254" s="13">
        <v>200</v>
      </c>
      <c r="J254" s="13">
        <v>6</v>
      </c>
      <c r="K254" s="13">
        <v>22</v>
      </c>
      <c r="L254" s="13">
        <v>165</v>
      </c>
      <c r="M254" s="13">
        <v>261</v>
      </c>
      <c r="N254" s="13">
        <v>7</v>
      </c>
      <c r="O254" s="13">
        <v>55</v>
      </c>
      <c r="S254" s="57">
        <v>220</v>
      </c>
      <c r="T254" s="13">
        <v>462</v>
      </c>
      <c r="U254" s="13">
        <v>81</v>
      </c>
      <c r="V254" s="13">
        <v>95</v>
      </c>
      <c r="W254" s="13">
        <v>113</v>
      </c>
      <c r="X254" s="13">
        <v>6</v>
      </c>
      <c r="Y254" s="13">
        <v>190</v>
      </c>
      <c r="Z254" s="13">
        <v>38</v>
      </c>
      <c r="AA254" s="13">
        <v>318</v>
      </c>
      <c r="AB254" s="13">
        <v>6</v>
      </c>
      <c r="AC254" s="13">
        <v>53</v>
      </c>
      <c r="AG254" s="57">
        <v>220</v>
      </c>
      <c r="AH254" s="13">
        <v>469</v>
      </c>
      <c r="AI254" s="13">
        <v>85</v>
      </c>
      <c r="AJ254" s="13">
        <v>94</v>
      </c>
      <c r="AK254" s="13">
        <v>105</v>
      </c>
      <c r="AL254" s="13">
        <v>6</v>
      </c>
      <c r="AM254" s="13">
        <v>40</v>
      </c>
      <c r="AN254" s="13">
        <v>38</v>
      </c>
      <c r="AO254" s="13">
        <v>202</v>
      </c>
      <c r="AP254" s="13">
        <v>5</v>
      </c>
      <c r="AQ254" s="13">
        <v>21</v>
      </c>
      <c r="AU254" s="57">
        <v>220</v>
      </c>
      <c r="AV254" s="13">
        <v>460</v>
      </c>
      <c r="AW254" s="13">
        <v>77</v>
      </c>
      <c r="AX254" s="13">
        <v>87</v>
      </c>
      <c r="AY254" s="13">
        <v>92</v>
      </c>
      <c r="AZ254" s="13">
        <v>6</v>
      </c>
      <c r="BA254" s="13">
        <v>80</v>
      </c>
      <c r="BB254" s="13">
        <v>38</v>
      </c>
      <c r="BC254" s="13">
        <v>138</v>
      </c>
      <c r="BD254" s="13">
        <v>5</v>
      </c>
      <c r="BE254" s="13">
        <v>56</v>
      </c>
    </row>
    <row r="255" spans="5:57" x14ac:dyDescent="0.25">
      <c r="E255" s="57">
        <v>221</v>
      </c>
      <c r="F255" s="13">
        <v>635</v>
      </c>
      <c r="G255" s="13">
        <v>97</v>
      </c>
      <c r="H255" s="13">
        <v>159</v>
      </c>
      <c r="I255" s="13">
        <v>200</v>
      </c>
      <c r="J255" s="13">
        <v>6</v>
      </c>
      <c r="K255" s="13">
        <v>22</v>
      </c>
      <c r="L255" s="13">
        <v>165</v>
      </c>
      <c r="M255" s="13">
        <v>261</v>
      </c>
      <c r="N255" s="13">
        <v>7</v>
      </c>
      <c r="O255" s="13">
        <v>57</v>
      </c>
      <c r="S255" s="57">
        <v>221</v>
      </c>
      <c r="T255" s="13">
        <v>458</v>
      </c>
      <c r="U255" s="13">
        <v>80</v>
      </c>
      <c r="V255" s="13">
        <v>94</v>
      </c>
      <c r="W255" s="13">
        <v>112</v>
      </c>
      <c r="X255" s="13">
        <v>6</v>
      </c>
      <c r="Y255" s="13">
        <v>190</v>
      </c>
      <c r="Z255" s="13">
        <v>38</v>
      </c>
      <c r="AA255" s="13">
        <v>321</v>
      </c>
      <c r="AB255" s="13">
        <v>6</v>
      </c>
      <c r="AC255" s="13">
        <v>55</v>
      </c>
      <c r="AG255" s="57">
        <v>221</v>
      </c>
      <c r="AH255" s="13">
        <v>465</v>
      </c>
      <c r="AI255" s="13">
        <v>85</v>
      </c>
      <c r="AJ255" s="13">
        <v>94</v>
      </c>
      <c r="AK255" s="13">
        <v>105</v>
      </c>
      <c r="AL255" s="13">
        <v>6</v>
      </c>
      <c r="AM255" s="13">
        <v>39</v>
      </c>
      <c r="AN255" s="13">
        <v>38</v>
      </c>
      <c r="AO255" s="13">
        <v>203</v>
      </c>
      <c r="AP255" s="13">
        <v>5</v>
      </c>
      <c r="AQ255" s="13">
        <v>22</v>
      </c>
      <c r="AU255" s="57">
        <v>221</v>
      </c>
      <c r="AV255" s="13">
        <v>455</v>
      </c>
      <c r="AW255" s="13">
        <v>76</v>
      </c>
      <c r="AX255" s="13">
        <v>86</v>
      </c>
      <c r="AY255" s="13">
        <v>92</v>
      </c>
      <c r="AZ255" s="13">
        <v>6</v>
      </c>
      <c r="BA255" s="13">
        <v>79</v>
      </c>
      <c r="BB255" s="13">
        <v>38</v>
      </c>
      <c r="BC255" s="13">
        <v>138</v>
      </c>
      <c r="BD255" s="13">
        <v>5</v>
      </c>
      <c r="BE255" s="13">
        <v>57</v>
      </c>
    </row>
    <row r="256" spans="5:57" x14ac:dyDescent="0.25">
      <c r="E256" s="57">
        <v>222</v>
      </c>
      <c r="F256" s="13">
        <v>629</v>
      </c>
      <c r="G256" s="13">
        <v>96</v>
      </c>
      <c r="H256" s="13">
        <v>158</v>
      </c>
      <c r="I256" s="13">
        <v>199</v>
      </c>
      <c r="J256" s="13">
        <v>6</v>
      </c>
      <c r="K256" s="13">
        <v>22</v>
      </c>
      <c r="L256" s="13">
        <v>164</v>
      </c>
      <c r="M256" s="13">
        <v>262</v>
      </c>
      <c r="N256" s="13">
        <v>7</v>
      </c>
      <c r="O256" s="13">
        <v>60</v>
      </c>
      <c r="S256" s="57">
        <v>222</v>
      </c>
      <c r="T256" s="13">
        <v>454</v>
      </c>
      <c r="U256" s="13">
        <v>79</v>
      </c>
      <c r="V256" s="13">
        <v>94</v>
      </c>
      <c r="W256" s="13">
        <v>112</v>
      </c>
      <c r="X256" s="13">
        <v>6</v>
      </c>
      <c r="Y256" s="13">
        <v>189</v>
      </c>
      <c r="Z256" s="13">
        <v>38</v>
      </c>
      <c r="AA256" s="13">
        <v>324</v>
      </c>
      <c r="AB256" s="13">
        <v>6</v>
      </c>
      <c r="AC256" s="13">
        <v>57</v>
      </c>
      <c r="AG256" s="57">
        <v>222</v>
      </c>
      <c r="AH256" s="13">
        <v>460</v>
      </c>
      <c r="AI256" s="13">
        <v>84</v>
      </c>
      <c r="AJ256" s="13">
        <v>94</v>
      </c>
      <c r="AK256" s="13">
        <v>105</v>
      </c>
      <c r="AL256" s="13">
        <v>6</v>
      </c>
      <c r="AM256" s="13">
        <v>39</v>
      </c>
      <c r="AN256" s="13">
        <v>38</v>
      </c>
      <c r="AO256" s="13">
        <v>203</v>
      </c>
      <c r="AP256" s="13">
        <v>5</v>
      </c>
      <c r="AQ256" s="13">
        <v>23</v>
      </c>
      <c r="AU256" s="57">
        <v>222</v>
      </c>
      <c r="AV256" s="13">
        <v>451</v>
      </c>
      <c r="AW256" s="13">
        <v>75</v>
      </c>
      <c r="AX256" s="13">
        <v>86</v>
      </c>
      <c r="AY256" s="13">
        <v>92</v>
      </c>
      <c r="AZ256" s="13">
        <v>6</v>
      </c>
      <c r="BA256" s="13">
        <v>79</v>
      </c>
      <c r="BB256" s="13">
        <v>38</v>
      </c>
      <c r="BC256" s="13">
        <v>139</v>
      </c>
      <c r="BD256" s="13">
        <v>5</v>
      </c>
      <c r="BE256" s="13">
        <v>58</v>
      </c>
    </row>
    <row r="257" spans="5:57" x14ac:dyDescent="0.25">
      <c r="E257" s="57">
        <v>223</v>
      </c>
      <c r="F257" s="13">
        <v>623</v>
      </c>
      <c r="G257" s="13">
        <v>96</v>
      </c>
      <c r="H257" s="13">
        <v>157</v>
      </c>
      <c r="I257" s="13">
        <v>199</v>
      </c>
      <c r="J257" s="13">
        <v>6</v>
      </c>
      <c r="K257" s="13">
        <v>22</v>
      </c>
      <c r="L257" s="13">
        <v>164</v>
      </c>
      <c r="M257" s="13">
        <v>263</v>
      </c>
      <c r="N257" s="13">
        <v>7</v>
      </c>
      <c r="O257" s="13">
        <v>63</v>
      </c>
      <c r="S257" s="57">
        <v>223</v>
      </c>
      <c r="T257" s="13">
        <v>449</v>
      </c>
      <c r="U257" s="13">
        <v>79</v>
      </c>
      <c r="V257" s="13">
        <v>93</v>
      </c>
      <c r="W257" s="13">
        <v>112</v>
      </c>
      <c r="X257" s="13">
        <v>6</v>
      </c>
      <c r="Y257" s="13">
        <v>189</v>
      </c>
      <c r="Z257" s="13">
        <v>38</v>
      </c>
      <c r="AA257" s="13">
        <v>327</v>
      </c>
      <c r="AB257" s="13">
        <v>6</v>
      </c>
      <c r="AC257" s="13">
        <v>58</v>
      </c>
      <c r="AG257" s="57">
        <v>223</v>
      </c>
      <c r="AH257" s="13">
        <v>456</v>
      </c>
      <c r="AI257" s="13">
        <v>83</v>
      </c>
      <c r="AJ257" s="13">
        <v>93</v>
      </c>
      <c r="AK257" s="13">
        <v>105</v>
      </c>
      <c r="AL257" s="13">
        <v>6</v>
      </c>
      <c r="AM257" s="13">
        <v>39</v>
      </c>
      <c r="AN257" s="13">
        <v>38</v>
      </c>
      <c r="AO257" s="13">
        <v>204</v>
      </c>
      <c r="AP257" s="13">
        <v>5</v>
      </c>
      <c r="AQ257" s="13">
        <v>24</v>
      </c>
      <c r="AU257" s="57">
        <v>223</v>
      </c>
      <c r="AV257" s="13">
        <v>447</v>
      </c>
      <c r="AW257" s="13">
        <v>75</v>
      </c>
      <c r="AX257" s="13">
        <v>85</v>
      </c>
      <c r="AY257" s="13">
        <v>91</v>
      </c>
      <c r="AZ257" s="13">
        <v>6</v>
      </c>
      <c r="BA257" s="13">
        <v>79</v>
      </c>
      <c r="BB257" s="13">
        <v>38</v>
      </c>
      <c r="BC257" s="13">
        <v>139</v>
      </c>
      <c r="BD257" s="13">
        <v>5</v>
      </c>
      <c r="BE257" s="13">
        <v>59</v>
      </c>
    </row>
    <row r="258" spans="5:57" x14ac:dyDescent="0.25">
      <c r="E258" s="57">
        <v>224</v>
      </c>
      <c r="F258" s="13">
        <v>617</v>
      </c>
      <c r="G258" s="13">
        <v>95</v>
      </c>
      <c r="H258" s="13">
        <v>156</v>
      </c>
      <c r="I258" s="13">
        <v>199</v>
      </c>
      <c r="J258" s="13">
        <v>6</v>
      </c>
      <c r="K258" s="13">
        <v>22</v>
      </c>
      <c r="L258" s="13">
        <v>163</v>
      </c>
      <c r="M258" s="13">
        <v>263</v>
      </c>
      <c r="N258" s="13">
        <v>7</v>
      </c>
      <c r="O258" s="13">
        <v>65</v>
      </c>
      <c r="S258" s="57">
        <v>224</v>
      </c>
      <c r="T258" s="13">
        <v>445</v>
      </c>
      <c r="U258" s="13">
        <v>78</v>
      </c>
      <c r="V258" s="13">
        <v>93</v>
      </c>
      <c r="W258" s="13">
        <v>112</v>
      </c>
      <c r="X258" s="13">
        <v>6</v>
      </c>
      <c r="Y258" s="13">
        <v>189</v>
      </c>
      <c r="Z258" s="13">
        <v>38</v>
      </c>
      <c r="AA258" s="13">
        <v>330</v>
      </c>
      <c r="AB258" s="13">
        <v>6</v>
      </c>
      <c r="AC258" s="13">
        <v>60</v>
      </c>
      <c r="AG258" s="57">
        <v>224</v>
      </c>
      <c r="AH258" s="13">
        <v>452</v>
      </c>
      <c r="AI258" s="13">
        <v>83</v>
      </c>
      <c r="AJ258" s="13">
        <v>92</v>
      </c>
      <c r="AK258" s="13">
        <v>105</v>
      </c>
      <c r="AL258" s="13">
        <v>6</v>
      </c>
      <c r="AM258" s="13">
        <v>39</v>
      </c>
      <c r="AN258" s="13">
        <v>38</v>
      </c>
      <c r="AO258" s="13">
        <v>204</v>
      </c>
      <c r="AP258" s="13">
        <v>5</v>
      </c>
      <c r="AQ258" s="13">
        <v>26</v>
      </c>
      <c r="AU258" s="57">
        <v>224</v>
      </c>
      <c r="AV258" s="13">
        <v>443</v>
      </c>
      <c r="AW258" s="13">
        <v>74</v>
      </c>
      <c r="AX258" s="13">
        <v>84</v>
      </c>
      <c r="AY258" s="13">
        <v>91</v>
      </c>
      <c r="AZ258" s="13">
        <v>6</v>
      </c>
      <c r="BA258" s="13">
        <v>78</v>
      </c>
      <c r="BB258" s="13">
        <v>38</v>
      </c>
      <c r="BC258" s="13">
        <v>140</v>
      </c>
      <c r="BD258" s="13">
        <v>5</v>
      </c>
      <c r="BE258" s="13">
        <v>61</v>
      </c>
    </row>
    <row r="259" spans="5:57" x14ac:dyDescent="0.25">
      <c r="E259" s="57">
        <v>225</v>
      </c>
      <c r="F259" s="13">
        <v>611</v>
      </c>
      <c r="G259" s="13">
        <v>94</v>
      </c>
      <c r="H259" s="13">
        <v>156</v>
      </c>
      <c r="I259" s="13">
        <v>199</v>
      </c>
      <c r="J259" s="13">
        <v>6</v>
      </c>
      <c r="K259" s="13">
        <v>22</v>
      </c>
      <c r="L259" s="13">
        <v>163</v>
      </c>
      <c r="M259" s="13">
        <v>264</v>
      </c>
      <c r="N259" s="13">
        <v>7</v>
      </c>
      <c r="O259" s="13">
        <v>68</v>
      </c>
      <c r="S259" s="57">
        <v>225</v>
      </c>
      <c r="T259" s="13">
        <v>441</v>
      </c>
      <c r="U259" s="13">
        <v>78</v>
      </c>
      <c r="V259" s="13">
        <v>92</v>
      </c>
      <c r="W259" s="13">
        <v>112</v>
      </c>
      <c r="X259" s="13">
        <v>6</v>
      </c>
      <c r="Y259" s="13">
        <v>189</v>
      </c>
      <c r="Z259" s="13">
        <v>38</v>
      </c>
      <c r="AA259" s="13">
        <v>332</v>
      </c>
      <c r="AB259" s="13">
        <v>6</v>
      </c>
      <c r="AC259" s="13">
        <v>61</v>
      </c>
      <c r="AG259" s="57">
        <v>225</v>
      </c>
      <c r="AH259" s="13">
        <v>447</v>
      </c>
      <c r="AI259" s="13">
        <v>82</v>
      </c>
      <c r="AJ259" s="13">
        <v>92</v>
      </c>
      <c r="AK259" s="13">
        <v>105</v>
      </c>
      <c r="AL259" s="13">
        <v>6</v>
      </c>
      <c r="AM259" s="13">
        <v>39</v>
      </c>
      <c r="AN259" s="13">
        <v>37</v>
      </c>
      <c r="AO259" s="13">
        <v>205</v>
      </c>
      <c r="AP259" s="13">
        <v>5</v>
      </c>
      <c r="AQ259" s="13">
        <v>27</v>
      </c>
      <c r="AU259" s="57">
        <v>225</v>
      </c>
      <c r="AV259" s="13">
        <v>438</v>
      </c>
      <c r="AW259" s="13">
        <v>74</v>
      </c>
      <c r="AX259" s="13">
        <v>84</v>
      </c>
      <c r="AY259" s="13">
        <v>91</v>
      </c>
      <c r="AZ259" s="13">
        <v>6</v>
      </c>
      <c r="BA259" s="13">
        <v>78</v>
      </c>
      <c r="BB259" s="13">
        <v>37</v>
      </c>
      <c r="BC259" s="13">
        <v>140</v>
      </c>
      <c r="BD259" s="13">
        <v>5</v>
      </c>
      <c r="BE259" s="13">
        <v>62</v>
      </c>
    </row>
    <row r="260" spans="5:57" x14ac:dyDescent="0.25">
      <c r="E260" s="57">
        <v>226</v>
      </c>
      <c r="F260" s="13">
        <v>606</v>
      </c>
      <c r="G260" s="13">
        <v>93</v>
      </c>
      <c r="H260" s="13">
        <v>155</v>
      </c>
      <c r="I260" s="13">
        <v>199</v>
      </c>
      <c r="J260" s="13">
        <v>6</v>
      </c>
      <c r="K260" s="13">
        <v>22</v>
      </c>
      <c r="L260" s="13">
        <v>163</v>
      </c>
      <c r="M260" s="13">
        <v>264</v>
      </c>
      <c r="N260" s="13">
        <v>7</v>
      </c>
      <c r="O260" s="13">
        <v>71</v>
      </c>
      <c r="S260" s="57">
        <v>226</v>
      </c>
      <c r="T260" s="13">
        <v>436</v>
      </c>
      <c r="U260" s="13">
        <v>77</v>
      </c>
      <c r="V260" s="13">
        <v>92</v>
      </c>
      <c r="W260" s="13">
        <v>112</v>
      </c>
      <c r="X260" s="13">
        <v>6</v>
      </c>
      <c r="Y260" s="13">
        <v>188</v>
      </c>
      <c r="Z260" s="13">
        <v>38</v>
      </c>
      <c r="AA260" s="13">
        <v>335</v>
      </c>
      <c r="AB260" s="13">
        <v>6</v>
      </c>
      <c r="AC260" s="13">
        <v>63</v>
      </c>
      <c r="AG260" s="57">
        <v>226</v>
      </c>
      <c r="AH260" s="13">
        <v>442</v>
      </c>
      <c r="AI260" s="13">
        <v>82</v>
      </c>
      <c r="AJ260" s="13">
        <v>91</v>
      </c>
      <c r="AK260" s="13">
        <v>104</v>
      </c>
      <c r="AL260" s="13">
        <v>6</v>
      </c>
      <c r="AM260" s="13">
        <v>39</v>
      </c>
      <c r="AN260" s="13">
        <v>37</v>
      </c>
      <c r="AO260" s="13">
        <v>206</v>
      </c>
      <c r="AP260" s="13">
        <v>5</v>
      </c>
      <c r="AQ260" s="13">
        <v>28</v>
      </c>
      <c r="AU260" s="57">
        <v>226</v>
      </c>
      <c r="AV260" s="13">
        <v>433</v>
      </c>
      <c r="AW260" s="13">
        <v>73</v>
      </c>
      <c r="AX260" s="13">
        <v>83</v>
      </c>
      <c r="AY260" s="13">
        <v>91</v>
      </c>
      <c r="AZ260" s="13">
        <v>6</v>
      </c>
      <c r="BA260" s="13">
        <v>78</v>
      </c>
      <c r="BB260" s="13">
        <v>37</v>
      </c>
      <c r="BC260" s="13">
        <v>140</v>
      </c>
      <c r="BD260" s="13">
        <v>5</v>
      </c>
      <c r="BE260" s="13">
        <v>63</v>
      </c>
    </row>
    <row r="261" spans="5:57" x14ac:dyDescent="0.25">
      <c r="E261" s="57">
        <v>227</v>
      </c>
      <c r="F261" s="13">
        <v>600</v>
      </c>
      <c r="G261" s="13">
        <v>93</v>
      </c>
      <c r="H261" s="13">
        <v>154</v>
      </c>
      <c r="I261" s="13">
        <v>198</v>
      </c>
      <c r="J261" s="13">
        <v>6</v>
      </c>
      <c r="K261" s="13">
        <v>22</v>
      </c>
      <c r="L261" s="13">
        <v>162</v>
      </c>
      <c r="M261" s="13">
        <v>265</v>
      </c>
      <c r="N261" s="13">
        <v>7</v>
      </c>
      <c r="O261" s="13">
        <v>73</v>
      </c>
      <c r="S261" s="57">
        <v>227</v>
      </c>
      <c r="T261" s="13">
        <v>432</v>
      </c>
      <c r="U261" s="13">
        <v>77</v>
      </c>
      <c r="V261" s="13">
        <v>91</v>
      </c>
      <c r="W261" s="13">
        <v>111</v>
      </c>
      <c r="X261" s="13">
        <v>6</v>
      </c>
      <c r="Y261" s="13">
        <v>188</v>
      </c>
      <c r="Z261" s="13">
        <v>38</v>
      </c>
      <c r="AA261" s="13">
        <v>338</v>
      </c>
      <c r="AB261" s="13">
        <v>6</v>
      </c>
      <c r="AC261" s="13">
        <v>65</v>
      </c>
      <c r="AG261" s="57">
        <v>227</v>
      </c>
      <c r="AH261" s="13">
        <v>438</v>
      </c>
      <c r="AI261" s="13">
        <v>81</v>
      </c>
      <c r="AJ261" s="13">
        <v>91</v>
      </c>
      <c r="AK261" s="13">
        <v>104</v>
      </c>
      <c r="AL261" s="13">
        <v>6</v>
      </c>
      <c r="AM261" s="13">
        <v>39</v>
      </c>
      <c r="AN261" s="13">
        <v>37</v>
      </c>
      <c r="AO261" s="13">
        <v>206</v>
      </c>
      <c r="AP261" s="13">
        <v>5</v>
      </c>
      <c r="AQ261" s="13">
        <v>29</v>
      </c>
      <c r="AU261" s="57">
        <v>227</v>
      </c>
      <c r="AV261" s="13">
        <v>429</v>
      </c>
      <c r="AW261" s="13">
        <v>73</v>
      </c>
      <c r="AX261" s="13">
        <v>83</v>
      </c>
      <c r="AY261" s="13">
        <v>91</v>
      </c>
      <c r="AZ261" s="13">
        <v>6</v>
      </c>
      <c r="BA261" s="13">
        <v>77</v>
      </c>
      <c r="BB261" s="13">
        <v>37</v>
      </c>
      <c r="BC261" s="13">
        <v>141</v>
      </c>
      <c r="BD261" s="13">
        <v>5</v>
      </c>
      <c r="BE261" s="13">
        <v>64</v>
      </c>
    </row>
    <row r="262" spans="5:57" x14ac:dyDescent="0.25">
      <c r="E262" s="57">
        <v>228</v>
      </c>
      <c r="F262" s="13">
        <v>594</v>
      </c>
      <c r="G262" s="13">
        <v>92</v>
      </c>
      <c r="H262" s="13">
        <v>154</v>
      </c>
      <c r="I262" s="13">
        <v>198</v>
      </c>
      <c r="J262" s="13">
        <v>6</v>
      </c>
      <c r="K262" s="13">
        <v>22</v>
      </c>
      <c r="L262" s="13">
        <v>162</v>
      </c>
      <c r="M262" s="13">
        <v>265</v>
      </c>
      <c r="N262" s="13">
        <v>7</v>
      </c>
      <c r="O262" s="13">
        <v>76</v>
      </c>
      <c r="S262" s="57">
        <v>228</v>
      </c>
      <c r="T262" s="13">
        <v>428</v>
      </c>
      <c r="U262" s="13">
        <v>76</v>
      </c>
      <c r="V262" s="13">
        <v>91</v>
      </c>
      <c r="W262" s="13">
        <v>111</v>
      </c>
      <c r="X262" s="13">
        <v>6</v>
      </c>
      <c r="Y262" s="13">
        <v>188</v>
      </c>
      <c r="Z262" s="13">
        <v>38</v>
      </c>
      <c r="AA262" s="13">
        <v>341</v>
      </c>
      <c r="AB262" s="13">
        <v>6</v>
      </c>
      <c r="AC262" s="13">
        <v>66</v>
      </c>
      <c r="AG262" s="57">
        <v>228</v>
      </c>
      <c r="AH262" s="13">
        <v>433</v>
      </c>
      <c r="AI262" s="13">
        <v>80</v>
      </c>
      <c r="AJ262" s="13">
        <v>90</v>
      </c>
      <c r="AK262" s="13">
        <v>104</v>
      </c>
      <c r="AL262" s="13">
        <v>6</v>
      </c>
      <c r="AM262" s="13">
        <v>39</v>
      </c>
      <c r="AN262" s="13">
        <v>37</v>
      </c>
      <c r="AO262" s="13">
        <v>207</v>
      </c>
      <c r="AP262" s="13">
        <v>5</v>
      </c>
      <c r="AQ262" s="13">
        <v>30</v>
      </c>
      <c r="AU262" s="57">
        <v>228</v>
      </c>
      <c r="AV262" s="13">
        <v>424</v>
      </c>
      <c r="AW262" s="13">
        <v>72</v>
      </c>
      <c r="AX262" s="13">
        <v>83</v>
      </c>
      <c r="AY262" s="13">
        <v>91</v>
      </c>
      <c r="AZ262" s="13">
        <v>6</v>
      </c>
      <c r="BA262" s="13">
        <v>77</v>
      </c>
      <c r="BB262" s="13">
        <v>37</v>
      </c>
      <c r="BC262" s="13">
        <v>141</v>
      </c>
      <c r="BD262" s="13">
        <v>5</v>
      </c>
      <c r="BE262" s="13">
        <v>65</v>
      </c>
    </row>
    <row r="263" spans="5:57" x14ac:dyDescent="0.25">
      <c r="E263" s="57">
        <v>229</v>
      </c>
      <c r="F263" s="13">
        <v>589</v>
      </c>
      <c r="G263" s="13">
        <v>92</v>
      </c>
      <c r="H263" s="13">
        <v>153</v>
      </c>
      <c r="I263" s="13">
        <v>198</v>
      </c>
      <c r="J263" s="13">
        <v>6</v>
      </c>
      <c r="K263" s="13">
        <v>22</v>
      </c>
      <c r="L263" s="13">
        <v>162</v>
      </c>
      <c r="M263" s="13">
        <v>266</v>
      </c>
      <c r="N263" s="13">
        <v>7</v>
      </c>
      <c r="O263" s="13">
        <v>79</v>
      </c>
      <c r="S263" s="57">
        <v>229</v>
      </c>
      <c r="T263" s="13">
        <v>423</v>
      </c>
      <c r="U263" s="13">
        <v>76</v>
      </c>
      <c r="V263" s="13">
        <v>90</v>
      </c>
      <c r="W263" s="13">
        <v>111</v>
      </c>
      <c r="X263" s="13">
        <v>6</v>
      </c>
      <c r="Y263" s="13">
        <v>188</v>
      </c>
      <c r="Z263" s="13">
        <v>37</v>
      </c>
      <c r="AA263" s="13">
        <v>344</v>
      </c>
      <c r="AB263" s="13">
        <v>6</v>
      </c>
      <c r="AC263" s="13">
        <v>68</v>
      </c>
      <c r="AG263" s="57">
        <v>229</v>
      </c>
      <c r="AH263" s="13">
        <v>429</v>
      </c>
      <c r="AI263" s="13">
        <v>80</v>
      </c>
      <c r="AJ263" s="13">
        <v>90</v>
      </c>
      <c r="AK263" s="13">
        <v>104</v>
      </c>
      <c r="AL263" s="13">
        <v>6</v>
      </c>
      <c r="AM263" s="13">
        <v>38</v>
      </c>
      <c r="AN263" s="13">
        <v>37</v>
      </c>
      <c r="AO263" s="13">
        <v>208</v>
      </c>
      <c r="AP263" s="13">
        <v>5</v>
      </c>
      <c r="AQ263" s="13">
        <v>31</v>
      </c>
      <c r="AU263" s="57">
        <v>229</v>
      </c>
      <c r="AV263" s="13">
        <v>420</v>
      </c>
      <c r="AW263" s="13">
        <v>71</v>
      </c>
      <c r="AX263" s="13">
        <v>82</v>
      </c>
      <c r="AY263" s="13">
        <v>91</v>
      </c>
      <c r="AZ263" s="13">
        <v>6</v>
      </c>
      <c r="BA263" s="13">
        <v>77</v>
      </c>
      <c r="BB263" s="13">
        <v>37</v>
      </c>
      <c r="BC263" s="13">
        <v>142</v>
      </c>
      <c r="BD263" s="13">
        <v>5</v>
      </c>
      <c r="BE263" s="13">
        <v>67</v>
      </c>
    </row>
    <row r="264" spans="5:57" x14ac:dyDescent="0.25">
      <c r="E264" s="57">
        <v>230</v>
      </c>
      <c r="F264" s="13">
        <v>583</v>
      </c>
      <c r="G264" s="13">
        <v>91</v>
      </c>
      <c r="H264" s="13">
        <v>153</v>
      </c>
      <c r="I264" s="13">
        <v>197</v>
      </c>
      <c r="J264" s="13">
        <v>6</v>
      </c>
      <c r="K264" s="13">
        <v>22</v>
      </c>
      <c r="L264" s="13">
        <v>161</v>
      </c>
      <c r="M264" s="13">
        <v>266</v>
      </c>
      <c r="N264" s="13">
        <v>7</v>
      </c>
      <c r="O264" s="13">
        <v>81</v>
      </c>
      <c r="S264" s="57">
        <v>230</v>
      </c>
      <c r="T264" s="13">
        <v>419</v>
      </c>
      <c r="U264" s="13">
        <v>75</v>
      </c>
      <c r="V264" s="13">
        <v>90</v>
      </c>
      <c r="W264" s="13">
        <v>110</v>
      </c>
      <c r="X264" s="13">
        <v>6</v>
      </c>
      <c r="Y264" s="13">
        <v>188</v>
      </c>
      <c r="Z264" s="13">
        <v>37</v>
      </c>
      <c r="AA264" s="13">
        <v>347</v>
      </c>
      <c r="AB264" s="13">
        <v>6</v>
      </c>
      <c r="AC264" s="13">
        <v>69</v>
      </c>
      <c r="AG264" s="57">
        <v>230</v>
      </c>
      <c r="AH264" s="13">
        <v>424</v>
      </c>
      <c r="AI264" s="13">
        <v>79</v>
      </c>
      <c r="AJ264" s="13">
        <v>90</v>
      </c>
      <c r="AK264" s="13">
        <v>104</v>
      </c>
      <c r="AL264" s="13">
        <v>6</v>
      </c>
      <c r="AM264" s="13">
        <v>38</v>
      </c>
      <c r="AN264" s="13">
        <v>37</v>
      </c>
      <c r="AO264" s="13">
        <v>209</v>
      </c>
      <c r="AP264" s="13">
        <v>5</v>
      </c>
      <c r="AQ264" s="13">
        <v>33</v>
      </c>
      <c r="AU264" s="57">
        <v>230</v>
      </c>
      <c r="AV264" s="13">
        <v>415</v>
      </c>
      <c r="AW264" s="13">
        <v>70</v>
      </c>
      <c r="AX264" s="13">
        <v>82</v>
      </c>
      <c r="AY264" s="13">
        <v>91</v>
      </c>
      <c r="AZ264" s="13">
        <v>6</v>
      </c>
      <c r="BA264" s="13">
        <v>76</v>
      </c>
      <c r="BB264" s="13">
        <v>37</v>
      </c>
      <c r="BC264" s="13">
        <v>143</v>
      </c>
      <c r="BD264" s="13">
        <v>5</v>
      </c>
      <c r="BE264" s="13">
        <v>68</v>
      </c>
    </row>
    <row r="265" spans="5:57" x14ac:dyDescent="0.25">
      <c r="E265" s="57">
        <v>231</v>
      </c>
      <c r="F265" s="13">
        <v>577</v>
      </c>
      <c r="G265" s="13">
        <v>91</v>
      </c>
      <c r="H265" s="13">
        <v>152</v>
      </c>
      <c r="I265" s="13">
        <v>197</v>
      </c>
      <c r="J265" s="13">
        <v>6</v>
      </c>
      <c r="K265" s="13">
        <v>22</v>
      </c>
      <c r="L265" s="13">
        <v>161</v>
      </c>
      <c r="M265" s="13">
        <v>267</v>
      </c>
      <c r="N265" s="13">
        <v>7</v>
      </c>
      <c r="O265" s="13">
        <v>84</v>
      </c>
      <c r="S265" s="57">
        <v>231</v>
      </c>
      <c r="T265" s="13">
        <v>414</v>
      </c>
      <c r="U265" s="13">
        <v>74</v>
      </c>
      <c r="V265" s="13">
        <v>90</v>
      </c>
      <c r="W265" s="13">
        <v>110</v>
      </c>
      <c r="X265" s="13">
        <v>6</v>
      </c>
      <c r="Y265" s="13">
        <v>188</v>
      </c>
      <c r="Z265" s="13">
        <v>37</v>
      </c>
      <c r="AA265" s="13">
        <v>350</v>
      </c>
      <c r="AB265" s="13">
        <v>6</v>
      </c>
      <c r="AC265" s="13">
        <v>71</v>
      </c>
      <c r="AG265" s="57">
        <v>231</v>
      </c>
      <c r="AH265" s="13">
        <v>419</v>
      </c>
      <c r="AI265" s="13">
        <v>78</v>
      </c>
      <c r="AJ265" s="13">
        <v>89</v>
      </c>
      <c r="AK265" s="13">
        <v>104</v>
      </c>
      <c r="AL265" s="13">
        <v>6</v>
      </c>
      <c r="AM265" s="13">
        <v>38</v>
      </c>
      <c r="AN265" s="13">
        <v>37</v>
      </c>
      <c r="AO265" s="13">
        <v>209</v>
      </c>
      <c r="AP265" s="13">
        <v>5</v>
      </c>
      <c r="AQ265" s="13">
        <v>34</v>
      </c>
      <c r="AU265" s="57">
        <v>231</v>
      </c>
      <c r="AV265" s="13">
        <v>411</v>
      </c>
      <c r="AW265" s="13">
        <v>70</v>
      </c>
      <c r="AX265" s="13">
        <v>82</v>
      </c>
      <c r="AY265" s="13">
        <v>91</v>
      </c>
      <c r="AZ265" s="13">
        <v>6</v>
      </c>
      <c r="BA265" s="13">
        <v>76</v>
      </c>
      <c r="BB265" s="13">
        <v>37</v>
      </c>
      <c r="BC265" s="13">
        <v>143</v>
      </c>
      <c r="BD265" s="13">
        <v>5</v>
      </c>
      <c r="BE265" s="13">
        <v>69</v>
      </c>
    </row>
    <row r="266" spans="5:57" x14ac:dyDescent="0.25">
      <c r="E266" s="57">
        <v>232</v>
      </c>
      <c r="F266" s="13">
        <v>571</v>
      </c>
      <c r="G266" s="13">
        <v>90</v>
      </c>
      <c r="H266" s="13">
        <v>152</v>
      </c>
      <c r="I266" s="13">
        <v>197</v>
      </c>
      <c r="J266" s="13">
        <v>6</v>
      </c>
      <c r="K266" s="13">
        <v>22</v>
      </c>
      <c r="L266" s="13">
        <v>161</v>
      </c>
      <c r="M266" s="13">
        <v>268</v>
      </c>
      <c r="N266" s="13">
        <v>7</v>
      </c>
      <c r="O266" s="13">
        <v>86</v>
      </c>
      <c r="S266" s="57">
        <v>232</v>
      </c>
      <c r="T266" s="13">
        <v>409</v>
      </c>
      <c r="U266" s="13">
        <v>74</v>
      </c>
      <c r="V266" s="13">
        <v>89</v>
      </c>
      <c r="W266" s="13">
        <v>110</v>
      </c>
      <c r="X266" s="13">
        <v>6</v>
      </c>
      <c r="Y266" s="13">
        <v>187</v>
      </c>
      <c r="Z266" s="13">
        <v>37</v>
      </c>
      <c r="AA266" s="13">
        <v>353</v>
      </c>
      <c r="AB266" s="13">
        <v>6</v>
      </c>
      <c r="AC266" s="13">
        <v>72</v>
      </c>
      <c r="AG266" s="57">
        <v>232</v>
      </c>
      <c r="AH266" s="13">
        <v>415</v>
      </c>
      <c r="AI266" s="13">
        <v>77</v>
      </c>
      <c r="AJ266" s="13">
        <v>89</v>
      </c>
      <c r="AK266" s="13">
        <v>104</v>
      </c>
      <c r="AL266" s="13">
        <v>6</v>
      </c>
      <c r="AM266" s="13">
        <v>38</v>
      </c>
      <c r="AN266" s="13">
        <v>36</v>
      </c>
      <c r="AO266" s="13">
        <v>210</v>
      </c>
      <c r="AP266" s="13">
        <v>5</v>
      </c>
      <c r="AQ266" s="13">
        <v>35</v>
      </c>
      <c r="AU266" s="57">
        <v>232</v>
      </c>
      <c r="AV266" s="13">
        <v>406</v>
      </c>
      <c r="AW266" s="13">
        <v>69</v>
      </c>
      <c r="AX266" s="13">
        <v>81</v>
      </c>
      <c r="AY266" s="13">
        <v>91</v>
      </c>
      <c r="AZ266" s="13">
        <v>6</v>
      </c>
      <c r="BA266" s="13">
        <v>76</v>
      </c>
      <c r="BB266" s="13">
        <v>36</v>
      </c>
      <c r="BC266" s="13">
        <v>144</v>
      </c>
      <c r="BD266" s="13">
        <v>5</v>
      </c>
      <c r="BE266" s="13">
        <v>70</v>
      </c>
    </row>
    <row r="267" spans="5:57" x14ac:dyDescent="0.25">
      <c r="E267" s="57">
        <v>233</v>
      </c>
      <c r="F267" s="13">
        <v>564</v>
      </c>
      <c r="G267" s="13">
        <v>90</v>
      </c>
      <c r="H267" s="13">
        <v>151</v>
      </c>
      <c r="I267" s="13">
        <v>197</v>
      </c>
      <c r="J267" s="13">
        <v>6</v>
      </c>
      <c r="K267" s="13">
        <v>22</v>
      </c>
      <c r="L267" s="13">
        <v>160</v>
      </c>
      <c r="M267" s="13">
        <v>268</v>
      </c>
      <c r="N267" s="13">
        <v>7</v>
      </c>
      <c r="O267" s="13">
        <v>89</v>
      </c>
      <c r="S267" s="57">
        <v>233</v>
      </c>
      <c r="T267" s="13">
        <v>405</v>
      </c>
      <c r="U267" s="13">
        <v>74</v>
      </c>
      <c r="V267" s="13">
        <v>89</v>
      </c>
      <c r="W267" s="13">
        <v>110</v>
      </c>
      <c r="X267" s="13">
        <v>6</v>
      </c>
      <c r="Y267" s="13">
        <v>187</v>
      </c>
      <c r="Z267" s="13">
        <v>37</v>
      </c>
      <c r="AA267" s="13">
        <v>356</v>
      </c>
      <c r="AB267" s="13">
        <v>6</v>
      </c>
      <c r="AC267" s="13">
        <v>74</v>
      </c>
      <c r="AG267" s="57">
        <v>233</v>
      </c>
      <c r="AH267" s="13">
        <v>410</v>
      </c>
      <c r="AI267" s="13">
        <v>77</v>
      </c>
      <c r="AJ267" s="13">
        <v>89</v>
      </c>
      <c r="AK267" s="13">
        <v>104</v>
      </c>
      <c r="AL267" s="13">
        <v>6</v>
      </c>
      <c r="AM267" s="13">
        <v>38</v>
      </c>
      <c r="AN267" s="13">
        <v>36</v>
      </c>
      <c r="AO267" s="13">
        <v>211</v>
      </c>
      <c r="AP267" s="13">
        <v>5</v>
      </c>
      <c r="AQ267" s="13">
        <v>36</v>
      </c>
      <c r="AU267" s="57">
        <v>233</v>
      </c>
      <c r="AV267" s="13">
        <v>401</v>
      </c>
      <c r="AW267" s="13">
        <v>69</v>
      </c>
      <c r="AX267" s="13">
        <v>81</v>
      </c>
      <c r="AY267" s="13">
        <v>90</v>
      </c>
      <c r="AZ267" s="13">
        <v>6</v>
      </c>
      <c r="BA267" s="13">
        <v>76</v>
      </c>
      <c r="BB267" s="13">
        <v>36</v>
      </c>
      <c r="BC267" s="13">
        <v>144</v>
      </c>
      <c r="BD267" s="13">
        <v>5</v>
      </c>
      <c r="BE267" s="13">
        <v>71</v>
      </c>
    </row>
    <row r="268" spans="5:57" x14ac:dyDescent="0.25">
      <c r="E268" s="57">
        <v>234</v>
      </c>
      <c r="F268" s="13">
        <v>558</v>
      </c>
      <c r="G268" s="13">
        <v>89</v>
      </c>
      <c r="H268" s="13">
        <v>151</v>
      </c>
      <c r="I268" s="13">
        <v>196</v>
      </c>
      <c r="J268" s="13">
        <v>6</v>
      </c>
      <c r="K268" s="13">
        <v>22</v>
      </c>
      <c r="L268" s="13">
        <v>160</v>
      </c>
      <c r="M268" s="13">
        <v>269</v>
      </c>
      <c r="N268" s="13">
        <v>7</v>
      </c>
      <c r="O268" s="13">
        <v>91</v>
      </c>
      <c r="S268" s="57">
        <v>234</v>
      </c>
      <c r="T268" s="13">
        <v>400</v>
      </c>
      <c r="U268" s="13">
        <v>73</v>
      </c>
      <c r="V268" s="13">
        <v>88</v>
      </c>
      <c r="W268" s="13">
        <v>110</v>
      </c>
      <c r="X268" s="13">
        <v>6</v>
      </c>
      <c r="Y268" s="13">
        <v>187</v>
      </c>
      <c r="Z268" s="13">
        <v>37</v>
      </c>
      <c r="AA268" s="13">
        <v>359</v>
      </c>
      <c r="AB268" s="13">
        <v>6</v>
      </c>
      <c r="AC268" s="13">
        <v>75</v>
      </c>
      <c r="AG268" s="57">
        <v>234</v>
      </c>
      <c r="AH268" s="13">
        <v>405</v>
      </c>
      <c r="AI268" s="13">
        <v>77</v>
      </c>
      <c r="AJ268" s="13">
        <v>88</v>
      </c>
      <c r="AK268" s="13">
        <v>104</v>
      </c>
      <c r="AL268" s="13">
        <v>6</v>
      </c>
      <c r="AM268" s="13">
        <v>38</v>
      </c>
      <c r="AN268" s="13">
        <v>36</v>
      </c>
      <c r="AO268" s="13">
        <v>211</v>
      </c>
      <c r="AP268" s="13">
        <v>5</v>
      </c>
      <c r="AQ268" s="13">
        <v>37</v>
      </c>
      <c r="AU268" s="57">
        <v>234</v>
      </c>
      <c r="AV268" s="13">
        <v>397</v>
      </c>
      <c r="AW268" s="13">
        <v>68</v>
      </c>
      <c r="AX268" s="13">
        <v>80</v>
      </c>
      <c r="AY268" s="13">
        <v>90</v>
      </c>
      <c r="AZ268" s="13">
        <v>6</v>
      </c>
      <c r="BA268" s="13">
        <v>75</v>
      </c>
      <c r="BB268" s="13">
        <v>36</v>
      </c>
      <c r="BC268" s="13">
        <v>145</v>
      </c>
      <c r="BD268" s="13">
        <v>5</v>
      </c>
      <c r="BE268" s="13">
        <v>72</v>
      </c>
    </row>
    <row r="269" spans="5:57" x14ac:dyDescent="0.25">
      <c r="E269" s="57">
        <v>235</v>
      </c>
      <c r="F269" s="13">
        <v>552</v>
      </c>
      <c r="G269" s="13">
        <v>89</v>
      </c>
      <c r="H269" s="13">
        <v>150</v>
      </c>
      <c r="I269" s="13">
        <v>196</v>
      </c>
      <c r="J269" s="13">
        <v>6</v>
      </c>
      <c r="K269" s="13">
        <v>22</v>
      </c>
      <c r="L269" s="13">
        <v>160</v>
      </c>
      <c r="M269" s="13">
        <v>270</v>
      </c>
      <c r="N269" s="13">
        <v>7</v>
      </c>
      <c r="O269" s="13">
        <v>94</v>
      </c>
      <c r="S269" s="57">
        <v>235</v>
      </c>
      <c r="T269" s="13">
        <v>396</v>
      </c>
      <c r="U269" s="13">
        <v>72</v>
      </c>
      <c r="V269" s="13">
        <v>88</v>
      </c>
      <c r="W269" s="13">
        <v>110</v>
      </c>
      <c r="X269" s="13">
        <v>6</v>
      </c>
      <c r="Y269" s="13">
        <v>187</v>
      </c>
      <c r="Z269" s="13">
        <v>37</v>
      </c>
      <c r="AA269" s="13">
        <v>361</v>
      </c>
      <c r="AB269" s="13">
        <v>6</v>
      </c>
      <c r="AC269" s="13">
        <v>77</v>
      </c>
      <c r="AG269" s="57">
        <v>235</v>
      </c>
      <c r="AH269" s="13">
        <v>400</v>
      </c>
      <c r="AI269" s="13">
        <v>76</v>
      </c>
      <c r="AJ269" s="13">
        <v>88</v>
      </c>
      <c r="AK269" s="13">
        <v>104</v>
      </c>
      <c r="AL269" s="13">
        <v>6</v>
      </c>
      <c r="AM269" s="13">
        <v>38</v>
      </c>
      <c r="AN269" s="13">
        <v>36</v>
      </c>
      <c r="AO269" s="13">
        <v>212</v>
      </c>
      <c r="AP269" s="13">
        <v>5</v>
      </c>
      <c r="AQ269" s="13">
        <v>38</v>
      </c>
      <c r="AU269" s="57">
        <v>235</v>
      </c>
      <c r="AV269" s="13">
        <v>392</v>
      </c>
      <c r="AW269" s="13">
        <v>67</v>
      </c>
      <c r="AX269" s="13">
        <v>80</v>
      </c>
      <c r="AY269" s="13">
        <v>90</v>
      </c>
      <c r="AZ269" s="13">
        <v>6</v>
      </c>
      <c r="BA269" s="13">
        <v>75</v>
      </c>
      <c r="BB269" s="13">
        <v>36</v>
      </c>
      <c r="BC269" s="13">
        <v>145</v>
      </c>
      <c r="BD269" s="13">
        <v>5</v>
      </c>
      <c r="BE269" s="13">
        <v>74</v>
      </c>
    </row>
    <row r="270" spans="5:57" x14ac:dyDescent="0.25">
      <c r="E270" s="57">
        <v>236</v>
      </c>
      <c r="F270" s="13">
        <v>546</v>
      </c>
      <c r="G270" s="13">
        <v>88</v>
      </c>
      <c r="H270" s="13">
        <v>150</v>
      </c>
      <c r="I270" s="13">
        <v>196</v>
      </c>
      <c r="J270" s="13">
        <v>6</v>
      </c>
      <c r="K270" s="13">
        <v>22</v>
      </c>
      <c r="L270" s="13">
        <v>159</v>
      </c>
      <c r="M270" s="13">
        <v>270</v>
      </c>
      <c r="N270" s="13">
        <v>7</v>
      </c>
      <c r="O270" s="13">
        <v>97</v>
      </c>
      <c r="S270" s="57">
        <v>236</v>
      </c>
      <c r="T270" s="13">
        <v>392</v>
      </c>
      <c r="U270" s="13">
        <v>72</v>
      </c>
      <c r="V270" s="13">
        <v>87</v>
      </c>
      <c r="W270" s="13">
        <v>110</v>
      </c>
      <c r="X270" s="13">
        <v>6</v>
      </c>
      <c r="Y270" s="13">
        <v>187</v>
      </c>
      <c r="Z270" s="13">
        <v>37</v>
      </c>
      <c r="AA270" s="13">
        <v>364</v>
      </c>
      <c r="AB270" s="13">
        <v>6</v>
      </c>
      <c r="AC270" s="13">
        <v>78</v>
      </c>
      <c r="AG270" s="57">
        <v>236</v>
      </c>
      <c r="AH270" s="13">
        <v>396</v>
      </c>
      <c r="AI270" s="13">
        <v>75</v>
      </c>
      <c r="AJ270" s="13">
        <v>87</v>
      </c>
      <c r="AK270" s="13">
        <v>103</v>
      </c>
      <c r="AL270" s="13">
        <v>6</v>
      </c>
      <c r="AM270" s="13">
        <v>38</v>
      </c>
      <c r="AN270" s="13">
        <v>36</v>
      </c>
      <c r="AO270" s="13">
        <v>213</v>
      </c>
      <c r="AP270" s="13">
        <v>5</v>
      </c>
      <c r="AQ270" s="13">
        <v>39</v>
      </c>
      <c r="AU270" s="57">
        <v>236</v>
      </c>
      <c r="AV270" s="13">
        <v>389</v>
      </c>
      <c r="AW270" s="13">
        <v>67</v>
      </c>
      <c r="AX270" s="13">
        <v>79</v>
      </c>
      <c r="AY270" s="13">
        <v>90</v>
      </c>
      <c r="AZ270" s="13">
        <v>6</v>
      </c>
      <c r="BA270" s="13">
        <v>75</v>
      </c>
      <c r="BB270" s="13">
        <v>36</v>
      </c>
      <c r="BC270" s="13">
        <v>146</v>
      </c>
      <c r="BD270" s="13">
        <v>5</v>
      </c>
      <c r="BE270" s="13">
        <v>75</v>
      </c>
    </row>
    <row r="271" spans="5:57" x14ac:dyDescent="0.25">
      <c r="E271" s="57">
        <v>237</v>
      </c>
      <c r="F271" s="13">
        <v>539</v>
      </c>
      <c r="G271" s="13">
        <v>88</v>
      </c>
      <c r="H271" s="13">
        <v>149</v>
      </c>
      <c r="I271" s="13">
        <v>196</v>
      </c>
      <c r="J271" s="13">
        <v>6</v>
      </c>
      <c r="K271" s="13">
        <v>21</v>
      </c>
      <c r="L271" s="13">
        <v>159</v>
      </c>
      <c r="M271" s="13">
        <v>271</v>
      </c>
      <c r="N271" s="13">
        <v>7</v>
      </c>
      <c r="O271" s="13">
        <v>99</v>
      </c>
      <c r="S271" s="57">
        <v>237</v>
      </c>
      <c r="T271" s="13">
        <v>387</v>
      </c>
      <c r="U271" s="13">
        <v>72</v>
      </c>
      <c r="V271" s="13">
        <v>87</v>
      </c>
      <c r="W271" s="13">
        <v>109</v>
      </c>
      <c r="X271" s="13">
        <v>6</v>
      </c>
      <c r="Y271" s="13">
        <v>187</v>
      </c>
      <c r="Z271" s="13">
        <v>37</v>
      </c>
      <c r="AA271" s="13">
        <v>367</v>
      </c>
      <c r="AB271" s="13">
        <v>6</v>
      </c>
      <c r="AC271" s="13">
        <v>80</v>
      </c>
      <c r="AG271" s="57">
        <v>237</v>
      </c>
      <c r="AH271" s="13">
        <v>392</v>
      </c>
      <c r="AI271" s="13">
        <v>75</v>
      </c>
      <c r="AJ271" s="13">
        <v>87</v>
      </c>
      <c r="AK271" s="13">
        <v>103</v>
      </c>
      <c r="AL271" s="13">
        <v>6</v>
      </c>
      <c r="AM271" s="13">
        <v>38</v>
      </c>
      <c r="AN271" s="13">
        <v>36</v>
      </c>
      <c r="AO271" s="13">
        <v>214</v>
      </c>
      <c r="AP271" s="13">
        <v>5</v>
      </c>
      <c r="AQ271" s="13">
        <v>40</v>
      </c>
      <c r="AU271" s="57">
        <v>237</v>
      </c>
      <c r="AV271" s="13">
        <v>385</v>
      </c>
      <c r="AW271" s="13">
        <v>66</v>
      </c>
      <c r="AX271" s="13">
        <v>79</v>
      </c>
      <c r="AY271" s="13">
        <v>89</v>
      </c>
      <c r="AZ271" s="13">
        <v>6</v>
      </c>
      <c r="BA271" s="13">
        <v>75</v>
      </c>
      <c r="BB271" s="13">
        <v>36</v>
      </c>
      <c r="BC271" s="13">
        <v>146</v>
      </c>
      <c r="BD271" s="13">
        <v>5</v>
      </c>
      <c r="BE271" s="13">
        <v>76</v>
      </c>
    </row>
    <row r="272" spans="5:57" x14ac:dyDescent="0.25">
      <c r="E272" s="57">
        <v>238</v>
      </c>
      <c r="F272" s="13">
        <v>534</v>
      </c>
      <c r="G272" s="13">
        <v>87</v>
      </c>
      <c r="H272" s="13">
        <v>149</v>
      </c>
      <c r="I272" s="13">
        <v>195</v>
      </c>
      <c r="J272" s="13">
        <v>6</v>
      </c>
      <c r="K272" s="13">
        <v>21</v>
      </c>
      <c r="L272" s="13">
        <v>159</v>
      </c>
      <c r="M272" s="13">
        <v>271</v>
      </c>
      <c r="N272" s="13">
        <v>7</v>
      </c>
      <c r="O272" s="13">
        <v>102</v>
      </c>
      <c r="S272" s="57">
        <v>238</v>
      </c>
      <c r="T272" s="13">
        <v>383</v>
      </c>
      <c r="U272" s="13">
        <v>71</v>
      </c>
      <c r="V272" s="13">
        <v>87</v>
      </c>
      <c r="W272" s="13">
        <v>108</v>
      </c>
      <c r="X272" s="13">
        <v>6</v>
      </c>
      <c r="Y272" s="13">
        <v>187</v>
      </c>
      <c r="Z272" s="13">
        <v>36</v>
      </c>
      <c r="AA272" s="13">
        <v>369</v>
      </c>
      <c r="AB272" s="13">
        <v>6</v>
      </c>
      <c r="AC272" s="13">
        <v>81</v>
      </c>
      <c r="AG272" s="57">
        <v>238</v>
      </c>
      <c r="AH272" s="13">
        <v>387</v>
      </c>
      <c r="AI272" s="13">
        <v>74</v>
      </c>
      <c r="AJ272" s="13">
        <v>86</v>
      </c>
      <c r="AK272" s="13">
        <v>102</v>
      </c>
      <c r="AL272" s="13">
        <v>6</v>
      </c>
      <c r="AM272" s="13">
        <v>37</v>
      </c>
      <c r="AN272" s="13">
        <v>36</v>
      </c>
      <c r="AO272" s="13">
        <v>215</v>
      </c>
      <c r="AP272" s="13">
        <v>5</v>
      </c>
      <c r="AQ272" s="13">
        <v>42</v>
      </c>
      <c r="AU272" s="57">
        <v>238</v>
      </c>
      <c r="AV272" s="13">
        <v>381</v>
      </c>
      <c r="AW272" s="13">
        <v>66</v>
      </c>
      <c r="AX272" s="13">
        <v>79</v>
      </c>
      <c r="AY272" s="13">
        <v>89</v>
      </c>
      <c r="AZ272" s="13">
        <v>6</v>
      </c>
      <c r="BA272" s="13">
        <v>74</v>
      </c>
      <c r="BB272" s="13">
        <v>36</v>
      </c>
      <c r="BC272" s="13">
        <v>147</v>
      </c>
      <c r="BD272" s="13">
        <v>5</v>
      </c>
      <c r="BE272" s="13">
        <v>77</v>
      </c>
    </row>
    <row r="273" spans="5:57" x14ac:dyDescent="0.25">
      <c r="E273" s="57">
        <v>239</v>
      </c>
      <c r="F273" s="13">
        <v>528</v>
      </c>
      <c r="G273" s="13">
        <v>86</v>
      </c>
      <c r="H273" s="13">
        <v>148</v>
      </c>
      <c r="I273" s="13">
        <v>195</v>
      </c>
      <c r="J273" s="13">
        <v>6</v>
      </c>
      <c r="K273" s="13">
        <v>21</v>
      </c>
      <c r="L273" s="13">
        <v>158</v>
      </c>
      <c r="M273" s="13">
        <v>272</v>
      </c>
      <c r="N273" s="13">
        <v>7</v>
      </c>
      <c r="O273" s="13">
        <v>104</v>
      </c>
      <c r="S273" s="57">
        <v>239</v>
      </c>
      <c r="T273" s="13">
        <v>378</v>
      </c>
      <c r="U273" s="13">
        <v>71</v>
      </c>
      <c r="V273" s="13">
        <v>86</v>
      </c>
      <c r="W273" s="13">
        <v>108</v>
      </c>
      <c r="X273" s="13">
        <v>6</v>
      </c>
      <c r="Y273" s="13">
        <v>187</v>
      </c>
      <c r="Z273" s="13">
        <v>36</v>
      </c>
      <c r="AA273" s="13">
        <v>372</v>
      </c>
      <c r="AB273" s="13">
        <v>6</v>
      </c>
      <c r="AC273" s="13">
        <v>84</v>
      </c>
      <c r="AG273" s="57">
        <v>239</v>
      </c>
      <c r="AH273" s="13">
        <v>384</v>
      </c>
      <c r="AI273" s="13">
        <v>74</v>
      </c>
      <c r="AJ273" s="13">
        <v>86</v>
      </c>
      <c r="AK273" s="13">
        <v>102</v>
      </c>
      <c r="AL273" s="13">
        <v>6</v>
      </c>
      <c r="AM273" s="13">
        <v>37</v>
      </c>
      <c r="AN273" s="13">
        <v>36</v>
      </c>
      <c r="AO273" s="13">
        <v>215</v>
      </c>
      <c r="AP273" s="13">
        <v>5</v>
      </c>
      <c r="AQ273" s="13">
        <v>43</v>
      </c>
      <c r="AU273" s="57">
        <v>239</v>
      </c>
      <c r="AV273" s="13">
        <v>378</v>
      </c>
      <c r="AW273" s="13">
        <v>66</v>
      </c>
      <c r="AX273" s="13">
        <v>79</v>
      </c>
      <c r="AY273" s="13">
        <v>88</v>
      </c>
      <c r="AZ273" s="13">
        <v>6</v>
      </c>
      <c r="BA273" s="13">
        <v>74</v>
      </c>
      <c r="BB273" s="13">
        <v>36</v>
      </c>
      <c r="BC273" s="13">
        <v>148</v>
      </c>
      <c r="BD273" s="13">
        <v>5</v>
      </c>
      <c r="BE273" s="13">
        <v>78</v>
      </c>
    </row>
    <row r="274" spans="5:57" x14ac:dyDescent="0.25">
      <c r="E274" s="57">
        <v>240</v>
      </c>
      <c r="F274" s="13">
        <v>522</v>
      </c>
      <c r="G274" s="13">
        <v>86</v>
      </c>
      <c r="H274" s="13">
        <v>148</v>
      </c>
      <c r="I274" s="13">
        <v>194</v>
      </c>
      <c r="J274" s="13">
        <v>6</v>
      </c>
      <c r="K274" s="13">
        <v>21</v>
      </c>
      <c r="L274" s="13">
        <v>158</v>
      </c>
      <c r="M274" s="13">
        <v>273</v>
      </c>
      <c r="N274" s="13">
        <v>7</v>
      </c>
      <c r="O274" s="13">
        <v>106</v>
      </c>
      <c r="S274" s="57">
        <v>240</v>
      </c>
      <c r="T274" s="13">
        <v>375</v>
      </c>
      <c r="U274" s="13">
        <v>71</v>
      </c>
      <c r="V274" s="13">
        <v>86</v>
      </c>
      <c r="W274" s="13">
        <v>108</v>
      </c>
      <c r="X274" s="13">
        <v>6</v>
      </c>
      <c r="Y274" s="13">
        <v>187</v>
      </c>
      <c r="Z274" s="13">
        <v>36</v>
      </c>
      <c r="AA274" s="13">
        <v>375</v>
      </c>
      <c r="AB274" s="13">
        <v>6</v>
      </c>
      <c r="AC274" s="13">
        <v>85</v>
      </c>
      <c r="AG274" s="57">
        <v>240</v>
      </c>
      <c r="AH274" s="13">
        <v>381</v>
      </c>
      <c r="AI274" s="13">
        <v>74</v>
      </c>
      <c r="AJ274" s="13">
        <v>86</v>
      </c>
      <c r="AK274" s="13">
        <v>102</v>
      </c>
      <c r="AL274" s="13">
        <v>6</v>
      </c>
      <c r="AM274" s="13">
        <v>37</v>
      </c>
      <c r="AN274" s="13">
        <v>35</v>
      </c>
      <c r="AO274" s="13">
        <v>216</v>
      </c>
      <c r="AP274" s="13">
        <v>5</v>
      </c>
      <c r="AQ274" s="13">
        <v>44</v>
      </c>
      <c r="AU274" s="57">
        <v>240</v>
      </c>
      <c r="AV274" s="13">
        <v>375</v>
      </c>
      <c r="AW274" s="13">
        <v>66</v>
      </c>
      <c r="AX274" s="13">
        <v>79</v>
      </c>
      <c r="AY274" s="13">
        <v>88</v>
      </c>
      <c r="AZ274" s="13">
        <v>6</v>
      </c>
      <c r="BA274" s="13">
        <v>74</v>
      </c>
      <c r="BB274" s="13">
        <v>35</v>
      </c>
      <c r="BC274" s="13">
        <v>148</v>
      </c>
      <c r="BD274" s="13">
        <v>5</v>
      </c>
      <c r="BE274" s="13">
        <v>79</v>
      </c>
    </row>
    <row r="275" spans="5:57" x14ac:dyDescent="0.25">
      <c r="E275" s="57">
        <v>241</v>
      </c>
      <c r="F275" s="13">
        <v>519</v>
      </c>
      <c r="G275" s="13">
        <v>86</v>
      </c>
      <c r="H275" s="13">
        <v>147</v>
      </c>
      <c r="I275" s="13">
        <v>194</v>
      </c>
      <c r="J275" s="13">
        <v>6</v>
      </c>
      <c r="K275" s="13">
        <v>21</v>
      </c>
      <c r="L275" s="13">
        <v>158</v>
      </c>
      <c r="M275" s="13">
        <v>273</v>
      </c>
      <c r="N275" s="13">
        <v>7</v>
      </c>
      <c r="O275" s="13">
        <v>109</v>
      </c>
      <c r="S275" s="57">
        <v>241</v>
      </c>
      <c r="T275" s="13">
        <v>372</v>
      </c>
      <c r="U275" s="13">
        <v>70</v>
      </c>
      <c r="V275" s="13">
        <v>86</v>
      </c>
      <c r="W275" s="13">
        <v>107</v>
      </c>
      <c r="X275" s="13">
        <v>6</v>
      </c>
      <c r="Y275" s="13">
        <v>187</v>
      </c>
      <c r="Z275" s="13">
        <v>36</v>
      </c>
      <c r="AA275" s="13">
        <v>377</v>
      </c>
      <c r="AB275" s="13">
        <v>6</v>
      </c>
      <c r="AC275" s="13">
        <v>86</v>
      </c>
      <c r="AG275" s="57">
        <v>241</v>
      </c>
      <c r="AH275" s="13">
        <v>378</v>
      </c>
      <c r="AI275" s="13">
        <v>74</v>
      </c>
      <c r="AJ275" s="13">
        <v>86</v>
      </c>
      <c r="AK275" s="13">
        <v>101</v>
      </c>
      <c r="AL275" s="13">
        <v>6</v>
      </c>
      <c r="AM275" s="13">
        <v>37</v>
      </c>
      <c r="AN275" s="13">
        <v>35</v>
      </c>
      <c r="AO275" s="13">
        <v>217</v>
      </c>
      <c r="AP275" s="13">
        <v>5</v>
      </c>
      <c r="AQ275" s="13">
        <v>45</v>
      </c>
      <c r="AU275" s="57">
        <v>241</v>
      </c>
      <c r="AV275" s="13">
        <v>372</v>
      </c>
      <c r="AW275" s="13">
        <v>65</v>
      </c>
      <c r="AX275" s="13">
        <v>79</v>
      </c>
      <c r="AY275" s="13">
        <v>88</v>
      </c>
      <c r="AZ275" s="13">
        <v>6</v>
      </c>
      <c r="BA275" s="13">
        <v>74</v>
      </c>
      <c r="BB275" s="13">
        <v>35</v>
      </c>
      <c r="BC275" s="13">
        <v>149</v>
      </c>
      <c r="BD275" s="13">
        <v>5</v>
      </c>
      <c r="BE275" s="13">
        <v>80</v>
      </c>
    </row>
    <row r="276" spans="5:57" x14ac:dyDescent="0.25">
      <c r="E276" s="57">
        <v>242</v>
      </c>
      <c r="F276" s="13">
        <v>515</v>
      </c>
      <c r="G276" s="13">
        <v>85</v>
      </c>
      <c r="H276" s="13">
        <v>147</v>
      </c>
      <c r="I276" s="13">
        <v>193</v>
      </c>
      <c r="J276" s="13">
        <v>6</v>
      </c>
      <c r="K276" s="13">
        <v>21</v>
      </c>
      <c r="L276" s="13">
        <v>157</v>
      </c>
      <c r="M276" s="13">
        <v>274</v>
      </c>
      <c r="N276" s="13">
        <v>7</v>
      </c>
      <c r="O276" s="13">
        <v>111</v>
      </c>
      <c r="S276" s="57">
        <v>242</v>
      </c>
      <c r="T276" s="13">
        <v>370</v>
      </c>
      <c r="U276" s="13">
        <v>70</v>
      </c>
      <c r="V276" s="13">
        <v>86</v>
      </c>
      <c r="W276" s="13">
        <v>107</v>
      </c>
      <c r="X276" s="13">
        <v>6</v>
      </c>
      <c r="Y276" s="13">
        <v>187</v>
      </c>
      <c r="Z276" s="13">
        <v>36</v>
      </c>
      <c r="AA276" s="13">
        <v>380</v>
      </c>
      <c r="AB276" s="13">
        <v>6</v>
      </c>
      <c r="AC276" s="13">
        <v>88</v>
      </c>
      <c r="AG276" s="57">
        <v>242</v>
      </c>
      <c r="AH276" s="13">
        <v>375</v>
      </c>
      <c r="AI276" s="13">
        <v>74</v>
      </c>
      <c r="AJ276" s="13">
        <v>86</v>
      </c>
      <c r="AK276" s="13">
        <v>101</v>
      </c>
      <c r="AL276" s="13">
        <v>6</v>
      </c>
      <c r="AM276" s="13">
        <v>37</v>
      </c>
      <c r="AN276" s="13">
        <v>35</v>
      </c>
      <c r="AO276" s="13">
        <v>218</v>
      </c>
      <c r="AP276" s="13">
        <v>5</v>
      </c>
      <c r="AQ276" s="13">
        <v>46</v>
      </c>
      <c r="AU276" s="57">
        <v>242</v>
      </c>
      <c r="AV276" s="13">
        <v>369</v>
      </c>
      <c r="AW276" s="13">
        <v>65</v>
      </c>
      <c r="AX276" s="13">
        <v>79</v>
      </c>
      <c r="AY276" s="13">
        <v>88</v>
      </c>
      <c r="AZ276" s="13">
        <v>6</v>
      </c>
      <c r="BA276" s="13">
        <v>73</v>
      </c>
      <c r="BB276" s="13">
        <v>35</v>
      </c>
      <c r="BC276" s="13">
        <v>150</v>
      </c>
      <c r="BD276" s="13">
        <v>5</v>
      </c>
      <c r="BE276" s="13">
        <v>81</v>
      </c>
    </row>
    <row r="277" spans="5:57" x14ac:dyDescent="0.25">
      <c r="E277" s="57">
        <v>243</v>
      </c>
      <c r="F277" s="13">
        <v>511</v>
      </c>
      <c r="G277" s="13">
        <v>85</v>
      </c>
      <c r="H277" s="13">
        <v>147</v>
      </c>
      <c r="I277" s="13">
        <v>193</v>
      </c>
      <c r="J277" s="13">
        <v>6</v>
      </c>
      <c r="K277" s="13">
        <v>21</v>
      </c>
      <c r="L277" s="13">
        <v>157</v>
      </c>
      <c r="M277" s="13">
        <v>275</v>
      </c>
      <c r="N277" s="13">
        <v>7</v>
      </c>
      <c r="O277" s="13">
        <v>114</v>
      </c>
      <c r="S277" s="57">
        <v>243</v>
      </c>
      <c r="T277" s="13">
        <v>367</v>
      </c>
      <c r="U277" s="13">
        <v>70</v>
      </c>
      <c r="V277" s="13">
        <v>86</v>
      </c>
      <c r="W277" s="13">
        <v>107</v>
      </c>
      <c r="X277" s="13">
        <v>6</v>
      </c>
      <c r="Y277" s="13">
        <v>187</v>
      </c>
      <c r="Z277" s="13">
        <v>36</v>
      </c>
      <c r="AA277" s="13">
        <v>382</v>
      </c>
      <c r="AB277" s="13">
        <v>6</v>
      </c>
      <c r="AC277" s="13">
        <v>89</v>
      </c>
      <c r="AG277" s="57">
        <v>243</v>
      </c>
      <c r="AH277" s="13">
        <v>372</v>
      </c>
      <c r="AI277" s="13">
        <v>73</v>
      </c>
      <c r="AJ277" s="13">
        <v>86</v>
      </c>
      <c r="AK277" s="13">
        <v>101</v>
      </c>
      <c r="AL277" s="13">
        <v>6</v>
      </c>
      <c r="AM277" s="13">
        <v>37</v>
      </c>
      <c r="AN277" s="13">
        <v>35</v>
      </c>
      <c r="AO277" s="13">
        <v>219</v>
      </c>
      <c r="AP277" s="13">
        <v>5</v>
      </c>
      <c r="AQ277" s="13">
        <v>47</v>
      </c>
      <c r="AU277" s="57">
        <v>243</v>
      </c>
      <c r="AV277" s="13">
        <v>367</v>
      </c>
      <c r="AW277" s="13">
        <v>65</v>
      </c>
      <c r="AX277" s="13">
        <v>78</v>
      </c>
      <c r="AY277" s="13">
        <v>88</v>
      </c>
      <c r="AZ277" s="13">
        <v>6</v>
      </c>
      <c r="BA277" s="13">
        <v>73</v>
      </c>
      <c r="BB277" s="13">
        <v>35</v>
      </c>
      <c r="BC277" s="13">
        <v>150</v>
      </c>
      <c r="BD277" s="13">
        <v>5</v>
      </c>
      <c r="BE277" s="13">
        <v>82</v>
      </c>
    </row>
    <row r="278" spans="5:57" x14ac:dyDescent="0.25">
      <c r="E278" s="57">
        <v>244</v>
      </c>
      <c r="F278" s="13">
        <v>507</v>
      </c>
      <c r="G278" s="13">
        <v>84</v>
      </c>
      <c r="H278" s="13">
        <v>146</v>
      </c>
      <c r="I278" s="13">
        <v>193</v>
      </c>
      <c r="J278" s="13">
        <v>6</v>
      </c>
      <c r="K278" s="13">
        <v>21</v>
      </c>
      <c r="L278" s="13">
        <v>157</v>
      </c>
      <c r="M278" s="13">
        <v>275</v>
      </c>
      <c r="N278" s="13">
        <v>7</v>
      </c>
      <c r="O278" s="13">
        <v>116</v>
      </c>
      <c r="S278" s="57">
        <v>244</v>
      </c>
      <c r="T278" s="13">
        <v>364</v>
      </c>
      <c r="U278" s="13">
        <v>69</v>
      </c>
      <c r="V278" s="13">
        <v>86</v>
      </c>
      <c r="W278" s="13">
        <v>106</v>
      </c>
      <c r="X278" s="13">
        <v>6</v>
      </c>
      <c r="Y278" s="13">
        <v>187</v>
      </c>
      <c r="Z278" s="13">
        <v>36</v>
      </c>
      <c r="AA278" s="13">
        <v>385</v>
      </c>
      <c r="AB278" s="13">
        <v>6</v>
      </c>
      <c r="AC278" s="13">
        <v>90</v>
      </c>
      <c r="AG278" s="57">
        <v>244</v>
      </c>
      <c r="AH278" s="13">
        <v>369</v>
      </c>
      <c r="AI278" s="13">
        <v>73</v>
      </c>
      <c r="AJ278" s="13">
        <v>86</v>
      </c>
      <c r="AK278" s="13">
        <v>101</v>
      </c>
      <c r="AL278" s="13">
        <v>6</v>
      </c>
      <c r="AM278" s="13">
        <v>37</v>
      </c>
      <c r="AN278" s="13">
        <v>35</v>
      </c>
      <c r="AO278" s="13">
        <v>219</v>
      </c>
      <c r="AP278" s="13">
        <v>5</v>
      </c>
      <c r="AQ278" s="13">
        <v>48</v>
      </c>
      <c r="AU278" s="57">
        <v>244</v>
      </c>
      <c r="AV278" s="13">
        <v>364</v>
      </c>
      <c r="AW278" s="13">
        <v>64</v>
      </c>
      <c r="AX278" s="13">
        <v>78</v>
      </c>
      <c r="AY278" s="13">
        <v>87</v>
      </c>
      <c r="AZ278" s="13">
        <v>6</v>
      </c>
      <c r="BA278" s="13">
        <v>73</v>
      </c>
      <c r="BB278" s="13">
        <v>35</v>
      </c>
      <c r="BC278" s="13">
        <v>151</v>
      </c>
      <c r="BD278" s="13">
        <v>5</v>
      </c>
      <c r="BE278" s="13">
        <v>84</v>
      </c>
    </row>
    <row r="279" spans="5:57" x14ac:dyDescent="0.25">
      <c r="E279" s="57">
        <v>245</v>
      </c>
      <c r="F279" s="13">
        <v>504</v>
      </c>
      <c r="G279" s="13">
        <v>84</v>
      </c>
      <c r="H279" s="13">
        <v>146</v>
      </c>
      <c r="I279" s="13">
        <v>192</v>
      </c>
      <c r="J279" s="13">
        <v>6</v>
      </c>
      <c r="K279" s="13">
        <v>21</v>
      </c>
      <c r="L279" s="13">
        <v>156</v>
      </c>
      <c r="M279" s="13">
        <v>276</v>
      </c>
      <c r="N279" s="13">
        <v>7</v>
      </c>
      <c r="O279" s="13">
        <v>118</v>
      </c>
      <c r="S279" s="57">
        <v>245</v>
      </c>
      <c r="T279" s="13">
        <v>361</v>
      </c>
      <c r="U279" s="13">
        <v>69</v>
      </c>
      <c r="V279" s="13">
        <v>85</v>
      </c>
      <c r="W279" s="13">
        <v>106</v>
      </c>
      <c r="X279" s="13">
        <v>6</v>
      </c>
      <c r="Y279" s="13">
        <v>186</v>
      </c>
      <c r="Z279" s="13">
        <v>36</v>
      </c>
      <c r="AA279" s="13">
        <v>387</v>
      </c>
      <c r="AB279" s="13">
        <v>6</v>
      </c>
      <c r="AC279" s="13">
        <v>91</v>
      </c>
      <c r="AG279" s="57">
        <v>245</v>
      </c>
      <c r="AH279" s="13">
        <v>367</v>
      </c>
      <c r="AI279" s="13">
        <v>72</v>
      </c>
      <c r="AJ279" s="13">
        <v>85</v>
      </c>
      <c r="AK279" s="13">
        <v>100</v>
      </c>
      <c r="AL279" s="13">
        <v>6</v>
      </c>
      <c r="AM279" s="13">
        <v>37</v>
      </c>
      <c r="AN279" s="13">
        <v>35</v>
      </c>
      <c r="AO279" s="13">
        <v>220</v>
      </c>
      <c r="AP279" s="13">
        <v>5</v>
      </c>
      <c r="AQ279" s="13">
        <v>49</v>
      </c>
      <c r="AU279" s="57">
        <v>245</v>
      </c>
      <c r="AV279" s="13">
        <v>361</v>
      </c>
      <c r="AW279" s="13">
        <v>64</v>
      </c>
      <c r="AX279" s="13">
        <v>78</v>
      </c>
      <c r="AY279" s="13">
        <v>87</v>
      </c>
      <c r="AZ279" s="13">
        <v>6</v>
      </c>
      <c r="BA279" s="13">
        <v>73</v>
      </c>
      <c r="BB279" s="13">
        <v>35</v>
      </c>
      <c r="BC279" s="13">
        <v>151</v>
      </c>
      <c r="BD279" s="13">
        <v>5</v>
      </c>
      <c r="BE279" s="13">
        <v>85</v>
      </c>
    </row>
    <row r="280" spans="5:57" x14ac:dyDescent="0.25">
      <c r="E280" s="57">
        <v>246</v>
      </c>
      <c r="F280" s="13">
        <v>500</v>
      </c>
      <c r="G280" s="13">
        <v>84</v>
      </c>
      <c r="H280" s="13">
        <v>146</v>
      </c>
      <c r="I280" s="13">
        <v>192</v>
      </c>
      <c r="J280" s="13">
        <v>6</v>
      </c>
      <c r="K280" s="13">
        <v>21</v>
      </c>
      <c r="L280" s="13">
        <v>156</v>
      </c>
      <c r="M280" s="13">
        <v>277</v>
      </c>
      <c r="N280" s="13">
        <v>7</v>
      </c>
      <c r="O280" s="13">
        <v>121</v>
      </c>
      <c r="S280" s="57">
        <v>246</v>
      </c>
      <c r="T280" s="13">
        <v>359</v>
      </c>
      <c r="U280" s="13">
        <v>69</v>
      </c>
      <c r="V280" s="13">
        <v>85</v>
      </c>
      <c r="W280" s="13">
        <v>106</v>
      </c>
      <c r="X280" s="13">
        <v>6</v>
      </c>
      <c r="Y280" s="13">
        <v>186</v>
      </c>
      <c r="Z280" s="13">
        <v>36</v>
      </c>
      <c r="AA280" s="13">
        <v>389</v>
      </c>
      <c r="AB280" s="13">
        <v>6</v>
      </c>
      <c r="AC280" s="13">
        <v>93</v>
      </c>
      <c r="AG280" s="57">
        <v>246</v>
      </c>
      <c r="AH280" s="13">
        <v>364</v>
      </c>
      <c r="AI280" s="13">
        <v>72</v>
      </c>
      <c r="AJ280" s="13">
        <v>85</v>
      </c>
      <c r="AK280" s="13">
        <v>100</v>
      </c>
      <c r="AL280" s="13">
        <v>6</v>
      </c>
      <c r="AM280" s="13">
        <v>37</v>
      </c>
      <c r="AN280" s="13">
        <v>35</v>
      </c>
      <c r="AO280" s="13">
        <v>221</v>
      </c>
      <c r="AP280" s="13">
        <v>5</v>
      </c>
      <c r="AQ280" s="13">
        <v>50</v>
      </c>
      <c r="AU280" s="57">
        <v>246</v>
      </c>
      <c r="AV280" s="13">
        <v>358</v>
      </c>
      <c r="AW280" s="13">
        <v>63</v>
      </c>
      <c r="AX280" s="13">
        <v>78</v>
      </c>
      <c r="AY280" s="13">
        <v>87</v>
      </c>
      <c r="AZ280" s="13">
        <v>6</v>
      </c>
      <c r="BA280" s="13">
        <v>73</v>
      </c>
      <c r="BB280" s="13">
        <v>35</v>
      </c>
      <c r="BC280" s="13">
        <v>152</v>
      </c>
      <c r="BD280" s="13">
        <v>5</v>
      </c>
      <c r="BE280" s="13">
        <v>86</v>
      </c>
    </row>
    <row r="281" spans="5:57" x14ac:dyDescent="0.25">
      <c r="E281" s="57">
        <v>247</v>
      </c>
      <c r="F281" s="13">
        <v>496</v>
      </c>
      <c r="G281" s="13">
        <v>84</v>
      </c>
      <c r="H281" s="13">
        <v>146</v>
      </c>
      <c r="I281" s="13">
        <v>192</v>
      </c>
      <c r="J281" s="13">
        <v>6</v>
      </c>
      <c r="K281" s="13">
        <v>21</v>
      </c>
      <c r="L281" s="13">
        <v>156</v>
      </c>
      <c r="M281" s="13">
        <v>277</v>
      </c>
      <c r="N281" s="13">
        <v>7</v>
      </c>
      <c r="O281" s="13">
        <v>123</v>
      </c>
      <c r="S281" s="57">
        <v>247</v>
      </c>
      <c r="T281" s="13">
        <v>356</v>
      </c>
      <c r="U281" s="13">
        <v>68</v>
      </c>
      <c r="V281" s="13">
        <v>85</v>
      </c>
      <c r="W281" s="13">
        <v>106</v>
      </c>
      <c r="X281" s="13">
        <v>6</v>
      </c>
      <c r="Y281" s="13">
        <v>186</v>
      </c>
      <c r="Z281" s="13">
        <v>35</v>
      </c>
      <c r="AA281" s="13">
        <v>392</v>
      </c>
      <c r="AB281" s="13">
        <v>6</v>
      </c>
      <c r="AC281" s="13">
        <v>94</v>
      </c>
      <c r="AG281" s="57">
        <v>247</v>
      </c>
      <c r="AH281" s="13">
        <v>361</v>
      </c>
      <c r="AI281" s="13">
        <v>71</v>
      </c>
      <c r="AJ281" s="13">
        <v>85</v>
      </c>
      <c r="AK281" s="13">
        <v>100</v>
      </c>
      <c r="AL281" s="13">
        <v>6</v>
      </c>
      <c r="AM281" s="13">
        <v>37</v>
      </c>
      <c r="AN281" s="13">
        <v>35</v>
      </c>
      <c r="AO281" s="13">
        <v>222</v>
      </c>
      <c r="AP281" s="13">
        <v>5</v>
      </c>
      <c r="AQ281" s="13">
        <v>51</v>
      </c>
      <c r="AU281" s="57">
        <v>247</v>
      </c>
      <c r="AV281" s="13">
        <v>356</v>
      </c>
      <c r="AW281" s="13">
        <v>63</v>
      </c>
      <c r="AX281" s="13">
        <v>78</v>
      </c>
      <c r="AY281" s="13">
        <v>87</v>
      </c>
      <c r="AZ281" s="13">
        <v>6</v>
      </c>
      <c r="BA281" s="13">
        <v>72</v>
      </c>
      <c r="BB281" s="13">
        <v>35</v>
      </c>
      <c r="BC281" s="13">
        <v>153</v>
      </c>
      <c r="BD281" s="13">
        <v>5</v>
      </c>
      <c r="BE281" s="13">
        <v>87</v>
      </c>
    </row>
    <row r="282" spans="5:57" x14ac:dyDescent="0.25">
      <c r="E282" s="57">
        <v>248</v>
      </c>
      <c r="F282" s="13">
        <v>492</v>
      </c>
      <c r="G282" s="13">
        <v>83</v>
      </c>
      <c r="H282" s="13">
        <v>145</v>
      </c>
      <c r="I282" s="13">
        <v>191</v>
      </c>
      <c r="J282" s="13">
        <v>6</v>
      </c>
      <c r="K282" s="13">
        <v>21</v>
      </c>
      <c r="L282" s="13">
        <v>156</v>
      </c>
      <c r="M282" s="13">
        <v>278</v>
      </c>
      <c r="N282" s="13">
        <v>7</v>
      </c>
      <c r="O282" s="13">
        <v>125</v>
      </c>
      <c r="S282" s="57">
        <v>248</v>
      </c>
      <c r="T282" s="13">
        <v>353</v>
      </c>
      <c r="U282" s="13">
        <v>68</v>
      </c>
      <c r="V282" s="13">
        <v>85</v>
      </c>
      <c r="W282" s="13">
        <v>105</v>
      </c>
      <c r="X282" s="13">
        <v>6</v>
      </c>
      <c r="Y282" s="13">
        <v>187</v>
      </c>
      <c r="Z282" s="13">
        <v>35</v>
      </c>
      <c r="AA282" s="13">
        <v>394</v>
      </c>
      <c r="AB282" s="13">
        <v>6</v>
      </c>
      <c r="AC282" s="13">
        <v>95</v>
      </c>
      <c r="AG282" s="57">
        <v>248</v>
      </c>
      <c r="AH282" s="13">
        <v>358</v>
      </c>
      <c r="AI282" s="13">
        <v>71</v>
      </c>
      <c r="AJ282" s="13">
        <v>85</v>
      </c>
      <c r="AK282" s="13">
        <v>100</v>
      </c>
      <c r="AL282" s="13">
        <v>6</v>
      </c>
      <c r="AM282" s="13">
        <v>37</v>
      </c>
      <c r="AN282" s="13">
        <v>35</v>
      </c>
      <c r="AO282" s="13">
        <v>223</v>
      </c>
      <c r="AP282" s="13">
        <v>5</v>
      </c>
      <c r="AQ282" s="13">
        <v>52</v>
      </c>
      <c r="AU282" s="57">
        <v>248</v>
      </c>
      <c r="AV282" s="13">
        <v>353</v>
      </c>
      <c r="AW282" s="13">
        <v>62</v>
      </c>
      <c r="AX282" s="13">
        <v>77</v>
      </c>
      <c r="AY282" s="13">
        <v>87</v>
      </c>
      <c r="AZ282" s="13">
        <v>6</v>
      </c>
      <c r="BA282" s="13">
        <v>72</v>
      </c>
      <c r="BB282" s="13">
        <v>35</v>
      </c>
      <c r="BC282" s="13">
        <v>153</v>
      </c>
      <c r="BD282" s="13">
        <v>5</v>
      </c>
      <c r="BE282" s="13">
        <v>88</v>
      </c>
    </row>
    <row r="283" spans="5:57" x14ac:dyDescent="0.25">
      <c r="E283" s="57">
        <v>249</v>
      </c>
      <c r="F283" s="13">
        <v>488</v>
      </c>
      <c r="G283" s="13">
        <v>83</v>
      </c>
      <c r="H283" s="13">
        <v>145</v>
      </c>
      <c r="I283" s="13">
        <v>191</v>
      </c>
      <c r="J283" s="13">
        <v>6</v>
      </c>
      <c r="K283" s="13">
        <v>21</v>
      </c>
      <c r="L283" s="13">
        <v>155</v>
      </c>
      <c r="M283" s="13">
        <v>279</v>
      </c>
      <c r="N283" s="13">
        <v>7</v>
      </c>
      <c r="O283" s="13">
        <v>128</v>
      </c>
      <c r="S283" s="57">
        <v>249</v>
      </c>
      <c r="T283" s="13">
        <v>350</v>
      </c>
      <c r="U283" s="13">
        <v>67</v>
      </c>
      <c r="V283" s="13">
        <v>85</v>
      </c>
      <c r="W283" s="13">
        <v>105</v>
      </c>
      <c r="X283" s="13">
        <v>6</v>
      </c>
      <c r="Y283" s="13">
        <v>187</v>
      </c>
      <c r="Z283" s="13">
        <v>35</v>
      </c>
      <c r="AA283" s="13">
        <v>396</v>
      </c>
      <c r="AB283" s="13">
        <v>6</v>
      </c>
      <c r="AC283" s="13">
        <v>97</v>
      </c>
      <c r="AG283" s="57">
        <v>249</v>
      </c>
      <c r="AH283" s="13">
        <v>355</v>
      </c>
      <c r="AI283" s="13">
        <v>70</v>
      </c>
      <c r="AJ283" s="13">
        <v>85</v>
      </c>
      <c r="AK283" s="13">
        <v>100</v>
      </c>
      <c r="AL283" s="13">
        <v>6</v>
      </c>
      <c r="AM283" s="13">
        <v>36</v>
      </c>
      <c r="AN283" s="13">
        <v>34</v>
      </c>
      <c r="AO283" s="13">
        <v>223</v>
      </c>
      <c r="AP283" s="13">
        <v>5</v>
      </c>
      <c r="AQ283" s="13">
        <v>53</v>
      </c>
      <c r="AU283" s="57">
        <v>249</v>
      </c>
      <c r="AV283" s="13">
        <v>350</v>
      </c>
      <c r="AW283" s="13">
        <v>62</v>
      </c>
      <c r="AX283" s="13">
        <v>77</v>
      </c>
      <c r="AY283" s="13">
        <v>87</v>
      </c>
      <c r="AZ283" s="13">
        <v>6</v>
      </c>
      <c r="BA283" s="13">
        <v>72</v>
      </c>
      <c r="BB283" s="13">
        <v>34</v>
      </c>
      <c r="BC283" s="13">
        <v>154</v>
      </c>
      <c r="BD283" s="13">
        <v>5</v>
      </c>
      <c r="BE283" s="13">
        <v>89</v>
      </c>
    </row>
    <row r="284" spans="5:57" x14ac:dyDescent="0.25">
      <c r="E284" s="57">
        <v>250</v>
      </c>
      <c r="F284" s="13">
        <v>485</v>
      </c>
      <c r="G284" s="13">
        <v>82</v>
      </c>
      <c r="H284" s="13">
        <v>145</v>
      </c>
      <c r="I284" s="13">
        <v>191</v>
      </c>
      <c r="J284" s="13">
        <v>6</v>
      </c>
      <c r="K284" s="13">
        <v>21</v>
      </c>
      <c r="L284" s="13">
        <v>155</v>
      </c>
      <c r="M284" s="13">
        <v>279</v>
      </c>
      <c r="N284" s="13">
        <v>7</v>
      </c>
      <c r="O284" s="13">
        <v>130</v>
      </c>
      <c r="S284" s="57">
        <v>250</v>
      </c>
      <c r="T284" s="13">
        <v>347</v>
      </c>
      <c r="U284" s="13">
        <v>67</v>
      </c>
      <c r="V284" s="13">
        <v>84</v>
      </c>
      <c r="W284" s="13">
        <v>105</v>
      </c>
      <c r="X284" s="13">
        <v>6</v>
      </c>
      <c r="Y284" s="13">
        <v>187</v>
      </c>
      <c r="Z284" s="13">
        <v>35</v>
      </c>
      <c r="AA284" s="13">
        <v>398</v>
      </c>
      <c r="AB284" s="13">
        <v>6</v>
      </c>
      <c r="AC284" s="13">
        <v>98</v>
      </c>
      <c r="AG284" s="57">
        <v>250</v>
      </c>
      <c r="AH284" s="13">
        <v>352</v>
      </c>
      <c r="AI284" s="13">
        <v>70</v>
      </c>
      <c r="AJ284" s="13">
        <v>85</v>
      </c>
      <c r="AK284" s="13">
        <v>100</v>
      </c>
      <c r="AL284" s="13">
        <v>6</v>
      </c>
      <c r="AM284" s="13">
        <v>36</v>
      </c>
      <c r="AN284" s="13">
        <v>34</v>
      </c>
      <c r="AO284" s="13">
        <v>224</v>
      </c>
      <c r="AP284" s="13">
        <v>5</v>
      </c>
      <c r="AQ284" s="13">
        <v>54</v>
      </c>
      <c r="AU284" s="57">
        <v>250</v>
      </c>
      <c r="AV284" s="13">
        <v>347</v>
      </c>
      <c r="AW284" s="13">
        <v>62</v>
      </c>
      <c r="AX284" s="13">
        <v>77</v>
      </c>
      <c r="AY284" s="13">
        <v>86</v>
      </c>
      <c r="AZ284" s="13">
        <v>6</v>
      </c>
      <c r="BA284" s="13">
        <v>72</v>
      </c>
      <c r="BB284" s="13">
        <v>34</v>
      </c>
      <c r="BC284" s="13">
        <v>155</v>
      </c>
      <c r="BD284" s="13">
        <v>5</v>
      </c>
      <c r="BE284" s="13">
        <v>90</v>
      </c>
    </row>
    <row r="285" spans="5:57" x14ac:dyDescent="0.25">
      <c r="E285" s="57">
        <v>251</v>
      </c>
      <c r="F285" s="13">
        <v>481</v>
      </c>
      <c r="G285" s="13">
        <v>82</v>
      </c>
      <c r="H285" s="13">
        <v>144</v>
      </c>
      <c r="I285" s="13">
        <v>191</v>
      </c>
      <c r="J285" s="13">
        <v>6</v>
      </c>
      <c r="K285" s="13">
        <v>21</v>
      </c>
      <c r="L285" s="13">
        <v>155</v>
      </c>
      <c r="M285" s="13">
        <v>280</v>
      </c>
      <c r="N285" s="13">
        <v>7</v>
      </c>
      <c r="O285" s="13">
        <v>132</v>
      </c>
      <c r="S285" s="57">
        <v>251</v>
      </c>
      <c r="T285" s="13">
        <v>345</v>
      </c>
      <c r="U285" s="13">
        <v>66</v>
      </c>
      <c r="V285" s="13">
        <v>84</v>
      </c>
      <c r="W285" s="13">
        <v>105</v>
      </c>
      <c r="X285" s="13">
        <v>6</v>
      </c>
      <c r="Y285" s="13">
        <v>187</v>
      </c>
      <c r="Z285" s="13">
        <v>35</v>
      </c>
      <c r="AA285" s="13">
        <v>400</v>
      </c>
      <c r="AB285" s="13">
        <v>6</v>
      </c>
      <c r="AC285" s="13">
        <v>100</v>
      </c>
      <c r="AG285" s="57">
        <v>251</v>
      </c>
      <c r="AH285" s="13">
        <v>350</v>
      </c>
      <c r="AI285" s="13">
        <v>69</v>
      </c>
      <c r="AJ285" s="13">
        <v>84</v>
      </c>
      <c r="AK285" s="13">
        <v>100</v>
      </c>
      <c r="AL285" s="13">
        <v>6</v>
      </c>
      <c r="AM285" s="13">
        <v>36</v>
      </c>
      <c r="AN285" s="13">
        <v>34</v>
      </c>
      <c r="AO285" s="13">
        <v>225</v>
      </c>
      <c r="AP285" s="13">
        <v>5</v>
      </c>
      <c r="AQ285" s="13">
        <v>55</v>
      </c>
      <c r="AU285" s="57">
        <v>251</v>
      </c>
      <c r="AV285" s="13">
        <v>344</v>
      </c>
      <c r="AW285" s="13">
        <v>61</v>
      </c>
      <c r="AX285" s="13">
        <v>77</v>
      </c>
      <c r="AY285" s="13">
        <v>86</v>
      </c>
      <c r="AZ285" s="13">
        <v>6</v>
      </c>
      <c r="BA285" s="13">
        <v>72</v>
      </c>
      <c r="BB285" s="13">
        <v>34</v>
      </c>
      <c r="BC285" s="13">
        <v>155</v>
      </c>
      <c r="BD285" s="13">
        <v>5</v>
      </c>
      <c r="BE285" s="13">
        <v>91</v>
      </c>
    </row>
    <row r="286" spans="5:57" x14ac:dyDescent="0.25">
      <c r="E286" s="57">
        <v>252</v>
      </c>
      <c r="F286" s="13">
        <v>477</v>
      </c>
      <c r="G286" s="13">
        <v>82</v>
      </c>
      <c r="H286" s="13">
        <v>144</v>
      </c>
      <c r="I286" s="13">
        <v>190</v>
      </c>
      <c r="J286" s="13">
        <v>6</v>
      </c>
      <c r="K286" s="13">
        <v>21</v>
      </c>
      <c r="L286" s="13">
        <v>154</v>
      </c>
      <c r="M286" s="13">
        <v>281</v>
      </c>
      <c r="N286" s="13">
        <v>7</v>
      </c>
      <c r="O286" s="13">
        <v>134</v>
      </c>
      <c r="S286" s="57">
        <v>252</v>
      </c>
      <c r="T286" s="13">
        <v>342</v>
      </c>
      <c r="U286" s="13">
        <v>66</v>
      </c>
      <c r="V286" s="13">
        <v>84</v>
      </c>
      <c r="W286" s="13">
        <v>105</v>
      </c>
      <c r="X286" s="13">
        <v>6</v>
      </c>
      <c r="Y286" s="13">
        <v>187</v>
      </c>
      <c r="Z286" s="13">
        <v>35</v>
      </c>
      <c r="AA286" s="13">
        <v>402</v>
      </c>
      <c r="AB286" s="13">
        <v>6</v>
      </c>
      <c r="AC286" s="13">
        <v>101</v>
      </c>
      <c r="AG286" s="57">
        <v>252</v>
      </c>
      <c r="AH286" s="13">
        <v>347</v>
      </c>
      <c r="AI286" s="13">
        <v>69</v>
      </c>
      <c r="AJ286" s="13">
        <v>84</v>
      </c>
      <c r="AK286" s="13">
        <v>99</v>
      </c>
      <c r="AL286" s="13">
        <v>6</v>
      </c>
      <c r="AM286" s="13">
        <v>36</v>
      </c>
      <c r="AN286" s="13">
        <v>34</v>
      </c>
      <c r="AO286" s="13">
        <v>226</v>
      </c>
      <c r="AP286" s="13">
        <v>5</v>
      </c>
      <c r="AQ286" s="13">
        <v>56</v>
      </c>
      <c r="AU286" s="57">
        <v>252</v>
      </c>
      <c r="AV286" s="13">
        <v>341</v>
      </c>
      <c r="AW286" s="13">
        <v>61</v>
      </c>
      <c r="AX286" s="13">
        <v>77</v>
      </c>
      <c r="AY286" s="13">
        <v>86</v>
      </c>
      <c r="AZ286" s="13">
        <v>6</v>
      </c>
      <c r="BA286" s="13">
        <v>72</v>
      </c>
      <c r="BB286" s="13">
        <v>34</v>
      </c>
      <c r="BC286" s="13">
        <v>156</v>
      </c>
      <c r="BD286" s="13">
        <v>5</v>
      </c>
      <c r="BE286" s="13">
        <v>92</v>
      </c>
    </row>
    <row r="287" spans="5:57" x14ac:dyDescent="0.25">
      <c r="E287" s="57">
        <v>253</v>
      </c>
      <c r="F287" s="13">
        <v>473</v>
      </c>
      <c r="G287" s="13">
        <v>81</v>
      </c>
      <c r="H287" s="13">
        <v>144</v>
      </c>
      <c r="I287" s="13">
        <v>190</v>
      </c>
      <c r="J287" s="13">
        <v>6</v>
      </c>
      <c r="K287" s="13">
        <v>21</v>
      </c>
      <c r="L287" s="13">
        <v>154</v>
      </c>
      <c r="M287" s="13">
        <v>281</v>
      </c>
      <c r="N287" s="13">
        <v>7</v>
      </c>
      <c r="O287" s="13">
        <v>137</v>
      </c>
      <c r="S287" s="57">
        <v>253</v>
      </c>
      <c r="T287" s="13">
        <v>339</v>
      </c>
      <c r="U287" s="13">
        <v>66</v>
      </c>
      <c r="V287" s="13">
        <v>84</v>
      </c>
      <c r="W287" s="13">
        <v>104</v>
      </c>
      <c r="X287" s="13">
        <v>6</v>
      </c>
      <c r="Y287" s="13">
        <v>187</v>
      </c>
      <c r="Z287" s="13">
        <v>35</v>
      </c>
      <c r="AA287" s="13">
        <v>404</v>
      </c>
      <c r="AB287" s="13">
        <v>6</v>
      </c>
      <c r="AC287" s="13">
        <v>102</v>
      </c>
      <c r="AG287" s="57">
        <v>253</v>
      </c>
      <c r="AH287" s="13">
        <v>344</v>
      </c>
      <c r="AI287" s="13">
        <v>69</v>
      </c>
      <c r="AJ287" s="13">
        <v>84</v>
      </c>
      <c r="AK287" s="13">
        <v>99</v>
      </c>
      <c r="AL287" s="13">
        <v>6</v>
      </c>
      <c r="AM287" s="13">
        <v>36</v>
      </c>
      <c r="AN287" s="13">
        <v>34</v>
      </c>
      <c r="AO287" s="13">
        <v>227</v>
      </c>
      <c r="AP287" s="13">
        <v>5</v>
      </c>
      <c r="AQ287" s="13">
        <v>57</v>
      </c>
      <c r="AU287" s="57">
        <v>253</v>
      </c>
      <c r="AV287" s="13">
        <v>339</v>
      </c>
      <c r="AW287" s="13">
        <v>61</v>
      </c>
      <c r="AX287" s="13">
        <v>76</v>
      </c>
      <c r="AY287" s="13">
        <v>86</v>
      </c>
      <c r="AZ287" s="13">
        <v>6</v>
      </c>
      <c r="BA287" s="13">
        <v>71</v>
      </c>
      <c r="BB287" s="13">
        <v>34</v>
      </c>
      <c r="BC287" s="13">
        <v>156</v>
      </c>
      <c r="BD287" s="13">
        <v>5</v>
      </c>
      <c r="BE287" s="13">
        <v>93</v>
      </c>
    </row>
    <row r="288" spans="5:57" x14ac:dyDescent="0.25">
      <c r="E288" s="57">
        <v>254</v>
      </c>
      <c r="F288" s="13">
        <v>469</v>
      </c>
      <c r="G288" s="13">
        <v>81</v>
      </c>
      <c r="H288" s="13">
        <v>144</v>
      </c>
      <c r="I288" s="13">
        <v>190</v>
      </c>
      <c r="J288" s="13">
        <v>6</v>
      </c>
      <c r="K288" s="13">
        <v>21</v>
      </c>
      <c r="L288" s="13">
        <v>154</v>
      </c>
      <c r="M288" s="13">
        <v>282</v>
      </c>
      <c r="N288" s="13">
        <v>7</v>
      </c>
      <c r="O288" s="13">
        <v>139</v>
      </c>
      <c r="S288" s="57">
        <v>254</v>
      </c>
      <c r="T288" s="13">
        <v>336</v>
      </c>
      <c r="U288" s="13">
        <v>65</v>
      </c>
      <c r="V288" s="13">
        <v>84</v>
      </c>
      <c r="W288" s="13">
        <v>104</v>
      </c>
      <c r="X288" s="13">
        <v>6</v>
      </c>
      <c r="Y288" s="13">
        <v>187</v>
      </c>
      <c r="Z288" s="13">
        <v>35</v>
      </c>
      <c r="AA288" s="13">
        <v>406</v>
      </c>
      <c r="AB288" s="13">
        <v>6</v>
      </c>
      <c r="AC288" s="13">
        <v>104</v>
      </c>
      <c r="AG288" s="57">
        <v>254</v>
      </c>
      <c r="AH288" s="13">
        <v>342</v>
      </c>
      <c r="AI288" s="13">
        <v>68</v>
      </c>
      <c r="AJ288" s="13">
        <v>84</v>
      </c>
      <c r="AK288" s="13">
        <v>99</v>
      </c>
      <c r="AL288" s="13">
        <v>6</v>
      </c>
      <c r="AM288" s="13">
        <v>36</v>
      </c>
      <c r="AN288" s="13">
        <v>34</v>
      </c>
      <c r="AO288" s="13">
        <v>228</v>
      </c>
      <c r="AP288" s="13">
        <v>5</v>
      </c>
      <c r="AQ288" s="13">
        <v>58</v>
      </c>
      <c r="AU288" s="57">
        <v>254</v>
      </c>
      <c r="AV288" s="13">
        <v>336</v>
      </c>
      <c r="AW288" s="13">
        <v>60</v>
      </c>
      <c r="AX288" s="13">
        <v>76</v>
      </c>
      <c r="AY288" s="13">
        <v>86</v>
      </c>
      <c r="AZ288" s="13">
        <v>6</v>
      </c>
      <c r="BA288" s="13">
        <v>71</v>
      </c>
      <c r="BB288" s="13">
        <v>34</v>
      </c>
      <c r="BC288" s="13">
        <v>157</v>
      </c>
      <c r="BD288" s="13">
        <v>5</v>
      </c>
      <c r="BE288" s="13">
        <v>94</v>
      </c>
    </row>
    <row r="289" spans="5:57" x14ac:dyDescent="0.25">
      <c r="E289" s="57">
        <v>255</v>
      </c>
      <c r="F289" s="13">
        <v>465</v>
      </c>
      <c r="G289" s="13">
        <v>80</v>
      </c>
      <c r="H289" s="13">
        <v>143</v>
      </c>
      <c r="I289" s="13">
        <v>190</v>
      </c>
      <c r="J289" s="13">
        <v>6</v>
      </c>
      <c r="K289" s="13">
        <v>21</v>
      </c>
      <c r="L289" s="13">
        <v>154</v>
      </c>
      <c r="M289" s="13">
        <v>283</v>
      </c>
      <c r="N289" s="13">
        <v>7</v>
      </c>
      <c r="O289" s="13">
        <v>141</v>
      </c>
      <c r="S289" s="57">
        <v>255</v>
      </c>
      <c r="T289" s="13">
        <v>334</v>
      </c>
      <c r="U289" s="13">
        <v>65</v>
      </c>
      <c r="V289" s="13">
        <v>83</v>
      </c>
      <c r="W289" s="13">
        <v>104</v>
      </c>
      <c r="X289" s="13">
        <v>6</v>
      </c>
      <c r="Y289" s="13">
        <v>187</v>
      </c>
      <c r="Z289" s="13">
        <v>35</v>
      </c>
      <c r="AA289" s="13">
        <v>408</v>
      </c>
      <c r="AB289" s="13">
        <v>6</v>
      </c>
      <c r="AC289" s="13">
        <v>105</v>
      </c>
      <c r="AG289" s="57">
        <v>255</v>
      </c>
      <c r="AH289" s="13">
        <v>339</v>
      </c>
      <c r="AI289" s="13">
        <v>67</v>
      </c>
      <c r="AJ289" s="13">
        <v>83</v>
      </c>
      <c r="AK289" s="13">
        <v>99</v>
      </c>
      <c r="AL289" s="13">
        <v>6</v>
      </c>
      <c r="AM289" s="13">
        <v>36</v>
      </c>
      <c r="AN289" s="13">
        <v>34</v>
      </c>
      <c r="AO289" s="13">
        <v>228</v>
      </c>
      <c r="AP289" s="13">
        <v>5</v>
      </c>
      <c r="AQ289" s="13">
        <v>59</v>
      </c>
      <c r="AU289" s="57">
        <v>255</v>
      </c>
      <c r="AV289" s="13">
        <v>333</v>
      </c>
      <c r="AW289" s="13">
        <v>60</v>
      </c>
      <c r="AX289" s="13">
        <v>76</v>
      </c>
      <c r="AY289" s="13">
        <v>85</v>
      </c>
      <c r="AZ289" s="13">
        <v>6</v>
      </c>
      <c r="BA289" s="13">
        <v>71</v>
      </c>
      <c r="BB289" s="13">
        <v>34</v>
      </c>
      <c r="BC289" s="13">
        <v>158</v>
      </c>
      <c r="BD289" s="13">
        <v>5</v>
      </c>
      <c r="BE289" s="13">
        <v>95</v>
      </c>
    </row>
    <row r="290" spans="5:57" x14ac:dyDescent="0.25">
      <c r="E290" s="57">
        <v>256</v>
      </c>
      <c r="F290" s="13">
        <v>461</v>
      </c>
      <c r="G290" s="13">
        <v>80</v>
      </c>
      <c r="H290" s="13">
        <v>143</v>
      </c>
      <c r="I290" s="13">
        <v>189</v>
      </c>
      <c r="J290" s="13">
        <v>6</v>
      </c>
      <c r="K290" s="13">
        <v>21</v>
      </c>
      <c r="L290" s="13">
        <v>153</v>
      </c>
      <c r="M290" s="13">
        <v>283</v>
      </c>
      <c r="N290" s="13">
        <v>7</v>
      </c>
      <c r="O290" s="13">
        <v>143</v>
      </c>
      <c r="S290" s="57">
        <v>256</v>
      </c>
      <c r="T290" s="13">
        <v>331</v>
      </c>
      <c r="U290" s="13">
        <v>64</v>
      </c>
      <c r="V290" s="13">
        <v>83</v>
      </c>
      <c r="W290" s="13">
        <v>104</v>
      </c>
      <c r="X290" s="13">
        <v>6</v>
      </c>
      <c r="Y290" s="13">
        <v>187</v>
      </c>
      <c r="Z290" s="13">
        <v>35</v>
      </c>
      <c r="AA290" s="13">
        <v>410</v>
      </c>
      <c r="AB290" s="13">
        <v>6</v>
      </c>
      <c r="AC290" s="13">
        <v>106</v>
      </c>
      <c r="AG290" s="57">
        <v>256</v>
      </c>
      <c r="AH290" s="13">
        <v>336</v>
      </c>
      <c r="AI290" s="13">
        <v>67</v>
      </c>
      <c r="AJ290" s="13">
        <v>83</v>
      </c>
      <c r="AK290" s="13">
        <v>99</v>
      </c>
      <c r="AL290" s="13">
        <v>6</v>
      </c>
      <c r="AM290" s="13">
        <v>36</v>
      </c>
      <c r="AN290" s="13">
        <v>34</v>
      </c>
      <c r="AO290" s="13">
        <v>229</v>
      </c>
      <c r="AP290" s="13">
        <v>5</v>
      </c>
      <c r="AQ290" s="13">
        <v>60</v>
      </c>
      <c r="AU290" s="57">
        <v>256</v>
      </c>
      <c r="AV290" s="13">
        <v>330</v>
      </c>
      <c r="AW290" s="13">
        <v>60</v>
      </c>
      <c r="AX290" s="13">
        <v>76</v>
      </c>
      <c r="AY290" s="13">
        <v>85</v>
      </c>
      <c r="AZ290" s="13">
        <v>6</v>
      </c>
      <c r="BA290" s="13">
        <v>71</v>
      </c>
      <c r="BB290" s="13">
        <v>34</v>
      </c>
      <c r="BC290" s="13">
        <v>158</v>
      </c>
      <c r="BD290" s="13">
        <v>5</v>
      </c>
      <c r="BE290" s="13">
        <v>96</v>
      </c>
    </row>
    <row r="291" spans="5:57" x14ac:dyDescent="0.25">
      <c r="E291" s="57">
        <v>257</v>
      </c>
      <c r="F291" s="13">
        <v>458</v>
      </c>
      <c r="G291" s="13">
        <v>80</v>
      </c>
      <c r="H291" s="13">
        <v>143</v>
      </c>
      <c r="I291" s="13">
        <v>189</v>
      </c>
      <c r="J291" s="13">
        <v>6</v>
      </c>
      <c r="K291" s="13">
        <v>21</v>
      </c>
      <c r="L291" s="13">
        <v>153</v>
      </c>
      <c r="M291" s="13">
        <v>284</v>
      </c>
      <c r="N291" s="13">
        <v>7</v>
      </c>
      <c r="O291" s="13">
        <v>145</v>
      </c>
      <c r="S291" s="57">
        <v>257</v>
      </c>
      <c r="T291" s="13">
        <v>328</v>
      </c>
      <c r="U291" s="13">
        <v>64</v>
      </c>
      <c r="V291" s="13">
        <v>83</v>
      </c>
      <c r="W291" s="13">
        <v>103</v>
      </c>
      <c r="X291" s="13">
        <v>6</v>
      </c>
      <c r="Y291" s="13">
        <v>187</v>
      </c>
      <c r="Z291" s="13">
        <v>34</v>
      </c>
      <c r="AA291" s="13">
        <v>411</v>
      </c>
      <c r="AB291" s="13">
        <v>6</v>
      </c>
      <c r="AC291" s="13">
        <v>108</v>
      </c>
      <c r="AG291" s="57">
        <v>257</v>
      </c>
      <c r="AH291" s="13">
        <v>333</v>
      </c>
      <c r="AI291" s="13">
        <v>67</v>
      </c>
      <c r="AJ291" s="13">
        <v>83</v>
      </c>
      <c r="AK291" s="13">
        <v>98</v>
      </c>
      <c r="AL291" s="13">
        <v>6</v>
      </c>
      <c r="AM291" s="13">
        <v>36</v>
      </c>
      <c r="AN291" s="13">
        <v>34</v>
      </c>
      <c r="AO291" s="13">
        <v>230</v>
      </c>
      <c r="AP291" s="13">
        <v>5</v>
      </c>
      <c r="AQ291" s="13">
        <v>61</v>
      </c>
      <c r="AU291" s="57">
        <v>257</v>
      </c>
      <c r="AV291" s="13">
        <v>327</v>
      </c>
      <c r="AW291" s="13">
        <v>60</v>
      </c>
      <c r="AX291" s="13">
        <v>76</v>
      </c>
      <c r="AY291" s="13">
        <v>85</v>
      </c>
      <c r="AZ291" s="13">
        <v>6</v>
      </c>
      <c r="BA291" s="13">
        <v>71</v>
      </c>
      <c r="BB291" s="13">
        <v>34</v>
      </c>
      <c r="BC291" s="13">
        <v>159</v>
      </c>
      <c r="BD291" s="13">
        <v>5</v>
      </c>
      <c r="BE291" s="13">
        <v>97</v>
      </c>
    </row>
    <row r="292" spans="5:57" x14ac:dyDescent="0.25">
      <c r="E292" s="57">
        <v>258</v>
      </c>
      <c r="F292" s="13">
        <v>454</v>
      </c>
      <c r="G292" s="13">
        <v>79</v>
      </c>
      <c r="H292" s="13">
        <v>142</v>
      </c>
      <c r="I292" s="13">
        <v>189</v>
      </c>
      <c r="J292" s="13">
        <v>6</v>
      </c>
      <c r="K292" s="13">
        <v>21</v>
      </c>
      <c r="L292" s="13">
        <v>153</v>
      </c>
      <c r="M292" s="13">
        <v>285</v>
      </c>
      <c r="N292" s="13">
        <v>7</v>
      </c>
      <c r="O292" s="13">
        <v>147</v>
      </c>
      <c r="S292" s="57">
        <v>258</v>
      </c>
      <c r="T292" s="13">
        <v>325</v>
      </c>
      <c r="U292" s="13">
        <v>64</v>
      </c>
      <c r="V292" s="13">
        <v>83</v>
      </c>
      <c r="W292" s="13">
        <v>103</v>
      </c>
      <c r="X292" s="13">
        <v>6</v>
      </c>
      <c r="Y292" s="13">
        <v>187</v>
      </c>
      <c r="Z292" s="13">
        <v>34</v>
      </c>
      <c r="AA292" s="13">
        <v>413</v>
      </c>
      <c r="AB292" s="13">
        <v>6</v>
      </c>
      <c r="AC292" s="13">
        <v>109</v>
      </c>
      <c r="AG292" s="57">
        <v>258</v>
      </c>
      <c r="AH292" s="13">
        <v>330</v>
      </c>
      <c r="AI292" s="13">
        <v>66</v>
      </c>
      <c r="AJ292" s="13">
        <v>83</v>
      </c>
      <c r="AK292" s="13">
        <v>98</v>
      </c>
      <c r="AL292" s="13">
        <v>6</v>
      </c>
      <c r="AM292" s="13">
        <v>36</v>
      </c>
      <c r="AN292" s="13">
        <v>34</v>
      </c>
      <c r="AO292" s="13">
        <v>231</v>
      </c>
      <c r="AP292" s="13">
        <v>5</v>
      </c>
      <c r="AQ292" s="13">
        <v>62</v>
      </c>
      <c r="AU292" s="57">
        <v>258</v>
      </c>
      <c r="AV292" s="13">
        <v>324</v>
      </c>
      <c r="AW292" s="13">
        <v>59</v>
      </c>
      <c r="AX292" s="13">
        <v>76</v>
      </c>
      <c r="AY292" s="13">
        <v>85</v>
      </c>
      <c r="AZ292" s="13">
        <v>6</v>
      </c>
      <c r="BA292" s="13">
        <v>71</v>
      </c>
      <c r="BB292" s="13">
        <v>34</v>
      </c>
      <c r="BC292" s="13">
        <v>160</v>
      </c>
      <c r="BD292" s="13">
        <v>5</v>
      </c>
      <c r="BE292" s="13">
        <v>98</v>
      </c>
    </row>
    <row r="293" spans="5:57" x14ac:dyDescent="0.25">
      <c r="E293" s="57">
        <v>259</v>
      </c>
      <c r="F293" s="13">
        <v>450</v>
      </c>
      <c r="G293" s="13">
        <v>79</v>
      </c>
      <c r="H293" s="13">
        <v>142</v>
      </c>
      <c r="I293" s="13">
        <v>188</v>
      </c>
      <c r="J293" s="13">
        <v>6</v>
      </c>
      <c r="K293" s="13">
        <v>21</v>
      </c>
      <c r="L293" s="13">
        <v>153</v>
      </c>
      <c r="M293" s="13">
        <v>285</v>
      </c>
      <c r="N293" s="13">
        <v>7</v>
      </c>
      <c r="O293" s="13">
        <v>149</v>
      </c>
      <c r="S293" s="57">
        <v>259</v>
      </c>
      <c r="T293" s="13">
        <v>323</v>
      </c>
      <c r="U293" s="13">
        <v>63</v>
      </c>
      <c r="V293" s="13">
        <v>83</v>
      </c>
      <c r="W293" s="13">
        <v>103</v>
      </c>
      <c r="X293" s="13">
        <v>6</v>
      </c>
      <c r="Y293" s="13">
        <v>187</v>
      </c>
      <c r="Z293" s="13">
        <v>34</v>
      </c>
      <c r="AA293" s="13">
        <v>414</v>
      </c>
      <c r="AB293" s="13">
        <v>6</v>
      </c>
      <c r="AC293" s="13">
        <v>110</v>
      </c>
      <c r="AG293" s="57">
        <v>259</v>
      </c>
      <c r="AH293" s="13">
        <v>327</v>
      </c>
      <c r="AI293" s="13">
        <v>66</v>
      </c>
      <c r="AJ293" s="13">
        <v>83</v>
      </c>
      <c r="AK293" s="13">
        <v>98</v>
      </c>
      <c r="AL293" s="13">
        <v>6</v>
      </c>
      <c r="AM293" s="13">
        <v>36</v>
      </c>
      <c r="AN293" s="13">
        <v>33</v>
      </c>
      <c r="AO293" s="13">
        <v>232</v>
      </c>
      <c r="AP293" s="13">
        <v>5</v>
      </c>
      <c r="AQ293" s="13">
        <v>63</v>
      </c>
      <c r="AU293" s="57">
        <v>259</v>
      </c>
      <c r="AV293" s="13">
        <v>321</v>
      </c>
      <c r="AW293" s="13">
        <v>59</v>
      </c>
      <c r="AX293" s="13">
        <v>76</v>
      </c>
      <c r="AY293" s="13">
        <v>85</v>
      </c>
      <c r="AZ293" s="13">
        <v>6</v>
      </c>
      <c r="BA293" s="13">
        <v>71</v>
      </c>
      <c r="BB293" s="13">
        <v>33</v>
      </c>
      <c r="BC293" s="13">
        <v>160</v>
      </c>
      <c r="BD293" s="13">
        <v>5</v>
      </c>
      <c r="BE293" s="13">
        <v>99</v>
      </c>
    </row>
    <row r="294" spans="5:57" x14ac:dyDescent="0.25">
      <c r="E294" s="57">
        <v>260</v>
      </c>
      <c r="F294" s="13">
        <v>446</v>
      </c>
      <c r="G294" s="13">
        <v>78</v>
      </c>
      <c r="H294" s="13">
        <v>142</v>
      </c>
      <c r="I294" s="13">
        <v>188</v>
      </c>
      <c r="J294" s="13">
        <v>6</v>
      </c>
      <c r="K294" s="13">
        <v>21</v>
      </c>
      <c r="L294" s="13">
        <v>152</v>
      </c>
      <c r="M294" s="13">
        <v>286</v>
      </c>
      <c r="N294" s="13">
        <v>7</v>
      </c>
      <c r="O294" s="13">
        <v>151</v>
      </c>
      <c r="S294" s="57">
        <v>260</v>
      </c>
      <c r="T294" s="13">
        <v>320</v>
      </c>
      <c r="U294" s="13">
        <v>63</v>
      </c>
      <c r="V294" s="13">
        <v>83</v>
      </c>
      <c r="W294" s="13">
        <v>102</v>
      </c>
      <c r="X294" s="13">
        <v>6</v>
      </c>
      <c r="Y294" s="13">
        <v>187</v>
      </c>
      <c r="Z294" s="13">
        <v>34</v>
      </c>
      <c r="AA294" s="13">
        <v>416</v>
      </c>
      <c r="AB294" s="13">
        <v>6</v>
      </c>
      <c r="AC294" s="13">
        <v>111</v>
      </c>
      <c r="AG294" s="57">
        <v>260</v>
      </c>
      <c r="AH294" s="13">
        <v>324</v>
      </c>
      <c r="AI294" s="13">
        <v>66</v>
      </c>
      <c r="AJ294" s="13">
        <v>83</v>
      </c>
      <c r="AK294" s="13">
        <v>98</v>
      </c>
      <c r="AL294" s="13">
        <v>6</v>
      </c>
      <c r="AM294" s="13">
        <v>36</v>
      </c>
      <c r="AN294" s="13">
        <v>33</v>
      </c>
      <c r="AO294" s="13">
        <v>232</v>
      </c>
      <c r="AP294" s="13">
        <v>5</v>
      </c>
      <c r="AQ294" s="13">
        <v>64</v>
      </c>
      <c r="AU294" s="57">
        <v>260</v>
      </c>
      <c r="AV294" s="13">
        <v>319</v>
      </c>
      <c r="AW294" s="13">
        <v>58</v>
      </c>
      <c r="AX294" s="13">
        <v>75</v>
      </c>
      <c r="AY294" s="13">
        <v>84</v>
      </c>
      <c r="AZ294" s="13">
        <v>6</v>
      </c>
      <c r="BA294" s="13">
        <v>71</v>
      </c>
      <c r="BB294" s="13">
        <v>33</v>
      </c>
      <c r="BC294" s="13">
        <v>161</v>
      </c>
      <c r="BD294" s="13">
        <v>5</v>
      </c>
      <c r="BE294" s="13">
        <v>100</v>
      </c>
    </row>
    <row r="295" spans="5:57" x14ac:dyDescent="0.25">
      <c r="E295" s="57">
        <v>261</v>
      </c>
      <c r="F295" s="13">
        <v>442</v>
      </c>
      <c r="G295" s="13">
        <v>78</v>
      </c>
      <c r="H295" s="13">
        <v>142</v>
      </c>
      <c r="I295" s="13">
        <v>188</v>
      </c>
      <c r="J295" s="13">
        <v>6</v>
      </c>
      <c r="K295" s="13">
        <v>21</v>
      </c>
      <c r="L295" s="13">
        <v>152</v>
      </c>
      <c r="M295" s="13">
        <v>287</v>
      </c>
      <c r="N295" s="13">
        <v>7</v>
      </c>
      <c r="O295" s="13">
        <v>154</v>
      </c>
      <c r="S295" s="57">
        <v>261</v>
      </c>
      <c r="T295" s="13">
        <v>317</v>
      </c>
      <c r="U295" s="13">
        <v>62</v>
      </c>
      <c r="V295" s="13">
        <v>83</v>
      </c>
      <c r="W295" s="13">
        <v>102</v>
      </c>
      <c r="X295" s="13">
        <v>6</v>
      </c>
      <c r="Y295" s="13">
        <v>188</v>
      </c>
      <c r="Z295" s="13">
        <v>34</v>
      </c>
      <c r="AA295" s="13">
        <v>417</v>
      </c>
      <c r="AB295" s="13">
        <v>6</v>
      </c>
      <c r="AC295" s="13">
        <v>113</v>
      </c>
      <c r="AG295" s="57">
        <v>261</v>
      </c>
      <c r="AH295" s="13">
        <v>322</v>
      </c>
      <c r="AI295" s="13">
        <v>65</v>
      </c>
      <c r="AJ295" s="13">
        <v>83</v>
      </c>
      <c r="AK295" s="13">
        <v>97</v>
      </c>
      <c r="AL295" s="13">
        <v>6</v>
      </c>
      <c r="AM295" s="13">
        <v>36</v>
      </c>
      <c r="AN295" s="13">
        <v>33</v>
      </c>
      <c r="AO295" s="13">
        <v>233</v>
      </c>
      <c r="AP295" s="13">
        <v>5</v>
      </c>
      <c r="AQ295" s="13">
        <v>65</v>
      </c>
      <c r="AU295" s="57">
        <v>261</v>
      </c>
      <c r="AV295" s="13">
        <v>316</v>
      </c>
      <c r="AW295" s="13">
        <v>58</v>
      </c>
      <c r="AX295" s="13">
        <v>75</v>
      </c>
      <c r="AY295" s="13">
        <v>84</v>
      </c>
      <c r="AZ295" s="13">
        <v>6</v>
      </c>
      <c r="BA295" s="13">
        <v>70</v>
      </c>
      <c r="BB295" s="13">
        <v>33</v>
      </c>
      <c r="BC295" s="13">
        <v>162</v>
      </c>
      <c r="BD295" s="13">
        <v>5</v>
      </c>
      <c r="BE295" s="13">
        <v>101</v>
      </c>
    </row>
    <row r="296" spans="5:57" x14ac:dyDescent="0.25">
      <c r="E296" s="57">
        <v>262</v>
      </c>
      <c r="F296" s="13">
        <v>438</v>
      </c>
      <c r="G296" s="13">
        <v>78</v>
      </c>
      <c r="H296" s="13">
        <v>142</v>
      </c>
      <c r="I296" s="13">
        <v>187</v>
      </c>
      <c r="J296" s="13">
        <v>6</v>
      </c>
      <c r="K296" s="13">
        <v>21</v>
      </c>
      <c r="L296" s="13">
        <v>152</v>
      </c>
      <c r="M296" s="13">
        <v>287</v>
      </c>
      <c r="N296" s="13">
        <v>7</v>
      </c>
      <c r="O296" s="13">
        <v>156</v>
      </c>
      <c r="S296" s="57">
        <v>262</v>
      </c>
      <c r="T296" s="13">
        <v>314</v>
      </c>
      <c r="U296" s="13">
        <v>62</v>
      </c>
      <c r="V296" s="13">
        <v>82</v>
      </c>
      <c r="W296" s="13">
        <v>102</v>
      </c>
      <c r="X296" s="13">
        <v>6</v>
      </c>
      <c r="Y296" s="13">
        <v>188</v>
      </c>
      <c r="Z296" s="13">
        <v>34</v>
      </c>
      <c r="AA296" s="13">
        <v>418</v>
      </c>
      <c r="AB296" s="13">
        <v>6</v>
      </c>
      <c r="AC296" s="13">
        <v>114</v>
      </c>
      <c r="AG296" s="57">
        <v>262</v>
      </c>
      <c r="AH296" s="13">
        <v>319</v>
      </c>
      <c r="AI296" s="13">
        <v>65</v>
      </c>
      <c r="AJ296" s="13">
        <v>82</v>
      </c>
      <c r="AK296" s="13">
        <v>97</v>
      </c>
      <c r="AL296" s="13">
        <v>6</v>
      </c>
      <c r="AM296" s="13">
        <v>36</v>
      </c>
      <c r="AN296" s="13">
        <v>33</v>
      </c>
      <c r="AO296" s="13">
        <v>234</v>
      </c>
      <c r="AP296" s="13">
        <v>5</v>
      </c>
      <c r="AQ296" s="13">
        <v>66</v>
      </c>
      <c r="AU296" s="57">
        <v>262</v>
      </c>
      <c r="AV296" s="13">
        <v>313</v>
      </c>
      <c r="AW296" s="13">
        <v>58</v>
      </c>
      <c r="AX296" s="13">
        <v>75</v>
      </c>
      <c r="AY296" s="13">
        <v>84</v>
      </c>
      <c r="AZ296" s="13">
        <v>6</v>
      </c>
      <c r="BA296" s="13">
        <v>70</v>
      </c>
      <c r="BB296" s="13">
        <v>33</v>
      </c>
      <c r="BC296" s="13">
        <v>162</v>
      </c>
      <c r="BD296" s="13">
        <v>5</v>
      </c>
      <c r="BE296" s="13">
        <v>102</v>
      </c>
    </row>
    <row r="297" spans="5:57" x14ac:dyDescent="0.25">
      <c r="E297" s="57">
        <v>263</v>
      </c>
      <c r="F297" s="13">
        <v>434</v>
      </c>
      <c r="G297" s="13">
        <v>78</v>
      </c>
      <c r="H297" s="13">
        <v>141</v>
      </c>
      <c r="I297" s="13">
        <v>187</v>
      </c>
      <c r="J297" s="13">
        <v>6</v>
      </c>
      <c r="K297" s="13">
        <v>21</v>
      </c>
      <c r="L297" s="13">
        <v>152</v>
      </c>
      <c r="M297" s="13">
        <v>288</v>
      </c>
      <c r="N297" s="13">
        <v>7</v>
      </c>
      <c r="O297" s="13">
        <v>158</v>
      </c>
      <c r="S297" s="57">
        <v>263</v>
      </c>
      <c r="T297" s="13">
        <v>311</v>
      </c>
      <c r="U297" s="13">
        <v>62</v>
      </c>
      <c r="V297" s="13">
        <v>82</v>
      </c>
      <c r="W297" s="13">
        <v>102</v>
      </c>
      <c r="X297" s="13">
        <v>6</v>
      </c>
      <c r="Y297" s="13">
        <v>188</v>
      </c>
      <c r="Z297" s="13">
        <v>34</v>
      </c>
      <c r="AA297" s="13">
        <v>420</v>
      </c>
      <c r="AB297" s="13">
        <v>6</v>
      </c>
      <c r="AC297" s="13">
        <v>115</v>
      </c>
      <c r="AG297" s="57">
        <v>263</v>
      </c>
      <c r="AH297" s="13">
        <v>315</v>
      </c>
      <c r="AI297" s="13">
        <v>65</v>
      </c>
      <c r="AJ297" s="13">
        <v>82</v>
      </c>
      <c r="AK297" s="13">
        <v>97</v>
      </c>
      <c r="AL297" s="13">
        <v>6</v>
      </c>
      <c r="AM297" s="13">
        <v>36</v>
      </c>
      <c r="AN297" s="13">
        <v>33</v>
      </c>
      <c r="AO297" s="13">
        <v>235</v>
      </c>
      <c r="AP297" s="13">
        <v>5</v>
      </c>
      <c r="AQ297" s="13">
        <v>66</v>
      </c>
      <c r="AU297" s="57">
        <v>263</v>
      </c>
      <c r="AV297" s="13">
        <v>310</v>
      </c>
      <c r="AW297" s="13">
        <v>58</v>
      </c>
      <c r="AX297" s="13">
        <v>75</v>
      </c>
      <c r="AY297" s="13">
        <v>84</v>
      </c>
      <c r="AZ297" s="13">
        <v>6</v>
      </c>
      <c r="BA297" s="13">
        <v>70</v>
      </c>
      <c r="BB297" s="13">
        <v>33</v>
      </c>
      <c r="BC297" s="13">
        <v>163</v>
      </c>
      <c r="BD297" s="13">
        <v>5</v>
      </c>
      <c r="BE297" s="13">
        <v>102</v>
      </c>
    </row>
    <row r="298" spans="5:57" x14ac:dyDescent="0.25">
      <c r="E298" s="57">
        <v>264</v>
      </c>
      <c r="F298" s="13">
        <v>430</v>
      </c>
      <c r="G298" s="13">
        <v>77</v>
      </c>
      <c r="H298" s="13">
        <v>141</v>
      </c>
      <c r="I298" s="13">
        <v>187</v>
      </c>
      <c r="J298" s="13">
        <v>6</v>
      </c>
      <c r="K298" s="13">
        <v>21</v>
      </c>
      <c r="L298" s="13">
        <v>151</v>
      </c>
      <c r="M298" s="13">
        <v>289</v>
      </c>
      <c r="N298" s="13">
        <v>7</v>
      </c>
      <c r="O298" s="13">
        <v>160</v>
      </c>
      <c r="S298" s="57">
        <v>264</v>
      </c>
      <c r="T298" s="13">
        <v>308</v>
      </c>
      <c r="U298" s="13">
        <v>62</v>
      </c>
      <c r="V298" s="13">
        <v>82</v>
      </c>
      <c r="W298" s="13">
        <v>101</v>
      </c>
      <c r="X298" s="13">
        <v>6</v>
      </c>
      <c r="Y298" s="13">
        <v>188</v>
      </c>
      <c r="Z298" s="13">
        <v>34</v>
      </c>
      <c r="AA298" s="13">
        <v>421</v>
      </c>
      <c r="AB298" s="13">
        <v>6</v>
      </c>
      <c r="AC298" s="13">
        <v>116</v>
      </c>
      <c r="AG298" s="57">
        <v>264</v>
      </c>
      <c r="AH298" s="13">
        <v>312</v>
      </c>
      <c r="AI298" s="13">
        <v>64</v>
      </c>
      <c r="AJ298" s="13">
        <v>82</v>
      </c>
      <c r="AK298" s="13">
        <v>97</v>
      </c>
      <c r="AL298" s="13">
        <v>6</v>
      </c>
      <c r="AM298" s="13">
        <v>36</v>
      </c>
      <c r="AN298" s="13">
        <v>33</v>
      </c>
      <c r="AO298" s="13">
        <v>235</v>
      </c>
      <c r="AP298" s="13">
        <v>5</v>
      </c>
      <c r="AQ298" s="13">
        <v>67</v>
      </c>
      <c r="AU298" s="57">
        <v>264</v>
      </c>
      <c r="AV298" s="13">
        <v>307</v>
      </c>
      <c r="AW298" s="13">
        <v>57</v>
      </c>
      <c r="AX298" s="13">
        <v>75</v>
      </c>
      <c r="AY298" s="13">
        <v>84</v>
      </c>
      <c r="AZ298" s="13">
        <v>6</v>
      </c>
      <c r="BA298" s="13">
        <v>70</v>
      </c>
      <c r="BB298" s="13">
        <v>33</v>
      </c>
      <c r="BC298" s="13">
        <v>163</v>
      </c>
      <c r="BD298" s="13">
        <v>5</v>
      </c>
      <c r="BE298" s="13">
        <v>103</v>
      </c>
    </row>
    <row r="299" spans="5:57" x14ac:dyDescent="0.25">
      <c r="E299" s="57">
        <v>265</v>
      </c>
      <c r="F299" s="13">
        <v>426</v>
      </c>
      <c r="G299" s="13">
        <v>77</v>
      </c>
      <c r="H299" s="13">
        <v>141</v>
      </c>
      <c r="I299" s="13">
        <v>186</v>
      </c>
      <c r="J299" s="13">
        <v>6</v>
      </c>
      <c r="K299" s="13">
        <v>21</v>
      </c>
      <c r="L299" s="13">
        <v>151</v>
      </c>
      <c r="M299" s="13">
        <v>289</v>
      </c>
      <c r="N299" s="13">
        <v>7</v>
      </c>
      <c r="O299" s="13">
        <v>162</v>
      </c>
      <c r="S299" s="57">
        <v>265</v>
      </c>
      <c r="T299" s="13">
        <v>305</v>
      </c>
      <c r="U299" s="13">
        <v>61</v>
      </c>
      <c r="V299" s="13">
        <v>82</v>
      </c>
      <c r="W299" s="13">
        <v>101</v>
      </c>
      <c r="X299" s="13">
        <v>6</v>
      </c>
      <c r="Y299" s="13">
        <v>188</v>
      </c>
      <c r="Z299" s="13">
        <v>34</v>
      </c>
      <c r="AA299" s="13">
        <v>422</v>
      </c>
      <c r="AB299" s="13">
        <v>6</v>
      </c>
      <c r="AC299" s="13">
        <v>117</v>
      </c>
      <c r="AG299" s="57">
        <v>265</v>
      </c>
      <c r="AH299" s="13">
        <v>309</v>
      </c>
      <c r="AI299" s="13">
        <v>64</v>
      </c>
      <c r="AJ299" s="13">
        <v>82</v>
      </c>
      <c r="AK299" s="13">
        <v>97</v>
      </c>
      <c r="AL299" s="13">
        <v>6</v>
      </c>
      <c r="AM299" s="13">
        <v>36</v>
      </c>
      <c r="AN299" s="13">
        <v>33</v>
      </c>
      <c r="AO299" s="13">
        <v>236</v>
      </c>
      <c r="AP299" s="13">
        <v>5</v>
      </c>
      <c r="AQ299" s="13">
        <v>68</v>
      </c>
      <c r="AU299" s="57">
        <v>265</v>
      </c>
      <c r="AV299" s="13">
        <v>304</v>
      </c>
      <c r="AW299" s="13">
        <v>57</v>
      </c>
      <c r="AX299" s="13">
        <v>75</v>
      </c>
      <c r="AY299" s="13">
        <v>84</v>
      </c>
      <c r="AZ299" s="13">
        <v>6</v>
      </c>
      <c r="BA299" s="13">
        <v>70</v>
      </c>
      <c r="BB299" s="13">
        <v>33</v>
      </c>
      <c r="BC299" s="13">
        <v>164</v>
      </c>
      <c r="BD299" s="13">
        <v>5</v>
      </c>
      <c r="BE299" s="13">
        <v>104</v>
      </c>
    </row>
    <row r="300" spans="5:57" x14ac:dyDescent="0.25">
      <c r="E300" s="57">
        <v>266</v>
      </c>
      <c r="F300" s="13">
        <v>422</v>
      </c>
      <c r="G300" s="13">
        <v>77</v>
      </c>
      <c r="H300" s="13">
        <v>141</v>
      </c>
      <c r="I300" s="13">
        <v>186</v>
      </c>
      <c r="J300" s="13">
        <v>6</v>
      </c>
      <c r="K300" s="13">
        <v>21</v>
      </c>
      <c r="L300" s="13">
        <v>151</v>
      </c>
      <c r="M300" s="13">
        <v>290</v>
      </c>
      <c r="N300" s="13">
        <v>7</v>
      </c>
      <c r="O300" s="13">
        <v>163</v>
      </c>
      <c r="S300" s="57">
        <v>266</v>
      </c>
      <c r="T300" s="13">
        <v>302</v>
      </c>
      <c r="U300" s="13">
        <v>61</v>
      </c>
      <c r="V300" s="13">
        <v>82</v>
      </c>
      <c r="W300" s="13">
        <v>101</v>
      </c>
      <c r="X300" s="13">
        <v>6</v>
      </c>
      <c r="Y300" s="13">
        <v>188</v>
      </c>
      <c r="Z300" s="13">
        <v>34</v>
      </c>
      <c r="AA300" s="13">
        <v>423</v>
      </c>
      <c r="AB300" s="13">
        <v>6</v>
      </c>
      <c r="AC300" s="13">
        <v>119</v>
      </c>
      <c r="AG300" s="57">
        <v>266</v>
      </c>
      <c r="AH300" s="13">
        <v>307</v>
      </c>
      <c r="AI300" s="13">
        <v>64</v>
      </c>
      <c r="AJ300" s="13">
        <v>82</v>
      </c>
      <c r="AK300" s="13">
        <v>97</v>
      </c>
      <c r="AL300" s="13">
        <v>6</v>
      </c>
      <c r="AM300" s="13">
        <v>36</v>
      </c>
      <c r="AN300" s="13">
        <v>33</v>
      </c>
      <c r="AO300" s="13">
        <v>237</v>
      </c>
      <c r="AP300" s="13">
        <v>5</v>
      </c>
      <c r="AQ300" s="13">
        <v>69</v>
      </c>
      <c r="AU300" s="57">
        <v>266</v>
      </c>
      <c r="AV300" s="13">
        <v>301</v>
      </c>
      <c r="AW300" s="13">
        <v>57</v>
      </c>
      <c r="AX300" s="13">
        <v>74</v>
      </c>
      <c r="AY300" s="13">
        <v>83</v>
      </c>
      <c r="AZ300" s="13">
        <v>6</v>
      </c>
      <c r="BA300" s="13">
        <v>70</v>
      </c>
      <c r="BB300" s="13">
        <v>33</v>
      </c>
      <c r="BC300" s="13">
        <v>165</v>
      </c>
      <c r="BD300" s="13">
        <v>5</v>
      </c>
      <c r="BE300" s="13">
        <v>105</v>
      </c>
    </row>
    <row r="301" spans="5:57" x14ac:dyDescent="0.25">
      <c r="E301" s="57">
        <v>267</v>
      </c>
      <c r="F301" s="13">
        <v>419</v>
      </c>
      <c r="G301" s="13">
        <v>76</v>
      </c>
      <c r="H301" s="13">
        <v>140</v>
      </c>
      <c r="I301" s="13">
        <v>186</v>
      </c>
      <c r="J301" s="13">
        <v>6</v>
      </c>
      <c r="K301" s="13">
        <v>21</v>
      </c>
      <c r="L301" s="13">
        <v>151</v>
      </c>
      <c r="M301" s="13">
        <v>291</v>
      </c>
      <c r="N301" s="13">
        <v>7</v>
      </c>
      <c r="O301" s="13">
        <v>165</v>
      </c>
      <c r="S301" s="57">
        <v>267</v>
      </c>
      <c r="T301" s="13">
        <v>299</v>
      </c>
      <c r="U301" s="13">
        <v>61</v>
      </c>
      <c r="V301" s="13">
        <v>81</v>
      </c>
      <c r="W301" s="13">
        <v>101</v>
      </c>
      <c r="X301" s="13">
        <v>6</v>
      </c>
      <c r="Y301" s="13">
        <v>189</v>
      </c>
      <c r="Z301" s="13">
        <v>34</v>
      </c>
      <c r="AA301" s="13">
        <v>424</v>
      </c>
      <c r="AB301" s="13">
        <v>6</v>
      </c>
      <c r="AC301" s="13">
        <v>120</v>
      </c>
      <c r="AG301" s="57">
        <v>267</v>
      </c>
      <c r="AH301" s="13">
        <v>304</v>
      </c>
      <c r="AI301" s="13">
        <v>63</v>
      </c>
      <c r="AJ301" s="13">
        <v>81</v>
      </c>
      <c r="AK301" s="13">
        <v>96</v>
      </c>
      <c r="AL301" s="13">
        <v>6</v>
      </c>
      <c r="AM301" s="13">
        <v>36</v>
      </c>
      <c r="AN301" s="13">
        <v>33</v>
      </c>
      <c r="AO301" s="13">
        <v>238</v>
      </c>
      <c r="AP301" s="13">
        <v>5</v>
      </c>
      <c r="AQ301" s="13">
        <v>70</v>
      </c>
      <c r="AU301" s="57">
        <v>267</v>
      </c>
      <c r="AV301" s="13">
        <v>299</v>
      </c>
      <c r="AW301" s="13">
        <v>56</v>
      </c>
      <c r="AX301" s="13">
        <v>74</v>
      </c>
      <c r="AY301" s="13">
        <v>83</v>
      </c>
      <c r="AZ301" s="13">
        <v>6</v>
      </c>
      <c r="BA301" s="13">
        <v>70</v>
      </c>
      <c r="BB301" s="13">
        <v>33</v>
      </c>
      <c r="BC301" s="13">
        <v>165</v>
      </c>
      <c r="BD301" s="13">
        <v>5</v>
      </c>
      <c r="BE301" s="13">
        <v>106</v>
      </c>
    </row>
    <row r="302" spans="5:57" x14ac:dyDescent="0.25">
      <c r="E302" s="57">
        <v>268</v>
      </c>
      <c r="F302" s="13">
        <v>415</v>
      </c>
      <c r="G302" s="13">
        <v>76</v>
      </c>
      <c r="H302" s="13">
        <v>140</v>
      </c>
      <c r="I302" s="13">
        <v>186</v>
      </c>
      <c r="J302" s="13">
        <v>6</v>
      </c>
      <c r="K302" s="13">
        <v>21</v>
      </c>
      <c r="L302" s="13">
        <v>150</v>
      </c>
      <c r="M302" s="13">
        <v>291</v>
      </c>
      <c r="N302" s="13">
        <v>7</v>
      </c>
      <c r="O302" s="13">
        <v>167</v>
      </c>
      <c r="S302" s="57">
        <v>268</v>
      </c>
      <c r="T302" s="13">
        <v>297</v>
      </c>
      <c r="U302" s="13">
        <v>60</v>
      </c>
      <c r="V302" s="13">
        <v>81</v>
      </c>
      <c r="W302" s="13">
        <v>101</v>
      </c>
      <c r="X302" s="13">
        <v>6</v>
      </c>
      <c r="Y302" s="13">
        <v>189</v>
      </c>
      <c r="Z302" s="13">
        <v>34</v>
      </c>
      <c r="AA302" s="13">
        <v>424</v>
      </c>
      <c r="AB302" s="13">
        <v>6</v>
      </c>
      <c r="AC302" s="13">
        <v>121</v>
      </c>
      <c r="AG302" s="57">
        <v>268</v>
      </c>
      <c r="AH302" s="13">
        <v>301</v>
      </c>
      <c r="AI302" s="13">
        <v>63</v>
      </c>
      <c r="AJ302" s="13">
        <v>81</v>
      </c>
      <c r="AK302" s="13">
        <v>96</v>
      </c>
      <c r="AL302" s="13">
        <v>6</v>
      </c>
      <c r="AM302" s="13">
        <v>36</v>
      </c>
      <c r="AN302" s="13">
        <v>33</v>
      </c>
      <c r="AO302" s="13">
        <v>238</v>
      </c>
      <c r="AP302" s="13">
        <v>5</v>
      </c>
      <c r="AQ302" s="13">
        <v>71</v>
      </c>
      <c r="AU302" s="57">
        <v>268</v>
      </c>
      <c r="AV302" s="13">
        <v>296</v>
      </c>
      <c r="AW302" s="13">
        <v>56</v>
      </c>
      <c r="AX302" s="13">
        <v>74</v>
      </c>
      <c r="AY302" s="13">
        <v>83</v>
      </c>
      <c r="AZ302" s="13">
        <v>6</v>
      </c>
      <c r="BA302" s="13">
        <v>70</v>
      </c>
      <c r="BB302" s="13">
        <v>33</v>
      </c>
      <c r="BC302" s="13">
        <v>166</v>
      </c>
      <c r="BD302" s="13">
        <v>5</v>
      </c>
      <c r="BE302" s="13">
        <v>107</v>
      </c>
    </row>
    <row r="303" spans="5:57" x14ac:dyDescent="0.25">
      <c r="E303" s="57">
        <v>269</v>
      </c>
      <c r="F303" s="13">
        <v>411</v>
      </c>
      <c r="G303" s="13">
        <v>76</v>
      </c>
      <c r="H303" s="13">
        <v>140</v>
      </c>
      <c r="I303" s="13">
        <v>185</v>
      </c>
      <c r="J303" s="13">
        <v>6</v>
      </c>
      <c r="K303" s="13">
        <v>21</v>
      </c>
      <c r="L303" s="13">
        <v>150</v>
      </c>
      <c r="M303" s="13">
        <v>292</v>
      </c>
      <c r="N303" s="13">
        <v>7</v>
      </c>
      <c r="O303" s="13">
        <v>169</v>
      </c>
      <c r="S303" s="57">
        <v>269</v>
      </c>
      <c r="T303" s="13">
        <v>294</v>
      </c>
      <c r="U303" s="13">
        <v>60</v>
      </c>
      <c r="V303" s="13">
        <v>81</v>
      </c>
      <c r="W303" s="13">
        <v>100</v>
      </c>
      <c r="X303" s="13">
        <v>6</v>
      </c>
      <c r="Y303" s="13">
        <v>189</v>
      </c>
      <c r="Z303" s="13">
        <v>33</v>
      </c>
      <c r="AA303" s="13">
        <v>425</v>
      </c>
      <c r="AB303" s="13">
        <v>6</v>
      </c>
      <c r="AC303" s="13">
        <v>122</v>
      </c>
      <c r="AG303" s="57">
        <v>269</v>
      </c>
      <c r="AH303" s="13">
        <v>298</v>
      </c>
      <c r="AI303" s="13">
        <v>63</v>
      </c>
      <c r="AJ303" s="13">
        <v>81</v>
      </c>
      <c r="AK303" s="13">
        <v>96</v>
      </c>
      <c r="AL303" s="13">
        <v>6</v>
      </c>
      <c r="AM303" s="13">
        <v>36</v>
      </c>
      <c r="AN303" s="13">
        <v>33</v>
      </c>
      <c r="AO303" s="13">
        <v>239</v>
      </c>
      <c r="AP303" s="13">
        <v>5</v>
      </c>
      <c r="AQ303" s="13">
        <v>72</v>
      </c>
      <c r="AU303" s="57">
        <v>269</v>
      </c>
      <c r="AV303" s="13">
        <v>293</v>
      </c>
      <c r="AW303" s="13">
        <v>55</v>
      </c>
      <c r="AX303" s="13">
        <v>74</v>
      </c>
      <c r="AY303" s="13">
        <v>83</v>
      </c>
      <c r="AZ303" s="13">
        <v>6</v>
      </c>
      <c r="BA303" s="13">
        <v>70</v>
      </c>
      <c r="BB303" s="13">
        <v>33</v>
      </c>
      <c r="BC303" s="13">
        <v>166</v>
      </c>
      <c r="BD303" s="13">
        <v>5</v>
      </c>
      <c r="BE303" s="13">
        <v>108</v>
      </c>
    </row>
    <row r="304" spans="5:57" x14ac:dyDescent="0.25">
      <c r="E304" s="57">
        <v>270</v>
      </c>
      <c r="F304" s="13">
        <v>407</v>
      </c>
      <c r="G304" s="13">
        <v>75</v>
      </c>
      <c r="H304" s="13">
        <v>139</v>
      </c>
      <c r="I304" s="13">
        <v>185</v>
      </c>
      <c r="J304" s="13">
        <v>6</v>
      </c>
      <c r="K304" s="13">
        <v>21</v>
      </c>
      <c r="L304" s="13">
        <v>150</v>
      </c>
      <c r="M304" s="13">
        <v>292</v>
      </c>
      <c r="N304" s="13">
        <v>7</v>
      </c>
      <c r="O304" s="13">
        <v>171</v>
      </c>
      <c r="S304" s="57">
        <v>270</v>
      </c>
      <c r="T304" s="13">
        <v>291</v>
      </c>
      <c r="U304" s="13">
        <v>60</v>
      </c>
      <c r="V304" s="13">
        <v>80</v>
      </c>
      <c r="W304" s="13">
        <v>100</v>
      </c>
      <c r="X304" s="13">
        <v>6</v>
      </c>
      <c r="Y304" s="13">
        <v>189</v>
      </c>
      <c r="Z304" s="13">
        <v>33</v>
      </c>
      <c r="AA304" s="13">
        <v>426</v>
      </c>
      <c r="AB304" s="13">
        <v>6</v>
      </c>
      <c r="AC304" s="13">
        <v>123</v>
      </c>
      <c r="AG304" s="57">
        <v>270</v>
      </c>
      <c r="AH304" s="13">
        <v>295</v>
      </c>
      <c r="AI304" s="13">
        <v>62</v>
      </c>
      <c r="AJ304" s="13">
        <v>81</v>
      </c>
      <c r="AK304" s="13">
        <v>96</v>
      </c>
      <c r="AL304" s="13">
        <v>6</v>
      </c>
      <c r="AM304" s="13">
        <v>35</v>
      </c>
      <c r="AN304" s="13">
        <v>33</v>
      </c>
      <c r="AO304" s="13">
        <v>240</v>
      </c>
      <c r="AP304" s="13">
        <v>5</v>
      </c>
      <c r="AQ304" s="13">
        <v>72</v>
      </c>
      <c r="AU304" s="57">
        <v>270</v>
      </c>
      <c r="AV304" s="13">
        <v>290</v>
      </c>
      <c r="AW304" s="13">
        <v>55</v>
      </c>
      <c r="AX304" s="13">
        <v>73</v>
      </c>
      <c r="AY304" s="13">
        <v>83</v>
      </c>
      <c r="AZ304" s="13">
        <v>6</v>
      </c>
      <c r="BA304" s="13">
        <v>70</v>
      </c>
      <c r="BB304" s="13">
        <v>33</v>
      </c>
      <c r="BC304" s="13">
        <v>167</v>
      </c>
      <c r="BD304" s="13">
        <v>5</v>
      </c>
      <c r="BE304" s="13">
        <v>109</v>
      </c>
    </row>
    <row r="305" spans="5:57" x14ac:dyDescent="0.25">
      <c r="E305" s="57">
        <v>271</v>
      </c>
      <c r="F305" s="13">
        <v>403</v>
      </c>
      <c r="G305" s="13">
        <v>75</v>
      </c>
      <c r="H305" s="13">
        <v>139</v>
      </c>
      <c r="I305" s="13">
        <v>185</v>
      </c>
      <c r="J305" s="13">
        <v>6</v>
      </c>
      <c r="K305" s="13">
        <v>21</v>
      </c>
      <c r="L305" s="13">
        <v>150</v>
      </c>
      <c r="M305" s="13">
        <v>293</v>
      </c>
      <c r="N305" s="13">
        <v>7</v>
      </c>
      <c r="O305" s="13">
        <v>173</v>
      </c>
      <c r="S305" s="57">
        <v>271</v>
      </c>
      <c r="T305" s="13">
        <v>288</v>
      </c>
      <c r="U305" s="13">
        <v>59</v>
      </c>
      <c r="V305" s="13">
        <v>80</v>
      </c>
      <c r="W305" s="13">
        <v>100</v>
      </c>
      <c r="X305" s="13">
        <v>6</v>
      </c>
      <c r="Y305" s="13">
        <v>189</v>
      </c>
      <c r="Z305" s="13">
        <v>33</v>
      </c>
      <c r="AA305" s="13">
        <v>426</v>
      </c>
      <c r="AB305" s="13">
        <v>6</v>
      </c>
      <c r="AC305" s="13">
        <v>124</v>
      </c>
      <c r="AG305" s="57">
        <v>271</v>
      </c>
      <c r="AH305" s="13">
        <v>293</v>
      </c>
      <c r="AI305" s="13">
        <v>62</v>
      </c>
      <c r="AJ305" s="13">
        <v>80</v>
      </c>
      <c r="AK305" s="13">
        <v>96</v>
      </c>
      <c r="AL305" s="13">
        <v>6</v>
      </c>
      <c r="AM305" s="13">
        <v>35</v>
      </c>
      <c r="AN305" s="13">
        <v>33</v>
      </c>
      <c r="AO305" s="13">
        <v>240</v>
      </c>
      <c r="AP305" s="13">
        <v>5</v>
      </c>
      <c r="AQ305" s="13">
        <v>73</v>
      </c>
      <c r="AU305" s="57">
        <v>271</v>
      </c>
      <c r="AV305" s="13">
        <v>288</v>
      </c>
      <c r="AW305" s="13">
        <v>55</v>
      </c>
      <c r="AX305" s="13">
        <v>73</v>
      </c>
      <c r="AY305" s="13">
        <v>83</v>
      </c>
      <c r="AZ305" s="13">
        <v>6</v>
      </c>
      <c r="BA305" s="13">
        <v>70</v>
      </c>
      <c r="BB305" s="13">
        <v>33</v>
      </c>
      <c r="BC305" s="13">
        <v>167</v>
      </c>
      <c r="BD305" s="13">
        <v>5</v>
      </c>
      <c r="BE305" s="13">
        <v>109</v>
      </c>
    </row>
    <row r="306" spans="5:57" x14ac:dyDescent="0.25">
      <c r="E306" s="57">
        <v>272</v>
      </c>
      <c r="F306" s="13">
        <v>400</v>
      </c>
      <c r="G306" s="13">
        <v>75</v>
      </c>
      <c r="H306" s="13">
        <v>139</v>
      </c>
      <c r="I306" s="13">
        <v>185</v>
      </c>
      <c r="J306" s="13">
        <v>6</v>
      </c>
      <c r="K306" s="13">
        <v>21</v>
      </c>
      <c r="L306" s="13">
        <v>150</v>
      </c>
      <c r="M306" s="13">
        <v>294</v>
      </c>
      <c r="N306" s="13">
        <v>7</v>
      </c>
      <c r="O306" s="13">
        <v>175</v>
      </c>
      <c r="S306" s="57">
        <v>272</v>
      </c>
      <c r="T306" s="13">
        <v>285</v>
      </c>
      <c r="U306" s="13">
        <v>59</v>
      </c>
      <c r="V306" s="13">
        <v>80</v>
      </c>
      <c r="W306" s="13">
        <v>100</v>
      </c>
      <c r="X306" s="13">
        <v>6</v>
      </c>
      <c r="Y306" s="13">
        <v>190</v>
      </c>
      <c r="Z306" s="13">
        <v>33</v>
      </c>
      <c r="AA306" s="13">
        <v>426</v>
      </c>
      <c r="AB306" s="13">
        <v>6</v>
      </c>
      <c r="AC306" s="13">
        <v>125</v>
      </c>
      <c r="AG306" s="57">
        <v>272</v>
      </c>
      <c r="AH306" s="13">
        <v>290</v>
      </c>
      <c r="AI306" s="13">
        <v>62</v>
      </c>
      <c r="AJ306" s="13">
        <v>80</v>
      </c>
      <c r="AK306" s="13">
        <v>96</v>
      </c>
      <c r="AL306" s="13">
        <v>6</v>
      </c>
      <c r="AM306" s="13">
        <v>35</v>
      </c>
      <c r="AN306" s="13">
        <v>33</v>
      </c>
      <c r="AO306" s="13">
        <v>241</v>
      </c>
      <c r="AP306" s="13">
        <v>5</v>
      </c>
      <c r="AQ306" s="13">
        <v>74</v>
      </c>
      <c r="AU306" s="57">
        <v>272</v>
      </c>
      <c r="AV306" s="13">
        <v>285</v>
      </c>
      <c r="AW306" s="13">
        <v>54</v>
      </c>
      <c r="AX306" s="13">
        <v>73</v>
      </c>
      <c r="AY306" s="13">
        <v>82</v>
      </c>
      <c r="AZ306" s="13">
        <v>6</v>
      </c>
      <c r="BA306" s="13">
        <v>70</v>
      </c>
      <c r="BB306" s="13">
        <v>33</v>
      </c>
      <c r="BC306" s="13">
        <v>168</v>
      </c>
      <c r="BD306" s="13">
        <v>5</v>
      </c>
      <c r="BE306" s="13">
        <v>110</v>
      </c>
    </row>
    <row r="307" spans="5:57" x14ac:dyDescent="0.25">
      <c r="E307" s="57">
        <v>273</v>
      </c>
      <c r="F307" s="13">
        <v>396</v>
      </c>
      <c r="G307" s="13">
        <v>74</v>
      </c>
      <c r="H307" s="13">
        <v>138</v>
      </c>
      <c r="I307" s="13">
        <v>184</v>
      </c>
      <c r="J307" s="13">
        <v>6</v>
      </c>
      <c r="K307" s="13">
        <v>21</v>
      </c>
      <c r="L307" s="13">
        <v>149</v>
      </c>
      <c r="M307" s="13">
        <v>294</v>
      </c>
      <c r="N307" s="13">
        <v>7</v>
      </c>
      <c r="O307" s="13">
        <v>176</v>
      </c>
      <c r="S307" s="57">
        <v>273</v>
      </c>
      <c r="T307" s="13">
        <v>283</v>
      </c>
      <c r="U307" s="13">
        <v>59</v>
      </c>
      <c r="V307" s="13">
        <v>80</v>
      </c>
      <c r="W307" s="13">
        <v>99</v>
      </c>
      <c r="X307" s="13">
        <v>6</v>
      </c>
      <c r="Y307" s="13">
        <v>190</v>
      </c>
      <c r="Z307" s="13">
        <v>33</v>
      </c>
      <c r="AA307" s="13">
        <v>427</v>
      </c>
      <c r="AB307" s="13">
        <v>6</v>
      </c>
      <c r="AC307" s="13">
        <v>126</v>
      </c>
      <c r="AG307" s="57">
        <v>273</v>
      </c>
      <c r="AH307" s="13">
        <v>287</v>
      </c>
      <c r="AI307" s="13">
        <v>61</v>
      </c>
      <c r="AJ307" s="13">
        <v>80</v>
      </c>
      <c r="AK307" s="13">
        <v>95</v>
      </c>
      <c r="AL307" s="13">
        <v>6</v>
      </c>
      <c r="AM307" s="13">
        <v>35</v>
      </c>
      <c r="AN307" s="13">
        <v>32</v>
      </c>
      <c r="AO307" s="13">
        <v>242</v>
      </c>
      <c r="AP307" s="13">
        <v>5</v>
      </c>
      <c r="AQ307" s="13">
        <v>75</v>
      </c>
      <c r="AU307" s="57">
        <v>273</v>
      </c>
      <c r="AV307" s="13">
        <v>282</v>
      </c>
      <c r="AW307" s="13">
        <v>54</v>
      </c>
      <c r="AX307" s="13">
        <v>73</v>
      </c>
      <c r="AY307" s="13">
        <v>82</v>
      </c>
      <c r="AZ307" s="13">
        <v>6</v>
      </c>
      <c r="BA307" s="13">
        <v>70</v>
      </c>
      <c r="BB307" s="13">
        <v>32</v>
      </c>
      <c r="BC307" s="13">
        <v>169</v>
      </c>
      <c r="BD307" s="13">
        <v>5</v>
      </c>
      <c r="BE307" s="13">
        <v>111</v>
      </c>
    </row>
    <row r="308" spans="5:57" x14ac:dyDescent="0.25">
      <c r="E308" s="57">
        <v>274</v>
      </c>
      <c r="F308" s="13">
        <v>392</v>
      </c>
      <c r="G308" s="13">
        <v>74</v>
      </c>
      <c r="H308" s="13">
        <v>138</v>
      </c>
      <c r="I308" s="13">
        <v>184</v>
      </c>
      <c r="J308" s="13">
        <v>6</v>
      </c>
      <c r="K308" s="13">
        <v>21</v>
      </c>
      <c r="L308" s="13">
        <v>149</v>
      </c>
      <c r="M308" s="13">
        <v>295</v>
      </c>
      <c r="N308" s="13">
        <v>7</v>
      </c>
      <c r="O308" s="13">
        <v>178</v>
      </c>
      <c r="S308" s="57">
        <v>274</v>
      </c>
      <c r="T308" s="13">
        <v>280</v>
      </c>
      <c r="U308" s="13">
        <v>58</v>
      </c>
      <c r="V308" s="13">
        <v>79</v>
      </c>
      <c r="W308" s="13">
        <v>99</v>
      </c>
      <c r="X308" s="13">
        <v>6</v>
      </c>
      <c r="Y308" s="13">
        <v>190</v>
      </c>
      <c r="Z308" s="13">
        <v>33</v>
      </c>
      <c r="AA308" s="13">
        <v>427</v>
      </c>
      <c r="AB308" s="13">
        <v>6</v>
      </c>
      <c r="AC308" s="13">
        <v>127</v>
      </c>
      <c r="AG308" s="57">
        <v>274</v>
      </c>
      <c r="AH308" s="13">
        <v>284</v>
      </c>
      <c r="AI308" s="13">
        <v>61</v>
      </c>
      <c r="AJ308" s="13">
        <v>80</v>
      </c>
      <c r="AK308" s="13">
        <v>95</v>
      </c>
      <c r="AL308" s="13">
        <v>6</v>
      </c>
      <c r="AM308" s="13">
        <v>35</v>
      </c>
      <c r="AN308" s="13">
        <v>32</v>
      </c>
      <c r="AO308" s="13">
        <v>242</v>
      </c>
      <c r="AP308" s="13">
        <v>5</v>
      </c>
      <c r="AQ308" s="13">
        <v>76</v>
      </c>
      <c r="AU308" s="57">
        <v>274</v>
      </c>
      <c r="AV308" s="13">
        <v>279</v>
      </c>
      <c r="AW308" s="13">
        <v>54</v>
      </c>
      <c r="AX308" s="13">
        <v>72</v>
      </c>
      <c r="AY308" s="13">
        <v>82</v>
      </c>
      <c r="AZ308" s="13">
        <v>6</v>
      </c>
      <c r="BA308" s="13">
        <v>70</v>
      </c>
      <c r="BB308" s="13">
        <v>32</v>
      </c>
      <c r="BC308" s="13">
        <v>169</v>
      </c>
      <c r="BD308" s="13">
        <v>5</v>
      </c>
      <c r="BE308" s="13">
        <v>112</v>
      </c>
    </row>
    <row r="309" spans="5:57" x14ac:dyDescent="0.25">
      <c r="E309" s="57">
        <v>275</v>
      </c>
      <c r="F309" s="13">
        <v>388</v>
      </c>
      <c r="G309" s="13">
        <v>73</v>
      </c>
      <c r="H309" s="13">
        <v>138</v>
      </c>
      <c r="I309" s="13">
        <v>184</v>
      </c>
      <c r="J309" s="13">
        <v>6</v>
      </c>
      <c r="K309" s="13">
        <v>21</v>
      </c>
      <c r="L309" s="13">
        <v>149</v>
      </c>
      <c r="M309" s="13">
        <v>295</v>
      </c>
      <c r="N309" s="13">
        <v>7</v>
      </c>
      <c r="O309" s="13">
        <v>180</v>
      </c>
      <c r="S309" s="57">
        <v>275</v>
      </c>
      <c r="T309" s="13">
        <v>277</v>
      </c>
      <c r="U309" s="13">
        <v>58</v>
      </c>
      <c r="V309" s="13">
        <v>79</v>
      </c>
      <c r="W309" s="13">
        <v>99</v>
      </c>
      <c r="X309" s="13">
        <v>6</v>
      </c>
      <c r="Y309" s="13">
        <v>190</v>
      </c>
      <c r="Z309" s="13">
        <v>33</v>
      </c>
      <c r="AA309" s="13">
        <v>427</v>
      </c>
      <c r="AB309" s="13">
        <v>6</v>
      </c>
      <c r="AC309" s="13">
        <v>128</v>
      </c>
      <c r="AG309" s="57">
        <v>275</v>
      </c>
      <c r="AH309" s="13">
        <v>281</v>
      </c>
      <c r="AI309" s="13">
        <v>61</v>
      </c>
      <c r="AJ309" s="13">
        <v>79</v>
      </c>
      <c r="AK309" s="13">
        <v>95</v>
      </c>
      <c r="AL309" s="13">
        <v>6</v>
      </c>
      <c r="AM309" s="13">
        <v>35</v>
      </c>
      <c r="AN309" s="13">
        <v>32</v>
      </c>
      <c r="AO309" s="13">
        <v>243</v>
      </c>
      <c r="AP309" s="13">
        <v>5</v>
      </c>
      <c r="AQ309" s="13">
        <v>76</v>
      </c>
      <c r="AU309" s="57">
        <v>275</v>
      </c>
      <c r="AV309" s="13">
        <v>276</v>
      </c>
      <c r="AW309" s="13">
        <v>53</v>
      </c>
      <c r="AX309" s="13">
        <v>72</v>
      </c>
      <c r="AY309" s="13">
        <v>82</v>
      </c>
      <c r="AZ309" s="13">
        <v>6</v>
      </c>
      <c r="BA309" s="13">
        <v>70</v>
      </c>
      <c r="BB309" s="13">
        <v>32</v>
      </c>
      <c r="BC309" s="13">
        <v>170</v>
      </c>
      <c r="BD309" s="13">
        <v>5</v>
      </c>
      <c r="BE309" s="13">
        <v>113</v>
      </c>
    </row>
    <row r="310" spans="5:57" x14ac:dyDescent="0.25">
      <c r="E310" s="57">
        <v>276</v>
      </c>
      <c r="F310" s="13">
        <v>384</v>
      </c>
      <c r="G310" s="13">
        <v>73</v>
      </c>
      <c r="H310" s="13">
        <v>137</v>
      </c>
      <c r="I310" s="13">
        <v>183</v>
      </c>
      <c r="J310" s="13">
        <v>6</v>
      </c>
      <c r="K310" s="13">
        <v>21</v>
      </c>
      <c r="L310" s="13">
        <v>149</v>
      </c>
      <c r="M310" s="13">
        <v>296</v>
      </c>
      <c r="N310" s="13">
        <v>7</v>
      </c>
      <c r="O310" s="13">
        <v>182</v>
      </c>
      <c r="S310" s="57">
        <v>276</v>
      </c>
      <c r="T310" s="13">
        <v>274</v>
      </c>
      <c r="U310" s="13">
        <v>58</v>
      </c>
      <c r="V310" s="13">
        <v>79</v>
      </c>
      <c r="W310" s="13">
        <v>99</v>
      </c>
      <c r="X310" s="13">
        <v>6</v>
      </c>
      <c r="Y310" s="13">
        <v>191</v>
      </c>
      <c r="Z310" s="13">
        <v>33</v>
      </c>
      <c r="AA310" s="13">
        <v>427</v>
      </c>
      <c r="AB310" s="13">
        <v>6</v>
      </c>
      <c r="AC310" s="13">
        <v>129</v>
      </c>
      <c r="AG310" s="57">
        <v>276</v>
      </c>
      <c r="AH310" s="13">
        <v>278</v>
      </c>
      <c r="AI310" s="13">
        <v>60</v>
      </c>
      <c r="AJ310" s="13">
        <v>79</v>
      </c>
      <c r="AK310" s="13">
        <v>95</v>
      </c>
      <c r="AL310" s="13">
        <v>6</v>
      </c>
      <c r="AM310" s="13">
        <v>35</v>
      </c>
      <c r="AN310" s="13">
        <v>32</v>
      </c>
      <c r="AO310" s="13">
        <v>244</v>
      </c>
      <c r="AP310" s="13">
        <v>5</v>
      </c>
      <c r="AQ310" s="13">
        <v>77</v>
      </c>
      <c r="AU310" s="57">
        <v>276</v>
      </c>
      <c r="AV310" s="13">
        <v>274</v>
      </c>
      <c r="AW310" s="13">
        <v>53</v>
      </c>
      <c r="AX310" s="13">
        <v>72</v>
      </c>
      <c r="AY310" s="13">
        <v>82</v>
      </c>
      <c r="AZ310" s="13">
        <v>6</v>
      </c>
      <c r="BA310" s="13">
        <v>70</v>
      </c>
      <c r="BB310" s="13">
        <v>32</v>
      </c>
      <c r="BC310" s="13">
        <v>170</v>
      </c>
      <c r="BD310" s="13">
        <v>5</v>
      </c>
      <c r="BE310" s="13">
        <v>113</v>
      </c>
    </row>
    <row r="311" spans="5:57" x14ac:dyDescent="0.25">
      <c r="E311" s="57">
        <v>277</v>
      </c>
      <c r="F311" s="13">
        <v>381</v>
      </c>
      <c r="G311" s="13">
        <v>73</v>
      </c>
      <c r="H311" s="13">
        <v>137</v>
      </c>
      <c r="I311" s="13">
        <v>183</v>
      </c>
      <c r="J311" s="13">
        <v>6</v>
      </c>
      <c r="K311" s="13">
        <v>21</v>
      </c>
      <c r="L311" s="13">
        <v>149</v>
      </c>
      <c r="M311" s="13">
        <v>296</v>
      </c>
      <c r="N311" s="13">
        <v>7</v>
      </c>
      <c r="O311" s="13">
        <v>183</v>
      </c>
      <c r="S311" s="57">
        <v>277</v>
      </c>
      <c r="T311" s="13">
        <v>272</v>
      </c>
      <c r="U311" s="13">
        <v>57</v>
      </c>
      <c r="V311" s="13">
        <v>79</v>
      </c>
      <c r="W311" s="13">
        <v>98</v>
      </c>
      <c r="X311" s="13">
        <v>6</v>
      </c>
      <c r="Y311" s="13">
        <v>191</v>
      </c>
      <c r="Z311" s="13">
        <v>33</v>
      </c>
      <c r="AA311" s="13">
        <v>427</v>
      </c>
      <c r="AB311" s="13">
        <v>6</v>
      </c>
      <c r="AC311" s="13">
        <v>130</v>
      </c>
      <c r="AG311" s="57">
        <v>277</v>
      </c>
      <c r="AH311" s="13">
        <v>276</v>
      </c>
      <c r="AI311" s="13">
        <v>60</v>
      </c>
      <c r="AJ311" s="13">
        <v>79</v>
      </c>
      <c r="AK311" s="13">
        <v>95</v>
      </c>
      <c r="AL311" s="13">
        <v>6</v>
      </c>
      <c r="AM311" s="13">
        <v>35</v>
      </c>
      <c r="AN311" s="13">
        <v>32</v>
      </c>
      <c r="AO311" s="13">
        <v>244</v>
      </c>
      <c r="AP311" s="13">
        <v>5</v>
      </c>
      <c r="AQ311" s="13">
        <v>78</v>
      </c>
      <c r="AU311" s="57">
        <v>277</v>
      </c>
      <c r="AV311" s="13">
        <v>271</v>
      </c>
      <c r="AW311" s="13">
        <v>53</v>
      </c>
      <c r="AX311" s="13">
        <v>72</v>
      </c>
      <c r="AY311" s="13">
        <v>81</v>
      </c>
      <c r="AZ311" s="13">
        <v>6</v>
      </c>
      <c r="BA311" s="13">
        <v>70</v>
      </c>
      <c r="BB311" s="13">
        <v>32</v>
      </c>
      <c r="BC311" s="13">
        <v>171</v>
      </c>
      <c r="BD311" s="13">
        <v>5</v>
      </c>
      <c r="BE311" s="13">
        <v>114</v>
      </c>
    </row>
    <row r="312" spans="5:57" x14ac:dyDescent="0.25">
      <c r="E312" s="57">
        <v>278</v>
      </c>
      <c r="F312" s="13">
        <v>377</v>
      </c>
      <c r="G312" s="13">
        <v>72</v>
      </c>
      <c r="H312" s="13">
        <v>136</v>
      </c>
      <c r="I312" s="13">
        <v>183</v>
      </c>
      <c r="J312" s="13">
        <v>6</v>
      </c>
      <c r="K312" s="13">
        <v>21</v>
      </c>
      <c r="L312" s="13">
        <v>149</v>
      </c>
      <c r="M312" s="13">
        <v>297</v>
      </c>
      <c r="N312" s="13">
        <v>7</v>
      </c>
      <c r="O312" s="13">
        <v>185</v>
      </c>
      <c r="S312" s="57">
        <v>278</v>
      </c>
      <c r="T312" s="13">
        <v>269</v>
      </c>
      <c r="U312" s="13">
        <v>57</v>
      </c>
      <c r="V312" s="13">
        <v>78</v>
      </c>
      <c r="W312" s="13">
        <v>98</v>
      </c>
      <c r="X312" s="13">
        <v>6</v>
      </c>
      <c r="Y312" s="13">
        <v>191</v>
      </c>
      <c r="Z312" s="13">
        <v>33</v>
      </c>
      <c r="AA312" s="13">
        <v>427</v>
      </c>
      <c r="AB312" s="13">
        <v>6</v>
      </c>
      <c r="AC312" s="13">
        <v>131</v>
      </c>
      <c r="AG312" s="57">
        <v>278</v>
      </c>
      <c r="AH312" s="13">
        <v>273</v>
      </c>
      <c r="AI312" s="13">
        <v>59</v>
      </c>
      <c r="AJ312" s="13">
        <v>79</v>
      </c>
      <c r="AK312" s="13">
        <v>94</v>
      </c>
      <c r="AL312" s="13">
        <v>6</v>
      </c>
      <c r="AM312" s="13">
        <v>35</v>
      </c>
      <c r="AN312" s="13">
        <v>32</v>
      </c>
      <c r="AO312" s="13">
        <v>245</v>
      </c>
      <c r="AP312" s="13">
        <v>5</v>
      </c>
      <c r="AQ312" s="13">
        <v>79</v>
      </c>
      <c r="AU312" s="57">
        <v>278</v>
      </c>
      <c r="AV312" s="13">
        <v>268</v>
      </c>
      <c r="AW312" s="13">
        <v>52</v>
      </c>
      <c r="AX312" s="13">
        <v>72</v>
      </c>
      <c r="AY312" s="13">
        <v>81</v>
      </c>
      <c r="AZ312" s="13">
        <v>6</v>
      </c>
      <c r="BA312" s="13">
        <v>70</v>
      </c>
      <c r="BB312" s="13">
        <v>32</v>
      </c>
      <c r="BC312" s="13">
        <v>171</v>
      </c>
      <c r="BD312" s="13">
        <v>5</v>
      </c>
      <c r="BE312" s="13">
        <v>115</v>
      </c>
    </row>
    <row r="313" spans="5:57" x14ac:dyDescent="0.25">
      <c r="E313" s="57">
        <v>279</v>
      </c>
      <c r="F313" s="13">
        <v>373</v>
      </c>
      <c r="G313" s="13">
        <v>72</v>
      </c>
      <c r="H313" s="13">
        <v>136</v>
      </c>
      <c r="I313" s="13">
        <v>182</v>
      </c>
      <c r="J313" s="13">
        <v>6</v>
      </c>
      <c r="K313" s="13">
        <v>21</v>
      </c>
      <c r="L313" s="13">
        <v>148</v>
      </c>
      <c r="M313" s="13">
        <v>297</v>
      </c>
      <c r="N313" s="13">
        <v>7</v>
      </c>
      <c r="O313" s="13">
        <v>187</v>
      </c>
      <c r="S313" s="57">
        <v>279</v>
      </c>
      <c r="T313" s="13">
        <v>266</v>
      </c>
      <c r="U313" s="13">
        <v>56</v>
      </c>
      <c r="V313" s="13">
        <v>78</v>
      </c>
      <c r="W313" s="13">
        <v>98</v>
      </c>
      <c r="X313" s="13">
        <v>6</v>
      </c>
      <c r="Y313" s="13">
        <v>191</v>
      </c>
      <c r="Z313" s="13">
        <v>33</v>
      </c>
      <c r="AA313" s="13">
        <v>426</v>
      </c>
      <c r="AB313" s="13">
        <v>6</v>
      </c>
      <c r="AC313" s="13">
        <v>132</v>
      </c>
      <c r="AG313" s="57">
        <v>279</v>
      </c>
      <c r="AH313" s="13">
        <v>270</v>
      </c>
      <c r="AI313" s="13">
        <v>59</v>
      </c>
      <c r="AJ313" s="13">
        <v>78</v>
      </c>
      <c r="AK313" s="13">
        <v>94</v>
      </c>
      <c r="AL313" s="13">
        <v>6</v>
      </c>
      <c r="AM313" s="13">
        <v>35</v>
      </c>
      <c r="AN313" s="13">
        <v>32</v>
      </c>
      <c r="AO313" s="13">
        <v>245</v>
      </c>
      <c r="AP313" s="13">
        <v>5</v>
      </c>
      <c r="AQ313" s="13">
        <v>79</v>
      </c>
      <c r="AU313" s="57">
        <v>279</v>
      </c>
      <c r="AV313" s="13">
        <v>265</v>
      </c>
      <c r="AW313" s="13">
        <v>52</v>
      </c>
      <c r="AX313" s="13">
        <v>71</v>
      </c>
      <c r="AY313" s="13">
        <v>81</v>
      </c>
      <c r="AZ313" s="13">
        <v>6</v>
      </c>
      <c r="BA313" s="13">
        <v>70</v>
      </c>
      <c r="BB313" s="13">
        <v>32</v>
      </c>
      <c r="BC313" s="13">
        <v>172</v>
      </c>
      <c r="BD313" s="13">
        <v>5</v>
      </c>
      <c r="BE313" s="13">
        <v>116</v>
      </c>
    </row>
    <row r="314" spans="5:57" x14ac:dyDescent="0.25">
      <c r="E314" s="57">
        <v>280</v>
      </c>
      <c r="F314" s="13">
        <v>369</v>
      </c>
      <c r="G314" s="13">
        <v>72</v>
      </c>
      <c r="H314" s="13">
        <v>136</v>
      </c>
      <c r="I314" s="13">
        <v>182</v>
      </c>
      <c r="J314" s="13">
        <v>6</v>
      </c>
      <c r="K314" s="13">
        <v>21</v>
      </c>
      <c r="L314" s="13">
        <v>148</v>
      </c>
      <c r="M314" s="13">
        <v>298</v>
      </c>
      <c r="N314" s="13">
        <v>7</v>
      </c>
      <c r="O314" s="13">
        <v>188</v>
      </c>
      <c r="S314" s="57">
        <v>280</v>
      </c>
      <c r="T314" s="13">
        <v>264</v>
      </c>
      <c r="U314" s="13">
        <v>56</v>
      </c>
      <c r="V314" s="13">
        <v>78</v>
      </c>
      <c r="W314" s="13">
        <v>97</v>
      </c>
      <c r="X314" s="13">
        <v>6</v>
      </c>
      <c r="Y314" s="13">
        <v>192</v>
      </c>
      <c r="Z314" s="13">
        <v>33</v>
      </c>
      <c r="AA314" s="13">
        <v>426</v>
      </c>
      <c r="AB314" s="13">
        <v>6</v>
      </c>
      <c r="AC314" s="13">
        <v>133</v>
      </c>
      <c r="AG314" s="57">
        <v>280</v>
      </c>
      <c r="AH314" s="13">
        <v>267</v>
      </c>
      <c r="AI314" s="13">
        <v>59</v>
      </c>
      <c r="AJ314" s="13">
        <v>78</v>
      </c>
      <c r="AK314" s="13">
        <v>94</v>
      </c>
      <c r="AL314" s="13">
        <v>6</v>
      </c>
      <c r="AM314" s="13">
        <v>35</v>
      </c>
      <c r="AN314" s="13">
        <v>32</v>
      </c>
      <c r="AO314" s="13">
        <v>246</v>
      </c>
      <c r="AP314" s="13">
        <v>5</v>
      </c>
      <c r="AQ314" s="13">
        <v>80</v>
      </c>
      <c r="AU314" s="57">
        <v>280</v>
      </c>
      <c r="AV314" s="13">
        <v>263</v>
      </c>
      <c r="AW314" s="13">
        <v>52</v>
      </c>
      <c r="AX314" s="13">
        <v>71</v>
      </c>
      <c r="AY314" s="13">
        <v>81</v>
      </c>
      <c r="AZ314" s="13">
        <v>6</v>
      </c>
      <c r="BA314" s="13">
        <v>70</v>
      </c>
      <c r="BB314" s="13">
        <v>32</v>
      </c>
      <c r="BC314" s="13">
        <v>172</v>
      </c>
      <c r="BD314" s="13">
        <v>5</v>
      </c>
      <c r="BE314" s="13">
        <v>116</v>
      </c>
    </row>
    <row r="315" spans="5:57" x14ac:dyDescent="0.25">
      <c r="E315" s="57">
        <v>281</v>
      </c>
      <c r="F315" s="13">
        <v>366</v>
      </c>
      <c r="G315" s="13">
        <v>71</v>
      </c>
      <c r="H315" s="13">
        <v>135</v>
      </c>
      <c r="I315" s="13">
        <v>182</v>
      </c>
      <c r="J315" s="13">
        <v>6</v>
      </c>
      <c r="K315" s="13">
        <v>21</v>
      </c>
      <c r="L315" s="13">
        <v>148</v>
      </c>
      <c r="M315" s="13">
        <v>298</v>
      </c>
      <c r="N315" s="13">
        <v>7</v>
      </c>
      <c r="O315" s="13">
        <v>190</v>
      </c>
      <c r="S315" s="57">
        <v>281</v>
      </c>
      <c r="T315" s="13">
        <v>261</v>
      </c>
      <c r="U315" s="13">
        <v>56</v>
      </c>
      <c r="V315" s="13">
        <v>78</v>
      </c>
      <c r="W315" s="13">
        <v>97</v>
      </c>
      <c r="X315" s="13">
        <v>6</v>
      </c>
      <c r="Y315" s="13">
        <v>192</v>
      </c>
      <c r="Z315" s="13">
        <v>33</v>
      </c>
      <c r="AA315" s="13">
        <v>425</v>
      </c>
      <c r="AB315" s="13">
        <v>6</v>
      </c>
      <c r="AC315" s="13">
        <v>134</v>
      </c>
      <c r="AG315" s="57">
        <v>281</v>
      </c>
      <c r="AH315" s="13">
        <v>265</v>
      </c>
      <c r="AI315" s="13">
        <v>58</v>
      </c>
      <c r="AJ315" s="13">
        <v>78</v>
      </c>
      <c r="AK315" s="13">
        <v>94</v>
      </c>
      <c r="AL315" s="13">
        <v>6</v>
      </c>
      <c r="AM315" s="13">
        <v>35</v>
      </c>
      <c r="AN315" s="13">
        <v>32</v>
      </c>
      <c r="AO315" s="13">
        <v>246</v>
      </c>
      <c r="AP315" s="13">
        <v>5</v>
      </c>
      <c r="AQ315" s="13">
        <v>81</v>
      </c>
      <c r="AU315" s="57">
        <v>281</v>
      </c>
      <c r="AV315" s="13">
        <v>260</v>
      </c>
      <c r="AW315" s="13">
        <v>51</v>
      </c>
      <c r="AX315" s="13">
        <v>71</v>
      </c>
      <c r="AY315" s="13">
        <v>81</v>
      </c>
      <c r="AZ315" s="13">
        <v>6</v>
      </c>
      <c r="BA315" s="13">
        <v>70</v>
      </c>
      <c r="BB315" s="13">
        <v>32</v>
      </c>
      <c r="BC315" s="13">
        <v>173</v>
      </c>
      <c r="BD315" s="13">
        <v>5</v>
      </c>
      <c r="BE315" s="13">
        <v>117</v>
      </c>
    </row>
    <row r="316" spans="5:57" x14ac:dyDescent="0.25">
      <c r="E316" s="57">
        <v>282</v>
      </c>
      <c r="F316" s="13">
        <v>362</v>
      </c>
      <c r="G316" s="13">
        <v>71</v>
      </c>
      <c r="H316" s="13">
        <v>135</v>
      </c>
      <c r="I316" s="13">
        <v>181</v>
      </c>
      <c r="J316" s="13">
        <v>6</v>
      </c>
      <c r="K316" s="13">
        <v>21</v>
      </c>
      <c r="L316" s="13">
        <v>148</v>
      </c>
      <c r="M316" s="13">
        <v>299</v>
      </c>
      <c r="N316" s="13">
        <v>7</v>
      </c>
      <c r="O316" s="13">
        <v>191</v>
      </c>
      <c r="S316" s="57">
        <v>282</v>
      </c>
      <c r="T316" s="13">
        <v>258</v>
      </c>
      <c r="U316" s="13">
        <v>55</v>
      </c>
      <c r="V316" s="13">
        <v>77</v>
      </c>
      <c r="W316" s="13">
        <v>97</v>
      </c>
      <c r="X316" s="13">
        <v>6</v>
      </c>
      <c r="Y316" s="13">
        <v>192</v>
      </c>
      <c r="Z316" s="13">
        <v>33</v>
      </c>
      <c r="AA316" s="13">
        <v>425</v>
      </c>
      <c r="AB316" s="13">
        <v>6</v>
      </c>
      <c r="AC316" s="13">
        <v>135</v>
      </c>
      <c r="AG316" s="57">
        <v>282</v>
      </c>
      <c r="AH316" s="13">
        <v>262</v>
      </c>
      <c r="AI316" s="13">
        <v>58</v>
      </c>
      <c r="AJ316" s="13">
        <v>78</v>
      </c>
      <c r="AK316" s="13">
        <v>94</v>
      </c>
      <c r="AL316" s="13">
        <v>6</v>
      </c>
      <c r="AM316" s="13">
        <v>35</v>
      </c>
      <c r="AN316" s="13">
        <v>32</v>
      </c>
      <c r="AO316" s="13">
        <v>247</v>
      </c>
      <c r="AP316" s="13">
        <v>5</v>
      </c>
      <c r="AQ316" s="13">
        <v>81</v>
      </c>
      <c r="AU316" s="57">
        <v>282</v>
      </c>
      <c r="AV316" s="13">
        <v>257</v>
      </c>
      <c r="AW316" s="13">
        <v>51</v>
      </c>
      <c r="AX316" s="13">
        <v>71</v>
      </c>
      <c r="AY316" s="13">
        <v>80</v>
      </c>
      <c r="AZ316" s="13">
        <v>6</v>
      </c>
      <c r="BA316" s="13">
        <v>70</v>
      </c>
      <c r="BB316" s="13">
        <v>32</v>
      </c>
      <c r="BC316" s="13">
        <v>173</v>
      </c>
      <c r="BD316" s="13">
        <v>5</v>
      </c>
      <c r="BE316" s="13">
        <v>118</v>
      </c>
    </row>
    <row r="317" spans="5:57" x14ac:dyDescent="0.25">
      <c r="E317" s="57">
        <v>283</v>
      </c>
      <c r="F317" s="13">
        <v>359</v>
      </c>
      <c r="G317" s="13">
        <v>70</v>
      </c>
      <c r="H317" s="13">
        <v>135</v>
      </c>
      <c r="I317" s="13">
        <v>181</v>
      </c>
      <c r="J317" s="13">
        <v>6</v>
      </c>
      <c r="K317" s="13">
        <v>21</v>
      </c>
      <c r="L317" s="13">
        <v>148</v>
      </c>
      <c r="M317" s="13">
        <v>299</v>
      </c>
      <c r="N317" s="13">
        <v>7</v>
      </c>
      <c r="O317" s="13">
        <v>193</v>
      </c>
      <c r="S317" s="57">
        <v>283</v>
      </c>
      <c r="T317" s="13">
        <v>255</v>
      </c>
      <c r="U317" s="13">
        <v>55</v>
      </c>
      <c r="V317" s="13">
        <v>77</v>
      </c>
      <c r="W317" s="13">
        <v>97</v>
      </c>
      <c r="X317" s="13">
        <v>6</v>
      </c>
      <c r="Y317" s="13">
        <v>192</v>
      </c>
      <c r="Z317" s="13">
        <v>33</v>
      </c>
      <c r="AA317" s="13">
        <v>424</v>
      </c>
      <c r="AB317" s="13">
        <v>6</v>
      </c>
      <c r="AC317" s="13">
        <v>136</v>
      </c>
      <c r="AG317" s="57">
        <v>283</v>
      </c>
      <c r="AH317" s="13">
        <v>259</v>
      </c>
      <c r="AI317" s="13">
        <v>58</v>
      </c>
      <c r="AJ317" s="13">
        <v>77</v>
      </c>
      <c r="AK317" s="13">
        <v>93</v>
      </c>
      <c r="AL317" s="13">
        <v>6</v>
      </c>
      <c r="AM317" s="13">
        <v>36</v>
      </c>
      <c r="AN317" s="13">
        <v>32</v>
      </c>
      <c r="AO317" s="13">
        <v>247</v>
      </c>
      <c r="AP317" s="13">
        <v>5</v>
      </c>
      <c r="AQ317" s="13">
        <v>82</v>
      </c>
      <c r="AU317" s="57">
        <v>283</v>
      </c>
      <c r="AV317" s="13">
        <v>255</v>
      </c>
      <c r="AW317" s="13">
        <v>50</v>
      </c>
      <c r="AX317" s="13">
        <v>70</v>
      </c>
      <c r="AY317" s="13">
        <v>80</v>
      </c>
      <c r="AZ317" s="13">
        <v>6</v>
      </c>
      <c r="BA317" s="13">
        <v>70</v>
      </c>
      <c r="BB317" s="13">
        <v>32</v>
      </c>
      <c r="BC317" s="13">
        <v>173</v>
      </c>
      <c r="BD317" s="13">
        <v>5</v>
      </c>
      <c r="BE317" s="13">
        <v>118</v>
      </c>
    </row>
    <row r="318" spans="5:57" x14ac:dyDescent="0.25">
      <c r="E318" s="57">
        <v>284</v>
      </c>
      <c r="F318" s="13">
        <v>355</v>
      </c>
      <c r="G318" s="13">
        <v>70</v>
      </c>
      <c r="H318" s="13">
        <v>134</v>
      </c>
      <c r="I318" s="13">
        <v>180</v>
      </c>
      <c r="J318" s="13">
        <v>6</v>
      </c>
      <c r="K318" s="13">
        <v>21</v>
      </c>
      <c r="L318" s="13">
        <v>148</v>
      </c>
      <c r="M318" s="13">
        <v>300</v>
      </c>
      <c r="N318" s="13">
        <v>7</v>
      </c>
      <c r="O318" s="13">
        <v>194</v>
      </c>
      <c r="S318" s="57">
        <v>284</v>
      </c>
      <c r="T318" s="13">
        <v>253</v>
      </c>
      <c r="U318" s="13">
        <v>55</v>
      </c>
      <c r="V318" s="13">
        <v>77</v>
      </c>
      <c r="W318" s="13">
        <v>96</v>
      </c>
      <c r="X318" s="13">
        <v>6</v>
      </c>
      <c r="Y318" s="13">
        <v>193</v>
      </c>
      <c r="Z318" s="13">
        <v>32</v>
      </c>
      <c r="AA318" s="13">
        <v>423</v>
      </c>
      <c r="AB318" s="13">
        <v>6</v>
      </c>
      <c r="AC318" s="13">
        <v>137</v>
      </c>
      <c r="AG318" s="57">
        <v>284</v>
      </c>
      <c r="AH318" s="13">
        <v>256</v>
      </c>
      <c r="AI318" s="13">
        <v>57</v>
      </c>
      <c r="AJ318" s="13">
        <v>77</v>
      </c>
      <c r="AK318" s="13">
        <v>93</v>
      </c>
      <c r="AL318" s="13">
        <v>6</v>
      </c>
      <c r="AM318" s="13">
        <v>36</v>
      </c>
      <c r="AN318" s="13">
        <v>32</v>
      </c>
      <c r="AO318" s="13">
        <v>248</v>
      </c>
      <c r="AP318" s="13">
        <v>5</v>
      </c>
      <c r="AQ318" s="13">
        <v>83</v>
      </c>
      <c r="AU318" s="57">
        <v>284</v>
      </c>
      <c r="AV318" s="13">
        <v>252</v>
      </c>
      <c r="AW318" s="13">
        <v>50</v>
      </c>
      <c r="AX318" s="13">
        <v>70</v>
      </c>
      <c r="AY318" s="13">
        <v>80</v>
      </c>
      <c r="AZ318" s="13">
        <v>6</v>
      </c>
      <c r="BA318" s="13">
        <v>71</v>
      </c>
      <c r="BB318" s="13">
        <v>32</v>
      </c>
      <c r="BC318" s="13">
        <v>174</v>
      </c>
      <c r="BD318" s="13">
        <v>5</v>
      </c>
      <c r="BE318" s="13">
        <v>119</v>
      </c>
    </row>
    <row r="319" spans="5:57" x14ac:dyDescent="0.25">
      <c r="E319" s="57">
        <v>285</v>
      </c>
      <c r="F319" s="13">
        <v>351</v>
      </c>
      <c r="G319" s="13">
        <v>70</v>
      </c>
      <c r="H319" s="13">
        <v>134</v>
      </c>
      <c r="I319" s="13">
        <v>180</v>
      </c>
      <c r="J319" s="13">
        <v>6</v>
      </c>
      <c r="K319" s="13">
        <v>21</v>
      </c>
      <c r="L319" s="13">
        <v>148</v>
      </c>
      <c r="M319" s="13">
        <v>300</v>
      </c>
      <c r="N319" s="13">
        <v>7</v>
      </c>
      <c r="O319" s="13">
        <v>196</v>
      </c>
      <c r="S319" s="57">
        <v>285</v>
      </c>
      <c r="T319" s="13">
        <v>250</v>
      </c>
      <c r="U319" s="13">
        <v>54</v>
      </c>
      <c r="V319" s="13">
        <v>77</v>
      </c>
      <c r="W319" s="13">
        <v>96</v>
      </c>
      <c r="X319" s="13">
        <v>6</v>
      </c>
      <c r="Y319" s="13">
        <v>193</v>
      </c>
      <c r="Z319" s="13">
        <v>32</v>
      </c>
      <c r="AA319" s="13">
        <v>423</v>
      </c>
      <c r="AB319" s="13">
        <v>6</v>
      </c>
      <c r="AC319" s="13">
        <v>138</v>
      </c>
      <c r="AG319" s="57">
        <v>285</v>
      </c>
      <c r="AH319" s="13">
        <v>253</v>
      </c>
      <c r="AI319" s="13">
        <v>57</v>
      </c>
      <c r="AJ319" s="13">
        <v>77</v>
      </c>
      <c r="AK319" s="13">
        <v>93</v>
      </c>
      <c r="AL319" s="13">
        <v>6</v>
      </c>
      <c r="AM319" s="13">
        <v>36</v>
      </c>
      <c r="AN319" s="13">
        <v>32</v>
      </c>
      <c r="AO319" s="13">
        <v>248</v>
      </c>
      <c r="AP319" s="13">
        <v>5</v>
      </c>
      <c r="AQ319" s="13">
        <v>83</v>
      </c>
      <c r="AU319" s="57">
        <v>285</v>
      </c>
      <c r="AV319" s="13">
        <v>249</v>
      </c>
      <c r="AW319" s="13">
        <v>50</v>
      </c>
      <c r="AX319" s="13">
        <v>70</v>
      </c>
      <c r="AY319" s="13">
        <v>80</v>
      </c>
      <c r="AZ319" s="13">
        <v>6</v>
      </c>
      <c r="BA319" s="13">
        <v>71</v>
      </c>
      <c r="BB319" s="13">
        <v>32</v>
      </c>
      <c r="BC319" s="13">
        <v>174</v>
      </c>
      <c r="BD319" s="13">
        <v>5</v>
      </c>
      <c r="BE319" s="13">
        <v>120</v>
      </c>
    </row>
    <row r="320" spans="5:57" x14ac:dyDescent="0.25">
      <c r="E320" s="57">
        <v>286</v>
      </c>
      <c r="F320" s="13">
        <v>348</v>
      </c>
      <c r="G320" s="13">
        <v>69</v>
      </c>
      <c r="H320" s="13">
        <v>133</v>
      </c>
      <c r="I320" s="13">
        <v>180</v>
      </c>
      <c r="J320" s="13">
        <v>6</v>
      </c>
      <c r="K320" s="13">
        <v>21</v>
      </c>
      <c r="L320" s="13">
        <v>148</v>
      </c>
      <c r="M320" s="13">
        <v>300</v>
      </c>
      <c r="N320" s="13">
        <v>7</v>
      </c>
      <c r="O320" s="13">
        <v>197</v>
      </c>
      <c r="S320" s="57">
        <v>286</v>
      </c>
      <c r="T320" s="13">
        <v>247</v>
      </c>
      <c r="U320" s="13">
        <v>54</v>
      </c>
      <c r="V320" s="13">
        <v>76</v>
      </c>
      <c r="W320" s="13">
        <v>96</v>
      </c>
      <c r="X320" s="13">
        <v>6</v>
      </c>
      <c r="Y320" s="13">
        <v>193</v>
      </c>
      <c r="Z320" s="13">
        <v>32</v>
      </c>
      <c r="AA320" s="13">
        <v>422</v>
      </c>
      <c r="AB320" s="13">
        <v>6</v>
      </c>
      <c r="AC320" s="13">
        <v>139</v>
      </c>
      <c r="AG320" s="57">
        <v>286</v>
      </c>
      <c r="AH320" s="13">
        <v>251</v>
      </c>
      <c r="AI320" s="13">
        <v>56</v>
      </c>
      <c r="AJ320" s="13">
        <v>77</v>
      </c>
      <c r="AK320" s="13">
        <v>93</v>
      </c>
      <c r="AL320" s="13">
        <v>6</v>
      </c>
      <c r="AM320" s="13">
        <v>36</v>
      </c>
      <c r="AN320" s="13">
        <v>32</v>
      </c>
      <c r="AO320" s="13">
        <v>249</v>
      </c>
      <c r="AP320" s="13">
        <v>5</v>
      </c>
      <c r="AQ320" s="13">
        <v>84</v>
      </c>
      <c r="AU320" s="57">
        <v>286</v>
      </c>
      <c r="AV320" s="13">
        <v>246</v>
      </c>
      <c r="AW320" s="13">
        <v>49</v>
      </c>
      <c r="AX320" s="13">
        <v>70</v>
      </c>
      <c r="AY320" s="13">
        <v>80</v>
      </c>
      <c r="AZ320" s="13">
        <v>6</v>
      </c>
      <c r="BA320" s="13">
        <v>71</v>
      </c>
      <c r="BB320" s="13">
        <v>32</v>
      </c>
      <c r="BC320" s="13">
        <v>175</v>
      </c>
      <c r="BD320" s="13">
        <v>5</v>
      </c>
      <c r="BE320" s="13">
        <v>121</v>
      </c>
    </row>
    <row r="321" spans="5:57" x14ac:dyDescent="0.25">
      <c r="E321" s="57">
        <v>287</v>
      </c>
      <c r="F321" s="13">
        <v>344</v>
      </c>
      <c r="G321" s="13">
        <v>69</v>
      </c>
      <c r="H321" s="13">
        <v>133</v>
      </c>
      <c r="I321" s="13">
        <v>180</v>
      </c>
      <c r="J321" s="13">
        <v>6</v>
      </c>
      <c r="K321" s="13">
        <v>21</v>
      </c>
      <c r="L321" s="13">
        <v>147</v>
      </c>
      <c r="M321" s="13">
        <v>301</v>
      </c>
      <c r="N321" s="13">
        <v>7</v>
      </c>
      <c r="O321" s="13">
        <v>199</v>
      </c>
      <c r="S321" s="57">
        <v>287</v>
      </c>
      <c r="T321" s="13">
        <v>244</v>
      </c>
      <c r="U321" s="13">
        <v>53</v>
      </c>
      <c r="V321" s="13">
        <v>76</v>
      </c>
      <c r="W321" s="13">
        <v>96</v>
      </c>
      <c r="X321" s="13">
        <v>6</v>
      </c>
      <c r="Y321" s="13">
        <v>194</v>
      </c>
      <c r="Z321" s="13">
        <v>32</v>
      </c>
      <c r="AA321" s="13">
        <v>421</v>
      </c>
      <c r="AB321" s="13">
        <v>6</v>
      </c>
      <c r="AC321" s="13">
        <v>140</v>
      </c>
      <c r="AG321" s="57">
        <v>287</v>
      </c>
      <c r="AH321" s="13">
        <v>248</v>
      </c>
      <c r="AI321" s="13">
        <v>56</v>
      </c>
      <c r="AJ321" s="13">
        <v>76</v>
      </c>
      <c r="AK321" s="13">
        <v>93</v>
      </c>
      <c r="AL321" s="13">
        <v>6</v>
      </c>
      <c r="AM321" s="13">
        <v>36</v>
      </c>
      <c r="AN321" s="13">
        <v>32</v>
      </c>
      <c r="AO321" s="13">
        <v>249</v>
      </c>
      <c r="AP321" s="13">
        <v>5</v>
      </c>
      <c r="AQ321" s="13">
        <v>85</v>
      </c>
      <c r="AU321" s="57">
        <v>287</v>
      </c>
      <c r="AV321" s="13">
        <v>244</v>
      </c>
      <c r="AW321" s="13">
        <v>49</v>
      </c>
      <c r="AX321" s="13">
        <v>69</v>
      </c>
      <c r="AY321" s="13">
        <v>80</v>
      </c>
      <c r="AZ321" s="13">
        <v>6</v>
      </c>
      <c r="BA321" s="13">
        <v>71</v>
      </c>
      <c r="BB321" s="13">
        <v>32</v>
      </c>
      <c r="BC321" s="13">
        <v>175</v>
      </c>
      <c r="BD321" s="13">
        <v>5</v>
      </c>
      <c r="BE321" s="13">
        <v>121</v>
      </c>
    </row>
    <row r="322" spans="5:57" x14ac:dyDescent="0.25">
      <c r="E322" s="57">
        <v>288</v>
      </c>
      <c r="F322" s="13">
        <v>340</v>
      </c>
      <c r="G322" s="13">
        <v>68</v>
      </c>
      <c r="H322" s="13">
        <v>133</v>
      </c>
      <c r="I322" s="13">
        <v>179</v>
      </c>
      <c r="J322" s="13">
        <v>6</v>
      </c>
      <c r="K322" s="13">
        <v>21</v>
      </c>
      <c r="L322" s="13">
        <v>147</v>
      </c>
      <c r="M322" s="13">
        <v>301</v>
      </c>
      <c r="N322" s="13">
        <v>7</v>
      </c>
      <c r="O322" s="13">
        <v>200</v>
      </c>
      <c r="S322" s="57">
        <v>288</v>
      </c>
      <c r="T322" s="13">
        <v>242</v>
      </c>
      <c r="U322" s="13">
        <v>53</v>
      </c>
      <c r="V322" s="13">
        <v>76</v>
      </c>
      <c r="W322" s="13">
        <v>95</v>
      </c>
      <c r="X322" s="13">
        <v>6</v>
      </c>
      <c r="Y322" s="13">
        <v>194</v>
      </c>
      <c r="Z322" s="13">
        <v>32</v>
      </c>
      <c r="AA322" s="13">
        <v>420</v>
      </c>
      <c r="AB322" s="13">
        <v>6</v>
      </c>
      <c r="AC322" s="13">
        <v>141</v>
      </c>
      <c r="AG322" s="57">
        <v>288</v>
      </c>
      <c r="AH322" s="13">
        <v>245</v>
      </c>
      <c r="AI322" s="13">
        <v>55</v>
      </c>
      <c r="AJ322" s="13">
        <v>76</v>
      </c>
      <c r="AK322" s="13">
        <v>93</v>
      </c>
      <c r="AL322" s="13">
        <v>6</v>
      </c>
      <c r="AM322" s="13">
        <v>36</v>
      </c>
      <c r="AN322" s="13">
        <v>32</v>
      </c>
      <c r="AO322" s="13">
        <v>249</v>
      </c>
      <c r="AP322" s="13">
        <v>5</v>
      </c>
      <c r="AQ322" s="13">
        <v>85</v>
      </c>
      <c r="AU322" s="57">
        <v>288</v>
      </c>
      <c r="AV322" s="13">
        <v>241</v>
      </c>
      <c r="AW322" s="13">
        <v>48</v>
      </c>
      <c r="AX322" s="13">
        <v>69</v>
      </c>
      <c r="AY322" s="13">
        <v>79</v>
      </c>
      <c r="AZ322" s="13">
        <v>6</v>
      </c>
      <c r="BA322" s="13">
        <v>71</v>
      </c>
      <c r="BB322" s="13">
        <v>32</v>
      </c>
      <c r="BC322" s="13">
        <v>175</v>
      </c>
      <c r="BD322" s="13">
        <v>5</v>
      </c>
      <c r="BE322" s="13">
        <v>122</v>
      </c>
    </row>
    <row r="323" spans="5:57" x14ac:dyDescent="0.25">
      <c r="E323" s="57">
        <v>289</v>
      </c>
      <c r="F323" s="13">
        <v>337</v>
      </c>
      <c r="G323" s="13">
        <v>68</v>
      </c>
      <c r="H323" s="13">
        <v>132</v>
      </c>
      <c r="I323" s="13">
        <v>179</v>
      </c>
      <c r="J323" s="13">
        <v>6</v>
      </c>
      <c r="K323" s="13">
        <v>21</v>
      </c>
      <c r="L323" s="13">
        <v>147</v>
      </c>
      <c r="M323" s="13">
        <v>301</v>
      </c>
      <c r="N323" s="13">
        <v>7</v>
      </c>
      <c r="O323" s="13">
        <v>202</v>
      </c>
      <c r="S323" s="57">
        <v>289</v>
      </c>
      <c r="T323" s="13">
        <v>239</v>
      </c>
      <c r="U323" s="13">
        <v>53</v>
      </c>
      <c r="V323" s="13">
        <v>76</v>
      </c>
      <c r="W323" s="13">
        <v>95</v>
      </c>
      <c r="X323" s="13">
        <v>6</v>
      </c>
      <c r="Y323" s="13">
        <v>194</v>
      </c>
      <c r="Z323" s="13">
        <v>32</v>
      </c>
      <c r="AA323" s="13">
        <v>419</v>
      </c>
      <c r="AB323" s="13">
        <v>6</v>
      </c>
      <c r="AC323" s="13">
        <v>141</v>
      </c>
      <c r="AG323" s="57">
        <v>289</v>
      </c>
      <c r="AH323" s="13">
        <v>242</v>
      </c>
      <c r="AI323" s="13">
        <v>55</v>
      </c>
      <c r="AJ323" s="13">
        <v>76</v>
      </c>
      <c r="AK323" s="13">
        <v>92</v>
      </c>
      <c r="AL323" s="13">
        <v>6</v>
      </c>
      <c r="AM323" s="13">
        <v>36</v>
      </c>
      <c r="AN323" s="13">
        <v>32</v>
      </c>
      <c r="AO323" s="13">
        <v>250</v>
      </c>
      <c r="AP323" s="13">
        <v>5</v>
      </c>
      <c r="AQ323" s="13">
        <v>86</v>
      </c>
      <c r="AU323" s="57">
        <v>289</v>
      </c>
      <c r="AV323" s="13">
        <v>238</v>
      </c>
      <c r="AW323" s="13">
        <v>48</v>
      </c>
      <c r="AX323" s="13">
        <v>69</v>
      </c>
      <c r="AY323" s="13">
        <v>79</v>
      </c>
      <c r="AZ323" s="13">
        <v>6</v>
      </c>
      <c r="BA323" s="13">
        <v>71</v>
      </c>
      <c r="BB323" s="13">
        <v>32</v>
      </c>
      <c r="BC323" s="13">
        <v>176</v>
      </c>
      <c r="BD323" s="13">
        <v>5</v>
      </c>
      <c r="BE323" s="13">
        <v>122</v>
      </c>
    </row>
    <row r="324" spans="5:57" x14ac:dyDescent="0.25">
      <c r="E324" s="57">
        <v>290</v>
      </c>
      <c r="F324" s="13">
        <v>333</v>
      </c>
      <c r="G324" s="13">
        <v>67</v>
      </c>
      <c r="H324" s="13">
        <v>132</v>
      </c>
      <c r="I324" s="13">
        <v>179</v>
      </c>
      <c r="J324" s="13">
        <v>6</v>
      </c>
      <c r="K324" s="13">
        <v>21</v>
      </c>
      <c r="L324" s="13">
        <v>147</v>
      </c>
      <c r="M324" s="13">
        <v>302</v>
      </c>
      <c r="N324" s="13">
        <v>7</v>
      </c>
      <c r="O324" s="13">
        <v>203</v>
      </c>
      <c r="S324" s="57">
        <v>290</v>
      </c>
      <c r="T324" s="13">
        <v>236</v>
      </c>
      <c r="U324" s="13">
        <v>52</v>
      </c>
      <c r="V324" s="13">
        <v>75</v>
      </c>
      <c r="W324" s="13">
        <v>95</v>
      </c>
      <c r="X324" s="13">
        <v>6</v>
      </c>
      <c r="Y324" s="13">
        <v>195</v>
      </c>
      <c r="Z324" s="13">
        <v>32</v>
      </c>
      <c r="AA324" s="13">
        <v>417</v>
      </c>
      <c r="AB324" s="13">
        <v>6</v>
      </c>
      <c r="AC324" s="13">
        <v>142</v>
      </c>
      <c r="AG324" s="57">
        <v>290</v>
      </c>
      <c r="AH324" s="13">
        <v>240</v>
      </c>
      <c r="AI324" s="13">
        <v>55</v>
      </c>
      <c r="AJ324" s="13">
        <v>76</v>
      </c>
      <c r="AK324" s="13">
        <v>92</v>
      </c>
      <c r="AL324" s="13">
        <v>6</v>
      </c>
      <c r="AM324" s="13">
        <v>36</v>
      </c>
      <c r="AN324" s="13">
        <v>32</v>
      </c>
      <c r="AO324" s="13">
        <v>250</v>
      </c>
      <c r="AP324" s="13">
        <v>5</v>
      </c>
      <c r="AQ324" s="13">
        <v>87</v>
      </c>
      <c r="AU324" s="57">
        <v>290</v>
      </c>
      <c r="AV324" s="13">
        <v>236</v>
      </c>
      <c r="AW324" s="13">
        <v>48</v>
      </c>
      <c r="AX324" s="13">
        <v>69</v>
      </c>
      <c r="AY324" s="13">
        <v>79</v>
      </c>
      <c r="AZ324" s="13">
        <v>6</v>
      </c>
      <c r="BA324" s="13">
        <v>71</v>
      </c>
      <c r="BB324" s="13">
        <v>32</v>
      </c>
      <c r="BC324" s="13">
        <v>176</v>
      </c>
      <c r="BD324" s="13">
        <v>5</v>
      </c>
      <c r="BE324" s="13">
        <v>123</v>
      </c>
    </row>
    <row r="325" spans="5:57" x14ac:dyDescent="0.25">
      <c r="E325" s="57">
        <v>291</v>
      </c>
      <c r="F325" s="13">
        <v>330</v>
      </c>
      <c r="G325" s="13">
        <v>67</v>
      </c>
      <c r="H325" s="13">
        <v>131</v>
      </c>
      <c r="I325" s="13">
        <v>179</v>
      </c>
      <c r="J325" s="13">
        <v>6</v>
      </c>
      <c r="K325" s="13">
        <v>21</v>
      </c>
      <c r="L325" s="13">
        <v>147</v>
      </c>
      <c r="M325" s="13">
        <v>302</v>
      </c>
      <c r="N325" s="13">
        <v>7</v>
      </c>
      <c r="O325" s="13">
        <v>204</v>
      </c>
      <c r="S325" s="57">
        <v>291</v>
      </c>
      <c r="T325" s="13">
        <v>234</v>
      </c>
      <c r="U325" s="13">
        <v>52</v>
      </c>
      <c r="V325" s="13">
        <v>75</v>
      </c>
      <c r="W325" s="13">
        <v>94</v>
      </c>
      <c r="X325" s="13">
        <v>6</v>
      </c>
      <c r="Y325" s="13">
        <v>195</v>
      </c>
      <c r="Z325" s="13">
        <v>32</v>
      </c>
      <c r="AA325" s="13">
        <v>416</v>
      </c>
      <c r="AB325" s="13">
        <v>6</v>
      </c>
      <c r="AC325" s="13">
        <v>143</v>
      </c>
      <c r="AG325" s="57">
        <v>291</v>
      </c>
      <c r="AH325" s="13">
        <v>237</v>
      </c>
      <c r="AI325" s="13">
        <v>54</v>
      </c>
      <c r="AJ325" s="13">
        <v>75</v>
      </c>
      <c r="AK325" s="13">
        <v>92</v>
      </c>
      <c r="AL325" s="13">
        <v>6</v>
      </c>
      <c r="AM325" s="13">
        <v>36</v>
      </c>
      <c r="AN325" s="13">
        <v>32</v>
      </c>
      <c r="AO325" s="13">
        <v>250</v>
      </c>
      <c r="AP325" s="13">
        <v>5</v>
      </c>
      <c r="AQ325" s="13">
        <v>87</v>
      </c>
      <c r="AU325" s="57">
        <v>291</v>
      </c>
      <c r="AV325" s="13">
        <v>234</v>
      </c>
      <c r="AW325" s="13">
        <v>47</v>
      </c>
      <c r="AX325" s="13">
        <v>69</v>
      </c>
      <c r="AY325" s="13">
        <v>78</v>
      </c>
      <c r="AZ325" s="13">
        <v>6</v>
      </c>
      <c r="BA325" s="13">
        <v>71</v>
      </c>
      <c r="BB325" s="13">
        <v>32</v>
      </c>
      <c r="BC325" s="13">
        <v>176</v>
      </c>
      <c r="BD325" s="13">
        <v>5</v>
      </c>
      <c r="BE325" s="13">
        <v>124</v>
      </c>
    </row>
    <row r="326" spans="5:57" x14ac:dyDescent="0.25">
      <c r="E326" s="57">
        <v>292</v>
      </c>
      <c r="F326" s="13">
        <v>326</v>
      </c>
      <c r="G326" s="13">
        <v>66</v>
      </c>
      <c r="H326" s="13">
        <v>131</v>
      </c>
      <c r="I326" s="13">
        <v>178</v>
      </c>
      <c r="J326" s="13">
        <v>6</v>
      </c>
      <c r="K326" s="13">
        <v>21</v>
      </c>
      <c r="L326" s="13">
        <v>147</v>
      </c>
      <c r="M326" s="13">
        <v>302</v>
      </c>
      <c r="N326" s="13">
        <v>7</v>
      </c>
      <c r="O326" s="13">
        <v>206</v>
      </c>
      <c r="S326" s="57">
        <v>292</v>
      </c>
      <c r="T326" s="13">
        <v>231</v>
      </c>
      <c r="U326" s="13">
        <v>52</v>
      </c>
      <c r="V326" s="13">
        <v>75</v>
      </c>
      <c r="W326" s="13">
        <v>94</v>
      </c>
      <c r="X326" s="13">
        <v>6</v>
      </c>
      <c r="Y326" s="13">
        <v>195</v>
      </c>
      <c r="Z326" s="13">
        <v>32</v>
      </c>
      <c r="AA326" s="13">
        <v>415</v>
      </c>
      <c r="AB326" s="13">
        <v>6</v>
      </c>
      <c r="AC326" s="13">
        <v>144</v>
      </c>
      <c r="AG326" s="57">
        <v>292</v>
      </c>
      <c r="AH326" s="13">
        <v>235</v>
      </c>
      <c r="AI326" s="13">
        <v>54</v>
      </c>
      <c r="AJ326" s="13">
        <v>75</v>
      </c>
      <c r="AK326" s="13">
        <v>91</v>
      </c>
      <c r="AL326" s="13">
        <v>6</v>
      </c>
      <c r="AM326" s="13">
        <v>36</v>
      </c>
      <c r="AN326" s="13">
        <v>32</v>
      </c>
      <c r="AO326" s="13">
        <v>251</v>
      </c>
      <c r="AP326" s="13">
        <v>5</v>
      </c>
      <c r="AQ326" s="13">
        <v>88</v>
      </c>
      <c r="AU326" s="57">
        <v>292</v>
      </c>
      <c r="AV326" s="13">
        <v>232</v>
      </c>
      <c r="AW326" s="13">
        <v>47</v>
      </c>
      <c r="AX326" s="13">
        <v>68</v>
      </c>
      <c r="AY326" s="13">
        <v>78</v>
      </c>
      <c r="AZ326" s="13">
        <v>6</v>
      </c>
      <c r="BA326" s="13">
        <v>71</v>
      </c>
      <c r="BB326" s="13">
        <v>32</v>
      </c>
      <c r="BC326" s="13">
        <v>177</v>
      </c>
      <c r="BD326" s="13">
        <v>5</v>
      </c>
      <c r="BE326" s="13">
        <v>124</v>
      </c>
    </row>
    <row r="327" spans="5:57" x14ac:dyDescent="0.25">
      <c r="E327" s="57">
        <v>293</v>
      </c>
      <c r="F327" s="13">
        <v>323</v>
      </c>
      <c r="G327" s="13">
        <v>66</v>
      </c>
      <c r="H327" s="13">
        <v>131</v>
      </c>
      <c r="I327" s="13">
        <v>178</v>
      </c>
      <c r="J327" s="13">
        <v>6</v>
      </c>
      <c r="K327" s="13">
        <v>21</v>
      </c>
      <c r="L327" s="13">
        <v>147</v>
      </c>
      <c r="M327" s="13">
        <v>302</v>
      </c>
      <c r="N327" s="13">
        <v>7</v>
      </c>
      <c r="O327" s="13">
        <v>207</v>
      </c>
      <c r="S327" s="57">
        <v>293</v>
      </c>
      <c r="T327" s="13">
        <v>230</v>
      </c>
      <c r="U327" s="13">
        <v>51</v>
      </c>
      <c r="V327" s="13">
        <v>75</v>
      </c>
      <c r="W327" s="13">
        <v>94</v>
      </c>
      <c r="X327" s="13">
        <v>6</v>
      </c>
      <c r="Y327" s="13">
        <v>196</v>
      </c>
      <c r="Z327" s="13">
        <v>32</v>
      </c>
      <c r="AA327" s="13">
        <v>414</v>
      </c>
      <c r="AB327" s="13">
        <v>6</v>
      </c>
      <c r="AC327" s="13">
        <v>145</v>
      </c>
      <c r="AG327" s="57">
        <v>293</v>
      </c>
      <c r="AH327" s="13">
        <v>233</v>
      </c>
      <c r="AI327" s="13">
        <v>54</v>
      </c>
      <c r="AJ327" s="13">
        <v>75</v>
      </c>
      <c r="AK327" s="13">
        <v>91</v>
      </c>
      <c r="AL327" s="13">
        <v>6</v>
      </c>
      <c r="AM327" s="13">
        <v>36</v>
      </c>
      <c r="AN327" s="13">
        <v>32</v>
      </c>
      <c r="AO327" s="13">
        <v>251</v>
      </c>
      <c r="AP327" s="13">
        <v>5</v>
      </c>
      <c r="AQ327" s="13">
        <v>88</v>
      </c>
      <c r="AU327" s="57">
        <v>293</v>
      </c>
      <c r="AV327" s="13">
        <v>230</v>
      </c>
      <c r="AW327" s="13">
        <v>47</v>
      </c>
      <c r="AX327" s="13">
        <v>68</v>
      </c>
      <c r="AY327" s="13">
        <v>78</v>
      </c>
      <c r="AZ327" s="13">
        <v>6</v>
      </c>
      <c r="BA327" s="13">
        <v>71</v>
      </c>
      <c r="BB327" s="13">
        <v>32</v>
      </c>
      <c r="BC327" s="13">
        <v>177</v>
      </c>
      <c r="BD327" s="13">
        <v>5</v>
      </c>
      <c r="BE327" s="13">
        <v>125</v>
      </c>
    </row>
    <row r="328" spans="5:57" x14ac:dyDescent="0.25">
      <c r="E328" s="57">
        <v>294</v>
      </c>
      <c r="F328" s="13">
        <v>319</v>
      </c>
      <c r="G328" s="13">
        <v>66</v>
      </c>
      <c r="H328" s="13">
        <v>130</v>
      </c>
      <c r="I328" s="13">
        <v>177</v>
      </c>
      <c r="J328" s="13">
        <v>6</v>
      </c>
      <c r="K328" s="13">
        <v>21</v>
      </c>
      <c r="L328" s="13">
        <v>146</v>
      </c>
      <c r="M328" s="13">
        <v>303</v>
      </c>
      <c r="N328" s="13">
        <v>7</v>
      </c>
      <c r="O328" s="13">
        <v>208</v>
      </c>
      <c r="S328" s="57">
        <v>294</v>
      </c>
      <c r="T328" s="13">
        <v>228</v>
      </c>
      <c r="U328" s="13">
        <v>51</v>
      </c>
      <c r="V328" s="13">
        <v>75</v>
      </c>
      <c r="W328" s="13">
        <v>93</v>
      </c>
      <c r="X328" s="13">
        <v>6</v>
      </c>
      <c r="Y328" s="13">
        <v>196</v>
      </c>
      <c r="Z328" s="13">
        <v>32</v>
      </c>
      <c r="AA328" s="13">
        <v>412</v>
      </c>
      <c r="AB328" s="13">
        <v>6</v>
      </c>
      <c r="AC328" s="13">
        <v>145</v>
      </c>
      <c r="AG328" s="57">
        <v>294</v>
      </c>
      <c r="AH328" s="13">
        <v>231</v>
      </c>
      <c r="AI328" s="13">
        <v>53</v>
      </c>
      <c r="AJ328" s="13">
        <v>75</v>
      </c>
      <c r="AK328" s="13">
        <v>91</v>
      </c>
      <c r="AL328" s="13">
        <v>6</v>
      </c>
      <c r="AM328" s="13">
        <v>36</v>
      </c>
      <c r="AN328" s="13">
        <v>32</v>
      </c>
      <c r="AO328" s="13">
        <v>251</v>
      </c>
      <c r="AP328" s="13">
        <v>5</v>
      </c>
      <c r="AQ328" s="13">
        <v>89</v>
      </c>
      <c r="AU328" s="57">
        <v>294</v>
      </c>
      <c r="AV328" s="13">
        <v>228</v>
      </c>
      <c r="AW328" s="13">
        <v>47</v>
      </c>
      <c r="AX328" s="13">
        <v>68</v>
      </c>
      <c r="AY328" s="13">
        <v>78</v>
      </c>
      <c r="AZ328" s="13">
        <v>6</v>
      </c>
      <c r="BA328" s="13">
        <v>72</v>
      </c>
      <c r="BB328" s="13">
        <v>32</v>
      </c>
      <c r="BC328" s="13">
        <v>177</v>
      </c>
      <c r="BD328" s="13">
        <v>5</v>
      </c>
      <c r="BE328" s="13">
        <v>125</v>
      </c>
    </row>
    <row r="329" spans="5:57" x14ac:dyDescent="0.25">
      <c r="E329" s="57">
        <v>295</v>
      </c>
      <c r="F329" s="13">
        <v>317</v>
      </c>
      <c r="G329" s="13">
        <v>65</v>
      </c>
      <c r="H329" s="13">
        <v>130</v>
      </c>
      <c r="I329" s="13">
        <v>177</v>
      </c>
      <c r="J329" s="13">
        <v>6</v>
      </c>
      <c r="K329" s="13">
        <v>21</v>
      </c>
      <c r="L329" s="13">
        <v>146</v>
      </c>
      <c r="M329" s="13">
        <v>303</v>
      </c>
      <c r="N329" s="13">
        <v>7</v>
      </c>
      <c r="O329" s="13">
        <v>210</v>
      </c>
      <c r="S329" s="57">
        <v>295</v>
      </c>
      <c r="T329" s="13">
        <v>226</v>
      </c>
      <c r="U329" s="13">
        <v>51</v>
      </c>
      <c r="V329" s="13">
        <v>75</v>
      </c>
      <c r="W329" s="13">
        <v>93</v>
      </c>
      <c r="X329" s="13">
        <v>6</v>
      </c>
      <c r="Y329" s="13">
        <v>196</v>
      </c>
      <c r="Z329" s="13">
        <v>32</v>
      </c>
      <c r="AA329" s="13">
        <v>411</v>
      </c>
      <c r="AB329" s="13">
        <v>6</v>
      </c>
      <c r="AC329" s="13">
        <v>146</v>
      </c>
      <c r="AG329" s="57">
        <v>295</v>
      </c>
      <c r="AH329" s="13">
        <v>230</v>
      </c>
      <c r="AI329" s="13">
        <v>53</v>
      </c>
      <c r="AJ329" s="13">
        <v>75</v>
      </c>
      <c r="AK329" s="13">
        <v>91</v>
      </c>
      <c r="AL329" s="13">
        <v>6</v>
      </c>
      <c r="AM329" s="13">
        <v>36</v>
      </c>
      <c r="AN329" s="13">
        <v>32</v>
      </c>
      <c r="AO329" s="13">
        <v>251</v>
      </c>
      <c r="AP329" s="13">
        <v>5</v>
      </c>
      <c r="AQ329" s="13">
        <v>89</v>
      </c>
      <c r="AU329" s="57">
        <v>295</v>
      </c>
      <c r="AV329" s="13">
        <v>226</v>
      </c>
      <c r="AW329" s="13">
        <v>47</v>
      </c>
      <c r="AX329" s="13">
        <v>68</v>
      </c>
      <c r="AY329" s="13">
        <v>78</v>
      </c>
      <c r="AZ329" s="13">
        <v>6</v>
      </c>
      <c r="BA329" s="13">
        <v>72</v>
      </c>
      <c r="BB329" s="13">
        <v>32</v>
      </c>
      <c r="BC329" s="13">
        <v>177</v>
      </c>
      <c r="BD329" s="13">
        <v>5</v>
      </c>
      <c r="BE329" s="13">
        <v>126</v>
      </c>
    </row>
    <row r="330" spans="5:57" x14ac:dyDescent="0.25">
      <c r="E330" s="57">
        <v>296</v>
      </c>
      <c r="F330" s="13">
        <v>314</v>
      </c>
      <c r="G330" s="13">
        <v>65</v>
      </c>
      <c r="H330" s="13">
        <v>130</v>
      </c>
      <c r="I330" s="13">
        <v>176</v>
      </c>
      <c r="J330" s="13">
        <v>6</v>
      </c>
      <c r="K330" s="13">
        <v>21</v>
      </c>
      <c r="L330" s="13">
        <v>146</v>
      </c>
      <c r="M330" s="13">
        <v>303</v>
      </c>
      <c r="N330" s="13">
        <v>7</v>
      </c>
      <c r="O330" s="13">
        <v>211</v>
      </c>
      <c r="S330" s="57">
        <v>296</v>
      </c>
      <c r="T330" s="13">
        <v>224</v>
      </c>
      <c r="U330" s="13">
        <v>51</v>
      </c>
      <c r="V330" s="13">
        <v>74</v>
      </c>
      <c r="W330" s="13">
        <v>93</v>
      </c>
      <c r="X330" s="13">
        <v>6</v>
      </c>
      <c r="Y330" s="13">
        <v>197</v>
      </c>
      <c r="Z330" s="13">
        <v>32</v>
      </c>
      <c r="AA330" s="13">
        <v>409</v>
      </c>
      <c r="AB330" s="13">
        <v>6</v>
      </c>
      <c r="AC330" s="13">
        <v>147</v>
      </c>
      <c r="AG330" s="57">
        <v>296</v>
      </c>
      <c r="AH330" s="13">
        <v>228</v>
      </c>
      <c r="AI330" s="13">
        <v>53</v>
      </c>
      <c r="AJ330" s="13">
        <v>75</v>
      </c>
      <c r="AK330" s="13">
        <v>90</v>
      </c>
      <c r="AL330" s="13">
        <v>6</v>
      </c>
      <c r="AM330" s="13">
        <v>36</v>
      </c>
      <c r="AN330" s="13">
        <v>32</v>
      </c>
      <c r="AO330" s="13">
        <v>251</v>
      </c>
      <c r="AP330" s="13">
        <v>5</v>
      </c>
      <c r="AQ330" s="13">
        <v>90</v>
      </c>
      <c r="AU330" s="57">
        <v>296</v>
      </c>
      <c r="AV330" s="13">
        <v>224</v>
      </c>
      <c r="AW330" s="13">
        <v>46</v>
      </c>
      <c r="AX330" s="13">
        <v>68</v>
      </c>
      <c r="AY330" s="13">
        <v>77</v>
      </c>
      <c r="AZ330" s="13">
        <v>6</v>
      </c>
      <c r="BA330" s="13">
        <v>72</v>
      </c>
      <c r="BB330" s="13">
        <v>32</v>
      </c>
      <c r="BC330" s="13">
        <v>178</v>
      </c>
      <c r="BD330" s="13">
        <v>5</v>
      </c>
      <c r="BE330" s="13">
        <v>127</v>
      </c>
    </row>
    <row r="331" spans="5:57" x14ac:dyDescent="0.25">
      <c r="E331" s="57">
        <v>297</v>
      </c>
      <c r="F331" s="13">
        <v>312</v>
      </c>
      <c r="G331" s="13">
        <v>65</v>
      </c>
      <c r="H331" s="13">
        <v>130</v>
      </c>
      <c r="I331" s="13">
        <v>176</v>
      </c>
      <c r="J331" s="13">
        <v>6</v>
      </c>
      <c r="K331" s="13">
        <v>21</v>
      </c>
      <c r="L331" s="13">
        <v>146</v>
      </c>
      <c r="M331" s="13">
        <v>303</v>
      </c>
      <c r="N331" s="13">
        <v>7</v>
      </c>
      <c r="O331" s="13">
        <v>212</v>
      </c>
      <c r="S331" s="57">
        <v>297</v>
      </c>
      <c r="T331" s="13">
        <v>222</v>
      </c>
      <c r="U331" s="13">
        <v>50</v>
      </c>
      <c r="V331" s="13">
        <v>74</v>
      </c>
      <c r="W331" s="13">
        <v>93</v>
      </c>
      <c r="X331" s="13">
        <v>6</v>
      </c>
      <c r="Y331" s="13">
        <v>197</v>
      </c>
      <c r="Z331" s="13">
        <v>32</v>
      </c>
      <c r="AA331" s="13">
        <v>408</v>
      </c>
      <c r="AB331" s="13">
        <v>6</v>
      </c>
      <c r="AC331" s="13">
        <v>148</v>
      </c>
      <c r="AG331" s="57">
        <v>297</v>
      </c>
      <c r="AH331" s="13">
        <v>226</v>
      </c>
      <c r="AI331" s="13">
        <v>53</v>
      </c>
      <c r="AJ331" s="13">
        <v>75</v>
      </c>
      <c r="AK331" s="13">
        <v>90</v>
      </c>
      <c r="AL331" s="13">
        <v>6</v>
      </c>
      <c r="AM331" s="13">
        <v>36</v>
      </c>
      <c r="AN331" s="13">
        <v>32</v>
      </c>
      <c r="AO331" s="13">
        <v>252</v>
      </c>
      <c r="AP331" s="13">
        <v>5</v>
      </c>
      <c r="AQ331" s="13">
        <v>91</v>
      </c>
      <c r="AU331" s="57">
        <v>297</v>
      </c>
      <c r="AV331" s="13">
        <v>223</v>
      </c>
      <c r="AW331" s="13">
        <v>46</v>
      </c>
      <c r="AX331" s="13">
        <v>68</v>
      </c>
      <c r="AY331" s="13">
        <v>77</v>
      </c>
      <c r="AZ331" s="13">
        <v>6</v>
      </c>
      <c r="BA331" s="13">
        <v>72</v>
      </c>
      <c r="BB331" s="13">
        <v>32</v>
      </c>
      <c r="BC331" s="13">
        <v>178</v>
      </c>
      <c r="BD331" s="13">
        <v>5</v>
      </c>
      <c r="BE331" s="13">
        <v>127</v>
      </c>
    </row>
    <row r="332" spans="5:57" x14ac:dyDescent="0.25">
      <c r="E332" s="57">
        <v>298</v>
      </c>
      <c r="F332" s="13">
        <v>309</v>
      </c>
      <c r="G332" s="13">
        <v>65</v>
      </c>
      <c r="H332" s="13">
        <v>129</v>
      </c>
      <c r="I332" s="13">
        <v>176</v>
      </c>
      <c r="J332" s="13">
        <v>6</v>
      </c>
      <c r="K332" s="13">
        <v>21</v>
      </c>
      <c r="L332" s="13">
        <v>146</v>
      </c>
      <c r="M332" s="13">
        <v>303</v>
      </c>
      <c r="N332" s="13">
        <v>7</v>
      </c>
      <c r="O332" s="13">
        <v>213</v>
      </c>
      <c r="S332" s="57">
        <v>298</v>
      </c>
      <c r="T332" s="13">
        <v>221</v>
      </c>
      <c r="U332" s="13">
        <v>50</v>
      </c>
      <c r="V332" s="13">
        <v>74</v>
      </c>
      <c r="W332" s="13">
        <v>92</v>
      </c>
      <c r="X332" s="13">
        <v>6</v>
      </c>
      <c r="Y332" s="13">
        <v>197</v>
      </c>
      <c r="Z332" s="13">
        <v>32</v>
      </c>
      <c r="AA332" s="13">
        <v>406</v>
      </c>
      <c r="AB332" s="13">
        <v>6</v>
      </c>
      <c r="AC332" s="13">
        <v>148</v>
      </c>
      <c r="AG332" s="57">
        <v>298</v>
      </c>
      <c r="AH332" s="13">
        <v>224</v>
      </c>
      <c r="AI332" s="13">
        <v>52</v>
      </c>
      <c r="AJ332" s="13">
        <v>74</v>
      </c>
      <c r="AK332" s="13">
        <v>90</v>
      </c>
      <c r="AL332" s="13">
        <v>6</v>
      </c>
      <c r="AM332" s="13">
        <v>36</v>
      </c>
      <c r="AN332" s="13">
        <v>32</v>
      </c>
      <c r="AO332" s="13">
        <v>252</v>
      </c>
      <c r="AP332" s="13">
        <v>5</v>
      </c>
      <c r="AQ332" s="13">
        <v>91</v>
      </c>
      <c r="AU332" s="57">
        <v>298</v>
      </c>
      <c r="AV332" s="13">
        <v>221</v>
      </c>
      <c r="AW332" s="13">
        <v>46</v>
      </c>
      <c r="AX332" s="13">
        <v>68</v>
      </c>
      <c r="AY332" s="13">
        <v>77</v>
      </c>
      <c r="AZ332" s="13">
        <v>6</v>
      </c>
      <c r="BA332" s="13">
        <v>72</v>
      </c>
      <c r="BB332" s="13">
        <v>32</v>
      </c>
      <c r="BC332" s="13">
        <v>178</v>
      </c>
      <c r="BD332" s="13">
        <v>5</v>
      </c>
      <c r="BE332" s="13">
        <v>128</v>
      </c>
    </row>
    <row r="333" spans="5:57" x14ac:dyDescent="0.25">
      <c r="E333" s="57">
        <v>299</v>
      </c>
      <c r="F333" s="13">
        <v>307</v>
      </c>
      <c r="G333" s="13">
        <v>64</v>
      </c>
      <c r="H333" s="13">
        <v>129</v>
      </c>
      <c r="I333" s="13">
        <v>175</v>
      </c>
      <c r="J333" s="13">
        <v>6</v>
      </c>
      <c r="K333" s="13">
        <v>21</v>
      </c>
      <c r="L333" s="13">
        <v>146</v>
      </c>
      <c r="M333" s="13">
        <v>303</v>
      </c>
      <c r="N333" s="13">
        <v>7</v>
      </c>
      <c r="O333" s="13">
        <v>214</v>
      </c>
      <c r="S333" s="57">
        <v>299</v>
      </c>
      <c r="T333" s="13">
        <v>219</v>
      </c>
      <c r="U333" s="13">
        <v>50</v>
      </c>
      <c r="V333" s="13">
        <v>74</v>
      </c>
      <c r="W333" s="13">
        <v>92</v>
      </c>
      <c r="X333" s="13">
        <v>6</v>
      </c>
      <c r="Y333" s="13">
        <v>197</v>
      </c>
      <c r="Z333" s="13">
        <v>32</v>
      </c>
      <c r="AA333" s="13">
        <v>405</v>
      </c>
      <c r="AB333" s="13">
        <v>6</v>
      </c>
      <c r="AC333" s="13">
        <v>149</v>
      </c>
      <c r="AG333" s="57">
        <v>299</v>
      </c>
      <c r="AH333" s="13">
        <v>222</v>
      </c>
      <c r="AI333" s="13">
        <v>52</v>
      </c>
      <c r="AJ333" s="13">
        <v>74</v>
      </c>
      <c r="AK333" s="13">
        <v>90</v>
      </c>
      <c r="AL333" s="13">
        <v>6</v>
      </c>
      <c r="AM333" s="13">
        <v>36</v>
      </c>
      <c r="AN333" s="13">
        <v>32</v>
      </c>
      <c r="AO333" s="13">
        <v>252</v>
      </c>
      <c r="AP333" s="13">
        <v>5</v>
      </c>
      <c r="AQ333" s="13">
        <v>92</v>
      </c>
      <c r="AU333" s="57">
        <v>299</v>
      </c>
      <c r="AV333" s="13">
        <v>219</v>
      </c>
      <c r="AW333" s="13">
        <v>46</v>
      </c>
      <c r="AX333" s="13">
        <v>67</v>
      </c>
      <c r="AY333" s="13">
        <v>77</v>
      </c>
      <c r="AZ333" s="13">
        <v>6</v>
      </c>
      <c r="BA333" s="13">
        <v>72</v>
      </c>
      <c r="BB333" s="13">
        <v>32</v>
      </c>
      <c r="BC333" s="13">
        <v>178</v>
      </c>
      <c r="BD333" s="13">
        <v>5</v>
      </c>
      <c r="BE333" s="13">
        <v>128</v>
      </c>
    </row>
    <row r="334" spans="5:57" x14ac:dyDescent="0.25">
      <c r="E334" s="57">
        <v>300</v>
      </c>
      <c r="F334" s="13">
        <v>304</v>
      </c>
      <c r="G334" s="13">
        <v>64</v>
      </c>
      <c r="H334" s="13">
        <v>129</v>
      </c>
      <c r="I334" s="13">
        <v>175</v>
      </c>
      <c r="J334" s="13">
        <v>6</v>
      </c>
      <c r="K334" s="13">
        <v>21</v>
      </c>
      <c r="L334" s="13">
        <v>146</v>
      </c>
      <c r="M334" s="13">
        <v>303</v>
      </c>
      <c r="N334" s="13">
        <v>7</v>
      </c>
      <c r="O334" s="13">
        <v>215</v>
      </c>
      <c r="S334" s="57">
        <v>300</v>
      </c>
      <c r="T334" s="13">
        <v>217</v>
      </c>
      <c r="U334" s="13">
        <v>50</v>
      </c>
      <c r="V334" s="13">
        <v>74</v>
      </c>
      <c r="W334" s="13">
        <v>92</v>
      </c>
      <c r="X334" s="13">
        <v>6</v>
      </c>
      <c r="Y334" s="13">
        <v>198</v>
      </c>
      <c r="Z334" s="13">
        <v>32</v>
      </c>
      <c r="AA334" s="13">
        <v>403</v>
      </c>
      <c r="AB334" s="13">
        <v>6</v>
      </c>
      <c r="AC334" s="13">
        <v>150</v>
      </c>
      <c r="AG334" s="57">
        <v>300</v>
      </c>
      <c r="AH334" s="13">
        <v>220</v>
      </c>
      <c r="AI334" s="13">
        <v>52</v>
      </c>
      <c r="AJ334" s="13">
        <v>74</v>
      </c>
      <c r="AK334" s="13">
        <v>90</v>
      </c>
      <c r="AL334" s="13">
        <v>6</v>
      </c>
      <c r="AM334" s="13">
        <v>36</v>
      </c>
      <c r="AN334" s="13">
        <v>32</v>
      </c>
      <c r="AO334" s="13">
        <v>252</v>
      </c>
      <c r="AP334" s="13">
        <v>5</v>
      </c>
      <c r="AQ334" s="13">
        <v>92</v>
      </c>
      <c r="AU334" s="57">
        <v>300</v>
      </c>
      <c r="AV334" s="13">
        <v>217</v>
      </c>
      <c r="AW334" s="13">
        <v>45</v>
      </c>
      <c r="AX334" s="13">
        <v>67</v>
      </c>
      <c r="AY334" s="13">
        <v>77</v>
      </c>
      <c r="AZ334" s="13">
        <v>6</v>
      </c>
      <c r="BA334" s="13">
        <v>72</v>
      </c>
      <c r="BB334" s="13">
        <v>32</v>
      </c>
      <c r="BC334" s="13">
        <v>178</v>
      </c>
      <c r="BD334" s="13">
        <v>5</v>
      </c>
      <c r="BE334" s="13">
        <v>129</v>
      </c>
    </row>
    <row r="335" spans="5:57" x14ac:dyDescent="0.25">
      <c r="E335" s="57">
        <v>301</v>
      </c>
      <c r="F335" s="13">
        <v>302</v>
      </c>
      <c r="G335" s="13">
        <v>64</v>
      </c>
      <c r="H335" s="13">
        <v>129</v>
      </c>
      <c r="I335" s="13">
        <v>175</v>
      </c>
      <c r="J335" s="13">
        <v>6</v>
      </c>
      <c r="K335" s="13">
        <v>21</v>
      </c>
      <c r="L335" s="13">
        <v>146</v>
      </c>
      <c r="M335" s="13">
        <v>303</v>
      </c>
      <c r="N335" s="13">
        <v>7</v>
      </c>
      <c r="O335" s="13">
        <v>217</v>
      </c>
      <c r="S335" s="57">
        <v>301</v>
      </c>
      <c r="T335" s="13">
        <v>215</v>
      </c>
      <c r="U335" s="13">
        <v>49</v>
      </c>
      <c r="V335" s="13">
        <v>74</v>
      </c>
      <c r="W335" s="13">
        <v>92</v>
      </c>
      <c r="X335" s="13">
        <v>6</v>
      </c>
      <c r="Y335" s="13">
        <v>198</v>
      </c>
      <c r="Z335" s="13">
        <v>32</v>
      </c>
      <c r="AA335" s="13">
        <v>401</v>
      </c>
      <c r="AB335" s="13">
        <v>6</v>
      </c>
      <c r="AC335" s="13">
        <v>150</v>
      </c>
      <c r="AG335" s="57">
        <v>301</v>
      </c>
      <c r="AH335" s="13">
        <v>218</v>
      </c>
      <c r="AI335" s="13">
        <v>51</v>
      </c>
      <c r="AJ335" s="13">
        <v>74</v>
      </c>
      <c r="AK335" s="13">
        <v>90</v>
      </c>
      <c r="AL335" s="13">
        <v>6</v>
      </c>
      <c r="AM335" s="13">
        <v>36</v>
      </c>
      <c r="AN335" s="13">
        <v>32</v>
      </c>
      <c r="AO335" s="13">
        <v>252</v>
      </c>
      <c r="AP335" s="13">
        <v>5</v>
      </c>
      <c r="AQ335" s="13">
        <v>93</v>
      </c>
      <c r="AU335" s="57">
        <v>301</v>
      </c>
      <c r="AV335" s="13">
        <v>215</v>
      </c>
      <c r="AW335" s="13">
        <v>45</v>
      </c>
      <c r="AX335" s="13">
        <v>67</v>
      </c>
      <c r="AY335" s="13">
        <v>77</v>
      </c>
      <c r="AZ335" s="13">
        <v>6</v>
      </c>
      <c r="BA335" s="13">
        <v>73</v>
      </c>
      <c r="BB335" s="13">
        <v>32</v>
      </c>
      <c r="BC335" s="13">
        <v>178</v>
      </c>
      <c r="BD335" s="13">
        <v>5</v>
      </c>
      <c r="BE335" s="13">
        <v>129</v>
      </c>
    </row>
    <row r="336" spans="5:57" x14ac:dyDescent="0.25">
      <c r="E336" s="57">
        <v>302</v>
      </c>
      <c r="F336" s="13">
        <v>300</v>
      </c>
      <c r="G336" s="13">
        <v>63</v>
      </c>
      <c r="H336" s="13">
        <v>128</v>
      </c>
      <c r="I336" s="13">
        <v>174</v>
      </c>
      <c r="J336" s="13">
        <v>6</v>
      </c>
      <c r="K336" s="13">
        <v>21</v>
      </c>
      <c r="L336" s="13">
        <v>145</v>
      </c>
      <c r="M336" s="13">
        <v>303</v>
      </c>
      <c r="N336" s="13">
        <v>7</v>
      </c>
      <c r="O336" s="13">
        <v>218</v>
      </c>
      <c r="S336" s="57">
        <v>302</v>
      </c>
      <c r="T336" s="13">
        <v>213</v>
      </c>
      <c r="U336" s="13">
        <v>49</v>
      </c>
      <c r="V336" s="13">
        <v>73</v>
      </c>
      <c r="W336" s="13">
        <v>91</v>
      </c>
      <c r="X336" s="13">
        <v>6</v>
      </c>
      <c r="Y336" s="13">
        <v>198</v>
      </c>
      <c r="Z336" s="13">
        <v>32</v>
      </c>
      <c r="AA336" s="13">
        <v>400</v>
      </c>
      <c r="AB336" s="13">
        <v>6</v>
      </c>
      <c r="AC336" s="13">
        <v>151</v>
      </c>
      <c r="AG336" s="57">
        <v>302</v>
      </c>
      <c r="AH336" s="13">
        <v>216</v>
      </c>
      <c r="AI336" s="13">
        <v>51</v>
      </c>
      <c r="AJ336" s="13">
        <v>74</v>
      </c>
      <c r="AK336" s="13">
        <v>89</v>
      </c>
      <c r="AL336" s="13">
        <v>6</v>
      </c>
      <c r="AM336" s="13">
        <v>36</v>
      </c>
      <c r="AN336" s="13">
        <v>32</v>
      </c>
      <c r="AO336" s="13">
        <v>252</v>
      </c>
      <c r="AP336" s="13">
        <v>5</v>
      </c>
      <c r="AQ336" s="13">
        <v>93</v>
      </c>
      <c r="AU336" s="57">
        <v>302</v>
      </c>
      <c r="AV336" s="13">
        <v>213</v>
      </c>
      <c r="AW336" s="13">
        <v>45</v>
      </c>
      <c r="AX336" s="13">
        <v>67</v>
      </c>
      <c r="AY336" s="13">
        <v>76</v>
      </c>
      <c r="AZ336" s="13">
        <v>6</v>
      </c>
      <c r="BA336" s="13">
        <v>73</v>
      </c>
      <c r="BB336" s="13">
        <v>32</v>
      </c>
      <c r="BC336" s="13">
        <v>179</v>
      </c>
      <c r="BD336" s="13">
        <v>5</v>
      </c>
      <c r="BE336" s="13">
        <v>130</v>
      </c>
    </row>
    <row r="337" spans="5:57" x14ac:dyDescent="0.25">
      <c r="E337" s="57">
        <v>303</v>
      </c>
      <c r="F337" s="13">
        <v>297</v>
      </c>
      <c r="G337" s="13">
        <v>63</v>
      </c>
      <c r="H337" s="13">
        <v>128</v>
      </c>
      <c r="I337" s="13">
        <v>174</v>
      </c>
      <c r="J337" s="13">
        <v>6</v>
      </c>
      <c r="K337" s="13">
        <v>21</v>
      </c>
      <c r="L337" s="13">
        <v>145</v>
      </c>
      <c r="M337" s="13">
        <v>303</v>
      </c>
      <c r="N337" s="13">
        <v>7</v>
      </c>
      <c r="O337" s="13">
        <v>219</v>
      </c>
      <c r="S337" s="57">
        <v>303</v>
      </c>
      <c r="T337" s="13">
        <v>211</v>
      </c>
      <c r="U337" s="13">
        <v>49</v>
      </c>
      <c r="V337" s="13">
        <v>73</v>
      </c>
      <c r="W337" s="13">
        <v>91</v>
      </c>
      <c r="X337" s="13">
        <v>6</v>
      </c>
      <c r="Y337" s="13">
        <v>199</v>
      </c>
      <c r="Z337" s="13">
        <v>31</v>
      </c>
      <c r="AA337" s="13">
        <v>398</v>
      </c>
      <c r="AB337" s="13">
        <v>6</v>
      </c>
      <c r="AC337" s="13">
        <v>152</v>
      </c>
      <c r="AG337" s="57">
        <v>303</v>
      </c>
      <c r="AH337" s="13">
        <v>215</v>
      </c>
      <c r="AI337" s="13">
        <v>51</v>
      </c>
      <c r="AJ337" s="13">
        <v>74</v>
      </c>
      <c r="AK337" s="13">
        <v>89</v>
      </c>
      <c r="AL337" s="13">
        <v>6</v>
      </c>
      <c r="AM337" s="13">
        <v>36</v>
      </c>
      <c r="AN337" s="13">
        <v>32</v>
      </c>
      <c r="AO337" s="13">
        <v>252</v>
      </c>
      <c r="AP337" s="13">
        <v>5</v>
      </c>
      <c r="AQ337" s="13">
        <v>93</v>
      </c>
      <c r="AU337" s="57">
        <v>303</v>
      </c>
      <c r="AV337" s="13">
        <v>211</v>
      </c>
      <c r="AW337" s="13">
        <v>45</v>
      </c>
      <c r="AX337" s="13">
        <v>67</v>
      </c>
      <c r="AY337" s="13">
        <v>76</v>
      </c>
      <c r="AZ337" s="13">
        <v>6</v>
      </c>
      <c r="BA337" s="13">
        <v>73</v>
      </c>
      <c r="BB337" s="13">
        <v>32</v>
      </c>
      <c r="BC337" s="13">
        <v>179</v>
      </c>
      <c r="BD337" s="13">
        <v>5</v>
      </c>
      <c r="BE337" s="13">
        <v>130</v>
      </c>
    </row>
    <row r="338" spans="5:57" x14ac:dyDescent="0.25">
      <c r="E338" s="57">
        <v>304</v>
      </c>
      <c r="F338" s="13">
        <v>295</v>
      </c>
      <c r="G338" s="13">
        <v>63</v>
      </c>
      <c r="H338" s="13">
        <v>128</v>
      </c>
      <c r="I338" s="13">
        <v>174</v>
      </c>
      <c r="J338" s="13">
        <v>6</v>
      </c>
      <c r="K338" s="13">
        <v>21</v>
      </c>
      <c r="L338" s="13">
        <v>145</v>
      </c>
      <c r="M338" s="13">
        <v>303</v>
      </c>
      <c r="N338" s="13">
        <v>7</v>
      </c>
      <c r="O338" s="13">
        <v>220</v>
      </c>
      <c r="S338" s="57">
        <v>304</v>
      </c>
      <c r="T338" s="13">
        <v>210</v>
      </c>
      <c r="U338" s="13">
        <v>49</v>
      </c>
      <c r="V338" s="13">
        <v>73</v>
      </c>
      <c r="W338" s="13">
        <v>91</v>
      </c>
      <c r="X338" s="13">
        <v>6</v>
      </c>
      <c r="Y338" s="13">
        <v>199</v>
      </c>
      <c r="Z338" s="13">
        <v>31</v>
      </c>
      <c r="AA338" s="13">
        <v>396</v>
      </c>
      <c r="AB338" s="13">
        <v>6</v>
      </c>
      <c r="AC338" s="13">
        <v>152</v>
      </c>
      <c r="AG338" s="57">
        <v>304</v>
      </c>
      <c r="AH338" s="13">
        <v>213</v>
      </c>
      <c r="AI338" s="13">
        <v>51</v>
      </c>
      <c r="AJ338" s="13">
        <v>73</v>
      </c>
      <c r="AK338" s="13">
        <v>89</v>
      </c>
      <c r="AL338" s="13">
        <v>6</v>
      </c>
      <c r="AM338" s="13">
        <v>36</v>
      </c>
      <c r="AN338" s="13">
        <v>32</v>
      </c>
      <c r="AO338" s="13">
        <v>252</v>
      </c>
      <c r="AP338" s="13">
        <v>5</v>
      </c>
      <c r="AQ338" s="13">
        <v>94</v>
      </c>
      <c r="AU338" s="57">
        <v>304</v>
      </c>
      <c r="AV338" s="13">
        <v>210</v>
      </c>
      <c r="AW338" s="13">
        <v>44</v>
      </c>
      <c r="AX338" s="13">
        <v>67</v>
      </c>
      <c r="AY338" s="13">
        <v>76</v>
      </c>
      <c r="AZ338" s="13">
        <v>6</v>
      </c>
      <c r="BA338" s="13">
        <v>73</v>
      </c>
      <c r="BB338" s="13">
        <v>32</v>
      </c>
      <c r="BC338" s="13">
        <v>179</v>
      </c>
      <c r="BD338" s="13">
        <v>5</v>
      </c>
      <c r="BE338" s="13">
        <v>131</v>
      </c>
    </row>
    <row r="339" spans="5:57" x14ac:dyDescent="0.25">
      <c r="E339" s="57">
        <v>305</v>
      </c>
      <c r="F339" s="13">
        <v>292</v>
      </c>
      <c r="G339" s="13">
        <v>63</v>
      </c>
      <c r="H339" s="13">
        <v>127</v>
      </c>
      <c r="I339" s="13">
        <v>173</v>
      </c>
      <c r="J339" s="13">
        <v>6</v>
      </c>
      <c r="K339" s="13">
        <v>21</v>
      </c>
      <c r="L339" s="13">
        <v>145</v>
      </c>
      <c r="M339" s="13">
        <v>303</v>
      </c>
      <c r="N339" s="13">
        <v>7</v>
      </c>
      <c r="O339" s="13">
        <v>221</v>
      </c>
      <c r="S339" s="57">
        <v>305</v>
      </c>
      <c r="T339" s="13">
        <v>208</v>
      </c>
      <c r="U339" s="13">
        <v>48</v>
      </c>
      <c r="V339" s="13">
        <v>73</v>
      </c>
      <c r="W339" s="13">
        <v>90</v>
      </c>
      <c r="X339" s="13">
        <v>6</v>
      </c>
      <c r="Y339" s="13">
        <v>199</v>
      </c>
      <c r="Z339" s="13">
        <v>31</v>
      </c>
      <c r="AA339" s="13">
        <v>394</v>
      </c>
      <c r="AB339" s="13">
        <v>6</v>
      </c>
      <c r="AC339" s="13">
        <v>153</v>
      </c>
      <c r="AG339" s="57">
        <v>305</v>
      </c>
      <c r="AH339" s="13">
        <v>211</v>
      </c>
      <c r="AI339" s="13">
        <v>50</v>
      </c>
      <c r="AJ339" s="13">
        <v>73</v>
      </c>
      <c r="AK339" s="13">
        <v>89</v>
      </c>
      <c r="AL339" s="13">
        <v>6</v>
      </c>
      <c r="AM339" s="13">
        <v>36</v>
      </c>
      <c r="AN339" s="13">
        <v>32</v>
      </c>
      <c r="AO339" s="13">
        <v>252</v>
      </c>
      <c r="AP339" s="13">
        <v>5</v>
      </c>
      <c r="AQ339" s="13">
        <v>94</v>
      </c>
      <c r="AU339" s="57">
        <v>305</v>
      </c>
      <c r="AV339" s="13">
        <v>208</v>
      </c>
      <c r="AW339" s="13">
        <v>44</v>
      </c>
      <c r="AX339" s="13">
        <v>67</v>
      </c>
      <c r="AY339" s="13">
        <v>76</v>
      </c>
      <c r="AZ339" s="13">
        <v>6</v>
      </c>
      <c r="BA339" s="13">
        <v>73</v>
      </c>
      <c r="BB339" s="13">
        <v>32</v>
      </c>
      <c r="BC339" s="13">
        <v>179</v>
      </c>
      <c r="BD339" s="13">
        <v>5</v>
      </c>
      <c r="BE339" s="13">
        <v>131</v>
      </c>
    </row>
    <row r="340" spans="5:57" x14ac:dyDescent="0.25">
      <c r="E340" s="57">
        <v>306</v>
      </c>
      <c r="F340" s="13">
        <v>290</v>
      </c>
      <c r="G340" s="13">
        <v>62</v>
      </c>
      <c r="H340" s="13">
        <v>127</v>
      </c>
      <c r="I340" s="13">
        <v>173</v>
      </c>
      <c r="J340" s="13">
        <v>6</v>
      </c>
      <c r="K340" s="13">
        <v>21</v>
      </c>
      <c r="L340" s="13">
        <v>145</v>
      </c>
      <c r="M340" s="13">
        <v>303</v>
      </c>
      <c r="N340" s="13">
        <v>7</v>
      </c>
      <c r="O340" s="13">
        <v>222</v>
      </c>
      <c r="S340" s="57">
        <v>306</v>
      </c>
      <c r="T340" s="13">
        <v>206</v>
      </c>
      <c r="U340" s="13">
        <v>48</v>
      </c>
      <c r="V340" s="13">
        <v>73</v>
      </c>
      <c r="W340" s="13">
        <v>90</v>
      </c>
      <c r="X340" s="13">
        <v>6</v>
      </c>
      <c r="Y340" s="13">
        <v>200</v>
      </c>
      <c r="Z340" s="13">
        <v>31</v>
      </c>
      <c r="AA340" s="13">
        <v>393</v>
      </c>
      <c r="AB340" s="13">
        <v>6</v>
      </c>
      <c r="AC340" s="13">
        <v>153</v>
      </c>
      <c r="AG340" s="57">
        <v>306</v>
      </c>
      <c r="AH340" s="13">
        <v>209</v>
      </c>
      <c r="AI340" s="13">
        <v>50</v>
      </c>
      <c r="AJ340" s="13">
        <v>73</v>
      </c>
      <c r="AK340" s="13">
        <v>89</v>
      </c>
      <c r="AL340" s="13">
        <v>6</v>
      </c>
      <c r="AM340" s="13">
        <v>36</v>
      </c>
      <c r="AN340" s="13">
        <v>32</v>
      </c>
      <c r="AO340" s="13">
        <v>252</v>
      </c>
      <c r="AP340" s="13">
        <v>5</v>
      </c>
      <c r="AQ340" s="13">
        <v>95</v>
      </c>
      <c r="AU340" s="57">
        <v>306</v>
      </c>
      <c r="AV340" s="13">
        <v>206</v>
      </c>
      <c r="AW340" s="13">
        <v>44</v>
      </c>
      <c r="AX340" s="13">
        <v>66</v>
      </c>
      <c r="AY340" s="13">
        <v>76</v>
      </c>
      <c r="AZ340" s="13">
        <v>6</v>
      </c>
      <c r="BA340" s="13">
        <v>73</v>
      </c>
      <c r="BB340" s="13">
        <v>32</v>
      </c>
      <c r="BC340" s="13">
        <v>179</v>
      </c>
      <c r="BD340" s="13">
        <v>5</v>
      </c>
      <c r="BE340" s="13">
        <v>131</v>
      </c>
    </row>
    <row r="341" spans="5:57" x14ac:dyDescent="0.25">
      <c r="E341" s="57">
        <v>307</v>
      </c>
      <c r="F341" s="13">
        <v>288</v>
      </c>
      <c r="G341" s="13">
        <v>62</v>
      </c>
      <c r="H341" s="13">
        <v>127</v>
      </c>
      <c r="I341" s="13">
        <v>173</v>
      </c>
      <c r="J341" s="13">
        <v>6</v>
      </c>
      <c r="K341" s="13">
        <v>21</v>
      </c>
      <c r="L341" s="13">
        <v>145</v>
      </c>
      <c r="M341" s="13">
        <v>302</v>
      </c>
      <c r="N341" s="13">
        <v>7</v>
      </c>
      <c r="O341" s="13">
        <v>223</v>
      </c>
      <c r="S341" s="57">
        <v>307</v>
      </c>
      <c r="T341" s="13">
        <v>204</v>
      </c>
      <c r="U341" s="13">
        <v>48</v>
      </c>
      <c r="V341" s="13">
        <v>73</v>
      </c>
      <c r="W341" s="13">
        <v>90</v>
      </c>
      <c r="X341" s="13">
        <v>6</v>
      </c>
      <c r="Y341" s="13">
        <v>200</v>
      </c>
      <c r="Z341" s="13">
        <v>31</v>
      </c>
      <c r="AA341" s="13">
        <v>391</v>
      </c>
      <c r="AB341" s="13">
        <v>6</v>
      </c>
      <c r="AC341" s="13">
        <v>154</v>
      </c>
      <c r="AG341" s="57">
        <v>307</v>
      </c>
      <c r="AH341" s="13">
        <v>207</v>
      </c>
      <c r="AI341" s="13">
        <v>50</v>
      </c>
      <c r="AJ341" s="13">
        <v>73</v>
      </c>
      <c r="AK341" s="13">
        <v>88</v>
      </c>
      <c r="AL341" s="13">
        <v>6</v>
      </c>
      <c r="AM341" s="13">
        <v>36</v>
      </c>
      <c r="AN341" s="13">
        <v>32</v>
      </c>
      <c r="AO341" s="13">
        <v>251</v>
      </c>
      <c r="AP341" s="13">
        <v>5</v>
      </c>
      <c r="AQ341" s="13">
        <v>95</v>
      </c>
      <c r="AU341" s="57">
        <v>307</v>
      </c>
      <c r="AV341" s="13">
        <v>204</v>
      </c>
      <c r="AW341" s="13">
        <v>44</v>
      </c>
      <c r="AX341" s="13">
        <v>66</v>
      </c>
      <c r="AY341" s="13">
        <v>76</v>
      </c>
      <c r="AZ341" s="13">
        <v>6</v>
      </c>
      <c r="BA341" s="13">
        <v>73</v>
      </c>
      <c r="BB341" s="13">
        <v>32</v>
      </c>
      <c r="BC341" s="13">
        <v>179</v>
      </c>
      <c r="BD341" s="13">
        <v>5</v>
      </c>
      <c r="BE341" s="13">
        <v>132</v>
      </c>
    </row>
    <row r="342" spans="5:57" x14ac:dyDescent="0.25">
      <c r="E342" s="57">
        <v>308</v>
      </c>
      <c r="F342" s="13">
        <v>285</v>
      </c>
      <c r="G342" s="13">
        <v>61</v>
      </c>
      <c r="H342" s="13">
        <v>127</v>
      </c>
      <c r="I342" s="13">
        <v>172</v>
      </c>
      <c r="J342" s="13">
        <v>6</v>
      </c>
      <c r="K342" s="13">
        <v>21</v>
      </c>
      <c r="L342" s="13">
        <v>144</v>
      </c>
      <c r="M342" s="13">
        <v>302</v>
      </c>
      <c r="N342" s="13">
        <v>7</v>
      </c>
      <c r="O342" s="13">
        <v>223</v>
      </c>
      <c r="S342" s="57">
        <v>308</v>
      </c>
      <c r="T342" s="13">
        <v>202</v>
      </c>
      <c r="U342" s="13">
        <v>48</v>
      </c>
      <c r="V342" s="13">
        <v>72</v>
      </c>
      <c r="W342" s="13">
        <v>90</v>
      </c>
      <c r="X342" s="13">
        <v>6</v>
      </c>
      <c r="Y342" s="13">
        <v>200</v>
      </c>
      <c r="Z342" s="13">
        <v>31</v>
      </c>
      <c r="AA342" s="13">
        <v>389</v>
      </c>
      <c r="AB342" s="13">
        <v>6</v>
      </c>
      <c r="AC342" s="13">
        <v>154</v>
      </c>
      <c r="AG342" s="57">
        <v>308</v>
      </c>
      <c r="AH342" s="13">
        <v>205</v>
      </c>
      <c r="AI342" s="13">
        <v>50</v>
      </c>
      <c r="AJ342" s="13">
        <v>73</v>
      </c>
      <c r="AK342" s="13">
        <v>88</v>
      </c>
      <c r="AL342" s="13">
        <v>6</v>
      </c>
      <c r="AM342" s="13">
        <v>36</v>
      </c>
      <c r="AN342" s="13">
        <v>32</v>
      </c>
      <c r="AO342" s="13">
        <v>251</v>
      </c>
      <c r="AP342" s="13">
        <v>5</v>
      </c>
      <c r="AQ342" s="13">
        <v>96</v>
      </c>
      <c r="AU342" s="57">
        <v>308</v>
      </c>
      <c r="AV342" s="13">
        <v>202</v>
      </c>
      <c r="AW342" s="13">
        <v>44</v>
      </c>
      <c r="AX342" s="13">
        <v>66</v>
      </c>
      <c r="AY342" s="13">
        <v>75</v>
      </c>
      <c r="AZ342" s="13">
        <v>6</v>
      </c>
      <c r="BA342" s="13">
        <v>74</v>
      </c>
      <c r="BB342" s="13">
        <v>32</v>
      </c>
      <c r="BC342" s="13">
        <v>179</v>
      </c>
      <c r="BD342" s="13">
        <v>5</v>
      </c>
      <c r="BE342" s="13">
        <v>132</v>
      </c>
    </row>
    <row r="343" spans="5:57" x14ac:dyDescent="0.25">
      <c r="E343" s="57">
        <v>309</v>
      </c>
      <c r="F343" s="13">
        <v>282</v>
      </c>
      <c r="G343" s="13">
        <v>61</v>
      </c>
      <c r="H343" s="13">
        <v>126</v>
      </c>
      <c r="I343" s="13">
        <v>172</v>
      </c>
      <c r="J343" s="13">
        <v>6</v>
      </c>
      <c r="K343" s="13">
        <v>21</v>
      </c>
      <c r="L343" s="13">
        <v>144</v>
      </c>
      <c r="M343" s="13">
        <v>302</v>
      </c>
      <c r="N343" s="13">
        <v>7</v>
      </c>
      <c r="O343" s="13">
        <v>224</v>
      </c>
      <c r="S343" s="57">
        <v>309</v>
      </c>
      <c r="T343" s="13">
        <v>200</v>
      </c>
      <c r="U343" s="13">
        <v>47</v>
      </c>
      <c r="V343" s="13">
        <v>72</v>
      </c>
      <c r="W343" s="13">
        <v>89</v>
      </c>
      <c r="X343" s="13">
        <v>6</v>
      </c>
      <c r="Y343" s="13">
        <v>200</v>
      </c>
      <c r="Z343" s="13">
        <v>31</v>
      </c>
      <c r="AA343" s="13">
        <v>387</v>
      </c>
      <c r="AB343" s="13">
        <v>6</v>
      </c>
      <c r="AC343" s="13">
        <v>155</v>
      </c>
      <c r="AG343" s="57">
        <v>309</v>
      </c>
      <c r="AH343" s="13">
        <v>203</v>
      </c>
      <c r="AI343" s="13">
        <v>50</v>
      </c>
      <c r="AJ343" s="13">
        <v>73</v>
      </c>
      <c r="AK343" s="13">
        <v>88</v>
      </c>
      <c r="AL343" s="13">
        <v>6</v>
      </c>
      <c r="AM343" s="13">
        <v>36</v>
      </c>
      <c r="AN343" s="13">
        <v>32</v>
      </c>
      <c r="AO343" s="13">
        <v>251</v>
      </c>
      <c r="AP343" s="13">
        <v>5</v>
      </c>
      <c r="AQ343" s="13">
        <v>96</v>
      </c>
      <c r="AU343" s="57">
        <v>309</v>
      </c>
      <c r="AV343" s="13">
        <v>200</v>
      </c>
      <c r="AW343" s="13">
        <v>43</v>
      </c>
      <c r="AX343" s="13">
        <v>66</v>
      </c>
      <c r="AY343" s="13">
        <v>75</v>
      </c>
      <c r="AZ343" s="13">
        <v>6</v>
      </c>
      <c r="BA343" s="13">
        <v>74</v>
      </c>
      <c r="BB343" s="13">
        <v>31</v>
      </c>
      <c r="BC343" s="13">
        <v>179</v>
      </c>
      <c r="BD343" s="13">
        <v>5</v>
      </c>
      <c r="BE343" s="13">
        <v>133</v>
      </c>
    </row>
    <row r="344" spans="5:57" x14ac:dyDescent="0.25">
      <c r="E344" s="57">
        <v>310</v>
      </c>
      <c r="F344" s="13">
        <v>280</v>
      </c>
      <c r="G344" s="13">
        <v>61</v>
      </c>
      <c r="H344" s="13">
        <v>126</v>
      </c>
      <c r="I344" s="13">
        <v>172</v>
      </c>
      <c r="J344" s="13">
        <v>6</v>
      </c>
      <c r="K344" s="13">
        <v>21</v>
      </c>
      <c r="L344" s="13">
        <v>144</v>
      </c>
      <c r="M344" s="13">
        <v>302</v>
      </c>
      <c r="N344" s="13">
        <v>7</v>
      </c>
      <c r="O344" s="13">
        <v>225</v>
      </c>
      <c r="S344" s="57">
        <v>310</v>
      </c>
      <c r="T344" s="13">
        <v>198</v>
      </c>
      <c r="U344" s="13">
        <v>47</v>
      </c>
      <c r="V344" s="13">
        <v>72</v>
      </c>
      <c r="W344" s="13">
        <v>89</v>
      </c>
      <c r="X344" s="13">
        <v>6</v>
      </c>
      <c r="Y344" s="13">
        <v>201</v>
      </c>
      <c r="Z344" s="13">
        <v>31</v>
      </c>
      <c r="AA344" s="13">
        <v>385</v>
      </c>
      <c r="AB344" s="13">
        <v>6</v>
      </c>
      <c r="AC344" s="13">
        <v>155</v>
      </c>
      <c r="AG344" s="57">
        <v>310</v>
      </c>
      <c r="AH344" s="13">
        <v>201</v>
      </c>
      <c r="AI344" s="13">
        <v>49</v>
      </c>
      <c r="AJ344" s="13">
        <v>73</v>
      </c>
      <c r="AK344" s="13">
        <v>88</v>
      </c>
      <c r="AL344" s="13">
        <v>6</v>
      </c>
      <c r="AM344" s="13">
        <v>36</v>
      </c>
      <c r="AN344" s="13">
        <v>32</v>
      </c>
      <c r="AO344" s="13">
        <v>251</v>
      </c>
      <c r="AP344" s="13">
        <v>5</v>
      </c>
      <c r="AQ344" s="13">
        <v>96</v>
      </c>
      <c r="AU344" s="57">
        <v>310</v>
      </c>
      <c r="AV344" s="13">
        <v>198</v>
      </c>
      <c r="AW344" s="13">
        <v>43</v>
      </c>
      <c r="AX344" s="13">
        <v>66</v>
      </c>
      <c r="AY344" s="13">
        <v>75</v>
      </c>
      <c r="AZ344" s="13">
        <v>6</v>
      </c>
      <c r="BA344" s="13">
        <v>74</v>
      </c>
      <c r="BB344" s="13">
        <v>31</v>
      </c>
      <c r="BC344" s="13">
        <v>179</v>
      </c>
      <c r="BD344" s="13">
        <v>5</v>
      </c>
      <c r="BE344" s="13">
        <v>133</v>
      </c>
    </row>
    <row r="345" spans="5:57" x14ac:dyDescent="0.25">
      <c r="E345" s="57">
        <v>311</v>
      </c>
      <c r="F345" s="13">
        <v>278</v>
      </c>
      <c r="G345" s="13">
        <v>61</v>
      </c>
      <c r="H345" s="13">
        <v>126</v>
      </c>
      <c r="I345" s="13">
        <v>172</v>
      </c>
      <c r="J345" s="13">
        <v>6</v>
      </c>
      <c r="K345" s="13">
        <v>21</v>
      </c>
      <c r="L345" s="13">
        <v>144</v>
      </c>
      <c r="M345" s="13">
        <v>301</v>
      </c>
      <c r="N345" s="13">
        <v>7</v>
      </c>
      <c r="O345" s="13">
        <v>226</v>
      </c>
      <c r="S345" s="57">
        <v>311</v>
      </c>
      <c r="T345" s="13">
        <v>196</v>
      </c>
      <c r="U345" s="13">
        <v>47</v>
      </c>
      <c r="V345" s="13">
        <v>72</v>
      </c>
      <c r="W345" s="13">
        <v>89</v>
      </c>
      <c r="X345" s="13">
        <v>6</v>
      </c>
      <c r="Y345" s="13">
        <v>201</v>
      </c>
      <c r="Z345" s="13">
        <v>31</v>
      </c>
      <c r="AA345" s="13">
        <v>383</v>
      </c>
      <c r="AB345" s="13">
        <v>6</v>
      </c>
      <c r="AC345" s="13">
        <v>156</v>
      </c>
      <c r="AG345" s="57">
        <v>311</v>
      </c>
      <c r="AH345" s="13">
        <v>199</v>
      </c>
      <c r="AI345" s="13">
        <v>49</v>
      </c>
      <c r="AJ345" s="13">
        <v>72</v>
      </c>
      <c r="AK345" s="13">
        <v>88</v>
      </c>
      <c r="AL345" s="13">
        <v>6</v>
      </c>
      <c r="AM345" s="13">
        <v>37</v>
      </c>
      <c r="AN345" s="13">
        <v>31</v>
      </c>
      <c r="AO345" s="13">
        <v>250</v>
      </c>
      <c r="AP345" s="13">
        <v>5</v>
      </c>
      <c r="AQ345" s="13">
        <v>97</v>
      </c>
      <c r="AU345" s="57">
        <v>311</v>
      </c>
      <c r="AV345" s="13">
        <v>197</v>
      </c>
      <c r="AW345" s="13">
        <v>43</v>
      </c>
      <c r="AX345" s="13">
        <v>66</v>
      </c>
      <c r="AY345" s="13">
        <v>75</v>
      </c>
      <c r="AZ345" s="13">
        <v>6</v>
      </c>
      <c r="BA345" s="13">
        <v>74</v>
      </c>
      <c r="BB345" s="13">
        <v>31</v>
      </c>
      <c r="BC345" s="13">
        <v>179</v>
      </c>
      <c r="BD345" s="13">
        <v>5</v>
      </c>
      <c r="BE345" s="13">
        <v>133</v>
      </c>
    </row>
    <row r="346" spans="5:57" x14ac:dyDescent="0.25">
      <c r="E346" s="57">
        <v>312</v>
      </c>
      <c r="F346" s="13">
        <v>275</v>
      </c>
      <c r="G346" s="13">
        <v>60</v>
      </c>
      <c r="H346" s="13">
        <v>125</v>
      </c>
      <c r="I346" s="13">
        <v>171</v>
      </c>
      <c r="J346" s="13">
        <v>6</v>
      </c>
      <c r="K346" s="13">
        <v>21</v>
      </c>
      <c r="L346" s="13">
        <v>144</v>
      </c>
      <c r="M346" s="13">
        <v>301</v>
      </c>
      <c r="N346" s="13">
        <v>7</v>
      </c>
      <c r="O346" s="13">
        <v>227</v>
      </c>
      <c r="S346" s="57">
        <v>312</v>
      </c>
      <c r="T346" s="13">
        <v>195</v>
      </c>
      <c r="U346" s="13">
        <v>47</v>
      </c>
      <c r="V346" s="13">
        <v>72</v>
      </c>
      <c r="W346" s="13">
        <v>89</v>
      </c>
      <c r="X346" s="13">
        <v>6</v>
      </c>
      <c r="Y346" s="13">
        <v>201</v>
      </c>
      <c r="Z346" s="13">
        <v>31</v>
      </c>
      <c r="AA346" s="13">
        <v>382</v>
      </c>
      <c r="AB346" s="13">
        <v>6</v>
      </c>
      <c r="AC346" s="13">
        <v>156</v>
      </c>
      <c r="AG346" s="57">
        <v>312</v>
      </c>
      <c r="AH346" s="13">
        <v>198</v>
      </c>
      <c r="AI346" s="13">
        <v>49</v>
      </c>
      <c r="AJ346" s="13">
        <v>72</v>
      </c>
      <c r="AK346" s="13">
        <v>88</v>
      </c>
      <c r="AL346" s="13">
        <v>6</v>
      </c>
      <c r="AM346" s="13">
        <v>37</v>
      </c>
      <c r="AN346" s="13">
        <v>31</v>
      </c>
      <c r="AO346" s="13">
        <v>250</v>
      </c>
      <c r="AP346" s="13">
        <v>5</v>
      </c>
      <c r="AQ346" s="13">
        <v>97</v>
      </c>
      <c r="AU346" s="57">
        <v>312</v>
      </c>
      <c r="AV346" s="13">
        <v>195</v>
      </c>
      <c r="AW346" s="13">
        <v>42</v>
      </c>
      <c r="AX346" s="13">
        <v>66</v>
      </c>
      <c r="AY346" s="13">
        <v>75</v>
      </c>
      <c r="AZ346" s="13">
        <v>6</v>
      </c>
      <c r="BA346" s="13">
        <v>74</v>
      </c>
      <c r="BB346" s="13">
        <v>31</v>
      </c>
      <c r="BC346" s="13">
        <v>179</v>
      </c>
      <c r="BD346" s="13">
        <v>5</v>
      </c>
      <c r="BE346" s="13">
        <v>134</v>
      </c>
    </row>
    <row r="347" spans="5:57" x14ac:dyDescent="0.25">
      <c r="E347" s="57">
        <v>313</v>
      </c>
      <c r="F347" s="13">
        <v>273</v>
      </c>
      <c r="G347" s="13">
        <v>60</v>
      </c>
      <c r="H347" s="13">
        <v>125</v>
      </c>
      <c r="I347" s="13">
        <v>171</v>
      </c>
      <c r="J347" s="13">
        <v>6</v>
      </c>
      <c r="K347" s="13">
        <v>21</v>
      </c>
      <c r="L347" s="13">
        <v>143</v>
      </c>
      <c r="M347" s="13">
        <v>300</v>
      </c>
      <c r="N347" s="13">
        <v>7</v>
      </c>
      <c r="O347" s="13">
        <v>228</v>
      </c>
      <c r="S347" s="57">
        <v>313</v>
      </c>
      <c r="T347" s="13">
        <v>193</v>
      </c>
      <c r="U347" s="13">
        <v>47</v>
      </c>
      <c r="V347" s="13">
        <v>72</v>
      </c>
      <c r="W347" s="13">
        <v>88</v>
      </c>
      <c r="X347" s="13">
        <v>6</v>
      </c>
      <c r="Y347" s="13">
        <v>201</v>
      </c>
      <c r="Z347" s="13">
        <v>31</v>
      </c>
      <c r="AA347" s="13">
        <v>380</v>
      </c>
      <c r="AB347" s="13">
        <v>6</v>
      </c>
      <c r="AC347" s="13">
        <v>157</v>
      </c>
      <c r="AG347" s="57">
        <v>313</v>
      </c>
      <c r="AH347" s="13">
        <v>196</v>
      </c>
      <c r="AI347" s="13">
        <v>49</v>
      </c>
      <c r="AJ347" s="13">
        <v>72</v>
      </c>
      <c r="AK347" s="13">
        <v>87</v>
      </c>
      <c r="AL347" s="13">
        <v>6</v>
      </c>
      <c r="AM347" s="13">
        <v>37</v>
      </c>
      <c r="AN347" s="13">
        <v>31</v>
      </c>
      <c r="AO347" s="13">
        <v>250</v>
      </c>
      <c r="AP347" s="13">
        <v>5</v>
      </c>
      <c r="AQ347" s="13">
        <v>97</v>
      </c>
      <c r="AU347" s="57">
        <v>313</v>
      </c>
      <c r="AV347" s="13">
        <v>193</v>
      </c>
      <c r="AW347" s="13">
        <v>42</v>
      </c>
      <c r="AX347" s="13">
        <v>66</v>
      </c>
      <c r="AY347" s="13">
        <v>74</v>
      </c>
      <c r="AZ347" s="13">
        <v>6</v>
      </c>
      <c r="BA347" s="13">
        <v>74</v>
      </c>
      <c r="BB347" s="13">
        <v>31</v>
      </c>
      <c r="BC347" s="13">
        <v>178</v>
      </c>
      <c r="BD347" s="13">
        <v>5</v>
      </c>
      <c r="BE347" s="13">
        <v>134</v>
      </c>
    </row>
    <row r="348" spans="5:57" x14ac:dyDescent="0.25">
      <c r="E348" s="57">
        <v>314</v>
      </c>
      <c r="F348" s="13">
        <v>270</v>
      </c>
      <c r="G348" s="13">
        <v>60</v>
      </c>
      <c r="H348" s="13">
        <v>125</v>
      </c>
      <c r="I348" s="13">
        <v>171</v>
      </c>
      <c r="J348" s="13">
        <v>6</v>
      </c>
      <c r="K348" s="13">
        <v>21</v>
      </c>
      <c r="L348" s="13">
        <v>143</v>
      </c>
      <c r="M348" s="13">
        <v>300</v>
      </c>
      <c r="N348" s="13">
        <v>7</v>
      </c>
      <c r="O348" s="13">
        <v>228</v>
      </c>
      <c r="S348" s="57">
        <v>314</v>
      </c>
      <c r="T348" s="13">
        <v>191</v>
      </c>
      <c r="U348" s="13">
        <v>46</v>
      </c>
      <c r="V348" s="13">
        <v>72</v>
      </c>
      <c r="W348" s="13">
        <v>88</v>
      </c>
      <c r="X348" s="13">
        <v>6</v>
      </c>
      <c r="Y348" s="13">
        <v>202</v>
      </c>
      <c r="Z348" s="13">
        <v>31</v>
      </c>
      <c r="AA348" s="13">
        <v>378</v>
      </c>
      <c r="AB348" s="13">
        <v>6</v>
      </c>
      <c r="AC348" s="13">
        <v>157</v>
      </c>
      <c r="AG348" s="57">
        <v>314</v>
      </c>
      <c r="AH348" s="13">
        <v>194</v>
      </c>
      <c r="AI348" s="13">
        <v>48</v>
      </c>
      <c r="AJ348" s="13">
        <v>72</v>
      </c>
      <c r="AK348" s="13">
        <v>87</v>
      </c>
      <c r="AL348" s="13">
        <v>6</v>
      </c>
      <c r="AM348" s="13">
        <v>37</v>
      </c>
      <c r="AN348" s="13">
        <v>31</v>
      </c>
      <c r="AO348" s="13">
        <v>249</v>
      </c>
      <c r="AP348" s="13">
        <v>5</v>
      </c>
      <c r="AQ348" s="13">
        <v>98</v>
      </c>
      <c r="AU348" s="57">
        <v>314</v>
      </c>
      <c r="AV348" s="13">
        <v>191</v>
      </c>
      <c r="AW348" s="13">
        <v>42</v>
      </c>
      <c r="AX348" s="13">
        <v>65</v>
      </c>
      <c r="AY348" s="13">
        <v>74</v>
      </c>
      <c r="AZ348" s="13">
        <v>6</v>
      </c>
      <c r="BA348" s="13">
        <v>74</v>
      </c>
      <c r="BB348" s="13">
        <v>31</v>
      </c>
      <c r="BC348" s="13">
        <v>178</v>
      </c>
      <c r="BD348" s="13">
        <v>5</v>
      </c>
      <c r="BE348" s="13">
        <v>134</v>
      </c>
    </row>
    <row r="349" spans="5:57" x14ac:dyDescent="0.25">
      <c r="E349" s="57">
        <v>315</v>
      </c>
      <c r="F349" s="13">
        <v>268</v>
      </c>
      <c r="G349" s="13">
        <v>59</v>
      </c>
      <c r="H349" s="13">
        <v>124</v>
      </c>
      <c r="I349" s="13">
        <v>170</v>
      </c>
      <c r="J349" s="13">
        <v>6</v>
      </c>
      <c r="K349" s="13">
        <v>21</v>
      </c>
      <c r="L349" s="13">
        <v>143</v>
      </c>
      <c r="M349" s="13">
        <v>299</v>
      </c>
      <c r="N349" s="13">
        <v>7</v>
      </c>
      <c r="O349" s="13">
        <v>229</v>
      </c>
      <c r="S349" s="57">
        <v>315</v>
      </c>
      <c r="T349" s="13">
        <v>189</v>
      </c>
      <c r="U349" s="13">
        <v>46</v>
      </c>
      <c r="V349" s="13">
        <v>71</v>
      </c>
      <c r="W349" s="13">
        <v>88</v>
      </c>
      <c r="X349" s="13">
        <v>6</v>
      </c>
      <c r="Y349" s="13">
        <v>202</v>
      </c>
      <c r="Z349" s="13">
        <v>31</v>
      </c>
      <c r="AA349" s="13">
        <v>376</v>
      </c>
      <c r="AB349" s="13">
        <v>6</v>
      </c>
      <c r="AC349" s="13">
        <v>158</v>
      </c>
      <c r="AG349" s="57">
        <v>315</v>
      </c>
      <c r="AH349" s="13">
        <v>192</v>
      </c>
      <c r="AI349" s="13">
        <v>48</v>
      </c>
      <c r="AJ349" s="13">
        <v>72</v>
      </c>
      <c r="AK349" s="13">
        <v>87</v>
      </c>
      <c r="AL349" s="13">
        <v>6</v>
      </c>
      <c r="AM349" s="13">
        <v>37</v>
      </c>
      <c r="AN349" s="13">
        <v>31</v>
      </c>
      <c r="AO349" s="13">
        <v>249</v>
      </c>
      <c r="AP349" s="13">
        <v>5</v>
      </c>
      <c r="AQ349" s="13">
        <v>98</v>
      </c>
      <c r="AU349" s="57">
        <v>315</v>
      </c>
      <c r="AV349" s="13">
        <v>189</v>
      </c>
      <c r="AW349" s="13">
        <v>42</v>
      </c>
      <c r="AX349" s="13">
        <v>65</v>
      </c>
      <c r="AY349" s="13">
        <v>74</v>
      </c>
      <c r="AZ349" s="13">
        <v>6</v>
      </c>
      <c r="BA349" s="13">
        <v>74</v>
      </c>
      <c r="BB349" s="13">
        <v>31</v>
      </c>
      <c r="BC349" s="13">
        <v>178</v>
      </c>
      <c r="BD349" s="13">
        <v>5</v>
      </c>
      <c r="BE349" s="13">
        <v>135</v>
      </c>
    </row>
    <row r="350" spans="5:57" x14ac:dyDescent="0.25">
      <c r="E350" s="57">
        <v>316</v>
      </c>
      <c r="F350" s="13">
        <v>266</v>
      </c>
      <c r="G350" s="13">
        <v>59</v>
      </c>
      <c r="H350" s="13">
        <v>124</v>
      </c>
      <c r="I350" s="13">
        <v>170</v>
      </c>
      <c r="J350" s="13">
        <v>6</v>
      </c>
      <c r="K350" s="13">
        <v>21</v>
      </c>
      <c r="L350" s="13">
        <v>143</v>
      </c>
      <c r="M350" s="13">
        <v>299</v>
      </c>
      <c r="N350" s="13">
        <v>7</v>
      </c>
      <c r="O350" s="13">
        <v>229</v>
      </c>
      <c r="S350" s="57">
        <v>316</v>
      </c>
      <c r="T350" s="13">
        <v>187</v>
      </c>
      <c r="U350" s="13">
        <v>46</v>
      </c>
      <c r="V350" s="13">
        <v>71</v>
      </c>
      <c r="W350" s="13">
        <v>88</v>
      </c>
      <c r="X350" s="13">
        <v>6</v>
      </c>
      <c r="Y350" s="13">
        <v>202</v>
      </c>
      <c r="Z350" s="13">
        <v>31</v>
      </c>
      <c r="AA350" s="13">
        <v>374</v>
      </c>
      <c r="AB350" s="13">
        <v>6</v>
      </c>
      <c r="AC350" s="13">
        <v>158</v>
      </c>
      <c r="AG350" s="57">
        <v>316</v>
      </c>
      <c r="AH350" s="13">
        <v>190</v>
      </c>
      <c r="AI350" s="13">
        <v>48</v>
      </c>
      <c r="AJ350" s="13">
        <v>71</v>
      </c>
      <c r="AK350" s="13">
        <v>87</v>
      </c>
      <c r="AL350" s="13">
        <v>6</v>
      </c>
      <c r="AM350" s="13">
        <v>37</v>
      </c>
      <c r="AN350" s="13">
        <v>31</v>
      </c>
      <c r="AO350" s="13">
        <v>249</v>
      </c>
      <c r="AP350" s="13">
        <v>5</v>
      </c>
      <c r="AQ350" s="13">
        <v>98</v>
      </c>
      <c r="AU350" s="57">
        <v>316</v>
      </c>
      <c r="AV350" s="13">
        <v>188</v>
      </c>
      <c r="AW350" s="13">
        <v>41</v>
      </c>
      <c r="AX350" s="13">
        <v>65</v>
      </c>
      <c r="AY350" s="13">
        <v>74</v>
      </c>
      <c r="AZ350" s="13">
        <v>6</v>
      </c>
      <c r="BA350" s="13">
        <v>75</v>
      </c>
      <c r="BB350" s="13">
        <v>31</v>
      </c>
      <c r="BC350" s="13">
        <v>178</v>
      </c>
      <c r="BD350" s="13">
        <v>5</v>
      </c>
      <c r="BE350" s="13">
        <v>135</v>
      </c>
    </row>
    <row r="351" spans="5:57" x14ac:dyDescent="0.25">
      <c r="E351" s="57">
        <v>317</v>
      </c>
      <c r="F351" s="13">
        <v>264</v>
      </c>
      <c r="G351" s="13">
        <v>59</v>
      </c>
      <c r="H351" s="13">
        <v>124</v>
      </c>
      <c r="I351" s="13">
        <v>169</v>
      </c>
      <c r="J351" s="13">
        <v>6</v>
      </c>
      <c r="K351" s="13">
        <v>21</v>
      </c>
      <c r="L351" s="13">
        <v>143</v>
      </c>
      <c r="M351" s="13">
        <v>298</v>
      </c>
      <c r="N351" s="13">
        <v>7</v>
      </c>
      <c r="O351" s="13">
        <v>230</v>
      </c>
      <c r="S351" s="57">
        <v>317</v>
      </c>
      <c r="T351" s="13">
        <v>185</v>
      </c>
      <c r="U351" s="13">
        <v>46</v>
      </c>
      <c r="V351" s="13">
        <v>71</v>
      </c>
      <c r="W351" s="13">
        <v>87</v>
      </c>
      <c r="X351" s="13">
        <v>6</v>
      </c>
      <c r="Y351" s="13">
        <v>202</v>
      </c>
      <c r="Z351" s="13">
        <v>31</v>
      </c>
      <c r="AA351" s="13">
        <v>372</v>
      </c>
      <c r="AB351" s="13">
        <v>6</v>
      </c>
      <c r="AC351" s="13">
        <v>158</v>
      </c>
      <c r="AG351" s="57">
        <v>317</v>
      </c>
      <c r="AH351" s="13">
        <v>188</v>
      </c>
      <c r="AI351" s="13">
        <v>48</v>
      </c>
      <c r="AJ351" s="13">
        <v>71</v>
      </c>
      <c r="AK351" s="13">
        <v>87</v>
      </c>
      <c r="AL351" s="13">
        <v>6</v>
      </c>
      <c r="AM351" s="13">
        <v>37</v>
      </c>
      <c r="AN351" s="13">
        <v>31</v>
      </c>
      <c r="AO351" s="13">
        <v>248</v>
      </c>
      <c r="AP351" s="13">
        <v>5</v>
      </c>
      <c r="AQ351" s="13">
        <v>98</v>
      </c>
      <c r="AU351" s="57">
        <v>317</v>
      </c>
      <c r="AV351" s="13">
        <v>186</v>
      </c>
      <c r="AW351" s="13">
        <v>41</v>
      </c>
      <c r="AX351" s="13">
        <v>65</v>
      </c>
      <c r="AY351" s="13">
        <v>74</v>
      </c>
      <c r="AZ351" s="13">
        <v>6</v>
      </c>
      <c r="BA351" s="13">
        <v>75</v>
      </c>
      <c r="BB351" s="13">
        <v>31</v>
      </c>
      <c r="BC351" s="13">
        <v>178</v>
      </c>
      <c r="BD351" s="13">
        <v>5</v>
      </c>
      <c r="BE351" s="13">
        <v>135</v>
      </c>
    </row>
    <row r="352" spans="5:57" x14ac:dyDescent="0.25">
      <c r="E352" s="57">
        <v>318</v>
      </c>
      <c r="F352" s="13">
        <v>261</v>
      </c>
      <c r="G352" s="13">
        <v>59</v>
      </c>
      <c r="H352" s="13">
        <v>123</v>
      </c>
      <c r="I352" s="13">
        <v>169</v>
      </c>
      <c r="J352" s="13">
        <v>6</v>
      </c>
      <c r="K352" s="13">
        <v>21</v>
      </c>
      <c r="L352" s="13">
        <v>142</v>
      </c>
      <c r="M352" s="13">
        <v>297</v>
      </c>
      <c r="N352" s="13">
        <v>7</v>
      </c>
      <c r="O352" s="13">
        <v>230</v>
      </c>
      <c r="S352" s="57">
        <v>318</v>
      </c>
      <c r="T352" s="13">
        <v>184</v>
      </c>
      <c r="U352" s="13">
        <v>45</v>
      </c>
      <c r="V352" s="13">
        <v>71</v>
      </c>
      <c r="W352" s="13">
        <v>87</v>
      </c>
      <c r="X352" s="13">
        <v>6</v>
      </c>
      <c r="Y352" s="13">
        <v>202</v>
      </c>
      <c r="Z352" s="13">
        <v>31</v>
      </c>
      <c r="AA352" s="13">
        <v>371</v>
      </c>
      <c r="AB352" s="13">
        <v>6</v>
      </c>
      <c r="AC352" s="13">
        <v>158</v>
      </c>
      <c r="AG352" s="57">
        <v>318</v>
      </c>
      <c r="AH352" s="13">
        <v>186</v>
      </c>
      <c r="AI352" s="13">
        <v>47</v>
      </c>
      <c r="AJ352" s="13">
        <v>71</v>
      </c>
      <c r="AK352" s="13">
        <v>86</v>
      </c>
      <c r="AL352" s="13">
        <v>6</v>
      </c>
      <c r="AM352" s="13">
        <v>37</v>
      </c>
      <c r="AN352" s="13">
        <v>31</v>
      </c>
      <c r="AO352" s="13">
        <v>247</v>
      </c>
      <c r="AP352" s="13">
        <v>5</v>
      </c>
      <c r="AQ352" s="13">
        <v>98</v>
      </c>
      <c r="AU352" s="57">
        <v>318</v>
      </c>
      <c r="AV352" s="13">
        <v>184</v>
      </c>
      <c r="AW352" s="13">
        <v>41</v>
      </c>
      <c r="AX352" s="13">
        <v>65</v>
      </c>
      <c r="AY352" s="13">
        <v>74</v>
      </c>
      <c r="AZ352" s="13">
        <v>6</v>
      </c>
      <c r="BA352" s="13">
        <v>75</v>
      </c>
      <c r="BB352" s="13">
        <v>31</v>
      </c>
      <c r="BC352" s="13">
        <v>177</v>
      </c>
      <c r="BD352" s="13">
        <v>5</v>
      </c>
      <c r="BE352" s="13">
        <v>135</v>
      </c>
    </row>
    <row r="353" spans="5:57" x14ac:dyDescent="0.25">
      <c r="E353" s="57">
        <v>319</v>
      </c>
      <c r="F353" s="13">
        <v>259</v>
      </c>
      <c r="G353" s="13">
        <v>58</v>
      </c>
      <c r="H353" s="13">
        <v>123</v>
      </c>
      <c r="I353" s="13">
        <v>169</v>
      </c>
      <c r="J353" s="13">
        <v>6</v>
      </c>
      <c r="K353" s="13">
        <v>21</v>
      </c>
      <c r="L353" s="13">
        <v>142</v>
      </c>
      <c r="M353" s="13">
        <v>296</v>
      </c>
      <c r="N353" s="13">
        <v>7</v>
      </c>
      <c r="O353" s="13">
        <v>230</v>
      </c>
      <c r="S353" s="57">
        <v>319</v>
      </c>
      <c r="T353" s="13">
        <v>182</v>
      </c>
      <c r="U353" s="13">
        <v>45</v>
      </c>
      <c r="V353" s="13">
        <v>71</v>
      </c>
      <c r="W353" s="13">
        <v>87</v>
      </c>
      <c r="X353" s="13">
        <v>6</v>
      </c>
      <c r="Y353" s="13">
        <v>203</v>
      </c>
      <c r="Z353" s="13">
        <v>31</v>
      </c>
      <c r="AA353" s="13">
        <v>369</v>
      </c>
      <c r="AB353" s="13">
        <v>6</v>
      </c>
      <c r="AC353" s="13">
        <v>159</v>
      </c>
      <c r="AG353" s="57">
        <v>319</v>
      </c>
      <c r="AH353" s="13">
        <v>185</v>
      </c>
      <c r="AI353" s="13">
        <v>47</v>
      </c>
      <c r="AJ353" s="13">
        <v>71</v>
      </c>
      <c r="AK353" s="13">
        <v>86</v>
      </c>
      <c r="AL353" s="13">
        <v>6</v>
      </c>
      <c r="AM353" s="13">
        <v>37</v>
      </c>
      <c r="AN353" s="13">
        <v>31</v>
      </c>
      <c r="AO353" s="13">
        <v>247</v>
      </c>
      <c r="AP353" s="13">
        <v>5</v>
      </c>
      <c r="AQ353" s="13">
        <v>99</v>
      </c>
      <c r="AU353" s="57">
        <v>319</v>
      </c>
      <c r="AV353" s="13">
        <v>182</v>
      </c>
      <c r="AW353" s="13">
        <v>41</v>
      </c>
      <c r="AX353" s="13">
        <v>64</v>
      </c>
      <c r="AY353" s="13">
        <v>73</v>
      </c>
      <c r="AZ353" s="13">
        <v>6</v>
      </c>
      <c r="BA353" s="13">
        <v>75</v>
      </c>
      <c r="BB353" s="13">
        <v>31</v>
      </c>
      <c r="BC353" s="13">
        <v>177</v>
      </c>
      <c r="BD353" s="13">
        <v>5</v>
      </c>
      <c r="BE353" s="13">
        <v>135</v>
      </c>
    </row>
    <row r="354" spans="5:57" x14ac:dyDescent="0.25">
      <c r="E354" s="57">
        <v>320</v>
      </c>
      <c r="F354" s="13">
        <v>256</v>
      </c>
      <c r="G354" s="13">
        <v>58</v>
      </c>
      <c r="H354" s="13">
        <v>123</v>
      </c>
      <c r="I354" s="13">
        <v>169</v>
      </c>
      <c r="J354" s="13">
        <v>6</v>
      </c>
      <c r="K354" s="13">
        <v>21</v>
      </c>
      <c r="L354" s="13">
        <v>142</v>
      </c>
      <c r="M354" s="13">
        <v>296</v>
      </c>
      <c r="N354" s="13">
        <v>7</v>
      </c>
      <c r="O354" s="13">
        <v>230</v>
      </c>
      <c r="S354" s="57">
        <v>320</v>
      </c>
      <c r="T354" s="13">
        <v>180</v>
      </c>
      <c r="U354" s="13">
        <v>45</v>
      </c>
      <c r="V354" s="13">
        <v>70</v>
      </c>
      <c r="W354" s="13">
        <v>86</v>
      </c>
      <c r="X354" s="13">
        <v>6</v>
      </c>
      <c r="Y354" s="13">
        <v>203</v>
      </c>
      <c r="Z354" s="13">
        <v>31</v>
      </c>
      <c r="AA354" s="13">
        <v>367</v>
      </c>
      <c r="AB354" s="13">
        <v>6</v>
      </c>
      <c r="AC354" s="13">
        <v>159</v>
      </c>
      <c r="AG354" s="57">
        <v>320</v>
      </c>
      <c r="AH354" s="13">
        <v>183</v>
      </c>
      <c r="AI354" s="13">
        <v>47</v>
      </c>
      <c r="AJ354" s="13">
        <v>71</v>
      </c>
      <c r="AK354" s="13">
        <v>86</v>
      </c>
      <c r="AL354" s="13">
        <v>6</v>
      </c>
      <c r="AM354" s="13">
        <v>37</v>
      </c>
      <c r="AN354" s="13">
        <v>31</v>
      </c>
      <c r="AO354" s="13">
        <v>246</v>
      </c>
      <c r="AP354" s="13">
        <v>5</v>
      </c>
      <c r="AQ354" s="13">
        <v>99</v>
      </c>
      <c r="AU354" s="57">
        <v>320</v>
      </c>
      <c r="AV354" s="13">
        <v>180</v>
      </c>
      <c r="AW354" s="13">
        <v>40</v>
      </c>
      <c r="AX354" s="13">
        <v>64</v>
      </c>
      <c r="AY354" s="13">
        <v>73</v>
      </c>
      <c r="AZ354" s="13">
        <v>6</v>
      </c>
      <c r="BA354" s="13">
        <v>75</v>
      </c>
      <c r="BB354" s="13">
        <v>31</v>
      </c>
      <c r="BC354" s="13">
        <v>177</v>
      </c>
      <c r="BD354" s="13">
        <v>5</v>
      </c>
      <c r="BE354" s="13">
        <v>135</v>
      </c>
    </row>
    <row r="355" spans="5:57" x14ac:dyDescent="0.25">
      <c r="E355" s="57">
        <v>321</v>
      </c>
      <c r="F355" s="13">
        <v>254</v>
      </c>
      <c r="G355" s="13">
        <v>58</v>
      </c>
      <c r="H355" s="13">
        <v>122</v>
      </c>
      <c r="I355" s="13">
        <v>168</v>
      </c>
      <c r="J355" s="13">
        <v>6</v>
      </c>
      <c r="K355" s="13">
        <v>21</v>
      </c>
      <c r="L355" s="13">
        <v>142</v>
      </c>
      <c r="M355" s="13">
        <v>295</v>
      </c>
      <c r="N355" s="13">
        <v>7</v>
      </c>
      <c r="O355" s="13">
        <v>231</v>
      </c>
      <c r="S355" s="57">
        <v>321</v>
      </c>
      <c r="T355" s="13">
        <v>178</v>
      </c>
      <c r="U355" s="13">
        <v>45</v>
      </c>
      <c r="V355" s="13">
        <v>70</v>
      </c>
      <c r="W355" s="13">
        <v>86</v>
      </c>
      <c r="X355" s="13">
        <v>6</v>
      </c>
      <c r="Y355" s="13">
        <v>203</v>
      </c>
      <c r="Z355" s="13">
        <v>30</v>
      </c>
      <c r="AA355" s="13">
        <v>365</v>
      </c>
      <c r="AB355" s="13">
        <v>6</v>
      </c>
      <c r="AC355" s="13">
        <v>159</v>
      </c>
      <c r="AG355" s="57">
        <v>321</v>
      </c>
      <c r="AH355" s="13">
        <v>181</v>
      </c>
      <c r="AI355" s="13">
        <v>47</v>
      </c>
      <c r="AJ355" s="13">
        <v>70</v>
      </c>
      <c r="AK355" s="13">
        <v>86</v>
      </c>
      <c r="AL355" s="13">
        <v>6</v>
      </c>
      <c r="AM355" s="13">
        <v>37</v>
      </c>
      <c r="AN355" s="13">
        <v>31</v>
      </c>
      <c r="AO355" s="13">
        <v>246</v>
      </c>
      <c r="AP355" s="13">
        <v>5</v>
      </c>
      <c r="AQ355" s="13">
        <v>99</v>
      </c>
      <c r="AU355" s="57">
        <v>321</v>
      </c>
      <c r="AV355" s="13">
        <v>179</v>
      </c>
      <c r="AW355" s="13">
        <v>40</v>
      </c>
      <c r="AX355" s="13">
        <v>64</v>
      </c>
      <c r="AY355" s="13">
        <v>73</v>
      </c>
      <c r="AZ355" s="13">
        <v>6</v>
      </c>
      <c r="BA355" s="13">
        <v>75</v>
      </c>
      <c r="BB355" s="13">
        <v>31</v>
      </c>
      <c r="BC355" s="13">
        <v>176</v>
      </c>
      <c r="BD355" s="13">
        <v>5</v>
      </c>
      <c r="BE355" s="13">
        <v>136</v>
      </c>
    </row>
    <row r="356" spans="5:57" x14ac:dyDescent="0.25">
      <c r="E356" s="57">
        <v>322</v>
      </c>
      <c r="F356" s="13">
        <v>251</v>
      </c>
      <c r="G356" s="13">
        <v>58</v>
      </c>
      <c r="H356" s="13">
        <v>122</v>
      </c>
      <c r="I356" s="13">
        <v>168</v>
      </c>
      <c r="J356" s="13">
        <v>6</v>
      </c>
      <c r="K356" s="13">
        <v>21</v>
      </c>
      <c r="L356" s="13">
        <v>141</v>
      </c>
      <c r="M356" s="13">
        <v>294</v>
      </c>
      <c r="N356" s="13">
        <v>7</v>
      </c>
      <c r="O356" s="13">
        <v>231</v>
      </c>
      <c r="S356" s="57">
        <v>322</v>
      </c>
      <c r="T356" s="13">
        <v>176</v>
      </c>
      <c r="U356" s="13">
        <v>45</v>
      </c>
      <c r="V356" s="13">
        <v>70</v>
      </c>
      <c r="W356" s="13">
        <v>86</v>
      </c>
      <c r="X356" s="13">
        <v>6</v>
      </c>
      <c r="Y356" s="13">
        <v>203</v>
      </c>
      <c r="Z356" s="13">
        <v>30</v>
      </c>
      <c r="AA356" s="13">
        <v>364</v>
      </c>
      <c r="AB356" s="13">
        <v>6</v>
      </c>
      <c r="AC356" s="13">
        <v>159</v>
      </c>
      <c r="AG356" s="57">
        <v>322</v>
      </c>
      <c r="AH356" s="13">
        <v>179</v>
      </c>
      <c r="AI356" s="13">
        <v>47</v>
      </c>
      <c r="AJ356" s="13">
        <v>70</v>
      </c>
      <c r="AK356" s="13">
        <v>86</v>
      </c>
      <c r="AL356" s="13">
        <v>6</v>
      </c>
      <c r="AM356" s="13">
        <v>37</v>
      </c>
      <c r="AN356" s="13">
        <v>31</v>
      </c>
      <c r="AO356" s="13">
        <v>245</v>
      </c>
      <c r="AP356" s="13">
        <v>5</v>
      </c>
      <c r="AQ356" s="13">
        <v>99</v>
      </c>
      <c r="AU356" s="57">
        <v>322</v>
      </c>
      <c r="AV356" s="13">
        <v>177</v>
      </c>
      <c r="AW356" s="13">
        <v>40</v>
      </c>
      <c r="AX356" s="13">
        <v>64</v>
      </c>
      <c r="AY356" s="13">
        <v>73</v>
      </c>
      <c r="AZ356" s="13">
        <v>6</v>
      </c>
      <c r="BA356" s="13">
        <v>75</v>
      </c>
      <c r="BB356" s="13">
        <v>31</v>
      </c>
      <c r="BC356" s="13">
        <v>176</v>
      </c>
      <c r="BD356" s="13">
        <v>5</v>
      </c>
      <c r="BE356" s="13">
        <v>136</v>
      </c>
    </row>
    <row r="357" spans="5:57" x14ac:dyDescent="0.25">
      <c r="E357" s="57">
        <v>323</v>
      </c>
      <c r="F357" s="13">
        <v>249</v>
      </c>
      <c r="G357" s="13">
        <v>58</v>
      </c>
      <c r="H357" s="13">
        <v>122</v>
      </c>
      <c r="I357" s="13">
        <v>168</v>
      </c>
      <c r="J357" s="13">
        <v>6</v>
      </c>
      <c r="K357" s="13">
        <v>20</v>
      </c>
      <c r="L357" s="13">
        <v>141</v>
      </c>
      <c r="M357" s="13">
        <v>293</v>
      </c>
      <c r="N357" s="13">
        <v>7</v>
      </c>
      <c r="O357" s="13">
        <v>232</v>
      </c>
      <c r="S357" s="57">
        <v>323</v>
      </c>
      <c r="T357" s="13">
        <v>175</v>
      </c>
      <c r="U357" s="13">
        <v>44</v>
      </c>
      <c r="V357" s="13">
        <v>70</v>
      </c>
      <c r="W357" s="13">
        <v>86</v>
      </c>
      <c r="X357" s="13">
        <v>6</v>
      </c>
      <c r="Y357" s="13">
        <v>203</v>
      </c>
      <c r="Z357" s="13">
        <v>30</v>
      </c>
      <c r="AA357" s="13">
        <v>362</v>
      </c>
      <c r="AB357" s="13">
        <v>6</v>
      </c>
      <c r="AC357" s="13">
        <v>159</v>
      </c>
      <c r="AG357" s="57">
        <v>323</v>
      </c>
      <c r="AH357" s="13">
        <v>177</v>
      </c>
      <c r="AI357" s="13">
        <v>46</v>
      </c>
      <c r="AJ357" s="13">
        <v>70</v>
      </c>
      <c r="AK357" s="13">
        <v>86</v>
      </c>
      <c r="AL357" s="13">
        <v>6</v>
      </c>
      <c r="AM357" s="13">
        <v>37</v>
      </c>
      <c r="AN357" s="13">
        <v>31</v>
      </c>
      <c r="AO357" s="13">
        <v>244</v>
      </c>
      <c r="AP357" s="13">
        <v>5</v>
      </c>
      <c r="AQ357" s="13">
        <v>99</v>
      </c>
      <c r="AU357" s="57">
        <v>323</v>
      </c>
      <c r="AV357" s="13">
        <v>175</v>
      </c>
      <c r="AW357" s="13">
        <v>40</v>
      </c>
      <c r="AX357" s="13">
        <v>64</v>
      </c>
      <c r="AY357" s="13">
        <v>73</v>
      </c>
      <c r="AZ357" s="13">
        <v>6</v>
      </c>
      <c r="BA357" s="13">
        <v>75</v>
      </c>
      <c r="BB357" s="13">
        <v>31</v>
      </c>
      <c r="BC357" s="13">
        <v>176</v>
      </c>
      <c r="BD357" s="13">
        <v>5</v>
      </c>
      <c r="BE357" s="13">
        <v>136</v>
      </c>
    </row>
    <row r="358" spans="5:57" x14ac:dyDescent="0.25">
      <c r="E358" s="57">
        <v>324</v>
      </c>
      <c r="F358" s="13">
        <v>247</v>
      </c>
      <c r="G358" s="13">
        <v>57</v>
      </c>
      <c r="H358" s="13">
        <v>121</v>
      </c>
      <c r="I358" s="13">
        <v>167</v>
      </c>
      <c r="J358" s="13">
        <v>6</v>
      </c>
      <c r="K358" s="13">
        <v>20</v>
      </c>
      <c r="L358" s="13">
        <v>141</v>
      </c>
      <c r="M358" s="13">
        <v>292</v>
      </c>
      <c r="N358" s="13">
        <v>7</v>
      </c>
      <c r="O358" s="13">
        <v>232</v>
      </c>
      <c r="S358" s="57">
        <v>324</v>
      </c>
      <c r="T358" s="13">
        <v>173</v>
      </c>
      <c r="U358" s="13">
        <v>44</v>
      </c>
      <c r="V358" s="13">
        <v>69</v>
      </c>
      <c r="W358" s="13">
        <v>85</v>
      </c>
      <c r="X358" s="13">
        <v>6</v>
      </c>
      <c r="Y358" s="13">
        <v>203</v>
      </c>
      <c r="Z358" s="13">
        <v>30</v>
      </c>
      <c r="AA358" s="13">
        <v>360</v>
      </c>
      <c r="AB358" s="13">
        <v>6</v>
      </c>
      <c r="AC358" s="13">
        <v>159</v>
      </c>
      <c r="AG358" s="57">
        <v>324</v>
      </c>
      <c r="AH358" s="13">
        <v>175</v>
      </c>
      <c r="AI358" s="13">
        <v>46</v>
      </c>
      <c r="AJ358" s="13">
        <v>70</v>
      </c>
      <c r="AK358" s="13">
        <v>85</v>
      </c>
      <c r="AL358" s="13">
        <v>6</v>
      </c>
      <c r="AM358" s="13">
        <v>37</v>
      </c>
      <c r="AN358" s="13">
        <v>31</v>
      </c>
      <c r="AO358" s="13">
        <v>243</v>
      </c>
      <c r="AP358" s="13">
        <v>5</v>
      </c>
      <c r="AQ358" s="13">
        <v>99</v>
      </c>
      <c r="AU358" s="57">
        <v>324</v>
      </c>
      <c r="AV358" s="13">
        <v>173</v>
      </c>
      <c r="AW358" s="13">
        <v>40</v>
      </c>
      <c r="AX358" s="13">
        <v>63</v>
      </c>
      <c r="AY358" s="13">
        <v>73</v>
      </c>
      <c r="AZ358" s="13">
        <v>6</v>
      </c>
      <c r="BA358" s="13">
        <v>75</v>
      </c>
      <c r="BB358" s="13">
        <v>31</v>
      </c>
      <c r="BC358" s="13">
        <v>175</v>
      </c>
      <c r="BD358" s="13">
        <v>5</v>
      </c>
      <c r="BE358" s="13">
        <v>136</v>
      </c>
    </row>
    <row r="359" spans="5:57" x14ac:dyDescent="0.25">
      <c r="E359" s="57">
        <v>325</v>
      </c>
      <c r="F359" s="13">
        <v>244</v>
      </c>
      <c r="G359" s="13">
        <v>57</v>
      </c>
      <c r="H359" s="13">
        <v>121</v>
      </c>
      <c r="I359" s="13">
        <v>167</v>
      </c>
      <c r="J359" s="13">
        <v>6</v>
      </c>
      <c r="K359" s="13">
        <v>20</v>
      </c>
      <c r="L359" s="13">
        <v>140</v>
      </c>
      <c r="M359" s="13">
        <v>291</v>
      </c>
      <c r="N359" s="13">
        <v>7</v>
      </c>
      <c r="O359" s="13">
        <v>232</v>
      </c>
      <c r="S359" s="57">
        <v>325</v>
      </c>
      <c r="T359" s="13">
        <v>171</v>
      </c>
      <c r="U359" s="13">
        <v>44</v>
      </c>
      <c r="V359" s="13">
        <v>69</v>
      </c>
      <c r="W359" s="13">
        <v>85</v>
      </c>
      <c r="X359" s="13">
        <v>6</v>
      </c>
      <c r="Y359" s="13">
        <v>203</v>
      </c>
      <c r="Z359" s="13">
        <v>30</v>
      </c>
      <c r="AA359" s="13">
        <v>359</v>
      </c>
      <c r="AB359" s="13">
        <v>6</v>
      </c>
      <c r="AC359" s="13">
        <v>160</v>
      </c>
      <c r="AG359" s="57">
        <v>325</v>
      </c>
      <c r="AH359" s="13">
        <v>174</v>
      </c>
      <c r="AI359" s="13">
        <v>46</v>
      </c>
      <c r="AJ359" s="13">
        <v>69</v>
      </c>
      <c r="AK359" s="13">
        <v>85</v>
      </c>
      <c r="AL359" s="13">
        <v>6</v>
      </c>
      <c r="AM359" s="13">
        <v>37</v>
      </c>
      <c r="AN359" s="13">
        <v>31</v>
      </c>
      <c r="AO359" s="13">
        <v>243</v>
      </c>
      <c r="AP359" s="13">
        <v>5</v>
      </c>
      <c r="AQ359" s="13">
        <v>99</v>
      </c>
      <c r="AU359" s="57">
        <v>325</v>
      </c>
      <c r="AV359" s="13">
        <v>171</v>
      </c>
      <c r="AW359" s="13">
        <v>40</v>
      </c>
      <c r="AX359" s="13">
        <v>63</v>
      </c>
      <c r="AY359" s="13">
        <v>72</v>
      </c>
      <c r="AZ359" s="13">
        <v>6</v>
      </c>
      <c r="BA359" s="13">
        <v>75</v>
      </c>
      <c r="BB359" s="13">
        <v>31</v>
      </c>
      <c r="BC359" s="13">
        <v>175</v>
      </c>
      <c r="BD359" s="13">
        <v>5</v>
      </c>
      <c r="BE359" s="13">
        <v>136</v>
      </c>
    </row>
    <row r="360" spans="5:57" x14ac:dyDescent="0.25">
      <c r="E360" s="57">
        <v>326</v>
      </c>
      <c r="F360" s="13">
        <v>242</v>
      </c>
      <c r="G360" s="13">
        <v>57</v>
      </c>
      <c r="H360" s="13">
        <v>120</v>
      </c>
      <c r="I360" s="13">
        <v>167</v>
      </c>
      <c r="J360" s="13">
        <v>6</v>
      </c>
      <c r="K360" s="13">
        <v>20</v>
      </c>
      <c r="L360" s="13">
        <v>140</v>
      </c>
      <c r="M360" s="13">
        <v>290</v>
      </c>
      <c r="N360" s="13">
        <v>7</v>
      </c>
      <c r="O360" s="13">
        <v>232</v>
      </c>
      <c r="S360" s="57">
        <v>326</v>
      </c>
      <c r="T360" s="13">
        <v>169</v>
      </c>
      <c r="U360" s="13">
        <v>44</v>
      </c>
      <c r="V360" s="13">
        <v>69</v>
      </c>
      <c r="W360" s="13">
        <v>85</v>
      </c>
      <c r="X360" s="13">
        <v>6</v>
      </c>
      <c r="Y360" s="13">
        <v>204</v>
      </c>
      <c r="Z360" s="13">
        <v>30</v>
      </c>
      <c r="AA360" s="13">
        <v>357</v>
      </c>
      <c r="AB360" s="13">
        <v>6</v>
      </c>
      <c r="AC360" s="13">
        <v>160</v>
      </c>
      <c r="AG360" s="57">
        <v>326</v>
      </c>
      <c r="AH360" s="13">
        <v>172</v>
      </c>
      <c r="AI360" s="13">
        <v>46</v>
      </c>
      <c r="AJ360" s="13">
        <v>69</v>
      </c>
      <c r="AK360" s="13">
        <v>85</v>
      </c>
      <c r="AL360" s="13">
        <v>6</v>
      </c>
      <c r="AM360" s="13">
        <v>37</v>
      </c>
      <c r="AN360" s="13">
        <v>31</v>
      </c>
      <c r="AO360" s="13">
        <v>242</v>
      </c>
      <c r="AP360" s="13">
        <v>5</v>
      </c>
      <c r="AQ360" s="13">
        <v>99</v>
      </c>
      <c r="AU360" s="57">
        <v>326</v>
      </c>
      <c r="AV360" s="13">
        <v>169</v>
      </c>
      <c r="AW360" s="13">
        <v>39</v>
      </c>
      <c r="AX360" s="13">
        <v>63</v>
      </c>
      <c r="AY360" s="13">
        <v>72</v>
      </c>
      <c r="AZ360" s="13">
        <v>6</v>
      </c>
      <c r="BA360" s="13">
        <v>75</v>
      </c>
      <c r="BB360" s="13">
        <v>31</v>
      </c>
      <c r="BC360" s="13">
        <v>174</v>
      </c>
      <c r="BD360" s="13">
        <v>5</v>
      </c>
      <c r="BE360" s="13">
        <v>136</v>
      </c>
    </row>
    <row r="361" spans="5:57" x14ac:dyDescent="0.25">
      <c r="E361" s="57">
        <v>327</v>
      </c>
      <c r="F361" s="13">
        <v>240</v>
      </c>
      <c r="G361" s="13">
        <v>57</v>
      </c>
      <c r="H361" s="13">
        <v>120</v>
      </c>
      <c r="I361" s="13">
        <v>166</v>
      </c>
      <c r="J361" s="13">
        <v>6</v>
      </c>
      <c r="K361" s="13">
        <v>20</v>
      </c>
      <c r="L361" s="13">
        <v>140</v>
      </c>
      <c r="M361" s="13">
        <v>289</v>
      </c>
      <c r="N361" s="13">
        <v>7</v>
      </c>
      <c r="O361" s="13">
        <v>233</v>
      </c>
      <c r="S361" s="57">
        <v>327</v>
      </c>
      <c r="T361" s="13">
        <v>168</v>
      </c>
      <c r="U361" s="13">
        <v>44</v>
      </c>
      <c r="V361" s="13">
        <v>68</v>
      </c>
      <c r="W361" s="13">
        <v>85</v>
      </c>
      <c r="X361" s="13">
        <v>6</v>
      </c>
      <c r="Y361" s="13">
        <v>204</v>
      </c>
      <c r="Z361" s="13">
        <v>30</v>
      </c>
      <c r="AA361" s="13">
        <v>355</v>
      </c>
      <c r="AB361" s="13">
        <v>6</v>
      </c>
      <c r="AC361" s="13">
        <v>160</v>
      </c>
      <c r="AG361" s="57">
        <v>327</v>
      </c>
      <c r="AH361" s="13">
        <v>170</v>
      </c>
      <c r="AI361" s="13">
        <v>45</v>
      </c>
      <c r="AJ361" s="13">
        <v>69</v>
      </c>
      <c r="AK361" s="13">
        <v>85</v>
      </c>
      <c r="AL361" s="13">
        <v>6</v>
      </c>
      <c r="AM361" s="13">
        <v>37</v>
      </c>
      <c r="AN361" s="13">
        <v>31</v>
      </c>
      <c r="AO361" s="13">
        <v>241</v>
      </c>
      <c r="AP361" s="13">
        <v>5</v>
      </c>
      <c r="AQ361" s="13">
        <v>100</v>
      </c>
      <c r="AU361" s="57">
        <v>327</v>
      </c>
      <c r="AV361" s="13">
        <v>168</v>
      </c>
      <c r="AW361" s="13">
        <v>39</v>
      </c>
      <c r="AX361" s="13">
        <v>63</v>
      </c>
      <c r="AY361" s="13">
        <v>72</v>
      </c>
      <c r="AZ361" s="13">
        <v>6</v>
      </c>
      <c r="BA361" s="13">
        <v>75</v>
      </c>
      <c r="BB361" s="13">
        <v>31</v>
      </c>
      <c r="BC361" s="13">
        <v>174</v>
      </c>
      <c r="BD361" s="13">
        <v>5</v>
      </c>
      <c r="BE361" s="13">
        <v>136</v>
      </c>
    </row>
    <row r="362" spans="5:57" x14ac:dyDescent="0.25">
      <c r="E362" s="57">
        <v>328</v>
      </c>
      <c r="F362" s="13">
        <v>238</v>
      </c>
      <c r="G362" s="13">
        <v>56</v>
      </c>
      <c r="H362" s="13">
        <v>119</v>
      </c>
      <c r="I362" s="13">
        <v>166</v>
      </c>
      <c r="J362" s="13">
        <v>6</v>
      </c>
      <c r="K362" s="13">
        <v>20</v>
      </c>
      <c r="L362" s="13">
        <v>139</v>
      </c>
      <c r="M362" s="13">
        <v>288</v>
      </c>
      <c r="N362" s="13">
        <v>7</v>
      </c>
      <c r="O362" s="13">
        <v>233</v>
      </c>
      <c r="S362" s="57">
        <v>328</v>
      </c>
      <c r="T362" s="13">
        <v>166</v>
      </c>
      <c r="U362" s="13">
        <v>43</v>
      </c>
      <c r="V362" s="13">
        <v>68</v>
      </c>
      <c r="W362" s="13">
        <v>84</v>
      </c>
      <c r="X362" s="13">
        <v>6</v>
      </c>
      <c r="Y362" s="13">
        <v>204</v>
      </c>
      <c r="Z362" s="13">
        <v>30</v>
      </c>
      <c r="AA362" s="13">
        <v>354</v>
      </c>
      <c r="AB362" s="13">
        <v>6</v>
      </c>
      <c r="AC362" s="13">
        <v>160</v>
      </c>
      <c r="AG362" s="57">
        <v>328</v>
      </c>
      <c r="AH362" s="13">
        <v>168</v>
      </c>
      <c r="AI362" s="13">
        <v>45</v>
      </c>
      <c r="AJ362" s="13">
        <v>68</v>
      </c>
      <c r="AK362" s="13">
        <v>85</v>
      </c>
      <c r="AL362" s="13">
        <v>6</v>
      </c>
      <c r="AM362" s="13">
        <v>37</v>
      </c>
      <c r="AN362" s="13">
        <v>31</v>
      </c>
      <c r="AO362" s="13">
        <v>240</v>
      </c>
      <c r="AP362" s="13">
        <v>5</v>
      </c>
      <c r="AQ362" s="13">
        <v>100</v>
      </c>
      <c r="AU362" s="57">
        <v>328</v>
      </c>
      <c r="AV362" s="13">
        <v>166</v>
      </c>
      <c r="AW362" s="13">
        <v>39</v>
      </c>
      <c r="AX362" s="13">
        <v>62</v>
      </c>
      <c r="AY362" s="13">
        <v>72</v>
      </c>
      <c r="AZ362" s="13">
        <v>6</v>
      </c>
      <c r="BA362" s="13">
        <v>76</v>
      </c>
      <c r="BB362" s="13">
        <v>31</v>
      </c>
      <c r="BC362" s="13">
        <v>173</v>
      </c>
      <c r="BD362" s="13">
        <v>5</v>
      </c>
      <c r="BE362" s="13">
        <v>136</v>
      </c>
    </row>
    <row r="363" spans="5:57" x14ac:dyDescent="0.25">
      <c r="E363" s="57">
        <v>329</v>
      </c>
      <c r="F363" s="13">
        <v>236</v>
      </c>
      <c r="G363" s="13">
        <v>56</v>
      </c>
      <c r="H363" s="13">
        <v>118</v>
      </c>
      <c r="I363" s="13">
        <v>166</v>
      </c>
      <c r="J363" s="13">
        <v>6</v>
      </c>
      <c r="K363" s="13">
        <v>20</v>
      </c>
      <c r="L363" s="13">
        <v>139</v>
      </c>
      <c r="M363" s="13">
        <v>286</v>
      </c>
      <c r="N363" s="13">
        <v>7</v>
      </c>
      <c r="O363" s="13">
        <v>233</v>
      </c>
      <c r="S363" s="57">
        <v>329</v>
      </c>
      <c r="T363" s="13">
        <v>164</v>
      </c>
      <c r="U363" s="13">
        <v>43</v>
      </c>
      <c r="V363" s="13">
        <v>68</v>
      </c>
      <c r="W363" s="13">
        <v>84</v>
      </c>
      <c r="X363" s="13">
        <v>6</v>
      </c>
      <c r="Y363" s="13">
        <v>204</v>
      </c>
      <c r="Z363" s="13">
        <v>30</v>
      </c>
      <c r="AA363" s="13">
        <v>352</v>
      </c>
      <c r="AB363" s="13">
        <v>6</v>
      </c>
      <c r="AC363" s="13">
        <v>160</v>
      </c>
      <c r="AG363" s="57">
        <v>329</v>
      </c>
      <c r="AH363" s="13">
        <v>167</v>
      </c>
      <c r="AI363" s="13">
        <v>45</v>
      </c>
      <c r="AJ363" s="13">
        <v>68</v>
      </c>
      <c r="AK363" s="13">
        <v>84</v>
      </c>
      <c r="AL363" s="13">
        <v>6</v>
      </c>
      <c r="AM363" s="13">
        <v>37</v>
      </c>
      <c r="AN363" s="13">
        <v>31</v>
      </c>
      <c r="AO363" s="13">
        <v>239</v>
      </c>
      <c r="AP363" s="13">
        <v>5</v>
      </c>
      <c r="AQ363" s="13">
        <v>100</v>
      </c>
      <c r="AU363" s="57">
        <v>329</v>
      </c>
      <c r="AV363" s="13">
        <v>164</v>
      </c>
      <c r="AW363" s="13">
        <v>39</v>
      </c>
      <c r="AX363" s="13">
        <v>62</v>
      </c>
      <c r="AY363" s="13">
        <v>72</v>
      </c>
      <c r="AZ363" s="13">
        <v>6</v>
      </c>
      <c r="BA363" s="13">
        <v>76</v>
      </c>
      <c r="BB363" s="13">
        <v>31</v>
      </c>
      <c r="BC363" s="13">
        <v>173</v>
      </c>
      <c r="BD363" s="13">
        <v>5</v>
      </c>
      <c r="BE363" s="13">
        <v>137</v>
      </c>
    </row>
    <row r="364" spans="5:57" x14ac:dyDescent="0.25">
      <c r="E364" s="57">
        <v>330</v>
      </c>
      <c r="F364" s="13">
        <v>234</v>
      </c>
      <c r="G364" s="13">
        <v>56</v>
      </c>
      <c r="H364" s="13">
        <v>118</v>
      </c>
      <c r="I364" s="13">
        <v>165</v>
      </c>
      <c r="J364" s="13">
        <v>6</v>
      </c>
      <c r="K364" s="13">
        <v>20</v>
      </c>
      <c r="L364" s="13">
        <v>139</v>
      </c>
      <c r="M364" s="13">
        <v>285</v>
      </c>
      <c r="N364" s="13">
        <v>7</v>
      </c>
      <c r="O364" s="13">
        <v>233</v>
      </c>
      <c r="S364" s="57">
        <v>330</v>
      </c>
      <c r="T364" s="13">
        <v>163</v>
      </c>
      <c r="U364" s="13">
        <v>43</v>
      </c>
      <c r="V364" s="13">
        <v>67</v>
      </c>
      <c r="W364" s="13">
        <v>84</v>
      </c>
      <c r="X364" s="13">
        <v>6</v>
      </c>
      <c r="Y364" s="13">
        <v>204</v>
      </c>
      <c r="Z364" s="13">
        <v>30</v>
      </c>
      <c r="AA364" s="13">
        <v>351</v>
      </c>
      <c r="AB364" s="13">
        <v>6</v>
      </c>
      <c r="AC364" s="13">
        <v>160</v>
      </c>
      <c r="AG364" s="57">
        <v>330</v>
      </c>
      <c r="AH364" s="13">
        <v>165</v>
      </c>
      <c r="AI364" s="13">
        <v>45</v>
      </c>
      <c r="AJ364" s="13">
        <v>68</v>
      </c>
      <c r="AK364" s="13">
        <v>84</v>
      </c>
      <c r="AL364" s="13">
        <v>6</v>
      </c>
      <c r="AM364" s="13">
        <v>37</v>
      </c>
      <c r="AN364" s="13">
        <v>31</v>
      </c>
      <c r="AO364" s="13">
        <v>238</v>
      </c>
      <c r="AP364" s="13">
        <v>5</v>
      </c>
      <c r="AQ364" s="13">
        <v>100</v>
      </c>
      <c r="AU364" s="57">
        <v>330</v>
      </c>
      <c r="AV364" s="13">
        <v>163</v>
      </c>
      <c r="AW364" s="13">
        <v>39</v>
      </c>
      <c r="AX364" s="13">
        <v>61</v>
      </c>
      <c r="AY364" s="13">
        <v>72</v>
      </c>
      <c r="AZ364" s="13">
        <v>6</v>
      </c>
      <c r="BA364" s="13">
        <v>76</v>
      </c>
      <c r="BB364" s="13">
        <v>31</v>
      </c>
      <c r="BC364" s="13">
        <v>172</v>
      </c>
      <c r="BD364" s="13">
        <v>5</v>
      </c>
      <c r="BE364" s="13">
        <v>137</v>
      </c>
    </row>
    <row r="365" spans="5:57" x14ac:dyDescent="0.25">
      <c r="E365" s="57">
        <v>331</v>
      </c>
      <c r="F365" s="13">
        <v>232</v>
      </c>
      <c r="G365" s="13">
        <v>55</v>
      </c>
      <c r="H365" s="13">
        <v>117</v>
      </c>
      <c r="I365" s="13">
        <v>165</v>
      </c>
      <c r="J365" s="13">
        <v>6</v>
      </c>
      <c r="K365" s="13">
        <v>20</v>
      </c>
      <c r="L365" s="13">
        <v>138</v>
      </c>
      <c r="M365" s="13">
        <v>284</v>
      </c>
      <c r="N365" s="13">
        <v>7</v>
      </c>
      <c r="O365" s="13">
        <v>234</v>
      </c>
      <c r="S365" s="57">
        <v>331</v>
      </c>
      <c r="T365" s="13">
        <v>161</v>
      </c>
      <c r="U365" s="13">
        <v>43</v>
      </c>
      <c r="V365" s="13">
        <v>67</v>
      </c>
      <c r="W365" s="13">
        <v>84</v>
      </c>
      <c r="X365" s="13">
        <v>6</v>
      </c>
      <c r="Y365" s="13">
        <v>204</v>
      </c>
      <c r="Z365" s="13">
        <v>30</v>
      </c>
      <c r="AA365" s="13">
        <v>350</v>
      </c>
      <c r="AB365" s="13">
        <v>6</v>
      </c>
      <c r="AC365" s="13">
        <v>161</v>
      </c>
      <c r="AG365" s="57">
        <v>331</v>
      </c>
      <c r="AH365" s="13">
        <v>163</v>
      </c>
      <c r="AI365" s="13">
        <v>45</v>
      </c>
      <c r="AJ365" s="13">
        <v>67</v>
      </c>
      <c r="AK365" s="13">
        <v>84</v>
      </c>
      <c r="AL365" s="13">
        <v>6</v>
      </c>
      <c r="AM365" s="13">
        <v>37</v>
      </c>
      <c r="AN365" s="13">
        <v>30</v>
      </c>
      <c r="AO365" s="13">
        <v>237</v>
      </c>
      <c r="AP365" s="13">
        <v>5</v>
      </c>
      <c r="AQ365" s="13">
        <v>100</v>
      </c>
      <c r="AU365" s="57">
        <v>331</v>
      </c>
      <c r="AV365" s="13">
        <v>161</v>
      </c>
      <c r="AW365" s="13">
        <v>38</v>
      </c>
      <c r="AX365" s="13">
        <v>61</v>
      </c>
      <c r="AY365" s="13">
        <v>71</v>
      </c>
      <c r="AZ365" s="13">
        <v>6</v>
      </c>
      <c r="BA365" s="13">
        <v>76</v>
      </c>
      <c r="BB365" s="13">
        <v>30</v>
      </c>
      <c r="BC365" s="13">
        <v>171</v>
      </c>
      <c r="BD365" s="13">
        <v>5</v>
      </c>
      <c r="BE365" s="13">
        <v>137</v>
      </c>
    </row>
    <row r="366" spans="5:57" x14ac:dyDescent="0.25">
      <c r="E366" s="57">
        <v>332</v>
      </c>
      <c r="F366" s="13">
        <v>230</v>
      </c>
      <c r="G366" s="13">
        <v>55</v>
      </c>
      <c r="H366" s="13">
        <v>116</v>
      </c>
      <c r="I366" s="13">
        <v>165</v>
      </c>
      <c r="J366" s="13">
        <v>6</v>
      </c>
      <c r="K366" s="13">
        <v>20</v>
      </c>
      <c r="L366" s="13">
        <v>138</v>
      </c>
      <c r="M366" s="13">
        <v>282</v>
      </c>
      <c r="N366" s="13">
        <v>7</v>
      </c>
      <c r="O366" s="13">
        <v>234</v>
      </c>
      <c r="S366" s="57">
        <v>332</v>
      </c>
      <c r="T366" s="13">
        <v>160</v>
      </c>
      <c r="U366" s="13">
        <v>43</v>
      </c>
      <c r="V366" s="13">
        <v>66</v>
      </c>
      <c r="W366" s="13">
        <v>83</v>
      </c>
      <c r="X366" s="13">
        <v>6</v>
      </c>
      <c r="Y366" s="13">
        <v>204</v>
      </c>
      <c r="Z366" s="13">
        <v>30</v>
      </c>
      <c r="AA366" s="13">
        <v>348</v>
      </c>
      <c r="AB366" s="13">
        <v>6</v>
      </c>
      <c r="AC366" s="13">
        <v>161</v>
      </c>
      <c r="AG366" s="57">
        <v>332</v>
      </c>
      <c r="AH366" s="13">
        <v>162</v>
      </c>
      <c r="AI366" s="13">
        <v>44</v>
      </c>
      <c r="AJ366" s="13">
        <v>66</v>
      </c>
      <c r="AK366" s="13">
        <v>84</v>
      </c>
      <c r="AL366" s="13">
        <v>6</v>
      </c>
      <c r="AM366" s="13">
        <v>37</v>
      </c>
      <c r="AN366" s="13">
        <v>30</v>
      </c>
      <c r="AO366" s="13">
        <v>236</v>
      </c>
      <c r="AP366" s="13">
        <v>5</v>
      </c>
      <c r="AQ366" s="13">
        <v>100</v>
      </c>
      <c r="AU366" s="57">
        <v>332</v>
      </c>
      <c r="AV366" s="13">
        <v>159</v>
      </c>
      <c r="AW366" s="13">
        <v>38</v>
      </c>
      <c r="AX366" s="13">
        <v>61</v>
      </c>
      <c r="AY366" s="13">
        <v>71</v>
      </c>
      <c r="AZ366" s="13">
        <v>6</v>
      </c>
      <c r="BA366" s="13">
        <v>76</v>
      </c>
      <c r="BB366" s="13">
        <v>30</v>
      </c>
      <c r="BC366" s="13">
        <v>171</v>
      </c>
      <c r="BD366" s="13">
        <v>5</v>
      </c>
      <c r="BE366" s="13">
        <v>137</v>
      </c>
    </row>
    <row r="367" spans="5:57" x14ac:dyDescent="0.25">
      <c r="E367" s="57">
        <v>333</v>
      </c>
      <c r="F367" s="13">
        <v>228</v>
      </c>
      <c r="G367" s="13">
        <v>55</v>
      </c>
      <c r="H367" s="13">
        <v>115</v>
      </c>
      <c r="I367" s="13">
        <v>164</v>
      </c>
      <c r="J367" s="13">
        <v>6</v>
      </c>
      <c r="K367" s="13">
        <v>20</v>
      </c>
      <c r="L367" s="13">
        <v>137</v>
      </c>
      <c r="M367" s="13">
        <v>281</v>
      </c>
      <c r="N367" s="13">
        <v>7</v>
      </c>
      <c r="O367" s="13">
        <v>234</v>
      </c>
      <c r="S367" s="57">
        <v>333</v>
      </c>
      <c r="T367" s="13">
        <v>158</v>
      </c>
      <c r="U367" s="13">
        <v>42</v>
      </c>
      <c r="V367" s="13">
        <v>65</v>
      </c>
      <c r="W367" s="13">
        <v>83</v>
      </c>
      <c r="X367" s="13">
        <v>6</v>
      </c>
      <c r="Y367" s="13">
        <v>204</v>
      </c>
      <c r="Z367" s="13">
        <v>30</v>
      </c>
      <c r="AA367" s="13">
        <v>347</v>
      </c>
      <c r="AB367" s="13">
        <v>6</v>
      </c>
      <c r="AC367" s="13">
        <v>161</v>
      </c>
      <c r="AG367" s="57">
        <v>333</v>
      </c>
      <c r="AH367" s="13">
        <v>161</v>
      </c>
      <c r="AI367" s="13">
        <v>44</v>
      </c>
      <c r="AJ367" s="13">
        <v>66</v>
      </c>
      <c r="AK367" s="13">
        <v>84</v>
      </c>
      <c r="AL367" s="13">
        <v>6</v>
      </c>
      <c r="AM367" s="13">
        <v>37</v>
      </c>
      <c r="AN367" s="13">
        <v>30</v>
      </c>
      <c r="AO367" s="13">
        <v>235</v>
      </c>
      <c r="AP367" s="13">
        <v>5</v>
      </c>
      <c r="AQ367" s="13">
        <v>100</v>
      </c>
      <c r="AU367" s="57">
        <v>333</v>
      </c>
      <c r="AV367" s="13">
        <v>158</v>
      </c>
      <c r="AW367" s="13">
        <v>38</v>
      </c>
      <c r="AX367" s="13">
        <v>60</v>
      </c>
      <c r="AY367" s="13">
        <v>71</v>
      </c>
      <c r="AZ367" s="13">
        <v>6</v>
      </c>
      <c r="BA367" s="13">
        <v>76</v>
      </c>
      <c r="BB367" s="13">
        <v>30</v>
      </c>
      <c r="BC367" s="13">
        <v>170</v>
      </c>
      <c r="BD367" s="13">
        <v>5</v>
      </c>
      <c r="BE367" s="13">
        <v>137</v>
      </c>
    </row>
    <row r="368" spans="5:57" x14ac:dyDescent="0.25">
      <c r="E368" s="57">
        <v>334</v>
      </c>
      <c r="F368" s="13">
        <v>226</v>
      </c>
      <c r="G368" s="13">
        <v>54</v>
      </c>
      <c r="H368" s="13">
        <v>115</v>
      </c>
      <c r="I368" s="13">
        <v>164</v>
      </c>
      <c r="J368" s="13">
        <v>6</v>
      </c>
      <c r="K368" s="13">
        <v>20</v>
      </c>
      <c r="L368" s="13">
        <v>137</v>
      </c>
      <c r="M368" s="13">
        <v>279</v>
      </c>
      <c r="N368" s="13">
        <v>7</v>
      </c>
      <c r="O368" s="13">
        <v>234</v>
      </c>
      <c r="S368" s="57">
        <v>334</v>
      </c>
      <c r="T368" s="13">
        <v>157</v>
      </c>
      <c r="U368" s="13">
        <v>42</v>
      </c>
      <c r="V368" s="13">
        <v>65</v>
      </c>
      <c r="W368" s="13">
        <v>83</v>
      </c>
      <c r="X368" s="13">
        <v>6</v>
      </c>
      <c r="Y368" s="13">
        <v>204</v>
      </c>
      <c r="Z368" s="13">
        <v>29</v>
      </c>
      <c r="AA368" s="13">
        <v>346</v>
      </c>
      <c r="AB368" s="13">
        <v>6</v>
      </c>
      <c r="AC368" s="13">
        <v>161</v>
      </c>
      <c r="AG368" s="57">
        <v>334</v>
      </c>
      <c r="AH368" s="13">
        <v>159</v>
      </c>
      <c r="AI368" s="13">
        <v>44</v>
      </c>
      <c r="AJ368" s="13">
        <v>65</v>
      </c>
      <c r="AK368" s="13">
        <v>84</v>
      </c>
      <c r="AL368" s="13">
        <v>6</v>
      </c>
      <c r="AM368" s="13">
        <v>37</v>
      </c>
      <c r="AN368" s="13">
        <v>30</v>
      </c>
      <c r="AO368" s="13">
        <v>234</v>
      </c>
      <c r="AP368" s="13">
        <v>5</v>
      </c>
      <c r="AQ368" s="13">
        <v>100</v>
      </c>
      <c r="AU368" s="57">
        <v>334</v>
      </c>
      <c r="AV368" s="13">
        <v>157</v>
      </c>
      <c r="AW368" s="13">
        <v>38</v>
      </c>
      <c r="AX368" s="13">
        <v>59</v>
      </c>
      <c r="AY368" s="13">
        <v>71</v>
      </c>
      <c r="AZ368" s="13">
        <v>6</v>
      </c>
      <c r="BA368" s="13">
        <v>76</v>
      </c>
      <c r="BB368" s="13">
        <v>30</v>
      </c>
      <c r="BC368" s="13">
        <v>169</v>
      </c>
      <c r="BD368" s="13">
        <v>5</v>
      </c>
      <c r="BE368" s="13">
        <v>137</v>
      </c>
    </row>
    <row r="369" spans="5:57" x14ac:dyDescent="0.25">
      <c r="E369" s="57">
        <v>335</v>
      </c>
      <c r="F369" s="13">
        <v>225</v>
      </c>
      <c r="G369" s="13">
        <v>54</v>
      </c>
      <c r="H369" s="13">
        <v>113</v>
      </c>
      <c r="I369" s="13">
        <v>164</v>
      </c>
      <c r="J369" s="13">
        <v>6</v>
      </c>
      <c r="K369" s="13">
        <v>20</v>
      </c>
      <c r="L369" s="13">
        <v>137</v>
      </c>
      <c r="M369" s="13">
        <v>277</v>
      </c>
      <c r="N369" s="13">
        <v>7</v>
      </c>
      <c r="O369" s="13">
        <v>235</v>
      </c>
      <c r="S369" s="57">
        <v>335</v>
      </c>
      <c r="T369" s="13">
        <v>155</v>
      </c>
      <c r="U369" s="13">
        <v>42</v>
      </c>
      <c r="V369" s="13">
        <v>64</v>
      </c>
      <c r="W369" s="13">
        <v>83</v>
      </c>
      <c r="X369" s="13">
        <v>6</v>
      </c>
      <c r="Y369" s="13">
        <v>204</v>
      </c>
      <c r="Z369" s="13">
        <v>29</v>
      </c>
      <c r="AA369" s="13">
        <v>345</v>
      </c>
      <c r="AB369" s="13">
        <v>6</v>
      </c>
      <c r="AC369" s="13">
        <v>161</v>
      </c>
      <c r="AG369" s="57">
        <v>335</v>
      </c>
      <c r="AH369" s="13">
        <v>158</v>
      </c>
      <c r="AI369" s="13">
        <v>44</v>
      </c>
      <c r="AJ369" s="13">
        <v>64</v>
      </c>
      <c r="AK369" s="13">
        <v>83</v>
      </c>
      <c r="AL369" s="13">
        <v>6</v>
      </c>
      <c r="AM369" s="13">
        <v>37</v>
      </c>
      <c r="AN369" s="13">
        <v>30</v>
      </c>
      <c r="AO369" s="13">
        <v>232</v>
      </c>
      <c r="AP369" s="13">
        <v>5</v>
      </c>
      <c r="AQ369" s="13">
        <v>101</v>
      </c>
      <c r="AU369" s="57">
        <v>335</v>
      </c>
      <c r="AV369" s="13">
        <v>155</v>
      </c>
      <c r="AW369" s="13">
        <v>38</v>
      </c>
      <c r="AX369" s="13">
        <v>59</v>
      </c>
      <c r="AY369" s="13">
        <v>71</v>
      </c>
      <c r="AZ369" s="13">
        <v>6</v>
      </c>
      <c r="BA369" s="13">
        <v>76</v>
      </c>
      <c r="BB369" s="13">
        <v>30</v>
      </c>
      <c r="BC369" s="13">
        <v>169</v>
      </c>
      <c r="BD369" s="13">
        <v>5</v>
      </c>
      <c r="BE369" s="13">
        <v>137</v>
      </c>
    </row>
    <row r="370" spans="5:57" x14ac:dyDescent="0.25">
      <c r="E370" s="57">
        <v>336</v>
      </c>
      <c r="F370" s="13">
        <v>223</v>
      </c>
      <c r="G370" s="13">
        <v>54</v>
      </c>
      <c r="H370" s="13">
        <v>112</v>
      </c>
      <c r="I370" s="13">
        <v>163</v>
      </c>
      <c r="J370" s="13">
        <v>6</v>
      </c>
      <c r="K370" s="13">
        <v>20</v>
      </c>
      <c r="L370" s="13">
        <v>136</v>
      </c>
      <c r="M370" s="13">
        <v>276</v>
      </c>
      <c r="N370" s="13">
        <v>7</v>
      </c>
      <c r="O370" s="13">
        <v>235</v>
      </c>
      <c r="S370" s="57">
        <v>336</v>
      </c>
      <c r="T370" s="13">
        <v>154</v>
      </c>
      <c r="U370" s="13">
        <v>42</v>
      </c>
      <c r="V370" s="13">
        <v>64</v>
      </c>
      <c r="W370" s="13">
        <v>82</v>
      </c>
      <c r="X370" s="13">
        <v>6</v>
      </c>
      <c r="Y370" s="13">
        <v>204</v>
      </c>
      <c r="Z370" s="13">
        <v>29</v>
      </c>
      <c r="AA370" s="13">
        <v>344</v>
      </c>
      <c r="AB370" s="13">
        <v>6</v>
      </c>
      <c r="AC370" s="13">
        <v>161</v>
      </c>
      <c r="AG370" s="57">
        <v>336</v>
      </c>
      <c r="AH370" s="13">
        <v>156</v>
      </c>
      <c r="AI370" s="13">
        <v>44</v>
      </c>
      <c r="AJ370" s="13">
        <v>64</v>
      </c>
      <c r="AK370" s="13">
        <v>83</v>
      </c>
      <c r="AL370" s="13">
        <v>6</v>
      </c>
      <c r="AM370" s="13">
        <v>37</v>
      </c>
      <c r="AN370" s="13">
        <v>30</v>
      </c>
      <c r="AO370" s="13">
        <v>231</v>
      </c>
      <c r="AP370" s="13">
        <v>5</v>
      </c>
      <c r="AQ370" s="13">
        <v>101</v>
      </c>
      <c r="AU370" s="57">
        <v>336</v>
      </c>
      <c r="AV370" s="13">
        <v>153</v>
      </c>
      <c r="AW370" s="13">
        <v>38</v>
      </c>
      <c r="AX370" s="13">
        <v>58</v>
      </c>
      <c r="AY370" s="13">
        <v>70</v>
      </c>
      <c r="AZ370" s="13">
        <v>6</v>
      </c>
      <c r="BA370" s="13">
        <v>76</v>
      </c>
      <c r="BB370" s="13">
        <v>30</v>
      </c>
      <c r="BC370" s="13">
        <v>168</v>
      </c>
      <c r="BD370" s="13">
        <v>5</v>
      </c>
      <c r="BE370" s="13">
        <v>137</v>
      </c>
    </row>
    <row r="371" spans="5:57" x14ac:dyDescent="0.25">
      <c r="E371" s="57">
        <v>337</v>
      </c>
      <c r="F371" s="13">
        <v>222</v>
      </c>
      <c r="G371" s="13">
        <v>53</v>
      </c>
      <c r="H371" s="13">
        <v>111</v>
      </c>
      <c r="I371" s="13">
        <v>163</v>
      </c>
      <c r="J371" s="13">
        <v>6</v>
      </c>
      <c r="K371" s="13">
        <v>20</v>
      </c>
      <c r="L371" s="13">
        <v>136</v>
      </c>
      <c r="M371" s="13">
        <v>274</v>
      </c>
      <c r="N371" s="13">
        <v>7</v>
      </c>
      <c r="O371" s="13">
        <v>235</v>
      </c>
      <c r="S371" s="57">
        <v>337</v>
      </c>
      <c r="T371" s="13">
        <v>153</v>
      </c>
      <c r="U371" s="13">
        <v>41</v>
      </c>
      <c r="V371" s="13">
        <v>63</v>
      </c>
      <c r="W371" s="13">
        <v>82</v>
      </c>
      <c r="X371" s="13">
        <v>6</v>
      </c>
      <c r="Y371" s="13">
        <v>204</v>
      </c>
      <c r="Z371" s="13">
        <v>29</v>
      </c>
      <c r="AA371" s="13">
        <v>343</v>
      </c>
      <c r="AB371" s="13">
        <v>6</v>
      </c>
      <c r="AC371" s="13">
        <v>161</v>
      </c>
      <c r="AG371" s="57">
        <v>337</v>
      </c>
      <c r="AH371" s="13">
        <v>155</v>
      </c>
      <c r="AI371" s="13">
        <v>43</v>
      </c>
      <c r="AJ371" s="13">
        <v>63</v>
      </c>
      <c r="AK371" s="13">
        <v>83</v>
      </c>
      <c r="AL371" s="13">
        <v>6</v>
      </c>
      <c r="AM371" s="13">
        <v>37</v>
      </c>
      <c r="AN371" s="13">
        <v>30</v>
      </c>
      <c r="AO371" s="13">
        <v>230</v>
      </c>
      <c r="AP371" s="13">
        <v>5</v>
      </c>
      <c r="AQ371" s="13">
        <v>101</v>
      </c>
      <c r="AU371" s="57">
        <v>337</v>
      </c>
      <c r="AV371" s="13">
        <v>152</v>
      </c>
      <c r="AW371" s="13">
        <v>38</v>
      </c>
      <c r="AX371" s="13">
        <v>58</v>
      </c>
      <c r="AY371" s="13">
        <v>70</v>
      </c>
      <c r="AZ371" s="13">
        <v>6</v>
      </c>
      <c r="BA371" s="13">
        <v>76</v>
      </c>
      <c r="BB371" s="13">
        <v>30</v>
      </c>
      <c r="BC371" s="13">
        <v>167</v>
      </c>
      <c r="BD371" s="13">
        <v>5</v>
      </c>
      <c r="BE371" s="13">
        <v>138</v>
      </c>
    </row>
    <row r="372" spans="5:57" x14ac:dyDescent="0.25">
      <c r="E372" s="57">
        <v>338</v>
      </c>
      <c r="F372" s="13">
        <v>220</v>
      </c>
      <c r="G372" s="13">
        <v>53</v>
      </c>
      <c r="H372" s="13">
        <v>110</v>
      </c>
      <c r="I372" s="13">
        <v>163</v>
      </c>
      <c r="J372" s="13">
        <v>6</v>
      </c>
      <c r="K372" s="13">
        <v>20</v>
      </c>
      <c r="L372" s="13">
        <v>135</v>
      </c>
      <c r="M372" s="13">
        <v>272</v>
      </c>
      <c r="N372" s="13">
        <v>7</v>
      </c>
      <c r="O372" s="13">
        <v>235</v>
      </c>
      <c r="S372" s="57">
        <v>338</v>
      </c>
      <c r="T372" s="13">
        <v>151</v>
      </c>
      <c r="U372" s="13">
        <v>41</v>
      </c>
      <c r="V372" s="13">
        <v>63</v>
      </c>
      <c r="W372" s="13">
        <v>82</v>
      </c>
      <c r="X372" s="13">
        <v>6</v>
      </c>
      <c r="Y372" s="13">
        <v>204</v>
      </c>
      <c r="Z372" s="13">
        <v>29</v>
      </c>
      <c r="AA372" s="13">
        <v>342</v>
      </c>
      <c r="AB372" s="13">
        <v>6</v>
      </c>
      <c r="AC372" s="13">
        <v>161</v>
      </c>
      <c r="AG372" s="57">
        <v>338</v>
      </c>
      <c r="AH372" s="13">
        <v>153</v>
      </c>
      <c r="AI372" s="13">
        <v>43</v>
      </c>
      <c r="AJ372" s="13">
        <v>63</v>
      </c>
      <c r="AK372" s="13">
        <v>83</v>
      </c>
      <c r="AL372" s="13">
        <v>6</v>
      </c>
      <c r="AM372" s="13">
        <v>37</v>
      </c>
      <c r="AN372" s="13">
        <v>30</v>
      </c>
      <c r="AO372" s="13">
        <v>228</v>
      </c>
      <c r="AP372" s="13">
        <v>5</v>
      </c>
      <c r="AQ372" s="13">
        <v>101</v>
      </c>
      <c r="AU372" s="57">
        <v>338</v>
      </c>
      <c r="AV372" s="13">
        <v>150</v>
      </c>
      <c r="AW372" s="13">
        <v>37</v>
      </c>
      <c r="AX372" s="13">
        <v>57</v>
      </c>
      <c r="AY372" s="13">
        <v>70</v>
      </c>
      <c r="AZ372" s="13">
        <v>6</v>
      </c>
      <c r="BA372" s="13">
        <v>75</v>
      </c>
      <c r="BB372" s="13">
        <v>30</v>
      </c>
      <c r="BC372" s="13">
        <v>166</v>
      </c>
      <c r="BD372" s="13">
        <v>5</v>
      </c>
      <c r="BE372" s="13">
        <v>138</v>
      </c>
    </row>
    <row r="373" spans="5:57" x14ac:dyDescent="0.25">
      <c r="E373" s="57">
        <v>339</v>
      </c>
      <c r="F373" s="13">
        <v>218</v>
      </c>
      <c r="G373" s="13">
        <v>52</v>
      </c>
      <c r="H373" s="13">
        <v>109</v>
      </c>
      <c r="I373" s="13">
        <v>162</v>
      </c>
      <c r="J373" s="13">
        <v>6</v>
      </c>
      <c r="K373" s="13">
        <v>20</v>
      </c>
      <c r="L373" s="13">
        <v>135</v>
      </c>
      <c r="M373" s="13">
        <v>270</v>
      </c>
      <c r="N373" s="13">
        <v>7</v>
      </c>
      <c r="O373" s="13">
        <v>235</v>
      </c>
      <c r="S373" s="57">
        <v>339</v>
      </c>
      <c r="T373" s="13">
        <v>150</v>
      </c>
      <c r="U373" s="13">
        <v>41</v>
      </c>
      <c r="V373" s="13">
        <v>62</v>
      </c>
      <c r="W373" s="13">
        <v>81</v>
      </c>
      <c r="X373" s="13">
        <v>6</v>
      </c>
      <c r="Y373" s="13">
        <v>204</v>
      </c>
      <c r="Z373" s="13">
        <v>29</v>
      </c>
      <c r="AA373" s="13">
        <v>341</v>
      </c>
      <c r="AB373" s="13">
        <v>6</v>
      </c>
      <c r="AC373" s="13">
        <v>162</v>
      </c>
      <c r="AG373" s="57">
        <v>339</v>
      </c>
      <c r="AH373" s="13">
        <v>152</v>
      </c>
      <c r="AI373" s="13">
        <v>43</v>
      </c>
      <c r="AJ373" s="13">
        <v>62</v>
      </c>
      <c r="AK373" s="13">
        <v>82</v>
      </c>
      <c r="AL373" s="13">
        <v>6</v>
      </c>
      <c r="AM373" s="13">
        <v>37</v>
      </c>
      <c r="AN373" s="13">
        <v>30</v>
      </c>
      <c r="AO373" s="13">
        <v>227</v>
      </c>
      <c r="AP373" s="13">
        <v>5</v>
      </c>
      <c r="AQ373" s="13">
        <v>101</v>
      </c>
      <c r="AU373" s="57">
        <v>339</v>
      </c>
      <c r="AV373" s="13">
        <v>149</v>
      </c>
      <c r="AW373" s="13">
        <v>37</v>
      </c>
      <c r="AX373" s="13">
        <v>57</v>
      </c>
      <c r="AY373" s="13">
        <v>70</v>
      </c>
      <c r="AZ373" s="13">
        <v>6</v>
      </c>
      <c r="BA373" s="13">
        <v>75</v>
      </c>
      <c r="BB373" s="13">
        <v>30</v>
      </c>
      <c r="BC373" s="13">
        <v>165</v>
      </c>
      <c r="BD373" s="13">
        <v>5</v>
      </c>
      <c r="BE373" s="13">
        <v>138</v>
      </c>
    </row>
    <row r="374" spans="5:57" x14ac:dyDescent="0.25">
      <c r="E374" s="57">
        <v>340</v>
      </c>
      <c r="F374" s="13">
        <v>216</v>
      </c>
      <c r="G374" s="13">
        <v>52</v>
      </c>
      <c r="H374" s="13">
        <v>109</v>
      </c>
      <c r="I374" s="13">
        <v>162</v>
      </c>
      <c r="J374" s="13">
        <v>6</v>
      </c>
      <c r="K374" s="13">
        <v>20</v>
      </c>
      <c r="L374" s="13">
        <v>134</v>
      </c>
      <c r="M374" s="13">
        <v>268</v>
      </c>
      <c r="N374" s="13">
        <v>7</v>
      </c>
      <c r="O374" s="13">
        <v>235</v>
      </c>
      <c r="S374" s="57">
        <v>340</v>
      </c>
      <c r="T374" s="13">
        <v>148</v>
      </c>
      <c r="U374" s="13">
        <v>40</v>
      </c>
      <c r="V374" s="13">
        <v>62</v>
      </c>
      <c r="W374" s="13">
        <v>81</v>
      </c>
      <c r="X374" s="13">
        <v>6</v>
      </c>
      <c r="Y374" s="13">
        <v>204</v>
      </c>
      <c r="Z374" s="13">
        <v>29</v>
      </c>
      <c r="AA374" s="13">
        <v>340</v>
      </c>
      <c r="AB374" s="13">
        <v>6</v>
      </c>
      <c r="AC374" s="13">
        <v>162</v>
      </c>
      <c r="AG374" s="57">
        <v>340</v>
      </c>
      <c r="AH374" s="13">
        <v>150</v>
      </c>
      <c r="AI374" s="13">
        <v>42</v>
      </c>
      <c r="AJ374" s="13">
        <v>62</v>
      </c>
      <c r="AK374" s="13">
        <v>82</v>
      </c>
      <c r="AL374" s="13">
        <v>6</v>
      </c>
      <c r="AM374" s="13">
        <v>37</v>
      </c>
      <c r="AN374" s="13">
        <v>29</v>
      </c>
      <c r="AO374" s="13">
        <v>225</v>
      </c>
      <c r="AP374" s="13">
        <v>5</v>
      </c>
      <c r="AQ374" s="13">
        <v>101</v>
      </c>
      <c r="AU374" s="57">
        <v>340</v>
      </c>
      <c r="AV374" s="13">
        <v>147</v>
      </c>
      <c r="AW374" s="13">
        <v>37</v>
      </c>
      <c r="AX374" s="13">
        <v>57</v>
      </c>
      <c r="AY374" s="13">
        <v>70</v>
      </c>
      <c r="AZ374" s="13">
        <v>6</v>
      </c>
      <c r="BA374" s="13">
        <v>75</v>
      </c>
      <c r="BB374" s="13">
        <v>30</v>
      </c>
      <c r="BC374" s="13">
        <v>164</v>
      </c>
      <c r="BD374" s="13">
        <v>5</v>
      </c>
      <c r="BE374" s="13">
        <v>138</v>
      </c>
    </row>
    <row r="375" spans="5:57" x14ac:dyDescent="0.25">
      <c r="E375" s="57">
        <v>341</v>
      </c>
      <c r="F375" s="13">
        <v>215</v>
      </c>
      <c r="G375" s="13">
        <v>51</v>
      </c>
      <c r="H375" s="13">
        <v>108</v>
      </c>
      <c r="I375" s="13">
        <v>162</v>
      </c>
      <c r="J375" s="13">
        <v>6</v>
      </c>
      <c r="K375" s="13">
        <v>20</v>
      </c>
      <c r="L375" s="13">
        <v>134</v>
      </c>
      <c r="M375" s="13">
        <v>266</v>
      </c>
      <c r="N375" s="13">
        <v>7</v>
      </c>
      <c r="O375" s="13">
        <v>236</v>
      </c>
      <c r="S375" s="57">
        <v>341</v>
      </c>
      <c r="T375" s="13">
        <v>147</v>
      </c>
      <c r="U375" s="13">
        <v>40</v>
      </c>
      <c r="V375" s="13">
        <v>62</v>
      </c>
      <c r="W375" s="13">
        <v>81</v>
      </c>
      <c r="X375" s="13">
        <v>6</v>
      </c>
      <c r="Y375" s="13">
        <v>203</v>
      </c>
      <c r="Z375" s="13">
        <v>29</v>
      </c>
      <c r="AA375" s="13">
        <v>339</v>
      </c>
      <c r="AB375" s="13">
        <v>6</v>
      </c>
      <c r="AC375" s="13">
        <v>162</v>
      </c>
      <c r="AG375" s="57">
        <v>341</v>
      </c>
      <c r="AH375" s="13">
        <v>149</v>
      </c>
      <c r="AI375" s="13">
        <v>42</v>
      </c>
      <c r="AJ375" s="13">
        <v>62</v>
      </c>
      <c r="AK375" s="13">
        <v>82</v>
      </c>
      <c r="AL375" s="13">
        <v>6</v>
      </c>
      <c r="AM375" s="13">
        <v>37</v>
      </c>
      <c r="AN375" s="13">
        <v>29</v>
      </c>
      <c r="AO375" s="13">
        <v>224</v>
      </c>
      <c r="AP375" s="13">
        <v>5</v>
      </c>
      <c r="AQ375" s="13">
        <v>101</v>
      </c>
      <c r="AU375" s="57">
        <v>341</v>
      </c>
      <c r="AV375" s="13">
        <v>146</v>
      </c>
      <c r="AW375" s="13">
        <v>37</v>
      </c>
      <c r="AX375" s="13">
        <v>56</v>
      </c>
      <c r="AY375" s="13">
        <v>69</v>
      </c>
      <c r="AZ375" s="13">
        <v>6</v>
      </c>
      <c r="BA375" s="13">
        <v>75</v>
      </c>
      <c r="BB375" s="13">
        <v>29</v>
      </c>
      <c r="BC375" s="13">
        <v>163</v>
      </c>
      <c r="BD375" s="13">
        <v>5</v>
      </c>
      <c r="BE375" s="13">
        <v>138</v>
      </c>
    </row>
    <row r="376" spans="5:57" x14ac:dyDescent="0.25">
      <c r="E376" s="57">
        <v>342</v>
      </c>
      <c r="F376" s="13">
        <v>213</v>
      </c>
      <c r="G376" s="13">
        <v>51</v>
      </c>
      <c r="H376" s="13">
        <v>107</v>
      </c>
      <c r="I376" s="13">
        <v>161</v>
      </c>
      <c r="J376" s="13">
        <v>6</v>
      </c>
      <c r="K376" s="13">
        <v>20</v>
      </c>
      <c r="L376" s="13">
        <v>133</v>
      </c>
      <c r="M376" s="13">
        <v>264</v>
      </c>
      <c r="N376" s="13">
        <v>7</v>
      </c>
      <c r="O376" s="13">
        <v>236</v>
      </c>
      <c r="S376" s="57">
        <v>342</v>
      </c>
      <c r="T376" s="13">
        <v>145</v>
      </c>
      <c r="U376" s="13">
        <v>40</v>
      </c>
      <c r="V376" s="13">
        <v>61</v>
      </c>
      <c r="W376" s="13">
        <v>80</v>
      </c>
      <c r="X376" s="13">
        <v>6</v>
      </c>
      <c r="Y376" s="13">
        <v>203</v>
      </c>
      <c r="Z376" s="13">
        <v>29</v>
      </c>
      <c r="AA376" s="13">
        <v>339</v>
      </c>
      <c r="AB376" s="13">
        <v>6</v>
      </c>
      <c r="AC376" s="13">
        <v>162</v>
      </c>
      <c r="AG376" s="57">
        <v>342</v>
      </c>
      <c r="AH376" s="13">
        <v>147</v>
      </c>
      <c r="AI376" s="13">
        <v>42</v>
      </c>
      <c r="AJ376" s="13">
        <v>61</v>
      </c>
      <c r="AK376" s="13">
        <v>82</v>
      </c>
      <c r="AL376" s="13">
        <v>6</v>
      </c>
      <c r="AM376" s="13">
        <v>37</v>
      </c>
      <c r="AN376" s="13">
        <v>29</v>
      </c>
      <c r="AO376" s="13">
        <v>222</v>
      </c>
      <c r="AP376" s="13">
        <v>5</v>
      </c>
      <c r="AQ376" s="13">
        <v>101</v>
      </c>
      <c r="AU376" s="57">
        <v>342</v>
      </c>
      <c r="AV376" s="13">
        <v>144</v>
      </c>
      <c r="AW376" s="13">
        <v>36</v>
      </c>
      <c r="AX376" s="13">
        <v>56</v>
      </c>
      <c r="AY376" s="13">
        <v>69</v>
      </c>
      <c r="AZ376" s="13">
        <v>6</v>
      </c>
      <c r="BA376" s="13">
        <v>75</v>
      </c>
      <c r="BB376" s="13">
        <v>29</v>
      </c>
      <c r="BC376" s="13">
        <v>162</v>
      </c>
      <c r="BD376" s="13">
        <v>5</v>
      </c>
      <c r="BE376" s="13">
        <v>138</v>
      </c>
    </row>
    <row r="377" spans="5:57" x14ac:dyDescent="0.25">
      <c r="E377" s="57">
        <v>343</v>
      </c>
      <c r="F377" s="13">
        <v>211</v>
      </c>
      <c r="G377" s="13">
        <v>50</v>
      </c>
      <c r="H377" s="13">
        <v>107</v>
      </c>
      <c r="I377" s="13">
        <v>161</v>
      </c>
      <c r="J377" s="13">
        <v>6</v>
      </c>
      <c r="K377" s="13">
        <v>20</v>
      </c>
      <c r="L377" s="13">
        <v>133</v>
      </c>
      <c r="M377" s="13">
        <v>262</v>
      </c>
      <c r="N377" s="13">
        <v>7</v>
      </c>
      <c r="O377" s="13">
        <v>236</v>
      </c>
      <c r="S377" s="57">
        <v>343</v>
      </c>
      <c r="T377" s="13">
        <v>144</v>
      </c>
      <c r="U377" s="13">
        <v>39</v>
      </c>
      <c r="V377" s="13">
        <v>61</v>
      </c>
      <c r="W377" s="13">
        <v>80</v>
      </c>
      <c r="X377" s="13">
        <v>6</v>
      </c>
      <c r="Y377" s="13">
        <v>203</v>
      </c>
      <c r="Z377" s="13">
        <v>29</v>
      </c>
      <c r="AA377" s="13">
        <v>338</v>
      </c>
      <c r="AB377" s="13">
        <v>6</v>
      </c>
      <c r="AC377" s="13">
        <v>162</v>
      </c>
      <c r="AG377" s="57">
        <v>343</v>
      </c>
      <c r="AH377" s="13">
        <v>146</v>
      </c>
      <c r="AI377" s="13">
        <v>41</v>
      </c>
      <c r="AJ377" s="13">
        <v>61</v>
      </c>
      <c r="AK377" s="13">
        <v>82</v>
      </c>
      <c r="AL377" s="13">
        <v>6</v>
      </c>
      <c r="AM377" s="13">
        <v>37</v>
      </c>
      <c r="AN377" s="13">
        <v>29</v>
      </c>
      <c r="AO377" s="13">
        <v>221</v>
      </c>
      <c r="AP377" s="13">
        <v>5</v>
      </c>
      <c r="AQ377" s="13">
        <v>101</v>
      </c>
      <c r="AU377" s="57">
        <v>343</v>
      </c>
      <c r="AV377" s="13">
        <v>142</v>
      </c>
      <c r="AW377" s="13">
        <v>36</v>
      </c>
      <c r="AX377" s="13">
        <v>56</v>
      </c>
      <c r="AY377" s="13">
        <v>69</v>
      </c>
      <c r="AZ377" s="13">
        <v>6</v>
      </c>
      <c r="BA377" s="13">
        <v>75</v>
      </c>
      <c r="BB377" s="13">
        <v>29</v>
      </c>
      <c r="BC377" s="13">
        <v>161</v>
      </c>
      <c r="BD377" s="13">
        <v>5</v>
      </c>
      <c r="BE377" s="13">
        <v>138</v>
      </c>
    </row>
    <row r="378" spans="5:57" x14ac:dyDescent="0.25">
      <c r="E378" s="57">
        <v>344</v>
      </c>
      <c r="F378" s="13">
        <v>209</v>
      </c>
      <c r="G378" s="13">
        <v>50</v>
      </c>
      <c r="H378" s="13">
        <v>106</v>
      </c>
      <c r="I378" s="13">
        <v>160</v>
      </c>
      <c r="J378" s="13">
        <v>6</v>
      </c>
      <c r="K378" s="13">
        <v>20</v>
      </c>
      <c r="L378" s="13">
        <v>132</v>
      </c>
      <c r="M378" s="13">
        <v>260</v>
      </c>
      <c r="N378" s="13">
        <v>7</v>
      </c>
      <c r="O378" s="13">
        <v>236</v>
      </c>
      <c r="S378" s="57">
        <v>344</v>
      </c>
      <c r="T378" s="13">
        <v>143</v>
      </c>
      <c r="U378" s="13">
        <v>39</v>
      </c>
      <c r="V378" s="13">
        <v>60</v>
      </c>
      <c r="W378" s="13">
        <v>80</v>
      </c>
      <c r="X378" s="13">
        <v>6</v>
      </c>
      <c r="Y378" s="13">
        <v>203</v>
      </c>
      <c r="Z378" s="13">
        <v>28</v>
      </c>
      <c r="AA378" s="13">
        <v>338</v>
      </c>
      <c r="AB378" s="13">
        <v>6</v>
      </c>
      <c r="AC378" s="13">
        <v>162</v>
      </c>
      <c r="AG378" s="57">
        <v>344</v>
      </c>
      <c r="AH378" s="13">
        <v>145</v>
      </c>
      <c r="AI378" s="13">
        <v>41</v>
      </c>
      <c r="AJ378" s="13">
        <v>61</v>
      </c>
      <c r="AK378" s="13">
        <v>81</v>
      </c>
      <c r="AL378" s="13">
        <v>6</v>
      </c>
      <c r="AM378" s="13">
        <v>37</v>
      </c>
      <c r="AN378" s="13">
        <v>29</v>
      </c>
      <c r="AO378" s="13">
        <v>219</v>
      </c>
      <c r="AP378" s="13">
        <v>5</v>
      </c>
      <c r="AQ378" s="13">
        <v>101</v>
      </c>
      <c r="AU378" s="57">
        <v>344</v>
      </c>
      <c r="AV378" s="13">
        <v>141</v>
      </c>
      <c r="AW378" s="13">
        <v>36</v>
      </c>
      <c r="AX378" s="13">
        <v>55</v>
      </c>
      <c r="AY378" s="13">
        <v>69</v>
      </c>
      <c r="AZ378" s="13">
        <v>6</v>
      </c>
      <c r="BA378" s="13">
        <v>75</v>
      </c>
      <c r="BB378" s="13">
        <v>29</v>
      </c>
      <c r="BC378" s="13">
        <v>160</v>
      </c>
      <c r="BD378" s="13">
        <v>5</v>
      </c>
      <c r="BE378" s="13">
        <v>138</v>
      </c>
    </row>
    <row r="379" spans="5:57" x14ac:dyDescent="0.25">
      <c r="E379" s="57">
        <v>345</v>
      </c>
      <c r="F379" s="13">
        <v>208</v>
      </c>
      <c r="G379" s="13">
        <v>49</v>
      </c>
      <c r="H379" s="13">
        <v>105</v>
      </c>
      <c r="I379" s="13">
        <v>160</v>
      </c>
      <c r="J379" s="13">
        <v>6</v>
      </c>
      <c r="K379" s="13">
        <v>20</v>
      </c>
      <c r="L379" s="13">
        <v>131</v>
      </c>
      <c r="M379" s="13">
        <v>258</v>
      </c>
      <c r="N379" s="13">
        <v>7</v>
      </c>
      <c r="O379" s="13">
        <v>236</v>
      </c>
      <c r="S379" s="57">
        <v>345</v>
      </c>
      <c r="T379" s="13">
        <v>141</v>
      </c>
      <c r="U379" s="13">
        <v>39</v>
      </c>
      <c r="V379" s="13">
        <v>60</v>
      </c>
      <c r="W379" s="13">
        <v>79</v>
      </c>
      <c r="X379" s="13">
        <v>6</v>
      </c>
      <c r="Y379" s="13">
        <v>203</v>
      </c>
      <c r="Z379" s="13">
        <v>28</v>
      </c>
      <c r="AA379" s="13">
        <v>337</v>
      </c>
      <c r="AB379" s="13">
        <v>6</v>
      </c>
      <c r="AC379" s="13">
        <v>162</v>
      </c>
      <c r="AG379" s="57">
        <v>345</v>
      </c>
      <c r="AH379" s="13">
        <v>143</v>
      </c>
      <c r="AI379" s="13">
        <v>40</v>
      </c>
      <c r="AJ379" s="13">
        <v>60</v>
      </c>
      <c r="AK379" s="13">
        <v>81</v>
      </c>
      <c r="AL379" s="13">
        <v>6</v>
      </c>
      <c r="AM379" s="13">
        <v>37</v>
      </c>
      <c r="AN379" s="13">
        <v>29</v>
      </c>
      <c r="AO379" s="13">
        <v>217</v>
      </c>
      <c r="AP379" s="13">
        <v>5</v>
      </c>
      <c r="AQ379" s="13">
        <v>101</v>
      </c>
      <c r="AU379" s="57">
        <v>345</v>
      </c>
      <c r="AV379" s="13">
        <v>139</v>
      </c>
      <c r="AW379" s="13">
        <v>35</v>
      </c>
      <c r="AX379" s="13">
        <v>55</v>
      </c>
      <c r="AY379" s="13">
        <v>68</v>
      </c>
      <c r="AZ379" s="13">
        <v>6</v>
      </c>
      <c r="BA379" s="13">
        <v>75</v>
      </c>
      <c r="BB379" s="13">
        <v>29</v>
      </c>
      <c r="BC379" s="13">
        <v>159</v>
      </c>
      <c r="BD379" s="13">
        <v>5</v>
      </c>
      <c r="BE379" s="13">
        <v>138</v>
      </c>
    </row>
    <row r="380" spans="5:57" x14ac:dyDescent="0.25">
      <c r="E380" s="57">
        <v>346</v>
      </c>
      <c r="F380" s="13">
        <v>206</v>
      </c>
      <c r="G380" s="13">
        <v>49</v>
      </c>
      <c r="H380" s="13">
        <v>105</v>
      </c>
      <c r="I380" s="13">
        <v>160</v>
      </c>
      <c r="J380" s="13">
        <v>6</v>
      </c>
      <c r="K380" s="13">
        <v>20</v>
      </c>
      <c r="L380" s="13">
        <v>131</v>
      </c>
      <c r="M380" s="13">
        <v>255</v>
      </c>
      <c r="N380" s="13">
        <v>7</v>
      </c>
      <c r="O380" s="13">
        <v>236</v>
      </c>
      <c r="S380" s="57">
        <v>346</v>
      </c>
      <c r="T380" s="13">
        <v>140</v>
      </c>
      <c r="U380" s="13">
        <v>38</v>
      </c>
      <c r="V380" s="13">
        <v>59</v>
      </c>
      <c r="W380" s="13">
        <v>79</v>
      </c>
      <c r="X380" s="13">
        <v>6</v>
      </c>
      <c r="Y380" s="13">
        <v>202</v>
      </c>
      <c r="Z380" s="13">
        <v>28</v>
      </c>
      <c r="AA380" s="13">
        <v>337</v>
      </c>
      <c r="AB380" s="13">
        <v>6</v>
      </c>
      <c r="AC380" s="13">
        <v>162</v>
      </c>
      <c r="AG380" s="57">
        <v>346</v>
      </c>
      <c r="AH380" s="13">
        <v>142</v>
      </c>
      <c r="AI380" s="13">
        <v>40</v>
      </c>
      <c r="AJ380" s="13">
        <v>60</v>
      </c>
      <c r="AK380" s="13">
        <v>81</v>
      </c>
      <c r="AL380" s="13">
        <v>6</v>
      </c>
      <c r="AM380" s="13">
        <v>36</v>
      </c>
      <c r="AN380" s="13">
        <v>29</v>
      </c>
      <c r="AO380" s="13">
        <v>216</v>
      </c>
      <c r="AP380" s="13">
        <v>5</v>
      </c>
      <c r="AQ380" s="13">
        <v>101</v>
      </c>
      <c r="AU380" s="57">
        <v>346</v>
      </c>
      <c r="AV380" s="13">
        <v>138</v>
      </c>
      <c r="AW380" s="13">
        <v>35</v>
      </c>
      <c r="AX380" s="13">
        <v>55</v>
      </c>
      <c r="AY380" s="13">
        <v>68</v>
      </c>
      <c r="AZ380" s="13">
        <v>6</v>
      </c>
      <c r="BA380" s="13">
        <v>75</v>
      </c>
      <c r="BB380" s="13">
        <v>29</v>
      </c>
      <c r="BC380" s="13">
        <v>158</v>
      </c>
      <c r="BD380" s="13">
        <v>5</v>
      </c>
      <c r="BE380" s="13">
        <v>138</v>
      </c>
    </row>
    <row r="381" spans="5:57" x14ac:dyDescent="0.25">
      <c r="E381" s="57">
        <v>347</v>
      </c>
      <c r="F381" s="13">
        <v>204</v>
      </c>
      <c r="G381" s="13">
        <v>48</v>
      </c>
      <c r="H381" s="13">
        <v>104</v>
      </c>
      <c r="I381" s="13">
        <v>159</v>
      </c>
      <c r="J381" s="13">
        <v>6</v>
      </c>
      <c r="K381" s="13">
        <v>20</v>
      </c>
      <c r="L381" s="13">
        <v>130</v>
      </c>
      <c r="M381" s="13">
        <v>253</v>
      </c>
      <c r="N381" s="13">
        <v>7</v>
      </c>
      <c r="O381" s="13">
        <v>237</v>
      </c>
      <c r="S381" s="57">
        <v>347</v>
      </c>
      <c r="T381" s="13">
        <v>139</v>
      </c>
      <c r="U381" s="13">
        <v>38</v>
      </c>
      <c r="V381" s="13">
        <v>59</v>
      </c>
      <c r="W381" s="13">
        <v>79</v>
      </c>
      <c r="X381" s="13">
        <v>6</v>
      </c>
      <c r="Y381" s="13">
        <v>202</v>
      </c>
      <c r="Z381" s="13">
        <v>28</v>
      </c>
      <c r="AA381" s="13">
        <v>337</v>
      </c>
      <c r="AB381" s="13">
        <v>6</v>
      </c>
      <c r="AC381" s="13">
        <v>162</v>
      </c>
      <c r="AG381" s="57">
        <v>347</v>
      </c>
      <c r="AH381" s="13">
        <v>140</v>
      </c>
      <c r="AI381" s="13">
        <v>39</v>
      </c>
      <c r="AJ381" s="13">
        <v>59</v>
      </c>
      <c r="AK381" s="13">
        <v>81</v>
      </c>
      <c r="AL381" s="13">
        <v>6</v>
      </c>
      <c r="AM381" s="13">
        <v>36</v>
      </c>
      <c r="AN381" s="13">
        <v>28</v>
      </c>
      <c r="AO381" s="13">
        <v>214</v>
      </c>
      <c r="AP381" s="13">
        <v>5</v>
      </c>
      <c r="AQ381" s="13">
        <v>101</v>
      </c>
      <c r="AU381" s="57">
        <v>347</v>
      </c>
      <c r="AV381" s="13">
        <v>137</v>
      </c>
      <c r="AW381" s="13">
        <v>34</v>
      </c>
      <c r="AX381" s="13">
        <v>54</v>
      </c>
      <c r="AY381" s="13">
        <v>68</v>
      </c>
      <c r="AZ381" s="13">
        <v>6</v>
      </c>
      <c r="BA381" s="13">
        <v>75</v>
      </c>
      <c r="BB381" s="13">
        <v>29</v>
      </c>
      <c r="BC381" s="13">
        <v>157</v>
      </c>
      <c r="BD381" s="13">
        <v>5</v>
      </c>
      <c r="BE381" s="13">
        <v>138</v>
      </c>
    </row>
    <row r="382" spans="5:57" x14ac:dyDescent="0.25">
      <c r="E382" s="57">
        <v>348</v>
      </c>
      <c r="F382" s="13">
        <v>203</v>
      </c>
      <c r="G382" s="13">
        <v>48</v>
      </c>
      <c r="H382" s="13">
        <v>103</v>
      </c>
      <c r="I382" s="13">
        <v>159</v>
      </c>
      <c r="J382" s="13">
        <v>6</v>
      </c>
      <c r="K382" s="13">
        <v>20</v>
      </c>
      <c r="L382" s="13">
        <v>129</v>
      </c>
      <c r="M382" s="13">
        <v>250</v>
      </c>
      <c r="N382" s="13">
        <v>7</v>
      </c>
      <c r="O382" s="13">
        <v>237</v>
      </c>
      <c r="S382" s="57">
        <v>348</v>
      </c>
      <c r="T382" s="13">
        <v>137</v>
      </c>
      <c r="U382" s="13">
        <v>37</v>
      </c>
      <c r="V382" s="13">
        <v>59</v>
      </c>
      <c r="W382" s="13">
        <v>78</v>
      </c>
      <c r="X382" s="13">
        <v>6</v>
      </c>
      <c r="Y382" s="13">
        <v>202</v>
      </c>
      <c r="Z382" s="13">
        <v>28</v>
      </c>
      <c r="AA382" s="13">
        <v>336</v>
      </c>
      <c r="AB382" s="13">
        <v>6</v>
      </c>
      <c r="AC382" s="13">
        <v>162</v>
      </c>
      <c r="AG382" s="57">
        <v>348</v>
      </c>
      <c r="AH382" s="13">
        <v>139</v>
      </c>
      <c r="AI382" s="13">
        <v>39</v>
      </c>
      <c r="AJ382" s="13">
        <v>59</v>
      </c>
      <c r="AK382" s="13">
        <v>80</v>
      </c>
      <c r="AL382" s="13">
        <v>6</v>
      </c>
      <c r="AM382" s="13">
        <v>36</v>
      </c>
      <c r="AN382" s="13">
        <v>28</v>
      </c>
      <c r="AO382" s="13">
        <v>212</v>
      </c>
      <c r="AP382" s="13">
        <v>5</v>
      </c>
      <c r="AQ382" s="13">
        <v>101</v>
      </c>
      <c r="AU382" s="57">
        <v>348</v>
      </c>
      <c r="AV382" s="13">
        <v>136</v>
      </c>
      <c r="AW382" s="13">
        <v>34</v>
      </c>
      <c r="AX382" s="13">
        <v>54</v>
      </c>
      <c r="AY382" s="13">
        <v>68</v>
      </c>
      <c r="AZ382" s="13">
        <v>6</v>
      </c>
      <c r="BA382" s="13">
        <v>74</v>
      </c>
      <c r="BB382" s="13">
        <v>28</v>
      </c>
      <c r="BC382" s="13">
        <v>156</v>
      </c>
      <c r="BD382" s="13">
        <v>5</v>
      </c>
      <c r="BE382" s="13">
        <v>138</v>
      </c>
    </row>
    <row r="383" spans="5:57" x14ac:dyDescent="0.25">
      <c r="E383" s="57">
        <v>349</v>
      </c>
      <c r="F383" s="13">
        <v>201</v>
      </c>
      <c r="G383" s="13">
        <v>47</v>
      </c>
      <c r="H383" s="13">
        <v>103</v>
      </c>
      <c r="I383" s="13">
        <v>159</v>
      </c>
      <c r="J383" s="13">
        <v>6</v>
      </c>
      <c r="K383" s="13">
        <v>20</v>
      </c>
      <c r="L383" s="13">
        <v>129</v>
      </c>
      <c r="M383" s="13">
        <v>248</v>
      </c>
      <c r="N383" s="13">
        <v>7</v>
      </c>
      <c r="O383" s="13">
        <v>237</v>
      </c>
      <c r="S383" s="57">
        <v>349</v>
      </c>
      <c r="T383" s="13">
        <v>136</v>
      </c>
      <c r="U383" s="13">
        <v>36</v>
      </c>
      <c r="V383" s="13">
        <v>58</v>
      </c>
      <c r="W383" s="13">
        <v>78</v>
      </c>
      <c r="X383" s="13">
        <v>6</v>
      </c>
      <c r="Y383" s="13">
        <v>202</v>
      </c>
      <c r="Z383" s="13">
        <v>28</v>
      </c>
      <c r="AA383" s="13">
        <v>336</v>
      </c>
      <c r="AB383" s="13">
        <v>6</v>
      </c>
      <c r="AC383" s="13">
        <v>162</v>
      </c>
      <c r="AG383" s="57">
        <v>349</v>
      </c>
      <c r="AH383" s="13">
        <v>138</v>
      </c>
      <c r="AI383" s="13">
        <v>38</v>
      </c>
      <c r="AJ383" s="13">
        <v>58</v>
      </c>
      <c r="AK383" s="13">
        <v>80</v>
      </c>
      <c r="AL383" s="13">
        <v>6</v>
      </c>
      <c r="AM383" s="13">
        <v>36</v>
      </c>
      <c r="AN383" s="13">
        <v>28</v>
      </c>
      <c r="AO383" s="13">
        <v>210</v>
      </c>
      <c r="AP383" s="13">
        <v>5</v>
      </c>
      <c r="AQ383" s="13">
        <v>102</v>
      </c>
      <c r="AU383" s="57">
        <v>349</v>
      </c>
      <c r="AV383" s="13">
        <v>134</v>
      </c>
      <c r="AW383" s="13">
        <v>33</v>
      </c>
      <c r="AX383" s="13">
        <v>53</v>
      </c>
      <c r="AY383" s="13">
        <v>67</v>
      </c>
      <c r="AZ383" s="13">
        <v>6</v>
      </c>
      <c r="BA383" s="13">
        <v>74</v>
      </c>
      <c r="BB383" s="13">
        <v>28</v>
      </c>
      <c r="BC383" s="13">
        <v>154</v>
      </c>
      <c r="BD383" s="13">
        <v>5</v>
      </c>
      <c r="BE383" s="13">
        <v>138</v>
      </c>
    </row>
    <row r="384" spans="5:57" x14ac:dyDescent="0.25">
      <c r="E384" s="57">
        <v>350</v>
      </c>
      <c r="F384" s="13">
        <v>199</v>
      </c>
      <c r="G384" s="13">
        <v>47</v>
      </c>
      <c r="H384" s="13">
        <v>102</v>
      </c>
      <c r="I384" s="13">
        <v>158</v>
      </c>
      <c r="J384" s="13">
        <v>6</v>
      </c>
      <c r="K384" s="13">
        <v>20</v>
      </c>
      <c r="L384" s="13">
        <v>128</v>
      </c>
      <c r="M384" s="13">
        <v>245</v>
      </c>
      <c r="N384" s="13">
        <v>7</v>
      </c>
      <c r="O384" s="13">
        <v>237</v>
      </c>
      <c r="S384" s="57">
        <v>350</v>
      </c>
      <c r="T384" s="13">
        <v>135</v>
      </c>
      <c r="U384" s="13">
        <v>36</v>
      </c>
      <c r="V384" s="13">
        <v>58</v>
      </c>
      <c r="W384" s="13">
        <v>78</v>
      </c>
      <c r="X384" s="13">
        <v>6</v>
      </c>
      <c r="Y384" s="13">
        <v>201</v>
      </c>
      <c r="Z384" s="13">
        <v>28</v>
      </c>
      <c r="AA384" s="13">
        <v>337</v>
      </c>
      <c r="AB384" s="13">
        <v>6</v>
      </c>
      <c r="AC384" s="13">
        <v>162</v>
      </c>
      <c r="AG384" s="57">
        <v>350</v>
      </c>
      <c r="AH384" s="13">
        <v>137</v>
      </c>
      <c r="AI384" s="13">
        <v>37</v>
      </c>
      <c r="AJ384" s="13">
        <v>58</v>
      </c>
      <c r="AK384" s="13">
        <v>80</v>
      </c>
      <c r="AL384" s="13">
        <v>6</v>
      </c>
      <c r="AM384" s="13">
        <v>36</v>
      </c>
      <c r="AN384" s="13">
        <v>28</v>
      </c>
      <c r="AO384" s="13">
        <v>208</v>
      </c>
      <c r="AP384" s="13">
        <v>5</v>
      </c>
      <c r="AQ384" s="13">
        <v>102</v>
      </c>
      <c r="AU384" s="57">
        <v>350</v>
      </c>
      <c r="AV384" s="13">
        <v>134</v>
      </c>
      <c r="AW384" s="13">
        <v>32</v>
      </c>
      <c r="AX384" s="13">
        <v>53</v>
      </c>
      <c r="AY384" s="13">
        <v>67</v>
      </c>
      <c r="AZ384" s="13">
        <v>6</v>
      </c>
      <c r="BA384" s="13">
        <v>74</v>
      </c>
      <c r="BB384" s="13">
        <v>28</v>
      </c>
      <c r="BC384" s="13">
        <v>153</v>
      </c>
      <c r="BD384" s="13">
        <v>5</v>
      </c>
      <c r="BE384" s="13">
        <v>138</v>
      </c>
    </row>
    <row r="385" spans="5:57" x14ac:dyDescent="0.25">
      <c r="E385" s="57">
        <v>351</v>
      </c>
      <c r="F385" s="13">
        <v>197</v>
      </c>
      <c r="G385" s="13">
        <v>46</v>
      </c>
      <c r="H385" s="13">
        <v>102</v>
      </c>
      <c r="I385" s="13">
        <v>158</v>
      </c>
      <c r="J385" s="13">
        <v>6</v>
      </c>
      <c r="K385" s="13">
        <v>20</v>
      </c>
      <c r="L385" s="13">
        <v>127</v>
      </c>
      <c r="M385" s="13">
        <v>242</v>
      </c>
      <c r="N385" s="13">
        <v>7</v>
      </c>
      <c r="O385" s="13">
        <v>237</v>
      </c>
      <c r="S385" s="57">
        <v>351</v>
      </c>
      <c r="T385" s="13">
        <v>134</v>
      </c>
      <c r="U385" s="13">
        <v>35</v>
      </c>
      <c r="V385" s="13">
        <v>57</v>
      </c>
      <c r="W385" s="13">
        <v>78</v>
      </c>
      <c r="X385" s="13">
        <v>6</v>
      </c>
      <c r="Y385" s="13">
        <v>201</v>
      </c>
      <c r="Z385" s="13">
        <v>28</v>
      </c>
      <c r="AA385" s="13">
        <v>337</v>
      </c>
      <c r="AB385" s="13">
        <v>6</v>
      </c>
      <c r="AC385" s="13">
        <v>163</v>
      </c>
      <c r="AG385" s="57">
        <v>351</v>
      </c>
      <c r="AH385" s="13">
        <v>136</v>
      </c>
      <c r="AI385" s="13">
        <v>36</v>
      </c>
      <c r="AJ385" s="13">
        <v>58</v>
      </c>
      <c r="AK385" s="13">
        <v>80</v>
      </c>
      <c r="AL385" s="13">
        <v>6</v>
      </c>
      <c r="AM385" s="13">
        <v>36</v>
      </c>
      <c r="AN385" s="13">
        <v>28</v>
      </c>
      <c r="AO385" s="13">
        <v>206</v>
      </c>
      <c r="AP385" s="13">
        <v>5</v>
      </c>
      <c r="AQ385" s="13">
        <v>102</v>
      </c>
      <c r="AU385" s="57">
        <v>351</v>
      </c>
      <c r="AV385" s="13">
        <v>133</v>
      </c>
      <c r="AW385" s="13">
        <v>32</v>
      </c>
      <c r="AX385" s="13">
        <v>53</v>
      </c>
      <c r="AY385" s="13">
        <v>67</v>
      </c>
      <c r="AZ385" s="13">
        <v>6</v>
      </c>
      <c r="BA385" s="13">
        <v>74</v>
      </c>
      <c r="BB385" s="13">
        <v>28</v>
      </c>
      <c r="BC385" s="13">
        <v>152</v>
      </c>
      <c r="BD385" s="13">
        <v>5</v>
      </c>
      <c r="BE385" s="13">
        <v>138</v>
      </c>
    </row>
    <row r="386" spans="5:57" x14ac:dyDescent="0.25">
      <c r="E386" s="57">
        <v>352</v>
      </c>
      <c r="F386" s="13">
        <v>195</v>
      </c>
      <c r="G386" s="13">
        <v>45</v>
      </c>
      <c r="H386" s="13">
        <v>101</v>
      </c>
      <c r="I386" s="13">
        <v>158</v>
      </c>
      <c r="J386" s="13">
        <v>6</v>
      </c>
      <c r="K386" s="13">
        <v>20</v>
      </c>
      <c r="L386" s="13">
        <v>127</v>
      </c>
      <c r="M386" s="13">
        <v>240</v>
      </c>
      <c r="N386" s="13">
        <v>7</v>
      </c>
      <c r="O386" s="13">
        <v>237</v>
      </c>
      <c r="S386" s="57">
        <v>352</v>
      </c>
      <c r="T386" s="13">
        <v>133</v>
      </c>
      <c r="U386" s="13">
        <v>34</v>
      </c>
      <c r="V386" s="13">
        <v>57</v>
      </c>
      <c r="W386" s="13">
        <v>77</v>
      </c>
      <c r="X386" s="13">
        <v>6</v>
      </c>
      <c r="Y386" s="13">
        <v>201</v>
      </c>
      <c r="Z386" s="13">
        <v>27</v>
      </c>
      <c r="AA386" s="13">
        <v>337</v>
      </c>
      <c r="AB386" s="13">
        <v>6</v>
      </c>
      <c r="AC386" s="13">
        <v>163</v>
      </c>
      <c r="AG386" s="57">
        <v>352</v>
      </c>
      <c r="AH386" s="13">
        <v>135</v>
      </c>
      <c r="AI386" s="13">
        <v>36</v>
      </c>
      <c r="AJ386" s="13">
        <v>57</v>
      </c>
      <c r="AK386" s="13">
        <v>79</v>
      </c>
      <c r="AL386" s="13">
        <v>6</v>
      </c>
      <c r="AM386" s="13">
        <v>36</v>
      </c>
      <c r="AN386" s="13">
        <v>28</v>
      </c>
      <c r="AO386" s="13">
        <v>204</v>
      </c>
      <c r="AP386" s="13">
        <v>5</v>
      </c>
      <c r="AQ386" s="13">
        <v>102</v>
      </c>
      <c r="AU386" s="57">
        <v>352</v>
      </c>
      <c r="AV386" s="13">
        <v>131</v>
      </c>
      <c r="AW386" s="13">
        <v>31</v>
      </c>
      <c r="AX386" s="13">
        <v>52</v>
      </c>
      <c r="AY386" s="13">
        <v>67</v>
      </c>
      <c r="AZ386" s="13">
        <v>6</v>
      </c>
      <c r="BA386" s="13">
        <v>74</v>
      </c>
      <c r="BB386" s="13">
        <v>28</v>
      </c>
      <c r="BC386" s="13">
        <v>150</v>
      </c>
      <c r="BD386" s="13">
        <v>5</v>
      </c>
      <c r="BE386" s="13">
        <v>138</v>
      </c>
    </row>
    <row r="387" spans="5:57" x14ac:dyDescent="0.25">
      <c r="E387" s="57">
        <v>353</v>
      </c>
      <c r="F387" s="13">
        <v>193</v>
      </c>
      <c r="G387" s="13">
        <v>45</v>
      </c>
      <c r="H387" s="13">
        <v>101</v>
      </c>
      <c r="I387" s="13">
        <v>157</v>
      </c>
      <c r="J387" s="13">
        <v>6</v>
      </c>
      <c r="K387" s="13">
        <v>20</v>
      </c>
      <c r="L387" s="13">
        <v>126</v>
      </c>
      <c r="M387" s="13">
        <v>237</v>
      </c>
      <c r="N387" s="13">
        <v>7</v>
      </c>
      <c r="O387" s="13">
        <v>237</v>
      </c>
      <c r="S387" s="57">
        <v>353</v>
      </c>
      <c r="T387" s="13">
        <v>131</v>
      </c>
      <c r="U387" s="13">
        <v>34</v>
      </c>
      <c r="V387" s="13">
        <v>57</v>
      </c>
      <c r="W387" s="13">
        <v>77</v>
      </c>
      <c r="X387" s="13">
        <v>6</v>
      </c>
      <c r="Y387" s="13">
        <v>200</v>
      </c>
      <c r="Z387" s="13">
        <v>27</v>
      </c>
      <c r="AA387" s="13">
        <v>337</v>
      </c>
      <c r="AB387" s="13">
        <v>6</v>
      </c>
      <c r="AC387" s="13">
        <v>163</v>
      </c>
      <c r="AG387" s="57">
        <v>353</v>
      </c>
      <c r="AH387" s="13">
        <v>133</v>
      </c>
      <c r="AI387" s="13">
        <v>35</v>
      </c>
      <c r="AJ387" s="13">
        <v>57</v>
      </c>
      <c r="AK387" s="13">
        <v>79</v>
      </c>
      <c r="AL387" s="13">
        <v>6</v>
      </c>
      <c r="AM387" s="13">
        <v>36</v>
      </c>
      <c r="AN387" s="13">
        <v>27</v>
      </c>
      <c r="AO387" s="13">
        <v>202</v>
      </c>
      <c r="AP387" s="13">
        <v>5</v>
      </c>
      <c r="AQ387" s="13">
        <v>102</v>
      </c>
      <c r="AU387" s="57">
        <v>353</v>
      </c>
      <c r="AV387" s="13">
        <v>130</v>
      </c>
      <c r="AW387" s="13">
        <v>30</v>
      </c>
      <c r="AX387" s="13">
        <v>52</v>
      </c>
      <c r="AY387" s="13">
        <v>67</v>
      </c>
      <c r="AZ387" s="13">
        <v>6</v>
      </c>
      <c r="BA387" s="13">
        <v>73</v>
      </c>
      <c r="BB387" s="13">
        <v>28</v>
      </c>
      <c r="BC387" s="13">
        <v>149</v>
      </c>
      <c r="BD387" s="13">
        <v>5</v>
      </c>
      <c r="BE387" s="13">
        <v>139</v>
      </c>
    </row>
    <row r="388" spans="5:57" x14ac:dyDescent="0.25">
      <c r="E388" s="57">
        <v>354</v>
      </c>
      <c r="F388" s="13">
        <v>191</v>
      </c>
      <c r="G388" s="13">
        <v>44</v>
      </c>
      <c r="H388" s="13">
        <v>100</v>
      </c>
      <c r="I388" s="13">
        <v>157</v>
      </c>
      <c r="J388" s="13">
        <v>6</v>
      </c>
      <c r="K388" s="13">
        <v>20</v>
      </c>
      <c r="L388" s="13">
        <v>125</v>
      </c>
      <c r="M388" s="13">
        <v>234</v>
      </c>
      <c r="N388" s="13">
        <v>7</v>
      </c>
      <c r="O388" s="13">
        <v>237</v>
      </c>
      <c r="S388" s="57">
        <v>354</v>
      </c>
      <c r="T388" s="13">
        <v>130</v>
      </c>
      <c r="U388" s="13">
        <v>33</v>
      </c>
      <c r="V388" s="13">
        <v>57</v>
      </c>
      <c r="W388" s="13">
        <v>77</v>
      </c>
      <c r="X388" s="13">
        <v>6</v>
      </c>
      <c r="Y388" s="13">
        <v>200</v>
      </c>
      <c r="Z388" s="13">
        <v>27</v>
      </c>
      <c r="AA388" s="13">
        <v>338</v>
      </c>
      <c r="AB388" s="13">
        <v>6</v>
      </c>
      <c r="AC388" s="13">
        <v>163</v>
      </c>
      <c r="AG388" s="57">
        <v>354</v>
      </c>
      <c r="AH388" s="13">
        <v>132</v>
      </c>
      <c r="AI388" s="13">
        <v>35</v>
      </c>
      <c r="AJ388" s="13">
        <v>57</v>
      </c>
      <c r="AK388" s="13">
        <v>79</v>
      </c>
      <c r="AL388" s="13">
        <v>6</v>
      </c>
      <c r="AM388" s="13">
        <v>36</v>
      </c>
      <c r="AN388" s="13">
        <v>27</v>
      </c>
      <c r="AO388" s="13">
        <v>200</v>
      </c>
      <c r="AP388" s="13">
        <v>5</v>
      </c>
      <c r="AQ388" s="13">
        <v>102</v>
      </c>
      <c r="AU388" s="57">
        <v>354</v>
      </c>
      <c r="AV388" s="13">
        <v>128</v>
      </c>
      <c r="AW388" s="13">
        <v>30</v>
      </c>
      <c r="AX388" s="13">
        <v>52</v>
      </c>
      <c r="AY388" s="13">
        <v>66</v>
      </c>
      <c r="AZ388" s="13">
        <v>6</v>
      </c>
      <c r="BA388" s="13">
        <v>73</v>
      </c>
      <c r="BB388" s="13">
        <v>27</v>
      </c>
      <c r="BC388" s="13">
        <v>147</v>
      </c>
      <c r="BD388" s="13">
        <v>5</v>
      </c>
      <c r="BE388" s="13">
        <v>139</v>
      </c>
    </row>
    <row r="389" spans="5:57" x14ac:dyDescent="0.25">
      <c r="E389" s="57">
        <v>355</v>
      </c>
      <c r="F389" s="13">
        <v>189</v>
      </c>
      <c r="G389" s="13">
        <v>44</v>
      </c>
      <c r="H389" s="13">
        <v>100</v>
      </c>
      <c r="I389" s="13">
        <v>157</v>
      </c>
      <c r="J389" s="13">
        <v>6</v>
      </c>
      <c r="K389" s="13">
        <v>20</v>
      </c>
      <c r="L389" s="13">
        <v>124</v>
      </c>
      <c r="M389" s="13">
        <v>231</v>
      </c>
      <c r="N389" s="13">
        <v>7</v>
      </c>
      <c r="O389" s="13">
        <v>237</v>
      </c>
      <c r="S389" s="57">
        <v>355</v>
      </c>
      <c r="T389" s="13">
        <v>128</v>
      </c>
      <c r="U389" s="13">
        <v>33</v>
      </c>
      <c r="V389" s="13">
        <v>56</v>
      </c>
      <c r="W389" s="13">
        <v>76</v>
      </c>
      <c r="X389" s="13">
        <v>6</v>
      </c>
      <c r="Y389" s="13">
        <v>199</v>
      </c>
      <c r="Z389" s="13">
        <v>27</v>
      </c>
      <c r="AA389" s="13">
        <v>339</v>
      </c>
      <c r="AB389" s="13">
        <v>6</v>
      </c>
      <c r="AC389" s="13">
        <v>163</v>
      </c>
      <c r="AG389" s="57">
        <v>355</v>
      </c>
      <c r="AH389" s="13">
        <v>130</v>
      </c>
      <c r="AI389" s="13">
        <v>34</v>
      </c>
      <c r="AJ389" s="13">
        <v>57</v>
      </c>
      <c r="AK389" s="13">
        <v>79</v>
      </c>
      <c r="AL389" s="13">
        <v>6</v>
      </c>
      <c r="AM389" s="13">
        <v>36</v>
      </c>
      <c r="AN389" s="13">
        <v>27</v>
      </c>
      <c r="AO389" s="13">
        <v>197</v>
      </c>
      <c r="AP389" s="13">
        <v>5</v>
      </c>
      <c r="AQ389" s="13">
        <v>102</v>
      </c>
      <c r="AU389" s="57">
        <v>355</v>
      </c>
      <c r="AV389" s="13">
        <v>127</v>
      </c>
      <c r="AW389" s="13">
        <v>30</v>
      </c>
      <c r="AX389" s="13">
        <v>52</v>
      </c>
      <c r="AY389" s="13">
        <v>66</v>
      </c>
      <c r="AZ389" s="13">
        <v>6</v>
      </c>
      <c r="BA389" s="13">
        <v>73</v>
      </c>
      <c r="BB389" s="13">
        <v>27</v>
      </c>
      <c r="BC389" s="13">
        <v>146</v>
      </c>
      <c r="BD389" s="13">
        <v>5</v>
      </c>
      <c r="BE389" s="13">
        <v>139</v>
      </c>
    </row>
    <row r="390" spans="5:57" x14ac:dyDescent="0.25">
      <c r="E390" s="57">
        <v>356</v>
      </c>
      <c r="F390" s="13">
        <v>187</v>
      </c>
      <c r="G390" s="13">
        <v>43</v>
      </c>
      <c r="H390" s="13">
        <v>100</v>
      </c>
      <c r="I390" s="13">
        <v>156</v>
      </c>
      <c r="J390" s="13">
        <v>6</v>
      </c>
      <c r="K390" s="13">
        <v>20</v>
      </c>
      <c r="L390" s="13">
        <v>123</v>
      </c>
      <c r="M390" s="13">
        <v>228</v>
      </c>
      <c r="N390" s="13">
        <v>7</v>
      </c>
      <c r="O390" s="13">
        <v>237</v>
      </c>
      <c r="S390" s="57">
        <v>356</v>
      </c>
      <c r="T390" s="13">
        <v>127</v>
      </c>
      <c r="U390" s="13">
        <v>33</v>
      </c>
      <c r="V390" s="13">
        <v>56</v>
      </c>
      <c r="W390" s="13">
        <v>76</v>
      </c>
      <c r="X390" s="13">
        <v>6</v>
      </c>
      <c r="Y390" s="13">
        <v>199</v>
      </c>
      <c r="Z390" s="13">
        <v>27</v>
      </c>
      <c r="AA390" s="13">
        <v>339</v>
      </c>
      <c r="AB390" s="13">
        <v>6</v>
      </c>
      <c r="AC390" s="13">
        <v>163</v>
      </c>
      <c r="AG390" s="57">
        <v>356</v>
      </c>
      <c r="AH390" s="13">
        <v>129</v>
      </c>
      <c r="AI390" s="13">
        <v>34</v>
      </c>
      <c r="AJ390" s="13">
        <v>56</v>
      </c>
      <c r="AK390" s="13">
        <v>79</v>
      </c>
      <c r="AL390" s="13">
        <v>6</v>
      </c>
      <c r="AM390" s="13">
        <v>36</v>
      </c>
      <c r="AN390" s="13">
        <v>27</v>
      </c>
      <c r="AO390" s="13">
        <v>195</v>
      </c>
      <c r="AP390" s="13">
        <v>5</v>
      </c>
      <c r="AQ390" s="13">
        <v>102</v>
      </c>
      <c r="AU390" s="57">
        <v>356</v>
      </c>
      <c r="AV390" s="13">
        <v>125</v>
      </c>
      <c r="AW390" s="13">
        <v>30</v>
      </c>
      <c r="AX390" s="13">
        <v>51</v>
      </c>
      <c r="AY390" s="13">
        <v>66</v>
      </c>
      <c r="AZ390" s="13">
        <v>6</v>
      </c>
      <c r="BA390" s="13">
        <v>73</v>
      </c>
      <c r="BB390" s="13">
        <v>27</v>
      </c>
      <c r="BC390" s="13">
        <v>144</v>
      </c>
      <c r="BD390" s="13">
        <v>5</v>
      </c>
      <c r="BE390" s="13">
        <v>139</v>
      </c>
    </row>
    <row r="391" spans="5:57" x14ac:dyDescent="0.25">
      <c r="E391" s="57">
        <v>357</v>
      </c>
      <c r="F391" s="13">
        <v>185</v>
      </c>
      <c r="G391" s="13">
        <v>42</v>
      </c>
      <c r="H391" s="13">
        <v>99</v>
      </c>
      <c r="I391" s="13">
        <v>156</v>
      </c>
      <c r="J391" s="13">
        <v>6</v>
      </c>
      <c r="K391" s="13">
        <v>20</v>
      </c>
      <c r="L391" s="13">
        <v>123</v>
      </c>
      <c r="M391" s="13">
        <v>225</v>
      </c>
      <c r="N391" s="13">
        <v>7</v>
      </c>
      <c r="O391" s="13">
        <v>238</v>
      </c>
      <c r="S391" s="57">
        <v>357</v>
      </c>
      <c r="T391" s="13">
        <v>125</v>
      </c>
      <c r="U391" s="13">
        <v>32</v>
      </c>
      <c r="V391" s="13">
        <v>56</v>
      </c>
      <c r="W391" s="13">
        <v>76</v>
      </c>
      <c r="X391" s="13">
        <v>6</v>
      </c>
      <c r="Y391" s="13">
        <v>199</v>
      </c>
      <c r="Z391" s="13">
        <v>27</v>
      </c>
      <c r="AA391" s="13">
        <v>340</v>
      </c>
      <c r="AB391" s="13">
        <v>6</v>
      </c>
      <c r="AC391" s="13">
        <v>163</v>
      </c>
      <c r="AG391" s="57">
        <v>357</v>
      </c>
      <c r="AH391" s="13">
        <v>127</v>
      </c>
      <c r="AI391" s="13">
        <v>34</v>
      </c>
      <c r="AJ391" s="13">
        <v>56</v>
      </c>
      <c r="AK391" s="13">
        <v>78</v>
      </c>
      <c r="AL391" s="13">
        <v>6</v>
      </c>
      <c r="AM391" s="13">
        <v>35</v>
      </c>
      <c r="AN391" s="13">
        <v>26</v>
      </c>
      <c r="AO391" s="13">
        <v>193</v>
      </c>
      <c r="AP391" s="13">
        <v>5</v>
      </c>
      <c r="AQ391" s="13">
        <v>102</v>
      </c>
      <c r="AU391" s="57">
        <v>357</v>
      </c>
      <c r="AV391" s="13">
        <v>123</v>
      </c>
      <c r="AW391" s="13">
        <v>29</v>
      </c>
      <c r="AX391" s="13">
        <v>51</v>
      </c>
      <c r="AY391" s="13">
        <v>66</v>
      </c>
      <c r="AZ391" s="13">
        <v>6</v>
      </c>
      <c r="BA391" s="13">
        <v>72</v>
      </c>
      <c r="BB391" s="13">
        <v>27</v>
      </c>
      <c r="BC391" s="13">
        <v>143</v>
      </c>
      <c r="BD391" s="13">
        <v>5</v>
      </c>
      <c r="BE391" s="13">
        <v>139</v>
      </c>
    </row>
    <row r="392" spans="5:57" x14ac:dyDescent="0.25">
      <c r="E392" s="57">
        <v>358</v>
      </c>
      <c r="F392" s="13">
        <v>183</v>
      </c>
      <c r="G392" s="13">
        <v>42</v>
      </c>
      <c r="H392" s="13">
        <v>99</v>
      </c>
      <c r="I392" s="13">
        <v>156</v>
      </c>
      <c r="J392" s="13">
        <v>6</v>
      </c>
      <c r="K392" s="13">
        <v>20</v>
      </c>
      <c r="L392" s="13">
        <v>122</v>
      </c>
      <c r="M392" s="13">
        <v>221</v>
      </c>
      <c r="N392" s="13">
        <v>7</v>
      </c>
      <c r="O392" s="13">
        <v>238</v>
      </c>
      <c r="S392" s="57">
        <v>358</v>
      </c>
      <c r="T392" s="13">
        <v>124</v>
      </c>
      <c r="U392" s="13">
        <v>32</v>
      </c>
      <c r="V392" s="13">
        <v>55</v>
      </c>
      <c r="W392" s="13">
        <v>75</v>
      </c>
      <c r="X392" s="13">
        <v>6</v>
      </c>
      <c r="Y392" s="13">
        <v>198</v>
      </c>
      <c r="Z392" s="13">
        <v>26</v>
      </c>
      <c r="AA392" s="13">
        <v>341</v>
      </c>
      <c r="AB392" s="13">
        <v>6</v>
      </c>
      <c r="AC392" s="13">
        <v>163</v>
      </c>
      <c r="AG392" s="57">
        <v>358</v>
      </c>
      <c r="AH392" s="13">
        <v>125</v>
      </c>
      <c r="AI392" s="13">
        <v>33</v>
      </c>
      <c r="AJ392" s="13">
        <v>56</v>
      </c>
      <c r="AK392" s="13">
        <v>78</v>
      </c>
      <c r="AL392" s="13">
        <v>6</v>
      </c>
      <c r="AM392" s="13">
        <v>35</v>
      </c>
      <c r="AN392" s="13">
        <v>26</v>
      </c>
      <c r="AO392" s="13">
        <v>190</v>
      </c>
      <c r="AP392" s="13">
        <v>5</v>
      </c>
      <c r="AQ392" s="13">
        <v>102</v>
      </c>
      <c r="AU392" s="57">
        <v>358</v>
      </c>
      <c r="AV392" s="13">
        <v>122</v>
      </c>
      <c r="AW392" s="13">
        <v>29</v>
      </c>
      <c r="AX392" s="13">
        <v>51</v>
      </c>
      <c r="AY392" s="13">
        <v>66</v>
      </c>
      <c r="AZ392" s="13">
        <v>6</v>
      </c>
      <c r="BA392" s="13">
        <v>72</v>
      </c>
      <c r="BB392" s="13">
        <v>26</v>
      </c>
      <c r="BC392" s="13">
        <v>141</v>
      </c>
      <c r="BD392" s="13">
        <v>5</v>
      </c>
      <c r="BE392" s="13">
        <v>139</v>
      </c>
    </row>
    <row r="393" spans="5:57" x14ac:dyDescent="0.25">
      <c r="E393" s="57">
        <v>359</v>
      </c>
      <c r="F393" s="13">
        <v>181</v>
      </c>
      <c r="G393" s="13">
        <v>41</v>
      </c>
      <c r="H393" s="13">
        <v>98</v>
      </c>
      <c r="I393" s="13">
        <v>155</v>
      </c>
      <c r="J393" s="13">
        <v>6</v>
      </c>
      <c r="K393" s="13">
        <v>20</v>
      </c>
      <c r="L393" s="13">
        <v>121</v>
      </c>
      <c r="M393" s="13">
        <v>218</v>
      </c>
      <c r="N393" s="13">
        <v>7</v>
      </c>
      <c r="O393" s="13">
        <v>238</v>
      </c>
      <c r="S393" s="57">
        <v>359</v>
      </c>
      <c r="T393" s="13">
        <v>122</v>
      </c>
      <c r="U393" s="13">
        <v>32</v>
      </c>
      <c r="V393" s="13">
        <v>55</v>
      </c>
      <c r="W393" s="13">
        <v>75</v>
      </c>
      <c r="X393" s="13">
        <v>6</v>
      </c>
      <c r="Y393" s="13">
        <v>197</v>
      </c>
      <c r="Z393" s="13">
        <v>26</v>
      </c>
      <c r="AA393" s="13">
        <v>342</v>
      </c>
      <c r="AB393" s="13">
        <v>6</v>
      </c>
      <c r="AC393" s="13">
        <v>163</v>
      </c>
      <c r="AG393" s="57">
        <v>359</v>
      </c>
      <c r="AH393" s="13">
        <v>124</v>
      </c>
      <c r="AI393" s="13">
        <v>33</v>
      </c>
      <c r="AJ393" s="13">
        <v>55</v>
      </c>
      <c r="AK393" s="13">
        <v>78</v>
      </c>
      <c r="AL393" s="13">
        <v>6</v>
      </c>
      <c r="AM393" s="13">
        <v>35</v>
      </c>
      <c r="AN393" s="13">
        <v>26</v>
      </c>
      <c r="AO393" s="13">
        <v>188</v>
      </c>
      <c r="AP393" s="13">
        <v>5</v>
      </c>
      <c r="AQ393" s="13">
        <v>102</v>
      </c>
      <c r="AU393" s="57">
        <v>359</v>
      </c>
      <c r="AV393" s="13">
        <v>120</v>
      </c>
      <c r="AW393" s="13">
        <v>29</v>
      </c>
      <c r="AX393" s="13">
        <v>50</v>
      </c>
      <c r="AY393" s="13">
        <v>65</v>
      </c>
      <c r="AZ393" s="13">
        <v>6</v>
      </c>
      <c r="BA393" s="13">
        <v>72</v>
      </c>
      <c r="BB393" s="13">
        <v>26</v>
      </c>
      <c r="BC393" s="13">
        <v>140</v>
      </c>
      <c r="BD393" s="13">
        <v>5</v>
      </c>
      <c r="BE393" s="13">
        <v>139</v>
      </c>
    </row>
    <row r="394" spans="5:57" x14ac:dyDescent="0.25">
      <c r="E394" s="57">
        <v>360</v>
      </c>
      <c r="F394" s="13">
        <v>180</v>
      </c>
      <c r="G394" s="13">
        <v>41</v>
      </c>
      <c r="H394" s="13">
        <v>97</v>
      </c>
      <c r="I394" s="13">
        <v>155</v>
      </c>
      <c r="J394" s="13">
        <v>6</v>
      </c>
      <c r="K394" s="13">
        <v>20</v>
      </c>
      <c r="L394" s="13">
        <v>120</v>
      </c>
      <c r="M394" s="13">
        <v>214</v>
      </c>
      <c r="N394" s="13">
        <v>7</v>
      </c>
      <c r="O394" s="13">
        <v>238</v>
      </c>
      <c r="S394" s="57">
        <v>360</v>
      </c>
      <c r="T394" s="13">
        <v>120</v>
      </c>
      <c r="U394" s="13">
        <v>31</v>
      </c>
      <c r="V394" s="13">
        <v>55</v>
      </c>
      <c r="W394" s="13">
        <v>75</v>
      </c>
      <c r="X394" s="13">
        <v>6</v>
      </c>
      <c r="Y394" s="13">
        <v>197</v>
      </c>
      <c r="Z394" s="13">
        <v>26</v>
      </c>
      <c r="AA394" s="13">
        <v>344</v>
      </c>
      <c r="AB394" s="13">
        <v>6</v>
      </c>
      <c r="AC394" s="13">
        <v>163</v>
      </c>
      <c r="AG394" s="57">
        <v>360</v>
      </c>
      <c r="AH394" s="13">
        <v>122</v>
      </c>
      <c r="AI394" s="13">
        <v>33</v>
      </c>
      <c r="AJ394" s="13">
        <v>55</v>
      </c>
      <c r="AK394" s="13">
        <v>78</v>
      </c>
      <c r="AL394" s="13">
        <v>6</v>
      </c>
      <c r="AM394" s="13">
        <v>35</v>
      </c>
      <c r="AN394" s="13">
        <v>26</v>
      </c>
      <c r="AO394" s="13">
        <v>185</v>
      </c>
      <c r="AP394" s="13">
        <v>5</v>
      </c>
      <c r="AQ394" s="13">
        <v>102</v>
      </c>
      <c r="AU394" s="57">
        <v>360</v>
      </c>
      <c r="AV394" s="13">
        <v>119</v>
      </c>
      <c r="AW394" s="13">
        <v>28</v>
      </c>
      <c r="AX394" s="13">
        <v>50</v>
      </c>
      <c r="AY394" s="13">
        <v>65</v>
      </c>
      <c r="AZ394" s="13">
        <v>6</v>
      </c>
      <c r="BA394" s="13">
        <v>71</v>
      </c>
      <c r="BB394" s="13">
        <v>26</v>
      </c>
      <c r="BC394" s="13">
        <v>138</v>
      </c>
      <c r="BD394" s="13">
        <v>5</v>
      </c>
      <c r="BE394" s="13">
        <v>139</v>
      </c>
    </row>
    <row r="395" spans="5:57" x14ac:dyDescent="0.25">
      <c r="E395" s="57">
        <v>361</v>
      </c>
      <c r="F395" s="13">
        <v>178</v>
      </c>
      <c r="G395" s="13">
        <v>40</v>
      </c>
      <c r="H395" s="13">
        <v>97</v>
      </c>
      <c r="I395" s="13">
        <v>155</v>
      </c>
      <c r="J395" s="13">
        <v>6</v>
      </c>
      <c r="K395" s="13">
        <v>20</v>
      </c>
      <c r="L395" s="13">
        <v>119</v>
      </c>
      <c r="M395" s="13">
        <v>211</v>
      </c>
      <c r="N395" s="13">
        <v>7</v>
      </c>
      <c r="O395" s="13">
        <v>238</v>
      </c>
      <c r="S395" s="57">
        <v>361</v>
      </c>
      <c r="T395" s="13">
        <v>119</v>
      </c>
      <c r="U395" s="13">
        <v>31</v>
      </c>
      <c r="V395" s="13">
        <v>55</v>
      </c>
      <c r="W395" s="13">
        <v>75</v>
      </c>
      <c r="X395" s="13">
        <v>6</v>
      </c>
      <c r="Y395" s="13">
        <v>196</v>
      </c>
      <c r="Z395" s="13">
        <v>26</v>
      </c>
      <c r="AA395" s="13">
        <v>345</v>
      </c>
      <c r="AB395" s="13">
        <v>6</v>
      </c>
      <c r="AC395" s="13">
        <v>163</v>
      </c>
      <c r="AG395" s="57">
        <v>361</v>
      </c>
      <c r="AH395" s="13">
        <v>121</v>
      </c>
      <c r="AI395" s="13">
        <v>32</v>
      </c>
      <c r="AJ395" s="13">
        <v>55</v>
      </c>
      <c r="AK395" s="13">
        <v>78</v>
      </c>
      <c r="AL395" s="13">
        <v>6</v>
      </c>
      <c r="AM395" s="13">
        <v>35</v>
      </c>
      <c r="AN395" s="13">
        <v>25</v>
      </c>
      <c r="AO395" s="13">
        <v>183</v>
      </c>
      <c r="AP395" s="13">
        <v>5</v>
      </c>
      <c r="AQ395" s="13">
        <v>102</v>
      </c>
      <c r="AU395" s="57">
        <v>361</v>
      </c>
      <c r="AV395" s="13">
        <v>117</v>
      </c>
      <c r="AW395" s="13">
        <v>28</v>
      </c>
      <c r="AX395" s="13">
        <v>50</v>
      </c>
      <c r="AY395" s="13">
        <v>65</v>
      </c>
      <c r="AZ395" s="13">
        <v>6</v>
      </c>
      <c r="BA395" s="13">
        <v>71</v>
      </c>
      <c r="BB395" s="13">
        <v>26</v>
      </c>
      <c r="BC395" s="13">
        <v>136</v>
      </c>
      <c r="BD395" s="13">
        <v>5</v>
      </c>
      <c r="BE395" s="13">
        <v>139</v>
      </c>
    </row>
    <row r="396" spans="5:57" x14ac:dyDescent="0.25">
      <c r="E396" s="57">
        <v>362</v>
      </c>
      <c r="F396" s="13">
        <v>175</v>
      </c>
      <c r="G396" s="13">
        <v>40</v>
      </c>
      <c r="H396" s="13">
        <v>96</v>
      </c>
      <c r="I396" s="13">
        <v>154</v>
      </c>
      <c r="J396" s="13">
        <v>6</v>
      </c>
      <c r="K396" s="13">
        <v>20</v>
      </c>
      <c r="L396" s="13">
        <v>118</v>
      </c>
      <c r="M396" s="13">
        <v>207</v>
      </c>
      <c r="N396" s="13">
        <v>7</v>
      </c>
      <c r="O396" s="13">
        <v>238</v>
      </c>
      <c r="S396" s="57">
        <v>362</v>
      </c>
      <c r="T396" s="13">
        <v>117</v>
      </c>
      <c r="U396" s="13">
        <v>31</v>
      </c>
      <c r="V396" s="13">
        <v>54</v>
      </c>
      <c r="W396" s="13">
        <v>74</v>
      </c>
      <c r="X396" s="13">
        <v>6</v>
      </c>
      <c r="Y396" s="13">
        <v>196</v>
      </c>
      <c r="Z396" s="13">
        <v>26</v>
      </c>
      <c r="AA396" s="13">
        <v>347</v>
      </c>
      <c r="AB396" s="13">
        <v>6</v>
      </c>
      <c r="AC396" s="13">
        <v>163</v>
      </c>
      <c r="AG396" s="57">
        <v>362</v>
      </c>
      <c r="AH396" s="13">
        <v>119</v>
      </c>
      <c r="AI396" s="13">
        <v>32</v>
      </c>
      <c r="AJ396" s="13">
        <v>55</v>
      </c>
      <c r="AK396" s="13">
        <v>77</v>
      </c>
      <c r="AL396" s="13">
        <v>6</v>
      </c>
      <c r="AM396" s="13">
        <v>35</v>
      </c>
      <c r="AN396" s="13">
        <v>25</v>
      </c>
      <c r="AO396" s="13">
        <v>180</v>
      </c>
      <c r="AP396" s="13">
        <v>5</v>
      </c>
      <c r="AQ396" s="13">
        <v>102</v>
      </c>
      <c r="AU396" s="57">
        <v>362</v>
      </c>
      <c r="AV396" s="13">
        <v>115</v>
      </c>
      <c r="AW396" s="13">
        <v>28</v>
      </c>
      <c r="AX396" s="13">
        <v>50</v>
      </c>
      <c r="AY396" s="13">
        <v>65</v>
      </c>
      <c r="AZ396" s="13">
        <v>6</v>
      </c>
      <c r="BA396" s="13">
        <v>71</v>
      </c>
      <c r="BB396" s="13">
        <v>26</v>
      </c>
      <c r="BC396" s="13">
        <v>134</v>
      </c>
      <c r="BD396" s="13">
        <v>5</v>
      </c>
      <c r="BE396" s="13">
        <v>139</v>
      </c>
    </row>
    <row r="397" spans="5:57" x14ac:dyDescent="0.25">
      <c r="E397" s="57">
        <v>363</v>
      </c>
      <c r="F397" s="13">
        <v>173</v>
      </c>
      <c r="G397" s="13">
        <v>39</v>
      </c>
      <c r="H397" s="13">
        <v>96</v>
      </c>
      <c r="I397" s="13">
        <v>154</v>
      </c>
      <c r="J397" s="13">
        <v>6</v>
      </c>
      <c r="K397" s="13">
        <v>20</v>
      </c>
      <c r="L397" s="13">
        <v>117</v>
      </c>
      <c r="M397" s="13">
        <v>204</v>
      </c>
      <c r="N397" s="13">
        <v>7</v>
      </c>
      <c r="O397" s="13">
        <v>238</v>
      </c>
      <c r="S397" s="57">
        <v>363</v>
      </c>
      <c r="T397" s="13">
        <v>116</v>
      </c>
      <c r="U397" s="13">
        <v>30</v>
      </c>
      <c r="V397" s="13">
        <v>54</v>
      </c>
      <c r="W397" s="13">
        <v>74</v>
      </c>
      <c r="X397" s="13">
        <v>6</v>
      </c>
      <c r="Y397" s="13">
        <v>195</v>
      </c>
      <c r="Z397" s="13">
        <v>26</v>
      </c>
      <c r="AA397" s="13">
        <v>348</v>
      </c>
      <c r="AB397" s="13">
        <v>6</v>
      </c>
      <c r="AC397" s="13">
        <v>163</v>
      </c>
      <c r="AG397" s="57">
        <v>363</v>
      </c>
      <c r="AH397" s="13">
        <v>117</v>
      </c>
      <c r="AI397" s="13">
        <v>31</v>
      </c>
      <c r="AJ397" s="13">
        <v>54</v>
      </c>
      <c r="AK397" s="13">
        <v>77</v>
      </c>
      <c r="AL397" s="13">
        <v>6</v>
      </c>
      <c r="AM397" s="13">
        <v>35</v>
      </c>
      <c r="AN397" s="13">
        <v>25</v>
      </c>
      <c r="AO397" s="13">
        <v>177</v>
      </c>
      <c r="AP397" s="13">
        <v>5</v>
      </c>
      <c r="AQ397" s="13">
        <v>102</v>
      </c>
      <c r="AU397" s="57">
        <v>363</v>
      </c>
      <c r="AV397" s="13">
        <v>114</v>
      </c>
      <c r="AW397" s="13">
        <v>28</v>
      </c>
      <c r="AX397" s="13">
        <v>49</v>
      </c>
      <c r="AY397" s="13">
        <v>64</v>
      </c>
      <c r="AZ397" s="13">
        <v>6</v>
      </c>
      <c r="BA397" s="13">
        <v>70</v>
      </c>
      <c r="BB397" s="13">
        <v>25</v>
      </c>
      <c r="BC397" s="13">
        <v>133</v>
      </c>
      <c r="BD397" s="13">
        <v>5</v>
      </c>
      <c r="BE397" s="13">
        <v>139</v>
      </c>
    </row>
    <row r="398" spans="5:57" x14ac:dyDescent="0.25">
      <c r="E398" s="57">
        <v>364</v>
      </c>
      <c r="F398" s="13">
        <v>171</v>
      </c>
      <c r="G398" s="13">
        <v>39</v>
      </c>
      <c r="H398" s="13">
        <v>96</v>
      </c>
      <c r="I398" s="13">
        <v>154</v>
      </c>
      <c r="J398" s="13">
        <v>6</v>
      </c>
      <c r="K398" s="13">
        <v>20</v>
      </c>
      <c r="L398" s="13">
        <v>116</v>
      </c>
      <c r="M398" s="13">
        <v>200</v>
      </c>
      <c r="N398" s="13">
        <v>7</v>
      </c>
      <c r="O398" s="13">
        <v>238</v>
      </c>
      <c r="S398" s="57">
        <v>364</v>
      </c>
      <c r="T398" s="13">
        <v>114</v>
      </c>
      <c r="U398" s="13">
        <v>30</v>
      </c>
      <c r="V398" s="13">
        <v>54</v>
      </c>
      <c r="W398" s="13">
        <v>74</v>
      </c>
      <c r="X398" s="13">
        <v>6</v>
      </c>
      <c r="Y398" s="13">
        <v>194</v>
      </c>
      <c r="Z398" s="13">
        <v>25</v>
      </c>
      <c r="AA398" s="13">
        <v>350</v>
      </c>
      <c r="AB398" s="13">
        <v>6</v>
      </c>
      <c r="AC398" s="13">
        <v>163</v>
      </c>
      <c r="AG398" s="57">
        <v>364</v>
      </c>
      <c r="AH398" s="13">
        <v>116</v>
      </c>
      <c r="AI398" s="13">
        <v>31</v>
      </c>
      <c r="AJ398" s="13">
        <v>54</v>
      </c>
      <c r="AK398" s="13">
        <v>77</v>
      </c>
      <c r="AL398" s="13">
        <v>6</v>
      </c>
      <c r="AM398" s="13">
        <v>34</v>
      </c>
      <c r="AN398" s="13">
        <v>25</v>
      </c>
      <c r="AO398" s="13">
        <v>175</v>
      </c>
      <c r="AP398" s="13">
        <v>5</v>
      </c>
      <c r="AQ398" s="13">
        <v>102</v>
      </c>
      <c r="AU398" s="57">
        <v>364</v>
      </c>
      <c r="AV398" s="13">
        <v>112</v>
      </c>
      <c r="AW398" s="13">
        <v>27</v>
      </c>
      <c r="AX398" s="13">
        <v>49</v>
      </c>
      <c r="AY398" s="13">
        <v>64</v>
      </c>
      <c r="AZ398" s="13">
        <v>6</v>
      </c>
      <c r="BA398" s="13">
        <v>70</v>
      </c>
      <c r="BB398" s="13">
        <v>25</v>
      </c>
      <c r="BC398" s="13">
        <v>131</v>
      </c>
      <c r="BD398" s="13">
        <v>5</v>
      </c>
      <c r="BE398" s="13">
        <v>139</v>
      </c>
    </row>
    <row r="399" spans="5:57" x14ac:dyDescent="0.25">
      <c r="E399" s="57">
        <v>365</v>
      </c>
      <c r="F399" s="13">
        <v>169</v>
      </c>
      <c r="G399" s="13">
        <v>39</v>
      </c>
      <c r="H399" s="13">
        <v>95</v>
      </c>
      <c r="I399" s="13">
        <v>153</v>
      </c>
      <c r="J399" s="13">
        <v>6</v>
      </c>
      <c r="K399" s="13">
        <v>20</v>
      </c>
      <c r="L399" s="13">
        <v>115</v>
      </c>
      <c r="M399" s="13">
        <v>196</v>
      </c>
      <c r="N399" s="13">
        <v>7</v>
      </c>
      <c r="O399" s="13">
        <v>238</v>
      </c>
      <c r="S399" s="57">
        <v>365</v>
      </c>
      <c r="T399" s="13">
        <v>113</v>
      </c>
      <c r="U399" s="13">
        <v>30</v>
      </c>
      <c r="V399" s="13">
        <v>53</v>
      </c>
      <c r="W399" s="13">
        <v>73</v>
      </c>
      <c r="X399" s="13">
        <v>6</v>
      </c>
      <c r="Y399" s="13">
        <v>194</v>
      </c>
      <c r="Z399" s="13">
        <v>25</v>
      </c>
      <c r="AA399" s="13">
        <v>352</v>
      </c>
      <c r="AB399" s="13">
        <v>6</v>
      </c>
      <c r="AC399" s="13">
        <v>163</v>
      </c>
      <c r="AG399" s="57">
        <v>365</v>
      </c>
      <c r="AH399" s="13">
        <v>114</v>
      </c>
      <c r="AI399" s="13">
        <v>31</v>
      </c>
      <c r="AJ399" s="13">
        <v>54</v>
      </c>
      <c r="AK399" s="13">
        <v>77</v>
      </c>
      <c r="AL399" s="13">
        <v>6</v>
      </c>
      <c r="AM399" s="13">
        <v>34</v>
      </c>
      <c r="AN399" s="13">
        <v>24</v>
      </c>
      <c r="AO399" s="13">
        <v>172</v>
      </c>
      <c r="AP399" s="13">
        <v>5</v>
      </c>
      <c r="AQ399" s="13">
        <v>102</v>
      </c>
      <c r="AU399" s="57">
        <v>365</v>
      </c>
      <c r="AV399" s="13">
        <v>110</v>
      </c>
      <c r="AW399" s="13">
        <v>27</v>
      </c>
      <c r="AX399" s="13">
        <v>49</v>
      </c>
      <c r="AY399" s="13">
        <v>64</v>
      </c>
      <c r="AZ399" s="13">
        <v>6</v>
      </c>
      <c r="BA399" s="13">
        <v>69</v>
      </c>
      <c r="BB399" s="13">
        <v>25</v>
      </c>
      <c r="BC399" s="13">
        <v>129</v>
      </c>
      <c r="BD399" s="13">
        <v>5</v>
      </c>
      <c r="BE399" s="13">
        <v>139</v>
      </c>
    </row>
    <row r="400" spans="5:57" x14ac:dyDescent="0.25">
      <c r="F400" s="58"/>
      <c r="G400" s="58"/>
      <c r="H400" s="58"/>
      <c r="I400" s="58"/>
      <c r="J400" s="58"/>
      <c r="K400" s="58"/>
      <c r="L400" s="58"/>
      <c r="M400" s="58"/>
      <c r="N400" s="58"/>
      <c r="O400" s="5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F0874-7699-49CD-9484-576F5C32D0C8}">
  <dimension ref="A1:AS114"/>
  <sheetViews>
    <sheetView showGridLines="0" zoomScale="90" zoomScaleNormal="90" workbookViewId="0"/>
  </sheetViews>
  <sheetFormatPr defaultColWidth="10.42578125" defaultRowHeight="15" x14ac:dyDescent="0.25"/>
  <cols>
    <col min="1" max="1" width="10.42578125" customWidth="1"/>
    <col min="11" max="11" width="26.5703125" customWidth="1"/>
    <col min="12" max="12" width="12.5703125" customWidth="1"/>
    <col min="13" max="13" width="29.5703125" style="206" customWidth="1"/>
    <col min="14" max="14" width="61.5703125" style="206" customWidth="1"/>
    <col min="15" max="15" width="16" style="206" customWidth="1"/>
    <col min="16" max="16" width="23.42578125" style="206" customWidth="1"/>
    <col min="17" max="22" width="16" style="206" customWidth="1"/>
    <col min="23" max="32" width="10.42578125" style="206"/>
  </cols>
  <sheetData>
    <row r="1" spans="1:32" s="108" customFormat="1" ht="33.75" customHeight="1" x14ac:dyDescent="0.3">
      <c r="A1" s="107" t="s">
        <v>526</v>
      </c>
      <c r="M1" s="205"/>
      <c r="N1" s="205"/>
      <c r="O1" s="205"/>
      <c r="P1" s="205"/>
      <c r="Q1" s="205"/>
      <c r="R1" s="205"/>
      <c r="S1" s="205"/>
      <c r="T1" s="205"/>
      <c r="U1" s="205"/>
      <c r="V1" s="205"/>
      <c r="W1" s="205"/>
      <c r="X1" s="205"/>
      <c r="Y1" s="205"/>
      <c r="Z1" s="205"/>
      <c r="AA1" s="205"/>
      <c r="AB1" s="205"/>
      <c r="AC1" s="205"/>
      <c r="AD1" s="205"/>
      <c r="AE1" s="205"/>
      <c r="AF1" s="205"/>
    </row>
    <row r="2" spans="1:32" ht="20.85" customHeight="1" x14ac:dyDescent="0.25"/>
    <row r="4" spans="1:32" x14ac:dyDescent="0.25">
      <c r="M4" s="279"/>
      <c r="N4" s="279"/>
      <c r="O4" s="279"/>
      <c r="P4" s="279"/>
      <c r="Q4" s="279"/>
    </row>
    <row r="5" spans="1:32" x14ac:dyDescent="0.25">
      <c r="M5" s="279"/>
      <c r="N5" s="279"/>
      <c r="O5" s="279"/>
      <c r="P5" s="279"/>
      <c r="Q5" s="279"/>
    </row>
    <row r="7" spans="1:32" ht="15.75" x14ac:dyDescent="0.25">
      <c r="M7" s="60" t="s">
        <v>527</v>
      </c>
      <c r="N7" s="61"/>
      <c r="O7" s="61"/>
      <c r="P7" s="61"/>
      <c r="Q7" s="61"/>
      <c r="R7" s="61"/>
    </row>
    <row r="8" spans="1:32" ht="14.85" customHeight="1" x14ac:dyDescent="0.25">
      <c r="M8" s="280" t="s">
        <v>528</v>
      </c>
      <c r="N8" s="207">
        <v>2024</v>
      </c>
      <c r="O8" s="281">
        <v>2035</v>
      </c>
      <c r="P8" s="282"/>
      <c r="Q8" s="282"/>
      <c r="R8" s="283"/>
    </row>
    <row r="9" spans="1:32" ht="30" x14ac:dyDescent="0.25">
      <c r="M9" s="280"/>
      <c r="N9" s="208"/>
      <c r="O9" s="209" t="s">
        <v>529</v>
      </c>
      <c r="P9" s="209" t="s">
        <v>530</v>
      </c>
      <c r="Q9" s="209" t="s">
        <v>531</v>
      </c>
      <c r="R9" s="210" t="s">
        <v>532</v>
      </c>
    </row>
    <row r="10" spans="1:32" x14ac:dyDescent="0.25">
      <c r="M10" s="211" t="s">
        <v>533</v>
      </c>
      <c r="N10" s="212">
        <f>Q25/11</f>
        <v>27.366485054545453</v>
      </c>
      <c r="O10" s="212">
        <f>R25/11</f>
        <v>21.404415799999999</v>
      </c>
      <c r="P10" s="212">
        <f>R43/11</f>
        <v>21.127377245454543</v>
      </c>
      <c r="Q10" s="212">
        <f>R31/11</f>
        <v>21.084679945454546</v>
      </c>
      <c r="R10" s="212">
        <f>R37/11</f>
        <v>27.228208118181819</v>
      </c>
      <c r="T10" s="213"/>
    </row>
    <row r="11" spans="1:32" x14ac:dyDescent="0.25">
      <c r="M11" s="211" t="s">
        <v>534</v>
      </c>
      <c r="N11" s="212">
        <f>Q26/11</f>
        <v>17.370627272727273</v>
      </c>
      <c r="O11" s="212">
        <f>R26/11</f>
        <v>11.123909090909091</v>
      </c>
      <c r="P11" s="212">
        <f>R44/11</f>
        <v>11.257976318181818</v>
      </c>
      <c r="Q11" s="212">
        <f>R32/11</f>
        <v>10.345287136363636</v>
      </c>
      <c r="R11" s="212">
        <f>R38/11</f>
        <v>15.794825609090909</v>
      </c>
      <c r="T11" s="213"/>
    </row>
    <row r="12" spans="1:32" x14ac:dyDescent="0.25">
      <c r="M12" s="211" t="s">
        <v>535</v>
      </c>
      <c r="N12" s="212">
        <f>Q23/11</f>
        <v>13.22864659090909</v>
      </c>
      <c r="O12" s="212">
        <f>R23/11</f>
        <v>7.854794483636363</v>
      </c>
      <c r="P12" s="212">
        <f>R41/11</f>
        <v>9.0948749909090907</v>
      </c>
      <c r="Q12" s="212">
        <f>R29/11</f>
        <v>5.3440978345454546</v>
      </c>
      <c r="R12" s="212">
        <f>R35/11</f>
        <v>9.7835810454545467</v>
      </c>
      <c r="T12" s="213"/>
    </row>
    <row r="13" spans="1:32" x14ac:dyDescent="0.25">
      <c r="M13" s="211" t="s">
        <v>536</v>
      </c>
      <c r="N13" s="212">
        <f>Q24/11</f>
        <v>6.7181818181818176E-2</v>
      </c>
      <c r="O13" s="212">
        <f>R24/11</f>
        <v>0.21413772072727272</v>
      </c>
      <c r="P13" s="212">
        <f>R42/11</f>
        <v>0.64343619181818179</v>
      </c>
      <c r="Q13" s="212">
        <f>R30/11</f>
        <v>0.17808397818181818</v>
      </c>
      <c r="R13" s="212">
        <f>R36/11</f>
        <v>0.93986444999999996</v>
      </c>
      <c r="T13" s="213"/>
    </row>
    <row r="14" spans="1:32" x14ac:dyDescent="0.25">
      <c r="M14" s="211" t="s">
        <v>537</v>
      </c>
      <c r="N14" s="212">
        <f>Q22/11</f>
        <v>0</v>
      </c>
      <c r="O14" s="212">
        <f>R22/11</f>
        <v>1.0178171718181819</v>
      </c>
      <c r="P14" s="212">
        <f>R40/11</f>
        <v>4.1472507572727277</v>
      </c>
      <c r="Q14" s="212">
        <f>R28/11</f>
        <v>2.447824747272727</v>
      </c>
      <c r="R14" s="212">
        <f>R34/11</f>
        <v>1.9960606090909092E-2</v>
      </c>
    </row>
    <row r="20" spans="13:45" x14ac:dyDescent="0.25">
      <c r="Q20" s="206" t="s">
        <v>538</v>
      </c>
      <c r="R20" s="206" t="s">
        <v>538</v>
      </c>
    </row>
    <row r="21" spans="13:45" x14ac:dyDescent="0.25">
      <c r="M21" s="223" t="s">
        <v>539</v>
      </c>
      <c r="N21" s="223" t="s">
        <v>540</v>
      </c>
      <c r="O21" s="223" t="s">
        <v>541</v>
      </c>
      <c r="P21" s="223" t="s">
        <v>542</v>
      </c>
      <c r="Q21" s="223">
        <v>2024</v>
      </c>
      <c r="R21" s="223">
        <v>2035</v>
      </c>
      <c r="U21" s="59"/>
      <c r="V21" s="214"/>
      <c r="W21" s="214"/>
      <c r="X21" s="214"/>
      <c r="Y21" s="214"/>
      <c r="Z21" s="214"/>
      <c r="AA21" s="214"/>
      <c r="AB21" s="214"/>
      <c r="AC21" s="214"/>
      <c r="AD21" s="214"/>
      <c r="AE21" s="214"/>
      <c r="AF21" s="214"/>
      <c r="AG21" s="26"/>
      <c r="AH21" s="26"/>
      <c r="AI21" s="26"/>
      <c r="AJ21" s="26"/>
      <c r="AK21" s="26"/>
      <c r="AL21" s="26"/>
      <c r="AM21" s="26"/>
      <c r="AN21" s="26"/>
      <c r="AO21" s="26"/>
      <c r="AP21" s="26"/>
      <c r="AQ21" s="26"/>
      <c r="AR21" s="26"/>
      <c r="AS21" s="26"/>
    </row>
    <row r="22" spans="13:45" x14ac:dyDescent="0.25">
      <c r="M22" s="211" t="s">
        <v>529</v>
      </c>
      <c r="N22" s="211" t="s">
        <v>543</v>
      </c>
      <c r="O22" s="211" t="s">
        <v>544</v>
      </c>
      <c r="P22" s="211" t="s">
        <v>537</v>
      </c>
      <c r="Q22" s="220">
        <v>0</v>
      </c>
      <c r="R22" s="220">
        <v>11.195988890000001</v>
      </c>
      <c r="U22" s="59"/>
      <c r="V22" s="214"/>
      <c r="W22" s="214"/>
      <c r="X22" s="214"/>
      <c r="Y22" s="214"/>
      <c r="Z22" s="214"/>
      <c r="AA22" s="214"/>
      <c r="AB22" s="214"/>
      <c r="AC22" s="214"/>
      <c r="AD22" s="214"/>
      <c r="AE22" s="214"/>
      <c r="AF22" s="214"/>
      <c r="AG22" s="26"/>
      <c r="AH22" s="26"/>
      <c r="AI22" s="26"/>
      <c r="AJ22" s="26"/>
      <c r="AK22" s="26"/>
      <c r="AL22" s="26"/>
      <c r="AM22" s="26"/>
      <c r="AN22" s="26"/>
      <c r="AO22" s="26"/>
      <c r="AP22" s="26"/>
      <c r="AQ22" s="26"/>
      <c r="AR22" s="26"/>
      <c r="AS22" s="26"/>
    </row>
    <row r="23" spans="13:45" x14ac:dyDescent="0.25">
      <c r="M23" s="211" t="s">
        <v>529</v>
      </c>
      <c r="N23" s="211" t="s">
        <v>545</v>
      </c>
      <c r="O23" s="211" t="s">
        <v>544</v>
      </c>
      <c r="P23" s="211" t="s">
        <v>535</v>
      </c>
      <c r="Q23" s="220">
        <v>145.51511249999999</v>
      </c>
      <c r="R23" s="220">
        <v>86.402739319999995</v>
      </c>
      <c r="U23" s="214"/>
      <c r="V23" s="224"/>
      <c r="W23" s="214"/>
      <c r="X23" s="224"/>
      <c r="Y23" s="214"/>
      <c r="Z23" s="224"/>
      <c r="AA23" s="214"/>
      <c r="AB23" s="224"/>
      <c r="AC23" s="214"/>
      <c r="AD23" s="224"/>
      <c r="AE23" s="214"/>
      <c r="AF23" s="224"/>
      <c r="AG23" s="63"/>
      <c r="AH23" s="63"/>
      <c r="AI23" s="63"/>
      <c r="AJ23" s="63"/>
      <c r="AK23" s="63"/>
      <c r="AL23" s="63"/>
      <c r="AM23" s="63"/>
      <c r="AN23" s="63"/>
      <c r="AO23" s="63"/>
      <c r="AP23" s="63"/>
      <c r="AQ23" s="63"/>
      <c r="AR23" s="63"/>
      <c r="AS23" s="63"/>
    </row>
    <row r="24" spans="13:45" x14ac:dyDescent="0.25">
      <c r="M24" s="211" t="s">
        <v>529</v>
      </c>
      <c r="N24" s="211" t="s">
        <v>546</v>
      </c>
      <c r="O24" s="211" t="s">
        <v>544</v>
      </c>
      <c r="P24" s="211" t="s">
        <v>536</v>
      </c>
      <c r="Q24" s="220">
        <v>0.73899999999999999</v>
      </c>
      <c r="R24" s="220">
        <v>2.3555149279999998</v>
      </c>
      <c r="U24" s="214"/>
      <c r="V24" s="225"/>
      <c r="W24" s="214"/>
      <c r="X24" s="225"/>
      <c r="Y24" s="214"/>
      <c r="Z24" s="225"/>
      <c r="AA24" s="214"/>
      <c r="AB24" s="225"/>
      <c r="AC24" s="214"/>
      <c r="AD24" s="225"/>
      <c r="AE24" s="214"/>
      <c r="AF24" s="225"/>
      <c r="AG24" s="65"/>
      <c r="AH24" s="65"/>
      <c r="AI24" s="65"/>
      <c r="AJ24" s="65"/>
      <c r="AK24" s="65"/>
      <c r="AL24" s="65"/>
      <c r="AM24" s="65"/>
      <c r="AN24" s="65"/>
      <c r="AO24" s="65"/>
      <c r="AP24" s="65"/>
      <c r="AQ24" s="65"/>
      <c r="AR24" s="65"/>
      <c r="AS24" s="65"/>
    </row>
    <row r="25" spans="13:45" x14ac:dyDescent="0.25">
      <c r="M25" s="211" t="s">
        <v>529</v>
      </c>
      <c r="N25" s="211" t="s">
        <v>547</v>
      </c>
      <c r="O25" s="211" t="s">
        <v>544</v>
      </c>
      <c r="P25" s="211" t="s">
        <v>533</v>
      </c>
      <c r="Q25" s="220">
        <v>301.03133559999998</v>
      </c>
      <c r="R25" s="220">
        <v>235.44857379999999</v>
      </c>
      <c r="U25" s="214"/>
      <c r="V25" s="225"/>
      <c r="W25" s="214"/>
      <c r="X25" s="225"/>
      <c r="Y25" s="214"/>
      <c r="Z25" s="225"/>
      <c r="AA25" s="214"/>
      <c r="AB25" s="225"/>
      <c r="AC25" s="214"/>
      <c r="AD25" s="225"/>
      <c r="AE25" s="214"/>
      <c r="AF25" s="225"/>
      <c r="AG25" s="65"/>
      <c r="AH25" s="65"/>
      <c r="AI25" s="65"/>
      <c r="AJ25" s="65"/>
      <c r="AK25" s="65"/>
      <c r="AL25" s="65"/>
      <c r="AM25" s="65"/>
      <c r="AN25" s="65"/>
      <c r="AO25" s="65"/>
      <c r="AP25" s="65"/>
      <c r="AQ25" s="65"/>
      <c r="AR25" s="65"/>
      <c r="AS25" s="65"/>
    </row>
    <row r="26" spans="13:45" x14ac:dyDescent="0.25">
      <c r="M26" s="211" t="s">
        <v>529</v>
      </c>
      <c r="N26" s="211" t="s">
        <v>548</v>
      </c>
      <c r="O26" s="211" t="s">
        <v>544</v>
      </c>
      <c r="P26" s="211" t="s">
        <v>534</v>
      </c>
      <c r="Q26" s="220">
        <v>191.07689999999999</v>
      </c>
      <c r="R26" s="220">
        <v>122.363</v>
      </c>
      <c r="U26" s="214"/>
      <c r="V26" s="225"/>
      <c r="W26" s="225"/>
      <c r="X26" s="225"/>
      <c r="Y26" s="225"/>
      <c r="Z26" s="225"/>
      <c r="AA26" s="225"/>
      <c r="AB26" s="225"/>
      <c r="AC26" s="225"/>
      <c r="AD26" s="225"/>
      <c r="AE26" s="225"/>
      <c r="AF26" s="225"/>
      <c r="AG26" s="65"/>
      <c r="AH26" s="65"/>
      <c r="AI26" s="65"/>
      <c r="AJ26" s="65"/>
      <c r="AK26" s="65"/>
      <c r="AL26" s="65"/>
      <c r="AM26" s="65"/>
      <c r="AN26" s="65"/>
      <c r="AO26" s="65"/>
      <c r="AP26" s="65"/>
      <c r="AQ26" s="65"/>
      <c r="AR26" s="65"/>
      <c r="AS26" s="65"/>
    </row>
    <row r="27" spans="13:45" x14ac:dyDescent="0.25">
      <c r="M27" s="211"/>
      <c r="N27" s="211"/>
      <c r="O27" s="211"/>
      <c r="P27" s="211"/>
      <c r="Q27" s="211"/>
      <c r="R27" s="211"/>
      <c r="U27" s="214"/>
      <c r="V27" s="225"/>
      <c r="W27" s="225"/>
      <c r="X27" s="225"/>
      <c r="Y27" s="225"/>
      <c r="Z27" s="225"/>
      <c r="AA27" s="225"/>
      <c r="AB27" s="225"/>
      <c r="AC27" s="225"/>
      <c r="AD27" s="225"/>
      <c r="AE27" s="225"/>
      <c r="AF27" s="225"/>
      <c r="AG27" s="65"/>
      <c r="AH27" s="65"/>
      <c r="AI27" s="65"/>
      <c r="AJ27" s="65"/>
      <c r="AK27" s="65"/>
      <c r="AL27" s="65"/>
      <c r="AM27" s="65"/>
      <c r="AN27" s="65"/>
      <c r="AO27" s="65"/>
      <c r="AP27" s="65"/>
      <c r="AQ27" s="65"/>
      <c r="AR27" s="65"/>
      <c r="AS27" s="65"/>
    </row>
    <row r="28" spans="13:45" x14ac:dyDescent="0.25">
      <c r="M28" s="211" t="s">
        <v>531</v>
      </c>
      <c r="N28" s="211" t="s">
        <v>543</v>
      </c>
      <c r="O28" s="211" t="s">
        <v>544</v>
      </c>
      <c r="P28" s="211" t="s">
        <v>537</v>
      </c>
      <c r="Q28" s="220">
        <v>0</v>
      </c>
      <c r="R28" s="220">
        <v>26.926072219999998</v>
      </c>
      <c r="S28" s="215"/>
      <c r="T28" s="225"/>
      <c r="U28" s="214"/>
      <c r="V28" s="225"/>
      <c r="W28" s="225"/>
      <c r="X28" s="225"/>
      <c r="Y28" s="225"/>
      <c r="Z28" s="225"/>
      <c r="AA28" s="225"/>
      <c r="AB28" s="225"/>
      <c r="AC28" s="225"/>
      <c r="AD28" s="225"/>
      <c r="AE28" s="225"/>
      <c r="AF28" s="225"/>
      <c r="AG28" s="65"/>
      <c r="AH28" s="65"/>
      <c r="AI28" s="65"/>
      <c r="AJ28" s="65"/>
      <c r="AK28" s="65"/>
      <c r="AL28" s="65"/>
      <c r="AM28" s="65"/>
      <c r="AN28" s="65"/>
      <c r="AO28" s="65"/>
      <c r="AP28" s="65"/>
      <c r="AQ28" s="65"/>
      <c r="AR28" s="65"/>
      <c r="AS28" s="65"/>
    </row>
    <row r="29" spans="13:45" x14ac:dyDescent="0.25">
      <c r="M29" s="211" t="s">
        <v>531</v>
      </c>
      <c r="N29" s="211" t="s">
        <v>545</v>
      </c>
      <c r="O29" s="211" t="s">
        <v>544</v>
      </c>
      <c r="P29" s="211" t="s">
        <v>535</v>
      </c>
      <c r="Q29" s="220">
        <v>145.51511249999999</v>
      </c>
      <c r="R29" s="220">
        <v>58.785076179999997</v>
      </c>
      <c r="S29" s="215"/>
      <c r="T29" s="225"/>
      <c r="U29" s="214"/>
      <c r="V29" s="214"/>
      <c r="W29" s="214"/>
      <c r="X29" s="214"/>
      <c r="Y29" s="214"/>
      <c r="Z29" s="214"/>
      <c r="AA29" s="214"/>
      <c r="AB29" s="214"/>
      <c r="AC29" s="214"/>
      <c r="AD29" s="214"/>
      <c r="AE29" s="214"/>
      <c r="AF29" s="214"/>
      <c r="AG29" s="26"/>
      <c r="AH29" s="26"/>
      <c r="AI29" s="26"/>
      <c r="AJ29" s="26"/>
      <c r="AK29" s="26"/>
      <c r="AL29" s="26"/>
      <c r="AM29" s="26"/>
      <c r="AN29" s="26"/>
      <c r="AO29" s="26"/>
      <c r="AP29" s="26"/>
      <c r="AQ29" s="26"/>
      <c r="AR29" s="26"/>
      <c r="AS29" s="26"/>
    </row>
    <row r="30" spans="13:45" x14ac:dyDescent="0.25">
      <c r="M30" s="211" t="s">
        <v>531</v>
      </c>
      <c r="N30" s="211" t="s">
        <v>546</v>
      </c>
      <c r="O30" s="211" t="s">
        <v>544</v>
      </c>
      <c r="P30" s="211" t="s">
        <v>536</v>
      </c>
      <c r="Q30" s="220">
        <v>0.73899999999999999</v>
      </c>
      <c r="R30" s="220">
        <v>1.95892376</v>
      </c>
      <c r="S30" s="215"/>
      <c r="T30" s="225"/>
      <c r="U30" s="214"/>
      <c r="V30" s="214"/>
      <c r="W30" s="214"/>
      <c r="X30" s="214"/>
      <c r="Y30" s="214"/>
      <c r="Z30" s="214"/>
      <c r="AA30" s="214"/>
      <c r="AB30" s="214"/>
      <c r="AC30" s="214"/>
      <c r="AD30" s="214"/>
      <c r="AE30" s="214"/>
      <c r="AF30" s="214"/>
      <c r="AG30" s="26"/>
      <c r="AH30" s="26"/>
      <c r="AI30" s="26"/>
      <c r="AJ30" s="26"/>
      <c r="AK30" s="26"/>
      <c r="AL30" s="26"/>
      <c r="AM30" s="26"/>
      <c r="AN30" s="26"/>
      <c r="AO30" s="26"/>
      <c r="AP30" s="26"/>
      <c r="AQ30" s="26"/>
      <c r="AR30" s="26"/>
      <c r="AS30" s="26"/>
    </row>
    <row r="31" spans="13:45" x14ac:dyDescent="0.25">
      <c r="M31" s="211" t="s">
        <v>531</v>
      </c>
      <c r="N31" s="211" t="s">
        <v>547</v>
      </c>
      <c r="O31" s="211" t="s">
        <v>544</v>
      </c>
      <c r="P31" s="211" t="s">
        <v>533</v>
      </c>
      <c r="Q31" s="220">
        <v>301.03133559999998</v>
      </c>
      <c r="R31" s="220">
        <v>231.9314794</v>
      </c>
      <c r="S31" s="215"/>
      <c r="T31" s="225"/>
      <c r="U31" s="214"/>
      <c r="V31" s="214"/>
      <c r="W31" s="214"/>
      <c r="X31" s="214"/>
      <c r="Y31" s="214"/>
      <c r="Z31" s="214"/>
      <c r="AA31" s="214"/>
      <c r="AB31" s="214"/>
      <c r="AC31" s="214"/>
      <c r="AD31" s="214"/>
      <c r="AE31" s="214"/>
      <c r="AF31" s="214"/>
      <c r="AG31" s="26"/>
      <c r="AH31" s="26"/>
      <c r="AI31" s="26"/>
      <c r="AJ31" s="26"/>
      <c r="AK31" s="26"/>
      <c r="AL31" s="26"/>
      <c r="AM31" s="26"/>
      <c r="AN31" s="26"/>
      <c r="AO31" s="26"/>
      <c r="AP31" s="26"/>
      <c r="AQ31" s="26"/>
      <c r="AR31" s="26"/>
      <c r="AS31" s="26"/>
    </row>
    <row r="32" spans="13:45" x14ac:dyDescent="0.25">
      <c r="M32" s="211" t="s">
        <v>531</v>
      </c>
      <c r="N32" s="211" t="s">
        <v>548</v>
      </c>
      <c r="O32" s="211" t="s">
        <v>544</v>
      </c>
      <c r="P32" s="211" t="s">
        <v>534</v>
      </c>
      <c r="Q32" s="220">
        <v>191.07689999999999</v>
      </c>
      <c r="R32" s="220">
        <v>113.7981585</v>
      </c>
      <c r="T32" s="225"/>
      <c r="U32" s="214"/>
      <c r="V32" s="214"/>
      <c r="W32" s="214"/>
      <c r="X32" s="214"/>
      <c r="Y32" s="214"/>
      <c r="Z32" s="214"/>
      <c r="AA32" s="214"/>
      <c r="AB32" s="214"/>
      <c r="AC32" s="214"/>
      <c r="AD32" s="214"/>
      <c r="AE32" s="214"/>
      <c r="AF32" s="214"/>
      <c r="AG32" s="26"/>
      <c r="AH32" s="26"/>
      <c r="AI32" s="26"/>
      <c r="AJ32" s="26"/>
      <c r="AK32" s="26"/>
      <c r="AL32" s="26"/>
      <c r="AM32" s="26"/>
      <c r="AN32" s="26"/>
      <c r="AO32" s="26"/>
      <c r="AP32" s="26"/>
      <c r="AQ32" s="26"/>
      <c r="AR32" s="26"/>
      <c r="AS32" s="26"/>
    </row>
    <row r="33" spans="13:45" x14ac:dyDescent="0.25">
      <c r="M33" s="211"/>
      <c r="N33" s="211"/>
      <c r="O33" s="211"/>
      <c r="P33" s="211"/>
      <c r="Q33" s="211"/>
      <c r="R33" s="221"/>
      <c r="S33" s="216"/>
      <c r="T33" s="225">
        <v>1000</v>
      </c>
      <c r="U33" s="214"/>
      <c r="V33" s="214"/>
      <c r="W33" s="214"/>
      <c r="X33" s="214"/>
      <c r="Y33" s="214"/>
      <c r="Z33" s="214"/>
      <c r="AA33" s="214"/>
      <c r="AB33" s="214"/>
      <c r="AC33" s="214"/>
      <c r="AD33" s="214"/>
      <c r="AE33" s="214"/>
      <c r="AF33" s="214"/>
      <c r="AG33" s="26"/>
      <c r="AH33" s="26"/>
      <c r="AI33" s="26"/>
      <c r="AJ33" s="26"/>
      <c r="AK33" s="26"/>
      <c r="AL33" s="26"/>
      <c r="AM33" s="26"/>
      <c r="AN33" s="26"/>
      <c r="AO33" s="26"/>
      <c r="AP33" s="26"/>
      <c r="AQ33" s="26"/>
      <c r="AR33" s="26"/>
      <c r="AS33" s="26"/>
    </row>
    <row r="34" spans="13:45" x14ac:dyDescent="0.25">
      <c r="M34" s="211" t="s">
        <v>532</v>
      </c>
      <c r="N34" s="211" t="s">
        <v>543</v>
      </c>
      <c r="O34" s="211" t="s">
        <v>544</v>
      </c>
      <c r="P34" s="211" t="s">
        <v>537</v>
      </c>
      <c r="Q34" s="220">
        <v>0</v>
      </c>
      <c r="R34" s="220">
        <v>0.21956666699999999</v>
      </c>
      <c r="S34" s="215"/>
      <c r="U34" s="214"/>
      <c r="V34" s="214"/>
      <c r="W34" s="214"/>
      <c r="X34" s="214"/>
      <c r="Y34" s="214"/>
      <c r="Z34" s="214"/>
      <c r="AA34" s="214"/>
      <c r="AB34" s="214"/>
      <c r="AC34" s="214"/>
      <c r="AD34" s="214"/>
      <c r="AE34" s="214"/>
      <c r="AF34" s="214"/>
      <c r="AG34" s="26"/>
      <c r="AH34" s="26"/>
      <c r="AI34" s="26"/>
      <c r="AJ34" s="26"/>
      <c r="AK34" s="26"/>
      <c r="AL34" s="26"/>
      <c r="AM34" s="26"/>
      <c r="AN34" s="26"/>
      <c r="AO34" s="26"/>
      <c r="AP34" s="26"/>
      <c r="AQ34" s="26"/>
      <c r="AR34" s="26"/>
      <c r="AS34" s="26"/>
    </row>
    <row r="35" spans="13:45" x14ac:dyDescent="0.25">
      <c r="M35" s="211" t="s">
        <v>532</v>
      </c>
      <c r="N35" s="211" t="s">
        <v>545</v>
      </c>
      <c r="O35" s="211" t="s">
        <v>544</v>
      </c>
      <c r="P35" s="211" t="s">
        <v>535</v>
      </c>
      <c r="Q35" s="220">
        <v>145.51511249999999</v>
      </c>
      <c r="R35" s="220">
        <v>107.61939150000001</v>
      </c>
      <c r="S35" s="215"/>
      <c r="T35" s="225"/>
      <c r="U35" s="59"/>
      <c r="V35" s="214"/>
      <c r="W35" s="214"/>
      <c r="X35" s="214"/>
      <c r="Y35" s="214"/>
      <c r="Z35" s="214"/>
      <c r="AA35" s="214"/>
      <c r="AB35" s="214"/>
      <c r="AC35" s="214"/>
      <c r="AD35" s="214"/>
      <c r="AE35" s="214"/>
      <c r="AF35" s="214"/>
      <c r="AG35" s="26"/>
      <c r="AH35" s="26"/>
      <c r="AI35" s="26"/>
      <c r="AJ35" s="26"/>
      <c r="AK35" s="26"/>
      <c r="AL35" s="26"/>
      <c r="AM35" s="26"/>
      <c r="AN35" s="26"/>
      <c r="AO35" s="26"/>
      <c r="AP35" s="26"/>
      <c r="AQ35" s="26"/>
      <c r="AR35" s="26"/>
      <c r="AS35" s="26"/>
    </row>
    <row r="36" spans="13:45" x14ac:dyDescent="0.25">
      <c r="M36" s="211" t="s">
        <v>532</v>
      </c>
      <c r="N36" s="211" t="s">
        <v>546</v>
      </c>
      <c r="O36" s="211" t="s">
        <v>544</v>
      </c>
      <c r="P36" s="211" t="s">
        <v>536</v>
      </c>
      <c r="Q36" s="220">
        <v>0.73899999999999999</v>
      </c>
      <c r="R36" s="220">
        <v>10.33850895</v>
      </c>
      <c r="S36" s="215"/>
      <c r="T36" s="225"/>
      <c r="U36" s="59"/>
      <c r="V36" s="214"/>
      <c r="W36" s="214"/>
      <c r="X36" s="214"/>
      <c r="Y36" s="214"/>
      <c r="Z36" s="214"/>
      <c r="AA36" s="214"/>
      <c r="AB36" s="214"/>
      <c r="AC36" s="214"/>
      <c r="AD36" s="214"/>
      <c r="AE36" s="214"/>
      <c r="AF36" s="214"/>
      <c r="AG36" s="26"/>
      <c r="AH36" s="26"/>
      <c r="AI36" s="26"/>
      <c r="AJ36" s="26"/>
      <c r="AK36" s="26"/>
      <c r="AL36" s="26"/>
      <c r="AM36" s="26"/>
      <c r="AN36" s="26"/>
      <c r="AO36" s="26"/>
      <c r="AP36" s="26"/>
      <c r="AQ36" s="26"/>
      <c r="AR36" s="26"/>
      <c r="AS36" s="26"/>
    </row>
    <row r="37" spans="13:45" x14ac:dyDescent="0.25">
      <c r="M37" s="211" t="s">
        <v>532</v>
      </c>
      <c r="N37" s="211" t="s">
        <v>547</v>
      </c>
      <c r="O37" s="211" t="s">
        <v>544</v>
      </c>
      <c r="P37" s="211" t="s">
        <v>533</v>
      </c>
      <c r="Q37" s="220">
        <v>301.03133559999998</v>
      </c>
      <c r="R37" s="220">
        <v>299.51028930000001</v>
      </c>
      <c r="S37" s="215"/>
      <c r="T37" s="225"/>
      <c r="U37" s="59"/>
      <c r="V37" s="224"/>
      <c r="W37" s="224"/>
      <c r="X37" s="224"/>
      <c r="Y37" s="224"/>
      <c r="Z37" s="224"/>
      <c r="AA37" s="224"/>
      <c r="AB37" s="224"/>
      <c r="AC37" s="224"/>
      <c r="AD37" s="224"/>
      <c r="AE37" s="224"/>
      <c r="AF37" s="224"/>
      <c r="AG37" s="63"/>
      <c r="AH37" s="63"/>
      <c r="AI37" s="63"/>
      <c r="AJ37" s="63"/>
      <c r="AK37" s="63"/>
      <c r="AL37" s="63"/>
      <c r="AM37" s="63"/>
      <c r="AN37" s="63"/>
      <c r="AO37" s="63"/>
      <c r="AP37" s="63"/>
      <c r="AQ37" s="63"/>
      <c r="AR37" s="63"/>
      <c r="AS37" s="63"/>
    </row>
    <row r="38" spans="13:45" x14ac:dyDescent="0.25">
      <c r="M38" s="211" t="s">
        <v>532</v>
      </c>
      <c r="N38" s="211" t="s">
        <v>548</v>
      </c>
      <c r="O38" s="211" t="s">
        <v>544</v>
      </c>
      <c r="P38" s="211" t="s">
        <v>534</v>
      </c>
      <c r="Q38" s="220">
        <v>191.07689999999999</v>
      </c>
      <c r="R38" s="220">
        <v>173.7430817</v>
      </c>
      <c r="S38" s="215"/>
      <c r="T38" s="225"/>
      <c r="U38" s="214"/>
      <c r="V38" s="225"/>
      <c r="W38" s="225"/>
      <c r="X38" s="225"/>
      <c r="Y38" s="225"/>
      <c r="Z38" s="225"/>
      <c r="AA38" s="225"/>
      <c r="AB38" s="225"/>
      <c r="AC38" s="225"/>
      <c r="AD38" s="225"/>
      <c r="AE38" s="225"/>
      <c r="AF38" s="225"/>
      <c r="AG38" s="65"/>
      <c r="AH38" s="65"/>
      <c r="AI38" s="65"/>
      <c r="AJ38" s="65"/>
      <c r="AK38" s="65"/>
      <c r="AL38" s="65"/>
      <c r="AM38" s="65"/>
      <c r="AN38" s="65"/>
      <c r="AO38" s="65"/>
      <c r="AP38" s="65"/>
      <c r="AQ38" s="65"/>
      <c r="AR38" s="65"/>
      <c r="AS38" s="65"/>
    </row>
    <row r="39" spans="13:45" x14ac:dyDescent="0.25">
      <c r="M39" s="211"/>
      <c r="N39" s="211"/>
      <c r="O39" s="211"/>
      <c r="P39" s="211"/>
      <c r="Q39" s="211"/>
      <c r="R39" s="211"/>
      <c r="U39" s="214"/>
      <c r="V39" s="225"/>
      <c r="W39" s="225"/>
      <c r="X39" s="225"/>
      <c r="Y39" s="225"/>
      <c r="Z39" s="225"/>
      <c r="AA39" s="225"/>
      <c r="AB39" s="225"/>
      <c r="AC39" s="225"/>
      <c r="AD39" s="225"/>
      <c r="AE39" s="225"/>
      <c r="AF39" s="225"/>
      <c r="AG39" s="65"/>
      <c r="AH39" s="65"/>
      <c r="AI39" s="65"/>
      <c r="AJ39" s="65"/>
      <c r="AK39" s="65"/>
      <c r="AL39" s="65"/>
      <c r="AM39" s="65"/>
      <c r="AN39" s="65"/>
      <c r="AO39" s="65"/>
      <c r="AP39" s="65"/>
      <c r="AQ39" s="65"/>
      <c r="AR39" s="65"/>
      <c r="AS39" s="65"/>
    </row>
    <row r="40" spans="13:45" x14ac:dyDescent="0.25">
      <c r="M40" s="211" t="s">
        <v>530</v>
      </c>
      <c r="N40" s="211" t="s">
        <v>543</v>
      </c>
      <c r="O40" s="211" t="s">
        <v>544</v>
      </c>
      <c r="P40" s="211" t="s">
        <v>537</v>
      </c>
      <c r="Q40" s="220">
        <v>0</v>
      </c>
      <c r="R40" s="220">
        <v>45.619758330000003</v>
      </c>
      <c r="S40" s="217"/>
      <c r="U40" s="214"/>
      <c r="V40" s="225"/>
      <c r="W40" s="225"/>
      <c r="X40" s="225"/>
      <c r="Y40" s="225"/>
      <c r="Z40" s="225"/>
      <c r="AA40" s="225"/>
      <c r="AB40" s="225"/>
      <c r="AC40" s="225"/>
      <c r="AD40" s="225"/>
      <c r="AE40" s="225"/>
      <c r="AF40" s="225"/>
      <c r="AG40" s="65"/>
      <c r="AH40" s="65"/>
      <c r="AI40" s="65"/>
      <c r="AJ40" s="65"/>
      <c r="AK40" s="65"/>
      <c r="AL40" s="65"/>
      <c r="AM40" s="65"/>
      <c r="AN40" s="65"/>
      <c r="AO40" s="65"/>
      <c r="AP40" s="65"/>
      <c r="AQ40" s="65"/>
      <c r="AR40" s="65"/>
      <c r="AS40" s="65"/>
    </row>
    <row r="41" spans="13:45" x14ac:dyDescent="0.25">
      <c r="M41" s="211" t="s">
        <v>530</v>
      </c>
      <c r="N41" s="211" t="s">
        <v>545</v>
      </c>
      <c r="O41" s="211" t="s">
        <v>544</v>
      </c>
      <c r="P41" s="211" t="s">
        <v>535</v>
      </c>
      <c r="Q41" s="220">
        <v>145.51511249999999</v>
      </c>
      <c r="R41" s="220">
        <v>100.0436249</v>
      </c>
      <c r="S41" s="217"/>
      <c r="U41" s="214"/>
      <c r="V41" s="225"/>
      <c r="W41" s="225"/>
      <c r="X41" s="225"/>
      <c r="Y41" s="225"/>
      <c r="Z41" s="225"/>
      <c r="AA41" s="225"/>
      <c r="AB41" s="225"/>
      <c r="AC41" s="225"/>
      <c r="AD41" s="225"/>
      <c r="AE41" s="225"/>
      <c r="AF41" s="225"/>
      <c r="AG41" s="65"/>
      <c r="AH41" s="65"/>
      <c r="AI41" s="65"/>
      <c r="AJ41" s="65"/>
      <c r="AK41" s="65"/>
      <c r="AL41" s="65"/>
      <c r="AM41" s="65"/>
      <c r="AN41" s="65"/>
      <c r="AO41" s="65"/>
      <c r="AP41" s="65"/>
      <c r="AQ41" s="65"/>
      <c r="AR41" s="65"/>
      <c r="AS41" s="65"/>
    </row>
    <row r="42" spans="13:45" x14ac:dyDescent="0.25">
      <c r="M42" s="211" t="s">
        <v>530</v>
      </c>
      <c r="N42" s="211" t="s">
        <v>546</v>
      </c>
      <c r="O42" s="211" t="s">
        <v>544</v>
      </c>
      <c r="P42" s="211" t="s">
        <v>536</v>
      </c>
      <c r="Q42" s="220">
        <v>0.73899999999999999</v>
      </c>
      <c r="R42" s="220">
        <v>7.0777981099999998</v>
      </c>
      <c r="S42" s="217"/>
      <c r="U42" s="214"/>
      <c r="V42" s="225"/>
      <c r="W42" s="225"/>
      <c r="X42" s="225"/>
      <c r="Y42" s="225"/>
      <c r="Z42" s="225"/>
      <c r="AA42" s="225"/>
      <c r="AB42" s="225"/>
      <c r="AC42" s="225"/>
      <c r="AD42" s="225"/>
      <c r="AE42" s="225"/>
      <c r="AF42" s="225"/>
      <c r="AG42" s="65"/>
      <c r="AH42" s="65"/>
      <c r="AI42" s="65"/>
      <c r="AJ42" s="65"/>
      <c r="AK42" s="65"/>
      <c r="AL42" s="65"/>
      <c r="AM42" s="65"/>
      <c r="AN42" s="65"/>
      <c r="AO42" s="65"/>
      <c r="AP42" s="65"/>
      <c r="AQ42" s="65"/>
      <c r="AR42" s="65"/>
      <c r="AS42" s="65"/>
    </row>
    <row r="43" spans="13:45" x14ac:dyDescent="0.25">
      <c r="M43" s="211" t="s">
        <v>530</v>
      </c>
      <c r="N43" s="211" t="s">
        <v>547</v>
      </c>
      <c r="O43" s="211" t="s">
        <v>544</v>
      </c>
      <c r="P43" s="211" t="s">
        <v>533</v>
      </c>
      <c r="Q43" s="220">
        <v>301.03133559999998</v>
      </c>
      <c r="R43" s="220">
        <v>232.40114969999999</v>
      </c>
      <c r="S43" s="217"/>
      <c r="U43" s="214"/>
      <c r="V43" s="214"/>
      <c r="W43" s="214"/>
      <c r="X43" s="214"/>
      <c r="Y43" s="214"/>
      <c r="Z43" s="214"/>
      <c r="AA43" s="214"/>
      <c r="AB43" s="214"/>
      <c r="AC43" s="214"/>
      <c r="AD43" s="214"/>
      <c r="AE43" s="214"/>
      <c r="AF43" s="214"/>
      <c r="AG43" s="26"/>
      <c r="AH43" s="26"/>
      <c r="AI43" s="26"/>
      <c r="AJ43" s="26"/>
      <c r="AK43" s="26"/>
      <c r="AL43" s="26"/>
      <c r="AM43" s="26"/>
      <c r="AN43" s="26"/>
      <c r="AO43" s="26"/>
      <c r="AP43" s="26"/>
      <c r="AQ43" s="26"/>
      <c r="AR43" s="26"/>
      <c r="AS43" s="26"/>
    </row>
    <row r="44" spans="13:45" x14ac:dyDescent="0.25">
      <c r="M44" s="211" t="s">
        <v>530</v>
      </c>
      <c r="N44" s="211" t="s">
        <v>548</v>
      </c>
      <c r="O44" s="211" t="s">
        <v>544</v>
      </c>
      <c r="P44" s="211" t="s">
        <v>534</v>
      </c>
      <c r="Q44" s="220">
        <v>191.07689999999999</v>
      </c>
      <c r="R44" s="220">
        <v>123.8377395</v>
      </c>
      <c r="S44" s="217"/>
      <c r="U44" s="214"/>
      <c r="V44" s="214"/>
      <c r="W44" s="214"/>
      <c r="X44" s="214"/>
      <c r="Y44" s="214"/>
      <c r="Z44" s="214"/>
      <c r="AA44" s="214"/>
      <c r="AB44" s="214"/>
      <c r="AC44" s="214"/>
      <c r="AD44" s="214"/>
      <c r="AE44" s="214"/>
      <c r="AF44" s="214"/>
      <c r="AG44" s="26"/>
      <c r="AH44" s="26"/>
      <c r="AI44" s="26"/>
      <c r="AJ44" s="26"/>
      <c r="AK44" s="26"/>
      <c r="AL44" s="26"/>
      <c r="AM44" s="26"/>
      <c r="AN44" s="26"/>
      <c r="AO44" s="26"/>
      <c r="AP44" s="26"/>
      <c r="AQ44" s="26"/>
      <c r="AR44" s="26"/>
      <c r="AS44" s="26"/>
    </row>
    <row r="45" spans="13:45" x14ac:dyDescent="0.25">
      <c r="U45" s="214"/>
      <c r="V45" s="214"/>
      <c r="W45" s="214"/>
      <c r="X45" s="214"/>
      <c r="Y45" s="214"/>
      <c r="Z45" s="214"/>
      <c r="AA45" s="214"/>
      <c r="AB45" s="214"/>
      <c r="AC45" s="214"/>
      <c r="AD45" s="214"/>
      <c r="AE45" s="214"/>
      <c r="AF45" s="214"/>
      <c r="AG45" s="26"/>
      <c r="AH45" s="26"/>
      <c r="AI45" s="26"/>
      <c r="AJ45" s="26"/>
      <c r="AK45" s="26"/>
      <c r="AL45" s="26"/>
      <c r="AM45" s="26"/>
      <c r="AN45" s="26"/>
      <c r="AO45" s="26"/>
      <c r="AP45" s="26"/>
      <c r="AQ45" s="26"/>
      <c r="AR45" s="26"/>
      <c r="AS45" s="26"/>
    </row>
    <row r="46" spans="13:45" x14ac:dyDescent="0.25">
      <c r="M46" s="226" t="s">
        <v>530</v>
      </c>
      <c r="AL46" s="26"/>
      <c r="AM46" s="26"/>
      <c r="AN46" s="26"/>
      <c r="AO46" s="26"/>
      <c r="AP46" s="26"/>
      <c r="AQ46" s="26"/>
      <c r="AR46" s="26"/>
      <c r="AS46" s="26"/>
    </row>
    <row r="47" spans="13:45" x14ac:dyDescent="0.25">
      <c r="M47" s="226"/>
      <c r="N47" s="206" t="s">
        <v>525</v>
      </c>
      <c r="AL47" s="26"/>
      <c r="AM47" s="26"/>
      <c r="AN47" s="26"/>
      <c r="AO47" s="26"/>
      <c r="AP47" s="26"/>
      <c r="AQ47" s="26"/>
      <c r="AR47" s="26"/>
      <c r="AS47" s="26"/>
    </row>
    <row r="48" spans="13:45" x14ac:dyDescent="0.25">
      <c r="N48" s="227">
        <v>2023</v>
      </c>
      <c r="O48" s="227">
        <v>2024</v>
      </c>
      <c r="P48" s="227">
        <v>2025</v>
      </c>
      <c r="Q48" s="227">
        <v>2026</v>
      </c>
      <c r="R48" s="227">
        <v>2027</v>
      </c>
      <c r="S48" s="227">
        <v>2028</v>
      </c>
      <c r="T48" s="227">
        <v>2029</v>
      </c>
      <c r="U48" s="227">
        <v>2030</v>
      </c>
      <c r="V48" s="227">
        <v>2031</v>
      </c>
      <c r="W48" s="227">
        <v>2032</v>
      </c>
      <c r="X48" s="227">
        <v>2033</v>
      </c>
      <c r="Y48" s="227">
        <v>2034</v>
      </c>
      <c r="Z48" s="227">
        <v>2035</v>
      </c>
    </row>
    <row r="49" spans="13:41" x14ac:dyDescent="0.25">
      <c r="M49" s="211" t="s">
        <v>549</v>
      </c>
      <c r="N49" s="219">
        <v>290526</v>
      </c>
      <c r="O49" s="219">
        <v>301031</v>
      </c>
      <c r="P49" s="219">
        <v>306962</v>
      </c>
      <c r="Q49" s="219">
        <v>311775</v>
      </c>
      <c r="R49" s="219">
        <v>314454</v>
      </c>
      <c r="S49" s="219">
        <v>315064</v>
      </c>
      <c r="T49" s="219">
        <v>314367</v>
      </c>
      <c r="U49" s="219">
        <v>304380</v>
      </c>
      <c r="V49" s="219">
        <v>293106</v>
      </c>
      <c r="W49" s="219">
        <v>279453</v>
      </c>
      <c r="X49" s="219">
        <v>264652</v>
      </c>
      <c r="Y49" s="219">
        <v>248569</v>
      </c>
      <c r="Z49" s="219">
        <v>232401</v>
      </c>
    </row>
    <row r="50" spans="13:41" x14ac:dyDescent="0.25">
      <c r="M50" s="211" t="s">
        <v>550</v>
      </c>
      <c r="N50" s="219">
        <v>194128.0969</v>
      </c>
      <c r="O50" s="219">
        <v>191076.85980000001</v>
      </c>
      <c r="P50" s="219">
        <v>192492.63459999999</v>
      </c>
      <c r="Q50" s="219">
        <v>190072.64290000001</v>
      </c>
      <c r="R50" s="219">
        <v>187553.18859999999</v>
      </c>
      <c r="S50" s="219">
        <v>181304.34239999999</v>
      </c>
      <c r="T50" s="219">
        <v>175384.976</v>
      </c>
      <c r="U50" s="219">
        <v>168539.08679999999</v>
      </c>
      <c r="V50" s="219">
        <v>160802.57949999999</v>
      </c>
      <c r="W50" s="219">
        <v>152250.41680000001</v>
      </c>
      <c r="X50" s="219">
        <v>143532.37169999999</v>
      </c>
      <c r="Y50" s="219">
        <v>134460.29</v>
      </c>
      <c r="Z50" s="219">
        <v>123837.7395</v>
      </c>
    </row>
    <row r="51" spans="13:41" x14ac:dyDescent="0.25">
      <c r="M51" s="211" t="s">
        <v>551</v>
      </c>
      <c r="N51" s="219">
        <v>174441</v>
      </c>
      <c r="O51" s="219">
        <v>145515</v>
      </c>
      <c r="P51" s="219">
        <v>120102.857</v>
      </c>
      <c r="Q51" s="219">
        <v>111202.4605</v>
      </c>
      <c r="R51" s="219">
        <v>103736.3817</v>
      </c>
      <c r="S51" s="219">
        <v>111806.9066</v>
      </c>
      <c r="T51" s="219">
        <v>114716.03350000001</v>
      </c>
      <c r="U51" s="219">
        <v>105004.0414</v>
      </c>
      <c r="V51" s="219">
        <v>73187.586859999996</v>
      </c>
      <c r="W51" s="219">
        <v>79834.312179999994</v>
      </c>
      <c r="X51" s="219">
        <v>80291.201050000003</v>
      </c>
      <c r="Y51" s="219">
        <v>100839.679</v>
      </c>
      <c r="Z51" s="219">
        <v>110043.6249</v>
      </c>
    </row>
    <row r="52" spans="13:41" x14ac:dyDescent="0.25">
      <c r="M52" s="211" t="s">
        <v>552</v>
      </c>
      <c r="N52" s="219">
        <v>612</v>
      </c>
      <c r="O52" s="219">
        <v>752</v>
      </c>
      <c r="P52" s="219">
        <v>1036</v>
      </c>
      <c r="Q52" s="219">
        <v>1311</v>
      </c>
      <c r="R52" s="219">
        <v>1642</v>
      </c>
      <c r="S52" s="219">
        <v>2039</v>
      </c>
      <c r="T52" s="219">
        <v>2518</v>
      </c>
      <c r="U52" s="219">
        <v>3097</v>
      </c>
      <c r="V52" s="219">
        <v>3796</v>
      </c>
      <c r="W52" s="219">
        <v>4581</v>
      </c>
      <c r="X52" s="219">
        <v>5443</v>
      </c>
      <c r="Y52" s="219">
        <v>6424</v>
      </c>
      <c r="Z52" s="219">
        <v>7078</v>
      </c>
    </row>
    <row r="53" spans="13:41" x14ac:dyDescent="0.25">
      <c r="M53" s="211" t="s">
        <v>553</v>
      </c>
      <c r="N53" s="219">
        <v>0</v>
      </c>
      <c r="O53" s="219">
        <v>0</v>
      </c>
      <c r="P53" s="219">
        <v>0</v>
      </c>
      <c r="Q53" s="219">
        <v>5</v>
      </c>
      <c r="R53" s="219">
        <v>103</v>
      </c>
      <c r="S53" s="219">
        <v>3589</v>
      </c>
      <c r="T53" s="219">
        <v>7624</v>
      </c>
      <c r="U53" s="219">
        <v>10114</v>
      </c>
      <c r="V53" s="219">
        <v>22286</v>
      </c>
      <c r="W53" s="219">
        <v>32783</v>
      </c>
      <c r="X53" s="219">
        <v>39941</v>
      </c>
      <c r="Y53" s="219">
        <v>39661</v>
      </c>
      <c r="Z53" s="219">
        <v>45620</v>
      </c>
    </row>
    <row r="55" spans="13:41" x14ac:dyDescent="0.25">
      <c r="M55" s="226" t="s">
        <v>532</v>
      </c>
    </row>
    <row r="56" spans="13:41" x14ac:dyDescent="0.25">
      <c r="M56" s="226"/>
      <c r="N56" s="206" t="s">
        <v>525</v>
      </c>
    </row>
    <row r="57" spans="13:41" x14ac:dyDescent="0.25">
      <c r="N57" s="227">
        <v>2023</v>
      </c>
      <c r="O57" s="227">
        <v>2024</v>
      </c>
      <c r="P57" s="227">
        <v>2025</v>
      </c>
      <c r="Q57" s="227">
        <v>2026</v>
      </c>
      <c r="R57" s="227">
        <v>2027</v>
      </c>
      <c r="S57" s="227">
        <v>2028</v>
      </c>
      <c r="T57" s="227">
        <v>2029</v>
      </c>
      <c r="U57" s="227">
        <v>2030</v>
      </c>
      <c r="V57" s="227">
        <v>2031</v>
      </c>
      <c r="W57" s="227">
        <v>2032</v>
      </c>
      <c r="X57" s="227">
        <v>2033</v>
      </c>
      <c r="Y57" s="227">
        <v>2034</v>
      </c>
      <c r="Z57" s="227">
        <v>2035</v>
      </c>
    </row>
    <row r="58" spans="13:41" x14ac:dyDescent="0.25">
      <c r="M58" s="211" t="s">
        <v>549</v>
      </c>
      <c r="N58" s="219">
        <v>290526</v>
      </c>
      <c r="O58" s="219">
        <v>301031</v>
      </c>
      <c r="P58" s="219">
        <v>307808</v>
      </c>
      <c r="Q58" s="219">
        <v>313756</v>
      </c>
      <c r="R58" s="219">
        <v>319564</v>
      </c>
      <c r="S58" s="219">
        <v>324202</v>
      </c>
      <c r="T58" s="219">
        <v>328512</v>
      </c>
      <c r="U58" s="219">
        <v>324816</v>
      </c>
      <c r="V58" s="219">
        <v>320926</v>
      </c>
      <c r="W58" s="219">
        <v>315918</v>
      </c>
      <c r="X58" s="219">
        <v>310521</v>
      </c>
      <c r="Y58" s="219">
        <v>305068</v>
      </c>
      <c r="Z58" s="219">
        <v>299510</v>
      </c>
    </row>
    <row r="59" spans="13:41" x14ac:dyDescent="0.25">
      <c r="M59" s="211" t="s">
        <v>550</v>
      </c>
      <c r="N59" s="219">
        <v>194128.0969</v>
      </c>
      <c r="O59" s="219">
        <v>191076.85980000001</v>
      </c>
      <c r="P59" s="219">
        <v>192501.2825</v>
      </c>
      <c r="Q59" s="219">
        <v>191109.43030000001</v>
      </c>
      <c r="R59" s="219">
        <v>189549.69099999999</v>
      </c>
      <c r="S59" s="219">
        <v>188535.85630000001</v>
      </c>
      <c r="T59" s="219">
        <v>186788.6274</v>
      </c>
      <c r="U59" s="219">
        <v>184966.8694</v>
      </c>
      <c r="V59" s="219">
        <v>183598.87160000001</v>
      </c>
      <c r="W59" s="219">
        <v>181808.76269999999</v>
      </c>
      <c r="X59" s="219">
        <v>179638.37109999999</v>
      </c>
      <c r="Y59" s="219">
        <v>176708.33180000001</v>
      </c>
      <c r="Z59" s="219">
        <v>173743.08170000001</v>
      </c>
    </row>
    <row r="60" spans="13:41" x14ac:dyDescent="0.25">
      <c r="M60" s="211" t="s">
        <v>551</v>
      </c>
      <c r="N60" s="219">
        <v>174441</v>
      </c>
      <c r="O60" s="219">
        <v>145515</v>
      </c>
      <c r="P60" s="219">
        <v>141997.41699999999</v>
      </c>
      <c r="Q60" s="219">
        <v>139458.6869</v>
      </c>
      <c r="R60" s="219">
        <v>144157.77170000001</v>
      </c>
      <c r="S60" s="219">
        <v>148138.13329999999</v>
      </c>
      <c r="T60" s="219">
        <v>146374.31200000001</v>
      </c>
      <c r="U60" s="219">
        <v>157347.83069999999</v>
      </c>
      <c r="V60" s="219">
        <v>135398.35920000001</v>
      </c>
      <c r="W60" s="219">
        <v>125203.0318</v>
      </c>
      <c r="X60" s="219">
        <v>121190.9954</v>
      </c>
      <c r="Y60" s="219">
        <v>124724.42329999999</v>
      </c>
      <c r="Z60" s="219">
        <v>117619.3915</v>
      </c>
    </row>
    <row r="61" spans="13:41" x14ac:dyDescent="0.25">
      <c r="M61" s="211" t="s">
        <v>552</v>
      </c>
      <c r="N61" s="219">
        <v>612</v>
      </c>
      <c r="O61" s="219">
        <v>752</v>
      </c>
      <c r="P61" s="219">
        <v>1093</v>
      </c>
      <c r="Q61" s="219">
        <v>1415</v>
      </c>
      <c r="R61" s="219">
        <v>1809</v>
      </c>
      <c r="S61" s="219">
        <v>2291</v>
      </c>
      <c r="T61" s="219">
        <v>2880</v>
      </c>
      <c r="U61" s="219">
        <v>3602</v>
      </c>
      <c r="V61" s="219">
        <v>4484</v>
      </c>
      <c r="W61" s="219">
        <v>5560</v>
      </c>
      <c r="X61" s="219">
        <v>6869</v>
      </c>
      <c r="Y61" s="219">
        <v>8449</v>
      </c>
      <c r="Z61" s="219">
        <v>10339</v>
      </c>
      <c r="AA61" s="218"/>
      <c r="AB61" s="218"/>
      <c r="AC61" s="218"/>
      <c r="AD61" s="218"/>
      <c r="AE61" s="218"/>
      <c r="AF61" s="218"/>
      <c r="AG61" s="204"/>
      <c r="AH61" s="204"/>
      <c r="AI61" s="204"/>
      <c r="AJ61" s="204"/>
      <c r="AK61" s="204"/>
      <c r="AL61" s="204"/>
      <c r="AM61" s="204"/>
      <c r="AN61" s="204"/>
      <c r="AO61" s="204"/>
    </row>
    <row r="62" spans="13:41" x14ac:dyDescent="0.25">
      <c r="M62" s="211" t="s">
        <v>553</v>
      </c>
      <c r="N62" s="219">
        <v>0</v>
      </c>
      <c r="O62" s="219">
        <v>0</v>
      </c>
      <c r="P62" s="219">
        <v>0</v>
      </c>
      <c r="Q62" s="219">
        <v>5</v>
      </c>
      <c r="R62" s="219">
        <v>103</v>
      </c>
      <c r="S62" s="219">
        <v>103</v>
      </c>
      <c r="T62" s="219">
        <v>103</v>
      </c>
      <c r="U62" s="219">
        <v>103</v>
      </c>
      <c r="V62" s="219">
        <v>103</v>
      </c>
      <c r="W62" s="219">
        <v>103</v>
      </c>
      <c r="X62" s="219">
        <v>185</v>
      </c>
      <c r="Y62" s="219">
        <v>216</v>
      </c>
      <c r="Z62" s="219">
        <v>220</v>
      </c>
    </row>
    <row r="64" spans="13:41" x14ac:dyDescent="0.25">
      <c r="M64" s="226" t="s">
        <v>531</v>
      </c>
    </row>
    <row r="65" spans="13:26" x14ac:dyDescent="0.25">
      <c r="M65" s="226"/>
      <c r="N65" s="206" t="s">
        <v>525</v>
      </c>
    </row>
    <row r="66" spans="13:26" x14ac:dyDescent="0.25">
      <c r="N66" s="227">
        <v>2023</v>
      </c>
      <c r="O66" s="227">
        <v>2024</v>
      </c>
      <c r="P66" s="227">
        <v>2025</v>
      </c>
      <c r="Q66" s="227">
        <v>2026</v>
      </c>
      <c r="R66" s="227">
        <v>2027</v>
      </c>
      <c r="S66" s="227">
        <v>2028</v>
      </c>
      <c r="T66" s="227">
        <v>2029</v>
      </c>
      <c r="U66" s="227">
        <v>2030</v>
      </c>
      <c r="V66" s="227">
        <v>2031</v>
      </c>
      <c r="W66" s="227">
        <v>2032</v>
      </c>
      <c r="X66" s="227">
        <v>2033</v>
      </c>
      <c r="Y66" s="227">
        <v>2034</v>
      </c>
      <c r="Z66" s="227">
        <v>2035</v>
      </c>
    </row>
    <row r="67" spans="13:26" x14ac:dyDescent="0.25">
      <c r="M67" s="211" t="s">
        <v>549</v>
      </c>
      <c r="N67" s="219">
        <v>290526</v>
      </c>
      <c r="O67" s="219">
        <v>301031</v>
      </c>
      <c r="P67" s="219">
        <v>306985</v>
      </c>
      <c r="Q67" s="219">
        <v>311753</v>
      </c>
      <c r="R67" s="219">
        <v>314512</v>
      </c>
      <c r="S67" s="219">
        <v>315126</v>
      </c>
      <c r="T67" s="219">
        <v>314339</v>
      </c>
      <c r="U67" s="219">
        <v>304612</v>
      </c>
      <c r="V67" s="219">
        <v>293197</v>
      </c>
      <c r="W67" s="219">
        <v>279976</v>
      </c>
      <c r="X67" s="219">
        <v>264584</v>
      </c>
      <c r="Y67" s="219">
        <v>248613</v>
      </c>
      <c r="Z67" s="219">
        <v>231931</v>
      </c>
    </row>
    <row r="68" spans="13:26" x14ac:dyDescent="0.25">
      <c r="M68" s="211" t="s">
        <v>550</v>
      </c>
      <c r="N68" s="219">
        <v>194128.0969</v>
      </c>
      <c r="O68" s="219">
        <v>191076.85980000001</v>
      </c>
      <c r="P68" s="219">
        <v>192486.7182</v>
      </c>
      <c r="Q68" s="219">
        <v>189349.92300000001</v>
      </c>
      <c r="R68" s="219">
        <v>183594.11259999999</v>
      </c>
      <c r="S68" s="219">
        <v>175984.75409999999</v>
      </c>
      <c r="T68" s="219">
        <v>167808.9295</v>
      </c>
      <c r="U68" s="219">
        <v>158728.6991</v>
      </c>
      <c r="V68" s="219">
        <v>149454.35130000001</v>
      </c>
      <c r="W68" s="219">
        <v>140495.92379999999</v>
      </c>
      <c r="X68" s="219">
        <v>131759.69149999999</v>
      </c>
      <c r="Y68" s="219">
        <v>122994.9135</v>
      </c>
      <c r="Z68" s="219">
        <v>113798.15850000001</v>
      </c>
    </row>
    <row r="69" spans="13:26" x14ac:dyDescent="0.25">
      <c r="M69" s="211" t="s">
        <v>551</v>
      </c>
      <c r="N69" s="219">
        <v>174441</v>
      </c>
      <c r="O69" s="219">
        <v>145515</v>
      </c>
      <c r="P69" s="219">
        <v>116577.3717</v>
      </c>
      <c r="Q69" s="219">
        <v>103444.13219999999</v>
      </c>
      <c r="R69" s="219">
        <v>95008.453259999995</v>
      </c>
      <c r="S69" s="219">
        <v>104265.289</v>
      </c>
      <c r="T69" s="219">
        <v>97560.833249999996</v>
      </c>
      <c r="U69" s="219">
        <v>83276.884330000001</v>
      </c>
      <c r="V69" s="219">
        <v>75149.144020000007</v>
      </c>
      <c r="W69" s="219">
        <v>67183.552509999994</v>
      </c>
      <c r="X69" s="219">
        <v>64066.633020000001</v>
      </c>
      <c r="Y69" s="219">
        <v>62622.957110000003</v>
      </c>
      <c r="Z69" s="219">
        <v>68785.076180000004</v>
      </c>
    </row>
    <row r="70" spans="13:26" x14ac:dyDescent="0.25">
      <c r="M70" s="211" t="s">
        <v>552</v>
      </c>
      <c r="N70" s="219">
        <v>612</v>
      </c>
      <c r="O70" s="219">
        <v>752</v>
      </c>
      <c r="P70" s="219">
        <v>761</v>
      </c>
      <c r="Q70" s="219">
        <v>845</v>
      </c>
      <c r="R70" s="219">
        <v>938</v>
      </c>
      <c r="S70" s="219">
        <v>1039</v>
      </c>
      <c r="T70" s="219">
        <v>1149</v>
      </c>
      <c r="U70" s="219">
        <v>1269</v>
      </c>
      <c r="V70" s="219">
        <v>1400</v>
      </c>
      <c r="W70" s="219">
        <v>1541</v>
      </c>
      <c r="X70" s="219">
        <v>1690</v>
      </c>
      <c r="Y70" s="219">
        <v>1851</v>
      </c>
      <c r="Z70" s="219">
        <v>1959</v>
      </c>
    </row>
    <row r="71" spans="13:26" x14ac:dyDescent="0.25">
      <c r="M71" s="211" t="s">
        <v>553</v>
      </c>
      <c r="N71" s="219">
        <v>0</v>
      </c>
      <c r="O71" s="219">
        <v>0</v>
      </c>
      <c r="P71" s="219">
        <v>0</v>
      </c>
      <c r="Q71" s="219">
        <v>5</v>
      </c>
      <c r="R71" s="219">
        <v>103</v>
      </c>
      <c r="S71" s="219">
        <v>103</v>
      </c>
      <c r="T71" s="219">
        <v>3589</v>
      </c>
      <c r="U71" s="219">
        <v>7636</v>
      </c>
      <c r="V71" s="219">
        <v>9726</v>
      </c>
      <c r="W71" s="219">
        <v>13306</v>
      </c>
      <c r="X71" s="219">
        <v>17285</v>
      </c>
      <c r="Y71" s="219">
        <v>23717</v>
      </c>
      <c r="Z71" s="219">
        <v>26926</v>
      </c>
    </row>
    <row r="73" spans="13:26" x14ac:dyDescent="0.25">
      <c r="M73" s="226" t="s">
        <v>529</v>
      </c>
    </row>
    <row r="74" spans="13:26" x14ac:dyDescent="0.25">
      <c r="M74" s="226"/>
      <c r="N74" s="206" t="s">
        <v>525</v>
      </c>
    </row>
    <row r="75" spans="13:26" x14ac:dyDescent="0.25">
      <c r="N75" s="227">
        <v>2023</v>
      </c>
      <c r="O75" s="227">
        <v>2024</v>
      </c>
      <c r="P75" s="227">
        <v>2025</v>
      </c>
      <c r="Q75" s="227">
        <v>2026</v>
      </c>
      <c r="R75" s="227">
        <v>2027</v>
      </c>
      <c r="S75" s="227">
        <v>2028</v>
      </c>
      <c r="T75" s="227">
        <v>2029</v>
      </c>
      <c r="U75" s="227">
        <v>2030</v>
      </c>
      <c r="V75" s="227">
        <v>2031</v>
      </c>
      <c r="W75" s="227">
        <v>2032</v>
      </c>
      <c r="X75" s="227">
        <v>2033</v>
      </c>
      <c r="Y75" s="227">
        <v>2034</v>
      </c>
      <c r="Z75" s="227">
        <v>2035</v>
      </c>
    </row>
    <row r="76" spans="13:26" x14ac:dyDescent="0.25">
      <c r="M76" s="211" t="s">
        <v>549</v>
      </c>
      <c r="N76" s="219">
        <v>290526</v>
      </c>
      <c r="O76" s="219">
        <v>301031</v>
      </c>
      <c r="P76" s="219">
        <v>306980</v>
      </c>
      <c r="Q76" s="219">
        <v>311793</v>
      </c>
      <c r="R76" s="219">
        <v>314481</v>
      </c>
      <c r="S76" s="219">
        <v>315110</v>
      </c>
      <c r="T76" s="219">
        <v>314443</v>
      </c>
      <c r="U76" s="219">
        <v>304494</v>
      </c>
      <c r="V76" s="219">
        <v>293088</v>
      </c>
      <c r="W76" s="219">
        <v>280422</v>
      </c>
      <c r="X76" s="219">
        <v>265784</v>
      </c>
      <c r="Y76" s="219">
        <v>250675</v>
      </c>
      <c r="Z76" s="219">
        <v>235449</v>
      </c>
    </row>
    <row r="77" spans="13:26" x14ac:dyDescent="0.25">
      <c r="M77" s="211" t="s">
        <v>550</v>
      </c>
      <c r="N77" s="219">
        <v>194128.0969</v>
      </c>
      <c r="O77" s="219">
        <v>191076.85980000001</v>
      </c>
      <c r="P77" s="219">
        <v>192445.09030000001</v>
      </c>
      <c r="Q77" s="219">
        <v>190006.01800000001</v>
      </c>
      <c r="R77" s="219">
        <v>185429.41260000001</v>
      </c>
      <c r="S77" s="219">
        <v>180081.4172</v>
      </c>
      <c r="T77" s="219">
        <v>174300.0907</v>
      </c>
      <c r="U77" s="219">
        <v>166792.3388</v>
      </c>
      <c r="V77" s="219">
        <v>158907.2402</v>
      </c>
      <c r="W77" s="219">
        <v>150853.86929999999</v>
      </c>
      <c r="X77" s="219">
        <v>142807.73910000001</v>
      </c>
      <c r="Y77" s="219">
        <v>133309.4964</v>
      </c>
      <c r="Z77" s="219">
        <v>122363.4589</v>
      </c>
    </row>
    <row r="78" spans="13:26" x14ac:dyDescent="0.25">
      <c r="M78" s="211" t="s">
        <v>551</v>
      </c>
      <c r="N78" s="219">
        <v>174441</v>
      </c>
      <c r="O78" s="219">
        <v>145515</v>
      </c>
      <c r="P78" s="219">
        <v>118533.7775</v>
      </c>
      <c r="Q78" s="219">
        <v>105855.70050000001</v>
      </c>
      <c r="R78" s="219">
        <v>95676.553610000003</v>
      </c>
      <c r="S78" s="219">
        <v>100021.0046</v>
      </c>
      <c r="T78" s="219">
        <v>95652.553629999995</v>
      </c>
      <c r="U78" s="219">
        <v>80720.626919999995</v>
      </c>
      <c r="V78" s="219">
        <v>77836.762749999994</v>
      </c>
      <c r="W78" s="219">
        <v>84817.450540000005</v>
      </c>
      <c r="X78" s="219">
        <v>84271.858070000002</v>
      </c>
      <c r="Y78" s="219">
        <v>93815.370259999996</v>
      </c>
      <c r="Z78" s="219">
        <v>96402.739319999993</v>
      </c>
    </row>
    <row r="79" spans="13:26" x14ac:dyDescent="0.25">
      <c r="M79" s="211" t="s">
        <v>552</v>
      </c>
      <c r="N79" s="219">
        <v>612</v>
      </c>
      <c r="O79" s="219">
        <v>752</v>
      </c>
      <c r="P79" s="219">
        <v>783</v>
      </c>
      <c r="Q79" s="219">
        <v>885</v>
      </c>
      <c r="R79" s="219">
        <v>999</v>
      </c>
      <c r="S79" s="219">
        <v>1127</v>
      </c>
      <c r="T79" s="219">
        <v>1271</v>
      </c>
      <c r="U79" s="219">
        <v>1434</v>
      </c>
      <c r="V79" s="219">
        <v>1617</v>
      </c>
      <c r="W79" s="219">
        <v>1820</v>
      </c>
      <c r="X79" s="219">
        <v>2028</v>
      </c>
      <c r="Y79" s="219">
        <v>2254</v>
      </c>
      <c r="Z79" s="219">
        <v>2356</v>
      </c>
    </row>
    <row r="80" spans="13:26" x14ac:dyDescent="0.25">
      <c r="M80" s="211" t="s">
        <v>553</v>
      </c>
      <c r="N80" s="219">
        <v>0</v>
      </c>
      <c r="O80" s="219">
        <v>0</v>
      </c>
      <c r="P80" s="219">
        <v>0</v>
      </c>
      <c r="Q80" s="219">
        <v>5</v>
      </c>
      <c r="R80" s="219">
        <v>5</v>
      </c>
      <c r="S80" s="219">
        <v>5</v>
      </c>
      <c r="T80" s="219">
        <v>103</v>
      </c>
      <c r="U80" s="219">
        <v>109</v>
      </c>
      <c r="V80" s="219">
        <v>158</v>
      </c>
      <c r="W80" s="219">
        <v>1655</v>
      </c>
      <c r="X80" s="219">
        <v>3718</v>
      </c>
      <c r="Y80" s="219">
        <v>6262</v>
      </c>
      <c r="Z80" s="219">
        <v>11196</v>
      </c>
    </row>
    <row r="81" spans="2:27" x14ac:dyDescent="0.25">
      <c r="B81" s="62"/>
      <c r="C81" s="26"/>
      <c r="D81" s="26"/>
      <c r="E81" s="26"/>
      <c r="F81" s="26"/>
      <c r="G81" s="26"/>
      <c r="H81" s="26"/>
      <c r="I81" s="26"/>
      <c r="J81" s="26"/>
      <c r="K81" s="26"/>
      <c r="L81" s="26"/>
      <c r="M81" s="214"/>
      <c r="N81" s="214"/>
      <c r="O81" s="214"/>
      <c r="P81" s="214"/>
      <c r="Q81" s="214"/>
      <c r="R81" s="214"/>
      <c r="S81" s="214"/>
      <c r="T81" s="214"/>
      <c r="U81" s="214"/>
      <c r="V81" s="214"/>
      <c r="W81" s="214"/>
      <c r="X81" s="214"/>
      <c r="Y81" s="214"/>
      <c r="Z81" s="214"/>
      <c r="AA81" s="214"/>
    </row>
    <row r="82" spans="2:27" x14ac:dyDescent="0.25">
      <c r="B82" s="62"/>
      <c r="C82" s="26"/>
      <c r="D82" s="26"/>
      <c r="E82" s="26"/>
      <c r="F82" s="26"/>
      <c r="G82" s="26"/>
      <c r="H82" s="26"/>
      <c r="I82" s="26"/>
      <c r="J82" s="26"/>
      <c r="K82" s="26"/>
      <c r="L82" s="26"/>
      <c r="M82" s="214"/>
      <c r="N82" s="214"/>
      <c r="O82" s="214"/>
      <c r="P82" s="214"/>
      <c r="Q82" s="214"/>
      <c r="R82" s="214"/>
      <c r="S82" s="214"/>
      <c r="T82" s="214"/>
      <c r="U82" s="214"/>
      <c r="V82" s="214"/>
      <c r="W82" s="214"/>
      <c r="X82" s="214"/>
      <c r="Y82" s="214"/>
      <c r="Z82" s="214"/>
      <c r="AA82" s="214"/>
    </row>
    <row r="83" spans="2:27" x14ac:dyDescent="0.25">
      <c r="B83" s="26"/>
      <c r="C83" s="63"/>
      <c r="D83" s="63"/>
      <c r="E83" s="63"/>
      <c r="F83" s="63"/>
      <c r="G83" s="63"/>
      <c r="H83" s="63"/>
      <c r="I83" s="63"/>
      <c r="J83" s="63"/>
      <c r="K83" s="63"/>
      <c r="L83" s="63"/>
      <c r="M83" s="224"/>
      <c r="N83" s="224"/>
      <c r="O83" s="224"/>
      <c r="P83" s="224"/>
      <c r="Q83" s="224"/>
      <c r="R83" s="224"/>
      <c r="S83" s="224"/>
      <c r="T83" s="224"/>
      <c r="U83" s="224"/>
      <c r="V83" s="224"/>
      <c r="W83" s="224"/>
      <c r="X83" s="224"/>
      <c r="Y83" s="224"/>
      <c r="Z83" s="224"/>
      <c r="AA83" s="224"/>
    </row>
    <row r="84" spans="2:27" x14ac:dyDescent="0.25">
      <c r="B84" s="64"/>
      <c r="C84" s="65"/>
      <c r="D84" s="65"/>
      <c r="E84" s="65"/>
      <c r="F84" s="65"/>
      <c r="G84" s="65"/>
      <c r="H84" s="65"/>
      <c r="I84" s="65"/>
      <c r="J84" s="65"/>
      <c r="K84" s="65"/>
      <c r="L84" s="65"/>
      <c r="M84" s="225"/>
      <c r="N84" s="225"/>
      <c r="O84" s="225"/>
      <c r="P84" s="225"/>
      <c r="Q84" s="225"/>
      <c r="R84" s="225"/>
      <c r="S84" s="225"/>
      <c r="T84" s="225"/>
      <c r="U84" s="225"/>
      <c r="V84" s="225"/>
      <c r="W84" s="225"/>
      <c r="X84" s="225"/>
      <c r="Y84" s="225"/>
      <c r="Z84" s="225"/>
      <c r="AA84" s="225"/>
    </row>
    <row r="85" spans="2:27" x14ac:dyDescent="0.25">
      <c r="B85" s="64"/>
      <c r="C85" s="65"/>
      <c r="D85" s="65"/>
      <c r="E85" s="65"/>
      <c r="F85" s="65"/>
      <c r="G85" s="65"/>
      <c r="H85" s="65"/>
      <c r="I85" s="65"/>
      <c r="J85" s="65"/>
      <c r="K85" s="65"/>
      <c r="L85" s="65"/>
      <c r="M85" s="225"/>
      <c r="N85" s="225"/>
      <c r="O85" s="225"/>
      <c r="P85" s="225"/>
      <c r="Q85" s="225"/>
      <c r="R85" s="225"/>
      <c r="S85" s="225"/>
      <c r="T85" s="225"/>
      <c r="U85" s="225"/>
      <c r="V85" s="225"/>
      <c r="W85" s="225"/>
      <c r="X85" s="225"/>
      <c r="Y85" s="225"/>
      <c r="Z85" s="225"/>
      <c r="AA85" s="225"/>
    </row>
    <row r="86" spans="2:27" x14ac:dyDescent="0.25">
      <c r="B86" s="64"/>
      <c r="C86" s="65"/>
      <c r="D86" s="65"/>
      <c r="E86" s="65"/>
      <c r="F86" s="65"/>
      <c r="G86" s="65"/>
      <c r="H86" s="65"/>
      <c r="I86" s="65"/>
      <c r="J86" s="65"/>
      <c r="K86" s="65"/>
      <c r="L86" s="65"/>
      <c r="M86" s="225"/>
      <c r="N86" s="225"/>
      <c r="O86" s="225"/>
      <c r="P86" s="225"/>
      <c r="Q86" s="225"/>
      <c r="R86" s="225"/>
      <c r="S86" s="225"/>
      <c r="T86" s="225"/>
      <c r="U86" s="225"/>
      <c r="V86" s="225"/>
      <c r="W86" s="225"/>
      <c r="X86" s="225"/>
      <c r="Y86" s="225"/>
      <c r="Z86" s="225"/>
      <c r="AA86" s="225"/>
    </row>
    <row r="87" spans="2:27" x14ac:dyDescent="0.25">
      <c r="B87" s="64"/>
      <c r="C87" s="65"/>
      <c r="D87" s="65"/>
      <c r="E87" s="65"/>
      <c r="F87" s="65"/>
      <c r="G87" s="65"/>
      <c r="H87" s="65"/>
      <c r="I87" s="65"/>
      <c r="J87" s="65"/>
      <c r="K87" s="65"/>
      <c r="L87" s="65"/>
      <c r="M87" s="225"/>
      <c r="N87" s="225"/>
      <c r="O87" s="225"/>
      <c r="P87" s="225"/>
      <c r="Q87" s="225"/>
      <c r="R87" s="225"/>
      <c r="S87" s="225"/>
      <c r="T87" s="225"/>
      <c r="U87" s="225"/>
      <c r="V87" s="225"/>
      <c r="W87" s="225"/>
      <c r="X87" s="225"/>
      <c r="Y87" s="225"/>
      <c r="Z87" s="225"/>
      <c r="AA87" s="225"/>
    </row>
    <row r="88" spans="2:27" x14ac:dyDescent="0.25">
      <c r="B88" s="64"/>
      <c r="C88" s="65"/>
      <c r="D88" s="65"/>
      <c r="E88" s="65"/>
      <c r="F88" s="65"/>
      <c r="G88" s="65"/>
      <c r="H88" s="65"/>
      <c r="I88" s="65"/>
      <c r="J88" s="65"/>
      <c r="K88" s="65"/>
      <c r="L88" s="65"/>
      <c r="M88" s="225"/>
      <c r="N88" s="225"/>
      <c r="O88" s="225"/>
      <c r="P88" s="225"/>
      <c r="Q88" s="225"/>
      <c r="R88" s="225"/>
      <c r="S88" s="225"/>
      <c r="T88" s="225"/>
      <c r="U88" s="225"/>
      <c r="V88" s="225"/>
      <c r="W88" s="225"/>
      <c r="X88" s="225"/>
      <c r="Y88" s="225"/>
      <c r="Z88" s="225"/>
      <c r="AA88" s="225"/>
    </row>
    <row r="89" spans="2:27" x14ac:dyDescent="0.25">
      <c r="B89" s="26"/>
      <c r="C89" s="26"/>
      <c r="D89" s="26"/>
      <c r="E89" s="26"/>
      <c r="F89" s="26"/>
      <c r="G89" s="26"/>
      <c r="H89" s="26"/>
      <c r="I89" s="26"/>
      <c r="J89" s="26"/>
      <c r="K89" s="26"/>
      <c r="L89" s="26"/>
      <c r="M89" s="214"/>
      <c r="N89" s="214"/>
      <c r="O89" s="214"/>
      <c r="P89" s="214"/>
      <c r="Q89" s="214"/>
      <c r="R89" s="214"/>
      <c r="S89" s="214"/>
      <c r="T89" s="214"/>
      <c r="U89" s="214"/>
      <c r="V89" s="214"/>
      <c r="W89" s="214"/>
      <c r="X89" s="214"/>
      <c r="Y89" s="214"/>
      <c r="Z89" s="214"/>
      <c r="AA89" s="214"/>
    </row>
    <row r="90" spans="2:27" x14ac:dyDescent="0.25">
      <c r="B90" s="26"/>
      <c r="C90" s="26"/>
      <c r="D90" s="26"/>
      <c r="E90" s="26"/>
      <c r="F90" s="26"/>
      <c r="G90" s="26"/>
      <c r="H90" s="26"/>
      <c r="I90" s="26"/>
      <c r="J90" s="26"/>
      <c r="K90" s="26"/>
      <c r="L90" s="26"/>
      <c r="M90" s="214"/>
      <c r="N90" s="214"/>
      <c r="O90" s="214"/>
      <c r="P90" s="214"/>
      <c r="Q90" s="214"/>
      <c r="R90" s="214"/>
      <c r="S90" s="214"/>
      <c r="T90" s="214"/>
      <c r="U90" s="214"/>
      <c r="V90" s="214"/>
      <c r="W90" s="214"/>
      <c r="X90" s="214"/>
      <c r="Y90" s="214"/>
      <c r="Z90" s="214"/>
      <c r="AA90" s="214"/>
    </row>
    <row r="91" spans="2:27" x14ac:dyDescent="0.25">
      <c r="B91" s="26"/>
      <c r="C91" s="26"/>
      <c r="D91" s="26"/>
      <c r="E91" s="26"/>
      <c r="F91" s="26"/>
      <c r="G91" s="26"/>
      <c r="H91" s="26"/>
      <c r="I91" s="26"/>
      <c r="J91" s="26"/>
      <c r="K91" s="26"/>
      <c r="L91" s="26"/>
      <c r="M91" s="214"/>
      <c r="N91" s="214"/>
      <c r="O91" s="214"/>
      <c r="P91" s="214"/>
      <c r="Q91" s="214"/>
      <c r="R91" s="214"/>
      <c r="S91" s="214"/>
      <c r="T91" s="214"/>
      <c r="U91" s="214"/>
      <c r="V91" s="214"/>
      <c r="W91" s="214"/>
      <c r="X91" s="214"/>
      <c r="Y91" s="214"/>
      <c r="Z91" s="214"/>
      <c r="AA91" s="214"/>
    </row>
    <row r="92" spans="2:27" x14ac:dyDescent="0.25">
      <c r="B92" s="26"/>
      <c r="C92" s="26"/>
      <c r="D92" s="26"/>
      <c r="E92" s="26"/>
      <c r="F92" s="26"/>
      <c r="G92" s="26"/>
      <c r="H92" s="26"/>
      <c r="I92" s="26"/>
      <c r="J92" s="26"/>
      <c r="K92" s="26"/>
      <c r="L92" s="26"/>
      <c r="M92" s="214"/>
      <c r="N92" s="214"/>
      <c r="O92" s="214"/>
      <c r="P92" s="214"/>
      <c r="Q92" s="214"/>
      <c r="R92" s="214"/>
      <c r="S92" s="214"/>
      <c r="T92" s="214"/>
      <c r="U92" s="214"/>
      <c r="V92" s="214"/>
      <c r="W92" s="214"/>
      <c r="X92" s="214"/>
      <c r="Y92" s="214"/>
      <c r="Z92" s="214"/>
      <c r="AA92" s="214"/>
    </row>
    <row r="93" spans="2:27" x14ac:dyDescent="0.25">
      <c r="B93" s="26"/>
      <c r="C93" s="26"/>
      <c r="D93" s="26"/>
      <c r="E93" s="26"/>
      <c r="F93" s="26"/>
      <c r="G93" s="26"/>
      <c r="H93" s="26"/>
      <c r="I93" s="26"/>
      <c r="J93" s="26"/>
      <c r="K93" s="26"/>
      <c r="L93" s="26"/>
      <c r="M93" s="214"/>
      <c r="N93" s="214"/>
      <c r="O93" s="214"/>
      <c r="P93" s="214"/>
      <c r="Q93" s="214"/>
      <c r="R93" s="214"/>
      <c r="S93" s="214"/>
      <c r="T93" s="214"/>
      <c r="U93" s="214"/>
      <c r="V93" s="214"/>
      <c r="W93" s="214"/>
      <c r="X93" s="214"/>
      <c r="Y93" s="214"/>
      <c r="Z93" s="214"/>
      <c r="AA93" s="214"/>
    </row>
    <row r="94" spans="2:27" x14ac:dyDescent="0.25">
      <c r="B94" s="26"/>
      <c r="C94" s="26"/>
      <c r="D94" s="26"/>
      <c r="E94" s="26"/>
      <c r="F94" s="26"/>
      <c r="G94" s="26"/>
      <c r="H94" s="26"/>
      <c r="I94" s="26"/>
      <c r="J94" s="26"/>
      <c r="K94" s="26"/>
      <c r="L94" s="26"/>
      <c r="M94" s="214"/>
      <c r="N94" s="214"/>
      <c r="O94" s="214"/>
      <c r="P94" s="214"/>
      <c r="Q94" s="214"/>
      <c r="R94" s="214"/>
      <c r="S94" s="214"/>
      <c r="T94" s="214"/>
      <c r="U94" s="214"/>
      <c r="V94" s="214"/>
      <c r="W94" s="214"/>
      <c r="X94" s="214"/>
      <c r="Y94" s="214"/>
      <c r="Z94" s="214"/>
      <c r="AA94" s="214"/>
    </row>
    <row r="95" spans="2:27" x14ac:dyDescent="0.25">
      <c r="B95" s="62"/>
      <c r="C95" s="26"/>
      <c r="D95" s="26"/>
      <c r="E95" s="26"/>
      <c r="F95" s="26"/>
      <c r="G95" s="26"/>
      <c r="H95" s="26"/>
      <c r="I95" s="26"/>
      <c r="J95" s="26"/>
      <c r="K95" s="26"/>
      <c r="L95" s="26"/>
      <c r="M95" s="214"/>
      <c r="N95" s="214"/>
      <c r="O95" s="214"/>
      <c r="P95" s="214"/>
      <c r="Q95" s="214"/>
      <c r="R95" s="214"/>
      <c r="S95" s="214"/>
      <c r="T95" s="214"/>
      <c r="U95" s="214"/>
      <c r="V95" s="214"/>
      <c r="W95" s="214"/>
      <c r="X95" s="214"/>
      <c r="Y95" s="214"/>
      <c r="Z95" s="214"/>
      <c r="AA95" s="214"/>
    </row>
    <row r="96" spans="2:27" x14ac:dyDescent="0.25">
      <c r="B96" s="62"/>
      <c r="C96" s="26"/>
      <c r="D96" s="26"/>
      <c r="E96" s="26"/>
      <c r="F96" s="26"/>
      <c r="G96" s="26"/>
      <c r="H96" s="26"/>
      <c r="I96" s="26"/>
      <c r="J96" s="26"/>
      <c r="K96" s="26"/>
      <c r="L96" s="26"/>
      <c r="M96" s="214"/>
      <c r="N96" s="214"/>
      <c r="O96" s="214"/>
      <c r="P96" s="214"/>
      <c r="Q96" s="214"/>
      <c r="R96" s="214"/>
      <c r="S96" s="214"/>
      <c r="T96" s="214"/>
      <c r="U96" s="214"/>
      <c r="V96" s="214"/>
      <c r="W96" s="214"/>
      <c r="X96" s="214"/>
      <c r="Y96" s="214"/>
      <c r="Z96" s="214"/>
      <c r="AA96" s="214"/>
    </row>
    <row r="97" spans="2:27" x14ac:dyDescent="0.25">
      <c r="B97" s="62"/>
      <c r="C97" s="63"/>
      <c r="D97" s="63"/>
      <c r="E97" s="63"/>
      <c r="F97" s="63"/>
      <c r="G97" s="63"/>
      <c r="H97" s="63"/>
      <c r="I97" s="63"/>
      <c r="J97" s="63"/>
      <c r="K97" s="63"/>
      <c r="L97" s="63"/>
      <c r="M97" s="224"/>
      <c r="N97" s="224"/>
      <c r="O97" s="224"/>
      <c r="P97" s="224"/>
      <c r="Q97" s="224"/>
      <c r="R97" s="224"/>
      <c r="S97" s="224"/>
      <c r="T97" s="224"/>
      <c r="U97" s="224"/>
      <c r="V97" s="224"/>
      <c r="W97" s="224"/>
      <c r="X97" s="224"/>
      <c r="Y97" s="224"/>
      <c r="Z97" s="224"/>
      <c r="AA97" s="224"/>
    </row>
    <row r="98" spans="2:27" x14ac:dyDescent="0.25">
      <c r="B98" s="64"/>
      <c r="C98" s="65"/>
      <c r="D98" s="65"/>
      <c r="E98" s="65"/>
      <c r="F98" s="65"/>
      <c r="G98" s="65"/>
      <c r="H98" s="65"/>
      <c r="I98" s="65"/>
      <c r="J98" s="65"/>
      <c r="K98" s="65"/>
      <c r="L98" s="65"/>
      <c r="M98" s="225"/>
      <c r="N98" s="225"/>
      <c r="O98" s="225"/>
      <c r="P98" s="225"/>
      <c r="Q98" s="225"/>
      <c r="R98" s="225"/>
      <c r="S98" s="225"/>
      <c r="T98" s="225"/>
      <c r="U98" s="225"/>
      <c r="V98" s="225"/>
      <c r="W98" s="225"/>
      <c r="X98" s="225"/>
      <c r="Y98" s="225"/>
      <c r="Z98" s="225"/>
      <c r="AA98" s="225"/>
    </row>
    <row r="99" spans="2:27" x14ac:dyDescent="0.25">
      <c r="B99" s="64"/>
      <c r="C99" s="65"/>
      <c r="D99" s="65"/>
      <c r="E99" s="65"/>
      <c r="F99" s="65"/>
      <c r="G99" s="65"/>
      <c r="H99" s="65"/>
      <c r="I99" s="65"/>
      <c r="J99" s="65"/>
      <c r="K99" s="65"/>
      <c r="L99" s="65"/>
      <c r="M99" s="225"/>
      <c r="N99" s="225"/>
      <c r="O99" s="225"/>
      <c r="P99" s="225"/>
      <c r="Q99" s="225"/>
      <c r="R99" s="225"/>
      <c r="S99" s="225"/>
      <c r="T99" s="225"/>
      <c r="U99" s="225"/>
      <c r="V99" s="225"/>
      <c r="W99" s="225"/>
      <c r="X99" s="225"/>
      <c r="Y99" s="225"/>
      <c r="Z99" s="225"/>
      <c r="AA99" s="225"/>
    </row>
    <row r="100" spans="2:27" x14ac:dyDescent="0.25">
      <c r="B100" s="64"/>
      <c r="C100" s="65"/>
      <c r="D100" s="65"/>
      <c r="E100" s="65"/>
      <c r="F100" s="65"/>
      <c r="G100" s="65"/>
      <c r="H100" s="65"/>
      <c r="I100" s="65"/>
      <c r="J100" s="65"/>
      <c r="K100" s="65"/>
      <c r="L100" s="65"/>
      <c r="M100" s="225"/>
      <c r="N100" s="225"/>
      <c r="O100" s="225"/>
      <c r="P100" s="225"/>
      <c r="Q100" s="225"/>
      <c r="R100" s="225"/>
      <c r="S100" s="225"/>
      <c r="T100" s="225"/>
      <c r="U100" s="225"/>
      <c r="V100" s="225"/>
      <c r="W100" s="225"/>
      <c r="X100" s="225"/>
      <c r="Y100" s="225"/>
      <c r="Z100" s="225"/>
      <c r="AA100" s="225"/>
    </row>
    <row r="101" spans="2:27" x14ac:dyDescent="0.25">
      <c r="B101" s="64"/>
      <c r="C101" s="65"/>
      <c r="D101" s="65"/>
      <c r="E101" s="65"/>
      <c r="F101" s="65"/>
      <c r="G101" s="65"/>
      <c r="H101" s="65"/>
      <c r="I101" s="65"/>
      <c r="J101" s="65"/>
      <c r="K101" s="65"/>
      <c r="L101" s="65"/>
      <c r="M101" s="225"/>
      <c r="N101" s="225"/>
      <c r="O101" s="225"/>
      <c r="P101" s="225"/>
      <c r="Q101" s="225"/>
      <c r="R101" s="225"/>
      <c r="S101" s="225"/>
      <c r="T101" s="225"/>
      <c r="U101" s="225"/>
      <c r="V101" s="225"/>
      <c r="W101" s="225"/>
      <c r="X101" s="225"/>
      <c r="Y101" s="225"/>
      <c r="Z101" s="225"/>
      <c r="AA101" s="225"/>
    </row>
    <row r="102" spans="2:27" x14ac:dyDescent="0.25">
      <c r="B102" s="64"/>
      <c r="C102" s="65"/>
      <c r="D102" s="65"/>
      <c r="E102" s="65"/>
      <c r="F102" s="65"/>
      <c r="G102" s="65"/>
      <c r="H102" s="65"/>
      <c r="I102" s="65"/>
      <c r="J102" s="65"/>
      <c r="K102" s="65"/>
      <c r="L102" s="65"/>
      <c r="M102" s="225"/>
      <c r="N102" s="225"/>
      <c r="O102" s="225"/>
      <c r="P102" s="225"/>
      <c r="Q102" s="225"/>
      <c r="R102" s="225"/>
      <c r="S102" s="225"/>
      <c r="T102" s="225"/>
      <c r="U102" s="225"/>
      <c r="V102" s="225"/>
      <c r="W102" s="225"/>
      <c r="X102" s="225"/>
      <c r="Y102" s="225"/>
      <c r="Z102" s="225"/>
      <c r="AA102" s="225"/>
    </row>
    <row r="103" spans="2:27" x14ac:dyDescent="0.25">
      <c r="B103" s="26"/>
      <c r="C103" s="26"/>
      <c r="D103" s="26"/>
      <c r="E103" s="26"/>
      <c r="F103" s="26"/>
      <c r="G103" s="26"/>
      <c r="H103" s="26"/>
      <c r="I103" s="26"/>
      <c r="J103" s="26"/>
      <c r="K103" s="26"/>
      <c r="L103" s="26"/>
      <c r="M103" s="214"/>
      <c r="N103" s="214"/>
      <c r="O103" s="214"/>
      <c r="P103" s="214"/>
      <c r="Q103" s="214"/>
      <c r="R103" s="214"/>
      <c r="S103" s="214"/>
      <c r="T103" s="214"/>
      <c r="U103" s="214"/>
      <c r="V103" s="214"/>
      <c r="W103" s="214"/>
      <c r="X103" s="214"/>
      <c r="Y103" s="214"/>
      <c r="Z103" s="214"/>
      <c r="AA103" s="214"/>
    </row>
    <row r="104" spans="2:27" x14ac:dyDescent="0.25">
      <c r="B104" s="26"/>
      <c r="C104" s="26"/>
      <c r="D104" s="26"/>
      <c r="E104" s="26"/>
      <c r="F104" s="26"/>
      <c r="G104" s="26"/>
      <c r="H104" s="26"/>
      <c r="I104" s="26"/>
      <c r="J104" s="26"/>
      <c r="K104" s="26"/>
      <c r="L104" s="26"/>
      <c r="M104" s="214"/>
      <c r="N104" s="214"/>
      <c r="O104" s="214"/>
      <c r="P104" s="214"/>
      <c r="Q104" s="214"/>
      <c r="R104" s="214"/>
      <c r="S104" s="214"/>
      <c r="T104" s="214"/>
      <c r="U104" s="214"/>
      <c r="V104" s="214"/>
      <c r="W104" s="214"/>
      <c r="X104" s="214"/>
      <c r="Y104" s="214"/>
      <c r="Z104" s="214"/>
      <c r="AA104" s="214"/>
    </row>
    <row r="105" spans="2:27" x14ac:dyDescent="0.25">
      <c r="B105" s="26"/>
      <c r="C105" s="26"/>
      <c r="D105" s="26"/>
      <c r="E105" s="26"/>
      <c r="F105" s="26"/>
      <c r="G105" s="26"/>
      <c r="H105" s="26"/>
      <c r="I105" s="26"/>
      <c r="J105" s="26"/>
      <c r="K105" s="26"/>
      <c r="L105" s="26"/>
      <c r="M105" s="214"/>
      <c r="N105" s="214"/>
      <c r="O105" s="214"/>
      <c r="P105" s="214"/>
      <c r="Q105" s="214"/>
      <c r="R105" s="214"/>
      <c r="S105" s="214"/>
      <c r="T105" s="214"/>
      <c r="U105" s="214"/>
      <c r="V105" s="214"/>
      <c r="W105" s="214"/>
      <c r="X105" s="214"/>
      <c r="Y105" s="214"/>
      <c r="Z105" s="214"/>
      <c r="AA105" s="214"/>
    </row>
    <row r="106" spans="2:27" x14ac:dyDescent="0.25">
      <c r="B106" s="26"/>
      <c r="C106" s="26"/>
      <c r="D106" s="26"/>
      <c r="E106" s="26"/>
      <c r="F106" s="26"/>
      <c r="G106" s="26"/>
      <c r="H106" s="26"/>
      <c r="I106" s="26"/>
      <c r="J106" s="26"/>
      <c r="K106" s="26"/>
      <c r="L106" s="26"/>
      <c r="M106" s="214"/>
      <c r="N106" s="214"/>
      <c r="O106" s="214"/>
      <c r="P106" s="214"/>
      <c r="Q106" s="214"/>
      <c r="R106" s="214"/>
      <c r="S106" s="214"/>
      <c r="T106" s="214"/>
      <c r="U106" s="214"/>
      <c r="V106" s="214"/>
      <c r="W106" s="214"/>
      <c r="X106" s="214"/>
      <c r="Y106" s="214"/>
      <c r="Z106" s="214"/>
      <c r="AA106" s="214"/>
    </row>
    <row r="107" spans="2:27" x14ac:dyDescent="0.25">
      <c r="B107" s="62"/>
      <c r="C107" s="26"/>
      <c r="D107" s="26"/>
      <c r="E107" s="26"/>
      <c r="F107" s="26"/>
      <c r="G107" s="26"/>
      <c r="H107" s="26"/>
      <c r="I107" s="26"/>
      <c r="J107" s="26"/>
      <c r="K107" s="26"/>
      <c r="L107" s="26"/>
      <c r="M107" s="214"/>
      <c r="N107" s="214"/>
      <c r="O107" s="214"/>
      <c r="P107" s="214"/>
      <c r="Q107" s="214"/>
      <c r="R107" s="214"/>
      <c r="S107" s="214"/>
      <c r="T107" s="214"/>
      <c r="U107" s="214"/>
      <c r="V107" s="214"/>
      <c r="W107" s="214"/>
      <c r="X107" s="214"/>
      <c r="Y107" s="214"/>
      <c r="Z107" s="214"/>
      <c r="AA107" s="214"/>
    </row>
    <row r="108" spans="2:27" x14ac:dyDescent="0.25">
      <c r="B108" s="62"/>
      <c r="C108" s="26"/>
      <c r="D108" s="26"/>
      <c r="E108" s="26"/>
      <c r="F108" s="26"/>
      <c r="G108" s="26"/>
      <c r="H108" s="26"/>
      <c r="I108" s="26"/>
      <c r="J108" s="26"/>
      <c r="K108" s="26"/>
      <c r="L108" s="26"/>
      <c r="M108" s="214"/>
      <c r="N108" s="214"/>
      <c r="O108" s="214"/>
      <c r="P108" s="214"/>
      <c r="Q108" s="214"/>
      <c r="R108" s="214"/>
      <c r="S108" s="214"/>
      <c r="T108" s="214"/>
      <c r="U108" s="214"/>
      <c r="V108" s="214"/>
      <c r="W108" s="214"/>
      <c r="X108" s="214"/>
      <c r="Y108" s="214"/>
      <c r="Z108" s="214"/>
      <c r="AA108" s="214"/>
    </row>
    <row r="109" spans="2:27" x14ac:dyDescent="0.25">
      <c r="B109" s="62"/>
      <c r="C109" s="63"/>
      <c r="D109" s="63"/>
      <c r="E109" s="63"/>
      <c r="F109" s="63"/>
      <c r="G109" s="63"/>
      <c r="H109" s="63"/>
      <c r="I109" s="63"/>
      <c r="J109" s="63"/>
      <c r="K109" s="63"/>
      <c r="L109" s="63"/>
      <c r="M109" s="224"/>
      <c r="N109" s="224"/>
      <c r="O109" s="224"/>
      <c r="P109" s="224"/>
      <c r="Q109" s="224"/>
      <c r="R109" s="224"/>
      <c r="S109" s="224"/>
      <c r="T109" s="224"/>
      <c r="U109" s="224"/>
      <c r="V109" s="224"/>
      <c r="W109" s="224"/>
      <c r="X109" s="224"/>
      <c r="Y109" s="224"/>
      <c r="Z109" s="224"/>
      <c r="AA109" s="224"/>
    </row>
    <row r="110" spans="2:27" x14ac:dyDescent="0.25">
      <c r="B110" s="64"/>
      <c r="C110" s="65"/>
      <c r="D110" s="65"/>
      <c r="E110" s="65"/>
      <c r="F110" s="65"/>
      <c r="G110" s="65"/>
      <c r="H110" s="65"/>
      <c r="I110" s="65"/>
      <c r="J110" s="65"/>
      <c r="K110" s="65"/>
      <c r="L110" s="65"/>
      <c r="M110" s="225"/>
      <c r="N110" s="225"/>
      <c r="O110" s="225"/>
      <c r="P110" s="225"/>
      <c r="Q110" s="225"/>
      <c r="R110" s="225"/>
      <c r="S110" s="225"/>
      <c r="T110" s="225"/>
      <c r="U110" s="225"/>
      <c r="V110" s="225"/>
      <c r="W110" s="225"/>
      <c r="X110" s="225"/>
      <c r="Y110" s="225"/>
      <c r="Z110" s="225"/>
      <c r="AA110" s="225"/>
    </row>
    <row r="111" spans="2:27" x14ac:dyDescent="0.25">
      <c r="B111" s="64"/>
      <c r="C111" s="65"/>
      <c r="D111" s="65"/>
      <c r="E111" s="65"/>
      <c r="F111" s="65"/>
      <c r="G111" s="65"/>
      <c r="H111" s="65"/>
      <c r="I111" s="65"/>
      <c r="J111" s="65"/>
      <c r="K111" s="65"/>
      <c r="L111" s="65"/>
      <c r="M111" s="225"/>
      <c r="N111" s="225"/>
      <c r="O111" s="225"/>
      <c r="P111" s="225"/>
      <c r="Q111" s="225"/>
      <c r="R111" s="225"/>
      <c r="S111" s="225"/>
      <c r="T111" s="225"/>
      <c r="U111" s="225"/>
      <c r="V111" s="225"/>
      <c r="W111" s="225"/>
      <c r="X111" s="225"/>
      <c r="Y111" s="225"/>
      <c r="Z111" s="225"/>
      <c r="AA111" s="225"/>
    </row>
    <row r="112" spans="2:27" x14ac:dyDescent="0.25">
      <c r="B112" s="64"/>
      <c r="C112" s="65"/>
      <c r="D112" s="65"/>
      <c r="E112" s="65"/>
      <c r="F112" s="65"/>
      <c r="G112" s="65"/>
      <c r="H112" s="65"/>
      <c r="I112" s="65"/>
      <c r="J112" s="65"/>
      <c r="K112" s="65"/>
      <c r="L112" s="65"/>
      <c r="M112" s="225"/>
      <c r="N112" s="225"/>
      <c r="O112" s="225"/>
      <c r="P112" s="225"/>
      <c r="Q112" s="225"/>
      <c r="R112" s="225"/>
      <c r="S112" s="225"/>
      <c r="T112" s="225"/>
      <c r="U112" s="225"/>
      <c r="V112" s="225"/>
      <c r="W112" s="225"/>
      <c r="X112" s="225"/>
      <c r="Y112" s="225"/>
      <c r="Z112" s="225"/>
      <c r="AA112" s="225"/>
    </row>
    <row r="113" spans="2:27" x14ac:dyDescent="0.25">
      <c r="B113" s="64"/>
      <c r="C113" s="65"/>
      <c r="D113" s="65"/>
      <c r="E113" s="65"/>
      <c r="F113" s="65"/>
      <c r="G113" s="65"/>
      <c r="H113" s="65"/>
      <c r="I113" s="65"/>
      <c r="J113" s="65"/>
      <c r="K113" s="65"/>
      <c r="L113" s="65"/>
      <c r="M113" s="225"/>
      <c r="N113" s="225"/>
      <c r="O113" s="225"/>
      <c r="P113" s="225"/>
      <c r="Q113" s="225"/>
      <c r="R113" s="225"/>
      <c r="S113" s="225"/>
      <c r="T113" s="225"/>
      <c r="U113" s="225"/>
      <c r="V113" s="225"/>
      <c r="W113" s="225"/>
      <c r="X113" s="225"/>
      <c r="Y113" s="225"/>
      <c r="Z113" s="225"/>
      <c r="AA113" s="225"/>
    </row>
    <row r="114" spans="2:27" x14ac:dyDescent="0.25">
      <c r="B114" s="64"/>
      <c r="C114" s="65"/>
      <c r="D114" s="65"/>
      <c r="E114" s="65"/>
      <c r="F114" s="65"/>
      <c r="G114" s="65"/>
      <c r="H114" s="65"/>
      <c r="I114" s="65"/>
      <c r="J114" s="65"/>
      <c r="K114" s="65"/>
      <c r="L114" s="65"/>
      <c r="M114" s="225"/>
      <c r="N114" s="225"/>
      <c r="O114" s="225"/>
      <c r="P114" s="225"/>
      <c r="Q114" s="225"/>
      <c r="R114" s="225"/>
      <c r="S114" s="225"/>
      <c r="T114" s="225"/>
      <c r="U114" s="225"/>
      <c r="V114" s="225"/>
      <c r="W114" s="225"/>
      <c r="X114" s="225"/>
      <c r="Y114" s="225"/>
      <c r="Z114" s="225"/>
      <c r="AA114" s="225"/>
    </row>
  </sheetData>
  <mergeCells count="3">
    <mergeCell ref="M4:Q5"/>
    <mergeCell ref="M8:M9"/>
    <mergeCell ref="O8:R8"/>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FFF4D-E542-44AE-BCC9-ACA7236796A9}">
  <dimension ref="A1:IQ148"/>
  <sheetViews>
    <sheetView zoomScale="85" workbookViewId="0"/>
  </sheetViews>
  <sheetFormatPr defaultColWidth="9.42578125" defaultRowHeight="15" x14ac:dyDescent="0.25"/>
  <cols>
    <col min="1" max="3" width="3.42578125" style="33" customWidth="1"/>
    <col min="4" max="4" width="3.5703125" style="33" customWidth="1"/>
    <col min="5" max="14" width="9.42578125" style="33"/>
    <col min="15" max="15" width="6" style="33" customWidth="1"/>
    <col min="16" max="16" width="3.42578125" style="33" customWidth="1"/>
    <col min="17" max="17" width="4.42578125" style="33" customWidth="1"/>
    <col min="18" max="18" width="26.42578125" style="33" customWidth="1"/>
    <col min="19" max="45" width="7.5703125" style="33" customWidth="1"/>
    <col min="46" max="16384" width="9.42578125" style="33"/>
  </cols>
  <sheetData>
    <row r="1" spans="1:251" s="1" customFormat="1" ht="20.25" x14ac:dyDescent="0.3">
      <c r="A1" s="8" t="s">
        <v>554</v>
      </c>
    </row>
    <row r="2" spans="1:251" customFormat="1" ht="12.75" customHeigh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row>
    <row r="3" spans="1:251" customFormat="1" ht="12.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row>
    <row r="4" spans="1:251" x14ac:dyDescent="0.25">
      <c r="A4" s="32"/>
      <c r="B4" s="32"/>
      <c r="C4" s="32"/>
      <c r="D4" s="34" t="s">
        <v>555</v>
      </c>
      <c r="E4" s="34"/>
      <c r="P4" s="32"/>
    </row>
    <row r="5" spans="1:251" x14ac:dyDescent="0.25">
      <c r="A5" s="32"/>
      <c r="B5" s="32"/>
      <c r="C5" s="32"/>
      <c r="E5" s="34" t="s">
        <v>420</v>
      </c>
      <c r="P5" s="32"/>
      <c r="R5" s="34"/>
    </row>
    <row r="6" spans="1:251" x14ac:dyDescent="0.25">
      <c r="A6" s="32"/>
      <c r="B6" s="32"/>
      <c r="C6" s="32"/>
      <c r="P6" s="32"/>
      <c r="R6" s="68" t="s">
        <v>556</v>
      </c>
    </row>
    <row r="7" spans="1:251" x14ac:dyDescent="0.25">
      <c r="A7" s="32"/>
      <c r="B7" s="32"/>
      <c r="C7" s="32"/>
      <c r="P7" s="32"/>
      <c r="S7" s="33" t="s">
        <v>538</v>
      </c>
    </row>
    <row r="8" spans="1:251" x14ac:dyDescent="0.25">
      <c r="A8" s="32"/>
      <c r="B8" s="32"/>
      <c r="C8" s="32"/>
      <c r="P8" s="32"/>
      <c r="R8" s="36"/>
      <c r="S8" s="37">
        <v>2024</v>
      </c>
      <c r="T8" s="37">
        <v>2025</v>
      </c>
      <c r="U8" s="37">
        <v>2026</v>
      </c>
      <c r="V8" s="37">
        <v>2027</v>
      </c>
      <c r="W8" s="37">
        <v>2028</v>
      </c>
      <c r="X8" s="37">
        <v>2029</v>
      </c>
      <c r="Y8" s="37">
        <v>2030</v>
      </c>
      <c r="Z8" s="37">
        <v>2031</v>
      </c>
      <c r="AA8" s="37">
        <v>2032</v>
      </c>
      <c r="AB8" s="37">
        <v>2033</v>
      </c>
      <c r="AC8" s="37">
        <v>2034</v>
      </c>
      <c r="AD8" s="37">
        <v>2035</v>
      </c>
      <c r="AE8" s="37">
        <v>2036</v>
      </c>
      <c r="AF8" s="37">
        <v>2037</v>
      </c>
      <c r="AG8" s="37">
        <v>2038</v>
      </c>
      <c r="AH8" s="37">
        <v>2039</v>
      </c>
      <c r="AI8" s="37">
        <v>2040</v>
      </c>
      <c r="AJ8" s="37">
        <v>2041</v>
      </c>
      <c r="AK8" s="37">
        <v>2042</v>
      </c>
      <c r="AL8" s="37">
        <v>2043</v>
      </c>
      <c r="AM8" s="37">
        <v>2044</v>
      </c>
      <c r="AN8" s="37">
        <v>2045</v>
      </c>
      <c r="AO8" s="37">
        <v>2046</v>
      </c>
      <c r="AP8" s="37">
        <v>2047</v>
      </c>
      <c r="AQ8" s="37">
        <v>2048</v>
      </c>
      <c r="AR8" s="37">
        <v>2049</v>
      </c>
      <c r="AS8" s="37">
        <v>2050</v>
      </c>
    </row>
    <row r="9" spans="1:251" x14ac:dyDescent="0.25">
      <c r="A9" s="32"/>
      <c r="B9" s="32"/>
      <c r="C9" s="32"/>
      <c r="P9" s="32"/>
      <c r="R9" s="38" t="s">
        <v>470</v>
      </c>
      <c r="S9" s="15">
        <v>45.014588420000003</v>
      </c>
      <c r="T9" s="15">
        <v>45.822003989999999</v>
      </c>
      <c r="U9" s="15">
        <v>46.33043936</v>
      </c>
      <c r="V9" s="15">
        <v>46.768345719999999</v>
      </c>
      <c r="W9" s="15">
        <v>47.113812119999999</v>
      </c>
      <c r="X9" s="15">
        <v>47.343555680000001</v>
      </c>
      <c r="Y9" s="15">
        <v>46.887580380000003</v>
      </c>
      <c r="Z9" s="15">
        <v>46.532095099999999</v>
      </c>
      <c r="AA9" s="15">
        <v>46.069608440000003</v>
      </c>
      <c r="AB9" s="15">
        <v>45.467349949999999</v>
      </c>
      <c r="AC9" s="15">
        <v>44.824411689999998</v>
      </c>
      <c r="AD9" s="15">
        <v>44.180804530000003</v>
      </c>
      <c r="AE9" s="15">
        <v>43.784135910000003</v>
      </c>
      <c r="AF9" s="15">
        <v>43.356240440000001</v>
      </c>
      <c r="AG9" s="15">
        <v>42.881989879999999</v>
      </c>
      <c r="AH9" s="15">
        <v>42.31462003</v>
      </c>
      <c r="AI9" s="15">
        <v>41.514291630000002</v>
      </c>
      <c r="AJ9" s="15">
        <v>40.329413799999998</v>
      </c>
      <c r="AK9" s="15">
        <v>39.176151500000003</v>
      </c>
      <c r="AL9" s="15">
        <v>38.202618389999998</v>
      </c>
      <c r="AM9" s="15">
        <v>37.333093640000001</v>
      </c>
      <c r="AN9" s="15">
        <v>36.367173889999997</v>
      </c>
      <c r="AO9" s="15">
        <v>35.433818270000003</v>
      </c>
      <c r="AP9" s="15">
        <v>34.53914863</v>
      </c>
      <c r="AQ9" s="15">
        <v>33.641067239999998</v>
      </c>
      <c r="AR9" s="15">
        <v>32.728543700000003</v>
      </c>
      <c r="AS9" s="15">
        <v>31.93941804</v>
      </c>
    </row>
    <row r="10" spans="1:251" x14ac:dyDescent="0.25">
      <c r="A10" s="32"/>
      <c r="B10" s="32"/>
      <c r="C10" s="32"/>
      <c r="P10" s="32"/>
      <c r="R10" s="38" t="s">
        <v>471</v>
      </c>
      <c r="S10" s="15">
        <v>28.53634916</v>
      </c>
      <c r="T10" s="15">
        <v>29.97274062</v>
      </c>
      <c r="U10" s="15">
        <v>30.284293590000001</v>
      </c>
      <c r="V10" s="15">
        <v>30.505487160000001</v>
      </c>
      <c r="W10" s="15">
        <v>30.740328900000002</v>
      </c>
      <c r="X10" s="15">
        <v>30.878847369999999</v>
      </c>
      <c r="Y10" s="15">
        <v>30.59165058</v>
      </c>
      <c r="Z10" s="15">
        <v>30.363672650000002</v>
      </c>
      <c r="AA10" s="15">
        <v>30.046993990000001</v>
      </c>
      <c r="AB10" s="15">
        <v>29.63672687</v>
      </c>
      <c r="AC10" s="15">
        <v>29.205157920000001</v>
      </c>
      <c r="AD10" s="15">
        <v>28.771317839999998</v>
      </c>
      <c r="AE10" s="15">
        <v>28.489952939999998</v>
      </c>
      <c r="AF10" s="15">
        <v>28.187728100000001</v>
      </c>
      <c r="AG10" s="15">
        <v>27.854482640000001</v>
      </c>
      <c r="AH10" s="15">
        <v>27.466074280000001</v>
      </c>
      <c r="AI10" s="15">
        <v>26.97406209</v>
      </c>
      <c r="AJ10" s="15">
        <v>26.21821534</v>
      </c>
      <c r="AK10" s="15">
        <v>25.478481909999999</v>
      </c>
      <c r="AL10" s="15">
        <v>24.846425889999999</v>
      </c>
      <c r="AM10" s="15">
        <v>24.278779180000001</v>
      </c>
      <c r="AN10" s="15">
        <v>23.651433600000001</v>
      </c>
      <c r="AO10" s="15">
        <v>23.046605490000001</v>
      </c>
      <c r="AP10" s="15">
        <v>22.452448950000001</v>
      </c>
      <c r="AQ10" s="15">
        <v>21.834665919999999</v>
      </c>
      <c r="AR10" s="15">
        <v>21.206303250000001</v>
      </c>
      <c r="AS10" s="15">
        <v>20.657038579999998</v>
      </c>
    </row>
    <row r="11" spans="1:251" x14ac:dyDescent="0.25">
      <c r="A11" s="32"/>
      <c r="B11" s="32"/>
      <c r="C11" s="32"/>
      <c r="P11" s="32"/>
      <c r="R11" s="38" t="s">
        <v>557</v>
      </c>
      <c r="S11" s="15">
        <v>61.264790380000001</v>
      </c>
      <c r="T11" s="15">
        <v>62.33059849</v>
      </c>
      <c r="U11" s="15">
        <v>63.036150970000001</v>
      </c>
      <c r="V11" s="15">
        <v>63.596121920000002</v>
      </c>
      <c r="W11" s="15">
        <v>64.19039085</v>
      </c>
      <c r="X11" s="15">
        <v>64.431101409999997</v>
      </c>
      <c r="Y11" s="15">
        <v>63.93423181</v>
      </c>
      <c r="Z11" s="15">
        <v>63.34537641</v>
      </c>
      <c r="AA11" s="15">
        <v>62.618051309999998</v>
      </c>
      <c r="AB11" s="15">
        <v>61.814745279999997</v>
      </c>
      <c r="AC11" s="15">
        <v>60.894812160000001</v>
      </c>
      <c r="AD11" s="15">
        <v>60.050961729999997</v>
      </c>
      <c r="AE11" s="15">
        <v>59.437482029999998</v>
      </c>
      <c r="AF11" s="15">
        <v>58.74657062</v>
      </c>
      <c r="AG11" s="15">
        <v>57.996184100000001</v>
      </c>
      <c r="AH11" s="15">
        <v>57.122117160000002</v>
      </c>
      <c r="AI11" s="15">
        <v>55.960859069999998</v>
      </c>
      <c r="AJ11" s="15">
        <v>54.295051409999999</v>
      </c>
      <c r="AK11" s="15">
        <v>52.661303140000001</v>
      </c>
      <c r="AL11" s="15">
        <v>51.261390069999997</v>
      </c>
      <c r="AM11" s="15">
        <v>49.966466369999999</v>
      </c>
      <c r="AN11" s="15">
        <v>48.67254363</v>
      </c>
      <c r="AO11" s="15">
        <v>47.436162670000002</v>
      </c>
      <c r="AP11" s="15">
        <v>46.215819869999997</v>
      </c>
      <c r="AQ11" s="15">
        <v>44.905181319999997</v>
      </c>
      <c r="AR11" s="15">
        <v>43.582067690000002</v>
      </c>
      <c r="AS11" s="15">
        <v>42.427893470000001</v>
      </c>
    </row>
    <row r="12" spans="1:251" x14ac:dyDescent="0.25">
      <c r="A12" s="32"/>
      <c r="B12" s="32"/>
      <c r="C12" s="32"/>
      <c r="P12" s="32"/>
      <c r="R12" s="38" t="s">
        <v>558</v>
      </c>
      <c r="S12" s="15">
        <v>33.442342779999997</v>
      </c>
      <c r="T12" s="15">
        <v>34.092532169999998</v>
      </c>
      <c r="U12" s="15">
        <v>34.45987401</v>
      </c>
      <c r="V12" s="15">
        <v>34.771843230000002</v>
      </c>
      <c r="W12" s="15">
        <v>35.012434169999999</v>
      </c>
      <c r="X12" s="15">
        <v>35.168878239999998</v>
      </c>
      <c r="Y12" s="15">
        <v>34.82324981</v>
      </c>
      <c r="Z12" s="15">
        <v>34.557366479999999</v>
      </c>
      <c r="AA12" s="15">
        <v>34.178249739999998</v>
      </c>
      <c r="AB12" s="15">
        <v>33.68820522</v>
      </c>
      <c r="AC12" s="15">
        <v>33.219849590000003</v>
      </c>
      <c r="AD12" s="15">
        <v>32.758125059999998</v>
      </c>
      <c r="AE12" s="15">
        <v>32.453688700000001</v>
      </c>
      <c r="AF12" s="15">
        <v>32.132427679999999</v>
      </c>
      <c r="AG12" s="15">
        <v>31.777984679999999</v>
      </c>
      <c r="AH12" s="15">
        <v>31.35843392</v>
      </c>
      <c r="AI12" s="15">
        <v>30.780604969999999</v>
      </c>
      <c r="AJ12" s="15">
        <v>29.906789809999999</v>
      </c>
      <c r="AK12" s="15">
        <v>29.053291900000001</v>
      </c>
      <c r="AL12" s="15">
        <v>28.32740377</v>
      </c>
      <c r="AM12" s="15">
        <v>27.665597559999998</v>
      </c>
      <c r="AN12" s="15">
        <v>26.936644730000001</v>
      </c>
      <c r="AO12" s="15">
        <v>26.220712249999998</v>
      </c>
      <c r="AP12" s="15">
        <v>25.528634749999998</v>
      </c>
      <c r="AQ12" s="15">
        <v>24.814119009999999</v>
      </c>
      <c r="AR12" s="15">
        <v>24.088144010000001</v>
      </c>
      <c r="AS12" s="15">
        <v>23.46030184</v>
      </c>
    </row>
    <row r="13" spans="1:251" x14ac:dyDescent="0.25">
      <c r="A13" s="32"/>
      <c r="B13" s="32"/>
      <c r="C13" s="32"/>
      <c r="P13" s="32"/>
      <c r="R13" s="38" t="s">
        <v>474</v>
      </c>
      <c r="S13" s="15">
        <v>52.351885330000002</v>
      </c>
      <c r="T13" s="15">
        <v>54.144475460000002</v>
      </c>
      <c r="U13" s="15">
        <v>54.629337870000001</v>
      </c>
      <c r="V13" s="15">
        <v>55.003060580000003</v>
      </c>
      <c r="W13" s="15">
        <v>55.391255430000001</v>
      </c>
      <c r="X13" s="15">
        <v>55.555637330000003</v>
      </c>
      <c r="Y13" s="15">
        <v>55.064768870000002</v>
      </c>
      <c r="Z13" s="15">
        <v>54.539978240000003</v>
      </c>
      <c r="AA13" s="15">
        <v>53.902973639999999</v>
      </c>
      <c r="AB13" s="15">
        <v>53.178608840000003</v>
      </c>
      <c r="AC13" s="15">
        <v>52.405000139999999</v>
      </c>
      <c r="AD13" s="15">
        <v>51.693939589999999</v>
      </c>
      <c r="AE13" s="15">
        <v>51.198455010000004</v>
      </c>
      <c r="AF13" s="15">
        <v>50.6425324</v>
      </c>
      <c r="AG13" s="15">
        <v>50.036735419999999</v>
      </c>
      <c r="AH13" s="15">
        <v>49.325568670000003</v>
      </c>
      <c r="AI13" s="15">
        <v>48.359279280000003</v>
      </c>
      <c r="AJ13" s="15">
        <v>46.9476114</v>
      </c>
      <c r="AK13" s="15">
        <v>45.571731919999998</v>
      </c>
      <c r="AL13" s="15">
        <v>44.393205940000001</v>
      </c>
      <c r="AM13" s="15">
        <v>43.309463770000001</v>
      </c>
      <c r="AN13" s="15">
        <v>42.186042980000003</v>
      </c>
      <c r="AO13" s="15">
        <v>41.109214299999998</v>
      </c>
      <c r="AP13" s="15">
        <v>40.044804079999999</v>
      </c>
      <c r="AQ13" s="15">
        <v>38.903676779999998</v>
      </c>
      <c r="AR13" s="15">
        <v>37.746886930000002</v>
      </c>
      <c r="AS13" s="15">
        <v>36.721156100000002</v>
      </c>
    </row>
    <row r="14" spans="1:251" x14ac:dyDescent="0.25">
      <c r="A14" s="32"/>
      <c r="B14" s="32"/>
      <c r="C14" s="32"/>
      <c r="P14" s="32"/>
      <c r="R14" s="38" t="s">
        <v>475</v>
      </c>
      <c r="S14" s="15">
        <v>41.62838928</v>
      </c>
      <c r="T14" s="15">
        <v>42.455424000000001</v>
      </c>
      <c r="U14" s="15">
        <v>42.971898979999999</v>
      </c>
      <c r="V14" s="15">
        <v>43.400263539999997</v>
      </c>
      <c r="W14" s="15">
        <v>43.77072871</v>
      </c>
      <c r="X14" s="15">
        <v>43.997103260000003</v>
      </c>
      <c r="Y14" s="15">
        <v>43.594605110000003</v>
      </c>
      <c r="Z14" s="15">
        <v>43.231149619999997</v>
      </c>
      <c r="AA14" s="15">
        <v>42.778454230000001</v>
      </c>
      <c r="AB14" s="15">
        <v>42.223797060000003</v>
      </c>
      <c r="AC14" s="15">
        <v>41.608136139999999</v>
      </c>
      <c r="AD14" s="15">
        <v>41.005939300000001</v>
      </c>
      <c r="AE14" s="15">
        <v>40.630263640000003</v>
      </c>
      <c r="AF14" s="15">
        <v>40.222346430000002</v>
      </c>
      <c r="AG14" s="15">
        <v>39.772247620000002</v>
      </c>
      <c r="AH14" s="15">
        <v>39.231121549999997</v>
      </c>
      <c r="AI14" s="15">
        <v>38.434741529999997</v>
      </c>
      <c r="AJ14" s="15">
        <v>37.311677189999997</v>
      </c>
      <c r="AK14" s="15">
        <v>36.22509324</v>
      </c>
      <c r="AL14" s="15">
        <v>35.310449200000001</v>
      </c>
      <c r="AM14" s="15">
        <v>34.492632739999998</v>
      </c>
      <c r="AN14" s="15">
        <v>33.620712279999999</v>
      </c>
      <c r="AO14" s="15">
        <v>32.792506930000002</v>
      </c>
      <c r="AP14" s="15">
        <v>31.997851529999998</v>
      </c>
      <c r="AQ14" s="15">
        <v>31.176662870000001</v>
      </c>
      <c r="AR14" s="15">
        <v>30.34878814</v>
      </c>
      <c r="AS14" s="15">
        <v>29.618672910000001</v>
      </c>
    </row>
    <row r="15" spans="1:251" x14ac:dyDescent="0.25">
      <c r="A15" s="32"/>
      <c r="B15" s="32"/>
      <c r="C15" s="32"/>
      <c r="P15" s="32"/>
      <c r="R15" s="38" t="s">
        <v>476</v>
      </c>
      <c r="S15" s="15">
        <v>5.9625821070000002</v>
      </c>
      <c r="T15" s="15">
        <v>6.2046296920000001</v>
      </c>
      <c r="U15" s="15">
        <v>6.2356348989999999</v>
      </c>
      <c r="V15" s="15">
        <v>6.2556906559999996</v>
      </c>
      <c r="W15" s="15">
        <v>6.3051279359999999</v>
      </c>
      <c r="X15" s="15">
        <v>6.3257589469999997</v>
      </c>
      <c r="Y15" s="15">
        <v>6.2658753129999996</v>
      </c>
      <c r="Z15" s="15">
        <v>6.2325216550000002</v>
      </c>
      <c r="AA15" s="15">
        <v>6.1863978189999997</v>
      </c>
      <c r="AB15" s="15">
        <v>6.1130206969999996</v>
      </c>
      <c r="AC15" s="15">
        <v>6.0290269570000001</v>
      </c>
      <c r="AD15" s="15">
        <v>5.9402244990000002</v>
      </c>
      <c r="AE15" s="15">
        <v>5.8864985440000002</v>
      </c>
      <c r="AF15" s="15">
        <v>5.8270169569999997</v>
      </c>
      <c r="AG15" s="15">
        <v>5.7600518190000001</v>
      </c>
      <c r="AH15" s="15">
        <v>5.6821692510000004</v>
      </c>
      <c r="AI15" s="15">
        <v>5.5889317480000003</v>
      </c>
      <c r="AJ15" s="15">
        <v>5.4395323959999997</v>
      </c>
      <c r="AK15" s="15">
        <v>5.2926806400000004</v>
      </c>
      <c r="AL15" s="15">
        <v>5.1665656819999999</v>
      </c>
      <c r="AM15" s="15">
        <v>5.0531740420000002</v>
      </c>
      <c r="AN15" s="15">
        <v>4.9191340219999997</v>
      </c>
      <c r="AO15" s="15">
        <v>4.7907812520000004</v>
      </c>
      <c r="AP15" s="15">
        <v>4.6619162029999996</v>
      </c>
      <c r="AQ15" s="15">
        <v>4.5329280159999996</v>
      </c>
      <c r="AR15" s="15">
        <v>4.4021222169999996</v>
      </c>
      <c r="AS15" s="15">
        <v>4.2849602979999997</v>
      </c>
    </row>
    <row r="16" spans="1:251" x14ac:dyDescent="0.25">
      <c r="A16" s="32"/>
      <c r="B16" s="32"/>
      <c r="C16" s="32"/>
      <c r="P16" s="32"/>
      <c r="R16" s="38" t="s">
        <v>477</v>
      </c>
      <c r="S16" s="15">
        <v>21.24465241</v>
      </c>
      <c r="T16" s="15">
        <v>20.2544784</v>
      </c>
      <c r="U16" s="15">
        <v>20.16417732</v>
      </c>
      <c r="V16" s="15">
        <v>20.398152280000001</v>
      </c>
      <c r="W16" s="15">
        <v>20.62741351</v>
      </c>
      <c r="X16" s="15">
        <v>20.5646995</v>
      </c>
      <c r="Y16" s="15">
        <v>20.593569089999999</v>
      </c>
      <c r="Z16" s="15">
        <v>20.30428285</v>
      </c>
      <c r="AA16" s="15">
        <v>19.845076840000001</v>
      </c>
      <c r="AB16" s="15">
        <v>19.573256199999999</v>
      </c>
      <c r="AC16" s="15">
        <v>19.194826689999999</v>
      </c>
      <c r="AD16" s="15">
        <v>18.795201420000001</v>
      </c>
      <c r="AE16" s="15">
        <v>18.506672080000001</v>
      </c>
      <c r="AF16" s="15">
        <v>18.468456870000001</v>
      </c>
      <c r="AG16" s="15">
        <v>18.232074669999999</v>
      </c>
      <c r="AH16" s="15">
        <v>17.821889680000002</v>
      </c>
      <c r="AI16" s="15">
        <v>17.49287125</v>
      </c>
      <c r="AJ16" s="15">
        <v>16.96467707</v>
      </c>
      <c r="AK16" s="15">
        <v>16.510199279999998</v>
      </c>
      <c r="AL16" s="15">
        <v>16.026531800000001</v>
      </c>
      <c r="AM16" s="15">
        <v>15.60272694</v>
      </c>
      <c r="AN16" s="15">
        <v>15.20832667</v>
      </c>
      <c r="AO16" s="15">
        <v>14.761800279999999</v>
      </c>
      <c r="AP16" s="15">
        <v>14.324894609999999</v>
      </c>
      <c r="AQ16" s="15">
        <v>13.87790358</v>
      </c>
      <c r="AR16" s="15">
        <v>13.39904286</v>
      </c>
      <c r="AS16" s="15">
        <v>13.076247459999999</v>
      </c>
    </row>
    <row r="17" spans="1:251" x14ac:dyDescent="0.25">
      <c r="A17" s="32"/>
      <c r="B17" s="32"/>
      <c r="C17" s="32"/>
      <c r="P17" s="32"/>
      <c r="R17" s="38" t="s">
        <v>478</v>
      </c>
      <c r="S17" s="15">
        <v>39.569455349999998</v>
      </c>
      <c r="T17" s="15">
        <v>39.647869239999999</v>
      </c>
      <c r="U17" s="15">
        <v>40.095931309999997</v>
      </c>
      <c r="V17" s="15">
        <v>40.498513729999999</v>
      </c>
      <c r="W17" s="15">
        <v>40.838439139999998</v>
      </c>
      <c r="X17" s="15">
        <v>41.048186800000003</v>
      </c>
      <c r="Y17" s="15">
        <v>40.654860159999998</v>
      </c>
      <c r="Z17" s="15">
        <v>40.318724359999997</v>
      </c>
      <c r="AA17" s="15">
        <v>39.889345059999997</v>
      </c>
      <c r="AB17" s="15">
        <v>39.350202299999999</v>
      </c>
      <c r="AC17" s="15">
        <v>38.752634399999998</v>
      </c>
      <c r="AD17" s="15">
        <v>38.163972649999998</v>
      </c>
      <c r="AE17" s="15">
        <v>37.776882299999997</v>
      </c>
      <c r="AF17" s="15">
        <v>37.362716089999999</v>
      </c>
      <c r="AG17" s="15">
        <v>36.902906999999999</v>
      </c>
      <c r="AH17" s="15">
        <v>36.347427459999999</v>
      </c>
      <c r="AI17" s="15">
        <v>35.641751339999999</v>
      </c>
      <c r="AJ17" s="15">
        <v>34.56853615</v>
      </c>
      <c r="AK17" s="15">
        <v>33.531459509999998</v>
      </c>
      <c r="AL17" s="15">
        <v>32.645303380000001</v>
      </c>
      <c r="AM17" s="15">
        <v>31.847627129999999</v>
      </c>
      <c r="AN17" s="15">
        <v>31.001279279999999</v>
      </c>
      <c r="AO17" s="15">
        <v>30.194007280000001</v>
      </c>
      <c r="AP17" s="15">
        <v>29.420904700000001</v>
      </c>
      <c r="AQ17" s="15">
        <v>28.636216269999998</v>
      </c>
      <c r="AR17" s="15">
        <v>27.841965930000001</v>
      </c>
      <c r="AS17" s="15">
        <v>27.153855239999999</v>
      </c>
    </row>
    <row r="18" spans="1:251" x14ac:dyDescent="0.25">
      <c r="A18" s="32"/>
      <c r="B18" s="32"/>
      <c r="C18" s="32"/>
      <c r="P18" s="32"/>
      <c r="R18" s="38" t="s">
        <v>479</v>
      </c>
      <c r="S18" s="15">
        <v>47.542545179999998</v>
      </c>
      <c r="T18" s="15">
        <v>48.130989190000001</v>
      </c>
      <c r="U18" s="15">
        <v>48.723267059999998</v>
      </c>
      <c r="V18" s="15">
        <v>49.25218443</v>
      </c>
      <c r="W18" s="15">
        <v>49.647100739999999</v>
      </c>
      <c r="X18" s="15">
        <v>49.918156000000003</v>
      </c>
      <c r="Y18" s="15">
        <v>49.449165219999998</v>
      </c>
      <c r="Z18" s="15">
        <v>49.023653099999997</v>
      </c>
      <c r="AA18" s="15">
        <v>48.496266740000003</v>
      </c>
      <c r="AB18" s="15">
        <v>47.849206989999999</v>
      </c>
      <c r="AC18" s="15">
        <v>47.132171399999997</v>
      </c>
      <c r="AD18" s="15">
        <v>46.426738579999999</v>
      </c>
      <c r="AE18" s="15">
        <v>45.901951619999998</v>
      </c>
      <c r="AF18" s="15">
        <v>45.400111279999997</v>
      </c>
      <c r="AG18" s="15">
        <v>44.880187560000003</v>
      </c>
      <c r="AH18" s="15">
        <v>44.245032350000002</v>
      </c>
      <c r="AI18" s="15">
        <v>43.328489709999999</v>
      </c>
      <c r="AJ18" s="15">
        <v>42.040596950000001</v>
      </c>
      <c r="AK18" s="15">
        <v>40.805062990000003</v>
      </c>
      <c r="AL18" s="15">
        <v>39.766255260000001</v>
      </c>
      <c r="AM18" s="15">
        <v>38.83941351</v>
      </c>
      <c r="AN18" s="15">
        <v>37.87050232</v>
      </c>
      <c r="AO18" s="15">
        <v>36.95592181</v>
      </c>
      <c r="AP18" s="15">
        <v>36.095648580000002</v>
      </c>
      <c r="AQ18" s="15">
        <v>35.224671119999996</v>
      </c>
      <c r="AR18" s="15">
        <v>34.350887090000001</v>
      </c>
      <c r="AS18" s="15">
        <v>33.57991621</v>
      </c>
    </row>
    <row r="19" spans="1:251" x14ac:dyDescent="0.25">
      <c r="A19" s="32"/>
      <c r="B19" s="32"/>
      <c r="C19" s="32"/>
      <c r="P19" s="32"/>
      <c r="R19" s="38" t="s">
        <v>559</v>
      </c>
      <c r="S19" s="15">
        <v>50.242491370000003</v>
      </c>
      <c r="T19" s="15">
        <v>51.164862390000003</v>
      </c>
      <c r="U19" s="15">
        <v>51.71419744</v>
      </c>
      <c r="V19" s="15">
        <v>52.19725253</v>
      </c>
      <c r="W19" s="15">
        <v>52.566395790000001</v>
      </c>
      <c r="X19" s="15">
        <v>52.564769200000001</v>
      </c>
      <c r="Y19" s="15">
        <v>52.134375030000001</v>
      </c>
      <c r="Z19" s="15">
        <v>51.365202910000001</v>
      </c>
      <c r="AA19" s="15">
        <v>50.54227126</v>
      </c>
      <c r="AB19" s="15">
        <v>49.81554663</v>
      </c>
      <c r="AC19" s="15">
        <v>48.948045810000004</v>
      </c>
      <c r="AD19" s="15">
        <v>48.248488039999998</v>
      </c>
      <c r="AE19" s="15">
        <v>47.65453668</v>
      </c>
      <c r="AF19" s="15">
        <v>46.957937309999998</v>
      </c>
      <c r="AG19" s="15">
        <v>46.207858729999998</v>
      </c>
      <c r="AH19" s="15">
        <v>45.33331441</v>
      </c>
      <c r="AI19" s="15">
        <v>44.185650789999997</v>
      </c>
      <c r="AJ19" s="15">
        <v>42.677252709999998</v>
      </c>
      <c r="AK19" s="15">
        <v>41.225538980000003</v>
      </c>
      <c r="AL19" s="15">
        <v>39.963617040000003</v>
      </c>
      <c r="AM19" s="15">
        <v>38.736115030000001</v>
      </c>
      <c r="AN19" s="15">
        <v>37.694064240000003</v>
      </c>
      <c r="AO19" s="15">
        <v>36.729509360000002</v>
      </c>
      <c r="AP19" s="15">
        <v>35.821831799999998</v>
      </c>
      <c r="AQ19" s="15">
        <v>34.9128987</v>
      </c>
      <c r="AR19" s="15">
        <v>33.997191530000002</v>
      </c>
      <c r="AS19" s="15">
        <v>33.210880410000001</v>
      </c>
    </row>
    <row r="20" spans="1:251" x14ac:dyDescent="0.25">
      <c r="A20" s="32"/>
      <c r="B20" s="32"/>
      <c r="C20" s="32"/>
      <c r="P20" s="32"/>
      <c r="R20" s="38" t="s">
        <v>481</v>
      </c>
      <c r="S20" s="15">
        <v>36.112146459999998</v>
      </c>
      <c r="T20" s="15">
        <v>36.95827963</v>
      </c>
      <c r="U20" s="15">
        <v>37.542192030000002</v>
      </c>
      <c r="V20" s="15">
        <v>38.069545660000003</v>
      </c>
      <c r="W20" s="15">
        <v>38.490226679999999</v>
      </c>
      <c r="X20" s="15">
        <v>38.83140246</v>
      </c>
      <c r="Y20" s="15">
        <v>38.691013040000001</v>
      </c>
      <c r="Z20" s="15">
        <v>38.396938179999999</v>
      </c>
      <c r="AA20" s="15">
        <v>38.029402470000001</v>
      </c>
      <c r="AB20" s="15">
        <v>37.580397419999997</v>
      </c>
      <c r="AC20" s="15">
        <v>37.097193089999998</v>
      </c>
      <c r="AD20" s="15">
        <v>36.613930310000001</v>
      </c>
      <c r="AE20" s="15">
        <v>36.318194409999997</v>
      </c>
      <c r="AF20" s="15">
        <v>35.99890388</v>
      </c>
      <c r="AG20" s="15">
        <v>35.64569736</v>
      </c>
      <c r="AH20" s="15">
        <v>35.21062431</v>
      </c>
      <c r="AI20" s="15">
        <v>34.572345030000001</v>
      </c>
      <c r="AJ20" s="15">
        <v>33.5445098</v>
      </c>
      <c r="AK20" s="15">
        <v>32.550885630000003</v>
      </c>
      <c r="AL20" s="15">
        <v>31.691996929999998</v>
      </c>
      <c r="AM20" s="15">
        <v>30.917000349999999</v>
      </c>
      <c r="AN20" s="15">
        <v>30.114731620000001</v>
      </c>
      <c r="AO20" s="15">
        <v>29.35690224</v>
      </c>
      <c r="AP20" s="15">
        <v>28.646786429999999</v>
      </c>
      <c r="AQ20" s="15">
        <v>27.953189590000001</v>
      </c>
      <c r="AR20" s="15">
        <v>27.251294789999999</v>
      </c>
      <c r="AS20" s="15">
        <v>26.664838970000002</v>
      </c>
    </row>
    <row r="21" spans="1:251" x14ac:dyDescent="0.25">
      <c r="A21" s="32"/>
      <c r="B21" s="32"/>
      <c r="C21" s="32"/>
      <c r="P21" s="32"/>
      <c r="R21" s="38" t="s">
        <v>560</v>
      </c>
      <c r="S21" s="15">
        <v>27.071727750000001</v>
      </c>
      <c r="T21" s="15">
        <v>27.68135479</v>
      </c>
      <c r="U21" s="15">
        <v>28.025259810000001</v>
      </c>
      <c r="V21" s="15">
        <v>28.322979050000001</v>
      </c>
      <c r="W21" s="15">
        <v>28.54705186</v>
      </c>
      <c r="X21" s="15">
        <v>28.7039808</v>
      </c>
      <c r="Y21" s="15">
        <v>28.428948760000001</v>
      </c>
      <c r="Z21" s="15">
        <v>28.216172329999999</v>
      </c>
      <c r="AA21" s="15">
        <v>27.95406659</v>
      </c>
      <c r="AB21" s="15">
        <v>27.606946610000001</v>
      </c>
      <c r="AC21" s="15">
        <v>27.21588826</v>
      </c>
      <c r="AD21" s="15">
        <v>26.82099071</v>
      </c>
      <c r="AE21" s="15">
        <v>26.582246229999999</v>
      </c>
      <c r="AF21" s="15">
        <v>26.324456420000001</v>
      </c>
      <c r="AG21" s="15">
        <v>26.033892560000002</v>
      </c>
      <c r="AH21" s="15">
        <v>25.67743969</v>
      </c>
      <c r="AI21" s="15">
        <v>25.161516219999999</v>
      </c>
      <c r="AJ21" s="15">
        <v>24.424978530000001</v>
      </c>
      <c r="AK21" s="15">
        <v>23.717407040000001</v>
      </c>
      <c r="AL21" s="15">
        <v>23.120487709999999</v>
      </c>
      <c r="AM21" s="15">
        <v>22.590398319999998</v>
      </c>
      <c r="AN21" s="15">
        <v>22.017099229999999</v>
      </c>
      <c r="AO21" s="15">
        <v>21.475232070000001</v>
      </c>
      <c r="AP21" s="15">
        <v>20.963319609999999</v>
      </c>
      <c r="AQ21" s="15">
        <v>20.453651409999999</v>
      </c>
      <c r="AR21" s="15">
        <v>19.940175910000001</v>
      </c>
      <c r="AS21" s="15">
        <v>19.488143959999999</v>
      </c>
    </row>
    <row r="22" spans="1:251" x14ac:dyDescent="0.25">
      <c r="A22" s="32"/>
      <c r="B22" s="32"/>
      <c r="C22" s="32"/>
      <c r="P22" s="32"/>
      <c r="R22" s="39" t="s">
        <v>561</v>
      </c>
      <c r="S22" s="15">
        <v>489.983946</v>
      </c>
      <c r="T22" s="15">
        <v>498.8602381</v>
      </c>
      <c r="U22" s="15">
        <v>504.21265460000001</v>
      </c>
      <c r="V22" s="15">
        <v>509.03944050000001</v>
      </c>
      <c r="W22" s="15">
        <v>513.2407058</v>
      </c>
      <c r="X22" s="15">
        <v>515.33207700000003</v>
      </c>
      <c r="Y22" s="15">
        <v>511.11389320000001</v>
      </c>
      <c r="Z22" s="15">
        <v>506.4271339</v>
      </c>
      <c r="AA22" s="15">
        <v>500.5371581</v>
      </c>
      <c r="AB22" s="15">
        <v>493.89801010000002</v>
      </c>
      <c r="AC22" s="15">
        <v>486.52715419999998</v>
      </c>
      <c r="AD22" s="15">
        <v>479.47063420000001</v>
      </c>
      <c r="AE22" s="15">
        <v>474.62096009999999</v>
      </c>
      <c r="AF22" s="15">
        <v>469.62744450000002</v>
      </c>
      <c r="AG22" s="15">
        <v>463.98229400000002</v>
      </c>
      <c r="AH22" s="15">
        <v>457.1358328</v>
      </c>
      <c r="AI22" s="15">
        <v>447.9953946</v>
      </c>
      <c r="AJ22" s="15">
        <v>434.66884249999998</v>
      </c>
      <c r="AK22" s="15">
        <v>421.79928769999998</v>
      </c>
      <c r="AL22" s="15">
        <v>410.72225100000003</v>
      </c>
      <c r="AM22" s="15">
        <v>400.63248859999999</v>
      </c>
      <c r="AN22" s="15">
        <v>390.25968849999998</v>
      </c>
      <c r="AO22" s="15">
        <v>380.3031742</v>
      </c>
      <c r="AP22" s="15">
        <v>370.71400970000002</v>
      </c>
      <c r="AQ22" s="15">
        <v>360.8668318</v>
      </c>
      <c r="AR22" s="15">
        <v>350.88341400000002</v>
      </c>
      <c r="AS22" s="15">
        <v>342.28332349999999</v>
      </c>
    </row>
    <row r="23" spans="1:251" x14ac:dyDescent="0.25">
      <c r="A23" s="32"/>
      <c r="B23" s="32"/>
      <c r="C23" s="32"/>
      <c r="P23" s="32"/>
    </row>
    <row r="24" spans="1:251" x14ac:dyDescent="0.25">
      <c r="A24" s="32"/>
      <c r="B24" s="32"/>
      <c r="C24" s="32"/>
      <c r="P24" s="32"/>
    </row>
    <row r="25" spans="1:251" x14ac:dyDescent="0.25">
      <c r="A25" s="32"/>
      <c r="B25" s="32"/>
      <c r="C25" s="32"/>
      <c r="P25" s="32"/>
    </row>
    <row r="26" spans="1:251" x14ac:dyDescent="0.25">
      <c r="A26" s="32"/>
      <c r="B26" s="32"/>
      <c r="C26" s="32"/>
      <c r="P26" s="32"/>
    </row>
    <row r="27" spans="1:251" x14ac:dyDescent="0.25">
      <c r="A27" s="32"/>
      <c r="B27" s="32"/>
      <c r="C27" s="32"/>
      <c r="P27" s="32"/>
    </row>
    <row r="28" spans="1:251" x14ac:dyDescent="0.25">
      <c r="A28" s="32"/>
      <c r="B28" s="32"/>
      <c r="C28" s="32"/>
      <c r="P28" s="32"/>
    </row>
    <row r="29" spans="1:251" x14ac:dyDescent="0.25">
      <c r="A29" s="32"/>
      <c r="B29" s="32"/>
      <c r="C29" s="32"/>
      <c r="P29" s="32"/>
    </row>
    <row r="30" spans="1:251" x14ac:dyDescent="0.25">
      <c r="A30" s="32"/>
      <c r="B30" s="32"/>
      <c r="C30" s="32"/>
      <c r="P30" s="32"/>
    </row>
    <row r="31" spans="1:251" x14ac:dyDescent="0.25">
      <c r="A31" s="32"/>
      <c r="B31" s="32"/>
      <c r="C31" s="32"/>
      <c r="P31" s="32"/>
    </row>
    <row r="32" spans="1:251" customFormat="1"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row>
    <row r="33" spans="1:45" x14ac:dyDescent="0.25">
      <c r="A33" s="32"/>
      <c r="B33" s="32"/>
      <c r="C33" s="32"/>
      <c r="D33" s="34" t="s">
        <v>562</v>
      </c>
      <c r="E33" s="34"/>
      <c r="F33" s="34"/>
      <c r="P33" s="32"/>
    </row>
    <row r="34" spans="1:45" x14ac:dyDescent="0.25">
      <c r="A34" s="32"/>
      <c r="B34" s="32"/>
      <c r="C34" s="32"/>
      <c r="E34" s="34" t="s">
        <v>420</v>
      </c>
      <c r="F34" s="34"/>
      <c r="P34" s="32"/>
      <c r="R34" s="34"/>
    </row>
    <row r="35" spans="1:45" x14ac:dyDescent="0.25">
      <c r="A35" s="32"/>
      <c r="B35" s="32"/>
      <c r="C35" s="32"/>
      <c r="P35" s="32"/>
      <c r="R35" t="s">
        <v>556</v>
      </c>
    </row>
    <row r="36" spans="1:45" x14ac:dyDescent="0.25">
      <c r="A36" s="32"/>
      <c r="B36" s="32"/>
      <c r="C36" s="32"/>
      <c r="P36" s="32"/>
      <c r="S36" s="33" t="s">
        <v>538</v>
      </c>
    </row>
    <row r="37" spans="1:45" x14ac:dyDescent="0.25">
      <c r="A37" s="32"/>
      <c r="B37" s="32"/>
      <c r="C37" s="32"/>
      <c r="P37" s="32"/>
      <c r="R37" s="36"/>
      <c r="S37" s="37">
        <v>2024</v>
      </c>
      <c r="T37" s="37">
        <v>2025</v>
      </c>
      <c r="U37" s="37">
        <v>2026</v>
      </c>
      <c r="V37" s="37">
        <v>2027</v>
      </c>
      <c r="W37" s="37">
        <v>2028</v>
      </c>
      <c r="X37" s="37">
        <v>2029</v>
      </c>
      <c r="Y37" s="37">
        <v>2030</v>
      </c>
      <c r="Z37" s="37">
        <v>2031</v>
      </c>
      <c r="AA37" s="37">
        <v>2032</v>
      </c>
      <c r="AB37" s="37">
        <v>2033</v>
      </c>
      <c r="AC37" s="37">
        <v>2034</v>
      </c>
      <c r="AD37" s="37">
        <v>2035</v>
      </c>
      <c r="AE37" s="37">
        <v>2036</v>
      </c>
      <c r="AF37" s="37">
        <v>2037</v>
      </c>
      <c r="AG37" s="37">
        <v>2038</v>
      </c>
      <c r="AH37" s="37">
        <v>2039</v>
      </c>
      <c r="AI37" s="37">
        <v>2040</v>
      </c>
      <c r="AJ37" s="37">
        <v>2041</v>
      </c>
      <c r="AK37" s="37">
        <v>2042</v>
      </c>
      <c r="AL37" s="37">
        <v>2043</v>
      </c>
      <c r="AM37" s="37">
        <v>2044</v>
      </c>
      <c r="AN37" s="37">
        <v>2045</v>
      </c>
      <c r="AO37" s="37">
        <v>2046</v>
      </c>
      <c r="AP37" s="37">
        <v>2047</v>
      </c>
      <c r="AQ37" s="37">
        <v>2048</v>
      </c>
      <c r="AR37" s="37">
        <v>2049</v>
      </c>
      <c r="AS37" s="37">
        <v>2050</v>
      </c>
    </row>
    <row r="38" spans="1:45" x14ac:dyDescent="0.25">
      <c r="A38" s="32"/>
      <c r="B38" s="32"/>
      <c r="C38" s="32"/>
      <c r="P38" s="32"/>
      <c r="R38" s="38" t="s">
        <v>470</v>
      </c>
      <c r="S38" s="15">
        <v>44.990827500000002</v>
      </c>
      <c r="T38" s="15">
        <v>45.594358700000001</v>
      </c>
      <c r="U38" s="15">
        <v>45.880370810000002</v>
      </c>
      <c r="V38" s="15">
        <v>45.944833000000003</v>
      </c>
      <c r="W38" s="15">
        <v>45.48491963</v>
      </c>
      <c r="X38" s="15">
        <v>44.850152199999997</v>
      </c>
      <c r="Y38" s="15">
        <v>43.412741920000002</v>
      </c>
      <c r="Z38" s="15">
        <v>41.727967390000003</v>
      </c>
      <c r="AA38" s="15">
        <v>39.7743216</v>
      </c>
      <c r="AB38" s="15">
        <v>37.675157310000003</v>
      </c>
      <c r="AC38" s="15">
        <v>35.421803500000003</v>
      </c>
      <c r="AD38" s="15">
        <v>32.88187997</v>
      </c>
      <c r="AE38" s="15">
        <v>29.432705850000001</v>
      </c>
      <c r="AF38" s="15">
        <v>26.13350281</v>
      </c>
      <c r="AG38" s="15">
        <v>23.144330879999998</v>
      </c>
      <c r="AH38" s="15">
        <v>20.494167279999999</v>
      </c>
      <c r="AI38" s="15">
        <v>17.901725970000001</v>
      </c>
      <c r="AJ38" s="15">
        <v>15.43364618</v>
      </c>
      <c r="AK38" s="15">
        <v>13.12576337</v>
      </c>
      <c r="AL38" s="15">
        <v>11.111136610000001</v>
      </c>
      <c r="AM38" s="15">
        <v>9.2378559029999998</v>
      </c>
      <c r="AN38" s="15">
        <v>7.5053682259999999</v>
      </c>
      <c r="AO38" s="15">
        <v>5.9431573450000004</v>
      </c>
      <c r="AP38" s="15">
        <v>4.584143021</v>
      </c>
      <c r="AQ38" s="15">
        <v>3.3258069950000002</v>
      </c>
      <c r="AR38" s="15">
        <v>2.213792218</v>
      </c>
      <c r="AS38" s="15">
        <v>1.261911183</v>
      </c>
    </row>
    <row r="39" spans="1:45" x14ac:dyDescent="0.25">
      <c r="A39" s="32"/>
      <c r="B39" s="32"/>
      <c r="C39" s="32"/>
      <c r="P39" s="32"/>
      <c r="R39" s="38" t="s">
        <v>471</v>
      </c>
      <c r="S39" s="15">
        <v>28.522800910000001</v>
      </c>
      <c r="T39" s="15">
        <v>29.83962193</v>
      </c>
      <c r="U39" s="15">
        <v>30.0067792</v>
      </c>
      <c r="V39" s="15">
        <v>29.975238139999998</v>
      </c>
      <c r="W39" s="15">
        <v>29.61189435</v>
      </c>
      <c r="X39" s="15">
        <v>29.15309937</v>
      </c>
      <c r="Y39" s="15">
        <v>28.211471679999999</v>
      </c>
      <c r="Z39" s="15">
        <v>27.089520090000001</v>
      </c>
      <c r="AA39" s="15">
        <v>25.79945391</v>
      </c>
      <c r="AB39" s="15">
        <v>24.388769320000002</v>
      </c>
      <c r="AC39" s="15">
        <v>22.871901080000001</v>
      </c>
      <c r="AD39" s="15">
        <v>21.131114849999999</v>
      </c>
      <c r="AE39" s="15">
        <v>18.796989159999999</v>
      </c>
      <c r="AF39" s="15">
        <v>16.58260525</v>
      </c>
      <c r="AG39" s="15">
        <v>14.67253099</v>
      </c>
      <c r="AH39" s="15">
        <v>12.980951599999999</v>
      </c>
      <c r="AI39" s="15">
        <v>11.35042906</v>
      </c>
      <c r="AJ39" s="15">
        <v>9.7971350370000003</v>
      </c>
      <c r="AK39" s="15">
        <v>8.3631807919999996</v>
      </c>
      <c r="AL39" s="15">
        <v>7.1204798589999996</v>
      </c>
      <c r="AM39" s="15">
        <v>5.968345233</v>
      </c>
      <c r="AN39" s="15">
        <v>4.903964803</v>
      </c>
      <c r="AO39" s="15">
        <v>3.9575175269999998</v>
      </c>
      <c r="AP39" s="15">
        <v>3.138094502</v>
      </c>
      <c r="AQ39" s="15">
        <v>2.3832884409999999</v>
      </c>
      <c r="AR39" s="15">
        <v>1.7174199210000001</v>
      </c>
      <c r="AS39" s="15">
        <v>1.143012103</v>
      </c>
    </row>
    <row r="40" spans="1:45" x14ac:dyDescent="0.25">
      <c r="A40" s="32"/>
      <c r="B40" s="32"/>
      <c r="C40" s="32"/>
      <c r="P40" s="32"/>
      <c r="R40" s="38" t="s">
        <v>557</v>
      </c>
      <c r="S40" s="15">
        <v>61.235224819999999</v>
      </c>
      <c r="T40" s="15">
        <v>62.032776509999998</v>
      </c>
      <c r="U40" s="15">
        <v>62.387320420000002</v>
      </c>
      <c r="V40" s="15">
        <v>62.390537909999999</v>
      </c>
      <c r="W40" s="15">
        <v>61.717876390000001</v>
      </c>
      <c r="X40" s="15">
        <v>60.80419449</v>
      </c>
      <c r="Y40" s="15">
        <v>58.796595189999998</v>
      </c>
      <c r="Z40" s="15">
        <v>56.45153354</v>
      </c>
      <c r="AA40" s="15">
        <v>53.732318210000003</v>
      </c>
      <c r="AB40" s="15">
        <v>50.792394479999999</v>
      </c>
      <c r="AC40" s="15">
        <v>47.684452090000001</v>
      </c>
      <c r="AD40" s="15">
        <v>44.148665749999999</v>
      </c>
      <c r="AE40" s="15">
        <v>39.39274193</v>
      </c>
      <c r="AF40" s="15">
        <v>34.920582779999997</v>
      </c>
      <c r="AG40" s="15">
        <v>30.926039800000002</v>
      </c>
      <c r="AH40" s="15">
        <v>27.375269589999998</v>
      </c>
      <c r="AI40" s="15">
        <v>23.9032497</v>
      </c>
      <c r="AJ40" s="15">
        <v>20.479688719999999</v>
      </c>
      <c r="AK40" s="15">
        <v>17.411396979999999</v>
      </c>
      <c r="AL40" s="15">
        <v>14.769141490000001</v>
      </c>
      <c r="AM40" s="15">
        <v>12.31556039</v>
      </c>
      <c r="AN40" s="15">
        <v>10.046116749999999</v>
      </c>
      <c r="AO40" s="15">
        <v>8.0076598889999993</v>
      </c>
      <c r="AP40" s="15">
        <v>6.2422768919999996</v>
      </c>
      <c r="AQ40" s="15">
        <v>4.6163269480000002</v>
      </c>
      <c r="AR40" s="15">
        <v>3.1805899219999998</v>
      </c>
      <c r="AS40" s="15">
        <v>1.9551822759999999</v>
      </c>
    </row>
    <row r="41" spans="1:45" x14ac:dyDescent="0.25">
      <c r="A41" s="32"/>
      <c r="B41" s="32"/>
      <c r="C41" s="32"/>
      <c r="P41" s="32"/>
      <c r="R41" s="38" t="s">
        <v>558</v>
      </c>
      <c r="S41" s="15">
        <v>33.427173140000001</v>
      </c>
      <c r="T41" s="15">
        <v>33.938077280000002</v>
      </c>
      <c r="U41" s="15">
        <v>34.085758269999999</v>
      </c>
      <c r="V41" s="15">
        <v>34.066471180000001</v>
      </c>
      <c r="W41" s="15">
        <v>33.656350840000002</v>
      </c>
      <c r="X41" s="15">
        <v>33.113549800000001</v>
      </c>
      <c r="Y41" s="15">
        <v>31.973903620000002</v>
      </c>
      <c r="Z41" s="15">
        <v>30.668576160000001</v>
      </c>
      <c r="AA41" s="15">
        <v>29.141463290000001</v>
      </c>
      <c r="AB41" s="15">
        <v>27.483889439999999</v>
      </c>
      <c r="AC41" s="15">
        <v>25.720952619999998</v>
      </c>
      <c r="AD41" s="15">
        <v>23.715663899999999</v>
      </c>
      <c r="AE41" s="15">
        <v>21.028602670000001</v>
      </c>
      <c r="AF41" s="15">
        <v>18.628706940000001</v>
      </c>
      <c r="AG41" s="15">
        <v>16.462280870000001</v>
      </c>
      <c r="AH41" s="15">
        <v>14.565322460000001</v>
      </c>
      <c r="AI41" s="15">
        <v>12.7178161</v>
      </c>
      <c r="AJ41" s="15">
        <v>10.96334352</v>
      </c>
      <c r="AK41" s="15">
        <v>9.3348806369999995</v>
      </c>
      <c r="AL41" s="15">
        <v>7.9222294719999997</v>
      </c>
      <c r="AM41" s="15">
        <v>6.6122214680000004</v>
      </c>
      <c r="AN41" s="15">
        <v>5.3993794050000004</v>
      </c>
      <c r="AO41" s="15">
        <v>4.3105444820000001</v>
      </c>
      <c r="AP41" s="15">
        <v>3.3667558780000002</v>
      </c>
      <c r="AQ41" s="15">
        <v>2.4937744749999999</v>
      </c>
      <c r="AR41" s="15">
        <v>1.7252371520000001</v>
      </c>
      <c r="AS41" s="15">
        <v>1.069270465</v>
      </c>
    </row>
    <row r="42" spans="1:45" x14ac:dyDescent="0.25">
      <c r="A42" s="32"/>
      <c r="B42" s="32"/>
      <c r="C42" s="32"/>
      <c r="P42" s="32"/>
      <c r="R42" s="38" t="s">
        <v>474</v>
      </c>
      <c r="S42" s="15">
        <v>52.147790620000002</v>
      </c>
      <c r="T42" s="15">
        <v>53.873916479999998</v>
      </c>
      <c r="U42" s="15">
        <v>54.017523969999999</v>
      </c>
      <c r="V42" s="15">
        <v>53.878448589999998</v>
      </c>
      <c r="W42" s="15">
        <v>53.252453959999997</v>
      </c>
      <c r="X42" s="15">
        <v>52.427202569999999</v>
      </c>
      <c r="Y42" s="15">
        <v>50.672171609999999</v>
      </c>
      <c r="Z42" s="15">
        <v>48.62384514</v>
      </c>
      <c r="AA42" s="15">
        <v>46.259026329999998</v>
      </c>
      <c r="AB42" s="15">
        <v>43.698523539999997</v>
      </c>
      <c r="AC42" s="15">
        <v>41.03245415</v>
      </c>
      <c r="AD42" s="15">
        <v>37.988697369999997</v>
      </c>
      <c r="AE42" s="15">
        <v>33.875340049999998</v>
      </c>
      <c r="AF42" s="15">
        <v>29.993834100000001</v>
      </c>
      <c r="AG42" s="15">
        <v>26.548143639999999</v>
      </c>
      <c r="AH42" s="15">
        <v>23.494064000000002</v>
      </c>
      <c r="AI42" s="15">
        <v>20.5076055</v>
      </c>
      <c r="AJ42" s="15">
        <v>17.580271239999998</v>
      </c>
      <c r="AK42" s="15">
        <v>14.94542813</v>
      </c>
      <c r="AL42" s="15">
        <v>12.66961457</v>
      </c>
      <c r="AM42" s="15">
        <v>10.555986150000001</v>
      </c>
      <c r="AN42" s="15">
        <v>8.598691251</v>
      </c>
      <c r="AO42" s="15">
        <v>6.8392940470000001</v>
      </c>
      <c r="AP42" s="15">
        <v>5.3110801910000003</v>
      </c>
      <c r="AQ42" s="15">
        <v>3.8963028469999998</v>
      </c>
      <c r="AR42" s="15">
        <v>2.6416839350000001</v>
      </c>
      <c r="AS42" s="15">
        <v>1.566643413</v>
      </c>
    </row>
    <row r="43" spans="1:45" x14ac:dyDescent="0.25">
      <c r="A43" s="32"/>
      <c r="B43" s="32"/>
      <c r="C43" s="32"/>
      <c r="P43" s="32"/>
      <c r="R43" s="38" t="s">
        <v>475</v>
      </c>
      <c r="S43" s="15">
        <v>41.605048940000003</v>
      </c>
      <c r="T43" s="15">
        <v>42.239100069999999</v>
      </c>
      <c r="U43" s="15">
        <v>42.53542332</v>
      </c>
      <c r="V43" s="15">
        <v>42.610193510000002</v>
      </c>
      <c r="W43" s="15">
        <v>42.276774320000001</v>
      </c>
      <c r="X43" s="15">
        <v>41.769258749999999</v>
      </c>
      <c r="Y43" s="15">
        <v>40.488546390000003</v>
      </c>
      <c r="Z43" s="15">
        <v>38.968124690000003</v>
      </c>
      <c r="AA43" s="15">
        <v>37.192774020000002</v>
      </c>
      <c r="AB43" s="15">
        <v>35.2916369</v>
      </c>
      <c r="AC43" s="15">
        <v>33.259145310000001</v>
      </c>
      <c r="AD43" s="15">
        <v>30.98413863</v>
      </c>
      <c r="AE43" s="15">
        <v>27.87384784</v>
      </c>
      <c r="AF43" s="15">
        <v>24.86212849</v>
      </c>
      <c r="AG43" s="15">
        <v>22.088822029999999</v>
      </c>
      <c r="AH43" s="15">
        <v>19.553191269999999</v>
      </c>
      <c r="AI43" s="15">
        <v>17.04602221</v>
      </c>
      <c r="AJ43" s="15">
        <v>14.63807693</v>
      </c>
      <c r="AK43" s="15">
        <v>12.410164740000001</v>
      </c>
      <c r="AL43" s="15">
        <v>10.464622990000001</v>
      </c>
      <c r="AM43" s="15">
        <v>8.6567422950000008</v>
      </c>
      <c r="AN43" s="15">
        <v>6.9840731639999998</v>
      </c>
      <c r="AO43" s="15">
        <v>5.4772845840000004</v>
      </c>
      <c r="AP43" s="15">
        <v>4.1711229210000003</v>
      </c>
      <c r="AQ43" s="15">
        <v>2.9676148009999999</v>
      </c>
      <c r="AR43" s="15">
        <v>1.90365772</v>
      </c>
      <c r="AS43" s="15">
        <v>1.0006180330000001</v>
      </c>
    </row>
    <row r="44" spans="1:45" x14ac:dyDescent="0.25">
      <c r="A44" s="32"/>
      <c r="B44" s="32"/>
      <c r="C44" s="32"/>
      <c r="P44" s="32"/>
      <c r="R44" s="38" t="s">
        <v>476</v>
      </c>
      <c r="S44" s="15">
        <v>5.9596362420000002</v>
      </c>
      <c r="T44" s="15">
        <v>6.1759481239999996</v>
      </c>
      <c r="U44" s="15">
        <v>6.1933280509999999</v>
      </c>
      <c r="V44" s="15">
        <v>6.1803524110000003</v>
      </c>
      <c r="W44" s="15">
        <v>6.0857997880000001</v>
      </c>
      <c r="X44" s="15">
        <v>5.9806846849999999</v>
      </c>
      <c r="Y44" s="15">
        <v>5.7924285380000002</v>
      </c>
      <c r="Z44" s="15">
        <v>5.569637223</v>
      </c>
      <c r="AA44" s="15">
        <v>5.3222291970000004</v>
      </c>
      <c r="AB44" s="15">
        <v>5.0437426470000002</v>
      </c>
      <c r="AC44" s="15">
        <v>4.7403069540000002</v>
      </c>
      <c r="AD44" s="15">
        <v>4.3786967419999998</v>
      </c>
      <c r="AE44" s="15">
        <v>3.897780284</v>
      </c>
      <c r="AF44" s="15">
        <v>3.417023886</v>
      </c>
      <c r="AG44" s="15">
        <v>3.0208080829999999</v>
      </c>
      <c r="AH44" s="15">
        <v>2.6793629339999998</v>
      </c>
      <c r="AI44" s="15">
        <v>2.3544071199999999</v>
      </c>
      <c r="AJ44" s="15">
        <v>2.0467620979999999</v>
      </c>
      <c r="AK44" s="15">
        <v>1.75595032</v>
      </c>
      <c r="AL44" s="15">
        <v>1.5044737909999999</v>
      </c>
      <c r="AM44" s="15">
        <v>1.2727850469999999</v>
      </c>
      <c r="AN44" s="15">
        <v>1.055073433</v>
      </c>
      <c r="AO44" s="15">
        <v>0.86361160100000001</v>
      </c>
      <c r="AP44" s="15">
        <v>0.69656172900000002</v>
      </c>
      <c r="AQ44" s="15">
        <v>0.53941744199999997</v>
      </c>
      <c r="AR44" s="15">
        <v>0.39783712100000002</v>
      </c>
      <c r="AS44" s="15">
        <v>0.27574464199999998</v>
      </c>
    </row>
    <row r="45" spans="1:45" x14ac:dyDescent="0.25">
      <c r="A45" s="32"/>
      <c r="B45" s="32"/>
      <c r="C45" s="32"/>
      <c r="P45" s="32"/>
      <c r="R45" s="38" t="s">
        <v>477</v>
      </c>
      <c r="S45" s="15">
        <v>21.237932220000001</v>
      </c>
      <c r="T45" s="15">
        <v>20.169249990000001</v>
      </c>
      <c r="U45" s="15">
        <v>19.867779769999999</v>
      </c>
      <c r="V45" s="15">
        <v>19.676452009999998</v>
      </c>
      <c r="W45" s="15">
        <v>19.331878459999999</v>
      </c>
      <c r="X45" s="15">
        <v>18.85234565</v>
      </c>
      <c r="Y45" s="15">
        <v>18.183782610000002</v>
      </c>
      <c r="Z45" s="15">
        <v>17.388687619999999</v>
      </c>
      <c r="AA45" s="15">
        <v>16.511928659999999</v>
      </c>
      <c r="AB45" s="15">
        <v>15.56942514</v>
      </c>
      <c r="AC45" s="15">
        <v>14.594385000000001</v>
      </c>
      <c r="AD45" s="15">
        <v>13.479132030000001</v>
      </c>
      <c r="AE45" s="15">
        <v>12.02845072</v>
      </c>
      <c r="AF45" s="15">
        <v>10.65829817</v>
      </c>
      <c r="AG45" s="15">
        <v>9.3901735479999999</v>
      </c>
      <c r="AH45" s="15">
        <v>8.2164980159999992</v>
      </c>
      <c r="AI45" s="15">
        <v>7.0661324680000002</v>
      </c>
      <c r="AJ45" s="15">
        <v>6.075735238</v>
      </c>
      <c r="AK45" s="15">
        <v>5.1877773840000003</v>
      </c>
      <c r="AL45" s="15">
        <v>4.4180440670000003</v>
      </c>
      <c r="AM45" s="15">
        <v>3.7002068399999999</v>
      </c>
      <c r="AN45" s="15">
        <v>3.037188563</v>
      </c>
      <c r="AO45" s="15">
        <v>2.4572239709999999</v>
      </c>
      <c r="AP45" s="15">
        <v>1.954647437</v>
      </c>
      <c r="AQ45" s="15">
        <v>1.489979841</v>
      </c>
      <c r="AR45" s="15">
        <v>1.078947017</v>
      </c>
      <c r="AS45" s="15">
        <v>0.72575274400000001</v>
      </c>
    </row>
    <row r="46" spans="1:45" x14ac:dyDescent="0.25">
      <c r="A46" s="32"/>
      <c r="B46" s="32"/>
      <c r="C46" s="32"/>
      <c r="P46" s="32"/>
      <c r="R46" s="38" t="s">
        <v>478</v>
      </c>
      <c r="S46" s="15">
        <v>39.550173600000001</v>
      </c>
      <c r="T46" s="15">
        <v>39.467274600000003</v>
      </c>
      <c r="U46" s="15">
        <v>39.748413079999999</v>
      </c>
      <c r="V46" s="15">
        <v>39.856168889999999</v>
      </c>
      <c r="W46" s="15">
        <v>39.426790949999997</v>
      </c>
      <c r="X46" s="15">
        <v>38.827911620000002</v>
      </c>
      <c r="Y46" s="15">
        <v>37.515556050000001</v>
      </c>
      <c r="Z46" s="15">
        <v>35.9901944</v>
      </c>
      <c r="AA46" s="15">
        <v>34.248647439999999</v>
      </c>
      <c r="AB46" s="15">
        <v>32.383031809999999</v>
      </c>
      <c r="AC46" s="15">
        <v>30.383849479999999</v>
      </c>
      <c r="AD46" s="15">
        <v>28.1737815</v>
      </c>
      <c r="AE46" s="15">
        <v>25.236537380000001</v>
      </c>
      <c r="AF46" s="15">
        <v>22.37749792</v>
      </c>
      <c r="AG46" s="15">
        <v>19.70823524</v>
      </c>
      <c r="AH46" s="15">
        <v>17.405763820000001</v>
      </c>
      <c r="AI46" s="15">
        <v>15.157679630000001</v>
      </c>
      <c r="AJ46" s="15">
        <v>13.01479376</v>
      </c>
      <c r="AK46" s="15">
        <v>11.0314035</v>
      </c>
      <c r="AL46" s="15">
        <v>9.3002633370000005</v>
      </c>
      <c r="AM46" s="15">
        <v>7.6938038710000001</v>
      </c>
      <c r="AN46" s="15">
        <v>6.2150445249999997</v>
      </c>
      <c r="AO46" s="15">
        <v>4.8919261250000003</v>
      </c>
      <c r="AP46" s="15">
        <v>3.7501830570000001</v>
      </c>
      <c r="AQ46" s="15">
        <v>2.7086062100000001</v>
      </c>
      <c r="AR46" s="15">
        <v>1.796202606</v>
      </c>
      <c r="AS46" s="15">
        <v>1.0282618429999999</v>
      </c>
    </row>
    <row r="47" spans="1:45" x14ac:dyDescent="0.25">
      <c r="A47" s="32"/>
      <c r="B47" s="32"/>
      <c r="C47" s="32"/>
      <c r="P47" s="32"/>
      <c r="R47" s="38" t="s">
        <v>479</v>
      </c>
      <c r="S47" s="15">
        <v>47.515347589999998</v>
      </c>
      <c r="T47" s="15">
        <v>47.88812969</v>
      </c>
      <c r="U47" s="15">
        <v>48.22688067</v>
      </c>
      <c r="V47" s="15">
        <v>48.342181400000001</v>
      </c>
      <c r="W47" s="15">
        <v>48.00725207</v>
      </c>
      <c r="X47" s="15">
        <v>47.4642038</v>
      </c>
      <c r="Y47" s="15">
        <v>46.022369050000002</v>
      </c>
      <c r="Z47" s="15">
        <v>44.300314069999999</v>
      </c>
      <c r="AA47" s="15">
        <v>42.295419150000001</v>
      </c>
      <c r="AB47" s="15">
        <v>40.17035989</v>
      </c>
      <c r="AC47" s="15">
        <v>37.896158309999997</v>
      </c>
      <c r="AD47" s="15">
        <v>35.385284429999999</v>
      </c>
      <c r="AE47" s="15">
        <v>31.85185044</v>
      </c>
      <c r="AF47" s="15">
        <v>28.482410260000002</v>
      </c>
      <c r="AG47" s="15">
        <v>25.338954380000001</v>
      </c>
      <c r="AH47" s="15">
        <v>22.404212390000001</v>
      </c>
      <c r="AI47" s="15">
        <v>19.488145630000002</v>
      </c>
      <c r="AJ47" s="15">
        <v>16.69643499</v>
      </c>
      <c r="AK47" s="15">
        <v>14.09477111</v>
      </c>
      <c r="AL47" s="15">
        <v>11.82498161</v>
      </c>
      <c r="AM47" s="15">
        <v>9.7104599260000004</v>
      </c>
      <c r="AN47" s="15">
        <v>7.7590354870000002</v>
      </c>
      <c r="AO47" s="15">
        <v>6.0042819979999997</v>
      </c>
      <c r="AP47" s="15">
        <v>4.4870831630000003</v>
      </c>
      <c r="AQ47" s="15">
        <v>3.0993968139999999</v>
      </c>
      <c r="AR47" s="15">
        <v>1.888195029</v>
      </c>
      <c r="AS47" s="15">
        <v>0.87739369099999998</v>
      </c>
    </row>
    <row r="48" spans="1:45" x14ac:dyDescent="0.25">
      <c r="A48" s="32"/>
      <c r="B48" s="32"/>
      <c r="C48" s="32"/>
      <c r="P48" s="32"/>
      <c r="R48" s="38" t="s">
        <v>559</v>
      </c>
      <c r="S48" s="15">
        <v>50.220806949999997</v>
      </c>
      <c r="T48" s="15">
        <v>50.946377470000002</v>
      </c>
      <c r="U48" s="15">
        <v>51.005062250000002</v>
      </c>
      <c r="V48" s="15">
        <v>50.737152569999999</v>
      </c>
      <c r="W48" s="15">
        <v>50.063045039999999</v>
      </c>
      <c r="X48" s="15">
        <v>49.1426485</v>
      </c>
      <c r="Y48" s="15">
        <v>47.318852669999998</v>
      </c>
      <c r="Z48" s="15">
        <v>45.227423250000001</v>
      </c>
      <c r="AA48" s="15">
        <v>42.860845820000002</v>
      </c>
      <c r="AB48" s="15">
        <v>40.369717719999997</v>
      </c>
      <c r="AC48" s="15">
        <v>37.87157637</v>
      </c>
      <c r="AD48" s="15">
        <v>35.102568320000003</v>
      </c>
      <c r="AE48" s="15">
        <v>31.634587360000001</v>
      </c>
      <c r="AF48" s="15">
        <v>28.205495630000001</v>
      </c>
      <c r="AG48" s="15">
        <v>24.960186149999998</v>
      </c>
      <c r="AH48" s="15">
        <v>21.88596768</v>
      </c>
      <c r="AI48" s="15">
        <v>18.839039230000001</v>
      </c>
      <c r="AJ48" s="15">
        <v>15.909789160000001</v>
      </c>
      <c r="AK48" s="15">
        <v>13.39407551</v>
      </c>
      <c r="AL48" s="15">
        <v>11.193973</v>
      </c>
      <c r="AM48" s="15">
        <v>9.1458073790000007</v>
      </c>
      <c r="AN48" s="15">
        <v>7.2676340880000003</v>
      </c>
      <c r="AO48" s="15">
        <v>5.5873446319999998</v>
      </c>
      <c r="AP48" s="15">
        <v>4.1514936359999997</v>
      </c>
      <c r="AQ48" s="15">
        <v>2.852240799</v>
      </c>
      <c r="AR48" s="15">
        <v>1.7253863490000001</v>
      </c>
      <c r="AS48" s="15">
        <v>0.78782164399999999</v>
      </c>
    </row>
    <row r="49" spans="1:251" x14ac:dyDescent="0.25">
      <c r="A49" s="32"/>
      <c r="B49" s="32"/>
      <c r="C49" s="32"/>
      <c r="P49" s="32"/>
      <c r="R49" s="38" t="s">
        <v>481</v>
      </c>
      <c r="S49" s="15">
        <v>36.099654700000002</v>
      </c>
      <c r="T49" s="15">
        <v>37.100312250000002</v>
      </c>
      <c r="U49" s="15">
        <v>37.861581549999997</v>
      </c>
      <c r="V49" s="15">
        <v>38.461319359999997</v>
      </c>
      <c r="W49" s="15">
        <v>38.763921400000001</v>
      </c>
      <c r="X49" s="15">
        <v>38.436866070000001</v>
      </c>
      <c r="Y49" s="15">
        <v>37.480059179999998</v>
      </c>
      <c r="Z49" s="15">
        <v>36.337151499999997</v>
      </c>
      <c r="AA49" s="15">
        <v>35.010773999999998</v>
      </c>
      <c r="AB49" s="15">
        <v>33.584223199999997</v>
      </c>
      <c r="AC49" s="15">
        <v>31.735721309999999</v>
      </c>
      <c r="AD49" s="15">
        <v>29.716657739999999</v>
      </c>
      <c r="AE49" s="15">
        <v>27.092460030000002</v>
      </c>
      <c r="AF49" s="15">
        <v>24.47686955</v>
      </c>
      <c r="AG49" s="15">
        <v>21.999274459999999</v>
      </c>
      <c r="AH49" s="15">
        <v>19.63964331</v>
      </c>
      <c r="AI49" s="15">
        <v>17.29997165</v>
      </c>
      <c r="AJ49" s="15">
        <v>15.05438389</v>
      </c>
      <c r="AK49" s="15">
        <v>12.93706785</v>
      </c>
      <c r="AL49" s="15">
        <v>11.028100800000001</v>
      </c>
      <c r="AM49" s="15">
        <v>9.2294488339999994</v>
      </c>
      <c r="AN49" s="15">
        <v>7.5455654870000002</v>
      </c>
      <c r="AO49" s="15">
        <v>5.9977803600000001</v>
      </c>
      <c r="AP49" s="15">
        <v>4.615692718</v>
      </c>
      <c r="AQ49" s="15">
        <v>3.3284076480000002</v>
      </c>
      <c r="AR49" s="15">
        <v>2.152446345</v>
      </c>
      <c r="AS49" s="15">
        <v>1.127969767</v>
      </c>
    </row>
    <row r="50" spans="1:251" x14ac:dyDescent="0.25">
      <c r="A50" s="32"/>
      <c r="B50" s="32"/>
      <c r="C50" s="32"/>
      <c r="P50" s="32"/>
      <c r="R50" s="38" t="s">
        <v>560</v>
      </c>
      <c r="S50" s="15">
        <v>27.057552739999998</v>
      </c>
      <c r="T50" s="15">
        <v>27.543555420000001</v>
      </c>
      <c r="U50" s="15">
        <v>27.748297539999999</v>
      </c>
      <c r="V50" s="15">
        <v>27.81203365</v>
      </c>
      <c r="W50" s="15">
        <v>27.612788599999998</v>
      </c>
      <c r="X50" s="15">
        <v>27.296316210000001</v>
      </c>
      <c r="Y50" s="15">
        <v>26.47102748</v>
      </c>
      <c r="Z50" s="15">
        <v>25.504075029999999</v>
      </c>
      <c r="AA50" s="15">
        <v>24.382482620000001</v>
      </c>
      <c r="AB50" s="15">
        <v>23.172971189999998</v>
      </c>
      <c r="AC50" s="15">
        <v>21.86604548</v>
      </c>
      <c r="AD50" s="15">
        <v>20.401500819999999</v>
      </c>
      <c r="AE50" s="15">
        <v>18.393547460000001</v>
      </c>
      <c r="AF50" s="15">
        <v>16.38982996</v>
      </c>
      <c r="AG50" s="15">
        <v>14.55674838</v>
      </c>
      <c r="AH50" s="15">
        <v>12.875502490000001</v>
      </c>
      <c r="AI50" s="15">
        <v>11.2161781</v>
      </c>
      <c r="AJ50" s="15">
        <v>9.6373748050000003</v>
      </c>
      <c r="AK50" s="15">
        <v>8.1613042450000002</v>
      </c>
      <c r="AL50" s="15">
        <v>6.8672852039999999</v>
      </c>
      <c r="AM50" s="15">
        <v>5.6635654420000003</v>
      </c>
      <c r="AN50" s="15">
        <v>4.5528244969999996</v>
      </c>
      <c r="AO50" s="15">
        <v>3.5532732079999998</v>
      </c>
      <c r="AP50" s="15">
        <v>2.687463739</v>
      </c>
      <c r="AQ50" s="15">
        <v>1.8930256270000001</v>
      </c>
      <c r="AR50" s="15">
        <v>1.194739381</v>
      </c>
      <c r="AS50" s="15">
        <v>0.60518027500000005</v>
      </c>
    </row>
    <row r="51" spans="1:251" x14ac:dyDescent="0.25">
      <c r="A51" s="32"/>
      <c r="B51" s="32"/>
      <c r="C51" s="32"/>
      <c r="P51" s="32"/>
      <c r="R51" s="39" t="s">
        <v>561</v>
      </c>
      <c r="S51" s="15">
        <v>489.56997000000001</v>
      </c>
      <c r="T51" s="15">
        <v>496.80869849999999</v>
      </c>
      <c r="U51" s="15">
        <v>499.5645189</v>
      </c>
      <c r="V51" s="15">
        <v>499.93138260000001</v>
      </c>
      <c r="W51" s="15">
        <v>495.2917458</v>
      </c>
      <c r="X51" s="15">
        <v>488.11843370000003</v>
      </c>
      <c r="Y51" s="15">
        <v>472.33950599999997</v>
      </c>
      <c r="Z51" s="15">
        <v>453.84705009999999</v>
      </c>
      <c r="AA51" s="15">
        <v>432.53168419999997</v>
      </c>
      <c r="AB51" s="15">
        <v>409.62384259999999</v>
      </c>
      <c r="AC51" s="15">
        <v>385.0787517</v>
      </c>
      <c r="AD51" s="15">
        <v>357.48778199999998</v>
      </c>
      <c r="AE51" s="15">
        <v>320.53544119999998</v>
      </c>
      <c r="AF51" s="15">
        <v>285.12878569999998</v>
      </c>
      <c r="AG51" s="15">
        <v>252.81652840000001</v>
      </c>
      <c r="AH51" s="15">
        <v>223.56991679999999</v>
      </c>
      <c r="AI51" s="15">
        <v>194.8484024</v>
      </c>
      <c r="AJ51" s="15">
        <v>167.3274356</v>
      </c>
      <c r="AK51" s="15">
        <v>142.1531646</v>
      </c>
      <c r="AL51" s="15">
        <v>120.19434680000001</v>
      </c>
      <c r="AM51" s="15">
        <v>99.762788779999994</v>
      </c>
      <c r="AN51" s="15">
        <v>80.86995967</v>
      </c>
      <c r="AO51" s="15">
        <v>63.890899769999997</v>
      </c>
      <c r="AP51" s="15">
        <v>49.156598879999997</v>
      </c>
      <c r="AQ51" s="15">
        <v>35.594188889999998</v>
      </c>
      <c r="AR51" s="15">
        <v>23.616134720000002</v>
      </c>
      <c r="AS51" s="15">
        <v>13.424762080000001</v>
      </c>
    </row>
    <row r="52" spans="1:251" x14ac:dyDescent="0.25">
      <c r="A52" s="32"/>
      <c r="B52" s="32"/>
      <c r="C52" s="32"/>
      <c r="P52" s="32"/>
    </row>
    <row r="53" spans="1:251" x14ac:dyDescent="0.25">
      <c r="A53" s="32"/>
      <c r="B53" s="32"/>
      <c r="C53" s="32"/>
      <c r="P53" s="32"/>
    </row>
    <row r="54" spans="1:251" x14ac:dyDescent="0.25">
      <c r="A54" s="32"/>
      <c r="B54" s="32"/>
      <c r="C54" s="32"/>
      <c r="P54" s="32"/>
    </row>
    <row r="55" spans="1:251" x14ac:dyDescent="0.25">
      <c r="A55" s="32"/>
      <c r="B55" s="32"/>
      <c r="C55" s="32"/>
      <c r="P55" s="32"/>
    </row>
    <row r="56" spans="1:251" x14ac:dyDescent="0.25">
      <c r="A56" s="32"/>
      <c r="B56" s="32"/>
      <c r="C56" s="32"/>
      <c r="P56" s="32"/>
    </row>
    <row r="57" spans="1:251" x14ac:dyDescent="0.25">
      <c r="A57" s="32"/>
      <c r="B57" s="32"/>
      <c r="C57" s="32"/>
      <c r="P57" s="32"/>
    </row>
    <row r="58" spans="1:251" x14ac:dyDescent="0.25">
      <c r="A58" s="32"/>
      <c r="B58" s="32"/>
      <c r="C58" s="32"/>
      <c r="P58" s="32"/>
    </row>
    <row r="59" spans="1:251" x14ac:dyDescent="0.25">
      <c r="A59" s="32"/>
      <c r="B59" s="32"/>
      <c r="C59" s="32"/>
      <c r="P59" s="32"/>
    </row>
    <row r="60" spans="1:251" x14ac:dyDescent="0.25">
      <c r="A60" s="32"/>
      <c r="B60" s="32"/>
      <c r="C60" s="32"/>
      <c r="P60" s="32"/>
    </row>
    <row r="61" spans="1:251" customFormat="1" x14ac:dyDescent="0.2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row>
    <row r="62" spans="1:251" x14ac:dyDescent="0.25">
      <c r="A62" s="32"/>
      <c r="B62" s="32"/>
      <c r="C62" s="32"/>
      <c r="D62" s="34" t="s">
        <v>563</v>
      </c>
      <c r="E62" s="34"/>
      <c r="P62" s="32"/>
    </row>
    <row r="63" spans="1:251" x14ac:dyDescent="0.25">
      <c r="A63" s="32"/>
      <c r="B63" s="32"/>
      <c r="C63" s="32"/>
      <c r="E63" s="34" t="s">
        <v>420</v>
      </c>
      <c r="P63" s="32"/>
      <c r="R63" s="34"/>
    </row>
    <row r="64" spans="1:251" x14ac:dyDescent="0.25">
      <c r="A64" s="32"/>
      <c r="B64" s="32"/>
      <c r="C64" s="32"/>
      <c r="P64" s="32"/>
      <c r="R64" t="s">
        <v>556</v>
      </c>
    </row>
    <row r="65" spans="1:45" x14ac:dyDescent="0.25">
      <c r="A65" s="32"/>
      <c r="B65" s="32"/>
      <c r="C65" s="32"/>
      <c r="P65" s="32"/>
      <c r="S65" s="33" t="s">
        <v>538</v>
      </c>
    </row>
    <row r="66" spans="1:45" x14ac:dyDescent="0.25">
      <c r="A66" s="32"/>
      <c r="B66" s="32"/>
      <c r="C66" s="32"/>
      <c r="P66" s="32"/>
      <c r="R66" s="36"/>
      <c r="S66" s="37">
        <v>2024</v>
      </c>
      <c r="T66" s="37">
        <v>2025</v>
      </c>
      <c r="U66" s="37">
        <v>2026</v>
      </c>
      <c r="V66" s="37">
        <v>2027</v>
      </c>
      <c r="W66" s="37">
        <v>2028</v>
      </c>
      <c r="X66" s="37">
        <v>2029</v>
      </c>
      <c r="Y66" s="37">
        <v>2030</v>
      </c>
      <c r="Z66" s="37">
        <v>2031</v>
      </c>
      <c r="AA66" s="37">
        <v>2032</v>
      </c>
      <c r="AB66" s="37">
        <v>2033</v>
      </c>
      <c r="AC66" s="37">
        <v>2034</v>
      </c>
      <c r="AD66" s="37">
        <v>2035</v>
      </c>
      <c r="AE66" s="37">
        <v>2036</v>
      </c>
      <c r="AF66" s="37">
        <v>2037</v>
      </c>
      <c r="AG66" s="37">
        <v>2038</v>
      </c>
      <c r="AH66" s="37">
        <v>2039</v>
      </c>
      <c r="AI66" s="37">
        <v>2040</v>
      </c>
      <c r="AJ66" s="37">
        <v>2041</v>
      </c>
      <c r="AK66" s="37">
        <v>2042</v>
      </c>
      <c r="AL66" s="37">
        <v>2043</v>
      </c>
      <c r="AM66" s="37">
        <v>2044</v>
      </c>
      <c r="AN66" s="37">
        <v>2045</v>
      </c>
      <c r="AO66" s="37">
        <v>2046</v>
      </c>
      <c r="AP66" s="37">
        <v>2047</v>
      </c>
      <c r="AQ66" s="37">
        <v>2048</v>
      </c>
      <c r="AR66" s="37">
        <v>2049</v>
      </c>
      <c r="AS66" s="37">
        <v>2050</v>
      </c>
    </row>
    <row r="67" spans="1:45" x14ac:dyDescent="0.25">
      <c r="A67" s="32"/>
      <c r="B67" s="32"/>
      <c r="C67" s="32"/>
      <c r="P67" s="32"/>
      <c r="R67" s="38" t="s">
        <v>470</v>
      </c>
      <c r="S67" s="15">
        <v>45.188273189999997</v>
      </c>
      <c r="T67" s="15">
        <v>45.784708279999997</v>
      </c>
      <c r="U67" s="15">
        <v>46.086023869999998</v>
      </c>
      <c r="V67" s="15">
        <v>45.981106939999997</v>
      </c>
      <c r="W67" s="15">
        <v>45.582566630000002</v>
      </c>
      <c r="X67" s="15">
        <v>44.946764989999998</v>
      </c>
      <c r="Y67" s="15">
        <v>43.42407506</v>
      </c>
      <c r="Z67" s="15">
        <v>41.68734714</v>
      </c>
      <c r="AA67" s="15">
        <v>39.81686088</v>
      </c>
      <c r="AB67" s="15">
        <v>37.739056890000001</v>
      </c>
      <c r="AC67" s="15">
        <v>35.463158180000001</v>
      </c>
      <c r="AD67" s="15">
        <v>33.019598870000003</v>
      </c>
      <c r="AE67" s="15">
        <v>29.76488964</v>
      </c>
      <c r="AF67" s="15">
        <v>26.630358470000001</v>
      </c>
      <c r="AG67" s="15">
        <v>23.651978740000001</v>
      </c>
      <c r="AH67" s="15">
        <v>20.79130516</v>
      </c>
      <c r="AI67" s="15">
        <v>18.036253540000001</v>
      </c>
      <c r="AJ67" s="15">
        <v>15.451420799999999</v>
      </c>
      <c r="AK67" s="15">
        <v>13.0927521</v>
      </c>
      <c r="AL67" s="15">
        <v>11.050033640000001</v>
      </c>
      <c r="AM67" s="15">
        <v>9.1798606009999997</v>
      </c>
      <c r="AN67" s="15">
        <v>7.4556291149999998</v>
      </c>
      <c r="AO67" s="15">
        <v>5.9199730710000003</v>
      </c>
      <c r="AP67" s="15">
        <v>4.4557405299999999</v>
      </c>
      <c r="AQ67" s="15">
        <v>3.1927105579999999</v>
      </c>
      <c r="AR67" s="15">
        <v>1.988978057</v>
      </c>
      <c r="AS67" s="15">
        <v>0.92409639499999996</v>
      </c>
    </row>
    <row r="68" spans="1:45" x14ac:dyDescent="0.25">
      <c r="A68" s="32"/>
      <c r="B68" s="32"/>
      <c r="C68" s="32"/>
      <c r="P68" s="32"/>
      <c r="R68" s="38" t="s">
        <v>471</v>
      </c>
      <c r="S68" s="15">
        <v>28.78080353</v>
      </c>
      <c r="T68" s="15">
        <v>30.105054920000001</v>
      </c>
      <c r="U68" s="15">
        <v>30.329877979999999</v>
      </c>
      <c r="V68" s="15">
        <v>30.191378499999999</v>
      </c>
      <c r="W68" s="15">
        <v>29.87937505</v>
      </c>
      <c r="X68" s="15">
        <v>29.417898180000002</v>
      </c>
      <c r="Y68" s="15">
        <v>28.41451412</v>
      </c>
      <c r="Z68" s="15">
        <v>27.274918159999999</v>
      </c>
      <c r="AA68" s="15">
        <v>26.022198599999999</v>
      </c>
      <c r="AB68" s="15">
        <v>24.612681769999998</v>
      </c>
      <c r="AC68" s="15">
        <v>23.039482769999999</v>
      </c>
      <c r="AD68" s="15">
        <v>21.323617550000002</v>
      </c>
      <c r="AE68" s="15">
        <v>19.117744569999999</v>
      </c>
      <c r="AF68" s="15">
        <v>17.045961389999999</v>
      </c>
      <c r="AG68" s="15">
        <v>15.101688279999999</v>
      </c>
      <c r="AH68" s="15">
        <v>13.25964924</v>
      </c>
      <c r="AI68" s="15">
        <v>11.511527259999999</v>
      </c>
      <c r="AJ68" s="15">
        <v>9.866175878</v>
      </c>
      <c r="AK68" s="15">
        <v>8.3821844849999998</v>
      </c>
      <c r="AL68" s="15">
        <v>7.1105870940000004</v>
      </c>
      <c r="AM68" s="15">
        <v>5.9490326380000003</v>
      </c>
      <c r="AN68" s="15">
        <v>4.8779244039999998</v>
      </c>
      <c r="AO68" s="15">
        <v>3.9201352119999999</v>
      </c>
      <c r="AP68" s="15">
        <v>3.021101614</v>
      </c>
      <c r="AQ68" s="15">
        <v>2.2462350529999999</v>
      </c>
      <c r="AR68" s="15">
        <v>1.507660451</v>
      </c>
      <c r="AS68" s="15">
        <v>0.84888760200000002</v>
      </c>
    </row>
    <row r="69" spans="1:45" x14ac:dyDescent="0.25">
      <c r="A69" s="32"/>
      <c r="B69" s="32"/>
      <c r="C69" s="32"/>
      <c r="P69" s="32"/>
      <c r="R69" s="38" t="s">
        <v>557</v>
      </c>
      <c r="S69" s="15">
        <v>62.039272629999999</v>
      </c>
      <c r="T69" s="15">
        <v>62.86972325</v>
      </c>
      <c r="U69" s="15">
        <v>63.38810874</v>
      </c>
      <c r="V69" s="15">
        <v>63.228299370000002</v>
      </c>
      <c r="W69" s="15">
        <v>62.683711979999998</v>
      </c>
      <c r="X69" s="15">
        <v>61.80116314</v>
      </c>
      <c r="Y69" s="15">
        <v>59.688459369999997</v>
      </c>
      <c r="Z69" s="15">
        <v>57.276723320000002</v>
      </c>
      <c r="AA69" s="15">
        <v>54.647076429999998</v>
      </c>
      <c r="AB69" s="15">
        <v>51.704366030000003</v>
      </c>
      <c r="AC69" s="15">
        <v>48.4404957</v>
      </c>
      <c r="AD69" s="15">
        <v>44.920216969999998</v>
      </c>
      <c r="AE69" s="15">
        <v>40.320526569999998</v>
      </c>
      <c r="AF69" s="15">
        <v>36.07800443</v>
      </c>
      <c r="AG69" s="15">
        <v>32.070106459999998</v>
      </c>
      <c r="AH69" s="15">
        <v>28.217377559999999</v>
      </c>
      <c r="AI69" s="15">
        <v>24.497282859999999</v>
      </c>
      <c r="AJ69" s="15">
        <v>20.982052280000001</v>
      </c>
      <c r="AK69" s="15">
        <v>17.798218169999998</v>
      </c>
      <c r="AL69" s="15">
        <v>15.08465056</v>
      </c>
      <c r="AM69" s="15">
        <v>12.598640140000001</v>
      </c>
      <c r="AN69" s="15">
        <v>10.299136000000001</v>
      </c>
      <c r="AO69" s="15">
        <v>8.2429407569999995</v>
      </c>
      <c r="AP69" s="15">
        <v>6.2842780820000002</v>
      </c>
      <c r="AQ69" s="15">
        <v>4.5852848980000003</v>
      </c>
      <c r="AR69" s="15">
        <v>2.9609910560000001</v>
      </c>
      <c r="AS69" s="15">
        <v>1.518082573</v>
      </c>
    </row>
    <row r="70" spans="1:45" x14ac:dyDescent="0.25">
      <c r="A70" s="32"/>
      <c r="B70" s="32"/>
      <c r="C70" s="32"/>
      <c r="P70" s="32"/>
      <c r="R70" s="38" t="s">
        <v>558</v>
      </c>
      <c r="S70" s="15">
        <v>33.673997419999999</v>
      </c>
      <c r="T70" s="15">
        <v>34.189919119999999</v>
      </c>
      <c r="U70" s="15">
        <v>34.41102514</v>
      </c>
      <c r="V70" s="15">
        <v>34.256779160000001</v>
      </c>
      <c r="W70" s="15">
        <v>33.91033539</v>
      </c>
      <c r="X70" s="15">
        <v>33.362326160000002</v>
      </c>
      <c r="Y70" s="15">
        <v>32.136850930000001</v>
      </c>
      <c r="Z70" s="15">
        <v>30.768550730000001</v>
      </c>
      <c r="AA70" s="15">
        <v>29.262071160000001</v>
      </c>
      <c r="AB70" s="15">
        <v>27.57916625</v>
      </c>
      <c r="AC70" s="15">
        <v>25.71974475</v>
      </c>
      <c r="AD70" s="15">
        <v>23.6979124</v>
      </c>
      <c r="AE70" s="15">
        <v>21.269864909999999</v>
      </c>
      <c r="AF70" s="15">
        <v>18.977275930000001</v>
      </c>
      <c r="AG70" s="15">
        <v>16.815260179999999</v>
      </c>
      <c r="AH70" s="15">
        <v>14.7537728</v>
      </c>
      <c r="AI70" s="15">
        <v>12.779006389999999</v>
      </c>
      <c r="AJ70" s="15">
        <v>10.931478500000001</v>
      </c>
      <c r="AK70" s="15">
        <v>9.2598597359999992</v>
      </c>
      <c r="AL70" s="15">
        <v>7.8235308630000002</v>
      </c>
      <c r="AM70" s="15">
        <v>6.5095859000000003</v>
      </c>
      <c r="AN70" s="15">
        <v>5.3013453029999997</v>
      </c>
      <c r="AO70" s="15">
        <v>4.2260793970000003</v>
      </c>
      <c r="AP70" s="15">
        <v>3.2043802320000001</v>
      </c>
      <c r="AQ70" s="15">
        <v>2.3251817799999999</v>
      </c>
      <c r="AR70" s="15">
        <v>1.4904438149999999</v>
      </c>
      <c r="AS70" s="15">
        <v>0.75544931599999998</v>
      </c>
    </row>
    <row r="71" spans="1:45" x14ac:dyDescent="0.25">
      <c r="A71" s="32"/>
      <c r="B71" s="32"/>
      <c r="C71" s="32"/>
      <c r="P71" s="32"/>
      <c r="R71" s="38" t="s">
        <v>474</v>
      </c>
      <c r="S71" s="15">
        <v>52.806627020000001</v>
      </c>
      <c r="T71" s="15">
        <v>54.553038989999997</v>
      </c>
      <c r="U71" s="15">
        <v>54.737379349999998</v>
      </c>
      <c r="V71" s="15">
        <v>54.431108799999997</v>
      </c>
      <c r="W71" s="15">
        <v>53.899240829999997</v>
      </c>
      <c r="X71" s="15">
        <v>53.083000300000002</v>
      </c>
      <c r="Y71" s="15">
        <v>51.22527247</v>
      </c>
      <c r="Z71" s="15">
        <v>49.113252449999997</v>
      </c>
      <c r="AA71" s="15">
        <v>46.818571949999999</v>
      </c>
      <c r="AB71" s="15">
        <v>44.239516760000001</v>
      </c>
      <c r="AC71" s="15">
        <v>41.412377380000002</v>
      </c>
      <c r="AD71" s="15">
        <v>38.36565667</v>
      </c>
      <c r="AE71" s="15">
        <v>34.350806630000001</v>
      </c>
      <c r="AF71" s="15">
        <v>30.646537290000001</v>
      </c>
      <c r="AG71" s="15">
        <v>27.162220640000001</v>
      </c>
      <c r="AH71" s="15">
        <v>23.831182380000001</v>
      </c>
      <c r="AI71" s="15">
        <v>20.62682822</v>
      </c>
      <c r="AJ71" s="15">
        <v>17.613726029999999</v>
      </c>
      <c r="AK71" s="15">
        <v>14.902463880000001</v>
      </c>
      <c r="AL71" s="15">
        <v>12.590257790000001</v>
      </c>
      <c r="AM71" s="15">
        <v>10.476813610000001</v>
      </c>
      <c r="AN71" s="15">
        <v>8.5279785570000008</v>
      </c>
      <c r="AO71" s="15">
        <v>6.7914006169999999</v>
      </c>
      <c r="AP71" s="15">
        <v>5.1452132180000003</v>
      </c>
      <c r="AQ71" s="15">
        <v>3.7236699830000002</v>
      </c>
      <c r="AR71" s="15">
        <v>2.369134404</v>
      </c>
      <c r="AS71" s="15">
        <v>1.166256551</v>
      </c>
    </row>
    <row r="72" spans="1:45" x14ac:dyDescent="0.25">
      <c r="A72" s="32"/>
      <c r="B72" s="32"/>
      <c r="C72" s="32"/>
      <c r="P72" s="32"/>
      <c r="R72" s="38" t="s">
        <v>475</v>
      </c>
      <c r="S72" s="15">
        <v>41.91213853</v>
      </c>
      <c r="T72" s="15">
        <v>42.547138109999999</v>
      </c>
      <c r="U72" s="15">
        <v>42.888842320000002</v>
      </c>
      <c r="V72" s="15">
        <v>42.864817709999997</v>
      </c>
      <c r="W72" s="15">
        <v>42.566605410000001</v>
      </c>
      <c r="X72" s="15">
        <v>42.049668599999997</v>
      </c>
      <c r="Y72" s="15">
        <v>40.693242859999998</v>
      </c>
      <c r="Z72" s="15">
        <v>39.120549349999997</v>
      </c>
      <c r="AA72" s="15">
        <v>37.431020779999997</v>
      </c>
      <c r="AB72" s="15">
        <v>35.564899769999997</v>
      </c>
      <c r="AC72" s="15">
        <v>33.567116689999999</v>
      </c>
      <c r="AD72" s="15">
        <v>31.434184370000001</v>
      </c>
      <c r="AE72" s="15">
        <v>28.43574473</v>
      </c>
      <c r="AF72" s="15">
        <v>25.536752530000001</v>
      </c>
      <c r="AG72" s="15">
        <v>22.757042980000001</v>
      </c>
      <c r="AH72" s="15">
        <v>20.05419702</v>
      </c>
      <c r="AI72" s="15">
        <v>17.41664102</v>
      </c>
      <c r="AJ72" s="15">
        <v>14.92372026</v>
      </c>
      <c r="AK72" s="15">
        <v>12.646450829999999</v>
      </c>
      <c r="AL72" s="15">
        <v>10.672788690000001</v>
      </c>
      <c r="AM72" s="15">
        <v>8.8624968860000006</v>
      </c>
      <c r="AN72" s="15">
        <v>7.1871854639999997</v>
      </c>
      <c r="AO72" s="15">
        <v>5.6926538029999998</v>
      </c>
      <c r="AP72" s="15">
        <v>4.2749043889999996</v>
      </c>
      <c r="AQ72" s="15">
        <v>3.0450537400000002</v>
      </c>
      <c r="AR72" s="15">
        <v>1.874160314</v>
      </c>
      <c r="AS72" s="15">
        <v>0.84172822999999997</v>
      </c>
    </row>
    <row r="73" spans="1:45" x14ac:dyDescent="0.25">
      <c r="A73" s="32"/>
      <c r="B73" s="32"/>
      <c r="C73" s="32"/>
      <c r="P73" s="32"/>
      <c r="R73" s="38" t="s">
        <v>476</v>
      </c>
      <c r="S73" s="15">
        <v>5.9843873329999999</v>
      </c>
      <c r="T73" s="15">
        <v>6.2004618760000003</v>
      </c>
      <c r="U73" s="15">
        <v>6.2370088099999998</v>
      </c>
      <c r="V73" s="15">
        <v>6.1976077170000003</v>
      </c>
      <c r="W73" s="15">
        <v>6.1177847429999996</v>
      </c>
      <c r="X73" s="15">
        <v>6.0127814739999996</v>
      </c>
      <c r="Y73" s="15">
        <v>5.810360481</v>
      </c>
      <c r="Z73" s="15">
        <v>5.5916685580000003</v>
      </c>
      <c r="AA73" s="15">
        <v>5.3522996340000004</v>
      </c>
      <c r="AB73" s="15">
        <v>5.0810642320000001</v>
      </c>
      <c r="AC73" s="15">
        <v>4.772054453</v>
      </c>
      <c r="AD73" s="15">
        <v>4.4306388950000004</v>
      </c>
      <c r="AE73" s="15">
        <v>3.9868810589999999</v>
      </c>
      <c r="AF73" s="15">
        <v>3.5538851779999998</v>
      </c>
      <c r="AG73" s="15">
        <v>3.1509407509999998</v>
      </c>
      <c r="AH73" s="15">
        <v>2.773577441</v>
      </c>
      <c r="AI73" s="15">
        <v>2.422329054</v>
      </c>
      <c r="AJ73" s="15">
        <v>2.0915679890000001</v>
      </c>
      <c r="AK73" s="15">
        <v>1.7862466420000001</v>
      </c>
      <c r="AL73" s="15">
        <v>1.5248766460000001</v>
      </c>
      <c r="AM73" s="15">
        <v>1.2849014809999999</v>
      </c>
      <c r="AN73" s="15">
        <v>1.060931023</v>
      </c>
      <c r="AO73" s="15">
        <v>0.86036743699999996</v>
      </c>
      <c r="AP73" s="15">
        <v>0.67168493699999998</v>
      </c>
      <c r="AQ73" s="15">
        <v>0.50688781400000005</v>
      </c>
      <c r="AR73" s="15">
        <v>0.34647962700000001</v>
      </c>
      <c r="AS73" s="15">
        <v>0.20179074699999999</v>
      </c>
    </row>
    <row r="74" spans="1:45" x14ac:dyDescent="0.25">
      <c r="A74" s="32"/>
      <c r="B74" s="32"/>
      <c r="C74" s="32"/>
      <c r="P74" s="32"/>
      <c r="R74" s="38" t="s">
        <v>477</v>
      </c>
      <c r="S74" s="15">
        <v>21.49510944</v>
      </c>
      <c r="T74" s="15">
        <v>20.439515230000001</v>
      </c>
      <c r="U74" s="15">
        <v>20.23876959</v>
      </c>
      <c r="V74" s="15">
        <v>20.012641389999999</v>
      </c>
      <c r="W74" s="15">
        <v>19.7341044</v>
      </c>
      <c r="X74" s="15">
        <v>19.283916229999999</v>
      </c>
      <c r="Y74" s="15">
        <v>18.501761219999999</v>
      </c>
      <c r="Z74" s="15">
        <v>17.619150250000001</v>
      </c>
      <c r="AA74" s="15">
        <v>16.67107253</v>
      </c>
      <c r="AB74" s="15">
        <v>15.72866788</v>
      </c>
      <c r="AC74" s="15">
        <v>14.70799381</v>
      </c>
      <c r="AD74" s="15">
        <v>13.32668179</v>
      </c>
      <c r="AE74" s="15">
        <v>12.02147649</v>
      </c>
      <c r="AF74" s="15">
        <v>10.79245089</v>
      </c>
      <c r="AG74" s="15">
        <v>9.6282155879999998</v>
      </c>
      <c r="AH74" s="15">
        <v>8.5101181379999993</v>
      </c>
      <c r="AI74" s="15">
        <v>7.4238381349999996</v>
      </c>
      <c r="AJ74" s="15">
        <v>6.3898476339999997</v>
      </c>
      <c r="AK74" s="15">
        <v>5.4493270980000004</v>
      </c>
      <c r="AL74" s="15">
        <v>4.6445490390000002</v>
      </c>
      <c r="AM74" s="15">
        <v>3.9032036250000002</v>
      </c>
      <c r="AN74" s="15">
        <v>3.213614701</v>
      </c>
      <c r="AO74" s="15">
        <v>2.5945234190000002</v>
      </c>
      <c r="AP74" s="15">
        <v>2.0227621619999998</v>
      </c>
      <c r="AQ74" s="15">
        <v>1.5230724389999999</v>
      </c>
      <c r="AR74" s="15">
        <v>1.0417576500000001</v>
      </c>
      <c r="AS74" s="15">
        <v>0.61006601299999996</v>
      </c>
    </row>
    <row r="75" spans="1:45" x14ac:dyDescent="0.25">
      <c r="A75" s="32"/>
      <c r="B75" s="32"/>
      <c r="C75" s="32"/>
      <c r="P75" s="32"/>
      <c r="R75" s="38" t="s">
        <v>478</v>
      </c>
      <c r="S75" s="15">
        <v>39.773457139999998</v>
      </c>
      <c r="T75" s="15">
        <v>39.689447680000001</v>
      </c>
      <c r="U75" s="15">
        <v>39.959078480000002</v>
      </c>
      <c r="V75" s="15">
        <v>39.888614939999997</v>
      </c>
      <c r="W75" s="15">
        <v>39.586359790000003</v>
      </c>
      <c r="X75" s="15">
        <v>39.052959870000002</v>
      </c>
      <c r="Y75" s="15">
        <v>37.736210079999999</v>
      </c>
      <c r="Z75" s="15">
        <v>36.233228840000002</v>
      </c>
      <c r="AA75" s="15">
        <v>34.602587499999998</v>
      </c>
      <c r="AB75" s="15">
        <v>32.771212749999997</v>
      </c>
      <c r="AC75" s="15">
        <v>30.714213669999999</v>
      </c>
      <c r="AD75" s="15">
        <v>28.495745679999999</v>
      </c>
      <c r="AE75" s="15">
        <v>25.541872000000001</v>
      </c>
      <c r="AF75" s="15">
        <v>22.720104490000001</v>
      </c>
      <c r="AG75" s="15">
        <v>20.066104630000002</v>
      </c>
      <c r="AH75" s="15">
        <v>17.53724982</v>
      </c>
      <c r="AI75" s="15">
        <v>15.11782326</v>
      </c>
      <c r="AJ75" s="15">
        <v>12.858341340000001</v>
      </c>
      <c r="AK75" s="15">
        <v>10.823287199999999</v>
      </c>
      <c r="AL75" s="15">
        <v>9.0657279049999993</v>
      </c>
      <c r="AM75" s="15">
        <v>7.4593233830000001</v>
      </c>
      <c r="AN75" s="15">
        <v>5.9921751670000001</v>
      </c>
      <c r="AO75" s="15">
        <v>4.6915422979999999</v>
      </c>
      <c r="AP75" s="15">
        <v>3.4632008540000001</v>
      </c>
      <c r="AQ75" s="15">
        <v>2.4186728930000001</v>
      </c>
      <c r="AR75" s="15">
        <v>1.4310359260000001</v>
      </c>
      <c r="AS75" s="15">
        <v>0.57518169500000005</v>
      </c>
    </row>
    <row r="76" spans="1:45" x14ac:dyDescent="0.25">
      <c r="A76" s="32"/>
      <c r="B76" s="32"/>
      <c r="C76" s="32"/>
      <c r="P76" s="32"/>
      <c r="R76" s="38" t="s">
        <v>479</v>
      </c>
      <c r="S76" s="15">
        <v>47.75986932</v>
      </c>
      <c r="T76" s="15">
        <v>48.127304100000003</v>
      </c>
      <c r="U76" s="15">
        <v>48.439269520000003</v>
      </c>
      <c r="V76" s="15">
        <v>48.433163780000001</v>
      </c>
      <c r="W76" s="15">
        <v>48.110956809999998</v>
      </c>
      <c r="X76" s="15">
        <v>47.552611480000003</v>
      </c>
      <c r="Y76" s="15">
        <v>46.037476060000003</v>
      </c>
      <c r="Z76" s="15">
        <v>44.263963930000003</v>
      </c>
      <c r="AA76" s="15">
        <v>42.375179789999997</v>
      </c>
      <c r="AB76" s="15">
        <v>40.289479819999997</v>
      </c>
      <c r="AC76" s="15">
        <v>38.076728170000003</v>
      </c>
      <c r="AD76" s="15">
        <v>35.718470330000002</v>
      </c>
      <c r="AE76" s="15">
        <v>32.267563359999997</v>
      </c>
      <c r="AF76" s="15">
        <v>28.973797250000001</v>
      </c>
      <c r="AG76" s="15">
        <v>25.817639270000001</v>
      </c>
      <c r="AH76" s="15">
        <v>22.72362133</v>
      </c>
      <c r="AI76" s="15">
        <v>19.679611479999998</v>
      </c>
      <c r="AJ76" s="15">
        <v>16.812895260000001</v>
      </c>
      <c r="AK76" s="15">
        <v>14.18733707</v>
      </c>
      <c r="AL76" s="15">
        <v>11.905451040000001</v>
      </c>
      <c r="AM76" s="15">
        <v>9.8128657629999996</v>
      </c>
      <c r="AN76" s="15">
        <v>7.8893242649999999</v>
      </c>
      <c r="AO76" s="15">
        <v>6.1780446380000003</v>
      </c>
      <c r="AP76" s="15">
        <v>4.5541750619999997</v>
      </c>
      <c r="AQ76" s="15">
        <v>3.1617049970000002</v>
      </c>
      <c r="AR76" s="15">
        <v>1.848366266</v>
      </c>
      <c r="AS76" s="15">
        <v>0.71880021100000002</v>
      </c>
    </row>
    <row r="77" spans="1:45" x14ac:dyDescent="0.25">
      <c r="A77" s="32"/>
      <c r="B77" s="32"/>
      <c r="C77" s="32"/>
      <c r="P77" s="32"/>
      <c r="R77" s="38" t="s">
        <v>559</v>
      </c>
      <c r="S77" s="15">
        <v>50.421556629999998</v>
      </c>
      <c r="T77" s="15">
        <v>51.14157136</v>
      </c>
      <c r="U77" s="15">
        <v>51.15250717</v>
      </c>
      <c r="V77" s="15">
        <v>50.88388672</v>
      </c>
      <c r="W77" s="15">
        <v>50.272913989999999</v>
      </c>
      <c r="X77" s="15">
        <v>49.438839399999999</v>
      </c>
      <c r="Y77" s="15">
        <v>47.612561530000001</v>
      </c>
      <c r="Z77" s="15">
        <v>45.487752860000001</v>
      </c>
      <c r="AA77" s="15">
        <v>43.285812720000003</v>
      </c>
      <c r="AB77" s="15">
        <v>40.844120539999999</v>
      </c>
      <c r="AC77" s="15">
        <v>38.142803100000002</v>
      </c>
      <c r="AD77" s="15">
        <v>34.310318070000001</v>
      </c>
      <c r="AE77" s="15">
        <v>31.066856959999999</v>
      </c>
      <c r="AF77" s="15">
        <v>27.91984515</v>
      </c>
      <c r="AG77" s="15">
        <v>24.868121769999998</v>
      </c>
      <c r="AH77" s="15">
        <v>21.87690302</v>
      </c>
      <c r="AI77" s="15">
        <v>18.936061349999999</v>
      </c>
      <c r="AJ77" s="15">
        <v>16.162827879999998</v>
      </c>
      <c r="AK77" s="15">
        <v>13.63196173</v>
      </c>
      <c r="AL77" s="15">
        <v>11.417697309999999</v>
      </c>
      <c r="AM77" s="15">
        <v>9.3846179680000006</v>
      </c>
      <c r="AN77" s="15">
        <v>7.5239523720000001</v>
      </c>
      <c r="AO77" s="15">
        <v>5.8704335829999996</v>
      </c>
      <c r="AP77" s="15">
        <v>4.32452931</v>
      </c>
      <c r="AQ77" s="15">
        <v>3.0064873040000002</v>
      </c>
      <c r="AR77" s="15">
        <v>1.76718631</v>
      </c>
      <c r="AS77" s="15">
        <v>0.70627593099999997</v>
      </c>
    </row>
    <row r="78" spans="1:45" x14ac:dyDescent="0.25">
      <c r="A78" s="32"/>
      <c r="B78" s="32"/>
      <c r="C78" s="32"/>
      <c r="P78" s="32"/>
      <c r="R78" s="38" t="s">
        <v>481</v>
      </c>
      <c r="S78" s="15">
        <v>36.114541529999997</v>
      </c>
      <c r="T78" s="15">
        <v>36.812684349999998</v>
      </c>
      <c r="U78" s="15">
        <v>37.356503089999997</v>
      </c>
      <c r="V78" s="15">
        <v>37.861095480000003</v>
      </c>
      <c r="W78" s="15">
        <v>37.777847180000002</v>
      </c>
      <c r="X78" s="15">
        <v>37.408847229999999</v>
      </c>
      <c r="Y78" s="15">
        <v>36.398017799999998</v>
      </c>
      <c r="Z78" s="15">
        <v>35.218562480000003</v>
      </c>
      <c r="AA78" s="15">
        <v>33.966403470000003</v>
      </c>
      <c r="AB78" s="15">
        <v>32.591441500000002</v>
      </c>
      <c r="AC78" s="15">
        <v>31.169442220000001</v>
      </c>
      <c r="AD78" s="15">
        <v>29.63756824</v>
      </c>
      <c r="AE78" s="15">
        <v>27.133684219999999</v>
      </c>
      <c r="AF78" s="15">
        <v>24.684479029999999</v>
      </c>
      <c r="AG78" s="15">
        <v>22.166370539999999</v>
      </c>
      <c r="AH78" s="15">
        <v>19.67828733</v>
      </c>
      <c r="AI78" s="15">
        <v>17.229692839999998</v>
      </c>
      <c r="AJ78" s="15">
        <v>14.896728059999999</v>
      </c>
      <c r="AK78" s="15">
        <v>12.721482699999999</v>
      </c>
      <c r="AL78" s="15">
        <v>10.75784988</v>
      </c>
      <c r="AM78" s="15">
        <v>8.9248098549999995</v>
      </c>
      <c r="AN78" s="15">
        <v>7.2066744500000004</v>
      </c>
      <c r="AO78" s="15">
        <v>5.6353306349999999</v>
      </c>
      <c r="AP78" s="15">
        <v>4.1339735769999999</v>
      </c>
      <c r="AQ78" s="15">
        <v>2.783630241</v>
      </c>
      <c r="AR78" s="15">
        <v>1.4948298369999999</v>
      </c>
      <c r="AS78" s="15">
        <v>0.52943931499999997</v>
      </c>
    </row>
    <row r="79" spans="1:45" x14ac:dyDescent="0.25">
      <c r="A79" s="32"/>
      <c r="B79" s="32"/>
      <c r="C79" s="32"/>
      <c r="P79" s="32"/>
      <c r="R79" s="38" t="s">
        <v>560</v>
      </c>
      <c r="S79" s="15">
        <v>27.140512390000001</v>
      </c>
      <c r="T79" s="15">
        <v>27.61923968</v>
      </c>
      <c r="U79" s="15">
        <v>27.808029980000001</v>
      </c>
      <c r="V79" s="15">
        <v>27.79077457</v>
      </c>
      <c r="W79" s="15">
        <v>27.599146309999998</v>
      </c>
      <c r="X79" s="15">
        <v>27.266853569999999</v>
      </c>
      <c r="Y79" s="15">
        <v>26.389659170000002</v>
      </c>
      <c r="Z79" s="15">
        <v>25.38966151</v>
      </c>
      <c r="AA79" s="15">
        <v>24.328986010000001</v>
      </c>
      <c r="AB79" s="15">
        <v>23.145418100000001</v>
      </c>
      <c r="AC79" s="15">
        <v>21.872453190000002</v>
      </c>
      <c r="AD79" s="15">
        <v>20.505436029999998</v>
      </c>
      <c r="AE79" s="15">
        <v>18.58431156</v>
      </c>
      <c r="AF79" s="15">
        <v>16.662570710000001</v>
      </c>
      <c r="AG79" s="15">
        <v>14.82604916</v>
      </c>
      <c r="AH79" s="15">
        <v>13.048419190000001</v>
      </c>
      <c r="AI79" s="15">
        <v>11.31512382</v>
      </c>
      <c r="AJ79" s="15">
        <v>9.6848235369999998</v>
      </c>
      <c r="AK79" s="15">
        <v>8.1938773299999994</v>
      </c>
      <c r="AL79" s="15">
        <v>6.8902081730000004</v>
      </c>
      <c r="AM79" s="15">
        <v>5.6969689680000002</v>
      </c>
      <c r="AN79" s="15">
        <v>4.5982635309999997</v>
      </c>
      <c r="AO79" s="15">
        <v>3.622274445</v>
      </c>
      <c r="AP79" s="15">
        <v>2.6972321419999998</v>
      </c>
      <c r="AQ79" s="15">
        <v>1.902840283</v>
      </c>
      <c r="AR79" s="15">
        <v>1.1494394450000001</v>
      </c>
      <c r="AS79" s="15">
        <v>0.49414863599999997</v>
      </c>
    </row>
    <row r="80" spans="1:45" x14ac:dyDescent="0.25">
      <c r="A80" s="32"/>
      <c r="B80" s="32"/>
      <c r="C80" s="32"/>
      <c r="P80" s="32"/>
      <c r="R80" s="39" t="s">
        <v>561</v>
      </c>
      <c r="S80" s="15">
        <v>493.09054609999998</v>
      </c>
      <c r="T80" s="15">
        <v>500.07980689999999</v>
      </c>
      <c r="U80" s="15">
        <v>503.03242399999999</v>
      </c>
      <c r="V80" s="15">
        <v>502.02127510000003</v>
      </c>
      <c r="W80" s="15">
        <v>497.72094850000002</v>
      </c>
      <c r="X80" s="15">
        <v>490.67763059999999</v>
      </c>
      <c r="Y80" s="15">
        <v>474.06846109999998</v>
      </c>
      <c r="Z80" s="15">
        <v>455.0453296</v>
      </c>
      <c r="AA80" s="15">
        <v>434.58014150000002</v>
      </c>
      <c r="AB80" s="15">
        <v>411.89109230000003</v>
      </c>
      <c r="AC80" s="15">
        <v>387.09806409999999</v>
      </c>
      <c r="AD80" s="15">
        <v>359.18604579999999</v>
      </c>
      <c r="AE80" s="15">
        <v>323.86222270000002</v>
      </c>
      <c r="AF80" s="15">
        <v>290.22202270000002</v>
      </c>
      <c r="AG80" s="15">
        <v>258.08173900000003</v>
      </c>
      <c r="AH80" s="15">
        <v>227.05566039999999</v>
      </c>
      <c r="AI80" s="15">
        <v>196.99201919999999</v>
      </c>
      <c r="AJ80" s="15">
        <v>168.6656054</v>
      </c>
      <c r="AK80" s="15">
        <v>142.875449</v>
      </c>
      <c r="AL80" s="15">
        <v>120.5382086</v>
      </c>
      <c r="AM80" s="15">
        <v>100.0431208</v>
      </c>
      <c r="AN80" s="15">
        <v>81.134134349999997</v>
      </c>
      <c r="AO80" s="15">
        <v>64.245699310000006</v>
      </c>
      <c r="AP80" s="15">
        <v>48.253176109999998</v>
      </c>
      <c r="AQ80" s="15">
        <v>34.421431980000001</v>
      </c>
      <c r="AR80" s="15">
        <v>21.270463159999998</v>
      </c>
      <c r="AS80" s="15">
        <v>9.8902032149999997</v>
      </c>
    </row>
    <row r="81" spans="1:251" x14ac:dyDescent="0.25">
      <c r="A81" s="32"/>
      <c r="B81" s="32"/>
      <c r="C81" s="32"/>
      <c r="P81" s="32"/>
    </row>
    <row r="82" spans="1:251" x14ac:dyDescent="0.25">
      <c r="A82" s="32"/>
      <c r="B82" s="32"/>
      <c r="C82" s="32"/>
      <c r="P82" s="32"/>
    </row>
    <row r="83" spans="1:251" x14ac:dyDescent="0.25">
      <c r="A83" s="32"/>
      <c r="B83" s="32"/>
      <c r="C83" s="32"/>
      <c r="P83" s="32"/>
    </row>
    <row r="84" spans="1:251" x14ac:dyDescent="0.25">
      <c r="A84" s="32"/>
      <c r="B84" s="32"/>
      <c r="C84" s="32"/>
      <c r="P84" s="32"/>
    </row>
    <row r="85" spans="1:251" x14ac:dyDescent="0.25">
      <c r="A85" s="32"/>
      <c r="B85" s="32"/>
      <c r="C85" s="32"/>
      <c r="P85" s="32"/>
    </row>
    <row r="86" spans="1:251" x14ac:dyDescent="0.25">
      <c r="A86" s="32"/>
      <c r="B86" s="32"/>
      <c r="C86" s="32"/>
      <c r="P86" s="32"/>
    </row>
    <row r="87" spans="1:251" x14ac:dyDescent="0.25">
      <c r="A87" s="32"/>
      <c r="B87" s="32"/>
      <c r="C87" s="32"/>
      <c r="P87" s="32"/>
    </row>
    <row r="88" spans="1:251" x14ac:dyDescent="0.25">
      <c r="A88" s="32"/>
      <c r="B88" s="32"/>
      <c r="C88" s="32"/>
      <c r="P88" s="32"/>
    </row>
    <row r="89" spans="1:251" x14ac:dyDescent="0.25">
      <c r="A89" s="32"/>
      <c r="B89" s="32"/>
      <c r="C89" s="32"/>
      <c r="P89" s="32"/>
    </row>
    <row r="90" spans="1:251" customForma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row>
    <row r="91" spans="1:251" x14ac:dyDescent="0.25">
      <c r="A91" s="32"/>
      <c r="B91" s="32"/>
      <c r="C91" s="32"/>
      <c r="D91" s="34" t="s">
        <v>564</v>
      </c>
      <c r="E91" s="34"/>
      <c r="P91" s="32"/>
    </row>
    <row r="92" spans="1:251" x14ac:dyDescent="0.25">
      <c r="A92" s="32"/>
      <c r="B92" s="32"/>
      <c r="C92" s="32"/>
      <c r="E92" s="34" t="s">
        <v>420</v>
      </c>
      <c r="P92" s="32"/>
      <c r="R92" s="34"/>
    </row>
    <row r="93" spans="1:251" x14ac:dyDescent="0.25">
      <c r="A93" s="32"/>
      <c r="B93" s="32"/>
      <c r="C93" s="32"/>
      <c r="P93" s="32"/>
      <c r="R93" t="s">
        <v>556</v>
      </c>
    </row>
    <row r="94" spans="1:251" x14ac:dyDescent="0.25">
      <c r="A94" s="32"/>
      <c r="B94" s="32"/>
      <c r="C94" s="32"/>
      <c r="P94" s="32"/>
      <c r="S94" s="33" t="s">
        <v>538</v>
      </c>
    </row>
    <row r="95" spans="1:251" x14ac:dyDescent="0.25">
      <c r="A95" s="32"/>
      <c r="B95" s="32"/>
      <c r="C95" s="32"/>
      <c r="P95" s="32"/>
      <c r="R95" s="36"/>
      <c r="S95" s="37">
        <v>2024</v>
      </c>
      <c r="T95" s="37">
        <v>2025</v>
      </c>
      <c r="U95" s="37">
        <v>2026</v>
      </c>
      <c r="V95" s="37">
        <v>2027</v>
      </c>
      <c r="W95" s="37">
        <v>2028</v>
      </c>
      <c r="X95" s="37">
        <v>2029</v>
      </c>
      <c r="Y95" s="37">
        <v>2030</v>
      </c>
      <c r="Z95" s="37">
        <v>2031</v>
      </c>
      <c r="AA95" s="37">
        <v>2032</v>
      </c>
      <c r="AB95" s="37">
        <v>2033</v>
      </c>
      <c r="AC95" s="37">
        <v>2034</v>
      </c>
      <c r="AD95" s="37">
        <v>2035</v>
      </c>
      <c r="AE95" s="37">
        <v>2036</v>
      </c>
      <c r="AF95" s="37">
        <v>2037</v>
      </c>
      <c r="AG95" s="37">
        <v>2038</v>
      </c>
      <c r="AH95" s="37">
        <v>2039</v>
      </c>
      <c r="AI95" s="37">
        <v>2040</v>
      </c>
      <c r="AJ95" s="37">
        <v>2041</v>
      </c>
      <c r="AK95" s="37">
        <v>2042</v>
      </c>
      <c r="AL95" s="37">
        <v>2043</v>
      </c>
      <c r="AM95" s="37">
        <v>2044</v>
      </c>
      <c r="AN95" s="37">
        <v>2045</v>
      </c>
      <c r="AO95" s="37">
        <v>2046</v>
      </c>
      <c r="AP95" s="37">
        <v>2047</v>
      </c>
      <c r="AQ95" s="37">
        <v>2048</v>
      </c>
      <c r="AR95" s="37">
        <v>2049</v>
      </c>
      <c r="AS95" s="37">
        <v>2050</v>
      </c>
    </row>
    <row r="96" spans="1:251" x14ac:dyDescent="0.25">
      <c r="A96" s="32"/>
      <c r="B96" s="32"/>
      <c r="C96" s="32"/>
      <c r="P96" s="32"/>
      <c r="R96" s="38" t="s">
        <v>470</v>
      </c>
      <c r="S96" s="15">
        <v>45.006402389999998</v>
      </c>
      <c r="T96" s="15">
        <v>45.804584949999999</v>
      </c>
      <c r="U96" s="15">
        <v>46.026799830000002</v>
      </c>
      <c r="V96" s="15">
        <v>45.786616879999997</v>
      </c>
      <c r="W96" s="15">
        <v>45.194742669999997</v>
      </c>
      <c r="X96" s="15">
        <v>44.313307989999998</v>
      </c>
      <c r="Y96" s="15">
        <v>42.61561545</v>
      </c>
      <c r="Z96" s="15">
        <v>40.739904430000003</v>
      </c>
      <c r="AA96" s="15">
        <v>38.719390769999997</v>
      </c>
      <c r="AB96" s="15">
        <v>36.511588959999997</v>
      </c>
      <c r="AC96" s="15">
        <v>34.163750270000001</v>
      </c>
      <c r="AD96" s="15">
        <v>31.740933829999999</v>
      </c>
      <c r="AE96" s="15">
        <v>28.518981459999999</v>
      </c>
      <c r="AF96" s="15">
        <v>25.397956929999999</v>
      </c>
      <c r="AG96" s="15">
        <v>22.55403368</v>
      </c>
      <c r="AH96" s="15">
        <v>19.878342159999999</v>
      </c>
      <c r="AI96" s="15">
        <v>17.364547989999998</v>
      </c>
      <c r="AJ96" s="15">
        <v>14.954025100000001</v>
      </c>
      <c r="AK96" s="15">
        <v>12.733264439999999</v>
      </c>
      <c r="AL96" s="15">
        <v>10.78255607</v>
      </c>
      <c r="AM96" s="15">
        <v>8.9664564309999992</v>
      </c>
      <c r="AN96" s="15">
        <v>7.2839677079999996</v>
      </c>
      <c r="AO96" s="15">
        <v>5.8122490249999998</v>
      </c>
      <c r="AP96" s="15">
        <v>4.4522395389999998</v>
      </c>
      <c r="AQ96" s="15">
        <v>3.3004560729999999</v>
      </c>
      <c r="AR96" s="15">
        <v>2.2209648789999998</v>
      </c>
      <c r="AS96" s="15">
        <v>1.300583686</v>
      </c>
    </row>
    <row r="97" spans="1:45" x14ac:dyDescent="0.25">
      <c r="A97" s="32"/>
      <c r="B97" s="32"/>
      <c r="C97" s="32"/>
      <c r="P97" s="32"/>
      <c r="R97" s="38" t="s">
        <v>471</v>
      </c>
      <c r="S97" s="15">
        <v>28.462092859999998</v>
      </c>
      <c r="T97" s="15">
        <v>29.137118910000002</v>
      </c>
      <c r="U97" s="15">
        <v>29.197915680000001</v>
      </c>
      <c r="V97" s="15">
        <v>28.97868781</v>
      </c>
      <c r="W97" s="15">
        <v>28.505252760000001</v>
      </c>
      <c r="X97" s="15">
        <v>27.86658967</v>
      </c>
      <c r="Y97" s="15">
        <v>26.730900999999999</v>
      </c>
      <c r="Z97" s="15">
        <v>25.517709279999998</v>
      </c>
      <c r="AA97" s="15">
        <v>24.18902078</v>
      </c>
      <c r="AB97" s="15">
        <v>22.73141489</v>
      </c>
      <c r="AC97" s="15">
        <v>21.160421589999999</v>
      </c>
      <c r="AD97" s="15">
        <v>19.559965040000002</v>
      </c>
      <c r="AE97" s="15">
        <v>17.543443490000001</v>
      </c>
      <c r="AF97" s="15">
        <v>15.596452640000001</v>
      </c>
      <c r="AG97" s="15">
        <v>13.84250557</v>
      </c>
      <c r="AH97" s="15">
        <v>12.22729575</v>
      </c>
      <c r="AI97" s="15">
        <v>10.720342649999999</v>
      </c>
      <c r="AJ97" s="15">
        <v>9.2657215849999996</v>
      </c>
      <c r="AK97" s="15">
        <v>7.933369109</v>
      </c>
      <c r="AL97" s="15">
        <v>6.7609840569999999</v>
      </c>
      <c r="AM97" s="15">
        <v>5.6724414620000001</v>
      </c>
      <c r="AN97" s="15">
        <v>4.6645826650000002</v>
      </c>
      <c r="AO97" s="15">
        <v>3.7820683150000001</v>
      </c>
      <c r="AP97" s="15">
        <v>2.9852953339999999</v>
      </c>
      <c r="AQ97" s="15">
        <v>2.3150107649999998</v>
      </c>
      <c r="AR97" s="15">
        <v>1.692247026</v>
      </c>
      <c r="AS97" s="15">
        <v>1.1639831730000001</v>
      </c>
    </row>
    <row r="98" spans="1:45" x14ac:dyDescent="0.25">
      <c r="A98" s="32"/>
      <c r="B98" s="32"/>
      <c r="C98" s="32"/>
      <c r="P98" s="32"/>
      <c r="R98" s="38" t="s">
        <v>557</v>
      </c>
      <c r="S98" s="15">
        <v>61.164762250000003</v>
      </c>
      <c r="T98" s="15">
        <v>61.232827460000003</v>
      </c>
      <c r="U98" s="15">
        <v>61.423444310000001</v>
      </c>
      <c r="V98" s="15">
        <v>61.040094060000001</v>
      </c>
      <c r="W98" s="15">
        <v>60.197423329999999</v>
      </c>
      <c r="X98" s="15">
        <v>58.977824890000001</v>
      </c>
      <c r="Y98" s="15">
        <v>56.570166090000001</v>
      </c>
      <c r="Z98" s="15">
        <v>54.011427869999999</v>
      </c>
      <c r="AA98" s="15">
        <v>51.235943280000001</v>
      </c>
      <c r="AB98" s="15">
        <v>48.202971519999998</v>
      </c>
      <c r="AC98" s="15">
        <v>44.861907629999997</v>
      </c>
      <c r="AD98" s="15">
        <v>41.47237183</v>
      </c>
      <c r="AE98" s="15">
        <v>37.229021879999998</v>
      </c>
      <c r="AF98" s="15">
        <v>33.188925939999997</v>
      </c>
      <c r="AG98" s="15">
        <v>29.49457799</v>
      </c>
      <c r="AH98" s="15">
        <v>26.013213740000001</v>
      </c>
      <c r="AI98" s="15">
        <v>22.736732539999998</v>
      </c>
      <c r="AJ98" s="15">
        <v>19.59711437</v>
      </c>
      <c r="AK98" s="15">
        <v>16.705316549999999</v>
      </c>
      <c r="AL98" s="15">
        <v>14.159423289999999</v>
      </c>
      <c r="AM98" s="15">
        <v>11.7991163</v>
      </c>
      <c r="AN98" s="15">
        <v>9.6086919630000001</v>
      </c>
      <c r="AO98" s="15">
        <v>7.6952596370000004</v>
      </c>
      <c r="AP98" s="15">
        <v>5.9418932770000001</v>
      </c>
      <c r="AQ98" s="15">
        <v>4.461268263</v>
      </c>
      <c r="AR98" s="15">
        <v>3.0835802179999998</v>
      </c>
      <c r="AS98" s="15">
        <v>1.92119869</v>
      </c>
    </row>
    <row r="99" spans="1:45" x14ac:dyDescent="0.25">
      <c r="A99" s="32"/>
      <c r="B99" s="32"/>
      <c r="C99" s="32"/>
      <c r="P99" s="32"/>
      <c r="R99" s="38" t="s">
        <v>558</v>
      </c>
      <c r="S99" s="15">
        <v>33.399177639999998</v>
      </c>
      <c r="T99" s="15">
        <v>33.632004819999999</v>
      </c>
      <c r="U99" s="15">
        <v>33.70891769</v>
      </c>
      <c r="V99" s="15">
        <v>33.462775690000001</v>
      </c>
      <c r="W99" s="15">
        <v>32.992574820000002</v>
      </c>
      <c r="X99" s="15">
        <v>32.266659629999999</v>
      </c>
      <c r="Y99" s="15">
        <v>30.923285530000001</v>
      </c>
      <c r="Z99" s="15">
        <v>29.484025800000001</v>
      </c>
      <c r="AA99" s="15">
        <v>27.910633600000001</v>
      </c>
      <c r="AB99" s="15">
        <v>26.17425252</v>
      </c>
      <c r="AC99" s="15">
        <v>24.327148619999999</v>
      </c>
      <c r="AD99" s="15">
        <v>22.418044009999999</v>
      </c>
      <c r="AE99" s="15">
        <v>19.971994670000001</v>
      </c>
      <c r="AF99" s="15">
        <v>17.75883967</v>
      </c>
      <c r="AG99" s="15">
        <v>15.74863115</v>
      </c>
      <c r="AH99" s="15">
        <v>13.843532310000001</v>
      </c>
      <c r="AI99" s="15">
        <v>12.099265470000001</v>
      </c>
      <c r="AJ99" s="15">
        <v>10.427075540000001</v>
      </c>
      <c r="AK99" s="15">
        <v>8.8974345360000004</v>
      </c>
      <c r="AL99" s="15">
        <v>7.5539097819999999</v>
      </c>
      <c r="AM99" s="15">
        <v>6.3043716480000001</v>
      </c>
      <c r="AN99" s="15">
        <v>5.1509469670000003</v>
      </c>
      <c r="AO99" s="15">
        <v>4.1406441389999999</v>
      </c>
      <c r="AP99" s="15">
        <v>3.2151433809999999</v>
      </c>
      <c r="AQ99" s="15">
        <v>2.4347287990000002</v>
      </c>
      <c r="AR99" s="15">
        <v>1.70756614</v>
      </c>
      <c r="AS99" s="15">
        <v>1.095524245</v>
      </c>
    </row>
    <row r="100" spans="1:45" x14ac:dyDescent="0.25">
      <c r="A100" s="32"/>
      <c r="B100" s="32"/>
      <c r="C100" s="32"/>
      <c r="P100" s="32"/>
      <c r="R100" s="38" t="s">
        <v>474</v>
      </c>
      <c r="S100" s="15">
        <v>52.338369729999997</v>
      </c>
      <c r="T100" s="15">
        <v>54.069349840000001</v>
      </c>
      <c r="U100" s="15">
        <v>54.117106040000003</v>
      </c>
      <c r="V100" s="15">
        <v>53.615727339999999</v>
      </c>
      <c r="W100" s="15">
        <v>52.787814740000002</v>
      </c>
      <c r="X100" s="15">
        <v>51.641308969999997</v>
      </c>
      <c r="Y100" s="15">
        <v>49.487643499999997</v>
      </c>
      <c r="Z100" s="15">
        <v>47.20380196</v>
      </c>
      <c r="AA100" s="15">
        <v>44.729265419999997</v>
      </c>
      <c r="AB100" s="15">
        <v>42.028146970000002</v>
      </c>
      <c r="AC100" s="15">
        <v>39.104510480000002</v>
      </c>
      <c r="AD100" s="15">
        <v>36.151705749999998</v>
      </c>
      <c r="AE100" s="15">
        <v>32.414832619999999</v>
      </c>
      <c r="AF100" s="15">
        <v>28.84193286</v>
      </c>
      <c r="AG100" s="15">
        <v>25.599044190000001</v>
      </c>
      <c r="AH100" s="15">
        <v>22.582644040000002</v>
      </c>
      <c r="AI100" s="15">
        <v>19.748748559999999</v>
      </c>
      <c r="AJ100" s="15">
        <v>17.02692214</v>
      </c>
      <c r="AK100" s="15">
        <v>14.523078140000001</v>
      </c>
      <c r="AL100" s="15">
        <v>12.32211577</v>
      </c>
      <c r="AM100" s="15">
        <v>10.274378609999999</v>
      </c>
      <c r="AN100" s="15">
        <v>8.3730064930000001</v>
      </c>
      <c r="AO100" s="15">
        <v>6.7090866179999997</v>
      </c>
      <c r="AP100" s="15">
        <v>5.1805522660000003</v>
      </c>
      <c r="AQ100" s="15">
        <v>3.8844408929999998</v>
      </c>
      <c r="AR100" s="15">
        <v>2.6705654390000002</v>
      </c>
      <c r="AS100" s="15">
        <v>1.631799926</v>
      </c>
    </row>
    <row r="101" spans="1:45" x14ac:dyDescent="0.25">
      <c r="A101" s="32"/>
      <c r="B101" s="32"/>
      <c r="C101" s="32"/>
      <c r="P101" s="32"/>
      <c r="R101" s="38" t="s">
        <v>475</v>
      </c>
      <c r="S101" s="15">
        <v>41.647171550000003</v>
      </c>
      <c r="T101" s="15">
        <v>42.752703400000001</v>
      </c>
      <c r="U101" s="15">
        <v>43.005462479999998</v>
      </c>
      <c r="V101" s="15">
        <v>42.842408550000002</v>
      </c>
      <c r="W101" s="15">
        <v>42.401977760000001</v>
      </c>
      <c r="X101" s="15">
        <v>41.697903570000001</v>
      </c>
      <c r="Y101" s="15">
        <v>40.180732050000003</v>
      </c>
      <c r="Z101" s="15">
        <v>38.499650420000002</v>
      </c>
      <c r="AA101" s="15">
        <v>36.67383117</v>
      </c>
      <c r="AB101" s="15">
        <v>34.67250241</v>
      </c>
      <c r="AC101" s="15">
        <v>32.504750039999998</v>
      </c>
      <c r="AD101" s="15">
        <v>30.282733740000001</v>
      </c>
      <c r="AE101" s="15">
        <v>27.341096910000001</v>
      </c>
      <c r="AF101" s="15">
        <v>24.444931520000001</v>
      </c>
      <c r="AG101" s="15">
        <v>21.748871860000001</v>
      </c>
      <c r="AH101" s="15">
        <v>19.160130280000001</v>
      </c>
      <c r="AI101" s="15">
        <v>16.696842719999999</v>
      </c>
      <c r="AJ101" s="15">
        <v>14.34288544</v>
      </c>
      <c r="AK101" s="15">
        <v>12.17383225</v>
      </c>
      <c r="AL101" s="15">
        <v>10.265335459999999</v>
      </c>
      <c r="AM101" s="15">
        <v>8.4918842170000008</v>
      </c>
      <c r="AN101" s="15">
        <v>6.8466039079999996</v>
      </c>
      <c r="AO101" s="15">
        <v>5.4082843719999998</v>
      </c>
      <c r="AP101" s="15">
        <v>4.0850677150000001</v>
      </c>
      <c r="AQ101" s="15">
        <v>2.9644827490000001</v>
      </c>
      <c r="AR101" s="15">
        <v>1.918783986</v>
      </c>
      <c r="AS101" s="15">
        <v>1.0318132550000001</v>
      </c>
    </row>
    <row r="102" spans="1:45" x14ac:dyDescent="0.25">
      <c r="A102" s="32"/>
      <c r="B102" s="32"/>
      <c r="C102" s="32"/>
      <c r="P102" s="32"/>
      <c r="R102" s="38" t="s">
        <v>476</v>
      </c>
      <c r="S102" s="15">
        <v>5.9602280570000001</v>
      </c>
      <c r="T102" s="15">
        <v>6.1912910029999999</v>
      </c>
      <c r="U102" s="15">
        <v>6.1898868499999997</v>
      </c>
      <c r="V102" s="15">
        <v>6.1288232379999998</v>
      </c>
      <c r="W102" s="15">
        <v>5.9970867869999998</v>
      </c>
      <c r="X102" s="15">
        <v>5.8396318599999999</v>
      </c>
      <c r="Y102" s="15">
        <v>5.5982467590000002</v>
      </c>
      <c r="Z102" s="15">
        <v>5.3493527299999997</v>
      </c>
      <c r="AA102" s="15">
        <v>5.0794945230000002</v>
      </c>
      <c r="AB102" s="15">
        <v>4.7867778259999998</v>
      </c>
      <c r="AC102" s="15">
        <v>4.4684165929999997</v>
      </c>
      <c r="AD102" s="15">
        <v>4.140718691</v>
      </c>
      <c r="AE102" s="15">
        <v>3.7148380919999999</v>
      </c>
      <c r="AF102" s="15">
        <v>3.2850038050000001</v>
      </c>
      <c r="AG102" s="15">
        <v>2.914907296</v>
      </c>
      <c r="AH102" s="15">
        <v>2.585369042</v>
      </c>
      <c r="AI102" s="15">
        <v>2.2818604900000001</v>
      </c>
      <c r="AJ102" s="15">
        <v>1.986777182</v>
      </c>
      <c r="AK102" s="15">
        <v>1.712874295</v>
      </c>
      <c r="AL102" s="15">
        <v>1.4716668180000001</v>
      </c>
      <c r="AM102" s="15">
        <v>1.246771767</v>
      </c>
      <c r="AN102" s="15">
        <v>1.037025689</v>
      </c>
      <c r="AO102" s="15">
        <v>0.85255787999999999</v>
      </c>
      <c r="AP102" s="15">
        <v>0.68686896099999994</v>
      </c>
      <c r="AQ102" s="15">
        <v>0.54109201500000004</v>
      </c>
      <c r="AR102" s="15">
        <v>0.40500588900000001</v>
      </c>
      <c r="AS102" s="15">
        <v>0.28652770700000002</v>
      </c>
    </row>
    <row r="103" spans="1:45" x14ac:dyDescent="0.25">
      <c r="A103" s="32"/>
      <c r="B103" s="32"/>
      <c r="C103" s="32"/>
      <c r="P103" s="32"/>
      <c r="R103" s="38" t="s">
        <v>477</v>
      </c>
      <c r="S103" s="15">
        <v>21.225802510000001</v>
      </c>
      <c r="T103" s="15">
        <v>20.04321947</v>
      </c>
      <c r="U103" s="15">
        <v>19.668043770000001</v>
      </c>
      <c r="V103" s="15">
        <v>19.275289610000002</v>
      </c>
      <c r="W103" s="15">
        <v>18.822801299999998</v>
      </c>
      <c r="X103" s="15">
        <v>18.268205890000001</v>
      </c>
      <c r="Y103" s="15">
        <v>17.398054160000001</v>
      </c>
      <c r="Z103" s="15">
        <v>16.48937402</v>
      </c>
      <c r="AA103" s="15">
        <v>15.481850059999999</v>
      </c>
      <c r="AB103" s="15">
        <v>14.23150639</v>
      </c>
      <c r="AC103" s="15">
        <v>13.25074173</v>
      </c>
      <c r="AD103" s="15">
        <v>12.25733804</v>
      </c>
      <c r="AE103" s="15">
        <v>11.032646529999999</v>
      </c>
      <c r="AF103" s="15">
        <v>9.8485058629999997</v>
      </c>
      <c r="AG103" s="15">
        <v>8.7697414289999998</v>
      </c>
      <c r="AH103" s="15">
        <v>7.7369326879999996</v>
      </c>
      <c r="AI103" s="15">
        <v>6.7762449670000002</v>
      </c>
      <c r="AJ103" s="15">
        <v>5.8571235960000001</v>
      </c>
      <c r="AK103" s="15">
        <v>5.0100386930000003</v>
      </c>
      <c r="AL103" s="15">
        <v>4.2622105980000002</v>
      </c>
      <c r="AM103" s="15">
        <v>3.565585607</v>
      </c>
      <c r="AN103" s="15">
        <v>2.9212453269999998</v>
      </c>
      <c r="AO103" s="15">
        <v>2.3557674149999999</v>
      </c>
      <c r="AP103" s="15">
        <v>1.8550916310000001</v>
      </c>
      <c r="AQ103" s="15">
        <v>1.431851671</v>
      </c>
      <c r="AR103" s="15">
        <v>1.0364039709999999</v>
      </c>
      <c r="AS103" s="15">
        <v>0.70145643000000002</v>
      </c>
    </row>
    <row r="104" spans="1:45" x14ac:dyDescent="0.25">
      <c r="A104" s="32"/>
      <c r="B104" s="32"/>
      <c r="C104" s="32"/>
      <c r="P104" s="32"/>
      <c r="R104" s="38" t="s">
        <v>478</v>
      </c>
      <c r="S104" s="15">
        <v>39.563866539999999</v>
      </c>
      <c r="T104" s="15">
        <v>39.639448289999997</v>
      </c>
      <c r="U104" s="15">
        <v>39.872951520000001</v>
      </c>
      <c r="V104" s="15">
        <v>39.652082630000002</v>
      </c>
      <c r="W104" s="15">
        <v>39.099467060000002</v>
      </c>
      <c r="X104" s="15">
        <v>38.310370939999999</v>
      </c>
      <c r="Y104" s="15">
        <v>36.79353244</v>
      </c>
      <c r="Z104" s="15">
        <v>35.12515698</v>
      </c>
      <c r="AA104" s="15">
        <v>33.330986690000003</v>
      </c>
      <c r="AB104" s="15">
        <v>31.366942439999999</v>
      </c>
      <c r="AC104" s="15">
        <v>29.2696121</v>
      </c>
      <c r="AD104" s="15">
        <v>27.12224732</v>
      </c>
      <c r="AE104" s="15">
        <v>24.361641590000001</v>
      </c>
      <c r="AF104" s="15">
        <v>21.616551009999998</v>
      </c>
      <c r="AG104" s="15">
        <v>19.169735129999999</v>
      </c>
      <c r="AH104" s="15">
        <v>16.89448625</v>
      </c>
      <c r="AI104" s="15">
        <v>14.720868039999999</v>
      </c>
      <c r="AJ104" s="15">
        <v>12.63870047</v>
      </c>
      <c r="AK104" s="15">
        <v>10.72647744</v>
      </c>
      <c r="AL104" s="15">
        <v>9.0435581359999997</v>
      </c>
      <c r="AM104" s="15">
        <v>7.4798803530000004</v>
      </c>
      <c r="AN104" s="15">
        <v>6.0341446080000001</v>
      </c>
      <c r="AO104" s="15">
        <v>4.7740772070000004</v>
      </c>
      <c r="AP104" s="15">
        <v>3.6259425959999998</v>
      </c>
      <c r="AQ104" s="15">
        <v>2.66556981</v>
      </c>
      <c r="AR104" s="15">
        <v>1.774205115</v>
      </c>
      <c r="AS104" s="15">
        <v>1.0286009970000001</v>
      </c>
    </row>
    <row r="105" spans="1:45" x14ac:dyDescent="0.25">
      <c r="A105" s="32"/>
      <c r="B105" s="32"/>
      <c r="C105" s="32"/>
      <c r="P105" s="32"/>
      <c r="R105" s="38" t="s">
        <v>479</v>
      </c>
      <c r="S105" s="15">
        <v>47.580203259999998</v>
      </c>
      <c r="T105" s="15">
        <v>48.533597899999997</v>
      </c>
      <c r="U105" s="15">
        <v>48.824530379999999</v>
      </c>
      <c r="V105" s="15">
        <v>48.688430869999998</v>
      </c>
      <c r="W105" s="15">
        <v>48.234286580000003</v>
      </c>
      <c r="X105" s="15">
        <v>47.496991360000003</v>
      </c>
      <c r="Y105" s="15">
        <v>45.828483859999999</v>
      </c>
      <c r="Z105" s="15">
        <v>43.946041800000003</v>
      </c>
      <c r="AA105" s="15">
        <v>41.912049869999997</v>
      </c>
      <c r="AB105" s="15">
        <v>39.685630320000001</v>
      </c>
      <c r="AC105" s="15">
        <v>37.302602530000001</v>
      </c>
      <c r="AD105" s="15">
        <v>34.83592677</v>
      </c>
      <c r="AE105" s="15">
        <v>31.435587009999999</v>
      </c>
      <c r="AF105" s="15">
        <v>28.14526429</v>
      </c>
      <c r="AG105" s="15">
        <v>25.051099480000001</v>
      </c>
      <c r="AH105" s="15">
        <v>22.04537801</v>
      </c>
      <c r="AI105" s="15">
        <v>19.154590089999999</v>
      </c>
      <c r="AJ105" s="15">
        <v>16.396115940000001</v>
      </c>
      <c r="AK105" s="15">
        <v>13.855008270000001</v>
      </c>
      <c r="AL105" s="15">
        <v>11.62333756</v>
      </c>
      <c r="AM105" s="15">
        <v>9.5510683029999992</v>
      </c>
      <c r="AN105" s="15">
        <v>7.6335788640000004</v>
      </c>
      <c r="AO105" s="15">
        <v>5.9606541049999997</v>
      </c>
      <c r="AP105" s="15">
        <v>4.4249801309999999</v>
      </c>
      <c r="AQ105" s="15">
        <v>3.1325293400000001</v>
      </c>
      <c r="AR105" s="15">
        <v>1.9351806659999999</v>
      </c>
      <c r="AS105" s="15">
        <v>0.94027911500000005</v>
      </c>
    </row>
    <row r="106" spans="1:45" x14ac:dyDescent="0.25">
      <c r="A106" s="32"/>
      <c r="B106" s="32"/>
      <c r="C106" s="32"/>
      <c r="P106" s="32"/>
      <c r="R106" s="38" t="s">
        <v>559</v>
      </c>
      <c r="S106" s="15">
        <v>50.42574587</v>
      </c>
      <c r="T106" s="15">
        <v>53.130125890000002</v>
      </c>
      <c r="U106" s="15">
        <v>53.249493600000001</v>
      </c>
      <c r="V106" s="15">
        <v>52.736362560000003</v>
      </c>
      <c r="W106" s="15">
        <v>51.89649241</v>
      </c>
      <c r="X106" s="15">
        <v>50.741276149999997</v>
      </c>
      <c r="Y106" s="15">
        <v>48.657566699999997</v>
      </c>
      <c r="Z106" s="15">
        <v>46.349608310000001</v>
      </c>
      <c r="AA106" s="15">
        <v>43.883683159999997</v>
      </c>
      <c r="AB106" s="15">
        <v>41.292354840000002</v>
      </c>
      <c r="AC106" s="15">
        <v>38.506705060000002</v>
      </c>
      <c r="AD106" s="15">
        <v>34.653693009999998</v>
      </c>
      <c r="AE106" s="15">
        <v>31.172072579999998</v>
      </c>
      <c r="AF106" s="15">
        <v>27.889861960000001</v>
      </c>
      <c r="AG106" s="15">
        <v>24.794061939999999</v>
      </c>
      <c r="AH106" s="15">
        <v>21.801525850000001</v>
      </c>
      <c r="AI106" s="15">
        <v>18.932759489999999</v>
      </c>
      <c r="AJ106" s="15">
        <v>16.196819229999999</v>
      </c>
      <c r="AK106" s="15">
        <v>13.683933509999999</v>
      </c>
      <c r="AL106" s="15">
        <v>11.47267761</v>
      </c>
      <c r="AM106" s="15">
        <v>9.4175041929999992</v>
      </c>
      <c r="AN106" s="15">
        <v>7.5200494979999997</v>
      </c>
      <c r="AO106" s="15">
        <v>5.8662864509999997</v>
      </c>
      <c r="AP106" s="15">
        <v>4.3600936309999998</v>
      </c>
      <c r="AQ106" s="15">
        <v>3.0984530729999999</v>
      </c>
      <c r="AR106" s="15">
        <v>1.9300767539999999</v>
      </c>
      <c r="AS106" s="15">
        <v>0.95715583599999998</v>
      </c>
    </row>
    <row r="107" spans="1:45" x14ac:dyDescent="0.25">
      <c r="A107" s="32"/>
      <c r="B107" s="32"/>
      <c r="C107" s="32"/>
      <c r="P107" s="32"/>
      <c r="R107" s="38" t="s">
        <v>481</v>
      </c>
      <c r="S107" s="15">
        <v>35.968906160000003</v>
      </c>
      <c r="T107" s="15">
        <v>35.585828030000002</v>
      </c>
      <c r="U107" s="15">
        <v>36.036058199999999</v>
      </c>
      <c r="V107" s="15">
        <v>36.533343119999998</v>
      </c>
      <c r="W107" s="15">
        <v>36.461746959999999</v>
      </c>
      <c r="X107" s="15">
        <v>36.077306159999999</v>
      </c>
      <c r="Y107" s="15">
        <v>35.091835379999999</v>
      </c>
      <c r="Z107" s="15">
        <v>33.9356072</v>
      </c>
      <c r="AA107" s="15">
        <v>32.678069479999998</v>
      </c>
      <c r="AB107" s="15">
        <v>31.2941802</v>
      </c>
      <c r="AC107" s="15">
        <v>29.850211250000001</v>
      </c>
      <c r="AD107" s="15">
        <v>28.301104110000001</v>
      </c>
      <c r="AE107" s="15">
        <v>25.87899204</v>
      </c>
      <c r="AF107" s="15">
        <v>23.5043869</v>
      </c>
      <c r="AG107" s="15">
        <v>21.07145732</v>
      </c>
      <c r="AH107" s="15">
        <v>18.667395979999998</v>
      </c>
      <c r="AI107" s="15">
        <v>16.32681358</v>
      </c>
      <c r="AJ107" s="15">
        <v>14.078587600000001</v>
      </c>
      <c r="AK107" s="15">
        <v>11.98875312</v>
      </c>
      <c r="AL107" s="15">
        <v>10.101597330000001</v>
      </c>
      <c r="AM107" s="15">
        <v>8.3231158319999992</v>
      </c>
      <c r="AN107" s="15">
        <v>6.6548264130000003</v>
      </c>
      <c r="AO107" s="15">
        <v>5.1471842079999996</v>
      </c>
      <c r="AP107" s="15">
        <v>3.7471713499999999</v>
      </c>
      <c r="AQ107" s="15">
        <v>2.5139325810000002</v>
      </c>
      <c r="AR107" s="15">
        <v>1.354956933</v>
      </c>
      <c r="AS107" s="15">
        <v>0.53596611800000005</v>
      </c>
    </row>
    <row r="108" spans="1:45" x14ac:dyDescent="0.25">
      <c r="A108" s="32"/>
      <c r="B108" s="32"/>
      <c r="C108" s="32"/>
      <c r="P108" s="32"/>
      <c r="R108" s="38" t="s">
        <v>560</v>
      </c>
      <c r="S108" s="15">
        <v>27.081522639999999</v>
      </c>
      <c r="T108" s="15">
        <v>27.829085920000001</v>
      </c>
      <c r="U108" s="15">
        <v>28.005975800000002</v>
      </c>
      <c r="V108" s="15">
        <v>27.924151380000001</v>
      </c>
      <c r="W108" s="15">
        <v>27.648902759999999</v>
      </c>
      <c r="X108" s="15">
        <v>27.20411563</v>
      </c>
      <c r="Y108" s="15">
        <v>26.245131260000001</v>
      </c>
      <c r="Z108" s="15">
        <v>25.175492479999999</v>
      </c>
      <c r="AA108" s="15">
        <v>24.02702416</v>
      </c>
      <c r="AB108" s="15">
        <v>22.760476959999998</v>
      </c>
      <c r="AC108" s="15">
        <v>21.404598570000001</v>
      </c>
      <c r="AD108" s="15">
        <v>19.992201619999999</v>
      </c>
      <c r="AE108" s="15">
        <v>18.079410029999998</v>
      </c>
      <c r="AF108" s="15">
        <v>16.143520970000001</v>
      </c>
      <c r="AG108" s="15">
        <v>14.346857849999999</v>
      </c>
      <c r="AH108" s="15">
        <v>12.63397653</v>
      </c>
      <c r="AI108" s="15">
        <v>11.000155550000001</v>
      </c>
      <c r="AJ108" s="15">
        <v>9.4385053120000002</v>
      </c>
      <c r="AK108" s="15">
        <v>7.9988019469999996</v>
      </c>
      <c r="AL108" s="15">
        <v>6.7337046819999999</v>
      </c>
      <c r="AM108" s="15">
        <v>5.556387323</v>
      </c>
      <c r="AN108" s="15">
        <v>4.4680045039999996</v>
      </c>
      <c r="AO108" s="15">
        <v>3.516577641</v>
      </c>
      <c r="AP108" s="15">
        <v>2.6437844589999999</v>
      </c>
      <c r="AQ108" s="15">
        <v>1.9069641049999999</v>
      </c>
      <c r="AR108" s="15">
        <v>1.2199893230000001</v>
      </c>
      <c r="AS108" s="15">
        <v>0.64453887200000004</v>
      </c>
    </row>
    <row r="109" spans="1:45" x14ac:dyDescent="0.25">
      <c r="A109" s="32"/>
      <c r="B109" s="32"/>
      <c r="C109" s="32"/>
      <c r="P109" s="32"/>
      <c r="R109" s="39" t="s">
        <v>561</v>
      </c>
      <c r="S109" s="15">
        <v>489.82425139999998</v>
      </c>
      <c r="T109" s="15">
        <v>497.58118589999998</v>
      </c>
      <c r="U109" s="15">
        <v>499.32658609999999</v>
      </c>
      <c r="V109" s="15">
        <v>496.66479370000002</v>
      </c>
      <c r="W109" s="15">
        <v>490.24056990000003</v>
      </c>
      <c r="X109" s="15">
        <v>480.70149270000002</v>
      </c>
      <c r="Y109" s="15">
        <v>462.12119419999999</v>
      </c>
      <c r="Z109" s="15">
        <v>441.82715330000002</v>
      </c>
      <c r="AA109" s="15">
        <v>419.85124300000001</v>
      </c>
      <c r="AB109" s="15">
        <v>395.73874619999998</v>
      </c>
      <c r="AC109" s="15">
        <v>370.17537650000003</v>
      </c>
      <c r="AD109" s="15">
        <v>342.92898380000003</v>
      </c>
      <c r="AE109" s="15">
        <v>308.6945589</v>
      </c>
      <c r="AF109" s="15">
        <v>275.66213440000001</v>
      </c>
      <c r="AG109" s="15">
        <v>245.10552490000001</v>
      </c>
      <c r="AH109" s="15">
        <v>216.07022259999999</v>
      </c>
      <c r="AI109" s="15">
        <v>188.5597721</v>
      </c>
      <c r="AJ109" s="15">
        <v>162.20637350000001</v>
      </c>
      <c r="AK109" s="15">
        <v>137.94218230000001</v>
      </c>
      <c r="AL109" s="15">
        <v>116.5530772</v>
      </c>
      <c r="AM109" s="15">
        <v>96.648962040000001</v>
      </c>
      <c r="AN109" s="15">
        <v>78.196674610000002</v>
      </c>
      <c r="AO109" s="15">
        <v>62.020697009999999</v>
      </c>
      <c r="AP109" s="15">
        <v>47.204124270000001</v>
      </c>
      <c r="AQ109" s="15">
        <v>34.650780140000002</v>
      </c>
      <c r="AR109" s="15">
        <v>22.949526339999998</v>
      </c>
      <c r="AS109" s="15">
        <v>13.239428050000001</v>
      </c>
    </row>
    <row r="110" spans="1:45" x14ac:dyDescent="0.25">
      <c r="A110" s="32"/>
      <c r="B110" s="32"/>
      <c r="C110" s="32"/>
      <c r="P110" s="32"/>
    </row>
    <row r="111" spans="1:45" x14ac:dyDescent="0.25">
      <c r="A111" s="32"/>
      <c r="B111" s="32"/>
      <c r="C111" s="32"/>
      <c r="P111" s="32"/>
    </row>
    <row r="112" spans="1:45" x14ac:dyDescent="0.25">
      <c r="A112" s="32"/>
      <c r="B112" s="32"/>
      <c r="C112" s="32"/>
      <c r="P112" s="32"/>
    </row>
    <row r="113" spans="1:251" x14ac:dyDescent="0.25">
      <c r="A113" s="32"/>
      <c r="B113" s="32"/>
      <c r="C113" s="32"/>
      <c r="P113" s="32"/>
    </row>
    <row r="114" spans="1:251" x14ac:dyDescent="0.25">
      <c r="A114" s="32"/>
      <c r="B114" s="32"/>
      <c r="C114" s="32"/>
      <c r="P114" s="32"/>
    </row>
    <row r="115" spans="1:251" x14ac:dyDescent="0.25">
      <c r="A115" s="32"/>
      <c r="B115" s="32"/>
      <c r="C115" s="32"/>
      <c r="P115" s="32"/>
    </row>
    <row r="116" spans="1:251" x14ac:dyDescent="0.25">
      <c r="A116" s="32"/>
      <c r="B116" s="32"/>
      <c r="C116" s="32"/>
      <c r="P116" s="32"/>
    </row>
    <row r="117" spans="1:251" x14ac:dyDescent="0.25">
      <c r="A117" s="32"/>
      <c r="B117" s="32"/>
      <c r="C117" s="32"/>
      <c r="P117" s="32"/>
    </row>
    <row r="118" spans="1:251" x14ac:dyDescent="0.25">
      <c r="A118" s="32"/>
      <c r="B118" s="32"/>
      <c r="C118" s="32"/>
      <c r="P118" s="32"/>
    </row>
    <row r="119" spans="1:251" customForma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row>
    <row r="120" spans="1:251" x14ac:dyDescent="0.25">
      <c r="A120" s="32"/>
      <c r="B120" s="32"/>
      <c r="C120" s="32"/>
      <c r="D120" s="35" t="s">
        <v>565</v>
      </c>
      <c r="E120" s="35"/>
      <c r="F120"/>
      <c r="G120"/>
      <c r="H120"/>
      <c r="I120"/>
      <c r="P120" s="32"/>
    </row>
    <row r="121" spans="1:251" x14ac:dyDescent="0.25">
      <c r="A121" s="32"/>
      <c r="B121" s="32"/>
      <c r="C121" s="32"/>
      <c r="E121" s="34" t="s">
        <v>420</v>
      </c>
      <c r="P121" s="32"/>
      <c r="R121" s="34"/>
    </row>
    <row r="122" spans="1:251" x14ac:dyDescent="0.25">
      <c r="A122" s="32"/>
      <c r="B122" s="32"/>
      <c r="C122" s="32"/>
      <c r="P122" s="32"/>
      <c r="R122" t="s">
        <v>556</v>
      </c>
    </row>
    <row r="123" spans="1:251" x14ac:dyDescent="0.25">
      <c r="A123" s="32"/>
      <c r="B123" s="32"/>
      <c r="C123" s="32"/>
      <c r="P123" s="32"/>
      <c r="S123" s="33" t="s">
        <v>538</v>
      </c>
    </row>
    <row r="124" spans="1:251" x14ac:dyDescent="0.25">
      <c r="A124" s="32"/>
      <c r="B124" s="32"/>
      <c r="C124" s="32"/>
      <c r="P124" s="32"/>
      <c r="R124" s="36"/>
      <c r="S124" s="37">
        <v>2024</v>
      </c>
      <c r="T124" s="37">
        <v>2025</v>
      </c>
      <c r="U124" s="37">
        <v>2026</v>
      </c>
      <c r="V124" s="37">
        <v>2027</v>
      </c>
      <c r="W124" s="37">
        <v>2028</v>
      </c>
      <c r="X124" s="37">
        <v>2029</v>
      </c>
      <c r="Y124" s="37">
        <v>2030</v>
      </c>
      <c r="Z124" s="37">
        <v>2031</v>
      </c>
      <c r="AA124" s="37">
        <v>2032</v>
      </c>
      <c r="AB124" s="37">
        <v>2033</v>
      </c>
      <c r="AC124" s="37">
        <v>2034</v>
      </c>
      <c r="AD124" s="37">
        <v>2035</v>
      </c>
    </row>
    <row r="125" spans="1:251" x14ac:dyDescent="0.25">
      <c r="A125" s="32"/>
      <c r="B125" s="32"/>
      <c r="C125" s="32"/>
      <c r="P125" s="32"/>
      <c r="R125" s="38" t="s">
        <v>470</v>
      </c>
      <c r="S125" s="15">
        <v>45.008890649999998</v>
      </c>
      <c r="T125" s="15">
        <v>45.817288240000003</v>
      </c>
      <c r="U125" s="15">
        <v>46.275695839999997</v>
      </c>
      <c r="V125" s="15">
        <v>46.585828720000002</v>
      </c>
      <c r="W125" s="15">
        <v>46.67528282</v>
      </c>
      <c r="X125" s="15">
        <v>46.530816039999998</v>
      </c>
      <c r="Y125" s="15">
        <v>45.744197030000002</v>
      </c>
      <c r="Z125" s="15">
        <v>44.880279809999998</v>
      </c>
      <c r="AA125" s="15">
        <v>43.976746499999997</v>
      </c>
      <c r="AB125" s="15">
        <v>42.987073129999999</v>
      </c>
      <c r="AC125" s="15">
        <v>41.826563030000003</v>
      </c>
      <c r="AD125" s="15">
        <v>40.677838190000003</v>
      </c>
    </row>
    <row r="126" spans="1:251" x14ac:dyDescent="0.25">
      <c r="A126" s="32"/>
      <c r="B126" s="32"/>
      <c r="C126" s="32"/>
      <c r="P126" s="32"/>
      <c r="R126" s="38" t="s">
        <v>471</v>
      </c>
      <c r="S126" s="15">
        <v>28.533038770000001</v>
      </c>
      <c r="T126" s="15">
        <v>29.96761527</v>
      </c>
      <c r="U126" s="15">
        <v>30.251109660000001</v>
      </c>
      <c r="V126" s="15">
        <v>30.394960210000001</v>
      </c>
      <c r="W126" s="15">
        <v>30.442366079999999</v>
      </c>
      <c r="X126" s="15">
        <v>30.298884600000001</v>
      </c>
      <c r="Y126" s="15">
        <v>29.771212070000001</v>
      </c>
      <c r="Z126" s="15">
        <v>29.177126770000001</v>
      </c>
      <c r="AA126" s="15">
        <v>28.540719070000002</v>
      </c>
      <c r="AB126" s="15">
        <v>27.835387789999999</v>
      </c>
      <c r="AC126" s="15">
        <v>27.02243108</v>
      </c>
      <c r="AD126" s="15">
        <v>26.189774180000001</v>
      </c>
    </row>
    <row r="127" spans="1:251" x14ac:dyDescent="0.25">
      <c r="A127" s="32"/>
      <c r="B127" s="32"/>
      <c r="C127" s="32"/>
      <c r="P127" s="32"/>
      <c r="R127" s="38" t="s">
        <v>557</v>
      </c>
      <c r="S127" s="15">
        <v>61.258681009999997</v>
      </c>
      <c r="T127" s="15">
        <v>62.315058700000002</v>
      </c>
      <c r="U127" s="15">
        <v>62.881046339999997</v>
      </c>
      <c r="V127" s="15">
        <v>63.216540850000001</v>
      </c>
      <c r="W127" s="15">
        <v>63.429542519999998</v>
      </c>
      <c r="X127" s="15">
        <v>63.234258740000001</v>
      </c>
      <c r="Y127" s="15">
        <v>62.149087399999999</v>
      </c>
      <c r="Z127" s="15">
        <v>60.940796380000002</v>
      </c>
      <c r="AA127" s="15">
        <v>59.656081309999998</v>
      </c>
      <c r="AB127" s="15">
        <v>58.2423796</v>
      </c>
      <c r="AC127" s="15">
        <v>56.569040299999998</v>
      </c>
      <c r="AD127" s="15">
        <v>54.907248430000003</v>
      </c>
    </row>
    <row r="128" spans="1:251" x14ac:dyDescent="0.25">
      <c r="A128" s="32"/>
      <c r="B128" s="32"/>
      <c r="C128" s="32"/>
      <c r="P128" s="32"/>
      <c r="R128" s="38" t="s">
        <v>558</v>
      </c>
      <c r="S128" s="15">
        <v>33.438087179999997</v>
      </c>
      <c r="T128" s="15">
        <v>34.086806500000002</v>
      </c>
      <c r="U128" s="15">
        <v>34.41080419</v>
      </c>
      <c r="V128" s="15">
        <v>34.600940749999999</v>
      </c>
      <c r="W128" s="15">
        <v>34.631402950000002</v>
      </c>
      <c r="X128" s="15">
        <v>34.472419330000001</v>
      </c>
      <c r="Y128" s="15">
        <v>33.830707369999999</v>
      </c>
      <c r="Z128" s="15">
        <v>33.142081820000001</v>
      </c>
      <c r="AA128" s="15">
        <v>32.38678668</v>
      </c>
      <c r="AB128" s="15">
        <v>31.5494491</v>
      </c>
      <c r="AC128" s="15">
        <v>30.593852739999999</v>
      </c>
      <c r="AD128" s="15">
        <v>29.632887660000002</v>
      </c>
    </row>
    <row r="129" spans="1:30" x14ac:dyDescent="0.25">
      <c r="A129" s="32"/>
      <c r="B129" s="32"/>
      <c r="C129" s="32"/>
      <c r="P129" s="32"/>
      <c r="R129" s="38" t="s">
        <v>474</v>
      </c>
      <c r="S129" s="15">
        <v>52.345666289999997</v>
      </c>
      <c r="T129" s="15">
        <v>54.132220420000003</v>
      </c>
      <c r="U129" s="15">
        <v>54.506746419999999</v>
      </c>
      <c r="V129" s="15">
        <v>54.69594816</v>
      </c>
      <c r="W129" s="15">
        <v>54.747719670000002</v>
      </c>
      <c r="X129" s="15">
        <v>54.51019557</v>
      </c>
      <c r="Y129" s="15">
        <v>53.528349159999998</v>
      </c>
      <c r="Z129" s="15">
        <v>52.442944490000002</v>
      </c>
      <c r="AA129" s="15">
        <v>51.300148540000002</v>
      </c>
      <c r="AB129" s="15">
        <v>50.04087492</v>
      </c>
      <c r="AC129" s="15">
        <v>48.60367282</v>
      </c>
      <c r="AD129" s="15">
        <v>47.176865300000003</v>
      </c>
    </row>
    <row r="130" spans="1:30" x14ac:dyDescent="0.25">
      <c r="A130" s="32"/>
      <c r="B130" s="32"/>
      <c r="C130" s="32"/>
      <c r="P130" s="32"/>
      <c r="R130" s="38" t="s">
        <v>475</v>
      </c>
      <c r="S130" s="15">
        <v>41.621441500000003</v>
      </c>
      <c r="T130" s="15">
        <v>42.447357779999997</v>
      </c>
      <c r="U130" s="15">
        <v>42.898068219999999</v>
      </c>
      <c r="V130" s="15">
        <v>43.200412919999998</v>
      </c>
      <c r="W130" s="15">
        <v>43.344406300000003</v>
      </c>
      <c r="X130" s="15">
        <v>43.268785749999999</v>
      </c>
      <c r="Y130" s="15">
        <v>42.56977749</v>
      </c>
      <c r="Z130" s="15">
        <v>41.794277010000002</v>
      </c>
      <c r="AA130" s="15">
        <v>40.991136650000001</v>
      </c>
      <c r="AB130" s="15">
        <v>40.121632040000001</v>
      </c>
      <c r="AC130" s="15">
        <v>39.098583240000004</v>
      </c>
      <c r="AD130" s="15">
        <v>38.105638470000002</v>
      </c>
    </row>
    <row r="131" spans="1:30" x14ac:dyDescent="0.25">
      <c r="A131" s="32"/>
      <c r="B131" s="32"/>
      <c r="C131" s="32"/>
      <c r="P131" s="32"/>
      <c r="R131" s="38" t="s">
        <v>476</v>
      </c>
      <c r="S131" s="15">
        <v>5.9619270049999997</v>
      </c>
      <c r="T131" s="15">
        <v>6.2058013719999998</v>
      </c>
      <c r="U131" s="15">
        <v>6.2346754600000001</v>
      </c>
      <c r="V131" s="15">
        <v>6.2445609869999998</v>
      </c>
      <c r="W131" s="15">
        <v>6.2493378469999996</v>
      </c>
      <c r="X131" s="15">
        <v>6.2054794009999998</v>
      </c>
      <c r="Y131" s="15">
        <v>6.0985938370000001</v>
      </c>
      <c r="Z131" s="15">
        <v>5.9843845560000002</v>
      </c>
      <c r="AA131" s="15">
        <v>5.8665690579999996</v>
      </c>
      <c r="AB131" s="15">
        <v>5.7305511779999998</v>
      </c>
      <c r="AC131" s="15">
        <v>5.5656236620000001</v>
      </c>
      <c r="AD131" s="15">
        <v>5.3876023200000001</v>
      </c>
    </row>
    <row r="132" spans="1:30" x14ac:dyDescent="0.25">
      <c r="A132" s="32"/>
      <c r="B132" s="32"/>
      <c r="C132" s="32"/>
      <c r="P132" s="32"/>
      <c r="R132" s="38" t="s">
        <v>477</v>
      </c>
      <c r="S132" s="15">
        <v>21.246165170000001</v>
      </c>
      <c r="T132" s="15">
        <v>20.247800160000001</v>
      </c>
      <c r="U132" s="15">
        <v>19.983737260000002</v>
      </c>
      <c r="V132" s="15">
        <v>19.943142940000001</v>
      </c>
      <c r="W132" s="15">
        <v>19.984608510000001</v>
      </c>
      <c r="X132" s="15">
        <v>19.91187983</v>
      </c>
      <c r="Y132" s="15">
        <v>19.604488849999999</v>
      </c>
      <c r="Z132" s="15">
        <v>19.151138809999999</v>
      </c>
      <c r="AA132" s="15">
        <v>18.646764210000001</v>
      </c>
      <c r="AB132" s="15">
        <v>18.09485677</v>
      </c>
      <c r="AC132" s="15">
        <v>17.532368210000001</v>
      </c>
      <c r="AD132" s="15">
        <v>16.947590309999999</v>
      </c>
    </row>
    <row r="133" spans="1:30" x14ac:dyDescent="0.25">
      <c r="A133" s="32"/>
      <c r="B133" s="32"/>
      <c r="C133" s="32"/>
      <c r="P133" s="32"/>
      <c r="R133" s="38" t="s">
        <v>478</v>
      </c>
      <c r="S133" s="15">
        <v>39.56528935</v>
      </c>
      <c r="T133" s="15">
        <v>39.641293210000001</v>
      </c>
      <c r="U133" s="15">
        <v>40.037241199999997</v>
      </c>
      <c r="V133" s="15">
        <v>40.337123249999998</v>
      </c>
      <c r="W133" s="15">
        <v>40.448553449999999</v>
      </c>
      <c r="X133" s="15">
        <v>40.347946260000001</v>
      </c>
      <c r="Y133" s="15">
        <v>39.667127450000002</v>
      </c>
      <c r="Z133" s="15">
        <v>38.908580329999999</v>
      </c>
      <c r="AA133" s="15">
        <v>38.122922070000001</v>
      </c>
      <c r="AB133" s="15">
        <v>37.261225719999999</v>
      </c>
      <c r="AC133" s="15">
        <v>36.254995870000002</v>
      </c>
      <c r="AD133" s="15">
        <v>35.269688879999997</v>
      </c>
    </row>
    <row r="134" spans="1:30" x14ac:dyDescent="0.25">
      <c r="A134" s="32"/>
      <c r="B134" s="32"/>
      <c r="C134" s="32"/>
      <c r="P134" s="32"/>
      <c r="R134" s="38" t="s">
        <v>479</v>
      </c>
      <c r="S134" s="15">
        <v>47.536822559999997</v>
      </c>
      <c r="T134" s="15">
        <v>48.121021319999997</v>
      </c>
      <c r="U134" s="15">
        <v>48.645462279999997</v>
      </c>
      <c r="V134" s="15">
        <v>49.039796490000001</v>
      </c>
      <c r="W134" s="15">
        <v>49.179582619999998</v>
      </c>
      <c r="X134" s="15">
        <v>49.1283338</v>
      </c>
      <c r="Y134" s="15">
        <v>48.348297240000001</v>
      </c>
      <c r="Z134" s="15">
        <v>47.480244640000002</v>
      </c>
      <c r="AA134" s="15">
        <v>46.598845609999998</v>
      </c>
      <c r="AB134" s="15">
        <v>45.641526820000003</v>
      </c>
      <c r="AC134" s="15">
        <v>44.5291791</v>
      </c>
      <c r="AD134" s="15">
        <v>43.46578341</v>
      </c>
    </row>
    <row r="135" spans="1:30" x14ac:dyDescent="0.25">
      <c r="A135" s="32"/>
      <c r="B135" s="32"/>
      <c r="C135" s="32"/>
      <c r="P135" s="32"/>
      <c r="R135" s="38" t="s">
        <v>559</v>
      </c>
      <c r="S135" s="15">
        <v>50.239893299999999</v>
      </c>
      <c r="T135" s="15">
        <v>51.15062562</v>
      </c>
      <c r="U135" s="15">
        <v>51.45329443</v>
      </c>
      <c r="V135" s="15">
        <v>51.640673169999999</v>
      </c>
      <c r="W135" s="15">
        <v>51.611590229999997</v>
      </c>
      <c r="X135" s="15">
        <v>51.353054640000003</v>
      </c>
      <c r="Y135" s="15">
        <v>50.351392349999998</v>
      </c>
      <c r="Z135" s="15">
        <v>49.259152</v>
      </c>
      <c r="AA135" s="15">
        <v>48.153944729999999</v>
      </c>
      <c r="AB135" s="15">
        <v>46.982752259999998</v>
      </c>
      <c r="AC135" s="15">
        <v>45.686309520000002</v>
      </c>
      <c r="AD135" s="15">
        <v>44.448964480000001</v>
      </c>
    </row>
    <row r="136" spans="1:30" x14ac:dyDescent="0.25">
      <c r="A136" s="32"/>
      <c r="B136" s="32"/>
      <c r="C136" s="32"/>
      <c r="P136" s="32"/>
      <c r="R136" s="38" t="s">
        <v>481</v>
      </c>
      <c r="S136" s="15">
        <v>36.108114350000001</v>
      </c>
      <c r="T136" s="15">
        <v>36.956247769999997</v>
      </c>
      <c r="U136" s="15">
        <v>37.656787989999998</v>
      </c>
      <c r="V136" s="15">
        <v>38.435370349999999</v>
      </c>
      <c r="W136" s="15">
        <v>38.657299440000003</v>
      </c>
      <c r="X136" s="15">
        <v>38.635496089999997</v>
      </c>
      <c r="Y136" s="15">
        <v>38.120082029999999</v>
      </c>
      <c r="Z136" s="15">
        <v>37.540913719999999</v>
      </c>
      <c r="AA136" s="15">
        <v>36.961319670000002</v>
      </c>
      <c r="AB136" s="15">
        <v>36.341342650000001</v>
      </c>
      <c r="AC136" s="15">
        <v>35.634151899999999</v>
      </c>
      <c r="AD136" s="15">
        <v>34.961530529999997</v>
      </c>
    </row>
    <row r="137" spans="1:30" x14ac:dyDescent="0.25">
      <c r="A137" s="32"/>
      <c r="B137" s="32"/>
      <c r="C137" s="32"/>
      <c r="P137" s="32"/>
      <c r="R137" s="38" t="s">
        <v>560</v>
      </c>
      <c r="S137" s="15">
        <v>27.069149249999999</v>
      </c>
      <c r="T137" s="15">
        <v>27.677958669999999</v>
      </c>
      <c r="U137" s="15">
        <v>27.989749459999999</v>
      </c>
      <c r="V137" s="15">
        <v>28.21384982</v>
      </c>
      <c r="W137" s="15">
        <v>28.296608880000001</v>
      </c>
      <c r="X137" s="15">
        <v>28.253430900000001</v>
      </c>
      <c r="Y137" s="15">
        <v>27.800438499999998</v>
      </c>
      <c r="Z137" s="15">
        <v>27.317636700000001</v>
      </c>
      <c r="AA137" s="15">
        <v>26.82937643</v>
      </c>
      <c r="AB137" s="15">
        <v>26.292381559999999</v>
      </c>
      <c r="AC137" s="15">
        <v>25.651587410000001</v>
      </c>
      <c r="AD137" s="15">
        <v>25.031747719999998</v>
      </c>
    </row>
    <row r="138" spans="1:30" x14ac:dyDescent="0.25">
      <c r="A138" s="32"/>
      <c r="B138" s="32"/>
      <c r="C138" s="32"/>
      <c r="P138" s="32"/>
      <c r="R138" s="39" t="s">
        <v>561</v>
      </c>
      <c r="S138" s="15">
        <v>489.9331664</v>
      </c>
      <c r="T138" s="15">
        <v>498.76709499999998</v>
      </c>
      <c r="U138" s="15">
        <v>503.22441880000002</v>
      </c>
      <c r="V138" s="15">
        <v>506.54914860000002</v>
      </c>
      <c r="W138" s="15">
        <v>507.69830130000003</v>
      </c>
      <c r="X138" s="15">
        <v>506.15098089999998</v>
      </c>
      <c r="Y138" s="15">
        <v>497.58375080000002</v>
      </c>
      <c r="Z138" s="15">
        <v>488.01955709999999</v>
      </c>
      <c r="AA138" s="15">
        <v>478.03136050000001</v>
      </c>
      <c r="AB138" s="15">
        <v>467.12143350000002</v>
      </c>
      <c r="AC138" s="15">
        <v>454.56835890000002</v>
      </c>
      <c r="AD138" s="15">
        <v>442.2031599</v>
      </c>
    </row>
    <row r="139" spans="1:30" x14ac:dyDescent="0.25">
      <c r="A139" s="32"/>
      <c r="B139" s="32"/>
      <c r="C139" s="32"/>
      <c r="P139" s="32"/>
    </row>
    <row r="140" spans="1:30" x14ac:dyDescent="0.25">
      <c r="A140" s="32"/>
      <c r="B140" s="32"/>
      <c r="C140" s="32"/>
      <c r="P140" s="32"/>
    </row>
    <row r="141" spans="1:30" x14ac:dyDescent="0.25">
      <c r="A141" s="32"/>
      <c r="B141" s="32"/>
      <c r="C141" s="32"/>
      <c r="P141" s="32"/>
    </row>
    <row r="142" spans="1:30" x14ac:dyDescent="0.25">
      <c r="A142" s="32"/>
      <c r="B142" s="32"/>
      <c r="C142" s="32"/>
      <c r="P142" s="32"/>
    </row>
    <row r="143" spans="1:30" x14ac:dyDescent="0.25">
      <c r="A143" s="32"/>
      <c r="B143" s="32"/>
      <c r="C143" s="32"/>
      <c r="P143" s="32"/>
    </row>
    <row r="144" spans="1:30" x14ac:dyDescent="0.25">
      <c r="A144" s="32"/>
      <c r="B144" s="32"/>
      <c r="C144" s="32"/>
      <c r="P144" s="32"/>
    </row>
    <row r="145" spans="1:251" x14ac:dyDescent="0.25">
      <c r="A145" s="32"/>
      <c r="B145" s="32"/>
      <c r="C145" s="32"/>
      <c r="P145" s="32"/>
    </row>
    <row r="146" spans="1:251" x14ac:dyDescent="0.25">
      <c r="A146" s="32"/>
      <c r="B146" s="32"/>
      <c r="C146" s="32"/>
      <c r="P146" s="32"/>
    </row>
    <row r="147" spans="1:251" x14ac:dyDescent="0.25">
      <c r="A147" s="32"/>
      <c r="B147" s="32"/>
      <c r="C147" s="32"/>
      <c r="P147" s="32"/>
    </row>
    <row r="148" spans="1:251" customForma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row>
  </sheetData>
  <conditionalFormatting sqref="S291:W293">
    <cfRule type="cellIs" dxfId="6" priority="2" stopIfTrue="1" operator="lessThanOrEqual">
      <formula>0</formula>
    </cfRule>
  </conditionalFormatting>
  <conditionalFormatting sqref="S175:AJ177 S233:AJ235 S262:AJ264">
    <cfRule type="cellIs" dxfId="5" priority="3" stopIfTrue="1" operator="lessThanOrEqual">
      <formula>0</formula>
    </cfRule>
  </conditionalFormatting>
  <conditionalFormatting sqref="S204:AJ206">
    <cfRule type="cellIs" dxfId="4" priority="1" stopIfTrue="1" operator="lessThanOrEqual">
      <formula>0</formula>
    </cfRule>
  </conditionalFormatting>
  <pageMargins left="0.75" right="0.75" top="1" bottom="1" header="0.5" footer="0.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31E6-9294-4C38-906F-36F1696ED4E9}">
  <dimension ref="A1:H62"/>
  <sheetViews>
    <sheetView topLeftCell="A3" workbookViewId="0">
      <selection activeCell="A2" sqref="A2:D2"/>
    </sheetView>
  </sheetViews>
  <sheetFormatPr defaultColWidth="13" defaultRowHeight="15" x14ac:dyDescent="0.2"/>
  <cols>
    <col min="1" max="1" width="13" style="113"/>
    <col min="2" max="5" width="28.42578125" style="113" customWidth="1"/>
    <col min="6" max="6" width="13" style="113"/>
    <col min="7" max="7" width="14.42578125" style="113" bestFit="1" customWidth="1"/>
    <col min="8" max="16384" width="13" style="113"/>
  </cols>
  <sheetData>
    <row r="1" spans="1:8" s="1" customFormat="1" ht="20.25" x14ac:dyDescent="0.3">
      <c r="A1" s="8" t="s">
        <v>566</v>
      </c>
    </row>
    <row r="2" spans="1:8" ht="15.75" x14ac:dyDescent="0.2">
      <c r="A2" s="267"/>
      <c r="B2" s="267"/>
      <c r="C2" s="267"/>
      <c r="D2" s="267"/>
    </row>
    <row r="3" spans="1:8" ht="15.75" x14ac:dyDescent="0.25">
      <c r="B3" s="128"/>
    </row>
    <row r="4" spans="1:8" ht="15.75" x14ac:dyDescent="0.25">
      <c r="B4" s="284" t="s">
        <v>567</v>
      </c>
      <c r="C4" s="284"/>
      <c r="D4" s="284"/>
      <c r="E4" s="284"/>
    </row>
    <row r="6" spans="1:8" x14ac:dyDescent="0.2">
      <c r="B6" s="285" t="s">
        <v>568</v>
      </c>
      <c r="C6" s="286"/>
      <c r="D6" s="286"/>
      <c r="E6" s="286"/>
    </row>
    <row r="7" spans="1:8" x14ac:dyDescent="0.2">
      <c r="B7" s="286"/>
      <c r="C7" s="286"/>
      <c r="D7" s="286"/>
      <c r="E7" s="286"/>
      <c r="H7" s="120"/>
    </row>
    <row r="8" spans="1:8" ht="15.75" x14ac:dyDescent="0.25">
      <c r="B8" s="286"/>
      <c r="C8" s="286"/>
      <c r="D8" s="286"/>
      <c r="E8" s="286"/>
      <c r="H8" s="127"/>
    </row>
    <row r="9" spans="1:8" x14ac:dyDescent="0.2">
      <c r="B9" s="286"/>
      <c r="C9" s="286"/>
      <c r="D9" s="286"/>
      <c r="E9" s="286"/>
    </row>
    <row r="10" spans="1:8" x14ac:dyDescent="0.2">
      <c r="B10" s="286"/>
      <c r="C10" s="286"/>
      <c r="D10" s="286"/>
      <c r="E10" s="286"/>
    </row>
    <row r="11" spans="1:8" x14ac:dyDescent="0.2">
      <c r="B11" s="286"/>
      <c r="C11" s="286"/>
      <c r="D11" s="286"/>
      <c r="E11" s="286"/>
    </row>
    <row r="12" spans="1:8" x14ac:dyDescent="0.2">
      <c r="B12" s="286"/>
      <c r="C12" s="286"/>
      <c r="D12" s="286"/>
      <c r="E12" s="286"/>
    </row>
    <row r="13" spans="1:8" x14ac:dyDescent="0.2">
      <c r="B13" s="286"/>
      <c r="C13" s="286"/>
      <c r="D13" s="286"/>
      <c r="E13" s="286"/>
    </row>
    <row r="14" spans="1:8" x14ac:dyDescent="0.2">
      <c r="B14" s="286"/>
      <c r="C14" s="286"/>
      <c r="D14" s="286"/>
      <c r="E14" s="286"/>
    </row>
    <row r="15" spans="1:8" x14ac:dyDescent="0.2">
      <c r="B15" s="286"/>
      <c r="C15" s="286"/>
      <c r="D15" s="286"/>
      <c r="E15" s="286"/>
    </row>
    <row r="16" spans="1:8" ht="15.75" x14ac:dyDescent="0.25">
      <c r="A16" s="26"/>
      <c r="B16" s="286"/>
      <c r="C16" s="286"/>
      <c r="D16" s="286"/>
      <c r="E16" s="286"/>
    </row>
    <row r="17" spans="1:8" ht="15.75" x14ac:dyDescent="0.25">
      <c r="A17" s="26"/>
      <c r="C17" s="26"/>
      <c r="D17"/>
      <c r="E17" s="26"/>
    </row>
    <row r="18" spans="1:8" ht="43.5" customHeight="1" thickBot="1" x14ac:dyDescent="0.3">
      <c r="A18" s="26"/>
      <c r="B18" s="126"/>
      <c r="C18" s="125" t="s">
        <v>569</v>
      </c>
      <c r="D18" s="125" t="s">
        <v>570</v>
      </c>
      <c r="E18" s="124" t="s">
        <v>571</v>
      </c>
      <c r="F18" s="98"/>
    </row>
    <row r="19" spans="1:8" ht="15.75" x14ac:dyDescent="0.25">
      <c r="A19" s="26"/>
      <c r="B19" s="117" t="s">
        <v>572</v>
      </c>
      <c r="C19" s="119">
        <v>283.7452116</v>
      </c>
      <c r="D19" s="119">
        <v>301.03133559999998</v>
      </c>
      <c r="E19" s="119">
        <v>306.5</v>
      </c>
      <c r="F19" s="98"/>
      <c r="G19" s="123"/>
      <c r="H19" s="121"/>
    </row>
    <row r="20" spans="1:8" ht="15.75" x14ac:dyDescent="0.25">
      <c r="A20" s="26"/>
      <c r="B20" s="117" t="s">
        <v>573</v>
      </c>
      <c r="C20" s="119">
        <v>40.250424080000002</v>
      </c>
      <c r="D20" s="119">
        <v>41.875813190000002</v>
      </c>
      <c r="E20" s="119">
        <v>44.7</v>
      </c>
      <c r="F20" s="98"/>
      <c r="G20" s="122"/>
      <c r="H20" s="121"/>
    </row>
    <row r="21" spans="1:8" ht="15.75" x14ac:dyDescent="0.25">
      <c r="A21" s="26"/>
      <c r="B21" s="117" t="s">
        <v>574</v>
      </c>
      <c r="C21" s="119">
        <v>141.29534659999999</v>
      </c>
      <c r="D21" s="119">
        <v>143.3319157</v>
      </c>
      <c r="E21" s="119">
        <v>144.80000000000001</v>
      </c>
      <c r="H21" s="121"/>
    </row>
    <row r="22" spans="1:8" ht="16.5" thickBot="1" x14ac:dyDescent="0.3">
      <c r="A22" s="26"/>
      <c r="B22" s="115" t="s">
        <v>575</v>
      </c>
      <c r="C22" s="114">
        <f>SUM(C19:C21)</f>
        <v>465.29098227999998</v>
      </c>
      <c r="D22" s="114">
        <f>SUM(D19:D21)</f>
        <v>486.23906448999992</v>
      </c>
      <c r="E22" s="114">
        <f>SUM(E19:E21)</f>
        <v>496</v>
      </c>
      <c r="F22" s="98"/>
    </row>
    <row r="23" spans="1:8" ht="15.75" x14ac:dyDescent="0.25">
      <c r="A23" s="26"/>
      <c r="B23" s="117" t="s">
        <v>429</v>
      </c>
      <c r="C23" s="119">
        <v>9.1</v>
      </c>
      <c r="D23" s="119">
        <v>9.1</v>
      </c>
      <c r="E23" s="119">
        <v>9.9</v>
      </c>
      <c r="F23" s="98"/>
    </row>
    <row r="24" spans="1:8" ht="15.75" x14ac:dyDescent="0.25">
      <c r="A24" s="26"/>
      <c r="B24" s="117" t="s">
        <v>431</v>
      </c>
      <c r="C24" s="119">
        <v>145.5</v>
      </c>
      <c r="D24" s="119">
        <v>145.5</v>
      </c>
      <c r="E24" s="119">
        <v>133.1</v>
      </c>
      <c r="F24" s="98"/>
    </row>
    <row r="25" spans="1:8" ht="15.75" x14ac:dyDescent="0.25">
      <c r="A25" s="26"/>
      <c r="B25" s="117" t="s">
        <v>576</v>
      </c>
      <c r="C25" s="119">
        <v>131.9</v>
      </c>
      <c r="D25" s="119">
        <v>131.9</v>
      </c>
      <c r="E25" s="119">
        <v>110.5</v>
      </c>
    </row>
    <row r="26" spans="1:8" ht="16.5" thickBot="1" x14ac:dyDescent="0.3">
      <c r="A26" s="26"/>
      <c r="B26" s="115" t="s">
        <v>488</v>
      </c>
      <c r="C26" s="114">
        <f>SUM(C23:C25)</f>
        <v>286.5</v>
      </c>
      <c r="D26" s="114">
        <f>SUM(D23:D25)</f>
        <v>286.5</v>
      </c>
      <c r="E26" s="114">
        <f>SUM(E23:E25)</f>
        <v>253.5</v>
      </c>
      <c r="H26" s="120"/>
    </row>
    <row r="27" spans="1:8" ht="16.5" thickBot="1" x14ac:dyDescent="0.3">
      <c r="A27" s="26"/>
      <c r="B27" s="117"/>
      <c r="C27" s="116"/>
      <c r="D27" s="116"/>
      <c r="E27" s="116"/>
    </row>
    <row r="28" spans="1:8" ht="16.5" thickBot="1" x14ac:dyDescent="0.3">
      <c r="A28" s="26"/>
      <c r="B28" s="115" t="s">
        <v>577</v>
      </c>
      <c r="C28" s="114">
        <f>C26+C22</f>
        <v>751.79098227999998</v>
      </c>
      <c r="D28" s="114">
        <f>D26+D22</f>
        <v>772.73906448999992</v>
      </c>
      <c r="E28" s="114">
        <f>E26+E22</f>
        <v>749.5</v>
      </c>
      <c r="F28" s="98"/>
    </row>
    <row r="29" spans="1:8" ht="15.75" x14ac:dyDescent="0.25">
      <c r="A29" s="26"/>
      <c r="B29" s="117" t="s">
        <v>578</v>
      </c>
      <c r="C29" s="119">
        <v>5.3</v>
      </c>
      <c r="D29" s="119">
        <v>5.3</v>
      </c>
      <c r="E29" s="119">
        <v>5.3</v>
      </c>
      <c r="G29" s="118"/>
    </row>
    <row r="30" spans="1:8" ht="16.5" thickBot="1" x14ac:dyDescent="0.3">
      <c r="A30" s="26"/>
      <c r="B30" s="117"/>
      <c r="C30" s="116"/>
      <c r="D30" s="116"/>
      <c r="E30" s="116"/>
    </row>
    <row r="31" spans="1:8" ht="16.5" thickBot="1" x14ac:dyDescent="0.3">
      <c r="A31" s="26"/>
      <c r="B31" s="115" t="s">
        <v>579</v>
      </c>
      <c r="C31" s="114">
        <f>C29+C28</f>
        <v>757.09098227999993</v>
      </c>
      <c r="D31" s="114">
        <f>D29+D28</f>
        <v>778.03906448999987</v>
      </c>
      <c r="E31" s="114">
        <f>E29+E28</f>
        <v>754.8</v>
      </c>
    </row>
    <row r="32" spans="1:8" ht="15.75" x14ac:dyDescent="0.25">
      <c r="A32" s="26"/>
      <c r="B32" s="26"/>
      <c r="C32" s="26"/>
      <c r="D32" s="26"/>
      <c r="E32" s="26"/>
    </row>
    <row r="33" spans="1:5" ht="15.75" x14ac:dyDescent="0.25">
      <c r="A33" s="26"/>
      <c r="B33" s="26"/>
      <c r="C33" s="26"/>
      <c r="D33" s="26"/>
      <c r="E33" s="26"/>
    </row>
    <row r="34" spans="1:5" ht="15.75" x14ac:dyDescent="0.25">
      <c r="A34" s="26"/>
      <c r="B34" s="26"/>
      <c r="C34" s="26"/>
      <c r="D34" s="26"/>
      <c r="E34" s="26"/>
    </row>
    <row r="35" spans="1:5" ht="15.75" x14ac:dyDescent="0.25">
      <c r="A35" s="26"/>
      <c r="B35" s="26"/>
      <c r="C35" s="26"/>
      <c r="D35" s="26"/>
      <c r="E35" s="64"/>
    </row>
    <row r="36" spans="1:5" ht="15.75" x14ac:dyDescent="0.25">
      <c r="A36" s="26"/>
      <c r="B36" s="26"/>
      <c r="C36" s="26"/>
      <c r="D36" s="26"/>
      <c r="E36" s="64"/>
    </row>
    <row r="37" spans="1:5" ht="15.75" x14ac:dyDescent="0.25">
      <c r="A37" s="26"/>
      <c r="B37" s="26"/>
      <c r="C37" s="26"/>
      <c r="D37" s="26"/>
      <c r="E37" s="64"/>
    </row>
    <row r="38" spans="1:5" ht="15.75" x14ac:dyDescent="0.25">
      <c r="A38" s="26"/>
      <c r="B38" s="26"/>
      <c r="C38" s="26"/>
      <c r="D38" s="26"/>
      <c r="E38" s="64"/>
    </row>
    <row r="39" spans="1:5" ht="15.75" x14ac:dyDescent="0.25">
      <c r="A39" s="26"/>
      <c r="B39" s="26"/>
      <c r="C39" s="26"/>
      <c r="D39" s="26"/>
    </row>
    <row r="40" spans="1:5" ht="15.75" x14ac:dyDescent="0.25">
      <c r="A40" s="26"/>
      <c r="B40" s="26"/>
      <c r="C40" s="26"/>
      <c r="D40" s="26"/>
    </row>
    <row r="41" spans="1:5" ht="15.75" x14ac:dyDescent="0.25">
      <c r="A41" s="26"/>
      <c r="B41" s="26"/>
      <c r="C41" s="26"/>
      <c r="D41" s="26"/>
    </row>
    <row r="42" spans="1:5" ht="15.75" x14ac:dyDescent="0.25">
      <c r="A42" s="26"/>
      <c r="B42" s="26"/>
      <c r="C42" s="26"/>
      <c r="D42" s="26"/>
    </row>
    <row r="43" spans="1:5" ht="15.75" x14ac:dyDescent="0.25">
      <c r="A43" s="26"/>
      <c r="B43" s="26"/>
      <c r="C43" s="26"/>
      <c r="D43" s="26"/>
    </row>
    <row r="44" spans="1:5" ht="15.75" x14ac:dyDescent="0.25">
      <c r="A44" s="26"/>
      <c r="B44" s="26"/>
      <c r="C44" s="26"/>
      <c r="D44" s="26"/>
    </row>
    <row r="45" spans="1:5" ht="15.75" x14ac:dyDescent="0.25">
      <c r="A45" s="26"/>
      <c r="B45" s="26"/>
      <c r="C45" s="26"/>
      <c r="D45" s="26"/>
    </row>
    <row r="46" spans="1:5" ht="15.75" x14ac:dyDescent="0.25">
      <c r="A46" s="26"/>
      <c r="B46" s="26"/>
      <c r="C46" s="26"/>
      <c r="D46" s="26"/>
    </row>
    <row r="47" spans="1:5" ht="15.75" x14ac:dyDescent="0.25">
      <c r="A47" s="26"/>
      <c r="B47" s="26"/>
      <c r="C47" s="26"/>
      <c r="D47" s="26"/>
    </row>
    <row r="48" spans="1:5" ht="15.75" x14ac:dyDescent="0.25">
      <c r="A48" s="26"/>
      <c r="B48" s="26"/>
      <c r="C48" s="26"/>
      <c r="D48" s="26"/>
    </row>
    <row r="49" spans="1:4" ht="15.75" x14ac:dyDescent="0.25">
      <c r="A49" s="26"/>
      <c r="B49" s="26"/>
      <c r="C49" s="26"/>
      <c r="D49" s="26"/>
    </row>
    <row r="50" spans="1:4" ht="15.75" x14ac:dyDescent="0.25">
      <c r="A50" s="26"/>
      <c r="B50" s="26"/>
      <c r="C50" s="26"/>
      <c r="D50" s="26"/>
    </row>
    <row r="51" spans="1:4" ht="15.75" x14ac:dyDescent="0.25">
      <c r="A51" s="26"/>
      <c r="B51" s="26"/>
      <c r="C51" s="26"/>
      <c r="D51" s="26"/>
    </row>
    <row r="52" spans="1:4" ht="15.75" x14ac:dyDescent="0.25">
      <c r="A52" s="26"/>
      <c r="B52" s="26"/>
      <c r="C52" s="26"/>
      <c r="D52" s="26"/>
    </row>
    <row r="53" spans="1:4" ht="15.75" x14ac:dyDescent="0.25">
      <c r="A53" s="26"/>
      <c r="B53" s="26"/>
      <c r="C53" s="26"/>
      <c r="D53" s="26"/>
    </row>
    <row r="54" spans="1:4" ht="15.75" x14ac:dyDescent="0.25">
      <c r="A54" s="26"/>
      <c r="B54" s="26"/>
      <c r="C54" s="26"/>
      <c r="D54" s="26"/>
    </row>
    <row r="55" spans="1:4" ht="15.75" x14ac:dyDescent="0.25">
      <c r="A55" s="26"/>
      <c r="B55" s="26"/>
      <c r="C55" s="26"/>
      <c r="D55" s="26"/>
    </row>
    <row r="56" spans="1:4" ht="15.75" x14ac:dyDescent="0.25">
      <c r="A56" s="26"/>
      <c r="B56" s="26"/>
      <c r="C56" s="26"/>
      <c r="D56" s="26"/>
    </row>
    <row r="57" spans="1:4" ht="15.75" x14ac:dyDescent="0.25">
      <c r="A57" s="26"/>
      <c r="B57" s="26"/>
      <c r="C57" s="26"/>
      <c r="D57" s="26"/>
    </row>
    <row r="58" spans="1:4" ht="15.75" x14ac:dyDescent="0.25">
      <c r="A58" s="26"/>
      <c r="B58" s="26"/>
      <c r="C58" s="26"/>
      <c r="D58" s="26"/>
    </row>
    <row r="59" spans="1:4" ht="15.75" x14ac:dyDescent="0.25">
      <c r="A59" s="26"/>
      <c r="B59" s="26"/>
      <c r="C59" s="26"/>
      <c r="D59" s="26"/>
    </row>
    <row r="60" spans="1:4" ht="15.75" x14ac:dyDescent="0.25">
      <c r="A60" s="26"/>
      <c r="B60" s="26"/>
      <c r="C60" s="26"/>
      <c r="D60" s="26"/>
    </row>
    <row r="61" spans="1:4" ht="15.75" x14ac:dyDescent="0.25">
      <c r="A61" s="26"/>
      <c r="B61" s="26"/>
      <c r="C61" s="26"/>
      <c r="D61" s="26"/>
    </row>
    <row r="62" spans="1:4" ht="15.75" x14ac:dyDescent="0.25">
      <c r="A62" s="26"/>
      <c r="B62" s="26"/>
      <c r="C62" s="26"/>
      <c r="D62" s="26"/>
    </row>
  </sheetData>
  <mergeCells count="3">
    <mergeCell ref="A2:D2"/>
    <mergeCell ref="B4:E4"/>
    <mergeCell ref="B6:E1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AFB2A-38FE-4D60-9EC6-E6B8F28D7EE6}">
  <dimension ref="A1:BK111"/>
  <sheetViews>
    <sheetView zoomScale="85" zoomScaleNormal="85" workbookViewId="0">
      <selection activeCell="Q22" sqref="Q22"/>
    </sheetView>
  </sheetViews>
  <sheetFormatPr defaultColWidth="10.140625" defaultRowHeight="15" customHeight="1" x14ac:dyDescent="0.25"/>
  <cols>
    <col min="1" max="12" width="10.140625" style="61"/>
    <col min="13" max="13" width="21.5703125" style="61" customWidth="1"/>
    <col min="14" max="16384" width="10.140625" style="61"/>
  </cols>
  <sheetData>
    <row r="1" spans="1:63" s="1" customFormat="1" ht="15" customHeight="1" x14ac:dyDescent="0.3">
      <c r="A1" s="8" t="s">
        <v>580</v>
      </c>
    </row>
    <row r="2" spans="1:63" s="17" customFormat="1" ht="20.25" customHeight="1" x14ac:dyDescent="0.3">
      <c r="A2" s="287"/>
      <c r="B2" s="287"/>
      <c r="C2" s="287"/>
      <c r="D2" s="287"/>
    </row>
    <row r="3" spans="1:63" ht="15" customHeight="1" x14ac:dyDescent="0.25">
      <c r="A3"/>
    </row>
    <row r="4" spans="1:63" ht="15.75" x14ac:dyDescent="0.25">
      <c r="A4" s="69"/>
    </row>
    <row r="5" spans="1:63" ht="18.75" customHeight="1" x14ac:dyDescent="0.25">
      <c r="A5" s="70"/>
    </row>
    <row r="6" spans="1:63" ht="15.75" x14ac:dyDescent="0.25">
      <c r="A6" s="71" t="s">
        <v>581</v>
      </c>
    </row>
    <row r="7" spans="1:63" ht="15" customHeight="1" x14ac:dyDescent="0.25">
      <c r="M7" s="72" t="s">
        <v>582</v>
      </c>
      <c r="N7" s="73" t="s">
        <v>583</v>
      </c>
      <c r="O7" s="73" t="s">
        <v>584</v>
      </c>
      <c r="P7" s="73" t="s">
        <v>585</v>
      </c>
      <c r="Q7" s="73" t="s">
        <v>586</v>
      </c>
      <c r="R7" s="73" t="s">
        <v>587</v>
      </c>
      <c r="S7" s="73" t="s">
        <v>588</v>
      </c>
      <c r="T7" s="73" t="s">
        <v>589</v>
      </c>
      <c r="U7" s="73" t="s">
        <v>590</v>
      </c>
      <c r="V7" s="73" t="s">
        <v>591</v>
      </c>
      <c r="W7" s="73" t="s">
        <v>592</v>
      </c>
      <c r="X7" s="73" t="s">
        <v>593</v>
      </c>
      <c r="Y7" s="73" t="s">
        <v>594</v>
      </c>
      <c r="Z7" s="73" t="s">
        <v>595</v>
      </c>
      <c r="AA7" s="73" t="s">
        <v>596</v>
      </c>
      <c r="AB7" s="73" t="s">
        <v>597</v>
      </c>
      <c r="AC7" s="73">
        <v>2015</v>
      </c>
      <c r="AD7" s="73">
        <v>2016</v>
      </c>
      <c r="AE7" s="73">
        <v>2017</v>
      </c>
      <c r="AF7" s="73">
        <v>2018</v>
      </c>
      <c r="AG7" s="74">
        <v>2019</v>
      </c>
      <c r="AH7" s="74">
        <v>2020</v>
      </c>
      <c r="AI7" s="74">
        <v>2021</v>
      </c>
      <c r="AJ7" s="74">
        <v>2022</v>
      </c>
      <c r="AK7" s="74">
        <v>2023</v>
      </c>
      <c r="AL7" s="74">
        <v>2024</v>
      </c>
      <c r="AM7" s="74">
        <v>2025</v>
      </c>
      <c r="AN7" s="74">
        <v>2026</v>
      </c>
      <c r="AO7" s="74">
        <v>2027</v>
      </c>
      <c r="AP7" s="74">
        <v>2028</v>
      </c>
      <c r="AQ7" s="74">
        <v>2029</v>
      </c>
      <c r="AR7" s="74">
        <v>2030</v>
      </c>
      <c r="AS7" s="74">
        <v>2031</v>
      </c>
      <c r="AT7" s="74">
        <v>2032</v>
      </c>
      <c r="AU7" s="74">
        <v>2033</v>
      </c>
      <c r="AV7" s="74">
        <v>2034</v>
      </c>
      <c r="AW7" s="74">
        <v>2035</v>
      </c>
    </row>
    <row r="8" spans="1:63" ht="15" customHeight="1" x14ac:dyDescent="0.25">
      <c r="M8" s="75" t="s">
        <v>598</v>
      </c>
      <c r="N8" s="181">
        <v>95</v>
      </c>
      <c r="O8" s="182">
        <v>95</v>
      </c>
      <c r="P8" s="182">
        <v>92</v>
      </c>
      <c r="Q8" s="182">
        <v>94</v>
      </c>
      <c r="R8" s="182">
        <v>91</v>
      </c>
      <c r="S8" s="182">
        <v>82</v>
      </c>
      <c r="T8" s="182">
        <v>75</v>
      </c>
      <c r="U8" s="182">
        <v>67</v>
      </c>
      <c r="V8" s="182">
        <v>63</v>
      </c>
      <c r="W8" s="182">
        <v>55</v>
      </c>
      <c r="X8" s="182">
        <v>52</v>
      </c>
      <c r="Y8" s="182">
        <v>40</v>
      </c>
      <c r="Z8" s="182">
        <v>33</v>
      </c>
      <c r="AA8" s="182">
        <v>32</v>
      </c>
      <c r="AB8" s="182">
        <v>31</v>
      </c>
      <c r="AC8" s="182">
        <v>36</v>
      </c>
      <c r="AD8" s="182">
        <v>37</v>
      </c>
      <c r="AE8" s="182">
        <v>38</v>
      </c>
      <c r="AF8" s="182">
        <v>36</v>
      </c>
      <c r="AG8" s="182">
        <v>35</v>
      </c>
      <c r="AH8" s="182">
        <v>35</v>
      </c>
      <c r="AI8" s="182">
        <v>29</v>
      </c>
      <c r="AJ8" s="182">
        <v>33</v>
      </c>
      <c r="AK8" s="182">
        <v>29</v>
      </c>
      <c r="AL8" s="183">
        <v>26</v>
      </c>
      <c r="AM8" s="183">
        <v>25</v>
      </c>
      <c r="AN8" s="183">
        <v>24</v>
      </c>
      <c r="AO8" s="183">
        <v>22</v>
      </c>
      <c r="AP8" s="183">
        <v>19</v>
      </c>
      <c r="AQ8" s="183">
        <v>16</v>
      </c>
      <c r="AR8" s="183">
        <v>14</v>
      </c>
      <c r="AS8" s="183">
        <v>12</v>
      </c>
      <c r="AT8" s="183">
        <v>10</v>
      </c>
      <c r="AU8" s="183">
        <v>9</v>
      </c>
      <c r="AV8" s="183">
        <v>8</v>
      </c>
      <c r="AW8" s="183">
        <v>6</v>
      </c>
    </row>
    <row r="9" spans="1:63" ht="15" customHeight="1" x14ac:dyDescent="0.25">
      <c r="M9" s="75" t="s">
        <v>599</v>
      </c>
      <c r="N9" s="184">
        <v>0</v>
      </c>
      <c r="O9" s="185">
        <v>0</v>
      </c>
      <c r="P9" s="185">
        <v>0</v>
      </c>
      <c r="Q9" s="185">
        <v>0</v>
      </c>
      <c r="R9" s="185">
        <v>0</v>
      </c>
      <c r="S9" s="185">
        <v>0</v>
      </c>
      <c r="T9" s="185">
        <v>0</v>
      </c>
      <c r="U9" s="185">
        <v>0</v>
      </c>
      <c r="V9" s="185">
        <v>0</v>
      </c>
      <c r="W9" s="185">
        <v>0</v>
      </c>
      <c r="X9" s="185">
        <v>0</v>
      </c>
      <c r="Y9" s="185">
        <v>0</v>
      </c>
      <c r="Z9" s="185">
        <v>0</v>
      </c>
      <c r="AA9" s="185">
        <v>0</v>
      </c>
      <c r="AB9" s="185">
        <v>0</v>
      </c>
      <c r="AC9" s="185">
        <v>0</v>
      </c>
      <c r="AD9" s="185">
        <v>0</v>
      </c>
      <c r="AE9" s="185">
        <v>0</v>
      </c>
      <c r="AF9" s="185">
        <v>0</v>
      </c>
      <c r="AG9" s="185">
        <v>0</v>
      </c>
      <c r="AH9" s="185">
        <v>0</v>
      </c>
      <c r="AI9" s="185">
        <v>0</v>
      </c>
      <c r="AJ9" s="185">
        <v>0</v>
      </c>
      <c r="AK9" s="185">
        <v>0</v>
      </c>
      <c r="AL9" s="186">
        <v>0</v>
      </c>
      <c r="AM9" s="186">
        <v>0</v>
      </c>
      <c r="AN9" s="186">
        <v>0</v>
      </c>
      <c r="AO9" s="186">
        <v>0</v>
      </c>
      <c r="AP9" s="186">
        <v>0</v>
      </c>
      <c r="AQ9" s="186">
        <v>0</v>
      </c>
      <c r="AR9" s="186">
        <v>0</v>
      </c>
      <c r="AS9" s="186">
        <v>0</v>
      </c>
      <c r="AT9" s="186">
        <v>0</v>
      </c>
      <c r="AU9" s="186">
        <v>0</v>
      </c>
      <c r="AV9" s="186">
        <v>0</v>
      </c>
      <c r="AW9" s="186">
        <v>0</v>
      </c>
      <c r="BK9" s="76"/>
    </row>
    <row r="10" spans="1:63" ht="15" customHeight="1" x14ac:dyDescent="0.25">
      <c r="M10" s="75" t="s">
        <v>600</v>
      </c>
      <c r="N10" s="184">
        <v>0</v>
      </c>
      <c r="O10" s="185">
        <v>0</v>
      </c>
      <c r="P10" s="185">
        <v>0</v>
      </c>
      <c r="Q10" s="185">
        <v>0</v>
      </c>
      <c r="R10" s="185">
        <v>0</v>
      </c>
      <c r="S10" s="185">
        <v>0</v>
      </c>
      <c r="T10" s="185">
        <v>0</v>
      </c>
      <c r="U10" s="185">
        <v>0</v>
      </c>
      <c r="V10" s="185">
        <v>0</v>
      </c>
      <c r="W10" s="185">
        <v>0</v>
      </c>
      <c r="X10" s="185">
        <v>0</v>
      </c>
      <c r="Y10" s="185">
        <v>0</v>
      </c>
      <c r="Z10" s="185">
        <v>0</v>
      </c>
      <c r="AA10" s="185">
        <v>0</v>
      </c>
      <c r="AB10" s="185">
        <v>0</v>
      </c>
      <c r="AC10" s="185">
        <v>0</v>
      </c>
      <c r="AD10" s="185">
        <v>0</v>
      </c>
      <c r="AE10" s="185">
        <v>0</v>
      </c>
      <c r="AF10" s="185">
        <v>0</v>
      </c>
      <c r="AG10" s="185">
        <v>1</v>
      </c>
      <c r="AH10" s="185">
        <v>1</v>
      </c>
      <c r="AI10" s="185">
        <v>1</v>
      </c>
      <c r="AJ10" s="185">
        <v>1</v>
      </c>
      <c r="AK10" s="185">
        <v>1</v>
      </c>
      <c r="AL10" s="186">
        <v>1</v>
      </c>
      <c r="AM10" s="186">
        <v>1</v>
      </c>
      <c r="AN10" s="186">
        <v>1</v>
      </c>
      <c r="AO10" s="186">
        <v>1</v>
      </c>
      <c r="AP10" s="186">
        <v>1</v>
      </c>
      <c r="AQ10" s="186">
        <v>1</v>
      </c>
      <c r="AR10" s="186">
        <v>1</v>
      </c>
      <c r="AS10" s="186">
        <v>1</v>
      </c>
      <c r="AT10" s="186">
        <v>0</v>
      </c>
      <c r="AU10" s="186">
        <v>0</v>
      </c>
      <c r="AV10" s="186">
        <v>0</v>
      </c>
      <c r="AW10" s="186">
        <v>0</v>
      </c>
    </row>
    <row r="11" spans="1:63" ht="15" customHeight="1" x14ac:dyDescent="0.25">
      <c r="M11" s="75" t="s">
        <v>601</v>
      </c>
      <c r="N11" s="184">
        <v>1</v>
      </c>
      <c r="O11" s="185">
        <v>1</v>
      </c>
      <c r="P11" s="185">
        <v>3</v>
      </c>
      <c r="Q11" s="185">
        <v>5</v>
      </c>
      <c r="R11" s="185">
        <v>7</v>
      </c>
      <c r="S11" s="185">
        <v>9</v>
      </c>
      <c r="T11" s="185">
        <v>13</v>
      </c>
      <c r="U11" s="185">
        <v>20</v>
      </c>
      <c r="V11" s="185">
        <v>26</v>
      </c>
      <c r="W11" s="185">
        <v>24</v>
      </c>
      <c r="X11" s="185">
        <v>25</v>
      </c>
      <c r="Y11" s="185">
        <v>22</v>
      </c>
      <c r="Z11" s="185">
        <v>28</v>
      </c>
      <c r="AA11" s="185">
        <v>29</v>
      </c>
      <c r="AB11" s="185">
        <v>25</v>
      </c>
      <c r="AC11" s="185">
        <v>28</v>
      </c>
      <c r="AD11" s="185">
        <v>31</v>
      </c>
      <c r="AE11" s="185">
        <v>35</v>
      </c>
      <c r="AF11" s="185">
        <v>35</v>
      </c>
      <c r="AG11" s="185">
        <v>28</v>
      </c>
      <c r="AH11" s="185">
        <v>26</v>
      </c>
      <c r="AI11" s="185">
        <v>33</v>
      </c>
      <c r="AJ11" s="185">
        <v>32</v>
      </c>
      <c r="AK11" s="185">
        <v>27</v>
      </c>
      <c r="AL11" s="186">
        <v>32</v>
      </c>
      <c r="AM11" s="186">
        <v>27</v>
      </c>
      <c r="AN11" s="186">
        <v>24</v>
      </c>
      <c r="AO11" s="186">
        <v>23</v>
      </c>
      <c r="AP11" s="186">
        <v>22</v>
      </c>
      <c r="AQ11" s="186">
        <v>21</v>
      </c>
      <c r="AR11" s="186">
        <v>21</v>
      </c>
      <c r="AS11" s="186">
        <v>23</v>
      </c>
      <c r="AT11" s="186">
        <v>21</v>
      </c>
      <c r="AU11" s="186">
        <v>19</v>
      </c>
      <c r="AV11" s="186">
        <v>16</v>
      </c>
      <c r="AW11" s="186">
        <v>15</v>
      </c>
    </row>
    <row r="12" spans="1:63" ht="15" customHeight="1" x14ac:dyDescent="0.25">
      <c r="M12" s="75" t="s">
        <v>602</v>
      </c>
      <c r="N12" s="184">
        <v>0</v>
      </c>
      <c r="O12" s="185">
        <v>0</v>
      </c>
      <c r="P12" s="185">
        <v>1</v>
      </c>
      <c r="Q12" s="185">
        <v>1</v>
      </c>
      <c r="R12" s="185">
        <v>2</v>
      </c>
      <c r="S12" s="185">
        <v>2</v>
      </c>
      <c r="T12" s="185">
        <v>4</v>
      </c>
      <c r="U12" s="185">
        <v>8</v>
      </c>
      <c r="V12" s="185">
        <v>10</v>
      </c>
      <c r="W12" s="185">
        <v>7</v>
      </c>
      <c r="X12" s="185">
        <v>10</v>
      </c>
      <c r="Y12" s="185">
        <v>6</v>
      </c>
      <c r="Z12" s="185">
        <v>8</v>
      </c>
      <c r="AA12" s="185">
        <v>11</v>
      </c>
      <c r="AB12" s="185">
        <v>7</v>
      </c>
      <c r="AC12" s="185">
        <v>4</v>
      </c>
      <c r="AD12" s="185">
        <v>6</v>
      </c>
      <c r="AE12" s="185">
        <v>5</v>
      </c>
      <c r="AF12" s="185">
        <v>6</v>
      </c>
      <c r="AG12" s="185">
        <v>2</v>
      </c>
      <c r="AH12" s="185">
        <v>1</v>
      </c>
      <c r="AI12" s="185">
        <v>4</v>
      </c>
      <c r="AJ12" s="185">
        <v>0</v>
      </c>
      <c r="AK12" s="185">
        <v>0</v>
      </c>
      <c r="AL12" s="186">
        <v>0</v>
      </c>
      <c r="AM12" s="186">
        <v>0</v>
      </c>
      <c r="AN12" s="186">
        <v>0</v>
      </c>
      <c r="AO12" s="186">
        <v>0</v>
      </c>
      <c r="AP12" s="186">
        <v>0</v>
      </c>
      <c r="AQ12" s="186">
        <v>0</v>
      </c>
      <c r="AR12" s="186">
        <v>0</v>
      </c>
      <c r="AS12" s="186">
        <v>0</v>
      </c>
      <c r="AT12" s="186">
        <v>0</v>
      </c>
      <c r="AU12" s="186">
        <v>0</v>
      </c>
      <c r="AV12" s="186">
        <v>0</v>
      </c>
      <c r="AW12" s="186">
        <v>0</v>
      </c>
    </row>
    <row r="13" spans="1:63" ht="15" customHeight="1" x14ac:dyDescent="0.25">
      <c r="M13" s="75" t="s">
        <v>102</v>
      </c>
      <c r="N13" s="187">
        <v>0</v>
      </c>
      <c r="O13" s="188">
        <v>0</v>
      </c>
      <c r="P13" s="188">
        <v>0</v>
      </c>
      <c r="Q13" s="188">
        <v>0</v>
      </c>
      <c r="R13" s="188">
        <v>0</v>
      </c>
      <c r="S13" s="188">
        <v>0</v>
      </c>
      <c r="T13" s="188">
        <v>0</v>
      </c>
      <c r="U13" s="188">
        <v>0</v>
      </c>
      <c r="V13" s="188">
        <v>0</v>
      </c>
      <c r="W13" s="188">
        <v>6</v>
      </c>
      <c r="X13" s="188">
        <v>19</v>
      </c>
      <c r="Y13" s="188">
        <v>25</v>
      </c>
      <c r="Z13" s="188">
        <v>14</v>
      </c>
      <c r="AA13" s="188">
        <v>9</v>
      </c>
      <c r="AB13" s="188">
        <v>11</v>
      </c>
      <c r="AC13" s="188">
        <v>14</v>
      </c>
      <c r="AD13" s="188">
        <v>10</v>
      </c>
      <c r="AE13" s="188">
        <v>6</v>
      </c>
      <c r="AF13" s="188">
        <v>7</v>
      </c>
      <c r="AG13" s="188">
        <v>17</v>
      </c>
      <c r="AH13" s="188">
        <v>18</v>
      </c>
      <c r="AI13" s="188">
        <v>14</v>
      </c>
      <c r="AJ13" s="188">
        <v>25</v>
      </c>
      <c r="AK13" s="185">
        <v>19</v>
      </c>
      <c r="AL13" s="186">
        <v>9</v>
      </c>
      <c r="AM13" s="186">
        <v>3</v>
      </c>
      <c r="AN13" s="186">
        <v>3</v>
      </c>
      <c r="AO13" s="186">
        <v>3</v>
      </c>
      <c r="AP13" s="186">
        <v>3</v>
      </c>
      <c r="AQ13" s="186">
        <v>3</v>
      </c>
      <c r="AR13" s="186">
        <v>3</v>
      </c>
      <c r="AS13" s="186">
        <v>3</v>
      </c>
      <c r="AT13" s="186">
        <v>3</v>
      </c>
      <c r="AU13" s="186">
        <v>3</v>
      </c>
      <c r="AV13" s="186">
        <v>3</v>
      </c>
      <c r="AW13" s="186">
        <v>3</v>
      </c>
    </row>
    <row r="14" spans="1:63" ht="15" customHeight="1" x14ac:dyDescent="0.25">
      <c r="M14" s="75" t="s">
        <v>603</v>
      </c>
      <c r="N14" s="187">
        <v>0</v>
      </c>
      <c r="O14" s="185">
        <v>0</v>
      </c>
      <c r="P14" s="185">
        <v>0</v>
      </c>
      <c r="Q14" s="185">
        <v>0</v>
      </c>
      <c r="R14" s="185">
        <v>0</v>
      </c>
      <c r="S14" s="185">
        <v>0</v>
      </c>
      <c r="T14" s="185">
        <v>0</v>
      </c>
      <c r="U14" s="185">
        <v>0</v>
      </c>
      <c r="V14" s="185">
        <v>0</v>
      </c>
      <c r="W14" s="185">
        <v>0</v>
      </c>
      <c r="X14" s="185">
        <v>0</v>
      </c>
      <c r="Y14" s="185">
        <v>0</v>
      </c>
      <c r="Z14" s="185">
        <v>0</v>
      </c>
      <c r="AA14" s="185">
        <v>0</v>
      </c>
      <c r="AB14" s="185">
        <v>0</v>
      </c>
      <c r="AC14" s="185">
        <v>0</v>
      </c>
      <c r="AD14" s="185">
        <v>0</v>
      </c>
      <c r="AE14" s="185">
        <v>0</v>
      </c>
      <c r="AF14" s="185">
        <v>0</v>
      </c>
      <c r="AG14" s="185">
        <v>0</v>
      </c>
      <c r="AH14" s="185">
        <v>0</v>
      </c>
      <c r="AI14" s="185">
        <v>0</v>
      </c>
      <c r="AJ14" s="185">
        <v>0</v>
      </c>
      <c r="AK14" s="185">
        <v>0</v>
      </c>
      <c r="AL14" s="186">
        <v>0</v>
      </c>
      <c r="AM14" s="186">
        <v>9</v>
      </c>
      <c r="AN14" s="186">
        <v>12</v>
      </c>
      <c r="AO14" s="186">
        <v>13</v>
      </c>
      <c r="AP14" s="186">
        <v>16</v>
      </c>
      <c r="AQ14" s="186">
        <v>18</v>
      </c>
      <c r="AR14" s="186">
        <v>16</v>
      </c>
      <c r="AS14" s="186">
        <v>15</v>
      </c>
      <c r="AT14" s="186">
        <v>17</v>
      </c>
      <c r="AU14" s="186">
        <v>18</v>
      </c>
      <c r="AV14" s="186">
        <v>20</v>
      </c>
      <c r="AW14" s="186">
        <v>21</v>
      </c>
    </row>
    <row r="15" spans="1:63" ht="15" customHeight="1" x14ac:dyDescent="0.25">
      <c r="M15" s="75" t="s">
        <v>25</v>
      </c>
      <c r="N15" s="187">
        <v>103</v>
      </c>
      <c r="O15" s="188">
        <v>105</v>
      </c>
      <c r="P15" s="188">
        <v>104</v>
      </c>
      <c r="Q15" s="188">
        <v>108</v>
      </c>
      <c r="R15" s="188">
        <v>104</v>
      </c>
      <c r="S15" s="188">
        <v>100</v>
      </c>
      <c r="T15" s="188">
        <v>98</v>
      </c>
      <c r="U15" s="188">
        <v>100</v>
      </c>
      <c r="V15" s="188">
        <v>104</v>
      </c>
      <c r="W15" s="188">
        <v>100</v>
      </c>
      <c r="X15" s="188">
        <v>113</v>
      </c>
      <c r="Y15" s="188">
        <v>96</v>
      </c>
      <c r="Z15" s="188">
        <v>88</v>
      </c>
      <c r="AA15" s="188">
        <v>81</v>
      </c>
      <c r="AB15" s="188">
        <v>74</v>
      </c>
      <c r="AC15" s="188">
        <v>78</v>
      </c>
      <c r="AD15" s="188">
        <v>82</v>
      </c>
      <c r="AE15" s="188">
        <v>84</v>
      </c>
      <c r="AF15" s="188">
        <v>81</v>
      </c>
      <c r="AG15" s="188">
        <v>81</v>
      </c>
      <c r="AH15" s="188">
        <v>81</v>
      </c>
      <c r="AI15" s="188">
        <v>81</v>
      </c>
      <c r="AJ15" s="188">
        <v>90</v>
      </c>
      <c r="AK15" s="188">
        <v>75</v>
      </c>
      <c r="AL15" s="189">
        <v>68</v>
      </c>
      <c r="AM15" s="189">
        <v>65</v>
      </c>
      <c r="AN15" s="189">
        <v>64</v>
      </c>
      <c r="AO15" s="189">
        <v>62</v>
      </c>
      <c r="AP15" s="189">
        <v>61</v>
      </c>
      <c r="AQ15" s="189">
        <v>59</v>
      </c>
      <c r="AR15" s="189">
        <v>55</v>
      </c>
      <c r="AS15" s="189">
        <v>53</v>
      </c>
      <c r="AT15" s="189">
        <v>51</v>
      </c>
      <c r="AU15" s="189">
        <v>49</v>
      </c>
      <c r="AV15" s="189">
        <v>47</v>
      </c>
      <c r="AW15" s="189">
        <v>45</v>
      </c>
    </row>
    <row r="16" spans="1:63" ht="15" customHeight="1" x14ac:dyDescent="0.25">
      <c r="M16" s="75" t="s">
        <v>604</v>
      </c>
      <c r="N16" s="190">
        <v>1.4E-2</v>
      </c>
      <c r="O16" s="191">
        <v>1.7000000000000001E-2</v>
      </c>
      <c r="P16" s="191">
        <v>3.9E-2</v>
      </c>
      <c r="Q16" s="191">
        <v>5.2999999999999999E-2</v>
      </c>
      <c r="R16" s="191">
        <v>9.0999999999999998E-2</v>
      </c>
      <c r="S16" s="191">
        <v>0.115</v>
      </c>
      <c r="T16" s="191">
        <v>0.17199999999999999</v>
      </c>
      <c r="U16" s="191">
        <v>0.27800000000000002</v>
      </c>
      <c r="V16" s="191">
        <v>0.34300000000000003</v>
      </c>
      <c r="W16" s="191">
        <v>0.373</v>
      </c>
      <c r="X16" s="191">
        <v>0.47599999999999998</v>
      </c>
      <c r="Y16" s="191">
        <v>0.55000000000000004</v>
      </c>
      <c r="Z16" s="191">
        <v>0.56399999999999995</v>
      </c>
      <c r="AA16" s="191">
        <v>0.60499999999999998</v>
      </c>
      <c r="AB16" s="191">
        <v>0.58099999999999996</v>
      </c>
      <c r="AC16" s="191">
        <v>0.57999999999999996</v>
      </c>
      <c r="AD16" s="191">
        <v>0.56599999999999995</v>
      </c>
      <c r="AE16" s="191">
        <v>0.55100000000000005</v>
      </c>
      <c r="AF16" s="191">
        <v>0.58199999999999996</v>
      </c>
      <c r="AG16" s="191">
        <v>0.57199999999999995</v>
      </c>
      <c r="AH16" s="191">
        <v>0.56299999999999994</v>
      </c>
      <c r="AI16" s="191">
        <v>0.63800000000000001</v>
      </c>
      <c r="AJ16" s="191">
        <v>0.63</v>
      </c>
      <c r="AK16" s="191">
        <v>0.60499999999999998</v>
      </c>
      <c r="AL16" s="192">
        <v>0.60199999999999998</v>
      </c>
      <c r="AM16" s="192">
        <v>0.59799999999999998</v>
      </c>
      <c r="AN16" s="192">
        <v>0.61199999999999999</v>
      </c>
      <c r="AO16" s="192">
        <v>0.64</v>
      </c>
      <c r="AP16" s="192">
        <v>0.67600000000000005</v>
      </c>
      <c r="AQ16" s="192">
        <v>0.71199999999999997</v>
      </c>
      <c r="AR16" s="192">
        <v>0.73699999999999999</v>
      </c>
      <c r="AS16" s="192">
        <v>0.76500000000000001</v>
      </c>
      <c r="AT16" s="192">
        <v>0.79100000000000004</v>
      </c>
      <c r="AU16" s="192">
        <v>0.80700000000000005</v>
      </c>
      <c r="AV16" s="192">
        <v>0.83199999999999996</v>
      </c>
      <c r="AW16" s="192">
        <v>0.85399999999999998</v>
      </c>
    </row>
    <row r="18" spans="1:14" ht="15" customHeight="1" x14ac:dyDescent="0.25">
      <c r="M18" s="78" t="s">
        <v>605</v>
      </c>
    </row>
    <row r="19" spans="1:14" ht="15" customHeight="1" x14ac:dyDescent="0.25">
      <c r="M19" s="78" t="s">
        <v>606</v>
      </c>
      <c r="N19" s="79"/>
    </row>
    <row r="32" spans="1:14" ht="15.75" x14ac:dyDescent="0.25">
      <c r="A32" s="71" t="s">
        <v>607</v>
      </c>
      <c r="B32" s="80"/>
    </row>
    <row r="33" spans="1:49" ht="15" customHeight="1" x14ac:dyDescent="0.25">
      <c r="A33" s="81"/>
      <c r="M33" s="82"/>
      <c r="N33" s="82"/>
      <c r="O33" s="82"/>
      <c r="P33" s="82"/>
      <c r="Q33" s="82"/>
      <c r="R33" s="82"/>
      <c r="S33" s="82"/>
      <c r="T33" s="82"/>
      <c r="U33" s="82"/>
      <c r="V33" s="82"/>
      <c r="W33" s="82"/>
      <c r="X33" s="82"/>
      <c r="Y33" s="82"/>
      <c r="Z33" s="82"/>
      <c r="AA33" s="82"/>
      <c r="AB33" s="82"/>
      <c r="AC33" s="82"/>
      <c r="AD33" s="82"/>
      <c r="AE33" s="82"/>
      <c r="AF33" s="83"/>
      <c r="AG33" s="82"/>
      <c r="AH33" s="82"/>
      <c r="AI33" s="82"/>
      <c r="AJ33" s="82"/>
      <c r="AK33" s="82"/>
      <c r="AL33" s="82"/>
      <c r="AM33" s="82"/>
      <c r="AN33" s="82"/>
      <c r="AO33" s="82"/>
      <c r="AP33" s="82"/>
      <c r="AQ33" s="82"/>
      <c r="AR33" s="82"/>
      <c r="AS33" s="82"/>
      <c r="AT33" s="82"/>
      <c r="AU33" s="82"/>
      <c r="AV33" s="82"/>
      <c r="AW33" s="82"/>
    </row>
    <row r="34" spans="1:49" ht="15" customHeight="1" x14ac:dyDescent="0.25">
      <c r="M34" s="72" t="s">
        <v>582</v>
      </c>
      <c r="N34" s="73" t="s">
        <v>583</v>
      </c>
      <c r="O34" s="73" t="s">
        <v>584</v>
      </c>
      <c r="P34" s="73" t="s">
        <v>585</v>
      </c>
      <c r="Q34" s="73" t="s">
        <v>586</v>
      </c>
      <c r="R34" s="73" t="s">
        <v>587</v>
      </c>
      <c r="S34" s="73" t="s">
        <v>588</v>
      </c>
      <c r="T34" s="73" t="s">
        <v>589</v>
      </c>
      <c r="U34" s="73" t="s">
        <v>590</v>
      </c>
      <c r="V34" s="73" t="s">
        <v>591</v>
      </c>
      <c r="W34" s="73" t="s">
        <v>592</v>
      </c>
      <c r="X34" s="73" t="s">
        <v>593</v>
      </c>
      <c r="Y34" s="73" t="s">
        <v>594</v>
      </c>
      <c r="Z34" s="73" t="s">
        <v>595</v>
      </c>
      <c r="AA34" s="73" t="s">
        <v>596</v>
      </c>
      <c r="AB34" s="73" t="s">
        <v>597</v>
      </c>
      <c r="AC34" s="73">
        <v>2015</v>
      </c>
      <c r="AD34" s="73">
        <v>2016</v>
      </c>
      <c r="AE34" s="73">
        <v>2017</v>
      </c>
      <c r="AF34" s="73">
        <v>2018</v>
      </c>
      <c r="AG34" s="74">
        <v>2019</v>
      </c>
      <c r="AH34" s="74">
        <v>2020</v>
      </c>
      <c r="AI34" s="74">
        <v>2021</v>
      </c>
      <c r="AJ34" s="74">
        <v>2022</v>
      </c>
      <c r="AK34" s="74">
        <v>2023</v>
      </c>
      <c r="AL34" s="74">
        <v>2024</v>
      </c>
      <c r="AM34" s="74">
        <v>2025</v>
      </c>
      <c r="AN34" s="74">
        <v>2026</v>
      </c>
      <c r="AO34" s="74">
        <v>2027</v>
      </c>
      <c r="AP34" s="74">
        <v>2028</v>
      </c>
      <c r="AQ34" s="74">
        <v>2029</v>
      </c>
      <c r="AR34" s="74">
        <v>2030</v>
      </c>
      <c r="AS34" s="74">
        <v>2031</v>
      </c>
      <c r="AT34" s="74">
        <v>2032</v>
      </c>
      <c r="AU34" s="74">
        <v>2033</v>
      </c>
      <c r="AV34" s="74">
        <v>2034</v>
      </c>
      <c r="AW34" s="74">
        <v>2035</v>
      </c>
    </row>
    <row r="35" spans="1:49" ht="15" customHeight="1" x14ac:dyDescent="0.25">
      <c r="M35" s="75" t="s">
        <v>598</v>
      </c>
      <c r="N35" s="181">
        <v>95</v>
      </c>
      <c r="O35" s="182">
        <v>95</v>
      </c>
      <c r="P35" s="182">
        <v>92</v>
      </c>
      <c r="Q35" s="182">
        <v>94</v>
      </c>
      <c r="R35" s="182">
        <v>91</v>
      </c>
      <c r="S35" s="182">
        <v>82</v>
      </c>
      <c r="T35" s="182">
        <v>75</v>
      </c>
      <c r="U35" s="182">
        <v>67</v>
      </c>
      <c r="V35" s="182">
        <v>63</v>
      </c>
      <c r="W35" s="182">
        <v>55</v>
      </c>
      <c r="X35" s="182">
        <v>52</v>
      </c>
      <c r="Y35" s="182">
        <v>40</v>
      </c>
      <c r="Z35" s="182">
        <v>33</v>
      </c>
      <c r="AA35" s="182">
        <v>32</v>
      </c>
      <c r="AB35" s="182">
        <v>31</v>
      </c>
      <c r="AC35" s="182">
        <v>36</v>
      </c>
      <c r="AD35" s="182">
        <v>37</v>
      </c>
      <c r="AE35" s="182">
        <v>38</v>
      </c>
      <c r="AF35" s="182">
        <v>36</v>
      </c>
      <c r="AG35" s="182">
        <v>35</v>
      </c>
      <c r="AH35" s="182">
        <v>35</v>
      </c>
      <c r="AI35" s="182">
        <v>29</v>
      </c>
      <c r="AJ35" s="182">
        <v>33</v>
      </c>
      <c r="AK35" s="182">
        <v>29</v>
      </c>
      <c r="AL35" s="183">
        <v>26</v>
      </c>
      <c r="AM35" s="183">
        <v>25</v>
      </c>
      <c r="AN35" s="183">
        <v>24</v>
      </c>
      <c r="AO35" s="183">
        <v>23</v>
      </c>
      <c r="AP35" s="183">
        <v>21</v>
      </c>
      <c r="AQ35" s="183">
        <v>19</v>
      </c>
      <c r="AR35" s="183">
        <v>18</v>
      </c>
      <c r="AS35" s="183">
        <v>18</v>
      </c>
      <c r="AT35" s="183">
        <v>15</v>
      </c>
      <c r="AU35" s="183">
        <v>13</v>
      </c>
      <c r="AV35" s="183">
        <v>11</v>
      </c>
      <c r="AW35" s="183">
        <v>9</v>
      </c>
    </row>
    <row r="36" spans="1:49" ht="15" customHeight="1" x14ac:dyDescent="0.25">
      <c r="M36" s="75" t="s">
        <v>599</v>
      </c>
      <c r="N36" s="184">
        <v>0</v>
      </c>
      <c r="O36" s="185">
        <v>0</v>
      </c>
      <c r="P36" s="185">
        <v>0</v>
      </c>
      <c r="Q36" s="185">
        <v>0</v>
      </c>
      <c r="R36" s="185">
        <v>0</v>
      </c>
      <c r="S36" s="185">
        <v>0</v>
      </c>
      <c r="T36" s="185">
        <v>0</v>
      </c>
      <c r="U36" s="185">
        <v>0</v>
      </c>
      <c r="V36" s="185">
        <v>0</v>
      </c>
      <c r="W36" s="185">
        <v>0</v>
      </c>
      <c r="X36" s="185">
        <v>0</v>
      </c>
      <c r="Y36" s="185">
        <v>0</v>
      </c>
      <c r="Z36" s="185">
        <v>0</v>
      </c>
      <c r="AA36" s="185">
        <v>0</v>
      </c>
      <c r="AB36" s="185">
        <v>0</v>
      </c>
      <c r="AC36" s="185">
        <v>0</v>
      </c>
      <c r="AD36" s="185">
        <v>0</v>
      </c>
      <c r="AE36" s="185">
        <v>0</v>
      </c>
      <c r="AF36" s="185">
        <v>0</v>
      </c>
      <c r="AG36" s="185">
        <v>0</v>
      </c>
      <c r="AH36" s="185">
        <v>0</v>
      </c>
      <c r="AI36" s="185">
        <v>0</v>
      </c>
      <c r="AJ36" s="185">
        <v>0</v>
      </c>
      <c r="AK36" s="185">
        <v>0</v>
      </c>
      <c r="AL36" s="186">
        <v>0</v>
      </c>
      <c r="AM36" s="186">
        <v>0</v>
      </c>
      <c r="AN36" s="186">
        <v>0</v>
      </c>
      <c r="AO36" s="186">
        <v>0</v>
      </c>
      <c r="AP36" s="186">
        <v>0</v>
      </c>
      <c r="AQ36" s="186">
        <v>0</v>
      </c>
      <c r="AR36" s="186">
        <v>0</v>
      </c>
      <c r="AS36" s="186">
        <v>0</v>
      </c>
      <c r="AT36" s="186">
        <v>0</v>
      </c>
      <c r="AU36" s="186">
        <v>0</v>
      </c>
      <c r="AV36" s="186">
        <v>0</v>
      </c>
      <c r="AW36" s="186">
        <v>0</v>
      </c>
    </row>
    <row r="37" spans="1:49" ht="15" customHeight="1" x14ac:dyDescent="0.25">
      <c r="M37" s="75" t="s">
        <v>600</v>
      </c>
      <c r="N37" s="184">
        <v>0</v>
      </c>
      <c r="O37" s="185">
        <v>0</v>
      </c>
      <c r="P37" s="185">
        <v>0</v>
      </c>
      <c r="Q37" s="185">
        <v>0</v>
      </c>
      <c r="R37" s="185">
        <v>0</v>
      </c>
      <c r="S37" s="185">
        <v>0</v>
      </c>
      <c r="T37" s="185">
        <v>0</v>
      </c>
      <c r="U37" s="185">
        <v>0</v>
      </c>
      <c r="V37" s="185">
        <v>0</v>
      </c>
      <c r="W37" s="185">
        <v>0</v>
      </c>
      <c r="X37" s="185">
        <v>0</v>
      </c>
      <c r="Y37" s="185">
        <v>0</v>
      </c>
      <c r="Z37" s="185">
        <v>0</v>
      </c>
      <c r="AA37" s="185">
        <v>0</v>
      </c>
      <c r="AB37" s="185">
        <v>0</v>
      </c>
      <c r="AC37" s="185">
        <v>0</v>
      </c>
      <c r="AD37" s="185">
        <v>0</v>
      </c>
      <c r="AE37" s="185">
        <v>0</v>
      </c>
      <c r="AF37" s="185">
        <v>0</v>
      </c>
      <c r="AG37" s="185">
        <v>1</v>
      </c>
      <c r="AH37" s="185">
        <v>1</v>
      </c>
      <c r="AI37" s="185">
        <v>1</v>
      </c>
      <c r="AJ37" s="185">
        <v>1</v>
      </c>
      <c r="AK37" s="185">
        <v>1</v>
      </c>
      <c r="AL37" s="186">
        <v>1</v>
      </c>
      <c r="AM37" s="186">
        <v>1</v>
      </c>
      <c r="AN37" s="186">
        <v>1</v>
      </c>
      <c r="AO37" s="186">
        <v>1</v>
      </c>
      <c r="AP37" s="186">
        <v>1</v>
      </c>
      <c r="AQ37" s="186">
        <v>1</v>
      </c>
      <c r="AR37" s="186">
        <v>1</v>
      </c>
      <c r="AS37" s="186">
        <v>2</v>
      </c>
      <c r="AT37" s="186">
        <v>2</v>
      </c>
      <c r="AU37" s="186">
        <v>2</v>
      </c>
      <c r="AV37" s="186">
        <v>2</v>
      </c>
      <c r="AW37" s="186">
        <v>2</v>
      </c>
    </row>
    <row r="38" spans="1:49" ht="15" customHeight="1" x14ac:dyDescent="0.25">
      <c r="M38" s="75" t="s">
        <v>601</v>
      </c>
      <c r="N38" s="184">
        <v>1</v>
      </c>
      <c r="O38" s="185">
        <v>1</v>
      </c>
      <c r="P38" s="185">
        <v>3</v>
      </c>
      <c r="Q38" s="185">
        <v>5</v>
      </c>
      <c r="R38" s="185">
        <v>7</v>
      </c>
      <c r="S38" s="185">
        <v>9</v>
      </c>
      <c r="T38" s="185">
        <v>13</v>
      </c>
      <c r="U38" s="185">
        <v>20</v>
      </c>
      <c r="V38" s="185">
        <v>26</v>
      </c>
      <c r="W38" s="185">
        <v>24</v>
      </c>
      <c r="X38" s="185">
        <v>25</v>
      </c>
      <c r="Y38" s="185">
        <v>22</v>
      </c>
      <c r="Z38" s="185">
        <v>28</v>
      </c>
      <c r="AA38" s="185">
        <v>29</v>
      </c>
      <c r="AB38" s="185">
        <v>25</v>
      </c>
      <c r="AC38" s="185">
        <v>28</v>
      </c>
      <c r="AD38" s="185">
        <v>31</v>
      </c>
      <c r="AE38" s="185">
        <v>35</v>
      </c>
      <c r="AF38" s="185">
        <v>35</v>
      </c>
      <c r="AG38" s="185">
        <v>28</v>
      </c>
      <c r="AH38" s="185">
        <v>26</v>
      </c>
      <c r="AI38" s="185">
        <v>33</v>
      </c>
      <c r="AJ38" s="185">
        <v>32</v>
      </c>
      <c r="AK38" s="185">
        <v>27</v>
      </c>
      <c r="AL38" s="186">
        <v>32</v>
      </c>
      <c r="AM38" s="186">
        <v>30</v>
      </c>
      <c r="AN38" s="186">
        <v>27</v>
      </c>
      <c r="AO38" s="186">
        <v>26</v>
      </c>
      <c r="AP38" s="186">
        <v>25</v>
      </c>
      <c r="AQ38" s="186">
        <v>24</v>
      </c>
      <c r="AR38" s="186">
        <v>24</v>
      </c>
      <c r="AS38" s="186">
        <v>26</v>
      </c>
      <c r="AT38" s="186">
        <v>23</v>
      </c>
      <c r="AU38" s="186">
        <v>21</v>
      </c>
      <c r="AV38" s="186">
        <v>18</v>
      </c>
      <c r="AW38" s="186">
        <v>16</v>
      </c>
    </row>
    <row r="39" spans="1:49" ht="15" customHeight="1" x14ac:dyDescent="0.25">
      <c r="M39" s="75" t="s">
        <v>602</v>
      </c>
      <c r="N39" s="184">
        <v>0</v>
      </c>
      <c r="O39" s="185">
        <v>0</v>
      </c>
      <c r="P39" s="185">
        <v>1</v>
      </c>
      <c r="Q39" s="185">
        <v>1</v>
      </c>
      <c r="R39" s="185">
        <v>2</v>
      </c>
      <c r="S39" s="185">
        <v>2</v>
      </c>
      <c r="T39" s="185">
        <v>4</v>
      </c>
      <c r="U39" s="185">
        <v>8</v>
      </c>
      <c r="V39" s="185">
        <v>10</v>
      </c>
      <c r="W39" s="185">
        <v>7</v>
      </c>
      <c r="X39" s="185">
        <v>10</v>
      </c>
      <c r="Y39" s="185">
        <v>6</v>
      </c>
      <c r="Z39" s="185">
        <v>8</v>
      </c>
      <c r="AA39" s="185">
        <v>11</v>
      </c>
      <c r="AB39" s="185">
        <v>7</v>
      </c>
      <c r="AC39" s="185">
        <v>4</v>
      </c>
      <c r="AD39" s="185">
        <v>6</v>
      </c>
      <c r="AE39" s="185">
        <v>5</v>
      </c>
      <c r="AF39" s="185">
        <v>6</v>
      </c>
      <c r="AG39" s="185">
        <v>2</v>
      </c>
      <c r="AH39" s="185">
        <v>1</v>
      </c>
      <c r="AI39" s="185">
        <v>4</v>
      </c>
      <c r="AJ39" s="185">
        <v>0</v>
      </c>
      <c r="AK39" s="185">
        <v>0</v>
      </c>
      <c r="AL39" s="186">
        <v>0</v>
      </c>
      <c r="AM39" s="186">
        <v>0</v>
      </c>
      <c r="AN39" s="186">
        <v>0</v>
      </c>
      <c r="AO39" s="186">
        <v>0</v>
      </c>
      <c r="AP39" s="186">
        <v>0</v>
      </c>
      <c r="AQ39" s="186">
        <v>0</v>
      </c>
      <c r="AR39" s="186">
        <v>0</v>
      </c>
      <c r="AS39" s="186">
        <v>0</v>
      </c>
      <c r="AT39" s="186">
        <v>0</v>
      </c>
      <c r="AU39" s="186">
        <v>0</v>
      </c>
      <c r="AV39" s="186">
        <v>0</v>
      </c>
      <c r="AW39" s="186">
        <v>0</v>
      </c>
    </row>
    <row r="40" spans="1:49" ht="15" customHeight="1" x14ac:dyDescent="0.25">
      <c r="M40" s="75" t="s">
        <v>102</v>
      </c>
      <c r="N40" s="187">
        <v>0</v>
      </c>
      <c r="O40" s="188">
        <v>0</v>
      </c>
      <c r="P40" s="188">
        <v>0</v>
      </c>
      <c r="Q40" s="188">
        <v>0</v>
      </c>
      <c r="R40" s="188">
        <v>0</v>
      </c>
      <c r="S40" s="188">
        <v>0</v>
      </c>
      <c r="T40" s="188">
        <v>0</v>
      </c>
      <c r="U40" s="188">
        <v>0</v>
      </c>
      <c r="V40" s="188">
        <v>0</v>
      </c>
      <c r="W40" s="188">
        <v>6</v>
      </c>
      <c r="X40" s="188">
        <v>19</v>
      </c>
      <c r="Y40" s="188">
        <v>25</v>
      </c>
      <c r="Z40" s="188">
        <v>14</v>
      </c>
      <c r="AA40" s="188">
        <v>9</v>
      </c>
      <c r="AB40" s="188">
        <v>11</v>
      </c>
      <c r="AC40" s="188">
        <v>14</v>
      </c>
      <c r="AD40" s="188">
        <v>10</v>
      </c>
      <c r="AE40" s="188">
        <v>6</v>
      </c>
      <c r="AF40" s="188">
        <v>7</v>
      </c>
      <c r="AG40" s="188">
        <v>17</v>
      </c>
      <c r="AH40" s="188">
        <v>18</v>
      </c>
      <c r="AI40" s="188">
        <v>14</v>
      </c>
      <c r="AJ40" s="188">
        <v>25</v>
      </c>
      <c r="AK40" s="185">
        <v>19</v>
      </c>
      <c r="AL40" s="186">
        <v>9</v>
      </c>
      <c r="AM40" s="186">
        <v>3</v>
      </c>
      <c r="AN40" s="186">
        <v>3</v>
      </c>
      <c r="AO40" s="186">
        <v>3</v>
      </c>
      <c r="AP40" s="186">
        <v>3</v>
      </c>
      <c r="AQ40" s="186">
        <v>3</v>
      </c>
      <c r="AR40" s="186">
        <v>3</v>
      </c>
      <c r="AS40" s="186">
        <v>3</v>
      </c>
      <c r="AT40" s="186">
        <v>3</v>
      </c>
      <c r="AU40" s="186">
        <v>3</v>
      </c>
      <c r="AV40" s="186">
        <v>3</v>
      </c>
      <c r="AW40" s="186">
        <v>3</v>
      </c>
    </row>
    <row r="41" spans="1:49" ht="15" customHeight="1" x14ac:dyDescent="0.25">
      <c r="M41" s="75" t="s">
        <v>603</v>
      </c>
      <c r="N41" s="187">
        <v>0</v>
      </c>
      <c r="O41" s="185">
        <v>0</v>
      </c>
      <c r="P41" s="185">
        <v>0</v>
      </c>
      <c r="Q41" s="185">
        <v>0</v>
      </c>
      <c r="R41" s="185">
        <v>0</v>
      </c>
      <c r="S41" s="185">
        <v>0</v>
      </c>
      <c r="T41" s="185">
        <v>0</v>
      </c>
      <c r="U41" s="185">
        <v>0</v>
      </c>
      <c r="V41" s="185">
        <v>0</v>
      </c>
      <c r="W41" s="185">
        <v>0</v>
      </c>
      <c r="X41" s="185">
        <v>0</v>
      </c>
      <c r="Y41" s="185">
        <v>0</v>
      </c>
      <c r="Z41" s="185">
        <v>0</v>
      </c>
      <c r="AA41" s="185">
        <v>0</v>
      </c>
      <c r="AB41" s="185">
        <v>0</v>
      </c>
      <c r="AC41" s="185">
        <v>0</v>
      </c>
      <c r="AD41" s="185">
        <v>0</v>
      </c>
      <c r="AE41" s="185">
        <v>0</v>
      </c>
      <c r="AF41" s="185">
        <v>0</v>
      </c>
      <c r="AG41" s="185">
        <v>0</v>
      </c>
      <c r="AH41" s="185">
        <v>0</v>
      </c>
      <c r="AI41" s="185">
        <v>0</v>
      </c>
      <c r="AJ41" s="185">
        <v>0</v>
      </c>
      <c r="AK41" s="185">
        <v>0</v>
      </c>
      <c r="AL41" s="186">
        <v>0</v>
      </c>
      <c r="AM41" s="186">
        <v>6</v>
      </c>
      <c r="AN41" s="186">
        <v>9</v>
      </c>
      <c r="AO41" s="186">
        <v>10</v>
      </c>
      <c r="AP41" s="186">
        <v>13</v>
      </c>
      <c r="AQ41" s="186">
        <v>15</v>
      </c>
      <c r="AR41" s="186">
        <v>13</v>
      </c>
      <c r="AS41" s="186">
        <v>8</v>
      </c>
      <c r="AT41" s="186">
        <v>12</v>
      </c>
      <c r="AU41" s="186">
        <v>14</v>
      </c>
      <c r="AV41" s="186">
        <v>18</v>
      </c>
      <c r="AW41" s="186">
        <v>19</v>
      </c>
    </row>
    <row r="42" spans="1:49" ht="15" customHeight="1" x14ac:dyDescent="0.25">
      <c r="M42" s="75" t="s">
        <v>25</v>
      </c>
      <c r="N42" s="187">
        <v>103</v>
      </c>
      <c r="O42" s="188">
        <v>105</v>
      </c>
      <c r="P42" s="188">
        <v>104</v>
      </c>
      <c r="Q42" s="188">
        <v>108</v>
      </c>
      <c r="R42" s="188">
        <v>104</v>
      </c>
      <c r="S42" s="188">
        <v>100</v>
      </c>
      <c r="T42" s="188">
        <v>98</v>
      </c>
      <c r="U42" s="188">
        <v>100</v>
      </c>
      <c r="V42" s="188">
        <v>104</v>
      </c>
      <c r="W42" s="188">
        <v>100</v>
      </c>
      <c r="X42" s="188">
        <v>113</v>
      </c>
      <c r="Y42" s="188">
        <v>96</v>
      </c>
      <c r="Z42" s="188">
        <v>88</v>
      </c>
      <c r="AA42" s="188">
        <v>81</v>
      </c>
      <c r="AB42" s="188">
        <v>74</v>
      </c>
      <c r="AC42" s="188">
        <v>78</v>
      </c>
      <c r="AD42" s="188">
        <v>82</v>
      </c>
      <c r="AE42" s="188">
        <v>84</v>
      </c>
      <c r="AF42" s="188">
        <v>81</v>
      </c>
      <c r="AG42" s="188">
        <v>81</v>
      </c>
      <c r="AH42" s="188">
        <v>81</v>
      </c>
      <c r="AI42" s="188">
        <v>81</v>
      </c>
      <c r="AJ42" s="188">
        <v>90</v>
      </c>
      <c r="AK42" s="188">
        <v>75</v>
      </c>
      <c r="AL42" s="189">
        <v>68</v>
      </c>
      <c r="AM42" s="189">
        <v>65</v>
      </c>
      <c r="AN42" s="189">
        <v>64</v>
      </c>
      <c r="AO42" s="189">
        <v>63</v>
      </c>
      <c r="AP42" s="189">
        <v>63</v>
      </c>
      <c r="AQ42" s="189">
        <v>62</v>
      </c>
      <c r="AR42" s="189">
        <v>59</v>
      </c>
      <c r="AS42" s="189">
        <v>56</v>
      </c>
      <c r="AT42" s="189">
        <v>55</v>
      </c>
      <c r="AU42" s="189">
        <v>53</v>
      </c>
      <c r="AV42" s="189">
        <v>52</v>
      </c>
      <c r="AW42" s="189">
        <v>50</v>
      </c>
    </row>
    <row r="43" spans="1:49" ht="15" customHeight="1" x14ac:dyDescent="0.25">
      <c r="M43" s="75" t="s">
        <v>604</v>
      </c>
      <c r="N43" s="190">
        <v>1.4E-2</v>
      </c>
      <c r="O43" s="191">
        <v>1.7000000000000001E-2</v>
      </c>
      <c r="P43" s="191">
        <v>3.9E-2</v>
      </c>
      <c r="Q43" s="191">
        <v>5.2999999999999999E-2</v>
      </c>
      <c r="R43" s="191">
        <v>9.0999999999999998E-2</v>
      </c>
      <c r="S43" s="191">
        <v>0.115</v>
      </c>
      <c r="T43" s="191">
        <v>0.17199999999999999</v>
      </c>
      <c r="U43" s="191">
        <v>0.27800000000000002</v>
      </c>
      <c r="V43" s="191">
        <v>0.34300000000000003</v>
      </c>
      <c r="W43" s="191">
        <v>0.373</v>
      </c>
      <c r="X43" s="191">
        <v>0.47599999999999998</v>
      </c>
      <c r="Y43" s="191">
        <v>0.55000000000000004</v>
      </c>
      <c r="Z43" s="191">
        <v>0.56399999999999995</v>
      </c>
      <c r="AA43" s="191">
        <v>0.60499999999999998</v>
      </c>
      <c r="AB43" s="191">
        <v>0.58099999999999996</v>
      </c>
      <c r="AC43" s="191">
        <v>0.57999999999999996</v>
      </c>
      <c r="AD43" s="191">
        <v>0.56599999999999995</v>
      </c>
      <c r="AE43" s="191">
        <v>0.55100000000000005</v>
      </c>
      <c r="AF43" s="191">
        <v>0.58199999999999996</v>
      </c>
      <c r="AG43" s="191">
        <v>0.57199999999999995</v>
      </c>
      <c r="AH43" s="191">
        <v>0.56299999999999994</v>
      </c>
      <c r="AI43" s="191">
        <v>0.63800000000000001</v>
      </c>
      <c r="AJ43" s="191">
        <v>0.63</v>
      </c>
      <c r="AK43" s="191">
        <v>0.60499999999999998</v>
      </c>
      <c r="AL43" s="192">
        <v>0.60199999999999998</v>
      </c>
      <c r="AM43" s="192">
        <v>0.59699999999999998</v>
      </c>
      <c r="AN43" s="192">
        <v>0.60799999999999998</v>
      </c>
      <c r="AO43" s="192">
        <v>0.626</v>
      </c>
      <c r="AP43" s="192">
        <v>0.64900000000000002</v>
      </c>
      <c r="AQ43" s="192">
        <v>0.67800000000000005</v>
      </c>
      <c r="AR43" s="192">
        <v>0.68100000000000005</v>
      </c>
      <c r="AS43" s="192">
        <v>0.66100000000000003</v>
      </c>
      <c r="AT43" s="192">
        <v>0.69</v>
      </c>
      <c r="AU43" s="192">
        <v>0.71399999999999997</v>
      </c>
      <c r="AV43" s="192">
        <v>0.74299999999999999</v>
      </c>
      <c r="AW43" s="192">
        <v>0.76600000000000001</v>
      </c>
    </row>
    <row r="45" spans="1:49" ht="15" customHeight="1" x14ac:dyDescent="0.25">
      <c r="M45" s="78" t="s">
        <v>605</v>
      </c>
    </row>
    <row r="46" spans="1:49" ht="15" customHeight="1" x14ac:dyDescent="0.25">
      <c r="M46" s="78" t="s">
        <v>606</v>
      </c>
    </row>
    <row r="60" spans="1:49" ht="15.75" x14ac:dyDescent="0.25">
      <c r="A60" s="71" t="s">
        <v>608</v>
      </c>
    </row>
    <row r="61" spans="1:49" ht="15" customHeight="1" x14ac:dyDescent="0.25">
      <c r="A61" s="81"/>
      <c r="M61" s="82"/>
      <c r="N61" s="82"/>
      <c r="O61" s="82"/>
      <c r="P61" s="82"/>
      <c r="Q61" s="82"/>
      <c r="R61" s="82"/>
      <c r="S61" s="82"/>
      <c r="T61" s="82"/>
      <c r="U61" s="82"/>
      <c r="V61" s="82"/>
      <c r="W61" s="82"/>
      <c r="X61" s="82"/>
      <c r="Y61" s="82"/>
      <c r="Z61" s="82"/>
      <c r="AA61" s="82"/>
      <c r="AB61" s="82"/>
      <c r="AC61" s="82"/>
      <c r="AD61" s="82"/>
      <c r="AE61" s="82"/>
      <c r="AF61" s="83"/>
      <c r="AG61" s="82"/>
      <c r="AH61" s="82"/>
      <c r="AI61" s="82"/>
      <c r="AJ61" s="82"/>
      <c r="AK61" s="82"/>
      <c r="AL61" s="82"/>
      <c r="AM61" s="82"/>
      <c r="AN61" s="82"/>
      <c r="AO61" s="82"/>
      <c r="AP61" s="82"/>
      <c r="AQ61" s="82"/>
      <c r="AR61" s="82"/>
      <c r="AS61" s="82"/>
      <c r="AT61" s="82"/>
      <c r="AU61" s="82"/>
      <c r="AV61" s="82"/>
      <c r="AW61" s="82"/>
    </row>
    <row r="62" spans="1:49" ht="15" customHeight="1" x14ac:dyDescent="0.25">
      <c r="M62" s="72" t="s">
        <v>582</v>
      </c>
      <c r="N62" s="73" t="s">
        <v>583</v>
      </c>
      <c r="O62" s="73" t="s">
        <v>584</v>
      </c>
      <c r="P62" s="73" t="s">
        <v>585</v>
      </c>
      <c r="Q62" s="73" t="s">
        <v>586</v>
      </c>
      <c r="R62" s="73" t="s">
        <v>587</v>
      </c>
      <c r="S62" s="73" t="s">
        <v>588</v>
      </c>
      <c r="T62" s="73" t="s">
        <v>589</v>
      </c>
      <c r="U62" s="73" t="s">
        <v>590</v>
      </c>
      <c r="V62" s="73" t="s">
        <v>591</v>
      </c>
      <c r="W62" s="73" t="s">
        <v>592</v>
      </c>
      <c r="X62" s="73" t="s">
        <v>593</v>
      </c>
      <c r="Y62" s="73" t="s">
        <v>594</v>
      </c>
      <c r="Z62" s="73" t="s">
        <v>595</v>
      </c>
      <c r="AA62" s="73" t="s">
        <v>596</v>
      </c>
      <c r="AB62" s="73" t="s">
        <v>597</v>
      </c>
      <c r="AC62" s="73">
        <v>2015</v>
      </c>
      <c r="AD62" s="73">
        <v>2016</v>
      </c>
      <c r="AE62" s="73">
        <v>2017</v>
      </c>
      <c r="AF62" s="73">
        <v>2018</v>
      </c>
      <c r="AG62" s="74">
        <v>2019</v>
      </c>
      <c r="AH62" s="74">
        <v>2020</v>
      </c>
      <c r="AI62" s="74">
        <v>2021</v>
      </c>
      <c r="AJ62" s="74">
        <v>2022</v>
      </c>
      <c r="AK62" s="74">
        <v>2023</v>
      </c>
      <c r="AL62" s="74">
        <v>2024</v>
      </c>
      <c r="AM62" s="74">
        <v>2025</v>
      </c>
      <c r="AN62" s="74">
        <v>2026</v>
      </c>
      <c r="AO62" s="74">
        <v>2027</v>
      </c>
      <c r="AP62" s="74">
        <v>2028</v>
      </c>
      <c r="AQ62" s="74">
        <v>2029</v>
      </c>
      <c r="AR62" s="74">
        <v>2030</v>
      </c>
      <c r="AS62" s="74">
        <v>2031</v>
      </c>
      <c r="AT62" s="74">
        <v>2032</v>
      </c>
      <c r="AU62" s="74">
        <v>2033</v>
      </c>
      <c r="AV62" s="74">
        <v>2034</v>
      </c>
      <c r="AW62" s="74">
        <v>2035</v>
      </c>
    </row>
    <row r="63" spans="1:49" ht="15" customHeight="1" x14ac:dyDescent="0.25">
      <c r="M63" s="75" t="s">
        <v>598</v>
      </c>
      <c r="N63" s="181">
        <v>95</v>
      </c>
      <c r="O63" s="182">
        <v>95</v>
      </c>
      <c r="P63" s="182">
        <v>92</v>
      </c>
      <c r="Q63" s="182">
        <v>94</v>
      </c>
      <c r="R63" s="182">
        <v>91</v>
      </c>
      <c r="S63" s="182">
        <v>82</v>
      </c>
      <c r="T63" s="182">
        <v>75</v>
      </c>
      <c r="U63" s="182">
        <v>67</v>
      </c>
      <c r="V63" s="182">
        <v>63</v>
      </c>
      <c r="W63" s="182">
        <v>55</v>
      </c>
      <c r="X63" s="182">
        <v>52</v>
      </c>
      <c r="Y63" s="182">
        <v>40</v>
      </c>
      <c r="Z63" s="182">
        <v>33</v>
      </c>
      <c r="AA63" s="182">
        <v>32</v>
      </c>
      <c r="AB63" s="182">
        <v>31</v>
      </c>
      <c r="AC63" s="182">
        <v>36</v>
      </c>
      <c r="AD63" s="182">
        <v>37</v>
      </c>
      <c r="AE63" s="182">
        <v>38</v>
      </c>
      <c r="AF63" s="182">
        <v>36</v>
      </c>
      <c r="AG63" s="182">
        <v>35</v>
      </c>
      <c r="AH63" s="182">
        <v>35</v>
      </c>
      <c r="AI63" s="182">
        <v>29</v>
      </c>
      <c r="AJ63" s="182">
        <v>33</v>
      </c>
      <c r="AK63" s="182">
        <v>29</v>
      </c>
      <c r="AL63" s="183">
        <v>26</v>
      </c>
      <c r="AM63" s="183">
        <v>25</v>
      </c>
      <c r="AN63" s="183">
        <v>24</v>
      </c>
      <c r="AO63" s="183">
        <v>22</v>
      </c>
      <c r="AP63" s="183">
        <v>19</v>
      </c>
      <c r="AQ63" s="183">
        <v>16</v>
      </c>
      <c r="AR63" s="183">
        <v>14</v>
      </c>
      <c r="AS63" s="183">
        <v>12</v>
      </c>
      <c r="AT63" s="183">
        <v>10</v>
      </c>
      <c r="AU63" s="183">
        <v>9</v>
      </c>
      <c r="AV63" s="183">
        <v>8</v>
      </c>
      <c r="AW63" s="183">
        <v>6</v>
      </c>
    </row>
    <row r="64" spans="1:49" ht="15" customHeight="1" x14ac:dyDescent="0.25">
      <c r="M64" s="75" t="s">
        <v>599</v>
      </c>
      <c r="N64" s="184">
        <v>0</v>
      </c>
      <c r="O64" s="185">
        <v>0</v>
      </c>
      <c r="P64" s="185">
        <v>0</v>
      </c>
      <c r="Q64" s="185">
        <v>0</v>
      </c>
      <c r="R64" s="185">
        <v>0</v>
      </c>
      <c r="S64" s="185">
        <v>0</v>
      </c>
      <c r="T64" s="185">
        <v>0</v>
      </c>
      <c r="U64" s="185">
        <v>0</v>
      </c>
      <c r="V64" s="185">
        <v>0</v>
      </c>
      <c r="W64" s="185">
        <v>0</v>
      </c>
      <c r="X64" s="185">
        <v>0</v>
      </c>
      <c r="Y64" s="185">
        <v>0</v>
      </c>
      <c r="Z64" s="185">
        <v>0</v>
      </c>
      <c r="AA64" s="185">
        <v>0</v>
      </c>
      <c r="AB64" s="185">
        <v>0</v>
      </c>
      <c r="AC64" s="185">
        <v>0</v>
      </c>
      <c r="AD64" s="185">
        <v>0</v>
      </c>
      <c r="AE64" s="185">
        <v>0</v>
      </c>
      <c r="AF64" s="185">
        <v>0</v>
      </c>
      <c r="AG64" s="185">
        <v>0</v>
      </c>
      <c r="AH64" s="185">
        <v>0</v>
      </c>
      <c r="AI64" s="185">
        <v>0</v>
      </c>
      <c r="AJ64" s="185">
        <v>0</v>
      </c>
      <c r="AK64" s="185">
        <v>0</v>
      </c>
      <c r="AL64" s="186">
        <v>0</v>
      </c>
      <c r="AM64" s="186">
        <v>0</v>
      </c>
      <c r="AN64" s="186">
        <v>0</v>
      </c>
      <c r="AO64" s="186">
        <v>0</v>
      </c>
      <c r="AP64" s="186">
        <v>0</v>
      </c>
      <c r="AQ64" s="186">
        <v>0</v>
      </c>
      <c r="AR64" s="186">
        <v>0</v>
      </c>
      <c r="AS64" s="186">
        <v>0</v>
      </c>
      <c r="AT64" s="186">
        <v>0</v>
      </c>
      <c r="AU64" s="186">
        <v>0</v>
      </c>
      <c r="AV64" s="186">
        <v>0</v>
      </c>
      <c r="AW64" s="186">
        <v>0</v>
      </c>
    </row>
    <row r="65" spans="13:49" ht="15" customHeight="1" x14ac:dyDescent="0.25">
      <c r="M65" s="75" t="s">
        <v>600</v>
      </c>
      <c r="N65" s="184">
        <v>0</v>
      </c>
      <c r="O65" s="185">
        <v>0</v>
      </c>
      <c r="P65" s="185">
        <v>0</v>
      </c>
      <c r="Q65" s="185">
        <v>0</v>
      </c>
      <c r="R65" s="185">
        <v>0</v>
      </c>
      <c r="S65" s="185">
        <v>0</v>
      </c>
      <c r="T65" s="185">
        <v>0</v>
      </c>
      <c r="U65" s="185">
        <v>0</v>
      </c>
      <c r="V65" s="185">
        <v>0</v>
      </c>
      <c r="W65" s="185">
        <v>0</v>
      </c>
      <c r="X65" s="185">
        <v>0</v>
      </c>
      <c r="Y65" s="185">
        <v>0</v>
      </c>
      <c r="Z65" s="185">
        <v>0</v>
      </c>
      <c r="AA65" s="185">
        <v>0</v>
      </c>
      <c r="AB65" s="185">
        <v>0</v>
      </c>
      <c r="AC65" s="185">
        <v>0</v>
      </c>
      <c r="AD65" s="185">
        <v>0</v>
      </c>
      <c r="AE65" s="185">
        <v>0</v>
      </c>
      <c r="AF65" s="185">
        <v>0</v>
      </c>
      <c r="AG65" s="185">
        <v>1</v>
      </c>
      <c r="AH65" s="185">
        <v>1</v>
      </c>
      <c r="AI65" s="185">
        <v>1</v>
      </c>
      <c r="AJ65" s="185">
        <v>1</v>
      </c>
      <c r="AK65" s="185">
        <v>1</v>
      </c>
      <c r="AL65" s="186">
        <v>1</v>
      </c>
      <c r="AM65" s="186">
        <v>1</v>
      </c>
      <c r="AN65" s="186">
        <v>1</v>
      </c>
      <c r="AO65" s="186">
        <v>1</v>
      </c>
      <c r="AP65" s="186">
        <v>2</v>
      </c>
      <c r="AQ65" s="186">
        <v>2</v>
      </c>
      <c r="AR65" s="186">
        <v>2</v>
      </c>
      <c r="AS65" s="186">
        <v>3</v>
      </c>
      <c r="AT65" s="186">
        <v>3</v>
      </c>
      <c r="AU65" s="186">
        <v>3</v>
      </c>
      <c r="AV65" s="186">
        <v>3</v>
      </c>
      <c r="AW65" s="186">
        <v>3</v>
      </c>
    </row>
    <row r="66" spans="13:49" ht="15" customHeight="1" x14ac:dyDescent="0.25">
      <c r="M66" s="75" t="s">
        <v>601</v>
      </c>
      <c r="N66" s="184">
        <v>1</v>
      </c>
      <c r="O66" s="185">
        <v>1</v>
      </c>
      <c r="P66" s="185">
        <v>3</v>
      </c>
      <c r="Q66" s="185">
        <v>5</v>
      </c>
      <c r="R66" s="185">
        <v>7</v>
      </c>
      <c r="S66" s="185">
        <v>9</v>
      </c>
      <c r="T66" s="185">
        <v>13</v>
      </c>
      <c r="U66" s="185">
        <v>20</v>
      </c>
      <c r="V66" s="185">
        <v>26</v>
      </c>
      <c r="W66" s="185">
        <v>24</v>
      </c>
      <c r="X66" s="185">
        <v>25</v>
      </c>
      <c r="Y66" s="185">
        <v>22</v>
      </c>
      <c r="Z66" s="185">
        <v>28</v>
      </c>
      <c r="AA66" s="185">
        <v>29</v>
      </c>
      <c r="AB66" s="185">
        <v>25</v>
      </c>
      <c r="AC66" s="185">
        <v>28</v>
      </c>
      <c r="AD66" s="185">
        <v>31</v>
      </c>
      <c r="AE66" s="185">
        <v>35</v>
      </c>
      <c r="AF66" s="185">
        <v>35</v>
      </c>
      <c r="AG66" s="185">
        <v>28</v>
      </c>
      <c r="AH66" s="185">
        <v>26</v>
      </c>
      <c r="AI66" s="185">
        <v>33</v>
      </c>
      <c r="AJ66" s="185">
        <v>32</v>
      </c>
      <c r="AK66" s="185">
        <v>27</v>
      </c>
      <c r="AL66" s="186">
        <v>32</v>
      </c>
      <c r="AM66" s="186">
        <v>27</v>
      </c>
      <c r="AN66" s="186">
        <v>24</v>
      </c>
      <c r="AO66" s="186">
        <v>23</v>
      </c>
      <c r="AP66" s="186">
        <v>22</v>
      </c>
      <c r="AQ66" s="186">
        <v>21</v>
      </c>
      <c r="AR66" s="186">
        <v>21</v>
      </c>
      <c r="AS66" s="186">
        <v>23</v>
      </c>
      <c r="AT66" s="186">
        <v>21</v>
      </c>
      <c r="AU66" s="186">
        <v>19</v>
      </c>
      <c r="AV66" s="186">
        <v>16</v>
      </c>
      <c r="AW66" s="186">
        <v>15</v>
      </c>
    </row>
    <row r="67" spans="13:49" ht="15" customHeight="1" x14ac:dyDescent="0.25">
      <c r="M67" s="75" t="s">
        <v>602</v>
      </c>
      <c r="N67" s="184">
        <v>0</v>
      </c>
      <c r="O67" s="185">
        <v>0</v>
      </c>
      <c r="P67" s="185">
        <v>1</v>
      </c>
      <c r="Q67" s="185">
        <v>1</v>
      </c>
      <c r="R67" s="185">
        <v>2</v>
      </c>
      <c r="S67" s="185">
        <v>2</v>
      </c>
      <c r="T67" s="185">
        <v>4</v>
      </c>
      <c r="U67" s="185">
        <v>8</v>
      </c>
      <c r="V67" s="185">
        <v>10</v>
      </c>
      <c r="W67" s="185">
        <v>7</v>
      </c>
      <c r="X67" s="185">
        <v>10</v>
      </c>
      <c r="Y67" s="185">
        <v>6</v>
      </c>
      <c r="Z67" s="185">
        <v>8</v>
      </c>
      <c r="AA67" s="185">
        <v>11</v>
      </c>
      <c r="AB67" s="185">
        <v>7</v>
      </c>
      <c r="AC67" s="185">
        <v>4</v>
      </c>
      <c r="AD67" s="185">
        <v>6</v>
      </c>
      <c r="AE67" s="185">
        <v>5</v>
      </c>
      <c r="AF67" s="185">
        <v>6</v>
      </c>
      <c r="AG67" s="185">
        <v>2</v>
      </c>
      <c r="AH67" s="185">
        <v>1</v>
      </c>
      <c r="AI67" s="185">
        <v>4</v>
      </c>
      <c r="AJ67" s="185">
        <v>0</v>
      </c>
      <c r="AK67" s="185">
        <v>0</v>
      </c>
      <c r="AL67" s="186">
        <v>0</v>
      </c>
      <c r="AM67" s="186">
        <v>0</v>
      </c>
      <c r="AN67" s="186">
        <v>0</v>
      </c>
      <c r="AO67" s="186">
        <v>0</v>
      </c>
      <c r="AP67" s="186">
        <v>0</v>
      </c>
      <c r="AQ67" s="186">
        <v>0</v>
      </c>
      <c r="AR67" s="186">
        <v>0</v>
      </c>
      <c r="AS67" s="186">
        <v>0</v>
      </c>
      <c r="AT67" s="186">
        <v>0</v>
      </c>
      <c r="AU67" s="186">
        <v>0</v>
      </c>
      <c r="AV67" s="186">
        <v>0</v>
      </c>
      <c r="AW67" s="186">
        <v>0</v>
      </c>
    </row>
    <row r="68" spans="13:49" ht="15" customHeight="1" x14ac:dyDescent="0.25">
      <c r="M68" s="75" t="s">
        <v>102</v>
      </c>
      <c r="N68" s="187">
        <v>0</v>
      </c>
      <c r="O68" s="188">
        <v>0</v>
      </c>
      <c r="P68" s="188">
        <v>0</v>
      </c>
      <c r="Q68" s="188">
        <v>0</v>
      </c>
      <c r="R68" s="188">
        <v>0</v>
      </c>
      <c r="S68" s="188">
        <v>0</v>
      </c>
      <c r="T68" s="188">
        <v>0</v>
      </c>
      <c r="U68" s="188">
        <v>0</v>
      </c>
      <c r="V68" s="188">
        <v>0</v>
      </c>
      <c r="W68" s="188">
        <v>6</v>
      </c>
      <c r="X68" s="188">
        <v>19</v>
      </c>
      <c r="Y68" s="188">
        <v>25</v>
      </c>
      <c r="Z68" s="188">
        <v>14</v>
      </c>
      <c r="AA68" s="188">
        <v>9</v>
      </c>
      <c r="AB68" s="188">
        <v>11</v>
      </c>
      <c r="AC68" s="188">
        <v>14</v>
      </c>
      <c r="AD68" s="188">
        <v>10</v>
      </c>
      <c r="AE68" s="188">
        <v>6</v>
      </c>
      <c r="AF68" s="188">
        <v>7</v>
      </c>
      <c r="AG68" s="188">
        <v>17</v>
      </c>
      <c r="AH68" s="188">
        <v>18</v>
      </c>
      <c r="AI68" s="188">
        <v>14</v>
      </c>
      <c r="AJ68" s="188">
        <v>25</v>
      </c>
      <c r="AK68" s="185">
        <v>19</v>
      </c>
      <c r="AL68" s="186">
        <v>9</v>
      </c>
      <c r="AM68" s="186">
        <v>3</v>
      </c>
      <c r="AN68" s="186">
        <v>3</v>
      </c>
      <c r="AO68" s="186">
        <v>3</v>
      </c>
      <c r="AP68" s="186">
        <v>3</v>
      </c>
      <c r="AQ68" s="186">
        <v>3</v>
      </c>
      <c r="AR68" s="186">
        <v>3</v>
      </c>
      <c r="AS68" s="186">
        <v>3</v>
      </c>
      <c r="AT68" s="186">
        <v>3</v>
      </c>
      <c r="AU68" s="186">
        <v>3</v>
      </c>
      <c r="AV68" s="186">
        <v>3</v>
      </c>
      <c r="AW68" s="186">
        <v>3</v>
      </c>
    </row>
    <row r="69" spans="13:49" ht="15" customHeight="1" x14ac:dyDescent="0.25">
      <c r="M69" s="75" t="s">
        <v>603</v>
      </c>
      <c r="N69" s="187">
        <v>0</v>
      </c>
      <c r="O69" s="185">
        <v>0</v>
      </c>
      <c r="P69" s="185">
        <v>0</v>
      </c>
      <c r="Q69" s="185">
        <v>0</v>
      </c>
      <c r="R69" s="185">
        <v>0</v>
      </c>
      <c r="S69" s="185">
        <v>0</v>
      </c>
      <c r="T69" s="185">
        <v>0</v>
      </c>
      <c r="U69" s="185">
        <v>0</v>
      </c>
      <c r="V69" s="185">
        <v>0</v>
      </c>
      <c r="W69" s="185">
        <v>0</v>
      </c>
      <c r="X69" s="185">
        <v>0</v>
      </c>
      <c r="Y69" s="185">
        <v>0</v>
      </c>
      <c r="Z69" s="185">
        <v>0</v>
      </c>
      <c r="AA69" s="185">
        <v>0</v>
      </c>
      <c r="AB69" s="185">
        <v>0</v>
      </c>
      <c r="AC69" s="185">
        <v>0</v>
      </c>
      <c r="AD69" s="185">
        <v>0</v>
      </c>
      <c r="AE69" s="185">
        <v>0</v>
      </c>
      <c r="AF69" s="185">
        <v>0</v>
      </c>
      <c r="AG69" s="185">
        <v>0</v>
      </c>
      <c r="AH69" s="185">
        <v>0</v>
      </c>
      <c r="AI69" s="185">
        <v>0</v>
      </c>
      <c r="AJ69" s="185">
        <v>0</v>
      </c>
      <c r="AK69" s="185">
        <v>0</v>
      </c>
      <c r="AL69" s="186">
        <v>0</v>
      </c>
      <c r="AM69" s="186">
        <v>9</v>
      </c>
      <c r="AN69" s="186">
        <v>11</v>
      </c>
      <c r="AO69" s="186">
        <v>12</v>
      </c>
      <c r="AP69" s="186">
        <v>15</v>
      </c>
      <c r="AQ69" s="186">
        <v>16</v>
      </c>
      <c r="AR69" s="186">
        <v>15</v>
      </c>
      <c r="AS69" s="186">
        <v>13</v>
      </c>
      <c r="AT69" s="186">
        <v>13</v>
      </c>
      <c r="AU69" s="186">
        <v>14</v>
      </c>
      <c r="AV69" s="186">
        <v>15</v>
      </c>
      <c r="AW69" s="186">
        <v>16</v>
      </c>
    </row>
    <row r="70" spans="13:49" ht="15" customHeight="1" x14ac:dyDescent="0.25">
      <c r="M70" s="75" t="s">
        <v>25</v>
      </c>
      <c r="N70" s="187">
        <v>103</v>
      </c>
      <c r="O70" s="188">
        <v>105</v>
      </c>
      <c r="P70" s="188">
        <v>104</v>
      </c>
      <c r="Q70" s="188">
        <v>108</v>
      </c>
      <c r="R70" s="188">
        <v>104</v>
      </c>
      <c r="S70" s="188">
        <v>100</v>
      </c>
      <c r="T70" s="188">
        <v>98</v>
      </c>
      <c r="U70" s="188">
        <v>100</v>
      </c>
      <c r="V70" s="188">
        <v>104</v>
      </c>
      <c r="W70" s="188">
        <v>100</v>
      </c>
      <c r="X70" s="188">
        <v>113</v>
      </c>
      <c r="Y70" s="188">
        <v>96</v>
      </c>
      <c r="Z70" s="188">
        <v>88</v>
      </c>
      <c r="AA70" s="188">
        <v>81</v>
      </c>
      <c r="AB70" s="188">
        <v>74</v>
      </c>
      <c r="AC70" s="188">
        <v>78</v>
      </c>
      <c r="AD70" s="188">
        <v>82</v>
      </c>
      <c r="AE70" s="188">
        <v>84</v>
      </c>
      <c r="AF70" s="188">
        <v>81</v>
      </c>
      <c r="AG70" s="188">
        <v>81</v>
      </c>
      <c r="AH70" s="188">
        <v>81</v>
      </c>
      <c r="AI70" s="188">
        <v>81</v>
      </c>
      <c r="AJ70" s="188">
        <v>90</v>
      </c>
      <c r="AK70" s="188">
        <v>75</v>
      </c>
      <c r="AL70" s="189">
        <v>68</v>
      </c>
      <c r="AM70" s="189">
        <v>64</v>
      </c>
      <c r="AN70" s="189">
        <v>63</v>
      </c>
      <c r="AO70" s="189">
        <v>62</v>
      </c>
      <c r="AP70" s="189">
        <v>61</v>
      </c>
      <c r="AQ70" s="189">
        <v>59</v>
      </c>
      <c r="AR70" s="189">
        <v>55</v>
      </c>
      <c r="AS70" s="189">
        <v>53</v>
      </c>
      <c r="AT70" s="189">
        <v>50</v>
      </c>
      <c r="AU70" s="189">
        <v>48</v>
      </c>
      <c r="AV70" s="189">
        <v>45</v>
      </c>
      <c r="AW70" s="189">
        <v>43</v>
      </c>
    </row>
    <row r="71" spans="13:49" ht="15" customHeight="1" x14ac:dyDescent="0.25">
      <c r="M71" s="75" t="s">
        <v>604</v>
      </c>
      <c r="N71" s="190">
        <v>1.4E-2</v>
      </c>
      <c r="O71" s="191">
        <v>1.7000000000000001E-2</v>
      </c>
      <c r="P71" s="191">
        <v>3.9E-2</v>
      </c>
      <c r="Q71" s="191">
        <v>5.2999999999999999E-2</v>
      </c>
      <c r="R71" s="191">
        <v>9.0999999999999998E-2</v>
      </c>
      <c r="S71" s="191">
        <v>0.115</v>
      </c>
      <c r="T71" s="191">
        <v>0.17199999999999999</v>
      </c>
      <c r="U71" s="191">
        <v>0.27800000000000002</v>
      </c>
      <c r="V71" s="191">
        <v>0.34300000000000003</v>
      </c>
      <c r="W71" s="191">
        <v>0.373</v>
      </c>
      <c r="X71" s="191">
        <v>0.47599999999999998</v>
      </c>
      <c r="Y71" s="191">
        <v>0.55000000000000004</v>
      </c>
      <c r="Z71" s="191">
        <v>0.56399999999999995</v>
      </c>
      <c r="AA71" s="191">
        <v>0.60499999999999998</v>
      </c>
      <c r="AB71" s="191">
        <v>0.58099999999999996</v>
      </c>
      <c r="AC71" s="191">
        <v>0.57999999999999996</v>
      </c>
      <c r="AD71" s="191">
        <v>0.56599999999999995</v>
      </c>
      <c r="AE71" s="191">
        <v>0.55100000000000005</v>
      </c>
      <c r="AF71" s="191">
        <v>0.58199999999999996</v>
      </c>
      <c r="AG71" s="191">
        <v>0.57199999999999995</v>
      </c>
      <c r="AH71" s="191">
        <v>0.56299999999999994</v>
      </c>
      <c r="AI71" s="191">
        <v>0.63800000000000001</v>
      </c>
      <c r="AJ71" s="191">
        <v>0.63</v>
      </c>
      <c r="AK71" s="191">
        <v>0.60499999999999998</v>
      </c>
      <c r="AL71" s="192">
        <v>0.60199999999999998</v>
      </c>
      <c r="AM71" s="192">
        <v>0.59199999999999997</v>
      </c>
      <c r="AN71" s="192">
        <v>0.60099999999999998</v>
      </c>
      <c r="AO71" s="192">
        <v>0.624</v>
      </c>
      <c r="AP71" s="192">
        <v>0.65600000000000003</v>
      </c>
      <c r="AQ71" s="192">
        <v>0.68600000000000005</v>
      </c>
      <c r="AR71" s="192">
        <v>0.70499999999999996</v>
      </c>
      <c r="AS71" s="192">
        <v>0.72599999999999998</v>
      </c>
      <c r="AT71" s="192">
        <v>0.73699999999999999</v>
      </c>
      <c r="AU71" s="192">
        <v>0.745</v>
      </c>
      <c r="AV71" s="192">
        <v>0.76100000000000001</v>
      </c>
      <c r="AW71" s="192">
        <v>0.77600000000000002</v>
      </c>
    </row>
    <row r="73" spans="13:49" ht="15" customHeight="1" x14ac:dyDescent="0.25">
      <c r="M73" s="78" t="s">
        <v>605</v>
      </c>
    </row>
    <row r="74" spans="13:49" ht="15" customHeight="1" x14ac:dyDescent="0.25">
      <c r="M74" s="78" t="s">
        <v>606</v>
      </c>
    </row>
    <row r="87" spans="1:49" ht="15.75" x14ac:dyDescent="0.25">
      <c r="A87" s="71" t="s">
        <v>609</v>
      </c>
    </row>
    <row r="88" spans="1:49" s="84" customFormat="1" ht="15" customHeight="1" x14ac:dyDescent="0.25">
      <c r="A88" s="60"/>
      <c r="M88" s="82"/>
      <c r="N88" s="82"/>
      <c r="O88" s="82"/>
      <c r="P88" s="82"/>
      <c r="Q88" s="82"/>
      <c r="R88" s="82"/>
      <c r="S88" s="82"/>
      <c r="T88" s="82"/>
      <c r="U88" s="82"/>
      <c r="V88" s="82"/>
      <c r="W88" s="82"/>
      <c r="X88" s="82"/>
      <c r="Y88" s="82"/>
      <c r="Z88" s="82"/>
      <c r="AA88" s="82"/>
      <c r="AB88" s="82"/>
      <c r="AC88" s="82"/>
      <c r="AD88" s="82"/>
      <c r="AE88" s="82"/>
      <c r="AF88" s="83"/>
      <c r="AG88" s="82"/>
      <c r="AH88" s="82"/>
      <c r="AI88" s="82"/>
      <c r="AJ88" s="82"/>
      <c r="AK88" s="82"/>
      <c r="AL88" s="82"/>
      <c r="AM88" s="82"/>
      <c r="AN88" s="82"/>
      <c r="AO88" s="82"/>
      <c r="AP88" s="82"/>
      <c r="AQ88" s="82"/>
      <c r="AR88" s="82"/>
      <c r="AS88" s="82"/>
      <c r="AT88" s="82"/>
      <c r="AU88" s="82"/>
      <c r="AV88" s="82"/>
      <c r="AW88" s="82"/>
    </row>
    <row r="89" spans="1:49" s="84" customFormat="1" ht="15" customHeight="1" x14ac:dyDescent="0.2">
      <c r="M89" s="72" t="s">
        <v>582</v>
      </c>
      <c r="N89" s="73" t="s">
        <v>583</v>
      </c>
      <c r="O89" s="73" t="s">
        <v>584</v>
      </c>
      <c r="P89" s="73" t="s">
        <v>585</v>
      </c>
      <c r="Q89" s="73" t="s">
        <v>586</v>
      </c>
      <c r="R89" s="73" t="s">
        <v>587</v>
      </c>
      <c r="S89" s="73" t="s">
        <v>588</v>
      </c>
      <c r="T89" s="73" t="s">
        <v>589</v>
      </c>
      <c r="U89" s="73" t="s">
        <v>590</v>
      </c>
      <c r="V89" s="73" t="s">
        <v>591</v>
      </c>
      <c r="W89" s="73" t="s">
        <v>592</v>
      </c>
      <c r="X89" s="73" t="s">
        <v>593</v>
      </c>
      <c r="Y89" s="73" t="s">
        <v>594</v>
      </c>
      <c r="Z89" s="73" t="s">
        <v>595</v>
      </c>
      <c r="AA89" s="73" t="s">
        <v>596</v>
      </c>
      <c r="AB89" s="73" t="s">
        <v>597</v>
      </c>
      <c r="AC89" s="73">
        <v>2015</v>
      </c>
      <c r="AD89" s="73">
        <v>2016</v>
      </c>
      <c r="AE89" s="73">
        <v>2017</v>
      </c>
      <c r="AF89" s="73">
        <v>2018</v>
      </c>
      <c r="AG89" s="74">
        <v>2019</v>
      </c>
      <c r="AH89" s="74">
        <v>2020</v>
      </c>
      <c r="AI89" s="74">
        <v>2021</v>
      </c>
      <c r="AJ89" s="74">
        <v>2022</v>
      </c>
      <c r="AK89" s="74">
        <v>2023</v>
      </c>
      <c r="AL89" s="74">
        <v>2024</v>
      </c>
      <c r="AM89" s="74">
        <v>2025</v>
      </c>
      <c r="AN89" s="74">
        <v>2026</v>
      </c>
      <c r="AO89" s="74">
        <v>2027</v>
      </c>
      <c r="AP89" s="74">
        <v>2028</v>
      </c>
      <c r="AQ89" s="74">
        <v>2029</v>
      </c>
      <c r="AR89" s="74">
        <v>2030</v>
      </c>
      <c r="AS89" s="74">
        <v>2031</v>
      </c>
      <c r="AT89" s="74">
        <v>2032</v>
      </c>
      <c r="AU89" s="74">
        <v>2033</v>
      </c>
      <c r="AV89" s="74">
        <v>2034</v>
      </c>
      <c r="AW89" s="74">
        <v>2035</v>
      </c>
    </row>
    <row r="90" spans="1:49" s="84" customFormat="1" ht="15" customHeight="1" x14ac:dyDescent="0.2">
      <c r="M90" s="75" t="s">
        <v>598</v>
      </c>
      <c r="N90" s="181">
        <v>95</v>
      </c>
      <c r="O90" s="182">
        <v>95</v>
      </c>
      <c r="P90" s="182">
        <v>92</v>
      </c>
      <c r="Q90" s="182">
        <v>94</v>
      </c>
      <c r="R90" s="182">
        <v>91</v>
      </c>
      <c r="S90" s="182">
        <v>82</v>
      </c>
      <c r="T90" s="182">
        <v>75</v>
      </c>
      <c r="U90" s="182">
        <v>67</v>
      </c>
      <c r="V90" s="182">
        <v>63</v>
      </c>
      <c r="W90" s="182">
        <v>55</v>
      </c>
      <c r="X90" s="182">
        <v>52</v>
      </c>
      <c r="Y90" s="182">
        <v>40</v>
      </c>
      <c r="Z90" s="182">
        <v>33</v>
      </c>
      <c r="AA90" s="182">
        <v>32</v>
      </c>
      <c r="AB90" s="182">
        <v>31</v>
      </c>
      <c r="AC90" s="182">
        <v>36</v>
      </c>
      <c r="AD90" s="182">
        <v>37</v>
      </c>
      <c r="AE90" s="182">
        <v>38</v>
      </c>
      <c r="AF90" s="182">
        <v>36</v>
      </c>
      <c r="AG90" s="182">
        <v>35</v>
      </c>
      <c r="AH90" s="182">
        <v>35</v>
      </c>
      <c r="AI90" s="182">
        <v>29</v>
      </c>
      <c r="AJ90" s="182">
        <v>33</v>
      </c>
      <c r="AK90" s="182">
        <v>29</v>
      </c>
      <c r="AL90" s="183">
        <v>26</v>
      </c>
      <c r="AM90" s="183">
        <v>25</v>
      </c>
      <c r="AN90" s="183">
        <v>24</v>
      </c>
      <c r="AO90" s="183">
        <v>23</v>
      </c>
      <c r="AP90" s="183">
        <v>21</v>
      </c>
      <c r="AQ90" s="183">
        <v>20</v>
      </c>
      <c r="AR90" s="183">
        <v>19</v>
      </c>
      <c r="AS90" s="183">
        <v>20</v>
      </c>
      <c r="AT90" s="183">
        <v>18</v>
      </c>
      <c r="AU90" s="183">
        <v>17</v>
      </c>
      <c r="AV90" s="183">
        <v>16</v>
      </c>
      <c r="AW90" s="183">
        <v>14</v>
      </c>
    </row>
    <row r="91" spans="1:49" s="84" customFormat="1" ht="15" customHeight="1" x14ac:dyDescent="0.2">
      <c r="M91" s="75" t="s">
        <v>599</v>
      </c>
      <c r="N91" s="184">
        <v>0</v>
      </c>
      <c r="O91" s="185">
        <v>0</v>
      </c>
      <c r="P91" s="185">
        <v>0</v>
      </c>
      <c r="Q91" s="185">
        <v>0</v>
      </c>
      <c r="R91" s="185">
        <v>0</v>
      </c>
      <c r="S91" s="185">
        <v>0</v>
      </c>
      <c r="T91" s="185">
        <v>0</v>
      </c>
      <c r="U91" s="185">
        <v>0</v>
      </c>
      <c r="V91" s="185">
        <v>0</v>
      </c>
      <c r="W91" s="185">
        <v>0</v>
      </c>
      <c r="X91" s="185">
        <v>0</v>
      </c>
      <c r="Y91" s="185">
        <v>0</v>
      </c>
      <c r="Z91" s="185">
        <v>0</v>
      </c>
      <c r="AA91" s="185">
        <v>0</v>
      </c>
      <c r="AB91" s="185">
        <v>0</v>
      </c>
      <c r="AC91" s="185">
        <v>0</v>
      </c>
      <c r="AD91" s="185">
        <v>0</v>
      </c>
      <c r="AE91" s="185">
        <v>0</v>
      </c>
      <c r="AF91" s="185">
        <v>0</v>
      </c>
      <c r="AG91" s="185">
        <v>0</v>
      </c>
      <c r="AH91" s="185">
        <v>0</v>
      </c>
      <c r="AI91" s="185">
        <v>0</v>
      </c>
      <c r="AJ91" s="185">
        <v>0</v>
      </c>
      <c r="AK91" s="185">
        <v>0</v>
      </c>
      <c r="AL91" s="186">
        <v>0</v>
      </c>
      <c r="AM91" s="186">
        <v>0</v>
      </c>
      <c r="AN91" s="186">
        <v>0</v>
      </c>
      <c r="AO91" s="186">
        <v>0</v>
      </c>
      <c r="AP91" s="186">
        <v>0</v>
      </c>
      <c r="AQ91" s="186">
        <v>0</v>
      </c>
      <c r="AR91" s="186">
        <v>0</v>
      </c>
      <c r="AS91" s="186">
        <v>0</v>
      </c>
      <c r="AT91" s="186">
        <v>0</v>
      </c>
      <c r="AU91" s="186">
        <v>0</v>
      </c>
      <c r="AV91" s="186">
        <v>0</v>
      </c>
      <c r="AW91" s="186">
        <v>0</v>
      </c>
    </row>
    <row r="92" spans="1:49" s="84" customFormat="1" ht="15" customHeight="1" x14ac:dyDescent="0.2">
      <c r="M92" s="75" t="s">
        <v>600</v>
      </c>
      <c r="N92" s="184">
        <v>0</v>
      </c>
      <c r="O92" s="185">
        <v>0</v>
      </c>
      <c r="P92" s="185">
        <v>0</v>
      </c>
      <c r="Q92" s="185">
        <v>0</v>
      </c>
      <c r="R92" s="185">
        <v>0</v>
      </c>
      <c r="S92" s="185">
        <v>0</v>
      </c>
      <c r="T92" s="185">
        <v>0</v>
      </c>
      <c r="U92" s="185">
        <v>0</v>
      </c>
      <c r="V92" s="185">
        <v>0</v>
      </c>
      <c r="W92" s="185">
        <v>0</v>
      </c>
      <c r="X92" s="185">
        <v>0</v>
      </c>
      <c r="Y92" s="185">
        <v>0</v>
      </c>
      <c r="Z92" s="185">
        <v>0</v>
      </c>
      <c r="AA92" s="185">
        <v>0</v>
      </c>
      <c r="AB92" s="185">
        <v>0</v>
      </c>
      <c r="AC92" s="185">
        <v>0</v>
      </c>
      <c r="AD92" s="185">
        <v>0</v>
      </c>
      <c r="AE92" s="185">
        <v>0</v>
      </c>
      <c r="AF92" s="185">
        <v>0</v>
      </c>
      <c r="AG92" s="185">
        <v>1</v>
      </c>
      <c r="AH92" s="185">
        <v>1</v>
      </c>
      <c r="AI92" s="185">
        <v>1</v>
      </c>
      <c r="AJ92" s="185">
        <v>1</v>
      </c>
      <c r="AK92" s="185">
        <v>1</v>
      </c>
      <c r="AL92" s="186">
        <v>1</v>
      </c>
      <c r="AM92" s="186">
        <v>1</v>
      </c>
      <c r="AN92" s="186">
        <v>1</v>
      </c>
      <c r="AO92" s="186">
        <v>1</v>
      </c>
      <c r="AP92" s="186">
        <v>1</v>
      </c>
      <c r="AQ92" s="186">
        <v>1</v>
      </c>
      <c r="AR92" s="186">
        <v>1</v>
      </c>
      <c r="AS92" s="186">
        <v>1</v>
      </c>
      <c r="AT92" s="186">
        <v>1</v>
      </c>
      <c r="AU92" s="186">
        <v>1</v>
      </c>
      <c r="AV92" s="186">
        <v>1</v>
      </c>
      <c r="AW92" s="186">
        <v>2</v>
      </c>
    </row>
    <row r="93" spans="1:49" s="84" customFormat="1" ht="15" customHeight="1" x14ac:dyDescent="0.2">
      <c r="M93" s="75" t="s">
        <v>601</v>
      </c>
      <c r="N93" s="184">
        <v>1</v>
      </c>
      <c r="O93" s="185">
        <v>1</v>
      </c>
      <c r="P93" s="185">
        <v>3</v>
      </c>
      <c r="Q93" s="185">
        <v>5</v>
      </c>
      <c r="R93" s="185">
        <v>7</v>
      </c>
      <c r="S93" s="185">
        <v>9</v>
      </c>
      <c r="T93" s="185">
        <v>13</v>
      </c>
      <c r="U93" s="185">
        <v>20</v>
      </c>
      <c r="V93" s="185">
        <v>26</v>
      </c>
      <c r="W93" s="185">
        <v>24</v>
      </c>
      <c r="X93" s="185">
        <v>25</v>
      </c>
      <c r="Y93" s="185">
        <v>22</v>
      </c>
      <c r="Z93" s="185">
        <v>28</v>
      </c>
      <c r="AA93" s="185">
        <v>29</v>
      </c>
      <c r="AB93" s="185">
        <v>25</v>
      </c>
      <c r="AC93" s="185">
        <v>28</v>
      </c>
      <c r="AD93" s="185">
        <v>31</v>
      </c>
      <c r="AE93" s="185">
        <v>35</v>
      </c>
      <c r="AF93" s="185">
        <v>35</v>
      </c>
      <c r="AG93" s="185">
        <v>28</v>
      </c>
      <c r="AH93" s="185">
        <v>26</v>
      </c>
      <c r="AI93" s="185">
        <v>33</v>
      </c>
      <c r="AJ93" s="185">
        <v>32</v>
      </c>
      <c r="AK93" s="185">
        <v>27</v>
      </c>
      <c r="AL93" s="186">
        <v>32</v>
      </c>
      <c r="AM93" s="186">
        <v>33</v>
      </c>
      <c r="AN93" s="186">
        <v>30</v>
      </c>
      <c r="AO93" s="186">
        <v>29</v>
      </c>
      <c r="AP93" s="186">
        <v>28</v>
      </c>
      <c r="AQ93" s="186">
        <v>27</v>
      </c>
      <c r="AR93" s="186">
        <v>27</v>
      </c>
      <c r="AS93" s="186">
        <v>28</v>
      </c>
      <c r="AT93" s="186">
        <v>27</v>
      </c>
      <c r="AU93" s="186">
        <v>25</v>
      </c>
      <c r="AV93" s="186">
        <v>23</v>
      </c>
      <c r="AW93" s="186">
        <v>21</v>
      </c>
    </row>
    <row r="94" spans="1:49" s="84" customFormat="1" ht="15" customHeight="1" x14ac:dyDescent="0.2">
      <c r="M94" s="75" t="s">
        <v>602</v>
      </c>
      <c r="N94" s="184">
        <v>0</v>
      </c>
      <c r="O94" s="185">
        <v>0</v>
      </c>
      <c r="P94" s="185">
        <v>1</v>
      </c>
      <c r="Q94" s="185">
        <v>1</v>
      </c>
      <c r="R94" s="185">
        <v>2</v>
      </c>
      <c r="S94" s="185">
        <v>2</v>
      </c>
      <c r="T94" s="185">
        <v>4</v>
      </c>
      <c r="U94" s="185">
        <v>8</v>
      </c>
      <c r="V94" s="185">
        <v>10</v>
      </c>
      <c r="W94" s="185">
        <v>7</v>
      </c>
      <c r="X94" s="185">
        <v>10</v>
      </c>
      <c r="Y94" s="185">
        <v>6</v>
      </c>
      <c r="Z94" s="185">
        <v>8</v>
      </c>
      <c r="AA94" s="185">
        <v>11</v>
      </c>
      <c r="AB94" s="185">
        <v>7</v>
      </c>
      <c r="AC94" s="185">
        <v>4</v>
      </c>
      <c r="AD94" s="185">
        <v>6</v>
      </c>
      <c r="AE94" s="185">
        <v>5</v>
      </c>
      <c r="AF94" s="185">
        <v>6</v>
      </c>
      <c r="AG94" s="185">
        <v>2</v>
      </c>
      <c r="AH94" s="185">
        <v>1</v>
      </c>
      <c r="AI94" s="185">
        <v>4</v>
      </c>
      <c r="AJ94" s="185">
        <v>0</v>
      </c>
      <c r="AK94" s="185">
        <v>0</v>
      </c>
      <c r="AL94" s="186">
        <v>0</v>
      </c>
      <c r="AM94" s="186">
        <v>0</v>
      </c>
      <c r="AN94" s="186">
        <v>0</v>
      </c>
      <c r="AO94" s="186">
        <v>0</v>
      </c>
      <c r="AP94" s="186">
        <v>0</v>
      </c>
      <c r="AQ94" s="186">
        <v>0</v>
      </c>
      <c r="AR94" s="186">
        <v>0</v>
      </c>
      <c r="AS94" s="186">
        <v>0</v>
      </c>
      <c r="AT94" s="186">
        <v>0</v>
      </c>
      <c r="AU94" s="186">
        <v>0</v>
      </c>
      <c r="AV94" s="186">
        <v>0</v>
      </c>
      <c r="AW94" s="186">
        <v>0</v>
      </c>
    </row>
    <row r="95" spans="1:49" s="84" customFormat="1" ht="15" customHeight="1" x14ac:dyDescent="0.2">
      <c r="M95" s="75" t="s">
        <v>102</v>
      </c>
      <c r="N95" s="187">
        <v>0</v>
      </c>
      <c r="O95" s="188">
        <v>0</v>
      </c>
      <c r="P95" s="188">
        <v>0</v>
      </c>
      <c r="Q95" s="188">
        <v>0</v>
      </c>
      <c r="R95" s="188">
        <v>0</v>
      </c>
      <c r="S95" s="188">
        <v>0</v>
      </c>
      <c r="T95" s="188">
        <v>0</v>
      </c>
      <c r="U95" s="188">
        <v>0</v>
      </c>
      <c r="V95" s="188">
        <v>0</v>
      </c>
      <c r="W95" s="188">
        <v>6</v>
      </c>
      <c r="X95" s="188">
        <v>19</v>
      </c>
      <c r="Y95" s="188">
        <v>25</v>
      </c>
      <c r="Z95" s="188">
        <v>14</v>
      </c>
      <c r="AA95" s="188">
        <v>9</v>
      </c>
      <c r="AB95" s="188">
        <v>11</v>
      </c>
      <c r="AC95" s="188">
        <v>14</v>
      </c>
      <c r="AD95" s="188">
        <v>10</v>
      </c>
      <c r="AE95" s="188">
        <v>6</v>
      </c>
      <c r="AF95" s="188">
        <v>7</v>
      </c>
      <c r="AG95" s="188">
        <v>17</v>
      </c>
      <c r="AH95" s="188">
        <v>18</v>
      </c>
      <c r="AI95" s="188">
        <v>14</v>
      </c>
      <c r="AJ95" s="188">
        <v>25</v>
      </c>
      <c r="AK95" s="185">
        <v>19</v>
      </c>
      <c r="AL95" s="186">
        <v>9</v>
      </c>
      <c r="AM95" s="186">
        <v>3</v>
      </c>
      <c r="AN95" s="186">
        <v>3</v>
      </c>
      <c r="AO95" s="186">
        <v>3</v>
      </c>
      <c r="AP95" s="186">
        <v>3</v>
      </c>
      <c r="AQ95" s="186">
        <v>3</v>
      </c>
      <c r="AR95" s="186">
        <v>3</v>
      </c>
      <c r="AS95" s="186">
        <v>3</v>
      </c>
      <c r="AT95" s="186">
        <v>3</v>
      </c>
      <c r="AU95" s="186">
        <v>3</v>
      </c>
      <c r="AV95" s="186">
        <v>3</v>
      </c>
      <c r="AW95" s="186">
        <v>3</v>
      </c>
    </row>
    <row r="96" spans="1:49" s="84" customFormat="1" ht="15" customHeight="1" x14ac:dyDescent="0.2">
      <c r="M96" s="75" t="s">
        <v>603</v>
      </c>
      <c r="N96" s="187">
        <v>0</v>
      </c>
      <c r="O96" s="185">
        <v>0</v>
      </c>
      <c r="P96" s="185">
        <v>0</v>
      </c>
      <c r="Q96" s="185">
        <v>0</v>
      </c>
      <c r="R96" s="185">
        <v>0</v>
      </c>
      <c r="S96" s="185">
        <v>0</v>
      </c>
      <c r="T96" s="185">
        <v>0</v>
      </c>
      <c r="U96" s="185">
        <v>0</v>
      </c>
      <c r="V96" s="185">
        <v>0</v>
      </c>
      <c r="W96" s="185">
        <v>0</v>
      </c>
      <c r="X96" s="185">
        <v>0</v>
      </c>
      <c r="Y96" s="185">
        <v>0</v>
      </c>
      <c r="Z96" s="185">
        <v>0</v>
      </c>
      <c r="AA96" s="185">
        <v>0</v>
      </c>
      <c r="AB96" s="185">
        <v>0</v>
      </c>
      <c r="AC96" s="185">
        <v>0</v>
      </c>
      <c r="AD96" s="185">
        <v>0</v>
      </c>
      <c r="AE96" s="185">
        <v>0</v>
      </c>
      <c r="AF96" s="185">
        <v>0</v>
      </c>
      <c r="AG96" s="185">
        <v>0</v>
      </c>
      <c r="AH96" s="185">
        <v>0</v>
      </c>
      <c r="AI96" s="185">
        <v>0</v>
      </c>
      <c r="AJ96" s="185">
        <v>0</v>
      </c>
      <c r="AK96" s="185">
        <v>0</v>
      </c>
      <c r="AL96" s="186">
        <v>0</v>
      </c>
      <c r="AM96" s="186">
        <v>4</v>
      </c>
      <c r="AN96" s="186">
        <v>8</v>
      </c>
      <c r="AO96" s="186">
        <v>13</v>
      </c>
      <c r="AP96" s="186">
        <v>17</v>
      </c>
      <c r="AQ96" s="186">
        <v>19</v>
      </c>
      <c r="AR96" s="186">
        <v>20</v>
      </c>
      <c r="AS96" s="186">
        <v>16</v>
      </c>
      <c r="AT96" s="186">
        <v>16</v>
      </c>
      <c r="AU96" s="186">
        <v>18</v>
      </c>
      <c r="AV96" s="186">
        <v>21</v>
      </c>
      <c r="AW96" s="186">
        <v>24</v>
      </c>
    </row>
    <row r="97" spans="13:49" s="84" customFormat="1" ht="15" customHeight="1" x14ac:dyDescent="0.2">
      <c r="M97" s="75" t="s">
        <v>25</v>
      </c>
      <c r="N97" s="187">
        <v>103</v>
      </c>
      <c r="O97" s="188">
        <v>105</v>
      </c>
      <c r="P97" s="188">
        <v>104</v>
      </c>
      <c r="Q97" s="188">
        <v>108</v>
      </c>
      <c r="R97" s="188">
        <v>104</v>
      </c>
      <c r="S97" s="188">
        <v>100</v>
      </c>
      <c r="T97" s="188">
        <v>98</v>
      </c>
      <c r="U97" s="188">
        <v>100</v>
      </c>
      <c r="V97" s="188">
        <v>104</v>
      </c>
      <c r="W97" s="188">
        <v>100</v>
      </c>
      <c r="X97" s="188">
        <v>113</v>
      </c>
      <c r="Y97" s="188">
        <v>96</v>
      </c>
      <c r="Z97" s="188">
        <v>88</v>
      </c>
      <c r="AA97" s="188">
        <v>81</v>
      </c>
      <c r="AB97" s="188">
        <v>74</v>
      </c>
      <c r="AC97" s="188">
        <v>78</v>
      </c>
      <c r="AD97" s="188">
        <v>82</v>
      </c>
      <c r="AE97" s="188">
        <v>84</v>
      </c>
      <c r="AF97" s="188">
        <v>81</v>
      </c>
      <c r="AG97" s="188">
        <v>81</v>
      </c>
      <c r="AH97" s="188">
        <v>81</v>
      </c>
      <c r="AI97" s="188">
        <v>81</v>
      </c>
      <c r="AJ97" s="188">
        <v>90</v>
      </c>
      <c r="AK97" s="188">
        <v>75</v>
      </c>
      <c r="AL97" s="189">
        <v>68</v>
      </c>
      <c r="AM97" s="189">
        <v>65</v>
      </c>
      <c r="AN97" s="189">
        <v>66</v>
      </c>
      <c r="AO97" s="189">
        <v>68</v>
      </c>
      <c r="AP97" s="189">
        <v>69</v>
      </c>
      <c r="AQ97" s="189">
        <v>69</v>
      </c>
      <c r="AR97" s="189">
        <v>70</v>
      </c>
      <c r="AS97" s="189">
        <v>68</v>
      </c>
      <c r="AT97" s="189">
        <v>66</v>
      </c>
      <c r="AU97" s="189">
        <v>64</v>
      </c>
      <c r="AV97" s="189">
        <v>64</v>
      </c>
      <c r="AW97" s="189">
        <v>63</v>
      </c>
    </row>
    <row r="98" spans="13:49" s="84" customFormat="1" ht="15" customHeight="1" x14ac:dyDescent="0.2">
      <c r="M98" s="75" t="s">
        <v>604</v>
      </c>
      <c r="N98" s="190">
        <v>1.4E-2</v>
      </c>
      <c r="O98" s="191">
        <v>1.7000000000000001E-2</v>
      </c>
      <c r="P98" s="191">
        <v>3.9E-2</v>
      </c>
      <c r="Q98" s="191">
        <v>5.2999999999999999E-2</v>
      </c>
      <c r="R98" s="191">
        <v>9.0999999999999998E-2</v>
      </c>
      <c r="S98" s="191">
        <v>0.115</v>
      </c>
      <c r="T98" s="191">
        <v>0.17199999999999999</v>
      </c>
      <c r="U98" s="191">
        <v>0.27800000000000002</v>
      </c>
      <c r="V98" s="191">
        <v>0.34300000000000003</v>
      </c>
      <c r="W98" s="191">
        <v>0.373</v>
      </c>
      <c r="X98" s="191">
        <v>0.47599999999999998</v>
      </c>
      <c r="Y98" s="191">
        <v>0.55000000000000004</v>
      </c>
      <c r="Z98" s="191">
        <v>0.56399999999999995</v>
      </c>
      <c r="AA98" s="191">
        <v>0.60499999999999998</v>
      </c>
      <c r="AB98" s="191">
        <v>0.58099999999999996</v>
      </c>
      <c r="AC98" s="191">
        <v>0.57999999999999996</v>
      </c>
      <c r="AD98" s="191">
        <v>0.56599999999999995</v>
      </c>
      <c r="AE98" s="191">
        <v>0.55100000000000005</v>
      </c>
      <c r="AF98" s="191">
        <v>0.58199999999999996</v>
      </c>
      <c r="AG98" s="191">
        <v>0.57199999999999995</v>
      </c>
      <c r="AH98" s="191">
        <v>0.56299999999999994</v>
      </c>
      <c r="AI98" s="191">
        <v>0.63800000000000001</v>
      </c>
      <c r="AJ98" s="191">
        <v>0.63</v>
      </c>
      <c r="AK98" s="191">
        <v>0.60499999999999998</v>
      </c>
      <c r="AL98" s="192">
        <v>0.60199999999999998</v>
      </c>
      <c r="AM98" s="192">
        <v>0.60099999999999998</v>
      </c>
      <c r="AN98" s="192">
        <v>0.623</v>
      </c>
      <c r="AO98" s="192">
        <v>0.65500000000000003</v>
      </c>
      <c r="AP98" s="192">
        <v>0.68</v>
      </c>
      <c r="AQ98" s="192">
        <v>0.70399999999999996</v>
      </c>
      <c r="AR98" s="192">
        <v>0.71199999999999997</v>
      </c>
      <c r="AS98" s="192">
        <v>0.69299999999999995</v>
      </c>
      <c r="AT98" s="192">
        <v>0.70499999999999996</v>
      </c>
      <c r="AU98" s="192">
        <v>0.71599999999999997</v>
      </c>
      <c r="AV98" s="192">
        <v>0.73199999999999998</v>
      </c>
      <c r="AW98" s="192">
        <v>0.75900000000000001</v>
      </c>
    </row>
    <row r="99" spans="13:49" s="84" customFormat="1" ht="15" customHeight="1" x14ac:dyDescent="0.2"/>
    <row r="100" spans="13:49" s="84" customFormat="1" ht="15" customHeight="1" x14ac:dyDescent="0.2">
      <c r="M100" s="78" t="s">
        <v>605</v>
      </c>
    </row>
    <row r="101" spans="13:49" s="84" customFormat="1" ht="15" customHeight="1" x14ac:dyDescent="0.25">
      <c r="M101" s="78" t="s">
        <v>606</v>
      </c>
      <c r="N101" s="61"/>
      <c r="O101" s="61"/>
      <c r="P101" s="61"/>
    </row>
    <row r="102" spans="13:49" s="84" customFormat="1" ht="15" customHeight="1" x14ac:dyDescent="0.2"/>
    <row r="103" spans="13:49" s="84" customFormat="1" ht="15" customHeight="1" x14ac:dyDescent="0.2"/>
    <row r="104" spans="13:49" s="84" customFormat="1" ht="15" customHeight="1" x14ac:dyDescent="0.2"/>
    <row r="105" spans="13:49" s="84" customFormat="1" ht="15" customHeight="1" x14ac:dyDescent="0.2"/>
    <row r="106" spans="13:49" s="84" customFormat="1" ht="15" customHeight="1" x14ac:dyDescent="0.2"/>
    <row r="107" spans="13:49" s="84" customFormat="1" ht="15" customHeight="1" x14ac:dyDescent="0.2"/>
    <row r="108" spans="13:49" s="84" customFormat="1" ht="15" customHeight="1" x14ac:dyDescent="0.2"/>
    <row r="109" spans="13:49" s="84" customFormat="1" ht="15" customHeight="1" x14ac:dyDescent="0.2"/>
    <row r="110" spans="13:49" s="84" customFormat="1" ht="15" customHeight="1" x14ac:dyDescent="0.2"/>
    <row r="111" spans="13:49" s="84" customFormat="1" ht="15" customHeight="1" x14ac:dyDescent="0.2"/>
  </sheetData>
  <mergeCells count="1">
    <mergeCell ref="A2:D2"/>
  </mergeCells>
  <pageMargins left="0.7" right="0.7" top="0.75" bottom="0.75" header="0.3" footer="0.3"/>
  <pageSetup paperSize="0" orientation="portrait" horizontalDpi="0" verticalDpi="0" copie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68305-CBBF-44E3-92A4-F54F8B88E1C6}">
  <dimension ref="A1:BU235"/>
  <sheetViews>
    <sheetView zoomScale="85" zoomScaleNormal="85" workbookViewId="0">
      <selection activeCell="R21" sqref="R21"/>
    </sheetView>
  </sheetViews>
  <sheetFormatPr defaultColWidth="9.140625" defaultRowHeight="15" customHeight="1" x14ac:dyDescent="0.25"/>
  <cols>
    <col min="1" max="1" width="9.140625" style="26"/>
    <col min="2" max="2" width="3.140625" style="26" customWidth="1"/>
    <col min="3" max="14" width="9.140625" style="26"/>
    <col min="15" max="15" width="19.140625" style="26" customWidth="1"/>
    <col min="16" max="44" width="8.140625" style="26" customWidth="1"/>
    <col min="45" max="45" width="19.42578125" style="26" customWidth="1"/>
    <col min="46" max="56" width="8.140625" style="26" customWidth="1"/>
    <col min="57" max="57" width="14.140625" style="26" customWidth="1"/>
    <col min="58" max="58" width="17.5703125" style="26" customWidth="1"/>
    <col min="59" max="60" width="8.140625" style="26" customWidth="1"/>
    <col min="61" max="61" width="14.140625" style="26" customWidth="1"/>
    <col min="62" max="71" width="8.140625" style="26" customWidth="1"/>
    <col min="72" max="16384" width="9.140625" style="26"/>
  </cols>
  <sheetData>
    <row r="1" spans="1:73" s="1" customFormat="1" ht="20.25" x14ac:dyDescent="0.3">
      <c r="A1" s="8" t="s">
        <v>610</v>
      </c>
    </row>
    <row r="2" spans="1:73" s="77" customFormat="1" ht="15.75" x14ac:dyDescent="0.25">
      <c r="A2" s="288"/>
      <c r="B2" s="288"/>
      <c r="C2" s="288"/>
      <c r="D2" s="288"/>
    </row>
    <row r="3" spans="1:73" ht="15.75" x14ac:dyDescent="0.25">
      <c r="A3" s="85"/>
      <c r="B3" s="85"/>
      <c r="C3" s="59" t="s">
        <v>611</v>
      </c>
      <c r="D3" s="86"/>
    </row>
    <row r="4" spans="1:73" x14ac:dyDescent="0.25">
      <c r="A4" s="77"/>
      <c r="B4" s="77"/>
      <c r="O4" s="87" t="s">
        <v>612</v>
      </c>
      <c r="P4" s="67" t="str">
        <f t="shared" ref="P4:AO4" si="0">AT4</f>
        <v>2025/26</v>
      </c>
      <c r="Q4" s="67" t="str">
        <f t="shared" si="0"/>
        <v>2026/27</v>
      </c>
      <c r="R4" s="67" t="str">
        <f t="shared" si="0"/>
        <v>2027/28</v>
      </c>
      <c r="S4" s="67" t="str">
        <f t="shared" si="0"/>
        <v>2028/29</v>
      </c>
      <c r="T4" s="67" t="str">
        <f t="shared" si="0"/>
        <v>2029/30</v>
      </c>
      <c r="U4" s="67" t="str">
        <f t="shared" si="0"/>
        <v>2030/31</v>
      </c>
      <c r="V4" s="67" t="str">
        <f t="shared" si="0"/>
        <v>2031/32</v>
      </c>
      <c r="W4" s="67" t="str">
        <f t="shared" si="0"/>
        <v>2032/33</v>
      </c>
      <c r="X4" s="67" t="str">
        <f t="shared" si="0"/>
        <v>2033/34</v>
      </c>
      <c r="Y4" s="67" t="str">
        <f t="shared" si="0"/>
        <v>2034/35</v>
      </c>
      <c r="Z4" s="67" t="str">
        <f t="shared" si="0"/>
        <v>2035/36</v>
      </c>
      <c r="AA4" s="67" t="str">
        <f t="shared" si="0"/>
        <v>2036/37</v>
      </c>
      <c r="AB4" s="67" t="str">
        <f t="shared" si="0"/>
        <v>2037/38</v>
      </c>
      <c r="AC4" s="67" t="str">
        <f t="shared" si="0"/>
        <v>2038/39</v>
      </c>
      <c r="AD4" s="67" t="str">
        <f t="shared" si="0"/>
        <v>2039/40</v>
      </c>
      <c r="AE4" s="67" t="str">
        <f t="shared" si="0"/>
        <v>2040/41</v>
      </c>
      <c r="AF4" s="67" t="str">
        <f t="shared" si="0"/>
        <v>2041/42</v>
      </c>
      <c r="AG4" s="67" t="str">
        <f t="shared" si="0"/>
        <v>2042/43</v>
      </c>
      <c r="AH4" s="67" t="str">
        <f t="shared" si="0"/>
        <v>2043/44</v>
      </c>
      <c r="AI4" s="67" t="str">
        <f t="shared" si="0"/>
        <v>2044/45</v>
      </c>
      <c r="AJ4" s="67" t="str">
        <f t="shared" si="0"/>
        <v>2045/46</v>
      </c>
      <c r="AK4" s="67" t="str">
        <f t="shared" si="0"/>
        <v>2046/47</v>
      </c>
      <c r="AL4" s="67" t="str">
        <f t="shared" si="0"/>
        <v>2047/48</v>
      </c>
      <c r="AM4" s="67" t="str">
        <f t="shared" si="0"/>
        <v>2048/49</v>
      </c>
      <c r="AN4" s="67" t="str">
        <f t="shared" si="0"/>
        <v>2049/50</v>
      </c>
      <c r="AO4" s="67" t="str">
        <f t="shared" si="0"/>
        <v>2050/51</v>
      </c>
      <c r="AP4" s="88"/>
      <c r="AR4" s="26" t="s">
        <v>613</v>
      </c>
      <c r="AS4" s="87" t="s">
        <v>614</v>
      </c>
      <c r="AT4" s="89" t="str">
        <f>'Annual supply by terminal'!AT4</f>
        <v>2025/26</v>
      </c>
      <c r="AU4" s="89" t="str">
        <f>'Annual supply by terminal'!AU4</f>
        <v>2026/27</v>
      </c>
      <c r="AV4" s="89" t="str">
        <f>'Annual supply by terminal'!AV4</f>
        <v>2027/28</v>
      </c>
      <c r="AW4" s="89" t="str">
        <f>'Annual supply by terminal'!AW4</f>
        <v>2028/29</v>
      </c>
      <c r="AX4" s="89" t="str">
        <f>'Annual supply by terminal'!AX4</f>
        <v>2029/30</v>
      </c>
      <c r="AY4" s="89" t="str">
        <f>'Annual supply by terminal'!AY4</f>
        <v>2030/31</v>
      </c>
      <c r="AZ4" s="89" t="str">
        <f>'Annual supply by terminal'!AZ4</f>
        <v>2031/32</v>
      </c>
      <c r="BA4" s="89" t="str">
        <f>'Annual supply by terminal'!BA4</f>
        <v>2032/33</v>
      </c>
      <c r="BB4" s="89" t="str">
        <f>'Annual supply by terminal'!BB4</f>
        <v>2033/34</v>
      </c>
      <c r="BC4" s="89" t="str">
        <f>'Annual supply by terminal'!BC4</f>
        <v>2034/35</v>
      </c>
      <c r="BD4" s="89" t="str">
        <f>'Annual supply by terminal'!BD4</f>
        <v>2035/36</v>
      </c>
      <c r="BE4" s="89" t="str">
        <f>'Annual supply by terminal'!BE4</f>
        <v>2036/37</v>
      </c>
      <c r="BF4" s="89" t="str">
        <f>'Annual supply by terminal'!BF4</f>
        <v>2037/38</v>
      </c>
      <c r="BG4" s="89" t="str">
        <f>'Annual supply by terminal'!BG4</f>
        <v>2038/39</v>
      </c>
      <c r="BH4" s="89" t="str">
        <f>'Annual supply by terminal'!BH4</f>
        <v>2039/40</v>
      </c>
      <c r="BI4" s="89" t="str">
        <f>'Annual supply by terminal'!BI4</f>
        <v>2040/41</v>
      </c>
      <c r="BJ4" s="89" t="str">
        <f>'Annual supply by terminal'!BJ4</f>
        <v>2041/42</v>
      </c>
      <c r="BK4" s="89" t="str">
        <f>'Annual supply by terminal'!BK4</f>
        <v>2042/43</v>
      </c>
      <c r="BL4" s="89" t="str">
        <f>'Annual supply by terminal'!BL4</f>
        <v>2043/44</v>
      </c>
      <c r="BM4" s="89" t="str">
        <f>'Annual supply by terminal'!BM4</f>
        <v>2044/45</v>
      </c>
      <c r="BN4" s="89" t="str">
        <f>'Annual supply by terminal'!BN4</f>
        <v>2045/46</v>
      </c>
      <c r="BO4" s="89" t="str">
        <f>'Annual supply by terminal'!BO4</f>
        <v>2046/47</v>
      </c>
      <c r="BP4" s="89" t="str">
        <f>'Annual supply by terminal'!BP4</f>
        <v>2047/48</v>
      </c>
      <c r="BQ4" s="89" t="str">
        <f>'Annual supply by terminal'!BQ4</f>
        <v>2048/49</v>
      </c>
      <c r="BR4" s="89" t="str">
        <f>'Annual supply by terminal'!BR4</f>
        <v>2049/50</v>
      </c>
      <c r="BS4" s="89" t="str">
        <f>'Annual supply by terminal'!BS4</f>
        <v>2050/51</v>
      </c>
      <c r="BT4" s="88"/>
    </row>
    <row r="5" spans="1:73" x14ac:dyDescent="0.25">
      <c r="A5" s="77"/>
      <c r="B5" s="77"/>
      <c r="O5" s="67" t="s">
        <v>615</v>
      </c>
      <c r="P5" s="90">
        <f t="shared" ref="P5:P14" si="1">AT5*11/1000*365</f>
        <v>66.207350000000005</v>
      </c>
      <c r="Q5" s="90">
        <f t="shared" ref="Q5:Q14" si="2">AU5*11/1000*365</f>
        <v>63.216174999999993</v>
      </c>
      <c r="R5" s="90">
        <f t="shared" ref="R5:R14" si="3">AV5*11/1000*365</f>
        <v>57.35828999999999</v>
      </c>
      <c r="S5" s="90">
        <f t="shared" ref="S5:S14" si="4">AW5*11/1000*365</f>
        <v>50.440445000000004</v>
      </c>
      <c r="T5" s="90">
        <f t="shared" ref="T5:T14" si="5">AX5*11/1000*365</f>
        <v>44.658844999999999</v>
      </c>
      <c r="U5" s="90">
        <f t="shared" ref="U5:U14" si="6">AY5*11/1000*365</f>
        <v>39.607975000000003</v>
      </c>
      <c r="V5" s="90">
        <f t="shared" ref="V5:V14" si="7">AZ5*11/1000*365</f>
        <v>35.448434999999996</v>
      </c>
      <c r="W5" s="90">
        <f t="shared" ref="W5:W14" si="8">BA5*11/1000*365</f>
        <v>31.521765000000002</v>
      </c>
      <c r="X5" s="90">
        <f t="shared" ref="X5:X14" si="9">BB5*11/1000*365</f>
        <v>27.944400000000002</v>
      </c>
      <c r="Y5" s="90">
        <f t="shared" ref="Y5:Y14" si="10">BC5*11/1000*365</f>
        <v>25.314574999999994</v>
      </c>
      <c r="Z5" s="90">
        <f t="shared" ref="Z5:Z14" si="11">BD5*11/1000*365</f>
        <v>25.535400000000003</v>
      </c>
      <c r="AA5" s="90">
        <f t="shared" ref="AA5:AA14" si="12">BE5*11/1000*365</f>
        <v>28.659070000000003</v>
      </c>
      <c r="AB5" s="90">
        <f t="shared" ref="AB5:AB14" si="13">BF5*11/1000*365</f>
        <v>21.464189999999999</v>
      </c>
      <c r="AC5" s="90">
        <f t="shared" ref="AC5:AC14" si="14">BG5*11/1000*365</f>
        <v>21.48828</v>
      </c>
      <c r="AD5" s="90">
        <f t="shared" ref="AD5:AO14" si="15">BH5*11/1000*365</f>
        <v>18.79823</v>
      </c>
      <c r="AE5" s="90">
        <f t="shared" si="15"/>
        <v>15.481839999999998</v>
      </c>
      <c r="AF5" s="90">
        <f t="shared" si="15"/>
        <v>0</v>
      </c>
      <c r="AG5" s="90">
        <f t="shared" si="15"/>
        <v>0</v>
      </c>
      <c r="AH5" s="90">
        <f t="shared" si="15"/>
        <v>0</v>
      </c>
      <c r="AI5" s="90">
        <f t="shared" si="15"/>
        <v>0</v>
      </c>
      <c r="AJ5" s="90">
        <f t="shared" si="15"/>
        <v>0</v>
      </c>
      <c r="AK5" s="90">
        <f t="shared" si="15"/>
        <v>0</v>
      </c>
      <c r="AL5" s="90">
        <f t="shared" si="15"/>
        <v>0</v>
      </c>
      <c r="AM5" s="90">
        <f t="shared" si="15"/>
        <v>0</v>
      </c>
      <c r="AN5" s="90">
        <f t="shared" si="15"/>
        <v>0</v>
      </c>
      <c r="AO5" s="90">
        <f t="shared" si="15"/>
        <v>0</v>
      </c>
      <c r="AP5" s="91"/>
      <c r="AQ5" s="92"/>
      <c r="AS5" s="67" t="s">
        <v>615</v>
      </c>
      <c r="AT5" s="196">
        <v>16.489999999999998</v>
      </c>
      <c r="AU5" s="197">
        <v>15.744999999999999</v>
      </c>
      <c r="AV5" s="197">
        <v>14.286</v>
      </c>
      <c r="AW5" s="197">
        <v>12.563000000000001</v>
      </c>
      <c r="AX5" s="197">
        <v>11.122999999999999</v>
      </c>
      <c r="AY5" s="197">
        <v>9.8650000000000002</v>
      </c>
      <c r="AZ5" s="197">
        <v>8.8290000000000006</v>
      </c>
      <c r="BA5" s="197">
        <v>7.851</v>
      </c>
      <c r="BB5" s="197">
        <v>6.96</v>
      </c>
      <c r="BC5" s="197">
        <v>6.3049999999999997</v>
      </c>
      <c r="BD5" s="197">
        <v>6.36</v>
      </c>
      <c r="BE5" s="197">
        <v>7.1379999999999999</v>
      </c>
      <c r="BF5" s="197">
        <v>5.3460000000000001</v>
      </c>
      <c r="BG5" s="197">
        <v>5.3520000000000003</v>
      </c>
      <c r="BH5" s="197">
        <v>4.6820000000000004</v>
      </c>
      <c r="BI5" s="197">
        <v>3.8559999999999999</v>
      </c>
      <c r="BJ5" s="197">
        <v>0</v>
      </c>
      <c r="BK5" s="197">
        <v>0</v>
      </c>
      <c r="BL5" s="197">
        <v>0</v>
      </c>
      <c r="BM5" s="197">
        <v>0</v>
      </c>
      <c r="BN5" s="197">
        <v>0</v>
      </c>
      <c r="BO5" s="197">
        <v>0</v>
      </c>
      <c r="BP5" s="197">
        <v>0</v>
      </c>
      <c r="BQ5" s="197">
        <v>0</v>
      </c>
      <c r="BR5" s="197">
        <v>0</v>
      </c>
      <c r="BS5" s="197">
        <v>0</v>
      </c>
      <c r="BT5" s="91"/>
      <c r="BU5" s="92"/>
    </row>
    <row r="6" spans="1:73" x14ac:dyDescent="0.25">
      <c r="A6" s="77"/>
      <c r="B6" s="77"/>
      <c r="O6" s="12" t="s">
        <v>616</v>
      </c>
      <c r="P6" s="90">
        <f t="shared" si="1"/>
        <v>114.198645</v>
      </c>
      <c r="Q6" s="90">
        <f t="shared" si="2"/>
        <v>139.091645</v>
      </c>
      <c r="R6" s="90">
        <f t="shared" si="3"/>
        <v>162.26221000000001</v>
      </c>
      <c r="S6" s="90">
        <f t="shared" si="4"/>
        <v>188.07062999999999</v>
      </c>
      <c r="T6" s="90">
        <f t="shared" si="5"/>
        <v>200.10760000000002</v>
      </c>
      <c r="U6" s="90">
        <f t="shared" si="6"/>
        <v>184.60167000000001</v>
      </c>
      <c r="V6" s="90">
        <f t="shared" si="7"/>
        <v>170.264105</v>
      </c>
      <c r="W6" s="90">
        <f t="shared" si="8"/>
        <v>186.24380499999998</v>
      </c>
      <c r="X6" s="90">
        <f t="shared" si="9"/>
        <v>202.36001500000003</v>
      </c>
      <c r="Y6" s="90">
        <f t="shared" si="10"/>
        <v>225.69118</v>
      </c>
      <c r="Z6" s="90">
        <f t="shared" si="11"/>
        <v>228.12828500000001</v>
      </c>
      <c r="AA6" s="90">
        <f t="shared" si="12"/>
        <v>227.54209500000002</v>
      </c>
      <c r="AB6" s="90">
        <f t="shared" si="13"/>
        <v>233.45217500000001</v>
      </c>
      <c r="AC6" s="90">
        <f t="shared" si="14"/>
        <v>226.04851500000001</v>
      </c>
      <c r="AD6" s="90">
        <f t="shared" si="15"/>
        <v>206.05783</v>
      </c>
      <c r="AE6" s="90">
        <f t="shared" si="15"/>
        <v>187.66912999999997</v>
      </c>
      <c r="AF6" s="90">
        <f t="shared" si="15"/>
        <v>176.84870499999997</v>
      </c>
      <c r="AG6" s="90">
        <f t="shared" si="15"/>
        <v>176.57568499999999</v>
      </c>
      <c r="AH6" s="90">
        <f t="shared" si="15"/>
        <v>170.78204000000002</v>
      </c>
      <c r="AI6" s="90">
        <f t="shared" si="15"/>
        <v>156.56894</v>
      </c>
      <c r="AJ6" s="90">
        <f t="shared" si="15"/>
        <v>152.29296499999998</v>
      </c>
      <c r="AK6" s="90">
        <f t="shared" si="15"/>
        <v>143.09460000000001</v>
      </c>
      <c r="AL6" s="90">
        <f t="shared" si="15"/>
        <v>133.414435</v>
      </c>
      <c r="AM6" s="90">
        <f t="shared" si="15"/>
        <v>121.73479999999999</v>
      </c>
      <c r="AN6" s="90">
        <f t="shared" si="15"/>
        <v>112.71711000000001</v>
      </c>
      <c r="AO6" s="90">
        <f t="shared" si="15"/>
        <v>108.465225</v>
      </c>
      <c r="AP6" s="91"/>
      <c r="AQ6" s="92"/>
      <c r="AS6" s="12" t="s">
        <v>616</v>
      </c>
      <c r="AT6" s="198">
        <v>28.443000000000001</v>
      </c>
      <c r="AU6" s="199">
        <v>34.643000000000001</v>
      </c>
      <c r="AV6" s="199">
        <v>40.414000000000001</v>
      </c>
      <c r="AW6" s="199">
        <v>46.841999999999999</v>
      </c>
      <c r="AX6" s="199">
        <v>49.84</v>
      </c>
      <c r="AY6" s="199">
        <v>45.978000000000002</v>
      </c>
      <c r="AZ6" s="199">
        <v>42.406999999999996</v>
      </c>
      <c r="BA6" s="199">
        <v>46.387</v>
      </c>
      <c r="BB6" s="199">
        <v>50.401000000000003</v>
      </c>
      <c r="BC6" s="199">
        <v>56.212000000000003</v>
      </c>
      <c r="BD6" s="199">
        <v>56.819000000000003</v>
      </c>
      <c r="BE6" s="199">
        <v>56.673000000000002</v>
      </c>
      <c r="BF6" s="199">
        <v>58.145000000000003</v>
      </c>
      <c r="BG6" s="199">
        <v>56.301000000000002</v>
      </c>
      <c r="BH6" s="199">
        <v>51.322000000000003</v>
      </c>
      <c r="BI6" s="199">
        <v>46.741999999999997</v>
      </c>
      <c r="BJ6" s="199">
        <v>44.046999999999997</v>
      </c>
      <c r="BK6" s="199">
        <v>43.978999999999999</v>
      </c>
      <c r="BL6" s="199">
        <v>42.536000000000001</v>
      </c>
      <c r="BM6" s="199">
        <v>38.996000000000002</v>
      </c>
      <c r="BN6" s="199">
        <v>37.930999999999997</v>
      </c>
      <c r="BO6" s="199">
        <v>35.64</v>
      </c>
      <c r="BP6" s="199">
        <v>33.228999999999999</v>
      </c>
      <c r="BQ6" s="199">
        <v>30.32</v>
      </c>
      <c r="BR6" s="199">
        <v>28.074000000000002</v>
      </c>
      <c r="BS6" s="199">
        <v>27.015000000000001</v>
      </c>
      <c r="BT6" s="91"/>
      <c r="BU6" s="92"/>
    </row>
    <row r="7" spans="1:73" x14ac:dyDescent="0.25">
      <c r="A7" s="77"/>
      <c r="B7" s="77"/>
      <c r="O7" s="67" t="s">
        <v>617</v>
      </c>
      <c r="P7" s="90">
        <f t="shared" si="1"/>
        <v>8.4555899999999991</v>
      </c>
      <c r="Q7" s="90">
        <f t="shared" si="2"/>
        <v>7.1306400000000005</v>
      </c>
      <c r="R7" s="90">
        <f t="shared" si="3"/>
        <v>6.3075649999999994</v>
      </c>
      <c r="S7" s="90">
        <f t="shared" si="4"/>
        <v>5.2315449999999997</v>
      </c>
      <c r="T7" s="90">
        <f t="shared" si="5"/>
        <v>3.3926749999999997</v>
      </c>
      <c r="U7" s="90">
        <f t="shared" si="6"/>
        <v>2.9590549999999998</v>
      </c>
      <c r="V7" s="90">
        <f t="shared" si="7"/>
        <v>1.5377449999999999</v>
      </c>
      <c r="W7" s="90">
        <f t="shared" si="8"/>
        <v>1.3570700000000002</v>
      </c>
      <c r="X7" s="90">
        <f t="shared" si="9"/>
        <v>0</v>
      </c>
      <c r="Y7" s="90">
        <f t="shared" si="10"/>
        <v>0</v>
      </c>
      <c r="Z7" s="90">
        <f t="shared" si="11"/>
        <v>0</v>
      </c>
      <c r="AA7" s="90">
        <f t="shared" si="12"/>
        <v>0</v>
      </c>
      <c r="AB7" s="90">
        <f t="shared" si="13"/>
        <v>0</v>
      </c>
      <c r="AC7" s="90">
        <f t="shared" si="14"/>
        <v>0</v>
      </c>
      <c r="AD7" s="90">
        <f t="shared" si="15"/>
        <v>0</v>
      </c>
      <c r="AE7" s="90">
        <f t="shared" si="15"/>
        <v>0</v>
      </c>
      <c r="AF7" s="90">
        <f t="shared" si="15"/>
        <v>0</v>
      </c>
      <c r="AG7" s="90">
        <f t="shared" si="15"/>
        <v>0</v>
      </c>
      <c r="AH7" s="90">
        <f t="shared" si="15"/>
        <v>0</v>
      </c>
      <c r="AI7" s="90">
        <f t="shared" si="15"/>
        <v>0</v>
      </c>
      <c r="AJ7" s="90">
        <f t="shared" si="15"/>
        <v>0</v>
      </c>
      <c r="AK7" s="90">
        <f t="shared" si="15"/>
        <v>0</v>
      </c>
      <c r="AL7" s="90">
        <f t="shared" si="15"/>
        <v>0</v>
      </c>
      <c r="AM7" s="90">
        <f t="shared" si="15"/>
        <v>0</v>
      </c>
      <c r="AN7" s="90">
        <f t="shared" si="15"/>
        <v>0</v>
      </c>
      <c r="AO7" s="90">
        <f t="shared" si="15"/>
        <v>0</v>
      </c>
      <c r="AP7" s="91"/>
      <c r="AQ7" s="92"/>
      <c r="AS7" s="67" t="s">
        <v>617</v>
      </c>
      <c r="AT7" s="198">
        <v>2.1059999999999999</v>
      </c>
      <c r="AU7" s="199">
        <v>1.776</v>
      </c>
      <c r="AV7" s="199">
        <v>1.571</v>
      </c>
      <c r="AW7" s="199">
        <v>1.3029999999999999</v>
      </c>
      <c r="AX7" s="199">
        <v>0.84499999999999997</v>
      </c>
      <c r="AY7" s="199">
        <v>0.73699999999999999</v>
      </c>
      <c r="AZ7" s="199">
        <v>0.38300000000000001</v>
      </c>
      <c r="BA7" s="199">
        <v>0.33800000000000002</v>
      </c>
      <c r="BB7" s="199">
        <v>0</v>
      </c>
      <c r="BC7" s="199">
        <v>0</v>
      </c>
      <c r="BD7" s="199">
        <v>0</v>
      </c>
      <c r="BE7" s="199">
        <v>0</v>
      </c>
      <c r="BF7" s="199">
        <v>0</v>
      </c>
      <c r="BG7" s="199">
        <v>0</v>
      </c>
      <c r="BH7" s="199">
        <v>0</v>
      </c>
      <c r="BI7" s="199">
        <v>0</v>
      </c>
      <c r="BJ7" s="199">
        <v>0</v>
      </c>
      <c r="BK7" s="199">
        <v>0</v>
      </c>
      <c r="BL7" s="199">
        <v>0</v>
      </c>
      <c r="BM7" s="199">
        <v>0</v>
      </c>
      <c r="BN7" s="199">
        <v>0</v>
      </c>
      <c r="BO7" s="199">
        <v>0</v>
      </c>
      <c r="BP7" s="199">
        <v>0</v>
      </c>
      <c r="BQ7" s="199">
        <v>0</v>
      </c>
      <c r="BR7" s="199">
        <v>0</v>
      </c>
      <c r="BS7" s="199">
        <v>0</v>
      </c>
      <c r="BT7" s="91"/>
      <c r="BU7" s="92"/>
    </row>
    <row r="8" spans="1:73" x14ac:dyDescent="0.25">
      <c r="A8" s="77"/>
      <c r="B8" s="77"/>
      <c r="O8" s="67" t="s">
        <v>114</v>
      </c>
      <c r="P8" s="90">
        <f t="shared" si="1"/>
        <v>211.642695</v>
      </c>
      <c r="Q8" s="90">
        <f t="shared" si="2"/>
        <v>186.11532499999998</v>
      </c>
      <c r="R8" s="90">
        <f t="shared" si="3"/>
        <v>181.18892</v>
      </c>
      <c r="S8" s="90">
        <f t="shared" si="4"/>
        <v>166.83529499999997</v>
      </c>
      <c r="T8" s="90">
        <f t="shared" si="5"/>
        <v>151.61844499999998</v>
      </c>
      <c r="U8" s="90">
        <f t="shared" si="6"/>
        <v>146.76029499999999</v>
      </c>
      <c r="V8" s="90">
        <f t="shared" si="7"/>
        <v>159.29512499999998</v>
      </c>
      <c r="W8" s="90">
        <f t="shared" si="8"/>
        <v>140.818095</v>
      </c>
      <c r="X8" s="90">
        <f t="shared" si="9"/>
        <v>126.40826000000001</v>
      </c>
      <c r="Y8" s="90">
        <f t="shared" si="10"/>
        <v>107.11217000000002</v>
      </c>
      <c r="Z8" s="90">
        <f t="shared" si="11"/>
        <v>98.070389999999989</v>
      </c>
      <c r="AA8" s="90">
        <f t="shared" si="12"/>
        <v>83.72881000000001</v>
      </c>
      <c r="AB8" s="90">
        <f t="shared" si="13"/>
        <v>70.061749999999989</v>
      </c>
      <c r="AC8" s="90">
        <f t="shared" si="14"/>
        <v>57.607219999999998</v>
      </c>
      <c r="AD8" s="90">
        <f t="shared" si="15"/>
        <v>48.404839999999993</v>
      </c>
      <c r="AE8" s="90">
        <f t="shared" si="15"/>
        <v>41.944704999999999</v>
      </c>
      <c r="AF8" s="90">
        <f t="shared" si="15"/>
        <v>36.681040000000003</v>
      </c>
      <c r="AG8" s="90">
        <f t="shared" si="15"/>
        <v>29.642744999999998</v>
      </c>
      <c r="AH8" s="90">
        <f t="shared" si="15"/>
        <v>27.422450000000001</v>
      </c>
      <c r="AI8" s="90">
        <f t="shared" si="15"/>
        <v>23.058145000000003</v>
      </c>
      <c r="AJ8" s="90">
        <f t="shared" si="15"/>
        <v>23.339195</v>
      </c>
      <c r="AK8" s="90">
        <f t="shared" si="15"/>
        <v>20.532709999999998</v>
      </c>
      <c r="AL8" s="90">
        <f t="shared" si="15"/>
        <v>17.091854999999999</v>
      </c>
      <c r="AM8" s="90">
        <f t="shared" si="15"/>
        <v>14.959889999999998</v>
      </c>
      <c r="AN8" s="90">
        <f t="shared" si="15"/>
        <v>13.398055000000001</v>
      </c>
      <c r="AO8" s="90">
        <f t="shared" si="15"/>
        <v>12.996555000000001</v>
      </c>
      <c r="AP8" s="91"/>
      <c r="AQ8" s="92"/>
      <c r="AS8" s="67" t="s">
        <v>114</v>
      </c>
      <c r="AT8" s="198">
        <v>52.713000000000001</v>
      </c>
      <c r="AU8" s="199">
        <v>46.354999999999997</v>
      </c>
      <c r="AV8" s="199">
        <v>45.128</v>
      </c>
      <c r="AW8" s="199">
        <v>41.552999999999997</v>
      </c>
      <c r="AX8" s="199">
        <v>37.762999999999998</v>
      </c>
      <c r="AY8" s="199">
        <v>36.552999999999997</v>
      </c>
      <c r="AZ8" s="199">
        <v>39.674999999999997</v>
      </c>
      <c r="BA8" s="199">
        <v>35.073</v>
      </c>
      <c r="BB8" s="199">
        <v>31.484000000000002</v>
      </c>
      <c r="BC8" s="199">
        <v>26.678000000000001</v>
      </c>
      <c r="BD8" s="199">
        <v>24.425999999999998</v>
      </c>
      <c r="BE8" s="199">
        <v>20.853999999999999</v>
      </c>
      <c r="BF8" s="199">
        <v>17.45</v>
      </c>
      <c r="BG8" s="199">
        <v>14.348000000000001</v>
      </c>
      <c r="BH8" s="199">
        <v>12.055999999999999</v>
      </c>
      <c r="BI8" s="199">
        <v>10.446999999999999</v>
      </c>
      <c r="BJ8" s="199">
        <v>9.1359999999999992</v>
      </c>
      <c r="BK8" s="199">
        <v>7.383</v>
      </c>
      <c r="BL8" s="199">
        <v>6.83</v>
      </c>
      <c r="BM8" s="199">
        <v>5.7430000000000003</v>
      </c>
      <c r="BN8" s="199">
        <v>5.8129999999999997</v>
      </c>
      <c r="BO8" s="199">
        <v>5.1139999999999999</v>
      </c>
      <c r="BP8" s="199">
        <v>4.2569999999999997</v>
      </c>
      <c r="BQ8" s="199">
        <v>3.726</v>
      </c>
      <c r="BR8" s="199">
        <v>3.3370000000000002</v>
      </c>
      <c r="BS8" s="199">
        <v>3.2370000000000001</v>
      </c>
      <c r="BT8" s="91"/>
      <c r="BU8" s="92"/>
    </row>
    <row r="9" spans="1:73" x14ac:dyDescent="0.25">
      <c r="A9" s="77"/>
      <c r="B9" s="77"/>
      <c r="O9" s="67" t="s">
        <v>117</v>
      </c>
      <c r="P9" s="90">
        <f t="shared" si="1"/>
        <v>212.50591999999997</v>
      </c>
      <c r="Q9" s="90">
        <f t="shared" si="2"/>
        <v>209.18551500000001</v>
      </c>
      <c r="R9" s="90">
        <f t="shared" si="3"/>
        <v>200.22804999999997</v>
      </c>
      <c r="S9" s="90">
        <f t="shared" si="4"/>
        <v>186.77780000000001</v>
      </c>
      <c r="T9" s="90">
        <f t="shared" si="5"/>
        <v>167.24482500000002</v>
      </c>
      <c r="U9" s="90">
        <f t="shared" si="6"/>
        <v>160.14229</v>
      </c>
      <c r="V9" s="90">
        <f t="shared" si="7"/>
        <v>159.23489999999998</v>
      </c>
      <c r="W9" s="90">
        <f t="shared" si="8"/>
        <v>144.17062000000001</v>
      </c>
      <c r="X9" s="90">
        <f t="shared" si="9"/>
        <v>128.47598500000001</v>
      </c>
      <c r="Y9" s="90">
        <f t="shared" si="10"/>
        <v>104.16114499999999</v>
      </c>
      <c r="Z9" s="90">
        <f t="shared" si="11"/>
        <v>84.861039999999988</v>
      </c>
      <c r="AA9" s="90">
        <f t="shared" si="12"/>
        <v>71.515180000000015</v>
      </c>
      <c r="AB9" s="90">
        <f t="shared" si="13"/>
        <v>63.501239999999996</v>
      </c>
      <c r="AC9" s="90">
        <f t="shared" si="14"/>
        <v>51.339804999999998</v>
      </c>
      <c r="AD9" s="90">
        <f t="shared" si="15"/>
        <v>43.731380000000001</v>
      </c>
      <c r="AE9" s="90">
        <f t="shared" si="15"/>
        <v>37.90963</v>
      </c>
      <c r="AF9" s="90">
        <f t="shared" si="15"/>
        <v>29.417904999999994</v>
      </c>
      <c r="AG9" s="90">
        <f t="shared" si="15"/>
        <v>25.129885000000002</v>
      </c>
      <c r="AH9" s="90">
        <f t="shared" si="15"/>
        <v>43.088979999999999</v>
      </c>
      <c r="AI9" s="90">
        <f t="shared" si="15"/>
        <v>36.793460000000003</v>
      </c>
      <c r="AJ9" s="90">
        <f t="shared" si="15"/>
        <v>33.974930000000001</v>
      </c>
      <c r="AK9" s="90">
        <f t="shared" si="15"/>
        <v>29.337605</v>
      </c>
      <c r="AL9" s="90">
        <f t="shared" si="15"/>
        <v>24.945195000000002</v>
      </c>
      <c r="AM9" s="90">
        <f t="shared" si="15"/>
        <v>22.712855000000001</v>
      </c>
      <c r="AN9" s="90">
        <f t="shared" si="15"/>
        <v>20.729445000000002</v>
      </c>
      <c r="AO9" s="90">
        <f t="shared" si="15"/>
        <v>19.159580000000002</v>
      </c>
      <c r="AP9" s="91"/>
      <c r="AQ9" s="92"/>
      <c r="AS9" s="67" t="s">
        <v>117</v>
      </c>
      <c r="AT9" s="198">
        <v>52.927999999999997</v>
      </c>
      <c r="AU9" s="199">
        <v>52.100999999999999</v>
      </c>
      <c r="AV9" s="199">
        <v>49.87</v>
      </c>
      <c r="AW9" s="199">
        <v>46.52</v>
      </c>
      <c r="AX9" s="199">
        <v>41.655000000000001</v>
      </c>
      <c r="AY9" s="199">
        <v>39.886000000000003</v>
      </c>
      <c r="AZ9" s="199">
        <v>39.659999999999997</v>
      </c>
      <c r="BA9" s="199">
        <v>35.908000000000001</v>
      </c>
      <c r="BB9" s="199">
        <v>31.998999999999999</v>
      </c>
      <c r="BC9" s="199">
        <v>25.943000000000001</v>
      </c>
      <c r="BD9" s="199">
        <v>21.135999999999999</v>
      </c>
      <c r="BE9" s="199">
        <v>17.812000000000001</v>
      </c>
      <c r="BF9" s="199">
        <v>15.816000000000001</v>
      </c>
      <c r="BG9" s="199">
        <v>12.787000000000001</v>
      </c>
      <c r="BH9" s="199">
        <v>10.891999999999999</v>
      </c>
      <c r="BI9" s="199">
        <v>9.4420000000000002</v>
      </c>
      <c r="BJ9" s="199">
        <v>7.327</v>
      </c>
      <c r="BK9" s="199">
        <v>6.2590000000000003</v>
      </c>
      <c r="BL9" s="199">
        <v>10.731999999999999</v>
      </c>
      <c r="BM9" s="199">
        <v>9.1639999999999997</v>
      </c>
      <c r="BN9" s="199">
        <v>8.4619999999999997</v>
      </c>
      <c r="BO9" s="199">
        <v>7.3070000000000004</v>
      </c>
      <c r="BP9" s="199">
        <v>6.2130000000000001</v>
      </c>
      <c r="BQ9" s="199">
        <v>5.657</v>
      </c>
      <c r="BR9" s="199">
        <v>5.1630000000000003</v>
      </c>
      <c r="BS9" s="199">
        <v>4.7720000000000002</v>
      </c>
      <c r="BT9" s="91"/>
      <c r="BU9" s="92"/>
    </row>
    <row r="10" spans="1:73" x14ac:dyDescent="0.25">
      <c r="A10" s="77"/>
      <c r="B10" s="77"/>
      <c r="O10" s="67" t="s">
        <v>618</v>
      </c>
      <c r="P10" s="90">
        <f t="shared" si="1"/>
        <v>81.496470000000002</v>
      </c>
      <c r="Q10" s="90">
        <f t="shared" si="2"/>
        <v>68.977699999999999</v>
      </c>
      <c r="R10" s="90">
        <f t="shared" si="3"/>
        <v>58.205455000000001</v>
      </c>
      <c r="S10" s="90">
        <f t="shared" si="4"/>
        <v>48.34863</v>
      </c>
      <c r="T10" s="90">
        <f t="shared" si="5"/>
        <v>40.378855000000001</v>
      </c>
      <c r="U10" s="90">
        <f t="shared" si="6"/>
        <v>34.035154999999996</v>
      </c>
      <c r="V10" s="90">
        <f t="shared" si="7"/>
        <v>27.964474999999997</v>
      </c>
      <c r="W10" s="90">
        <f t="shared" si="8"/>
        <v>19.276014999999997</v>
      </c>
      <c r="X10" s="90">
        <f t="shared" si="9"/>
        <v>17.481310000000001</v>
      </c>
      <c r="Y10" s="90">
        <f t="shared" si="10"/>
        <v>16.618085000000001</v>
      </c>
      <c r="Z10" s="90">
        <f t="shared" si="11"/>
        <v>15.979699999999999</v>
      </c>
      <c r="AA10" s="90">
        <f t="shared" si="12"/>
        <v>11.009129999999999</v>
      </c>
      <c r="AB10" s="90">
        <f t="shared" si="13"/>
        <v>10.940875</v>
      </c>
      <c r="AC10" s="90">
        <f t="shared" si="14"/>
        <v>7.56426</v>
      </c>
      <c r="AD10" s="90">
        <f t="shared" si="15"/>
        <v>6.7853499999999993</v>
      </c>
      <c r="AE10" s="90">
        <f t="shared" si="15"/>
        <v>5.8659150000000011</v>
      </c>
      <c r="AF10" s="90">
        <f t="shared" si="15"/>
        <v>25.422980000000003</v>
      </c>
      <c r="AG10" s="90">
        <f t="shared" si="15"/>
        <v>23.371314999999996</v>
      </c>
      <c r="AH10" s="90">
        <f t="shared" si="15"/>
        <v>0</v>
      </c>
      <c r="AI10" s="90">
        <f t="shared" si="15"/>
        <v>0</v>
      </c>
      <c r="AJ10" s="90">
        <f t="shared" si="15"/>
        <v>0</v>
      </c>
      <c r="AK10" s="90">
        <f t="shared" si="15"/>
        <v>0</v>
      </c>
      <c r="AL10" s="90">
        <f t="shared" si="15"/>
        <v>0</v>
      </c>
      <c r="AM10" s="90">
        <f t="shared" si="15"/>
        <v>0</v>
      </c>
      <c r="AN10" s="90">
        <f t="shared" si="15"/>
        <v>0</v>
      </c>
      <c r="AO10" s="90">
        <f t="shared" si="15"/>
        <v>0</v>
      </c>
      <c r="AP10" s="91"/>
      <c r="AQ10" s="92"/>
      <c r="AS10" s="67" t="s">
        <v>618</v>
      </c>
      <c r="AT10" s="198">
        <v>20.297999999999998</v>
      </c>
      <c r="AU10" s="199">
        <v>17.18</v>
      </c>
      <c r="AV10" s="199">
        <v>14.497</v>
      </c>
      <c r="AW10" s="199">
        <v>12.042</v>
      </c>
      <c r="AX10" s="199">
        <v>10.057</v>
      </c>
      <c r="AY10" s="199">
        <v>8.4770000000000003</v>
      </c>
      <c r="AZ10" s="199">
        <v>6.9649999999999999</v>
      </c>
      <c r="BA10" s="199">
        <v>4.8010000000000002</v>
      </c>
      <c r="BB10" s="199">
        <v>4.3540000000000001</v>
      </c>
      <c r="BC10" s="199">
        <v>4.1390000000000002</v>
      </c>
      <c r="BD10" s="199">
        <v>3.98</v>
      </c>
      <c r="BE10" s="199">
        <v>2.742</v>
      </c>
      <c r="BF10" s="199">
        <v>2.7250000000000001</v>
      </c>
      <c r="BG10" s="199">
        <v>1.8839999999999999</v>
      </c>
      <c r="BH10" s="199">
        <v>1.69</v>
      </c>
      <c r="BI10" s="199">
        <v>1.4610000000000001</v>
      </c>
      <c r="BJ10" s="199">
        <v>6.3319999999999999</v>
      </c>
      <c r="BK10" s="199">
        <v>5.8209999999999997</v>
      </c>
      <c r="BL10" s="199">
        <v>0</v>
      </c>
      <c r="BM10" s="199">
        <v>0</v>
      </c>
      <c r="BN10" s="199">
        <v>0</v>
      </c>
      <c r="BO10" s="199">
        <v>0</v>
      </c>
      <c r="BP10" s="199">
        <v>0</v>
      </c>
      <c r="BQ10" s="199">
        <v>0</v>
      </c>
      <c r="BR10" s="199">
        <v>0</v>
      </c>
      <c r="BS10" s="199">
        <v>0</v>
      </c>
      <c r="BT10" s="91"/>
      <c r="BU10" s="92"/>
    </row>
    <row r="11" spans="1:73" x14ac:dyDescent="0.25">
      <c r="A11" s="77"/>
      <c r="B11" s="77"/>
      <c r="O11" s="67" t="s">
        <v>619</v>
      </c>
      <c r="P11" s="90">
        <f t="shared" si="1"/>
        <v>5.5888799999999996</v>
      </c>
      <c r="Q11" s="90">
        <f t="shared" si="2"/>
        <v>5.4724450000000004</v>
      </c>
      <c r="R11" s="90">
        <f t="shared" si="3"/>
        <v>5.6611500000000001</v>
      </c>
      <c r="S11" s="90">
        <f t="shared" si="4"/>
        <v>5.5286550000000005</v>
      </c>
      <c r="T11" s="90">
        <f t="shared" si="5"/>
        <v>5.3560100000000004</v>
      </c>
      <c r="U11" s="90">
        <f t="shared" si="6"/>
        <v>5.4122200000000005</v>
      </c>
      <c r="V11" s="90">
        <f t="shared" si="7"/>
        <v>5.4523700000000002</v>
      </c>
      <c r="W11" s="90">
        <f t="shared" si="8"/>
        <v>3.4127499999999995</v>
      </c>
      <c r="X11" s="90">
        <f t="shared" si="9"/>
        <v>3.1718500000000005</v>
      </c>
      <c r="Y11" s="90">
        <f t="shared" si="10"/>
        <v>2.6619449999999998</v>
      </c>
      <c r="Z11" s="90">
        <f t="shared" si="11"/>
        <v>2.2765049999999998</v>
      </c>
      <c r="AA11" s="90">
        <f t="shared" si="12"/>
        <v>2.2162800000000002</v>
      </c>
      <c r="AB11" s="90">
        <f t="shared" si="13"/>
        <v>2.2363550000000001</v>
      </c>
      <c r="AC11" s="90">
        <f t="shared" si="14"/>
        <v>2.1680999999999999</v>
      </c>
      <c r="AD11" s="90">
        <f t="shared" si="15"/>
        <v>1.7585699999999997</v>
      </c>
      <c r="AE11" s="90">
        <f t="shared" si="15"/>
        <v>1.770615</v>
      </c>
      <c r="AF11" s="90">
        <f t="shared" si="15"/>
        <v>1.4654749999999999</v>
      </c>
      <c r="AG11" s="90">
        <f t="shared" si="15"/>
        <v>0.73876000000000008</v>
      </c>
      <c r="AH11" s="90">
        <f t="shared" si="15"/>
        <v>0.65042999999999995</v>
      </c>
      <c r="AI11" s="90">
        <f t="shared" si="15"/>
        <v>0.52998000000000001</v>
      </c>
      <c r="AJ11" s="90">
        <f t="shared" si="15"/>
        <v>0.44566500000000003</v>
      </c>
      <c r="AK11" s="90">
        <f t="shared" si="15"/>
        <v>0.25294500000000003</v>
      </c>
      <c r="AL11" s="90">
        <f t="shared" si="15"/>
        <v>9.234500000000001E-2</v>
      </c>
      <c r="AM11" s="90">
        <f t="shared" si="15"/>
        <v>3.2119999999999996E-2</v>
      </c>
      <c r="AN11" s="90">
        <f t="shared" si="15"/>
        <v>4.0149999999999995E-3</v>
      </c>
      <c r="AO11" s="90">
        <f t="shared" si="15"/>
        <v>0</v>
      </c>
      <c r="AP11" s="91"/>
      <c r="AQ11" s="92"/>
      <c r="AS11" s="67" t="s">
        <v>619</v>
      </c>
      <c r="AT11" s="198">
        <v>1.3919999999999999</v>
      </c>
      <c r="AU11" s="199">
        <v>1.363</v>
      </c>
      <c r="AV11" s="199">
        <v>1.41</v>
      </c>
      <c r="AW11" s="199">
        <v>1.377</v>
      </c>
      <c r="AX11" s="199">
        <v>1.3340000000000001</v>
      </c>
      <c r="AY11" s="199">
        <v>1.3480000000000001</v>
      </c>
      <c r="AZ11" s="199">
        <v>1.3580000000000001</v>
      </c>
      <c r="BA11" s="199">
        <v>0.85</v>
      </c>
      <c r="BB11" s="199">
        <v>0.79</v>
      </c>
      <c r="BC11" s="199">
        <v>0.66300000000000003</v>
      </c>
      <c r="BD11" s="199">
        <v>0.56699999999999995</v>
      </c>
      <c r="BE11" s="199">
        <v>0.55200000000000005</v>
      </c>
      <c r="BF11" s="199">
        <v>0.55700000000000005</v>
      </c>
      <c r="BG11" s="199">
        <v>0.54</v>
      </c>
      <c r="BH11" s="199">
        <v>0.438</v>
      </c>
      <c r="BI11" s="199">
        <v>0.441</v>
      </c>
      <c r="BJ11" s="199">
        <v>0.36499999999999999</v>
      </c>
      <c r="BK11" s="199">
        <v>0.184</v>
      </c>
      <c r="BL11" s="199">
        <v>0.16200000000000001</v>
      </c>
      <c r="BM11" s="199">
        <v>0.13200000000000001</v>
      </c>
      <c r="BN11" s="199">
        <v>0.111</v>
      </c>
      <c r="BO11" s="199">
        <v>6.3E-2</v>
      </c>
      <c r="BP11" s="199">
        <v>2.3E-2</v>
      </c>
      <c r="BQ11" s="199">
        <v>8.0000000000000002E-3</v>
      </c>
      <c r="BR11" s="199">
        <v>1E-3</v>
      </c>
      <c r="BS11" s="199">
        <v>0</v>
      </c>
      <c r="BT11" s="91"/>
      <c r="BU11" s="92"/>
    </row>
    <row r="12" spans="1:73" x14ac:dyDescent="0.25">
      <c r="A12" s="77"/>
      <c r="B12" s="77"/>
      <c r="O12" s="67" t="s">
        <v>620</v>
      </c>
      <c r="P12" s="90">
        <f t="shared" si="1"/>
        <v>0</v>
      </c>
      <c r="Q12" s="90">
        <f t="shared" si="2"/>
        <v>0</v>
      </c>
      <c r="R12" s="90">
        <f t="shared" si="3"/>
        <v>0</v>
      </c>
      <c r="S12" s="90">
        <f t="shared" si="4"/>
        <v>0</v>
      </c>
      <c r="T12" s="90">
        <f t="shared" si="5"/>
        <v>0</v>
      </c>
      <c r="U12" s="90">
        <f t="shared" si="6"/>
        <v>0</v>
      </c>
      <c r="V12" s="90">
        <f t="shared" si="7"/>
        <v>0</v>
      </c>
      <c r="W12" s="90">
        <f t="shared" si="8"/>
        <v>0</v>
      </c>
      <c r="X12" s="90">
        <f t="shared" si="9"/>
        <v>0</v>
      </c>
      <c r="Y12" s="90">
        <f t="shared" si="10"/>
        <v>0</v>
      </c>
      <c r="Z12" s="90">
        <f t="shared" si="11"/>
        <v>0</v>
      </c>
      <c r="AA12" s="90">
        <f t="shared" si="12"/>
        <v>0</v>
      </c>
      <c r="AB12" s="90">
        <f t="shared" si="13"/>
        <v>0</v>
      </c>
      <c r="AC12" s="90">
        <f t="shared" si="14"/>
        <v>0</v>
      </c>
      <c r="AD12" s="90">
        <f t="shared" si="15"/>
        <v>0</v>
      </c>
      <c r="AE12" s="90">
        <f t="shared" si="15"/>
        <v>0</v>
      </c>
      <c r="AF12" s="90">
        <f t="shared" si="15"/>
        <v>0</v>
      </c>
      <c r="AG12" s="90">
        <f t="shared" si="15"/>
        <v>0</v>
      </c>
      <c r="AH12" s="90">
        <f t="shared" si="15"/>
        <v>0</v>
      </c>
      <c r="AI12" s="90">
        <f t="shared" si="15"/>
        <v>0</v>
      </c>
      <c r="AJ12" s="90">
        <f t="shared" si="15"/>
        <v>0</v>
      </c>
      <c r="AK12" s="90">
        <f t="shared" si="15"/>
        <v>0</v>
      </c>
      <c r="AL12" s="90">
        <f t="shared" si="15"/>
        <v>0</v>
      </c>
      <c r="AM12" s="90">
        <f t="shared" si="15"/>
        <v>0</v>
      </c>
      <c r="AN12" s="90">
        <f t="shared" si="15"/>
        <v>0</v>
      </c>
      <c r="AO12" s="90">
        <f t="shared" si="15"/>
        <v>0</v>
      </c>
      <c r="AP12" s="91"/>
      <c r="AQ12" s="92"/>
      <c r="AS12" s="67" t="s">
        <v>620</v>
      </c>
      <c r="AT12" s="198">
        <v>0</v>
      </c>
      <c r="AU12" s="199">
        <v>0</v>
      </c>
      <c r="AV12" s="199">
        <v>0</v>
      </c>
      <c r="AW12" s="199">
        <v>0</v>
      </c>
      <c r="AX12" s="199">
        <v>0</v>
      </c>
      <c r="AY12" s="199">
        <v>0</v>
      </c>
      <c r="AZ12" s="199">
        <v>0</v>
      </c>
      <c r="BA12" s="199">
        <v>0</v>
      </c>
      <c r="BB12" s="199">
        <v>0</v>
      </c>
      <c r="BC12" s="199">
        <v>0</v>
      </c>
      <c r="BD12" s="199">
        <v>0</v>
      </c>
      <c r="BE12" s="199">
        <v>0</v>
      </c>
      <c r="BF12" s="199">
        <v>0</v>
      </c>
      <c r="BG12" s="199">
        <v>0</v>
      </c>
      <c r="BH12" s="199">
        <v>0</v>
      </c>
      <c r="BI12" s="199">
        <v>0</v>
      </c>
      <c r="BJ12" s="199">
        <v>0</v>
      </c>
      <c r="BK12" s="199">
        <v>0</v>
      </c>
      <c r="BL12" s="199">
        <v>0</v>
      </c>
      <c r="BM12" s="199">
        <v>0</v>
      </c>
      <c r="BN12" s="199">
        <v>0</v>
      </c>
      <c r="BO12" s="199">
        <v>0</v>
      </c>
      <c r="BP12" s="199">
        <v>0</v>
      </c>
      <c r="BQ12" s="199">
        <v>0</v>
      </c>
      <c r="BR12" s="199">
        <v>0</v>
      </c>
      <c r="BS12" s="199">
        <v>0</v>
      </c>
      <c r="BT12" s="91"/>
      <c r="BU12" s="92"/>
    </row>
    <row r="13" spans="1:73" x14ac:dyDescent="0.25">
      <c r="A13" s="77"/>
      <c r="B13" s="77"/>
      <c r="O13" s="67" t="s">
        <v>621</v>
      </c>
      <c r="P13" s="90">
        <f t="shared" si="1"/>
        <v>9.4312350000000009</v>
      </c>
      <c r="Q13" s="90">
        <f t="shared" si="2"/>
        <v>9.202379999999998</v>
      </c>
      <c r="R13" s="90">
        <f t="shared" si="3"/>
        <v>9.4874449999999992</v>
      </c>
      <c r="S13" s="90">
        <f t="shared" si="4"/>
        <v>9.2344999999999988</v>
      </c>
      <c r="T13" s="90">
        <f t="shared" si="5"/>
        <v>9.1983650000000008</v>
      </c>
      <c r="U13" s="90">
        <f t="shared" si="6"/>
        <v>9.1983650000000008</v>
      </c>
      <c r="V13" s="90">
        <f t="shared" si="7"/>
        <v>9.1983650000000008</v>
      </c>
      <c r="W13" s="90">
        <f t="shared" si="8"/>
        <v>9.1983650000000008</v>
      </c>
      <c r="X13" s="90">
        <f t="shared" si="9"/>
        <v>9.1983650000000008</v>
      </c>
      <c r="Y13" s="90">
        <f t="shared" si="10"/>
        <v>9.1983650000000008</v>
      </c>
      <c r="Z13" s="90">
        <f t="shared" si="11"/>
        <v>9.1983650000000008</v>
      </c>
      <c r="AA13" s="90">
        <f t="shared" si="12"/>
        <v>9.1983650000000008</v>
      </c>
      <c r="AB13" s="90">
        <f t="shared" si="13"/>
        <v>9.1983650000000008</v>
      </c>
      <c r="AC13" s="90">
        <f t="shared" si="14"/>
        <v>9.1983650000000008</v>
      </c>
      <c r="AD13" s="90">
        <f t="shared" si="15"/>
        <v>9.1983650000000008</v>
      </c>
      <c r="AE13" s="90">
        <f t="shared" si="15"/>
        <v>9.1983650000000008</v>
      </c>
      <c r="AF13" s="90">
        <f t="shared" si="15"/>
        <v>9.1983650000000008</v>
      </c>
      <c r="AG13" s="90">
        <f t="shared" si="15"/>
        <v>9.1983650000000008</v>
      </c>
      <c r="AH13" s="90">
        <f t="shared" si="15"/>
        <v>9.1983650000000008</v>
      </c>
      <c r="AI13" s="90">
        <f t="shared" si="15"/>
        <v>9.1983650000000008</v>
      </c>
      <c r="AJ13" s="90">
        <f t="shared" si="15"/>
        <v>9.1983650000000008</v>
      </c>
      <c r="AK13" s="90">
        <f t="shared" si="15"/>
        <v>9.1983650000000008</v>
      </c>
      <c r="AL13" s="90">
        <f t="shared" si="15"/>
        <v>9.1983650000000008</v>
      </c>
      <c r="AM13" s="90">
        <f t="shared" si="15"/>
        <v>9.1983650000000008</v>
      </c>
      <c r="AN13" s="90">
        <f t="shared" si="15"/>
        <v>9.1983650000000008</v>
      </c>
      <c r="AO13" s="90">
        <f t="shared" si="15"/>
        <v>9.1983650000000008</v>
      </c>
      <c r="AP13" s="91"/>
      <c r="AQ13" s="92"/>
      <c r="AS13" s="67" t="s">
        <v>621</v>
      </c>
      <c r="AT13" s="198">
        <v>2.3490000000000002</v>
      </c>
      <c r="AU13" s="199">
        <v>2.2919999999999998</v>
      </c>
      <c r="AV13" s="199">
        <v>2.363</v>
      </c>
      <c r="AW13" s="199">
        <v>2.2999999999999998</v>
      </c>
      <c r="AX13" s="199">
        <v>2.2909999999999999</v>
      </c>
      <c r="AY13" s="199">
        <v>2.2909999999999999</v>
      </c>
      <c r="AZ13" s="199">
        <v>2.2909999999999999</v>
      </c>
      <c r="BA13" s="199">
        <v>2.2909999999999999</v>
      </c>
      <c r="BB13" s="199">
        <v>2.2909999999999999</v>
      </c>
      <c r="BC13" s="199">
        <v>2.2909999999999999</v>
      </c>
      <c r="BD13" s="199">
        <v>2.2909999999999999</v>
      </c>
      <c r="BE13" s="199">
        <v>2.2909999999999999</v>
      </c>
      <c r="BF13" s="199">
        <v>2.2909999999999999</v>
      </c>
      <c r="BG13" s="199">
        <v>2.2909999999999999</v>
      </c>
      <c r="BH13" s="199">
        <v>2.2909999999999999</v>
      </c>
      <c r="BI13" s="199">
        <v>2.2909999999999999</v>
      </c>
      <c r="BJ13" s="199">
        <v>2.2909999999999999</v>
      </c>
      <c r="BK13" s="199">
        <v>2.2909999999999999</v>
      </c>
      <c r="BL13" s="199">
        <v>2.2909999999999999</v>
      </c>
      <c r="BM13" s="199">
        <v>2.2909999999999999</v>
      </c>
      <c r="BN13" s="199">
        <v>2.2909999999999999</v>
      </c>
      <c r="BO13" s="199">
        <v>2.2909999999999999</v>
      </c>
      <c r="BP13" s="199">
        <v>2.2909999999999999</v>
      </c>
      <c r="BQ13" s="199">
        <v>2.2909999999999999</v>
      </c>
      <c r="BR13" s="199">
        <v>2.2909999999999999</v>
      </c>
      <c r="BS13" s="199">
        <v>2.2909999999999999</v>
      </c>
      <c r="BT13" s="91"/>
      <c r="BU13" s="92"/>
    </row>
    <row r="14" spans="1:73" x14ac:dyDescent="0.25">
      <c r="A14" s="77"/>
      <c r="B14" s="77"/>
      <c r="O14" s="67" t="s">
        <v>107</v>
      </c>
      <c r="P14" s="90">
        <f t="shared" si="1"/>
        <v>23.507825</v>
      </c>
      <c r="Q14" s="90">
        <f t="shared" si="2"/>
        <v>22.933679999999999</v>
      </c>
      <c r="R14" s="90">
        <f t="shared" si="3"/>
        <v>23.648349999999994</v>
      </c>
      <c r="S14" s="90">
        <f t="shared" si="4"/>
        <v>23.017994999999999</v>
      </c>
      <c r="T14" s="90">
        <f t="shared" si="5"/>
        <v>22.921634999999998</v>
      </c>
      <c r="U14" s="90">
        <f t="shared" si="6"/>
        <v>22.921634999999998</v>
      </c>
      <c r="V14" s="90">
        <f t="shared" si="7"/>
        <v>22.921634999999998</v>
      </c>
      <c r="W14" s="90">
        <f t="shared" si="8"/>
        <v>22.921634999999998</v>
      </c>
      <c r="X14" s="90">
        <f t="shared" si="9"/>
        <v>22.921634999999998</v>
      </c>
      <c r="Y14" s="90">
        <f t="shared" si="10"/>
        <v>22.921634999999998</v>
      </c>
      <c r="Z14" s="90">
        <f t="shared" si="11"/>
        <v>22.921634999999998</v>
      </c>
      <c r="AA14" s="90">
        <f t="shared" si="12"/>
        <v>22.921634999999998</v>
      </c>
      <c r="AB14" s="90">
        <f t="shared" si="13"/>
        <v>22.921634999999998</v>
      </c>
      <c r="AC14" s="90">
        <f t="shared" si="14"/>
        <v>22.921634999999998</v>
      </c>
      <c r="AD14" s="90">
        <f t="shared" si="15"/>
        <v>22.921634999999998</v>
      </c>
      <c r="AE14" s="90">
        <f t="shared" si="15"/>
        <v>22.921634999999998</v>
      </c>
      <c r="AF14" s="90">
        <f t="shared" si="15"/>
        <v>22.921634999999998</v>
      </c>
      <c r="AG14" s="90">
        <f t="shared" si="15"/>
        <v>22.921634999999998</v>
      </c>
      <c r="AH14" s="90">
        <f t="shared" si="15"/>
        <v>22.921634999999998</v>
      </c>
      <c r="AI14" s="90">
        <f t="shared" si="15"/>
        <v>22.921634999999998</v>
      </c>
      <c r="AJ14" s="90">
        <f t="shared" si="15"/>
        <v>22.921634999999998</v>
      </c>
      <c r="AK14" s="90">
        <f t="shared" si="15"/>
        <v>22.921634999999998</v>
      </c>
      <c r="AL14" s="90">
        <f t="shared" si="15"/>
        <v>22.921634999999998</v>
      </c>
      <c r="AM14" s="90">
        <f t="shared" si="15"/>
        <v>22.921634999999998</v>
      </c>
      <c r="AN14" s="90">
        <f t="shared" si="15"/>
        <v>22.921634999999998</v>
      </c>
      <c r="AO14" s="90">
        <f t="shared" si="15"/>
        <v>22.921634999999998</v>
      </c>
      <c r="AP14" s="91"/>
      <c r="AQ14" s="92"/>
      <c r="AS14" s="67" t="s">
        <v>107</v>
      </c>
      <c r="AT14" s="198">
        <v>5.8550000000000004</v>
      </c>
      <c r="AU14" s="199">
        <v>5.7119999999999997</v>
      </c>
      <c r="AV14" s="199">
        <v>5.89</v>
      </c>
      <c r="AW14" s="199">
        <v>5.7329999999999997</v>
      </c>
      <c r="AX14" s="199">
        <v>5.7089999999999996</v>
      </c>
      <c r="AY14" s="199">
        <v>5.7089999999999996</v>
      </c>
      <c r="AZ14" s="199">
        <v>5.7089999999999996</v>
      </c>
      <c r="BA14" s="199">
        <v>5.7089999999999996</v>
      </c>
      <c r="BB14" s="199">
        <v>5.7089999999999996</v>
      </c>
      <c r="BC14" s="199">
        <v>5.7089999999999996</v>
      </c>
      <c r="BD14" s="199">
        <v>5.7089999999999996</v>
      </c>
      <c r="BE14" s="199">
        <v>5.7089999999999996</v>
      </c>
      <c r="BF14" s="199">
        <v>5.7089999999999996</v>
      </c>
      <c r="BG14" s="199">
        <v>5.7089999999999996</v>
      </c>
      <c r="BH14" s="199">
        <v>5.7089999999999996</v>
      </c>
      <c r="BI14" s="199">
        <v>5.7089999999999996</v>
      </c>
      <c r="BJ14" s="199">
        <v>5.7089999999999996</v>
      </c>
      <c r="BK14" s="199">
        <v>5.7089999999999996</v>
      </c>
      <c r="BL14" s="199">
        <v>5.7089999999999996</v>
      </c>
      <c r="BM14" s="199">
        <v>5.7089999999999996</v>
      </c>
      <c r="BN14" s="199">
        <v>5.7089999999999996</v>
      </c>
      <c r="BO14" s="199">
        <v>5.7089999999999996</v>
      </c>
      <c r="BP14" s="199">
        <v>5.7089999999999996</v>
      </c>
      <c r="BQ14" s="199">
        <v>5.7089999999999996</v>
      </c>
      <c r="BR14" s="199">
        <v>5.7089999999999996</v>
      </c>
      <c r="BS14" s="199">
        <v>5.7089999999999996</v>
      </c>
      <c r="BT14" s="91"/>
      <c r="BU14" s="92"/>
    </row>
    <row r="15" spans="1:73" x14ac:dyDescent="0.25">
      <c r="A15" s="77"/>
      <c r="B15" s="77"/>
      <c r="O15" s="67" t="s">
        <v>159</v>
      </c>
      <c r="P15" s="90">
        <f t="shared" ref="P15:AO15" si="16">SUM(P5:P14)</f>
        <v>733.03461000000004</v>
      </c>
      <c r="Q15" s="90">
        <f t="shared" si="16"/>
        <v>711.32550499999991</v>
      </c>
      <c r="R15" s="90">
        <f t="shared" si="16"/>
        <v>704.3474349999999</v>
      </c>
      <c r="S15" s="90">
        <f t="shared" si="16"/>
        <v>683.4854949999999</v>
      </c>
      <c r="T15" s="90">
        <f t="shared" si="16"/>
        <v>644.87725499999999</v>
      </c>
      <c r="U15" s="90">
        <f t="shared" si="16"/>
        <v>605.63866000000007</v>
      </c>
      <c r="V15" s="90">
        <f t="shared" si="16"/>
        <v>591.31715499999984</v>
      </c>
      <c r="W15" s="90">
        <f t="shared" si="16"/>
        <v>558.92012</v>
      </c>
      <c r="X15" s="90">
        <f t="shared" si="16"/>
        <v>537.9618200000001</v>
      </c>
      <c r="Y15" s="90">
        <f t="shared" si="16"/>
        <v>513.67910000000006</v>
      </c>
      <c r="Z15" s="90">
        <f t="shared" si="16"/>
        <v>486.97131999999999</v>
      </c>
      <c r="AA15" s="90">
        <f t="shared" si="16"/>
        <v>456.79056500000002</v>
      </c>
      <c r="AB15" s="90">
        <f t="shared" si="16"/>
        <v>433.77658500000001</v>
      </c>
      <c r="AC15" s="90">
        <f t="shared" si="16"/>
        <v>398.33618000000001</v>
      </c>
      <c r="AD15" s="90">
        <f t="shared" si="16"/>
        <v>357.65620000000001</v>
      </c>
      <c r="AE15" s="90">
        <f t="shared" si="16"/>
        <v>322.76183500000002</v>
      </c>
      <c r="AF15" s="90">
        <f t="shared" si="16"/>
        <v>301.95610499999998</v>
      </c>
      <c r="AG15" s="90">
        <f t="shared" si="16"/>
        <v>287.57839000000001</v>
      </c>
      <c r="AH15" s="90">
        <f t="shared" si="16"/>
        <v>274.06389999999999</v>
      </c>
      <c r="AI15" s="90">
        <f t="shared" si="16"/>
        <v>249.070525</v>
      </c>
      <c r="AJ15" s="90">
        <f t="shared" si="16"/>
        <v>242.17275499999997</v>
      </c>
      <c r="AK15" s="90">
        <f t="shared" si="16"/>
        <v>225.33786000000003</v>
      </c>
      <c r="AL15" s="90">
        <f t="shared" si="16"/>
        <v>207.66383000000002</v>
      </c>
      <c r="AM15" s="90">
        <f t="shared" si="16"/>
        <v>191.55966499999997</v>
      </c>
      <c r="AN15" s="90">
        <f t="shared" si="16"/>
        <v>178.96862500000003</v>
      </c>
      <c r="AO15" s="90">
        <f t="shared" si="16"/>
        <v>172.74136000000001</v>
      </c>
      <c r="AP15" s="91"/>
      <c r="AQ15" s="92"/>
      <c r="AS15" s="67" t="s">
        <v>159</v>
      </c>
      <c r="AT15" s="198">
        <f t="shared" ref="AT15:BS15" si="17">SUM(AT5:AT14)</f>
        <v>182.57399999999998</v>
      </c>
      <c r="AU15" s="198">
        <f t="shared" si="17"/>
        <v>177.167</v>
      </c>
      <c r="AV15" s="198">
        <f t="shared" si="17"/>
        <v>175.429</v>
      </c>
      <c r="AW15" s="198">
        <f t="shared" si="17"/>
        <v>170.23300000000003</v>
      </c>
      <c r="AX15" s="198">
        <f t="shared" si="17"/>
        <v>160.61699999999999</v>
      </c>
      <c r="AY15" s="198">
        <f t="shared" si="17"/>
        <v>150.84400000000002</v>
      </c>
      <c r="AZ15" s="198">
        <f t="shared" si="17"/>
        <v>147.27700000000002</v>
      </c>
      <c r="BA15" s="198">
        <f t="shared" si="17"/>
        <v>139.208</v>
      </c>
      <c r="BB15" s="198">
        <f t="shared" si="17"/>
        <v>133.988</v>
      </c>
      <c r="BC15" s="198">
        <f t="shared" si="17"/>
        <v>127.94</v>
      </c>
      <c r="BD15" s="198">
        <f t="shared" si="17"/>
        <v>121.288</v>
      </c>
      <c r="BE15" s="198">
        <f t="shared" si="17"/>
        <v>113.771</v>
      </c>
      <c r="BF15" s="198">
        <f t="shared" si="17"/>
        <v>108.039</v>
      </c>
      <c r="BG15" s="198">
        <f t="shared" si="17"/>
        <v>99.212000000000018</v>
      </c>
      <c r="BH15" s="198">
        <f t="shared" si="17"/>
        <v>89.08</v>
      </c>
      <c r="BI15" s="198">
        <f t="shared" si="17"/>
        <v>80.388999999999996</v>
      </c>
      <c r="BJ15" s="198">
        <f t="shared" si="17"/>
        <v>75.206999999999979</v>
      </c>
      <c r="BK15" s="198">
        <f t="shared" si="17"/>
        <v>71.626000000000005</v>
      </c>
      <c r="BL15" s="198">
        <f t="shared" si="17"/>
        <v>68.259999999999991</v>
      </c>
      <c r="BM15" s="198">
        <f t="shared" si="17"/>
        <v>62.034999999999997</v>
      </c>
      <c r="BN15" s="198">
        <f t="shared" si="17"/>
        <v>60.316999999999993</v>
      </c>
      <c r="BO15" s="198">
        <f t="shared" si="17"/>
        <v>56.123999999999995</v>
      </c>
      <c r="BP15" s="198">
        <f t="shared" si="17"/>
        <v>51.721999999999994</v>
      </c>
      <c r="BQ15" s="198">
        <f t="shared" si="17"/>
        <v>47.710999999999999</v>
      </c>
      <c r="BR15" s="198">
        <f t="shared" si="17"/>
        <v>44.574999999999989</v>
      </c>
      <c r="BS15" s="198">
        <f t="shared" si="17"/>
        <v>43.024000000000001</v>
      </c>
      <c r="BT15" s="91"/>
      <c r="BU15" s="92"/>
    </row>
    <row r="16" spans="1:73" x14ac:dyDescent="0.25">
      <c r="A16" s="77"/>
      <c r="B16" s="77"/>
      <c r="AT16" s="26" t="b">
        <f>AT15='Annual supply by terminal'!AT14</f>
        <v>0</v>
      </c>
      <c r="AU16" s="26" t="b">
        <f>AU15='Annual supply by terminal'!AU14</f>
        <v>1</v>
      </c>
      <c r="AV16" s="26" t="b">
        <f>AV15='Annual supply by terminal'!AV14</f>
        <v>0</v>
      </c>
      <c r="AW16" s="26" t="b">
        <f>AW15='Annual supply by terminal'!AW14</f>
        <v>1</v>
      </c>
      <c r="AX16" s="26" t="b">
        <f>AX15='Annual supply by terminal'!AX14</f>
        <v>1</v>
      </c>
      <c r="AY16" s="26" t="b">
        <f>AY15='Annual supply by terminal'!AY14</f>
        <v>1</v>
      </c>
      <c r="AZ16" s="26" t="b">
        <f>AZ15='Annual supply by terminal'!AZ14</f>
        <v>1</v>
      </c>
      <c r="BA16" s="26" t="b">
        <f>BA15='Annual supply by terminal'!BA14</f>
        <v>1</v>
      </c>
      <c r="BB16" s="26" t="b">
        <f>BB15='Annual supply by terminal'!BB14</f>
        <v>1</v>
      </c>
      <c r="BC16" s="26" t="b">
        <f>BC15='Annual supply by terminal'!BC14</f>
        <v>1</v>
      </c>
      <c r="BD16" s="26" t="b">
        <f>BD15='Annual supply by terminal'!BD14</f>
        <v>1</v>
      </c>
      <c r="BE16" s="26" t="b">
        <f>BE15='Annual supply by terminal'!BE14</f>
        <v>1</v>
      </c>
      <c r="BF16" s="26" t="b">
        <f>BF15='Annual supply by terminal'!BF14</f>
        <v>1</v>
      </c>
      <c r="BG16" s="26" t="b">
        <f>BG15='Annual supply by terminal'!BG14</f>
        <v>0</v>
      </c>
      <c r="BH16" s="26" t="b">
        <f>BH15='Annual supply by terminal'!BH14</f>
        <v>1</v>
      </c>
      <c r="BI16" s="26" t="b">
        <f>BI15='Annual supply by terminal'!BI14</f>
        <v>1</v>
      </c>
      <c r="BJ16" s="26" t="b">
        <f>BJ15='Annual supply by terminal'!BJ14</f>
        <v>1</v>
      </c>
      <c r="BK16" s="26" t="b">
        <f>BK15='Annual supply by terminal'!BK14</f>
        <v>1</v>
      </c>
      <c r="BL16" s="26" t="b">
        <f>BL15='Annual supply by terminal'!BL14</f>
        <v>1</v>
      </c>
      <c r="BM16" s="26" t="b">
        <f>BM15='Annual supply by terminal'!BM14</f>
        <v>1</v>
      </c>
      <c r="BN16" s="26" t="b">
        <f>BN15='Annual supply by terminal'!BN14</f>
        <v>1</v>
      </c>
      <c r="BO16" s="26" t="b">
        <f>BO15='Annual supply by terminal'!BO14</f>
        <v>1</v>
      </c>
      <c r="BP16" s="26" t="b">
        <f>BP15='Annual supply by terminal'!BP14</f>
        <v>1</v>
      </c>
      <c r="BQ16" s="26" t="b">
        <f>BQ15='Annual supply by terminal'!BQ14</f>
        <v>1</v>
      </c>
      <c r="BR16" s="26" t="b">
        <f>BR15='Annual supply by terminal'!BR14</f>
        <v>1</v>
      </c>
      <c r="BS16" s="26" t="b">
        <f>BS15='Annual supply by terminal'!BS14</f>
        <v>1</v>
      </c>
    </row>
    <row r="17" spans="1:73" x14ac:dyDescent="0.25">
      <c r="A17" s="77"/>
      <c r="B17" s="77"/>
      <c r="AT17" s="26" t="b">
        <f>(AT5+AT6)='Annual supply by terminal'!AT5</f>
        <v>0</v>
      </c>
      <c r="AU17" s="26" t="b">
        <f>(AU5+AU6)='Annual supply by terminal'!AU5</f>
        <v>1</v>
      </c>
      <c r="AV17" s="26" t="b">
        <f>(AV5+AV6)='Annual supply by terminal'!AV5</f>
        <v>0</v>
      </c>
      <c r="AW17" s="26" t="b">
        <f>(AW5+AW6)='Annual supply by terminal'!AW5</f>
        <v>1</v>
      </c>
      <c r="AX17" s="26" t="b">
        <f>(AX5+AX6)='Annual supply by terminal'!AX5</f>
        <v>1</v>
      </c>
      <c r="AY17" s="26" t="b">
        <f>(AY5+AY6)='Annual supply by terminal'!AY5</f>
        <v>1</v>
      </c>
      <c r="AZ17" s="26" t="b">
        <f>(AZ5+AZ6)='Annual supply by terminal'!AZ5</f>
        <v>1</v>
      </c>
      <c r="BA17" s="26" t="b">
        <f>(BA5+BA6)='Annual supply by terminal'!BA5</f>
        <v>1</v>
      </c>
      <c r="BB17" s="26" t="b">
        <f>(BB5+BB6)='Annual supply by terminal'!BB5</f>
        <v>1</v>
      </c>
      <c r="BC17" s="26" t="b">
        <f>(BC5+BC6)='Annual supply by terminal'!BC5</f>
        <v>1</v>
      </c>
      <c r="BD17" s="26" t="b">
        <f>(BD5+BD6)='Annual supply by terminal'!BD5</f>
        <v>1</v>
      </c>
      <c r="BE17" s="26" t="b">
        <f>(BE5+BE6)='Annual supply by terminal'!BE5</f>
        <v>1</v>
      </c>
      <c r="BF17" s="26" t="b">
        <f>(BF5+BF6)='Annual supply by terminal'!BF5</f>
        <v>1</v>
      </c>
      <c r="BG17" s="26" t="b">
        <f>(BG5+BG6)='Annual supply by terminal'!BG5</f>
        <v>0</v>
      </c>
      <c r="BH17" s="26" t="b">
        <f>(BH5+BH6)='Annual supply by terminal'!BH5</f>
        <v>1</v>
      </c>
      <c r="BI17" s="26" t="b">
        <f>(BI5+BI6)='Annual supply by terminal'!BI5</f>
        <v>1</v>
      </c>
      <c r="BJ17" s="26" t="b">
        <f>(BJ5+BJ6)='Annual supply by terminal'!BJ5</f>
        <v>1</v>
      </c>
      <c r="BK17" s="26" t="b">
        <f>(BK5+BK6)='Annual supply by terminal'!BK5</f>
        <v>1</v>
      </c>
      <c r="BL17" s="26" t="b">
        <f>(BL5+BL6)='Annual supply by terminal'!BL5</f>
        <v>1</v>
      </c>
      <c r="BM17" s="26" t="b">
        <f>(BM5+BM6)='Annual supply by terminal'!BM5</f>
        <v>1</v>
      </c>
      <c r="BN17" s="26" t="b">
        <f>(BN5+BN6)='Annual supply by terminal'!BN5</f>
        <v>1</v>
      </c>
      <c r="BO17" s="26" t="b">
        <f>(BO5+BO6)='Annual supply by terminal'!BO5</f>
        <v>1</v>
      </c>
      <c r="BP17" s="26" t="b">
        <f>(BP5+BP6)='Annual supply by terminal'!BP5</f>
        <v>1</v>
      </c>
      <c r="BQ17" s="26" t="b">
        <f>(BQ5+BQ6)='Annual supply by terminal'!BQ5</f>
        <v>1</v>
      </c>
      <c r="BR17" s="26" t="b">
        <f>(BR5+BR6)='Annual supply by terminal'!BR5</f>
        <v>1</v>
      </c>
      <c r="BS17" s="26" t="b">
        <f>(BS5+BS6)='Annual supply by terminal'!BS5</f>
        <v>1</v>
      </c>
    </row>
    <row r="18" spans="1:73" x14ac:dyDescent="0.25">
      <c r="A18" s="77"/>
      <c r="B18" s="77"/>
    </row>
    <row r="19" spans="1:73" x14ac:dyDescent="0.25">
      <c r="A19" s="77"/>
      <c r="B19" s="77"/>
    </row>
    <row r="20" spans="1:73" x14ac:dyDescent="0.25">
      <c r="A20" s="77"/>
      <c r="B20" s="77"/>
    </row>
    <row r="21" spans="1:73" x14ac:dyDescent="0.25">
      <c r="A21" s="77"/>
      <c r="B21" s="77"/>
    </row>
    <row r="22" spans="1:73" x14ac:dyDescent="0.25">
      <c r="A22" s="77"/>
      <c r="B22" s="77"/>
    </row>
    <row r="23" spans="1:73" x14ac:dyDescent="0.25">
      <c r="A23" s="77"/>
      <c r="B23" s="77"/>
    </row>
    <row r="24" spans="1:73" s="77" customFormat="1" x14ac:dyDescent="0.25">
      <c r="C24" s="93"/>
    </row>
    <row r="25" spans="1:73" x14ac:dyDescent="0.25">
      <c r="A25" s="77"/>
      <c r="B25" s="77"/>
      <c r="C25" s="59" t="s">
        <v>622</v>
      </c>
    </row>
    <row r="26" spans="1:73" x14ac:dyDescent="0.25">
      <c r="A26" s="77"/>
      <c r="B26" s="77"/>
      <c r="O26" s="67" t="str">
        <f>O4</f>
        <v>TWH / YEAR</v>
      </c>
      <c r="P26" s="67" t="str">
        <f t="shared" ref="P26:AO26" si="18">AT26</f>
        <v>2025/26</v>
      </c>
      <c r="Q26" s="67" t="str">
        <f t="shared" si="18"/>
        <v>2026/27</v>
      </c>
      <c r="R26" s="67" t="str">
        <f t="shared" si="18"/>
        <v>2027/28</v>
      </c>
      <c r="S26" s="67" t="str">
        <f t="shared" si="18"/>
        <v>2028/29</v>
      </c>
      <c r="T26" s="67" t="str">
        <f t="shared" si="18"/>
        <v>2029/30</v>
      </c>
      <c r="U26" s="67" t="str">
        <f t="shared" si="18"/>
        <v>2030/31</v>
      </c>
      <c r="V26" s="67" t="str">
        <f t="shared" si="18"/>
        <v>2031/32</v>
      </c>
      <c r="W26" s="67" t="str">
        <f t="shared" si="18"/>
        <v>2032/33</v>
      </c>
      <c r="X26" s="67" t="str">
        <f t="shared" si="18"/>
        <v>2033/34</v>
      </c>
      <c r="Y26" s="67" t="str">
        <f t="shared" si="18"/>
        <v>2034/35</v>
      </c>
      <c r="Z26" s="67" t="str">
        <f t="shared" si="18"/>
        <v>2035/36</v>
      </c>
      <c r="AA26" s="67" t="str">
        <f t="shared" si="18"/>
        <v>2036/37</v>
      </c>
      <c r="AB26" s="67" t="str">
        <f t="shared" si="18"/>
        <v>2037/38</v>
      </c>
      <c r="AC26" s="67" t="str">
        <f t="shared" si="18"/>
        <v>2038/39</v>
      </c>
      <c r="AD26" s="67" t="str">
        <f t="shared" si="18"/>
        <v>2039/40</v>
      </c>
      <c r="AE26" s="67" t="str">
        <f t="shared" si="18"/>
        <v>2040/41</v>
      </c>
      <c r="AF26" s="67" t="str">
        <f t="shared" si="18"/>
        <v>2041/42</v>
      </c>
      <c r="AG26" s="67" t="str">
        <f t="shared" si="18"/>
        <v>2042/43</v>
      </c>
      <c r="AH26" s="67" t="str">
        <f t="shared" si="18"/>
        <v>2043/44</v>
      </c>
      <c r="AI26" s="67" t="str">
        <f t="shared" si="18"/>
        <v>2044/45</v>
      </c>
      <c r="AJ26" s="67" t="str">
        <f t="shared" si="18"/>
        <v>2045/46</v>
      </c>
      <c r="AK26" s="67" t="str">
        <f t="shared" si="18"/>
        <v>2046/47</v>
      </c>
      <c r="AL26" s="67" t="str">
        <f t="shared" si="18"/>
        <v>2047/48</v>
      </c>
      <c r="AM26" s="67" t="str">
        <f t="shared" si="18"/>
        <v>2048/49</v>
      </c>
      <c r="AN26" s="67" t="str">
        <f t="shared" si="18"/>
        <v>2049/50</v>
      </c>
      <c r="AO26" s="67" t="str">
        <f t="shared" si="18"/>
        <v>2050/51</v>
      </c>
      <c r="AP26" s="88"/>
      <c r="AR26" s="26" t="s">
        <v>623</v>
      </c>
      <c r="AS26" s="67" t="str">
        <f>AS4</f>
        <v>MCM / DAY</v>
      </c>
      <c r="AT26" s="89" t="str">
        <f>'Annual supply by terminal'!AT25</f>
        <v>2025/26</v>
      </c>
      <c r="AU26" s="89" t="str">
        <f>'Annual supply by terminal'!AU25</f>
        <v>2026/27</v>
      </c>
      <c r="AV26" s="89" t="str">
        <f>'Annual supply by terminal'!AV25</f>
        <v>2027/28</v>
      </c>
      <c r="AW26" s="89" t="str">
        <f>'Annual supply by terminal'!AW25</f>
        <v>2028/29</v>
      </c>
      <c r="AX26" s="89" t="str">
        <f>'Annual supply by terminal'!AX25</f>
        <v>2029/30</v>
      </c>
      <c r="AY26" s="89" t="str">
        <f>'Annual supply by terminal'!AY25</f>
        <v>2030/31</v>
      </c>
      <c r="AZ26" s="89" t="str">
        <f>'Annual supply by terminal'!AZ25</f>
        <v>2031/32</v>
      </c>
      <c r="BA26" s="89" t="str">
        <f>'Annual supply by terminal'!BA25</f>
        <v>2032/33</v>
      </c>
      <c r="BB26" s="89" t="str">
        <f>'Annual supply by terminal'!BB25</f>
        <v>2033/34</v>
      </c>
      <c r="BC26" s="89" t="str">
        <f>'Annual supply by terminal'!BC25</f>
        <v>2034/35</v>
      </c>
      <c r="BD26" s="89" t="str">
        <f>'Annual supply by terminal'!BD25</f>
        <v>2035/36</v>
      </c>
      <c r="BE26" s="89" t="str">
        <f>'Annual supply by terminal'!BE25</f>
        <v>2036/37</v>
      </c>
      <c r="BF26" s="89" t="str">
        <f>'Annual supply by terminal'!BF25</f>
        <v>2037/38</v>
      </c>
      <c r="BG26" s="89" t="str">
        <f>'Annual supply by terminal'!BG25</f>
        <v>2038/39</v>
      </c>
      <c r="BH26" s="89" t="str">
        <f>'Annual supply by terminal'!BH25</f>
        <v>2039/40</v>
      </c>
      <c r="BI26" s="89" t="str">
        <f>'Annual supply by terminal'!BI25</f>
        <v>2040/41</v>
      </c>
      <c r="BJ26" s="89" t="str">
        <f>'Annual supply by terminal'!BJ25</f>
        <v>2041/42</v>
      </c>
      <c r="BK26" s="89" t="str">
        <f>'Annual supply by terminal'!BK25</f>
        <v>2042/43</v>
      </c>
      <c r="BL26" s="89" t="str">
        <f>'Annual supply by terminal'!BL25</f>
        <v>2043/44</v>
      </c>
      <c r="BM26" s="89" t="str">
        <f>'Annual supply by terminal'!BM25</f>
        <v>2044/45</v>
      </c>
      <c r="BN26" s="89" t="str">
        <f>'Annual supply by terminal'!BN25</f>
        <v>2045/46</v>
      </c>
      <c r="BO26" s="89" t="str">
        <f>'Annual supply by terminal'!BO25</f>
        <v>2046/47</v>
      </c>
      <c r="BP26" s="89" t="str">
        <f>'Annual supply by terminal'!BP25</f>
        <v>2047/48</v>
      </c>
      <c r="BQ26" s="89" t="str">
        <f>'Annual supply by terminal'!BQ25</f>
        <v>2048/49</v>
      </c>
      <c r="BR26" s="89" t="str">
        <f>'Annual supply by terminal'!BR25</f>
        <v>2049/50</v>
      </c>
      <c r="BS26" s="89" t="str">
        <f>'Annual supply by terminal'!BS25</f>
        <v>2050/51</v>
      </c>
      <c r="BT26" s="88"/>
    </row>
    <row r="27" spans="1:73" x14ac:dyDescent="0.25">
      <c r="A27" s="77"/>
      <c r="B27" s="77"/>
      <c r="O27" s="67" t="s">
        <v>615</v>
      </c>
      <c r="P27" s="90">
        <f t="shared" ref="P27:AC29" si="19">AT27*11/1000*365</f>
        <v>66.207350000000005</v>
      </c>
      <c r="Q27" s="90">
        <f t="shared" si="19"/>
        <v>63.216174999999993</v>
      </c>
      <c r="R27" s="90">
        <f t="shared" si="19"/>
        <v>57.35828999999999</v>
      </c>
      <c r="S27" s="90">
        <f t="shared" si="19"/>
        <v>50.440445000000004</v>
      </c>
      <c r="T27" s="90">
        <f t="shared" si="19"/>
        <v>44.658844999999999</v>
      </c>
      <c r="U27" s="90">
        <f t="shared" si="19"/>
        <v>39.607975000000003</v>
      </c>
      <c r="V27" s="90">
        <f t="shared" si="19"/>
        <v>35.448434999999996</v>
      </c>
      <c r="W27" s="90">
        <f t="shared" si="19"/>
        <v>31.521765000000002</v>
      </c>
      <c r="X27" s="90">
        <f t="shared" si="19"/>
        <v>27.944400000000002</v>
      </c>
      <c r="Y27" s="90">
        <f t="shared" si="19"/>
        <v>25.314574999999994</v>
      </c>
      <c r="Z27" s="90">
        <f t="shared" si="19"/>
        <v>25.535400000000003</v>
      </c>
      <c r="AA27" s="90">
        <f t="shared" si="19"/>
        <v>28.659070000000003</v>
      </c>
      <c r="AB27" s="90">
        <f t="shared" si="19"/>
        <v>21.464189999999999</v>
      </c>
      <c r="AC27" s="90">
        <f t="shared" si="19"/>
        <v>21.48828</v>
      </c>
      <c r="AD27" s="90">
        <f t="shared" ref="AC27:AO36" si="20">BH27*11/1000*365</f>
        <v>18.79823</v>
      </c>
      <c r="AE27" s="90">
        <f t="shared" si="20"/>
        <v>15.481839999999998</v>
      </c>
      <c r="AF27" s="90">
        <f t="shared" si="20"/>
        <v>0</v>
      </c>
      <c r="AG27" s="90">
        <f t="shared" si="20"/>
        <v>0</v>
      </c>
      <c r="AH27" s="90">
        <f t="shared" si="20"/>
        <v>0</v>
      </c>
      <c r="AI27" s="90">
        <f t="shared" si="20"/>
        <v>0</v>
      </c>
      <c r="AJ27" s="90">
        <f t="shared" si="20"/>
        <v>0</v>
      </c>
      <c r="AK27" s="90">
        <f t="shared" si="20"/>
        <v>0</v>
      </c>
      <c r="AL27" s="90">
        <f t="shared" si="20"/>
        <v>0</v>
      </c>
      <c r="AM27" s="90">
        <f t="shared" si="20"/>
        <v>0</v>
      </c>
      <c r="AN27" s="90">
        <f t="shared" si="20"/>
        <v>0</v>
      </c>
      <c r="AO27" s="90">
        <f t="shared" si="20"/>
        <v>0</v>
      </c>
      <c r="AP27" s="91"/>
      <c r="AQ27" s="92"/>
      <c r="AS27" s="67" t="s">
        <v>615</v>
      </c>
      <c r="AT27" s="196">
        <v>16.489999999999998</v>
      </c>
      <c r="AU27" s="197">
        <v>15.744999999999999</v>
      </c>
      <c r="AV27" s="197">
        <v>14.286</v>
      </c>
      <c r="AW27" s="197">
        <v>12.563000000000001</v>
      </c>
      <c r="AX27" s="197">
        <v>11.122999999999999</v>
      </c>
      <c r="AY27" s="197">
        <v>9.8650000000000002</v>
      </c>
      <c r="AZ27" s="197">
        <v>8.8290000000000006</v>
      </c>
      <c r="BA27" s="197">
        <v>7.851</v>
      </c>
      <c r="BB27" s="197">
        <v>6.96</v>
      </c>
      <c r="BC27" s="197">
        <v>6.3049999999999997</v>
      </c>
      <c r="BD27" s="197">
        <v>6.36</v>
      </c>
      <c r="BE27" s="197">
        <v>7.1379999999999999</v>
      </c>
      <c r="BF27" s="197">
        <v>5.3460000000000001</v>
      </c>
      <c r="BG27" s="197">
        <v>5.3520000000000003</v>
      </c>
      <c r="BH27" s="197">
        <v>4.6820000000000004</v>
      </c>
      <c r="BI27" s="197">
        <v>3.8559999999999999</v>
      </c>
      <c r="BJ27" s="197">
        <v>0</v>
      </c>
      <c r="BK27" s="197">
        <v>0</v>
      </c>
      <c r="BL27" s="197">
        <v>0</v>
      </c>
      <c r="BM27" s="197">
        <v>0</v>
      </c>
      <c r="BN27" s="197">
        <v>0</v>
      </c>
      <c r="BO27" s="197">
        <v>0</v>
      </c>
      <c r="BP27" s="197">
        <v>0</v>
      </c>
      <c r="BQ27" s="197">
        <v>0</v>
      </c>
      <c r="BR27" s="197">
        <v>0</v>
      </c>
      <c r="BS27" s="197">
        <v>0</v>
      </c>
      <c r="BT27" s="91"/>
      <c r="BU27" s="92"/>
    </row>
    <row r="28" spans="1:73" x14ac:dyDescent="0.25">
      <c r="A28" s="77"/>
      <c r="B28" s="77"/>
      <c r="O28" s="12" t="s">
        <v>616</v>
      </c>
      <c r="P28" s="90">
        <f t="shared" si="19"/>
        <v>12.35014</v>
      </c>
      <c r="Q28" s="90">
        <f t="shared" si="19"/>
        <v>12.049014999999999</v>
      </c>
      <c r="R28" s="90">
        <f t="shared" si="19"/>
        <v>12.426425</v>
      </c>
      <c r="S28" s="90">
        <f t="shared" si="19"/>
        <v>12.093179999999998</v>
      </c>
      <c r="T28" s="90">
        <f t="shared" si="19"/>
        <v>11.67562</v>
      </c>
      <c r="U28" s="90">
        <f t="shared" si="19"/>
        <v>11.75592</v>
      </c>
      <c r="V28" s="90">
        <f t="shared" si="19"/>
        <v>11.848265</v>
      </c>
      <c r="W28" s="90">
        <f t="shared" si="19"/>
        <v>11.535095</v>
      </c>
      <c r="X28" s="90">
        <f t="shared" si="19"/>
        <v>11.695695000000001</v>
      </c>
      <c r="Y28" s="90">
        <f t="shared" si="19"/>
        <v>11.57123</v>
      </c>
      <c r="Z28" s="90">
        <f t="shared" si="19"/>
        <v>11.543125</v>
      </c>
      <c r="AA28" s="90">
        <f t="shared" si="19"/>
        <v>11.229955</v>
      </c>
      <c r="AB28" s="90">
        <f t="shared" si="19"/>
        <v>11.33033</v>
      </c>
      <c r="AC28" s="90">
        <f t="shared" si="19"/>
        <v>11.001099999999999</v>
      </c>
      <c r="AD28" s="90">
        <f t="shared" si="20"/>
        <v>10.699975</v>
      </c>
      <c r="AE28" s="90">
        <f t="shared" si="20"/>
        <v>10.760199999999999</v>
      </c>
      <c r="AF28" s="90">
        <f t="shared" si="20"/>
        <v>11.133595</v>
      </c>
      <c r="AG28" s="90">
        <f t="shared" si="20"/>
        <v>11.258059999999999</v>
      </c>
      <c r="AH28" s="90">
        <f t="shared" si="20"/>
        <v>11.33033</v>
      </c>
      <c r="AI28" s="90">
        <f t="shared" si="20"/>
        <v>10.816409999999999</v>
      </c>
      <c r="AJ28" s="90">
        <f t="shared" si="20"/>
        <v>11.438734999999999</v>
      </c>
      <c r="AK28" s="90">
        <f t="shared" si="20"/>
        <v>10.96898</v>
      </c>
      <c r="AL28" s="90">
        <f t="shared" si="20"/>
        <v>11.101475000000001</v>
      </c>
      <c r="AM28" s="90">
        <f t="shared" si="20"/>
        <v>10.812395</v>
      </c>
      <c r="AN28" s="90">
        <f t="shared" si="20"/>
        <v>11.073370000000001</v>
      </c>
      <c r="AO28" s="90">
        <f t="shared" si="20"/>
        <v>11.631454999999999</v>
      </c>
      <c r="AP28" s="91"/>
      <c r="AQ28" s="92"/>
      <c r="AS28" s="12" t="s">
        <v>616</v>
      </c>
      <c r="AT28" s="198">
        <v>3.0760000000000001</v>
      </c>
      <c r="AU28" s="199">
        <v>3.0009999999999999</v>
      </c>
      <c r="AV28" s="199">
        <v>3.0950000000000002</v>
      </c>
      <c r="AW28" s="199">
        <v>3.012</v>
      </c>
      <c r="AX28" s="199">
        <v>2.9079999999999999</v>
      </c>
      <c r="AY28" s="199">
        <v>2.9279999999999999</v>
      </c>
      <c r="AZ28" s="199">
        <v>2.9510000000000001</v>
      </c>
      <c r="BA28" s="199">
        <v>2.8730000000000002</v>
      </c>
      <c r="BB28" s="199">
        <v>2.9129999999999998</v>
      </c>
      <c r="BC28" s="199">
        <v>2.8820000000000001</v>
      </c>
      <c r="BD28" s="199">
        <v>2.875</v>
      </c>
      <c r="BE28" s="199">
        <v>2.7970000000000002</v>
      </c>
      <c r="BF28" s="199">
        <v>2.8220000000000001</v>
      </c>
      <c r="BG28" s="199">
        <v>2.74</v>
      </c>
      <c r="BH28" s="199">
        <v>2.665</v>
      </c>
      <c r="BI28" s="199">
        <v>2.68</v>
      </c>
      <c r="BJ28" s="199">
        <v>2.7730000000000001</v>
      </c>
      <c r="BK28" s="199">
        <v>2.8039999999999998</v>
      </c>
      <c r="BL28" s="199">
        <v>2.8220000000000001</v>
      </c>
      <c r="BM28" s="199">
        <v>2.694</v>
      </c>
      <c r="BN28" s="199">
        <v>2.8490000000000002</v>
      </c>
      <c r="BO28" s="199">
        <v>2.7320000000000002</v>
      </c>
      <c r="BP28" s="199">
        <v>2.7650000000000001</v>
      </c>
      <c r="BQ28" s="199">
        <v>2.6930000000000001</v>
      </c>
      <c r="BR28" s="199">
        <v>2.758</v>
      </c>
      <c r="BS28" s="199">
        <v>2.8969999999999998</v>
      </c>
      <c r="BT28" s="91"/>
      <c r="BU28" s="92"/>
    </row>
    <row r="29" spans="1:73" x14ac:dyDescent="0.25">
      <c r="A29" s="77"/>
      <c r="B29" s="77"/>
      <c r="O29" s="67" t="s">
        <v>617</v>
      </c>
      <c r="P29" s="90">
        <f t="shared" si="19"/>
        <v>8.4555899999999991</v>
      </c>
      <c r="Q29" s="90">
        <f t="shared" si="19"/>
        <v>7.1306400000000005</v>
      </c>
      <c r="R29" s="90">
        <f t="shared" si="19"/>
        <v>6.3075649999999994</v>
      </c>
      <c r="S29" s="90">
        <f t="shared" si="19"/>
        <v>5.2315449999999997</v>
      </c>
      <c r="T29" s="90">
        <f t="shared" si="19"/>
        <v>3.3926749999999997</v>
      </c>
      <c r="U29" s="90">
        <f t="shared" si="19"/>
        <v>2.9590549999999998</v>
      </c>
      <c r="V29" s="90">
        <f t="shared" si="19"/>
        <v>1.5377449999999999</v>
      </c>
      <c r="W29" s="90">
        <f t="shared" si="19"/>
        <v>1.3570700000000002</v>
      </c>
      <c r="X29" s="90">
        <f t="shared" si="19"/>
        <v>0</v>
      </c>
      <c r="Y29" s="90">
        <f t="shared" si="19"/>
        <v>0</v>
      </c>
      <c r="Z29" s="90">
        <f t="shared" si="19"/>
        <v>0</v>
      </c>
      <c r="AA29" s="90">
        <f t="shared" si="19"/>
        <v>0</v>
      </c>
      <c r="AB29" s="90">
        <f t="shared" si="19"/>
        <v>0</v>
      </c>
      <c r="AC29" s="90">
        <f t="shared" si="19"/>
        <v>0</v>
      </c>
      <c r="AD29" s="90">
        <f t="shared" si="20"/>
        <v>0</v>
      </c>
      <c r="AE29" s="90">
        <f t="shared" si="20"/>
        <v>0</v>
      </c>
      <c r="AF29" s="90">
        <f t="shared" si="20"/>
        <v>0</v>
      </c>
      <c r="AG29" s="90">
        <f t="shared" si="20"/>
        <v>0</v>
      </c>
      <c r="AH29" s="90">
        <f t="shared" si="20"/>
        <v>0</v>
      </c>
      <c r="AI29" s="90">
        <f t="shared" si="20"/>
        <v>0</v>
      </c>
      <c r="AJ29" s="90">
        <f t="shared" si="20"/>
        <v>0</v>
      </c>
      <c r="AK29" s="90">
        <f t="shared" si="20"/>
        <v>0</v>
      </c>
      <c r="AL29" s="90">
        <f t="shared" si="20"/>
        <v>0</v>
      </c>
      <c r="AM29" s="90">
        <f t="shared" si="20"/>
        <v>0</v>
      </c>
      <c r="AN29" s="90">
        <f t="shared" si="20"/>
        <v>0</v>
      </c>
      <c r="AO29" s="90">
        <f t="shared" si="20"/>
        <v>0</v>
      </c>
      <c r="AP29" s="91"/>
      <c r="AQ29" s="92"/>
      <c r="AS29" s="67" t="s">
        <v>617</v>
      </c>
      <c r="AT29" s="198">
        <v>2.1059999999999999</v>
      </c>
      <c r="AU29" s="199">
        <v>1.776</v>
      </c>
      <c r="AV29" s="199">
        <v>1.571</v>
      </c>
      <c r="AW29" s="199">
        <v>1.3029999999999999</v>
      </c>
      <c r="AX29" s="199">
        <v>0.84499999999999997</v>
      </c>
      <c r="AY29" s="199">
        <v>0.73699999999999999</v>
      </c>
      <c r="AZ29" s="199">
        <v>0.38300000000000001</v>
      </c>
      <c r="BA29" s="199">
        <v>0.33800000000000002</v>
      </c>
      <c r="BB29" s="199">
        <v>0</v>
      </c>
      <c r="BC29" s="199">
        <v>0</v>
      </c>
      <c r="BD29" s="199">
        <v>0</v>
      </c>
      <c r="BE29" s="199">
        <v>0</v>
      </c>
      <c r="BF29" s="199">
        <v>0</v>
      </c>
      <c r="BG29" s="199">
        <v>0</v>
      </c>
      <c r="BH29" s="199">
        <v>0</v>
      </c>
      <c r="BI29" s="199">
        <v>0</v>
      </c>
      <c r="BJ29" s="199">
        <v>0</v>
      </c>
      <c r="BK29" s="199">
        <v>0</v>
      </c>
      <c r="BL29" s="199">
        <v>0</v>
      </c>
      <c r="BM29" s="199">
        <v>0</v>
      </c>
      <c r="BN29" s="199">
        <v>0</v>
      </c>
      <c r="BO29" s="199">
        <v>0</v>
      </c>
      <c r="BP29" s="199">
        <v>0</v>
      </c>
      <c r="BQ29" s="199">
        <v>0</v>
      </c>
      <c r="BR29" s="199">
        <v>0</v>
      </c>
      <c r="BS29" s="199">
        <v>0</v>
      </c>
      <c r="BT29" s="91"/>
      <c r="BU29" s="92"/>
    </row>
    <row r="30" spans="1:73" x14ac:dyDescent="0.25">
      <c r="A30" s="77"/>
      <c r="B30" s="77"/>
      <c r="O30" s="67" t="s">
        <v>114</v>
      </c>
      <c r="P30" s="90">
        <f t="shared" ref="P30:AB36" si="21">AT30*11/1000*365</f>
        <v>211.642695</v>
      </c>
      <c r="Q30" s="90">
        <f t="shared" si="21"/>
        <v>186.11532499999998</v>
      </c>
      <c r="R30" s="90">
        <f t="shared" si="21"/>
        <v>181.18892</v>
      </c>
      <c r="S30" s="90">
        <f t="shared" si="21"/>
        <v>166.83529499999997</v>
      </c>
      <c r="T30" s="90">
        <f t="shared" si="21"/>
        <v>151.61844499999998</v>
      </c>
      <c r="U30" s="90">
        <f t="shared" si="21"/>
        <v>146.76029499999999</v>
      </c>
      <c r="V30" s="90">
        <f t="shared" si="21"/>
        <v>159.29512499999998</v>
      </c>
      <c r="W30" s="90">
        <f t="shared" si="21"/>
        <v>140.818095</v>
      </c>
      <c r="X30" s="90">
        <f t="shared" si="21"/>
        <v>126.40826000000001</v>
      </c>
      <c r="Y30" s="90">
        <f t="shared" si="21"/>
        <v>107.11217000000002</v>
      </c>
      <c r="Z30" s="90">
        <f t="shared" si="21"/>
        <v>98.070389999999989</v>
      </c>
      <c r="AA30" s="90">
        <f t="shared" si="21"/>
        <v>83.72881000000001</v>
      </c>
      <c r="AB30" s="90">
        <f t="shared" si="21"/>
        <v>70.061749999999989</v>
      </c>
      <c r="AC30" s="90">
        <f t="shared" si="20"/>
        <v>57.607219999999998</v>
      </c>
      <c r="AD30" s="90">
        <f t="shared" si="20"/>
        <v>48.404839999999993</v>
      </c>
      <c r="AE30" s="90">
        <f t="shared" si="20"/>
        <v>41.944704999999999</v>
      </c>
      <c r="AF30" s="90">
        <f t="shared" si="20"/>
        <v>36.681040000000003</v>
      </c>
      <c r="AG30" s="90">
        <f t="shared" si="20"/>
        <v>29.642744999999998</v>
      </c>
      <c r="AH30" s="90">
        <f t="shared" si="20"/>
        <v>27.422450000000001</v>
      </c>
      <c r="AI30" s="90">
        <f t="shared" si="20"/>
        <v>23.058145000000003</v>
      </c>
      <c r="AJ30" s="90">
        <f t="shared" si="20"/>
        <v>23.339195</v>
      </c>
      <c r="AK30" s="90">
        <f t="shared" si="20"/>
        <v>20.532709999999998</v>
      </c>
      <c r="AL30" s="90">
        <f t="shared" si="20"/>
        <v>17.091854999999999</v>
      </c>
      <c r="AM30" s="90">
        <f t="shared" si="20"/>
        <v>14.959889999999998</v>
      </c>
      <c r="AN30" s="90">
        <f t="shared" si="20"/>
        <v>13.398055000000001</v>
      </c>
      <c r="AO30" s="90">
        <f t="shared" si="20"/>
        <v>12.996555000000001</v>
      </c>
      <c r="AP30" s="91"/>
      <c r="AQ30" s="92"/>
      <c r="AS30" s="67" t="s">
        <v>114</v>
      </c>
      <c r="AT30" s="198">
        <v>52.713000000000001</v>
      </c>
      <c r="AU30" s="199">
        <v>46.354999999999997</v>
      </c>
      <c r="AV30" s="199">
        <v>45.128</v>
      </c>
      <c r="AW30" s="199">
        <v>41.552999999999997</v>
      </c>
      <c r="AX30" s="199">
        <v>37.762999999999998</v>
      </c>
      <c r="AY30" s="199">
        <v>36.552999999999997</v>
      </c>
      <c r="AZ30" s="199">
        <v>39.674999999999997</v>
      </c>
      <c r="BA30" s="199">
        <v>35.073</v>
      </c>
      <c r="BB30" s="199">
        <v>31.484000000000002</v>
      </c>
      <c r="BC30" s="199">
        <v>26.678000000000001</v>
      </c>
      <c r="BD30" s="199">
        <v>24.425999999999998</v>
      </c>
      <c r="BE30" s="199">
        <v>20.853999999999999</v>
      </c>
      <c r="BF30" s="199">
        <v>17.45</v>
      </c>
      <c r="BG30" s="199">
        <v>14.348000000000001</v>
      </c>
      <c r="BH30" s="199">
        <v>12.055999999999999</v>
      </c>
      <c r="BI30" s="199">
        <v>10.446999999999999</v>
      </c>
      <c r="BJ30" s="199">
        <v>9.1359999999999992</v>
      </c>
      <c r="BK30" s="199">
        <v>7.383</v>
      </c>
      <c r="BL30" s="199">
        <v>6.83</v>
      </c>
      <c r="BM30" s="199">
        <v>5.7430000000000003</v>
      </c>
      <c r="BN30" s="199">
        <v>5.8129999999999997</v>
      </c>
      <c r="BO30" s="199">
        <v>5.1139999999999999</v>
      </c>
      <c r="BP30" s="199">
        <v>4.2569999999999997</v>
      </c>
      <c r="BQ30" s="199">
        <v>3.726</v>
      </c>
      <c r="BR30" s="199">
        <v>3.3370000000000002</v>
      </c>
      <c r="BS30" s="199">
        <v>3.2370000000000001</v>
      </c>
      <c r="BT30" s="91"/>
      <c r="BU30" s="92"/>
    </row>
    <row r="31" spans="1:73" x14ac:dyDescent="0.25">
      <c r="A31" s="77"/>
      <c r="B31" s="77"/>
      <c r="O31" s="67" t="s">
        <v>117</v>
      </c>
      <c r="P31" s="90">
        <f t="shared" si="21"/>
        <v>212.50591999999997</v>
      </c>
      <c r="Q31" s="90">
        <f t="shared" si="21"/>
        <v>209.18551500000001</v>
      </c>
      <c r="R31" s="90">
        <f t="shared" si="21"/>
        <v>200.22804999999997</v>
      </c>
      <c r="S31" s="90">
        <f t="shared" si="21"/>
        <v>186.77780000000001</v>
      </c>
      <c r="T31" s="90">
        <f t="shared" si="21"/>
        <v>167.24482500000002</v>
      </c>
      <c r="U31" s="90">
        <f t="shared" si="21"/>
        <v>160.14229</v>
      </c>
      <c r="V31" s="90">
        <f t="shared" si="21"/>
        <v>159.23489999999998</v>
      </c>
      <c r="W31" s="90">
        <f t="shared" si="21"/>
        <v>144.17062000000001</v>
      </c>
      <c r="X31" s="90">
        <f t="shared" si="21"/>
        <v>128.47598500000001</v>
      </c>
      <c r="Y31" s="90">
        <f t="shared" si="21"/>
        <v>104.16114499999999</v>
      </c>
      <c r="Z31" s="90">
        <f t="shared" si="21"/>
        <v>84.861039999999988</v>
      </c>
      <c r="AA31" s="90">
        <f t="shared" si="21"/>
        <v>71.515180000000015</v>
      </c>
      <c r="AB31" s="90">
        <f t="shared" si="21"/>
        <v>63.501239999999996</v>
      </c>
      <c r="AC31" s="90">
        <f t="shared" si="20"/>
        <v>51.339804999999998</v>
      </c>
      <c r="AD31" s="90">
        <f t="shared" si="20"/>
        <v>43.731380000000001</v>
      </c>
      <c r="AE31" s="90">
        <f t="shared" si="20"/>
        <v>37.90963</v>
      </c>
      <c r="AF31" s="90">
        <f t="shared" si="20"/>
        <v>29.417904999999994</v>
      </c>
      <c r="AG31" s="90">
        <f t="shared" si="20"/>
        <v>25.129885000000002</v>
      </c>
      <c r="AH31" s="90">
        <f t="shared" si="20"/>
        <v>43.088979999999999</v>
      </c>
      <c r="AI31" s="90">
        <f t="shared" si="20"/>
        <v>36.793460000000003</v>
      </c>
      <c r="AJ31" s="90">
        <f t="shared" si="20"/>
        <v>33.974930000000001</v>
      </c>
      <c r="AK31" s="90">
        <f t="shared" si="20"/>
        <v>29.337605</v>
      </c>
      <c r="AL31" s="90">
        <f t="shared" si="20"/>
        <v>24.945195000000002</v>
      </c>
      <c r="AM31" s="90">
        <f t="shared" si="20"/>
        <v>22.712855000000001</v>
      </c>
      <c r="AN31" s="90">
        <f t="shared" si="20"/>
        <v>20.729445000000002</v>
      </c>
      <c r="AO31" s="90">
        <f t="shared" si="20"/>
        <v>19.159580000000002</v>
      </c>
      <c r="AP31" s="91"/>
      <c r="AQ31" s="92"/>
      <c r="AS31" s="67" t="s">
        <v>117</v>
      </c>
      <c r="AT31" s="198">
        <v>52.927999999999997</v>
      </c>
      <c r="AU31" s="199">
        <v>52.100999999999999</v>
      </c>
      <c r="AV31" s="199">
        <v>49.87</v>
      </c>
      <c r="AW31" s="199">
        <v>46.52</v>
      </c>
      <c r="AX31" s="199">
        <v>41.655000000000001</v>
      </c>
      <c r="AY31" s="199">
        <v>39.886000000000003</v>
      </c>
      <c r="AZ31" s="199">
        <v>39.659999999999997</v>
      </c>
      <c r="BA31" s="199">
        <v>35.908000000000001</v>
      </c>
      <c r="BB31" s="199">
        <v>31.998999999999999</v>
      </c>
      <c r="BC31" s="199">
        <v>25.943000000000001</v>
      </c>
      <c r="BD31" s="199">
        <v>21.135999999999999</v>
      </c>
      <c r="BE31" s="199">
        <v>17.812000000000001</v>
      </c>
      <c r="BF31" s="199">
        <v>15.816000000000001</v>
      </c>
      <c r="BG31" s="199">
        <v>12.787000000000001</v>
      </c>
      <c r="BH31" s="199">
        <v>10.891999999999999</v>
      </c>
      <c r="BI31" s="199">
        <v>9.4420000000000002</v>
      </c>
      <c r="BJ31" s="199">
        <v>7.327</v>
      </c>
      <c r="BK31" s="199">
        <v>6.2590000000000003</v>
      </c>
      <c r="BL31" s="199">
        <v>10.731999999999999</v>
      </c>
      <c r="BM31" s="199">
        <v>9.1639999999999997</v>
      </c>
      <c r="BN31" s="199">
        <v>8.4619999999999997</v>
      </c>
      <c r="BO31" s="199">
        <v>7.3070000000000004</v>
      </c>
      <c r="BP31" s="199">
        <v>6.2130000000000001</v>
      </c>
      <c r="BQ31" s="199">
        <v>5.657</v>
      </c>
      <c r="BR31" s="199">
        <v>5.1630000000000003</v>
      </c>
      <c r="BS31" s="199">
        <v>4.7720000000000002</v>
      </c>
      <c r="BT31" s="91"/>
      <c r="BU31" s="92"/>
    </row>
    <row r="32" spans="1:73" x14ac:dyDescent="0.25">
      <c r="A32" s="77"/>
      <c r="B32" s="77"/>
      <c r="O32" s="67" t="s">
        <v>618</v>
      </c>
      <c r="P32" s="90">
        <f t="shared" si="21"/>
        <v>81.496470000000002</v>
      </c>
      <c r="Q32" s="90">
        <f t="shared" si="21"/>
        <v>68.977699999999999</v>
      </c>
      <c r="R32" s="90">
        <f t="shared" si="21"/>
        <v>58.205455000000001</v>
      </c>
      <c r="S32" s="90">
        <f t="shared" si="21"/>
        <v>48.34863</v>
      </c>
      <c r="T32" s="90">
        <f t="shared" si="21"/>
        <v>40.378855000000001</v>
      </c>
      <c r="U32" s="90">
        <f t="shared" si="21"/>
        <v>34.035154999999996</v>
      </c>
      <c r="V32" s="90">
        <f t="shared" si="21"/>
        <v>27.964474999999997</v>
      </c>
      <c r="W32" s="90">
        <f t="shared" si="21"/>
        <v>19.276014999999997</v>
      </c>
      <c r="X32" s="90">
        <f t="shared" si="21"/>
        <v>17.481310000000001</v>
      </c>
      <c r="Y32" s="90">
        <f t="shared" si="21"/>
        <v>16.618085000000001</v>
      </c>
      <c r="Z32" s="90">
        <f t="shared" si="21"/>
        <v>15.979699999999999</v>
      </c>
      <c r="AA32" s="90">
        <f t="shared" si="21"/>
        <v>11.009129999999999</v>
      </c>
      <c r="AB32" s="90">
        <f t="shared" si="21"/>
        <v>10.940875</v>
      </c>
      <c r="AC32" s="90">
        <f t="shared" si="20"/>
        <v>7.56426</v>
      </c>
      <c r="AD32" s="90">
        <f t="shared" si="20"/>
        <v>6.7853499999999993</v>
      </c>
      <c r="AE32" s="90">
        <f t="shared" si="20"/>
        <v>5.8659150000000011</v>
      </c>
      <c r="AF32" s="90">
        <f t="shared" si="20"/>
        <v>25.422980000000003</v>
      </c>
      <c r="AG32" s="90">
        <f t="shared" si="20"/>
        <v>23.371314999999996</v>
      </c>
      <c r="AH32" s="90">
        <f t="shared" si="20"/>
        <v>0</v>
      </c>
      <c r="AI32" s="90">
        <f t="shared" si="20"/>
        <v>0</v>
      </c>
      <c r="AJ32" s="90">
        <f t="shared" si="20"/>
        <v>0</v>
      </c>
      <c r="AK32" s="90">
        <f t="shared" si="20"/>
        <v>0</v>
      </c>
      <c r="AL32" s="90">
        <f t="shared" si="20"/>
        <v>0</v>
      </c>
      <c r="AM32" s="90">
        <f t="shared" si="20"/>
        <v>0</v>
      </c>
      <c r="AN32" s="90">
        <f t="shared" si="20"/>
        <v>0</v>
      </c>
      <c r="AO32" s="90">
        <f t="shared" si="20"/>
        <v>0</v>
      </c>
      <c r="AP32" s="91"/>
      <c r="AQ32" s="92"/>
      <c r="AS32" s="67" t="s">
        <v>618</v>
      </c>
      <c r="AT32" s="198">
        <v>20.297999999999998</v>
      </c>
      <c r="AU32" s="199">
        <v>17.18</v>
      </c>
      <c r="AV32" s="199">
        <v>14.497</v>
      </c>
      <c r="AW32" s="199">
        <v>12.042</v>
      </c>
      <c r="AX32" s="199">
        <v>10.057</v>
      </c>
      <c r="AY32" s="199">
        <v>8.4770000000000003</v>
      </c>
      <c r="AZ32" s="199">
        <v>6.9649999999999999</v>
      </c>
      <c r="BA32" s="199">
        <v>4.8010000000000002</v>
      </c>
      <c r="BB32" s="199">
        <v>4.3540000000000001</v>
      </c>
      <c r="BC32" s="199">
        <v>4.1390000000000002</v>
      </c>
      <c r="BD32" s="199">
        <v>3.98</v>
      </c>
      <c r="BE32" s="199">
        <v>2.742</v>
      </c>
      <c r="BF32" s="199">
        <v>2.7250000000000001</v>
      </c>
      <c r="BG32" s="199">
        <v>1.8839999999999999</v>
      </c>
      <c r="BH32" s="199">
        <v>1.69</v>
      </c>
      <c r="BI32" s="199">
        <v>1.4610000000000001</v>
      </c>
      <c r="BJ32" s="199">
        <v>6.3319999999999999</v>
      </c>
      <c r="BK32" s="199">
        <v>5.8209999999999997</v>
      </c>
      <c r="BL32" s="199">
        <v>0</v>
      </c>
      <c r="BM32" s="199">
        <v>0</v>
      </c>
      <c r="BN32" s="199">
        <v>0</v>
      </c>
      <c r="BO32" s="199">
        <v>0</v>
      </c>
      <c r="BP32" s="199">
        <v>0</v>
      </c>
      <c r="BQ32" s="199">
        <v>0</v>
      </c>
      <c r="BR32" s="199">
        <v>0</v>
      </c>
      <c r="BS32" s="199">
        <v>0</v>
      </c>
      <c r="BT32" s="91"/>
      <c r="BU32" s="92"/>
    </row>
    <row r="33" spans="1:73" x14ac:dyDescent="0.25">
      <c r="A33" s="77"/>
      <c r="B33" s="77"/>
      <c r="O33" s="67" t="s">
        <v>619</v>
      </c>
      <c r="P33" s="90">
        <f t="shared" si="21"/>
        <v>5.5888799999999996</v>
      </c>
      <c r="Q33" s="90">
        <f t="shared" si="21"/>
        <v>5.4724450000000004</v>
      </c>
      <c r="R33" s="90">
        <f t="shared" si="21"/>
        <v>5.6611500000000001</v>
      </c>
      <c r="S33" s="90">
        <f t="shared" si="21"/>
        <v>5.5286550000000005</v>
      </c>
      <c r="T33" s="90">
        <f t="shared" si="21"/>
        <v>5.3560100000000004</v>
      </c>
      <c r="U33" s="90">
        <f t="shared" si="21"/>
        <v>5.4122200000000005</v>
      </c>
      <c r="V33" s="90">
        <f t="shared" si="21"/>
        <v>5.4523700000000002</v>
      </c>
      <c r="W33" s="90">
        <f t="shared" si="21"/>
        <v>3.4127499999999995</v>
      </c>
      <c r="X33" s="90">
        <f t="shared" si="21"/>
        <v>3.1718500000000005</v>
      </c>
      <c r="Y33" s="90">
        <f t="shared" si="21"/>
        <v>2.6619449999999998</v>
      </c>
      <c r="Z33" s="90">
        <f t="shared" si="21"/>
        <v>2.2765049999999998</v>
      </c>
      <c r="AA33" s="90">
        <f t="shared" si="21"/>
        <v>2.2162800000000002</v>
      </c>
      <c r="AB33" s="90">
        <f t="shared" si="21"/>
        <v>2.2363550000000001</v>
      </c>
      <c r="AC33" s="90">
        <f t="shared" si="20"/>
        <v>2.1680999999999999</v>
      </c>
      <c r="AD33" s="90">
        <f t="shared" si="20"/>
        <v>1.7585699999999997</v>
      </c>
      <c r="AE33" s="90">
        <f t="shared" si="20"/>
        <v>1.770615</v>
      </c>
      <c r="AF33" s="90">
        <f t="shared" si="20"/>
        <v>1.4654749999999999</v>
      </c>
      <c r="AG33" s="90">
        <f t="shared" si="20"/>
        <v>0.73876000000000008</v>
      </c>
      <c r="AH33" s="90">
        <f t="shared" si="20"/>
        <v>0.65042999999999995</v>
      </c>
      <c r="AI33" s="90">
        <f t="shared" si="20"/>
        <v>0.52998000000000001</v>
      </c>
      <c r="AJ33" s="90">
        <f t="shared" si="20"/>
        <v>0.44566500000000003</v>
      </c>
      <c r="AK33" s="90">
        <f t="shared" si="20"/>
        <v>0.25294500000000003</v>
      </c>
      <c r="AL33" s="90">
        <f t="shared" si="20"/>
        <v>9.234500000000001E-2</v>
      </c>
      <c r="AM33" s="90">
        <f t="shared" si="20"/>
        <v>3.2119999999999996E-2</v>
      </c>
      <c r="AN33" s="90">
        <f t="shared" si="20"/>
        <v>4.0149999999999995E-3</v>
      </c>
      <c r="AO33" s="90">
        <f t="shared" si="20"/>
        <v>0</v>
      </c>
      <c r="AP33" s="91"/>
      <c r="AQ33" s="92"/>
      <c r="AS33" s="67" t="s">
        <v>619</v>
      </c>
      <c r="AT33" s="198">
        <v>1.3919999999999999</v>
      </c>
      <c r="AU33" s="199">
        <v>1.363</v>
      </c>
      <c r="AV33" s="199">
        <v>1.41</v>
      </c>
      <c r="AW33" s="199">
        <v>1.377</v>
      </c>
      <c r="AX33" s="199">
        <v>1.3340000000000001</v>
      </c>
      <c r="AY33" s="199">
        <v>1.3480000000000001</v>
      </c>
      <c r="AZ33" s="199">
        <v>1.3580000000000001</v>
      </c>
      <c r="BA33" s="199">
        <v>0.85</v>
      </c>
      <c r="BB33" s="199">
        <v>0.79</v>
      </c>
      <c r="BC33" s="199">
        <v>0.66300000000000003</v>
      </c>
      <c r="BD33" s="199">
        <v>0.56699999999999995</v>
      </c>
      <c r="BE33" s="199">
        <v>0.55200000000000005</v>
      </c>
      <c r="BF33" s="199">
        <v>0.55700000000000005</v>
      </c>
      <c r="BG33" s="199">
        <v>0.54</v>
      </c>
      <c r="BH33" s="199">
        <v>0.438</v>
      </c>
      <c r="BI33" s="199">
        <v>0.441</v>
      </c>
      <c r="BJ33" s="199">
        <v>0.36499999999999999</v>
      </c>
      <c r="BK33" s="199">
        <v>0.184</v>
      </c>
      <c r="BL33" s="199">
        <v>0.16200000000000001</v>
      </c>
      <c r="BM33" s="199">
        <v>0.13200000000000001</v>
      </c>
      <c r="BN33" s="199">
        <v>0.111</v>
      </c>
      <c r="BO33" s="199">
        <v>6.3E-2</v>
      </c>
      <c r="BP33" s="199">
        <v>2.3E-2</v>
      </c>
      <c r="BQ33" s="199">
        <v>8.0000000000000002E-3</v>
      </c>
      <c r="BR33" s="199">
        <v>1E-3</v>
      </c>
      <c r="BS33" s="199">
        <v>0</v>
      </c>
      <c r="BT33" s="91"/>
      <c r="BU33" s="92"/>
    </row>
    <row r="34" spans="1:73" x14ac:dyDescent="0.25">
      <c r="A34" s="77"/>
      <c r="B34" s="77"/>
      <c r="O34" s="67" t="s">
        <v>620</v>
      </c>
      <c r="P34" s="90">
        <f t="shared" si="21"/>
        <v>0</v>
      </c>
      <c r="Q34" s="90">
        <f t="shared" si="21"/>
        <v>0</v>
      </c>
      <c r="R34" s="90">
        <f t="shared" si="21"/>
        <v>0</v>
      </c>
      <c r="S34" s="90">
        <f t="shared" si="21"/>
        <v>0</v>
      </c>
      <c r="T34" s="90">
        <f t="shared" si="21"/>
        <v>0</v>
      </c>
      <c r="U34" s="90">
        <f t="shared" si="21"/>
        <v>0</v>
      </c>
      <c r="V34" s="90">
        <f t="shared" si="21"/>
        <v>0</v>
      </c>
      <c r="W34" s="90">
        <f t="shared" si="21"/>
        <v>0</v>
      </c>
      <c r="X34" s="90">
        <f t="shared" si="21"/>
        <v>0</v>
      </c>
      <c r="Y34" s="90">
        <f t="shared" si="21"/>
        <v>0</v>
      </c>
      <c r="Z34" s="90">
        <f t="shared" si="21"/>
        <v>0</v>
      </c>
      <c r="AA34" s="90">
        <f t="shared" si="21"/>
        <v>0</v>
      </c>
      <c r="AB34" s="90">
        <f t="shared" si="21"/>
        <v>0</v>
      </c>
      <c r="AC34" s="90">
        <f t="shared" si="20"/>
        <v>0</v>
      </c>
      <c r="AD34" s="90">
        <f t="shared" si="20"/>
        <v>0</v>
      </c>
      <c r="AE34" s="90">
        <f t="shared" si="20"/>
        <v>0</v>
      </c>
      <c r="AF34" s="90">
        <f t="shared" si="20"/>
        <v>0</v>
      </c>
      <c r="AG34" s="90">
        <f t="shared" si="20"/>
        <v>0</v>
      </c>
      <c r="AH34" s="90">
        <f t="shared" si="20"/>
        <v>0</v>
      </c>
      <c r="AI34" s="90">
        <f t="shared" si="20"/>
        <v>0</v>
      </c>
      <c r="AJ34" s="90">
        <f t="shared" si="20"/>
        <v>0</v>
      </c>
      <c r="AK34" s="90">
        <f t="shared" si="20"/>
        <v>0</v>
      </c>
      <c r="AL34" s="90">
        <f t="shared" si="20"/>
        <v>0</v>
      </c>
      <c r="AM34" s="90">
        <f t="shared" si="20"/>
        <v>0</v>
      </c>
      <c r="AN34" s="90">
        <f t="shared" si="20"/>
        <v>0</v>
      </c>
      <c r="AO34" s="90">
        <f t="shared" si="20"/>
        <v>0</v>
      </c>
      <c r="AP34" s="91"/>
      <c r="AQ34" s="92"/>
      <c r="AS34" s="67" t="s">
        <v>620</v>
      </c>
      <c r="AT34" s="198">
        <v>0</v>
      </c>
      <c r="AU34" s="199">
        <v>0</v>
      </c>
      <c r="AV34" s="199">
        <v>0</v>
      </c>
      <c r="AW34" s="199">
        <v>0</v>
      </c>
      <c r="AX34" s="199">
        <v>0</v>
      </c>
      <c r="AY34" s="199">
        <v>0</v>
      </c>
      <c r="AZ34" s="199">
        <v>0</v>
      </c>
      <c r="BA34" s="199">
        <v>0</v>
      </c>
      <c r="BB34" s="199">
        <v>0</v>
      </c>
      <c r="BC34" s="199">
        <v>0</v>
      </c>
      <c r="BD34" s="199">
        <v>0</v>
      </c>
      <c r="BE34" s="199">
        <v>0</v>
      </c>
      <c r="BF34" s="199">
        <v>0</v>
      </c>
      <c r="BG34" s="199">
        <v>0</v>
      </c>
      <c r="BH34" s="199">
        <v>0</v>
      </c>
      <c r="BI34" s="199">
        <v>0</v>
      </c>
      <c r="BJ34" s="199">
        <v>0</v>
      </c>
      <c r="BK34" s="199">
        <v>0</v>
      </c>
      <c r="BL34" s="199">
        <v>0</v>
      </c>
      <c r="BM34" s="199">
        <v>0</v>
      </c>
      <c r="BN34" s="199">
        <v>0</v>
      </c>
      <c r="BO34" s="199">
        <v>0</v>
      </c>
      <c r="BP34" s="199">
        <v>0</v>
      </c>
      <c r="BQ34" s="199">
        <v>0</v>
      </c>
      <c r="BR34" s="199">
        <v>0</v>
      </c>
      <c r="BS34" s="199">
        <v>0</v>
      </c>
      <c r="BT34" s="91"/>
      <c r="BU34" s="92"/>
    </row>
    <row r="35" spans="1:73" x14ac:dyDescent="0.25">
      <c r="A35" s="77"/>
      <c r="B35" s="77"/>
      <c r="O35" s="67" t="s">
        <v>621</v>
      </c>
      <c r="P35" s="90">
        <f t="shared" si="21"/>
        <v>38.592179999999999</v>
      </c>
      <c r="Q35" s="90">
        <f t="shared" si="21"/>
        <v>45.578279999999999</v>
      </c>
      <c r="R35" s="90">
        <f t="shared" si="21"/>
        <v>52.391734999999997</v>
      </c>
      <c r="S35" s="90">
        <f t="shared" si="21"/>
        <v>59.622749999999996</v>
      </c>
      <c r="T35" s="90">
        <f t="shared" si="21"/>
        <v>63.151935000000002</v>
      </c>
      <c r="U35" s="90">
        <f t="shared" si="21"/>
        <v>58.691269999999996</v>
      </c>
      <c r="V35" s="90">
        <f t="shared" si="21"/>
        <v>54.559835</v>
      </c>
      <c r="W35" s="90">
        <f t="shared" si="21"/>
        <v>59.221250000000005</v>
      </c>
      <c r="X35" s="90">
        <f t="shared" si="21"/>
        <v>63.790320000000001</v>
      </c>
      <c r="Y35" s="90">
        <f t="shared" si="21"/>
        <v>70.507414999999995</v>
      </c>
      <c r="Z35" s="90">
        <f t="shared" si="21"/>
        <v>71.214054999999988</v>
      </c>
      <c r="AA35" s="90">
        <f t="shared" si="21"/>
        <v>71.133755000000008</v>
      </c>
      <c r="AB35" s="90">
        <f t="shared" si="21"/>
        <v>72.799980000000005</v>
      </c>
      <c r="AC35" s="90">
        <f t="shared" si="20"/>
        <v>70.776420000000016</v>
      </c>
      <c r="AD35" s="90">
        <f t="shared" si="20"/>
        <v>65.135344999999987</v>
      </c>
      <c r="AE35" s="90">
        <f t="shared" si="20"/>
        <v>59.855619999999995</v>
      </c>
      <c r="AF35" s="90">
        <f t="shared" si="20"/>
        <v>56.647635000000001</v>
      </c>
      <c r="AG35" s="90">
        <f t="shared" si="20"/>
        <v>56.535215000000001</v>
      </c>
      <c r="AH35" s="90">
        <f t="shared" si="20"/>
        <v>54.852930000000001</v>
      </c>
      <c r="AI35" s="90">
        <f t="shared" si="20"/>
        <v>50.930274999999995</v>
      </c>
      <c r="AJ35" s="90">
        <f t="shared" si="20"/>
        <v>49.529040000000002</v>
      </c>
      <c r="AK35" s="90">
        <f t="shared" si="20"/>
        <v>47.031710000000011</v>
      </c>
      <c r="AL35" s="90">
        <f t="shared" si="20"/>
        <v>44.221209999999999</v>
      </c>
      <c r="AM35" s="90">
        <f t="shared" si="20"/>
        <v>40.961029999999994</v>
      </c>
      <c r="AN35" s="90">
        <f t="shared" si="20"/>
        <v>38.303099999999993</v>
      </c>
      <c r="AO35" s="90">
        <f t="shared" si="20"/>
        <v>36.925954999999995</v>
      </c>
      <c r="AP35" s="91"/>
      <c r="AQ35" s="92"/>
      <c r="AS35" s="67" t="s">
        <v>621</v>
      </c>
      <c r="AT35" s="198">
        <v>9.6120000000000001</v>
      </c>
      <c r="AU35" s="199">
        <v>11.352</v>
      </c>
      <c r="AV35" s="199">
        <v>13.048999999999999</v>
      </c>
      <c r="AW35" s="199">
        <v>14.85</v>
      </c>
      <c r="AX35" s="199">
        <v>15.728999999999999</v>
      </c>
      <c r="AY35" s="199">
        <v>14.618</v>
      </c>
      <c r="AZ35" s="199">
        <v>13.589</v>
      </c>
      <c r="BA35" s="199">
        <v>14.75</v>
      </c>
      <c r="BB35" s="199">
        <v>15.888</v>
      </c>
      <c r="BC35" s="199">
        <v>17.561</v>
      </c>
      <c r="BD35" s="199">
        <v>17.736999999999998</v>
      </c>
      <c r="BE35" s="199">
        <v>17.716999999999999</v>
      </c>
      <c r="BF35" s="199">
        <v>18.132000000000001</v>
      </c>
      <c r="BG35" s="199">
        <v>17.628</v>
      </c>
      <c r="BH35" s="199">
        <v>16.222999999999999</v>
      </c>
      <c r="BI35" s="199">
        <v>14.907999999999999</v>
      </c>
      <c r="BJ35" s="199">
        <v>14.109</v>
      </c>
      <c r="BK35" s="199">
        <v>14.081</v>
      </c>
      <c r="BL35" s="199">
        <v>13.662000000000001</v>
      </c>
      <c r="BM35" s="199">
        <v>12.685</v>
      </c>
      <c r="BN35" s="199">
        <v>12.336</v>
      </c>
      <c r="BO35" s="199">
        <v>11.714</v>
      </c>
      <c r="BP35" s="199">
        <v>11.013999999999999</v>
      </c>
      <c r="BQ35" s="199">
        <v>10.202</v>
      </c>
      <c r="BR35" s="199">
        <v>9.5399999999999991</v>
      </c>
      <c r="BS35" s="199">
        <v>9.1969999999999992</v>
      </c>
      <c r="BT35" s="91"/>
      <c r="BU35" s="92"/>
    </row>
    <row r="36" spans="1:73" x14ac:dyDescent="0.25">
      <c r="A36" s="77"/>
      <c r="B36" s="77"/>
      <c r="O36" s="67" t="s">
        <v>107</v>
      </c>
      <c r="P36" s="90">
        <f t="shared" si="21"/>
        <v>96.187355000000011</v>
      </c>
      <c r="Q36" s="90">
        <f t="shared" si="21"/>
        <v>113.59639500000002</v>
      </c>
      <c r="R36" s="90">
        <f t="shared" si="21"/>
        <v>130.57984500000001</v>
      </c>
      <c r="S36" s="90">
        <f t="shared" si="21"/>
        <v>148.60719499999999</v>
      </c>
      <c r="T36" s="90">
        <f t="shared" si="21"/>
        <v>157.40004500000003</v>
      </c>
      <c r="U36" s="90">
        <f t="shared" si="21"/>
        <v>146.27448000000001</v>
      </c>
      <c r="V36" s="90">
        <f t="shared" si="21"/>
        <v>135.98002</v>
      </c>
      <c r="W36" s="90">
        <f t="shared" si="21"/>
        <v>147.60344499999999</v>
      </c>
      <c r="X36" s="90">
        <f t="shared" si="21"/>
        <v>158.99400000000003</v>
      </c>
      <c r="Y36" s="90">
        <f t="shared" si="21"/>
        <v>175.72852</v>
      </c>
      <c r="Z36" s="90">
        <f t="shared" si="21"/>
        <v>177.49110499999998</v>
      </c>
      <c r="AA36" s="90">
        <f t="shared" si="21"/>
        <v>177.29437000000001</v>
      </c>
      <c r="AB36" s="90">
        <f t="shared" si="21"/>
        <v>181.44186500000001</v>
      </c>
      <c r="AC36" s="90">
        <f t="shared" si="20"/>
        <v>176.39500999999998</v>
      </c>
      <c r="AD36" s="90">
        <f t="shared" si="20"/>
        <v>162.34251</v>
      </c>
      <c r="AE36" s="90">
        <f t="shared" si="20"/>
        <v>149.17732500000002</v>
      </c>
      <c r="AF36" s="90">
        <f t="shared" si="20"/>
        <v>141.18747500000001</v>
      </c>
      <c r="AG36" s="90">
        <f t="shared" si="20"/>
        <v>140.90241</v>
      </c>
      <c r="AH36" s="90">
        <f t="shared" si="20"/>
        <v>136.71878000000001</v>
      </c>
      <c r="AI36" s="90">
        <f t="shared" si="20"/>
        <v>126.942255</v>
      </c>
      <c r="AJ36" s="90">
        <f t="shared" si="20"/>
        <v>123.44518999999998</v>
      </c>
      <c r="AK36" s="90">
        <f t="shared" si="20"/>
        <v>117.21391000000001</v>
      </c>
      <c r="AL36" s="90">
        <f t="shared" si="20"/>
        <v>110.21576500000002</v>
      </c>
      <c r="AM36" s="90">
        <f t="shared" si="20"/>
        <v>102.08538999999999</v>
      </c>
      <c r="AN36" s="90">
        <f t="shared" si="20"/>
        <v>95.464655000000008</v>
      </c>
      <c r="AO36" s="90">
        <f t="shared" si="20"/>
        <v>92.027815000000004</v>
      </c>
      <c r="AP36" s="91"/>
      <c r="AQ36" s="92"/>
      <c r="AS36" s="67" t="s">
        <v>107</v>
      </c>
      <c r="AT36" s="198">
        <v>23.957000000000001</v>
      </c>
      <c r="AU36" s="199">
        <v>28.292999999999999</v>
      </c>
      <c r="AV36" s="199">
        <v>32.523000000000003</v>
      </c>
      <c r="AW36" s="199">
        <v>37.012999999999998</v>
      </c>
      <c r="AX36" s="199">
        <v>39.203000000000003</v>
      </c>
      <c r="AY36" s="199">
        <v>36.432000000000002</v>
      </c>
      <c r="AZ36" s="199">
        <v>33.868000000000002</v>
      </c>
      <c r="BA36" s="199">
        <v>36.762999999999998</v>
      </c>
      <c r="BB36" s="199">
        <v>39.6</v>
      </c>
      <c r="BC36" s="199">
        <v>43.768000000000001</v>
      </c>
      <c r="BD36" s="199">
        <v>44.207000000000001</v>
      </c>
      <c r="BE36" s="199">
        <v>44.158000000000001</v>
      </c>
      <c r="BF36" s="199">
        <v>45.191000000000003</v>
      </c>
      <c r="BG36" s="199">
        <v>43.933999999999997</v>
      </c>
      <c r="BH36" s="199">
        <v>40.433999999999997</v>
      </c>
      <c r="BI36" s="199">
        <v>37.155000000000001</v>
      </c>
      <c r="BJ36" s="199">
        <v>35.164999999999999</v>
      </c>
      <c r="BK36" s="199">
        <v>35.094000000000001</v>
      </c>
      <c r="BL36" s="199">
        <v>34.052</v>
      </c>
      <c r="BM36" s="199">
        <v>31.617000000000001</v>
      </c>
      <c r="BN36" s="199">
        <v>30.745999999999999</v>
      </c>
      <c r="BO36" s="199">
        <v>29.193999999999999</v>
      </c>
      <c r="BP36" s="199">
        <v>27.451000000000001</v>
      </c>
      <c r="BQ36" s="199">
        <v>25.425999999999998</v>
      </c>
      <c r="BR36" s="199">
        <v>23.777000000000001</v>
      </c>
      <c r="BS36" s="199">
        <v>22.920999999999999</v>
      </c>
      <c r="BT36" s="91"/>
      <c r="BU36" s="92"/>
    </row>
    <row r="37" spans="1:73" x14ac:dyDescent="0.25">
      <c r="A37" s="77"/>
      <c r="B37" s="77"/>
      <c r="O37" s="67" t="s">
        <v>159</v>
      </c>
      <c r="P37" s="90">
        <f t="shared" ref="P37:AO37" si="22">SUM(P27:P36)</f>
        <v>733.02658000000008</v>
      </c>
      <c r="Q37" s="90">
        <f t="shared" si="22"/>
        <v>711.32148999999993</v>
      </c>
      <c r="R37" s="90">
        <f t="shared" si="22"/>
        <v>704.34743500000002</v>
      </c>
      <c r="S37" s="90">
        <f t="shared" si="22"/>
        <v>683.48549500000013</v>
      </c>
      <c r="T37" s="90">
        <f t="shared" si="22"/>
        <v>644.8772550000001</v>
      </c>
      <c r="U37" s="90">
        <f t="shared" si="22"/>
        <v>605.63865999999996</v>
      </c>
      <c r="V37" s="90">
        <f t="shared" si="22"/>
        <v>591.32116999999994</v>
      </c>
      <c r="W37" s="90">
        <f t="shared" si="22"/>
        <v>558.91610500000002</v>
      </c>
      <c r="X37" s="90">
        <f t="shared" si="22"/>
        <v>537.9618200000001</v>
      </c>
      <c r="Y37" s="90">
        <f t="shared" si="22"/>
        <v>513.67508499999997</v>
      </c>
      <c r="Z37" s="90">
        <f t="shared" si="22"/>
        <v>486.97131999999999</v>
      </c>
      <c r="AA37" s="90">
        <f t="shared" si="22"/>
        <v>456.78655000000009</v>
      </c>
      <c r="AB37" s="90">
        <f t="shared" si="22"/>
        <v>433.77658500000001</v>
      </c>
      <c r="AC37" s="90">
        <f t="shared" si="22"/>
        <v>398.34019499999999</v>
      </c>
      <c r="AD37" s="90">
        <f t="shared" si="22"/>
        <v>357.65619999999996</v>
      </c>
      <c r="AE37" s="90">
        <f t="shared" si="22"/>
        <v>322.76585</v>
      </c>
      <c r="AF37" s="90">
        <f t="shared" si="22"/>
        <v>301.95610499999998</v>
      </c>
      <c r="AG37" s="90">
        <f t="shared" si="22"/>
        <v>287.57839000000001</v>
      </c>
      <c r="AH37" s="90">
        <f t="shared" si="22"/>
        <v>274.06389999999999</v>
      </c>
      <c r="AI37" s="90">
        <f t="shared" si="22"/>
        <v>249.07052499999998</v>
      </c>
      <c r="AJ37" s="90">
        <f t="shared" si="22"/>
        <v>242.172755</v>
      </c>
      <c r="AK37" s="90">
        <f t="shared" si="22"/>
        <v>225.33786000000003</v>
      </c>
      <c r="AL37" s="90">
        <f t="shared" si="22"/>
        <v>207.667845</v>
      </c>
      <c r="AM37" s="90">
        <f t="shared" si="22"/>
        <v>191.56367999999998</v>
      </c>
      <c r="AN37" s="90">
        <f t="shared" si="22"/>
        <v>178.97264000000001</v>
      </c>
      <c r="AO37" s="90">
        <f t="shared" si="22"/>
        <v>172.74135999999999</v>
      </c>
      <c r="AP37" s="91"/>
      <c r="AQ37" s="92"/>
      <c r="AS37" s="67" t="s">
        <v>159</v>
      </c>
      <c r="AT37" s="198">
        <f t="shared" ref="AT37:BS37" si="23">SUM(AT27:AT36)</f>
        <v>182.57199999999997</v>
      </c>
      <c r="AU37" s="198">
        <f t="shared" si="23"/>
        <v>177.166</v>
      </c>
      <c r="AV37" s="198">
        <f t="shared" si="23"/>
        <v>175.429</v>
      </c>
      <c r="AW37" s="198">
        <f t="shared" si="23"/>
        <v>170.233</v>
      </c>
      <c r="AX37" s="198">
        <f t="shared" si="23"/>
        <v>160.61700000000002</v>
      </c>
      <c r="AY37" s="198">
        <f t="shared" si="23"/>
        <v>150.84399999999999</v>
      </c>
      <c r="AZ37" s="198">
        <f t="shared" si="23"/>
        <v>147.27799999999999</v>
      </c>
      <c r="BA37" s="198">
        <f t="shared" si="23"/>
        <v>139.20699999999999</v>
      </c>
      <c r="BB37" s="198">
        <f t="shared" si="23"/>
        <v>133.988</v>
      </c>
      <c r="BC37" s="198">
        <f t="shared" si="23"/>
        <v>127.93899999999999</v>
      </c>
      <c r="BD37" s="198">
        <f t="shared" si="23"/>
        <v>121.28799999999998</v>
      </c>
      <c r="BE37" s="198">
        <f t="shared" si="23"/>
        <v>113.77</v>
      </c>
      <c r="BF37" s="198">
        <f t="shared" si="23"/>
        <v>108.039</v>
      </c>
      <c r="BG37" s="198">
        <f t="shared" si="23"/>
        <v>99.212999999999994</v>
      </c>
      <c r="BH37" s="198">
        <f t="shared" si="23"/>
        <v>89.08</v>
      </c>
      <c r="BI37" s="198">
        <f t="shared" si="23"/>
        <v>80.389999999999986</v>
      </c>
      <c r="BJ37" s="198">
        <f t="shared" si="23"/>
        <v>75.206999999999994</v>
      </c>
      <c r="BK37" s="198">
        <f t="shared" si="23"/>
        <v>71.626000000000005</v>
      </c>
      <c r="BL37" s="198">
        <f t="shared" si="23"/>
        <v>68.259999999999991</v>
      </c>
      <c r="BM37" s="198">
        <f t="shared" si="23"/>
        <v>62.034999999999997</v>
      </c>
      <c r="BN37" s="198">
        <f t="shared" si="23"/>
        <v>60.316999999999993</v>
      </c>
      <c r="BO37" s="198">
        <f t="shared" si="23"/>
        <v>56.123999999999995</v>
      </c>
      <c r="BP37" s="198">
        <f t="shared" si="23"/>
        <v>51.722999999999999</v>
      </c>
      <c r="BQ37" s="198">
        <f t="shared" si="23"/>
        <v>47.712000000000003</v>
      </c>
      <c r="BR37" s="198">
        <f t="shared" si="23"/>
        <v>44.576000000000001</v>
      </c>
      <c r="BS37" s="198">
        <f t="shared" si="23"/>
        <v>43.024000000000001</v>
      </c>
      <c r="BT37" s="91"/>
      <c r="BU37" s="92"/>
    </row>
    <row r="38" spans="1:73" x14ac:dyDescent="0.25">
      <c r="A38" s="77"/>
      <c r="B38" s="77"/>
      <c r="AT38" s="26" t="b">
        <f>AT37='Annual supply by terminal'!AT35</f>
        <v>1</v>
      </c>
      <c r="AU38" s="26" t="b">
        <f>AU37='Annual supply by terminal'!AU35</f>
        <v>1</v>
      </c>
      <c r="AV38" s="26" t="b">
        <f>AV37='Annual supply by terminal'!AV35</f>
        <v>1</v>
      </c>
      <c r="AW38" s="26" t="b">
        <f>AW37='Annual supply by terminal'!AW35</f>
        <v>1</v>
      </c>
      <c r="AX38" s="26" t="b">
        <f>AX37='Annual supply by terminal'!AX35</f>
        <v>1</v>
      </c>
      <c r="AY38" s="26" t="b">
        <f>AY37='Annual supply by terminal'!AY35</f>
        <v>1</v>
      </c>
      <c r="AZ38" s="26" t="b">
        <f>AZ37='Annual supply by terminal'!AZ35</f>
        <v>1</v>
      </c>
      <c r="BA38" s="26" t="b">
        <f>BA37='Annual supply by terminal'!BA35</f>
        <v>1</v>
      </c>
      <c r="BB38" s="26" t="b">
        <f>BB37='Annual supply by terminal'!BB35</f>
        <v>1</v>
      </c>
      <c r="BC38" s="26" t="b">
        <f>BC37='Annual supply by terminal'!BC35</f>
        <v>1</v>
      </c>
      <c r="BD38" s="26" t="b">
        <f>BD37='Annual supply by terminal'!BD35</f>
        <v>1</v>
      </c>
      <c r="BE38" s="26" t="b">
        <f>BE37='Annual supply by terminal'!BE35</f>
        <v>0</v>
      </c>
      <c r="BF38" s="26" t="b">
        <f>BF37='Annual supply by terminal'!BF35</f>
        <v>1</v>
      </c>
      <c r="BG38" s="26" t="b">
        <f>BG37='Annual supply by terminal'!BG35</f>
        <v>1</v>
      </c>
      <c r="BH38" s="26" t="b">
        <f>BH37='Annual supply by terminal'!BH35</f>
        <v>1</v>
      </c>
      <c r="BI38" s="26" t="b">
        <f>BI37='Annual supply by terminal'!BI35</f>
        <v>1</v>
      </c>
      <c r="BJ38" s="26" t="b">
        <f>BJ37='Annual supply by terminal'!BJ35</f>
        <v>1</v>
      </c>
      <c r="BK38" s="26" t="b">
        <f>BK37='Annual supply by terminal'!BK35</f>
        <v>1</v>
      </c>
      <c r="BL38" s="26" t="b">
        <f>BL37='Annual supply by terminal'!BL35</f>
        <v>1</v>
      </c>
      <c r="BM38" s="26" t="b">
        <f>BM37='Annual supply by terminal'!BM35</f>
        <v>1</v>
      </c>
      <c r="BN38" s="26" t="b">
        <f>BN37='Annual supply by terminal'!BN35</f>
        <v>1</v>
      </c>
      <c r="BO38" s="26" t="b">
        <f>BO37='Annual supply by terminal'!BO35</f>
        <v>1</v>
      </c>
      <c r="BP38" s="26" t="b">
        <f>BP37='Annual supply by terminal'!BP35</f>
        <v>1</v>
      </c>
      <c r="BQ38" s="26" t="b">
        <f>BQ37='Annual supply by terminal'!BQ35</f>
        <v>1</v>
      </c>
      <c r="BR38" s="26" t="b">
        <f>BR37='Annual supply by terminal'!BR35</f>
        <v>1</v>
      </c>
      <c r="BS38" s="26" t="b">
        <f>BS37='Annual supply by terminal'!BS35</f>
        <v>1</v>
      </c>
    </row>
    <row r="39" spans="1:73" x14ac:dyDescent="0.25">
      <c r="A39" s="77"/>
      <c r="B39" s="77"/>
      <c r="AT39" s="26" t="b">
        <f>(AT27+AT28)='Annual supply by terminal'!AT26</f>
        <v>1</v>
      </c>
      <c r="AU39" s="26" t="b">
        <f>(AU27+AU28)='Annual supply by terminal'!AU26</f>
        <v>1</v>
      </c>
      <c r="AV39" s="26" t="b">
        <f>(AV27+AV28)='Annual supply by terminal'!AV26</f>
        <v>1</v>
      </c>
      <c r="AW39" s="26" t="b">
        <f>(AW27+AW28)='Annual supply by terminal'!AW26</f>
        <v>1</v>
      </c>
      <c r="AX39" s="26" t="b">
        <f>(AX27+AX28)='Annual supply by terminal'!AX26</f>
        <v>1</v>
      </c>
      <c r="AY39" s="26" t="b">
        <f>(AY27+AY28)='Annual supply by terminal'!AY26</f>
        <v>1</v>
      </c>
      <c r="AZ39" s="26" t="b">
        <f>(AZ27+AZ28)='Annual supply by terminal'!AZ26</f>
        <v>1</v>
      </c>
      <c r="BA39" s="26" t="b">
        <f>(BA27+BA28)='Annual supply by terminal'!BA26</f>
        <v>1</v>
      </c>
      <c r="BB39" s="26" t="b">
        <f>(BB27+BB28)='Annual supply by terminal'!BB26</f>
        <v>1</v>
      </c>
      <c r="BC39" s="26" t="b">
        <f>(BC27+BC28)='Annual supply by terminal'!BC26</f>
        <v>1</v>
      </c>
      <c r="BD39" s="26" t="b">
        <f>(BD27+BD28)='Annual supply by terminal'!BD26</f>
        <v>1</v>
      </c>
      <c r="BE39" s="26" t="b">
        <f>(BE27+BE28)='Annual supply by terminal'!BE26</f>
        <v>0</v>
      </c>
      <c r="BF39" s="26" t="b">
        <f>(BF27+BF28)='Annual supply by terminal'!BF26</f>
        <v>1</v>
      </c>
      <c r="BG39" s="26" t="b">
        <f>(BG27+BG28)='Annual supply by terminal'!BG26</f>
        <v>1</v>
      </c>
      <c r="BH39" s="26" t="b">
        <f>(BH27+BH28)='Annual supply by terminal'!BH26</f>
        <v>1</v>
      </c>
      <c r="BI39" s="26" t="b">
        <f>(BI27+BI28)='Annual supply by terminal'!BI26</f>
        <v>1</v>
      </c>
      <c r="BJ39" s="26" t="b">
        <f>(BJ27+BJ28)='Annual supply by terminal'!BJ26</f>
        <v>1</v>
      </c>
      <c r="BK39" s="26" t="b">
        <f>(BK27+BK28)='Annual supply by terminal'!BK26</f>
        <v>1</v>
      </c>
      <c r="BL39" s="26" t="b">
        <f>(BL27+BL28)='Annual supply by terminal'!BL26</f>
        <v>1</v>
      </c>
      <c r="BM39" s="26" t="b">
        <f>(BM27+BM28)='Annual supply by terminal'!BM26</f>
        <v>1</v>
      </c>
      <c r="BN39" s="26" t="b">
        <f>(BN27+BN28)='Annual supply by terminal'!BN26</f>
        <v>1</v>
      </c>
      <c r="BO39" s="26" t="b">
        <f>(BO27+BO28)='Annual supply by terminal'!BO26</f>
        <v>1</v>
      </c>
      <c r="BP39" s="26" t="b">
        <f>(BP27+BP28)='Annual supply by terminal'!BP26</f>
        <v>1</v>
      </c>
      <c r="BQ39" s="26" t="b">
        <f>(BQ27+BQ28)='Annual supply by terminal'!BQ26</f>
        <v>1</v>
      </c>
      <c r="BR39" s="26" t="b">
        <f>(BR27+BR28)='Annual supply by terminal'!BR26</f>
        <v>1</v>
      </c>
      <c r="BS39" s="26" t="b">
        <f>(BS27+BS28)='Annual supply by terminal'!BS26</f>
        <v>1</v>
      </c>
    </row>
    <row r="40" spans="1:73" ht="15.75" x14ac:dyDescent="0.25">
      <c r="A40" s="77"/>
      <c r="B40" s="77"/>
      <c r="O40" s="61"/>
    </row>
    <row r="41" spans="1:73" x14ac:dyDescent="0.25">
      <c r="A41" s="77"/>
      <c r="B41" s="77"/>
    </row>
    <row r="42" spans="1:73" x14ac:dyDescent="0.25">
      <c r="A42" s="77"/>
      <c r="B42" s="77"/>
    </row>
    <row r="43" spans="1:73" x14ac:dyDescent="0.25">
      <c r="A43" s="77"/>
      <c r="B43" s="77"/>
    </row>
    <row r="44" spans="1:73" x14ac:dyDescent="0.25">
      <c r="A44" s="77"/>
      <c r="B44" s="77"/>
    </row>
    <row r="45" spans="1:73" x14ac:dyDescent="0.25">
      <c r="A45" s="77"/>
      <c r="B45" s="77"/>
    </row>
    <row r="46" spans="1:73" x14ac:dyDescent="0.25">
      <c r="A46" s="77"/>
      <c r="B46" s="77"/>
    </row>
    <row r="47" spans="1:73" s="77" customFormat="1" x14ac:dyDescent="0.25"/>
    <row r="48" spans="1:73" ht="14.25" customHeight="1" x14ac:dyDescent="0.25">
      <c r="A48" s="77"/>
      <c r="B48" s="77"/>
    </row>
    <row r="49" spans="1:73" x14ac:dyDescent="0.25">
      <c r="A49" s="77"/>
      <c r="B49" s="77"/>
      <c r="C49" s="59" t="s">
        <v>624</v>
      </c>
    </row>
    <row r="50" spans="1:73" x14ac:dyDescent="0.25">
      <c r="A50" s="77"/>
      <c r="B50" s="77"/>
      <c r="O50" s="67" t="str">
        <f>O4</f>
        <v>TWH / YEAR</v>
      </c>
      <c r="P50" s="67" t="str">
        <f t="shared" ref="P50:AO50" si="24">AT50</f>
        <v>2025/26</v>
      </c>
      <c r="Q50" s="67" t="str">
        <f t="shared" si="24"/>
        <v>2026/27</v>
      </c>
      <c r="R50" s="67" t="str">
        <f t="shared" si="24"/>
        <v>2027/28</v>
      </c>
      <c r="S50" s="67" t="str">
        <f t="shared" si="24"/>
        <v>2028/29</v>
      </c>
      <c r="T50" s="67" t="str">
        <f t="shared" si="24"/>
        <v>2029/30</v>
      </c>
      <c r="U50" s="67" t="str">
        <f t="shared" si="24"/>
        <v>2030/31</v>
      </c>
      <c r="V50" s="67" t="str">
        <f t="shared" si="24"/>
        <v>2031/32</v>
      </c>
      <c r="W50" s="67" t="str">
        <f t="shared" si="24"/>
        <v>2032/33</v>
      </c>
      <c r="X50" s="67" t="str">
        <f t="shared" si="24"/>
        <v>2033/34</v>
      </c>
      <c r="Y50" s="67" t="str">
        <f t="shared" si="24"/>
        <v>2034/35</v>
      </c>
      <c r="Z50" s="67" t="str">
        <f t="shared" si="24"/>
        <v>2035/36</v>
      </c>
      <c r="AA50" s="67" t="str">
        <f t="shared" si="24"/>
        <v>2036/37</v>
      </c>
      <c r="AB50" s="67" t="str">
        <f t="shared" si="24"/>
        <v>2037/38</v>
      </c>
      <c r="AC50" s="67" t="str">
        <f t="shared" si="24"/>
        <v>2038/39</v>
      </c>
      <c r="AD50" s="67" t="str">
        <f t="shared" si="24"/>
        <v>2039/40</v>
      </c>
      <c r="AE50" s="67" t="str">
        <f t="shared" si="24"/>
        <v>2040/41</v>
      </c>
      <c r="AF50" s="67" t="str">
        <f t="shared" si="24"/>
        <v>2041/42</v>
      </c>
      <c r="AG50" s="67" t="str">
        <f t="shared" si="24"/>
        <v>2042/43</v>
      </c>
      <c r="AH50" s="67" t="str">
        <f t="shared" si="24"/>
        <v>2043/44</v>
      </c>
      <c r="AI50" s="67" t="str">
        <f t="shared" si="24"/>
        <v>2044/45</v>
      </c>
      <c r="AJ50" s="67" t="str">
        <f t="shared" si="24"/>
        <v>2045/46</v>
      </c>
      <c r="AK50" s="67" t="str">
        <f t="shared" si="24"/>
        <v>2046/47</v>
      </c>
      <c r="AL50" s="67" t="str">
        <f t="shared" si="24"/>
        <v>2047/48</v>
      </c>
      <c r="AM50" s="67" t="str">
        <f t="shared" si="24"/>
        <v>2048/49</v>
      </c>
      <c r="AN50" s="67" t="str">
        <f t="shared" si="24"/>
        <v>2049/50</v>
      </c>
      <c r="AO50" s="67" t="str">
        <f t="shared" si="24"/>
        <v>2050/51</v>
      </c>
      <c r="AP50" s="88"/>
      <c r="AR50" s="26" t="s">
        <v>625</v>
      </c>
      <c r="AS50" s="67" t="str">
        <f>AS4</f>
        <v>MCM / DAY</v>
      </c>
      <c r="AT50" s="89" t="str">
        <f>'Annual supply by terminal'!AT48</f>
        <v>2025/26</v>
      </c>
      <c r="AU50" s="89" t="str">
        <f>'Annual supply by terminal'!AU48</f>
        <v>2026/27</v>
      </c>
      <c r="AV50" s="89" t="str">
        <f>'Annual supply by terminal'!AV48</f>
        <v>2027/28</v>
      </c>
      <c r="AW50" s="89" t="str">
        <f>'Annual supply by terminal'!AW48</f>
        <v>2028/29</v>
      </c>
      <c r="AX50" s="89" t="str">
        <f>'Annual supply by terminal'!AX48</f>
        <v>2029/30</v>
      </c>
      <c r="AY50" s="89" t="str">
        <f>'Annual supply by terminal'!AY48</f>
        <v>2030/31</v>
      </c>
      <c r="AZ50" s="89" t="str">
        <f>'Annual supply by terminal'!AZ48</f>
        <v>2031/32</v>
      </c>
      <c r="BA50" s="89" t="str">
        <f>'Annual supply by terminal'!BA48</f>
        <v>2032/33</v>
      </c>
      <c r="BB50" s="89" t="str">
        <f>'Annual supply by terminal'!BB48</f>
        <v>2033/34</v>
      </c>
      <c r="BC50" s="89" t="str">
        <f>'Annual supply by terminal'!BC48</f>
        <v>2034/35</v>
      </c>
      <c r="BD50" s="89" t="str">
        <f>'Annual supply by terminal'!BD48</f>
        <v>2035/36</v>
      </c>
      <c r="BE50" s="89" t="str">
        <f>'Annual supply by terminal'!BE48</f>
        <v>2036/37</v>
      </c>
      <c r="BF50" s="89" t="str">
        <f>'Annual supply by terminal'!BF48</f>
        <v>2037/38</v>
      </c>
      <c r="BG50" s="89" t="str">
        <f>'Annual supply by terminal'!BG48</f>
        <v>2038/39</v>
      </c>
      <c r="BH50" s="89" t="str">
        <f>'Annual supply by terminal'!BH48</f>
        <v>2039/40</v>
      </c>
      <c r="BI50" s="89" t="str">
        <f>'Annual supply by terminal'!BI48</f>
        <v>2040/41</v>
      </c>
      <c r="BJ50" s="89" t="str">
        <f>'Annual supply by terminal'!BJ48</f>
        <v>2041/42</v>
      </c>
      <c r="BK50" s="89" t="str">
        <f>'Annual supply by terminal'!BK48</f>
        <v>2042/43</v>
      </c>
      <c r="BL50" s="89" t="str">
        <f>'Annual supply by terminal'!BL48</f>
        <v>2043/44</v>
      </c>
      <c r="BM50" s="89" t="str">
        <f>'Annual supply by terminal'!BM48</f>
        <v>2044/45</v>
      </c>
      <c r="BN50" s="89" t="str">
        <f>'Annual supply by terminal'!BN48</f>
        <v>2045/46</v>
      </c>
      <c r="BO50" s="89" t="str">
        <f>'Annual supply by terminal'!BO48</f>
        <v>2046/47</v>
      </c>
      <c r="BP50" s="89" t="str">
        <f>'Annual supply by terminal'!BP48</f>
        <v>2047/48</v>
      </c>
      <c r="BQ50" s="89" t="str">
        <f>'Annual supply by terminal'!BQ48</f>
        <v>2048/49</v>
      </c>
      <c r="BR50" s="89" t="str">
        <f>'Annual supply by terminal'!BR48</f>
        <v>2049/50</v>
      </c>
      <c r="BS50" s="89" t="str">
        <f>'Annual supply by terminal'!BS48</f>
        <v>2050/51</v>
      </c>
      <c r="BT50" s="88"/>
    </row>
    <row r="51" spans="1:73" x14ac:dyDescent="0.25">
      <c r="A51" s="77"/>
      <c r="B51" s="77"/>
      <c r="O51" s="67" t="s">
        <v>615</v>
      </c>
      <c r="P51" s="90">
        <f t="shared" ref="P51:AC51" si="25">AT51*11/1000*365</f>
        <v>66.207350000000005</v>
      </c>
      <c r="Q51" s="90">
        <f t="shared" si="25"/>
        <v>63.216174999999993</v>
      </c>
      <c r="R51" s="90">
        <f t="shared" si="25"/>
        <v>57.35828999999999</v>
      </c>
      <c r="S51" s="90">
        <f t="shared" si="25"/>
        <v>50.440445000000004</v>
      </c>
      <c r="T51" s="90">
        <f t="shared" si="25"/>
        <v>44.658844999999999</v>
      </c>
      <c r="U51" s="90">
        <f t="shared" si="25"/>
        <v>39.607975000000003</v>
      </c>
      <c r="V51" s="90">
        <f t="shared" si="25"/>
        <v>35.448434999999996</v>
      </c>
      <c r="W51" s="90">
        <f t="shared" si="25"/>
        <v>31.521765000000002</v>
      </c>
      <c r="X51" s="90">
        <f t="shared" si="25"/>
        <v>27.944400000000002</v>
      </c>
      <c r="Y51" s="90">
        <f t="shared" si="25"/>
        <v>25.314574999999994</v>
      </c>
      <c r="Z51" s="90">
        <f t="shared" si="25"/>
        <v>25.535400000000003</v>
      </c>
      <c r="AA51" s="90">
        <f t="shared" si="25"/>
        <v>28.659070000000003</v>
      </c>
      <c r="AB51" s="90">
        <f t="shared" si="25"/>
        <v>21.464189999999999</v>
      </c>
      <c r="AC51" s="90">
        <f t="shared" si="25"/>
        <v>21.48828</v>
      </c>
      <c r="AD51" s="90">
        <f t="shared" ref="AC51:AO60" si="26">BH51*11/1000*365</f>
        <v>18.79823</v>
      </c>
      <c r="AE51" s="90">
        <f t="shared" si="26"/>
        <v>15.481839999999998</v>
      </c>
      <c r="AF51" s="90">
        <f t="shared" si="26"/>
        <v>0</v>
      </c>
      <c r="AG51" s="90">
        <f t="shared" si="26"/>
        <v>0</v>
      </c>
      <c r="AH51" s="90">
        <f t="shared" si="26"/>
        <v>0</v>
      </c>
      <c r="AI51" s="90">
        <f t="shared" si="26"/>
        <v>0</v>
      </c>
      <c r="AJ51" s="90">
        <f t="shared" si="26"/>
        <v>0</v>
      </c>
      <c r="AK51" s="90">
        <f t="shared" si="26"/>
        <v>0</v>
      </c>
      <c r="AL51" s="90">
        <f t="shared" si="26"/>
        <v>0</v>
      </c>
      <c r="AM51" s="90">
        <f t="shared" si="26"/>
        <v>0</v>
      </c>
      <c r="AN51" s="90">
        <f t="shared" si="26"/>
        <v>0</v>
      </c>
      <c r="AO51" s="90">
        <f t="shared" si="26"/>
        <v>0</v>
      </c>
      <c r="AP51" s="91"/>
      <c r="AQ51" s="92"/>
      <c r="AS51" s="67" t="s">
        <v>615</v>
      </c>
      <c r="AT51" s="196">
        <v>16.489999999999998</v>
      </c>
      <c r="AU51" s="197">
        <v>15.744999999999999</v>
      </c>
      <c r="AV51" s="197">
        <v>14.286</v>
      </c>
      <c r="AW51" s="197">
        <v>12.563000000000001</v>
      </c>
      <c r="AX51" s="197">
        <v>11.122999999999999</v>
      </c>
      <c r="AY51" s="197">
        <v>9.8650000000000002</v>
      </c>
      <c r="AZ51" s="197">
        <v>8.8290000000000006</v>
      </c>
      <c r="BA51" s="197">
        <v>7.851</v>
      </c>
      <c r="BB51" s="197">
        <v>6.96</v>
      </c>
      <c r="BC51" s="197">
        <v>6.3049999999999997</v>
      </c>
      <c r="BD51" s="197">
        <v>6.36</v>
      </c>
      <c r="BE51" s="197">
        <v>7.1379999999999999</v>
      </c>
      <c r="BF51" s="197">
        <v>5.3460000000000001</v>
      </c>
      <c r="BG51" s="197">
        <v>5.3520000000000003</v>
      </c>
      <c r="BH51" s="197">
        <v>4.6820000000000004</v>
      </c>
      <c r="BI51" s="197">
        <v>3.8559999999999999</v>
      </c>
      <c r="BJ51" s="197">
        <v>0</v>
      </c>
      <c r="BK51" s="197">
        <v>0</v>
      </c>
      <c r="BL51" s="197">
        <v>0</v>
      </c>
      <c r="BM51" s="197">
        <v>0</v>
      </c>
      <c r="BN51" s="197">
        <v>0</v>
      </c>
      <c r="BO51" s="197">
        <v>0</v>
      </c>
      <c r="BP51" s="197">
        <v>0</v>
      </c>
      <c r="BQ51" s="197">
        <v>0</v>
      </c>
      <c r="BR51" s="197">
        <v>0</v>
      </c>
      <c r="BS51" s="197">
        <v>0</v>
      </c>
      <c r="BT51" s="91"/>
      <c r="BU51" s="92"/>
    </row>
    <row r="52" spans="1:73" x14ac:dyDescent="0.25">
      <c r="A52" s="77"/>
      <c r="B52" s="77"/>
      <c r="O52" s="12" t="s">
        <v>616</v>
      </c>
      <c r="P52" s="90">
        <f t="shared" ref="P52:P60" si="27">AT52*11/1000*365</f>
        <v>76.204700000000003</v>
      </c>
      <c r="Q52" s="90">
        <f t="shared" ref="Q52:Q60" si="28">AU52*11/1000*365</f>
        <v>103.79979500000002</v>
      </c>
      <c r="R52" s="90">
        <f t="shared" ref="R52:R60" si="29">AV52*11/1000*365</f>
        <v>123.86676499999999</v>
      </c>
      <c r="S52" s="90">
        <f t="shared" ref="S52:S60" si="30">AW52*11/1000*365</f>
        <v>147.46693500000001</v>
      </c>
      <c r="T52" s="90">
        <f t="shared" ref="T52:T60" si="31">AX52*11/1000*365</f>
        <v>167.34520000000001</v>
      </c>
      <c r="U52" s="90">
        <f t="shared" ref="U52:U60" si="32">AY52*11/1000*365</f>
        <v>145.33095500000002</v>
      </c>
      <c r="V52" s="90">
        <f t="shared" ref="V52:V60" si="33">AZ52*11/1000*365</f>
        <v>100.86081499999997</v>
      </c>
      <c r="W52" s="90">
        <f t="shared" ref="W52:W60" si="34">BA52*11/1000*365</f>
        <v>130.93316499999997</v>
      </c>
      <c r="X52" s="90">
        <f t="shared" ref="X52:X60" si="35">BB52*11/1000*365</f>
        <v>160.64014999999998</v>
      </c>
      <c r="Y52" s="90">
        <f t="shared" ref="Y52:Y60" si="36">BC52*11/1000*365</f>
        <v>197.45770000000002</v>
      </c>
      <c r="Z52" s="90">
        <f t="shared" ref="Z52:Z60" si="37">BD52*11/1000*365</f>
        <v>224.17752500000003</v>
      </c>
      <c r="AA52" s="90">
        <f t="shared" ref="AA52:AA60" si="38">BE52*11/1000*365</f>
        <v>260.18806000000001</v>
      </c>
      <c r="AB52" s="90">
        <f t="shared" ref="AB52:AB60" si="39">BF52*11/1000*365</f>
        <v>291.11560500000002</v>
      </c>
      <c r="AC52" s="90">
        <f t="shared" si="26"/>
        <v>304.92318999999998</v>
      </c>
      <c r="AD52" s="90">
        <f t="shared" si="26"/>
        <v>317.56642499999998</v>
      </c>
      <c r="AE52" s="90">
        <f t="shared" si="26"/>
        <v>322.41253000000006</v>
      </c>
      <c r="AF52" s="90">
        <f t="shared" si="26"/>
        <v>324.383895</v>
      </c>
      <c r="AG52" s="90">
        <f t="shared" si="26"/>
        <v>339.23538000000002</v>
      </c>
      <c r="AH52" s="90">
        <f t="shared" si="26"/>
        <v>341.79694999999998</v>
      </c>
      <c r="AI52" s="90">
        <f t="shared" si="26"/>
        <v>339.16712499999994</v>
      </c>
      <c r="AJ52" s="90">
        <f t="shared" si="26"/>
        <v>323.22356000000002</v>
      </c>
      <c r="AK52" s="90">
        <f t="shared" si="26"/>
        <v>308.95023499999996</v>
      </c>
      <c r="AL52" s="90">
        <f t="shared" si="26"/>
        <v>323.27174000000002</v>
      </c>
      <c r="AM52" s="90">
        <f t="shared" si="26"/>
        <v>319.52574499999997</v>
      </c>
      <c r="AN52" s="90">
        <f t="shared" si="26"/>
        <v>298.10572000000002</v>
      </c>
      <c r="AO52" s="90">
        <f t="shared" si="26"/>
        <v>290.14798999999999</v>
      </c>
      <c r="AP52" s="91"/>
      <c r="AQ52" s="92"/>
      <c r="AS52" s="12" t="s">
        <v>616</v>
      </c>
      <c r="AT52" s="198">
        <v>18.98</v>
      </c>
      <c r="AU52" s="199">
        <v>25.853000000000002</v>
      </c>
      <c r="AV52" s="199">
        <v>30.850999999999999</v>
      </c>
      <c r="AW52" s="199">
        <v>36.728999999999999</v>
      </c>
      <c r="AX52" s="199">
        <v>41.68</v>
      </c>
      <c r="AY52" s="199">
        <v>36.197000000000003</v>
      </c>
      <c r="AZ52" s="199">
        <v>25.120999999999999</v>
      </c>
      <c r="BA52" s="199">
        <v>32.610999999999997</v>
      </c>
      <c r="BB52" s="199">
        <v>40.01</v>
      </c>
      <c r="BC52" s="199">
        <v>49.18</v>
      </c>
      <c r="BD52" s="199">
        <v>55.835000000000001</v>
      </c>
      <c r="BE52" s="199">
        <v>64.804000000000002</v>
      </c>
      <c r="BF52" s="199">
        <v>72.507000000000005</v>
      </c>
      <c r="BG52" s="199">
        <v>75.945999999999998</v>
      </c>
      <c r="BH52" s="199">
        <v>79.094999999999999</v>
      </c>
      <c r="BI52" s="199">
        <v>80.302000000000007</v>
      </c>
      <c r="BJ52" s="199">
        <v>80.793000000000006</v>
      </c>
      <c r="BK52" s="199">
        <v>84.492000000000004</v>
      </c>
      <c r="BL52" s="199">
        <v>85.13</v>
      </c>
      <c r="BM52" s="199">
        <v>84.474999999999994</v>
      </c>
      <c r="BN52" s="199">
        <v>80.504000000000005</v>
      </c>
      <c r="BO52" s="199">
        <v>76.948999999999998</v>
      </c>
      <c r="BP52" s="199">
        <v>80.516000000000005</v>
      </c>
      <c r="BQ52" s="199">
        <v>79.582999999999998</v>
      </c>
      <c r="BR52" s="199">
        <v>74.248000000000005</v>
      </c>
      <c r="BS52" s="199">
        <v>72.266000000000005</v>
      </c>
      <c r="BT52" s="91"/>
      <c r="BU52" s="92"/>
    </row>
    <row r="53" spans="1:73" x14ac:dyDescent="0.25">
      <c r="A53" s="77"/>
      <c r="B53" s="77"/>
      <c r="O53" s="67" t="s">
        <v>617</v>
      </c>
      <c r="P53" s="90">
        <f t="shared" si="27"/>
        <v>8.4555899999999991</v>
      </c>
      <c r="Q53" s="90">
        <f t="shared" si="28"/>
        <v>7.1306400000000005</v>
      </c>
      <c r="R53" s="90">
        <f t="shared" si="29"/>
        <v>6.3075649999999994</v>
      </c>
      <c r="S53" s="90">
        <f t="shared" si="30"/>
        <v>5.2315449999999997</v>
      </c>
      <c r="T53" s="90">
        <f t="shared" si="31"/>
        <v>3.3926749999999997</v>
      </c>
      <c r="U53" s="90">
        <f t="shared" si="32"/>
        <v>2.9590549999999998</v>
      </c>
      <c r="V53" s="90">
        <f t="shared" si="33"/>
        <v>1.5377449999999999</v>
      </c>
      <c r="W53" s="90">
        <f t="shared" si="34"/>
        <v>1.3570700000000002</v>
      </c>
      <c r="X53" s="90">
        <f t="shared" si="35"/>
        <v>0</v>
      </c>
      <c r="Y53" s="90">
        <f t="shared" si="36"/>
        <v>0</v>
      </c>
      <c r="Z53" s="90">
        <f t="shared" si="37"/>
        <v>0</v>
      </c>
      <c r="AA53" s="90">
        <f t="shared" si="38"/>
        <v>0</v>
      </c>
      <c r="AB53" s="90">
        <f t="shared" si="39"/>
        <v>0</v>
      </c>
      <c r="AC53" s="90">
        <f t="shared" si="26"/>
        <v>0</v>
      </c>
      <c r="AD53" s="90">
        <f t="shared" si="26"/>
        <v>0</v>
      </c>
      <c r="AE53" s="90">
        <f t="shared" si="26"/>
        <v>0</v>
      </c>
      <c r="AF53" s="90">
        <f t="shared" si="26"/>
        <v>0</v>
      </c>
      <c r="AG53" s="90">
        <f t="shared" si="26"/>
        <v>0</v>
      </c>
      <c r="AH53" s="90">
        <f t="shared" si="26"/>
        <v>0</v>
      </c>
      <c r="AI53" s="90">
        <f t="shared" si="26"/>
        <v>0</v>
      </c>
      <c r="AJ53" s="90">
        <f t="shared" si="26"/>
        <v>0</v>
      </c>
      <c r="AK53" s="90">
        <f t="shared" si="26"/>
        <v>0</v>
      </c>
      <c r="AL53" s="90">
        <f t="shared" si="26"/>
        <v>0</v>
      </c>
      <c r="AM53" s="90">
        <f t="shared" si="26"/>
        <v>0</v>
      </c>
      <c r="AN53" s="90">
        <f t="shared" si="26"/>
        <v>0</v>
      </c>
      <c r="AO53" s="90">
        <f t="shared" si="26"/>
        <v>0</v>
      </c>
      <c r="AP53" s="91"/>
      <c r="AQ53" s="92"/>
      <c r="AS53" s="67" t="s">
        <v>617</v>
      </c>
      <c r="AT53" s="198">
        <v>2.1059999999999999</v>
      </c>
      <c r="AU53" s="199">
        <v>1.776</v>
      </c>
      <c r="AV53" s="199">
        <v>1.571</v>
      </c>
      <c r="AW53" s="199">
        <v>1.3029999999999999</v>
      </c>
      <c r="AX53" s="199">
        <v>0.84499999999999997</v>
      </c>
      <c r="AY53" s="199">
        <v>0.73699999999999999</v>
      </c>
      <c r="AZ53" s="199">
        <v>0.38300000000000001</v>
      </c>
      <c r="BA53" s="199">
        <v>0.33800000000000002</v>
      </c>
      <c r="BB53" s="199">
        <v>0</v>
      </c>
      <c r="BC53" s="199">
        <v>0</v>
      </c>
      <c r="BD53" s="199">
        <v>0</v>
      </c>
      <c r="BE53" s="199">
        <v>0</v>
      </c>
      <c r="BF53" s="199">
        <v>0</v>
      </c>
      <c r="BG53" s="199">
        <v>0</v>
      </c>
      <c r="BH53" s="199">
        <v>0</v>
      </c>
      <c r="BI53" s="199">
        <v>0</v>
      </c>
      <c r="BJ53" s="199">
        <v>0</v>
      </c>
      <c r="BK53" s="199">
        <v>0</v>
      </c>
      <c r="BL53" s="199">
        <v>0</v>
      </c>
      <c r="BM53" s="199">
        <v>0</v>
      </c>
      <c r="BN53" s="199">
        <v>0</v>
      </c>
      <c r="BO53" s="199">
        <v>0</v>
      </c>
      <c r="BP53" s="199">
        <v>0</v>
      </c>
      <c r="BQ53" s="199">
        <v>0</v>
      </c>
      <c r="BR53" s="199">
        <v>0</v>
      </c>
      <c r="BS53" s="199">
        <v>0</v>
      </c>
      <c r="BT53" s="91"/>
      <c r="BU53" s="92"/>
    </row>
    <row r="54" spans="1:73" x14ac:dyDescent="0.25">
      <c r="A54" s="77"/>
      <c r="B54" s="77"/>
      <c r="O54" s="67" t="s">
        <v>114</v>
      </c>
      <c r="P54" s="90">
        <f t="shared" si="27"/>
        <v>220.31910999999999</v>
      </c>
      <c r="Q54" s="90">
        <f t="shared" si="28"/>
        <v>195.09286499999999</v>
      </c>
      <c r="R54" s="90">
        <f t="shared" si="29"/>
        <v>190.77272499999998</v>
      </c>
      <c r="S54" s="90">
        <f t="shared" si="30"/>
        <v>177.218085</v>
      </c>
      <c r="T54" s="90">
        <f t="shared" si="31"/>
        <v>166.55023000000003</v>
      </c>
      <c r="U54" s="90">
        <f t="shared" si="32"/>
        <v>170.761965</v>
      </c>
      <c r="V54" s="90">
        <f t="shared" si="33"/>
        <v>194.09312999999997</v>
      </c>
      <c r="W54" s="90">
        <f t="shared" si="34"/>
        <v>173.17899500000001</v>
      </c>
      <c r="X54" s="90">
        <f t="shared" si="35"/>
        <v>155.57321999999999</v>
      </c>
      <c r="Y54" s="90">
        <f t="shared" si="36"/>
        <v>131.51935499999999</v>
      </c>
      <c r="Z54" s="90">
        <f t="shared" si="37"/>
        <v>124.870515</v>
      </c>
      <c r="AA54" s="90">
        <f t="shared" si="38"/>
        <v>108.42507500000001</v>
      </c>
      <c r="AB54" s="90">
        <f t="shared" si="39"/>
        <v>88.659230000000008</v>
      </c>
      <c r="AC54" s="90">
        <f t="shared" si="26"/>
        <v>75.738960000000006</v>
      </c>
      <c r="AD54" s="90">
        <f t="shared" si="26"/>
        <v>67.14685999999999</v>
      </c>
      <c r="AE54" s="90">
        <f t="shared" si="26"/>
        <v>56.495065000000004</v>
      </c>
      <c r="AF54" s="90">
        <f t="shared" si="26"/>
        <v>49.175719999999998</v>
      </c>
      <c r="AG54" s="90">
        <f t="shared" si="26"/>
        <v>39.379120000000007</v>
      </c>
      <c r="AH54" s="90">
        <f t="shared" si="26"/>
        <v>36.901865000000001</v>
      </c>
      <c r="AI54" s="90">
        <f t="shared" si="26"/>
        <v>31.264804999999999</v>
      </c>
      <c r="AJ54" s="90">
        <f t="shared" si="26"/>
        <v>29.5504</v>
      </c>
      <c r="AK54" s="90">
        <f t="shared" si="26"/>
        <v>26.454834999999999</v>
      </c>
      <c r="AL54" s="90">
        <f t="shared" si="26"/>
        <v>22.018259999999998</v>
      </c>
      <c r="AM54" s="90">
        <f t="shared" si="26"/>
        <v>19.625320000000002</v>
      </c>
      <c r="AN54" s="90">
        <f t="shared" si="26"/>
        <v>16.300899999999999</v>
      </c>
      <c r="AO54" s="90">
        <f t="shared" si="26"/>
        <v>16.039925</v>
      </c>
      <c r="AP54" s="91"/>
      <c r="AQ54" s="92"/>
      <c r="AS54" s="67" t="s">
        <v>114</v>
      </c>
      <c r="AT54" s="198">
        <v>54.874000000000002</v>
      </c>
      <c r="AU54" s="199">
        <v>48.591000000000001</v>
      </c>
      <c r="AV54" s="199">
        <v>47.515000000000001</v>
      </c>
      <c r="AW54" s="199">
        <v>44.139000000000003</v>
      </c>
      <c r="AX54" s="199">
        <v>41.481999999999999</v>
      </c>
      <c r="AY54" s="199">
        <v>42.530999999999999</v>
      </c>
      <c r="AZ54" s="199">
        <v>48.341999999999999</v>
      </c>
      <c r="BA54" s="199">
        <v>43.133000000000003</v>
      </c>
      <c r="BB54" s="199">
        <v>38.747999999999998</v>
      </c>
      <c r="BC54" s="199">
        <v>32.756999999999998</v>
      </c>
      <c r="BD54" s="199">
        <v>31.100999999999999</v>
      </c>
      <c r="BE54" s="199">
        <v>27.004999999999999</v>
      </c>
      <c r="BF54" s="199">
        <v>22.082000000000001</v>
      </c>
      <c r="BG54" s="199">
        <v>18.864000000000001</v>
      </c>
      <c r="BH54" s="199">
        <v>16.724</v>
      </c>
      <c r="BI54" s="199">
        <v>14.071</v>
      </c>
      <c r="BJ54" s="199">
        <v>12.247999999999999</v>
      </c>
      <c r="BK54" s="199">
        <v>9.8079999999999998</v>
      </c>
      <c r="BL54" s="199">
        <v>9.1910000000000007</v>
      </c>
      <c r="BM54" s="199">
        <v>7.7869999999999999</v>
      </c>
      <c r="BN54" s="199">
        <v>7.36</v>
      </c>
      <c r="BO54" s="199">
        <v>6.5890000000000004</v>
      </c>
      <c r="BP54" s="199">
        <v>5.484</v>
      </c>
      <c r="BQ54" s="199">
        <v>4.8879999999999999</v>
      </c>
      <c r="BR54" s="199">
        <v>4.0599999999999996</v>
      </c>
      <c r="BS54" s="199">
        <v>3.9950000000000001</v>
      </c>
      <c r="BT54" s="91"/>
      <c r="BU54" s="92"/>
    </row>
    <row r="55" spans="1:73" x14ac:dyDescent="0.25">
      <c r="A55" s="77"/>
      <c r="B55" s="77"/>
      <c r="O55" s="67" t="s">
        <v>117</v>
      </c>
      <c r="P55" s="90">
        <f t="shared" si="27"/>
        <v>217.51262499999999</v>
      </c>
      <c r="Q55" s="90">
        <f t="shared" si="28"/>
        <v>216.428575</v>
      </c>
      <c r="R55" s="90">
        <f t="shared" si="29"/>
        <v>216.15555500000002</v>
      </c>
      <c r="S55" s="90">
        <f t="shared" si="30"/>
        <v>212.517965</v>
      </c>
      <c r="T55" s="90">
        <f t="shared" si="31"/>
        <v>185.68973500000001</v>
      </c>
      <c r="U55" s="90">
        <f t="shared" si="32"/>
        <v>177.37466999999998</v>
      </c>
      <c r="V55" s="90">
        <f t="shared" si="33"/>
        <v>182.41349499999998</v>
      </c>
      <c r="W55" s="90">
        <f t="shared" si="34"/>
        <v>166.02827999999997</v>
      </c>
      <c r="X55" s="90">
        <f t="shared" si="35"/>
        <v>148.21773999999999</v>
      </c>
      <c r="Y55" s="90">
        <f t="shared" si="36"/>
        <v>122.24470499999998</v>
      </c>
      <c r="Z55" s="90">
        <f t="shared" si="37"/>
        <v>105.24117999999999</v>
      </c>
      <c r="AA55" s="90">
        <f t="shared" si="38"/>
        <v>91.590180000000018</v>
      </c>
      <c r="AB55" s="90">
        <f t="shared" si="39"/>
        <v>80.087204999999997</v>
      </c>
      <c r="AC55" s="90">
        <f t="shared" si="26"/>
        <v>67.492149999999995</v>
      </c>
      <c r="AD55" s="90">
        <f t="shared" si="26"/>
        <v>60.831265000000002</v>
      </c>
      <c r="AE55" s="90">
        <f t="shared" si="26"/>
        <v>52.142805000000003</v>
      </c>
      <c r="AF55" s="90">
        <f t="shared" si="26"/>
        <v>42.089244999999998</v>
      </c>
      <c r="AG55" s="90">
        <f t="shared" si="26"/>
        <v>35.886070000000004</v>
      </c>
      <c r="AH55" s="90">
        <f t="shared" si="26"/>
        <v>53.419574999999995</v>
      </c>
      <c r="AI55" s="90">
        <f t="shared" si="26"/>
        <v>46.136364999999998</v>
      </c>
      <c r="AJ55" s="90">
        <f t="shared" si="26"/>
        <v>41.916599999999995</v>
      </c>
      <c r="AK55" s="90">
        <f t="shared" si="26"/>
        <v>37.31541</v>
      </c>
      <c r="AL55" s="90">
        <f t="shared" si="26"/>
        <v>31.895160000000001</v>
      </c>
      <c r="AM55" s="90">
        <f t="shared" si="26"/>
        <v>29.59055</v>
      </c>
      <c r="AN55" s="90">
        <f t="shared" si="26"/>
        <v>28.88391</v>
      </c>
      <c r="AO55" s="90">
        <f t="shared" si="26"/>
        <v>26.920574999999999</v>
      </c>
      <c r="AP55" s="91"/>
      <c r="AQ55" s="92"/>
      <c r="AS55" s="67" t="s">
        <v>117</v>
      </c>
      <c r="AT55" s="198">
        <v>54.174999999999997</v>
      </c>
      <c r="AU55" s="199">
        <v>53.905000000000001</v>
      </c>
      <c r="AV55" s="199">
        <v>53.837000000000003</v>
      </c>
      <c r="AW55" s="199">
        <v>52.930999999999997</v>
      </c>
      <c r="AX55" s="199">
        <v>46.249000000000002</v>
      </c>
      <c r="AY55" s="199">
        <v>44.177999999999997</v>
      </c>
      <c r="AZ55" s="199">
        <v>45.433</v>
      </c>
      <c r="BA55" s="199">
        <v>41.351999999999997</v>
      </c>
      <c r="BB55" s="199">
        <v>36.915999999999997</v>
      </c>
      <c r="BC55" s="199">
        <v>30.446999999999999</v>
      </c>
      <c r="BD55" s="199">
        <v>26.212</v>
      </c>
      <c r="BE55" s="199">
        <v>22.812000000000001</v>
      </c>
      <c r="BF55" s="199">
        <v>19.946999999999999</v>
      </c>
      <c r="BG55" s="199">
        <v>16.809999999999999</v>
      </c>
      <c r="BH55" s="199">
        <v>15.151</v>
      </c>
      <c r="BI55" s="199">
        <v>12.987</v>
      </c>
      <c r="BJ55" s="199">
        <v>10.483000000000001</v>
      </c>
      <c r="BK55" s="199">
        <v>8.9380000000000006</v>
      </c>
      <c r="BL55" s="199">
        <v>13.305</v>
      </c>
      <c r="BM55" s="199">
        <v>11.491</v>
      </c>
      <c r="BN55" s="199">
        <v>10.44</v>
      </c>
      <c r="BO55" s="199">
        <v>9.2940000000000005</v>
      </c>
      <c r="BP55" s="199">
        <v>7.944</v>
      </c>
      <c r="BQ55" s="199">
        <v>7.37</v>
      </c>
      <c r="BR55" s="199">
        <v>7.194</v>
      </c>
      <c r="BS55" s="199">
        <v>6.7050000000000001</v>
      </c>
      <c r="BT55" s="91"/>
      <c r="BU55" s="92"/>
    </row>
    <row r="56" spans="1:73" x14ac:dyDescent="0.25">
      <c r="A56" s="77"/>
      <c r="B56" s="77"/>
      <c r="O56" s="67" t="s">
        <v>618</v>
      </c>
      <c r="P56" s="90">
        <f t="shared" si="27"/>
        <v>81.496470000000002</v>
      </c>
      <c r="Q56" s="90">
        <f t="shared" si="28"/>
        <v>68.977699999999999</v>
      </c>
      <c r="R56" s="90">
        <f t="shared" si="29"/>
        <v>58.205455000000001</v>
      </c>
      <c r="S56" s="90">
        <f t="shared" si="30"/>
        <v>48.34863</v>
      </c>
      <c r="T56" s="90">
        <f t="shared" si="31"/>
        <v>51.371925000000005</v>
      </c>
      <c r="U56" s="90">
        <f t="shared" si="32"/>
        <v>45.558205000000001</v>
      </c>
      <c r="V56" s="90">
        <f t="shared" si="33"/>
        <v>52.805279999999996</v>
      </c>
      <c r="W56" s="90">
        <f t="shared" si="34"/>
        <v>40.635815000000001</v>
      </c>
      <c r="X56" s="90">
        <f t="shared" si="35"/>
        <v>36.034624999999998</v>
      </c>
      <c r="Y56" s="90">
        <f t="shared" si="36"/>
        <v>32.995269999999998</v>
      </c>
      <c r="Z56" s="90">
        <f t="shared" si="37"/>
        <v>30.449759999999998</v>
      </c>
      <c r="AA56" s="90">
        <f t="shared" si="38"/>
        <v>23.901295000000001</v>
      </c>
      <c r="AB56" s="90">
        <f t="shared" si="39"/>
        <v>22.142724999999999</v>
      </c>
      <c r="AC56" s="90">
        <f t="shared" si="26"/>
        <v>17.252454999999998</v>
      </c>
      <c r="AD56" s="90">
        <f t="shared" si="26"/>
        <v>15.196775000000002</v>
      </c>
      <c r="AE56" s="90">
        <f t="shared" si="26"/>
        <v>13.233440000000002</v>
      </c>
      <c r="AF56" s="90">
        <f t="shared" si="26"/>
        <v>31.927279999999996</v>
      </c>
      <c r="AG56" s="90">
        <f t="shared" si="26"/>
        <v>29.164960000000001</v>
      </c>
      <c r="AH56" s="90">
        <f t="shared" si="26"/>
        <v>5.1954099999999999</v>
      </c>
      <c r="AI56" s="90">
        <f t="shared" si="26"/>
        <v>3.5572900000000005</v>
      </c>
      <c r="AJ56" s="90">
        <f t="shared" si="26"/>
        <v>3.3605549999999993</v>
      </c>
      <c r="AK56" s="90">
        <f t="shared" si="26"/>
        <v>3.5613049999999999</v>
      </c>
      <c r="AL56" s="90">
        <f t="shared" si="26"/>
        <v>3.3404799999999994</v>
      </c>
      <c r="AM56" s="90">
        <f t="shared" si="26"/>
        <v>2.7783799999999994</v>
      </c>
      <c r="AN56" s="90">
        <f t="shared" si="26"/>
        <v>0</v>
      </c>
      <c r="AO56" s="90">
        <f t="shared" si="26"/>
        <v>0</v>
      </c>
      <c r="AP56" s="91"/>
      <c r="AQ56" s="92"/>
      <c r="AS56" s="67" t="s">
        <v>618</v>
      </c>
      <c r="AT56" s="198">
        <v>20.297999999999998</v>
      </c>
      <c r="AU56" s="199">
        <v>17.18</v>
      </c>
      <c r="AV56" s="199">
        <v>14.497</v>
      </c>
      <c r="AW56" s="199">
        <v>12.042</v>
      </c>
      <c r="AX56" s="199">
        <v>12.795</v>
      </c>
      <c r="AY56" s="199">
        <v>11.347</v>
      </c>
      <c r="AZ56" s="199">
        <v>13.151999999999999</v>
      </c>
      <c r="BA56" s="199">
        <v>10.121</v>
      </c>
      <c r="BB56" s="199">
        <v>8.9749999999999996</v>
      </c>
      <c r="BC56" s="199">
        <v>8.218</v>
      </c>
      <c r="BD56" s="199">
        <v>7.5839999999999996</v>
      </c>
      <c r="BE56" s="199">
        <v>5.9530000000000003</v>
      </c>
      <c r="BF56" s="199">
        <v>5.5149999999999997</v>
      </c>
      <c r="BG56" s="199">
        <v>4.2969999999999997</v>
      </c>
      <c r="BH56" s="199">
        <v>3.7850000000000001</v>
      </c>
      <c r="BI56" s="199">
        <v>3.2959999999999998</v>
      </c>
      <c r="BJ56" s="199">
        <v>7.952</v>
      </c>
      <c r="BK56" s="199">
        <v>7.2640000000000002</v>
      </c>
      <c r="BL56" s="199">
        <v>1.294</v>
      </c>
      <c r="BM56" s="199">
        <v>0.88600000000000001</v>
      </c>
      <c r="BN56" s="199">
        <v>0.83699999999999997</v>
      </c>
      <c r="BO56" s="199">
        <v>0.88700000000000001</v>
      </c>
      <c r="BP56" s="199">
        <v>0.83199999999999996</v>
      </c>
      <c r="BQ56" s="199">
        <v>0.69199999999999995</v>
      </c>
      <c r="BR56" s="199">
        <v>0</v>
      </c>
      <c r="BS56" s="199">
        <v>0</v>
      </c>
      <c r="BT56" s="91"/>
      <c r="BU56" s="92"/>
    </row>
    <row r="57" spans="1:73" x14ac:dyDescent="0.25">
      <c r="A57" s="77"/>
      <c r="B57" s="77"/>
      <c r="O57" s="67" t="s">
        <v>619</v>
      </c>
      <c r="P57" s="90">
        <f t="shared" si="27"/>
        <v>6.7371699999999999</v>
      </c>
      <c r="Q57" s="90">
        <f t="shared" si="28"/>
        <v>8.0781800000000015</v>
      </c>
      <c r="R57" s="90">
        <f t="shared" si="29"/>
        <v>9.8487949999999991</v>
      </c>
      <c r="S57" s="90">
        <f t="shared" si="30"/>
        <v>11.121550000000001</v>
      </c>
      <c r="T57" s="90">
        <f t="shared" si="31"/>
        <v>12.29393</v>
      </c>
      <c r="U57" s="90">
        <f t="shared" si="32"/>
        <v>13.562670000000001</v>
      </c>
      <c r="V57" s="90">
        <f t="shared" si="33"/>
        <v>16.192495000000001</v>
      </c>
      <c r="W57" s="90">
        <f t="shared" si="34"/>
        <v>17.96311</v>
      </c>
      <c r="X57" s="90">
        <f t="shared" si="35"/>
        <v>20.400215000000003</v>
      </c>
      <c r="Y57" s="90">
        <f t="shared" si="36"/>
        <v>22.279235</v>
      </c>
      <c r="Z57" s="90">
        <f t="shared" si="37"/>
        <v>25.675925000000003</v>
      </c>
      <c r="AA57" s="90">
        <f t="shared" si="38"/>
        <v>27.755694999999999</v>
      </c>
      <c r="AB57" s="90">
        <f t="shared" si="39"/>
        <v>29.530325000000001</v>
      </c>
      <c r="AC57" s="90">
        <f t="shared" si="26"/>
        <v>31.802814999999999</v>
      </c>
      <c r="AD57" s="90">
        <f t="shared" si="26"/>
        <v>34.838155</v>
      </c>
      <c r="AE57" s="90">
        <f t="shared" si="26"/>
        <v>36.050685000000001</v>
      </c>
      <c r="AF57" s="90">
        <f t="shared" si="26"/>
        <v>39.278745000000001</v>
      </c>
      <c r="AG57" s="90">
        <f t="shared" si="26"/>
        <v>40.965044999999996</v>
      </c>
      <c r="AH57" s="90">
        <f t="shared" si="26"/>
        <v>44.116819999999997</v>
      </c>
      <c r="AI57" s="90">
        <f t="shared" si="26"/>
        <v>44.55847</v>
      </c>
      <c r="AJ57" s="90">
        <f t="shared" si="26"/>
        <v>46.397339999999993</v>
      </c>
      <c r="AK57" s="90">
        <f t="shared" si="26"/>
        <v>50.103185000000003</v>
      </c>
      <c r="AL57" s="90">
        <f t="shared" si="26"/>
        <v>52.925730000000009</v>
      </c>
      <c r="AM57" s="90">
        <f t="shared" si="26"/>
        <v>54.640135000000001</v>
      </c>
      <c r="AN57" s="90">
        <f t="shared" si="26"/>
        <v>54.021825</v>
      </c>
      <c r="AO57" s="90">
        <f t="shared" si="26"/>
        <v>59.747215000000004</v>
      </c>
      <c r="AP57" s="91"/>
      <c r="AQ57" s="92"/>
      <c r="AS57" s="67" t="s">
        <v>619</v>
      </c>
      <c r="AT57" s="198">
        <v>1.6779999999999999</v>
      </c>
      <c r="AU57" s="199">
        <v>2.012</v>
      </c>
      <c r="AV57" s="199">
        <v>2.4529999999999998</v>
      </c>
      <c r="AW57" s="199">
        <v>2.77</v>
      </c>
      <c r="AX57" s="199">
        <v>3.0619999999999998</v>
      </c>
      <c r="AY57" s="199">
        <v>3.3780000000000001</v>
      </c>
      <c r="AZ57" s="199">
        <v>4.0330000000000004</v>
      </c>
      <c r="BA57" s="199">
        <v>4.4740000000000002</v>
      </c>
      <c r="BB57" s="199">
        <v>5.0810000000000004</v>
      </c>
      <c r="BC57" s="199">
        <v>5.5490000000000004</v>
      </c>
      <c r="BD57" s="199">
        <v>6.3949999999999996</v>
      </c>
      <c r="BE57" s="199">
        <v>6.9130000000000003</v>
      </c>
      <c r="BF57" s="199">
        <v>7.3550000000000004</v>
      </c>
      <c r="BG57" s="199">
        <v>7.9210000000000003</v>
      </c>
      <c r="BH57" s="199">
        <v>8.6769999999999996</v>
      </c>
      <c r="BI57" s="199">
        <v>8.9789999999999992</v>
      </c>
      <c r="BJ57" s="199">
        <v>9.7829999999999995</v>
      </c>
      <c r="BK57" s="199">
        <v>10.202999999999999</v>
      </c>
      <c r="BL57" s="199">
        <v>10.988</v>
      </c>
      <c r="BM57" s="199">
        <v>11.098000000000001</v>
      </c>
      <c r="BN57" s="199">
        <v>11.555999999999999</v>
      </c>
      <c r="BO57" s="199">
        <v>12.478999999999999</v>
      </c>
      <c r="BP57" s="199">
        <v>13.182</v>
      </c>
      <c r="BQ57" s="199">
        <v>13.609</v>
      </c>
      <c r="BR57" s="199">
        <v>13.455</v>
      </c>
      <c r="BS57" s="199">
        <v>14.881</v>
      </c>
      <c r="BT57" s="91"/>
      <c r="BU57" s="92"/>
    </row>
    <row r="58" spans="1:73" x14ac:dyDescent="0.25">
      <c r="A58" s="77"/>
      <c r="B58" s="77"/>
      <c r="O58" s="67" t="s">
        <v>620</v>
      </c>
      <c r="P58" s="90">
        <f t="shared" si="27"/>
        <v>0</v>
      </c>
      <c r="Q58" s="90">
        <f t="shared" si="28"/>
        <v>0</v>
      </c>
      <c r="R58" s="90">
        <f t="shared" si="29"/>
        <v>0</v>
      </c>
      <c r="S58" s="90">
        <f t="shared" si="30"/>
        <v>0</v>
      </c>
      <c r="T58" s="90">
        <f t="shared" si="31"/>
        <v>0</v>
      </c>
      <c r="U58" s="90">
        <f t="shared" si="32"/>
        <v>0</v>
      </c>
      <c r="V58" s="90">
        <f t="shared" si="33"/>
        <v>0</v>
      </c>
      <c r="W58" s="90">
        <f t="shared" si="34"/>
        <v>0</v>
      </c>
      <c r="X58" s="90">
        <f t="shared" si="35"/>
        <v>0</v>
      </c>
      <c r="Y58" s="90">
        <f t="shared" si="36"/>
        <v>0</v>
      </c>
      <c r="Z58" s="90">
        <f t="shared" si="37"/>
        <v>0</v>
      </c>
      <c r="AA58" s="90">
        <f t="shared" si="38"/>
        <v>0</v>
      </c>
      <c r="AB58" s="90">
        <f t="shared" si="39"/>
        <v>0</v>
      </c>
      <c r="AC58" s="90">
        <f t="shared" si="26"/>
        <v>0</v>
      </c>
      <c r="AD58" s="90">
        <f t="shared" si="26"/>
        <v>0</v>
      </c>
      <c r="AE58" s="90">
        <f t="shared" si="26"/>
        <v>0</v>
      </c>
      <c r="AF58" s="90">
        <f t="shared" si="26"/>
        <v>0</v>
      </c>
      <c r="AG58" s="90">
        <f t="shared" si="26"/>
        <v>0</v>
      </c>
      <c r="AH58" s="90">
        <f t="shared" si="26"/>
        <v>0</v>
      </c>
      <c r="AI58" s="90">
        <f t="shared" si="26"/>
        <v>0</v>
      </c>
      <c r="AJ58" s="90">
        <f t="shared" si="26"/>
        <v>0</v>
      </c>
      <c r="AK58" s="90">
        <f t="shared" si="26"/>
        <v>0</v>
      </c>
      <c r="AL58" s="90">
        <f t="shared" si="26"/>
        <v>0</v>
      </c>
      <c r="AM58" s="90">
        <f t="shared" si="26"/>
        <v>0</v>
      </c>
      <c r="AN58" s="90">
        <f t="shared" si="26"/>
        <v>0</v>
      </c>
      <c r="AO58" s="90">
        <f t="shared" si="26"/>
        <v>0</v>
      </c>
      <c r="AP58" s="91"/>
      <c r="AQ58" s="92"/>
      <c r="AS58" s="67" t="s">
        <v>620</v>
      </c>
      <c r="AT58" s="198">
        <v>0</v>
      </c>
      <c r="AU58" s="199">
        <v>0</v>
      </c>
      <c r="AV58" s="199">
        <v>0</v>
      </c>
      <c r="AW58" s="199">
        <v>0</v>
      </c>
      <c r="AX58" s="199">
        <v>0</v>
      </c>
      <c r="AY58" s="199">
        <v>0</v>
      </c>
      <c r="AZ58" s="199">
        <v>0</v>
      </c>
      <c r="BA58" s="199">
        <v>0</v>
      </c>
      <c r="BB58" s="199">
        <v>0</v>
      </c>
      <c r="BC58" s="199">
        <v>0</v>
      </c>
      <c r="BD58" s="199">
        <v>0</v>
      </c>
      <c r="BE58" s="199">
        <v>0</v>
      </c>
      <c r="BF58" s="199">
        <v>0</v>
      </c>
      <c r="BG58" s="199">
        <v>0</v>
      </c>
      <c r="BH58" s="199">
        <v>0</v>
      </c>
      <c r="BI58" s="199">
        <v>0</v>
      </c>
      <c r="BJ58" s="199">
        <v>0</v>
      </c>
      <c r="BK58" s="199">
        <v>0</v>
      </c>
      <c r="BL58" s="199">
        <v>0</v>
      </c>
      <c r="BM58" s="199">
        <v>0</v>
      </c>
      <c r="BN58" s="199">
        <v>0</v>
      </c>
      <c r="BO58" s="199">
        <v>0</v>
      </c>
      <c r="BP58" s="199">
        <v>0</v>
      </c>
      <c r="BQ58" s="199">
        <v>0</v>
      </c>
      <c r="BR58" s="199">
        <v>0</v>
      </c>
      <c r="BS58" s="199">
        <v>0</v>
      </c>
      <c r="BT58" s="91"/>
      <c r="BU58" s="92"/>
    </row>
    <row r="59" spans="1:73" x14ac:dyDescent="0.25">
      <c r="A59" s="77"/>
      <c r="B59" s="77"/>
      <c r="O59" s="67" t="s">
        <v>621</v>
      </c>
      <c r="P59" s="90">
        <f t="shared" si="27"/>
        <v>9.1983650000000008</v>
      </c>
      <c r="Q59" s="90">
        <f t="shared" si="28"/>
        <v>9.1983650000000008</v>
      </c>
      <c r="R59" s="90">
        <f t="shared" si="29"/>
        <v>9.1983650000000008</v>
      </c>
      <c r="S59" s="90">
        <f t="shared" si="30"/>
        <v>9.1983650000000008</v>
      </c>
      <c r="T59" s="90">
        <f t="shared" si="31"/>
        <v>9.1983650000000008</v>
      </c>
      <c r="U59" s="90">
        <f t="shared" si="32"/>
        <v>9.1983650000000008</v>
      </c>
      <c r="V59" s="90">
        <f t="shared" si="33"/>
        <v>9.1983650000000008</v>
      </c>
      <c r="W59" s="90">
        <f t="shared" si="34"/>
        <v>9.1983650000000008</v>
      </c>
      <c r="X59" s="90">
        <f t="shared" si="35"/>
        <v>9.1983650000000008</v>
      </c>
      <c r="Y59" s="90">
        <f t="shared" si="36"/>
        <v>9.1983650000000008</v>
      </c>
      <c r="Z59" s="90">
        <f t="shared" si="37"/>
        <v>9.3188150000000007</v>
      </c>
      <c r="AA59" s="90">
        <f t="shared" si="38"/>
        <v>9.3067700000000002</v>
      </c>
      <c r="AB59" s="90">
        <f t="shared" si="39"/>
        <v>9.1983650000000008</v>
      </c>
      <c r="AC59" s="90">
        <f t="shared" si="26"/>
        <v>9.2344999999999988</v>
      </c>
      <c r="AD59" s="90">
        <f t="shared" si="26"/>
        <v>9.463355</v>
      </c>
      <c r="AE59" s="90">
        <f t="shared" si="26"/>
        <v>9.202379999999998</v>
      </c>
      <c r="AF59" s="90">
        <f t="shared" si="26"/>
        <v>9.4794150000000013</v>
      </c>
      <c r="AG59" s="90">
        <f t="shared" si="26"/>
        <v>9.3509350000000016</v>
      </c>
      <c r="AH59" s="90">
        <f t="shared" si="26"/>
        <v>9.5757749999999984</v>
      </c>
      <c r="AI59" s="90">
        <f t="shared" si="26"/>
        <v>9.1983650000000008</v>
      </c>
      <c r="AJ59" s="90">
        <f t="shared" si="26"/>
        <v>9.1983650000000008</v>
      </c>
      <c r="AK59" s="90">
        <f t="shared" si="26"/>
        <v>9.4432799999999997</v>
      </c>
      <c r="AL59" s="90">
        <f t="shared" si="26"/>
        <v>9.5476700000000001</v>
      </c>
      <c r="AM59" s="90">
        <f t="shared" si="26"/>
        <v>9.4713849999999979</v>
      </c>
      <c r="AN59" s="90">
        <f t="shared" si="26"/>
        <v>9.1983650000000008</v>
      </c>
      <c r="AO59" s="90">
        <f t="shared" si="26"/>
        <v>9.5878200000000007</v>
      </c>
      <c r="AP59" s="91"/>
      <c r="AQ59" s="92"/>
      <c r="AS59" s="67" t="s">
        <v>621</v>
      </c>
      <c r="AT59" s="198">
        <v>2.2909999999999999</v>
      </c>
      <c r="AU59" s="199">
        <v>2.2909999999999999</v>
      </c>
      <c r="AV59" s="199">
        <v>2.2909999999999999</v>
      </c>
      <c r="AW59" s="199">
        <v>2.2909999999999999</v>
      </c>
      <c r="AX59" s="199">
        <v>2.2909999999999999</v>
      </c>
      <c r="AY59" s="199">
        <v>2.2909999999999999</v>
      </c>
      <c r="AZ59" s="199">
        <v>2.2909999999999999</v>
      </c>
      <c r="BA59" s="199">
        <v>2.2909999999999999</v>
      </c>
      <c r="BB59" s="199">
        <v>2.2909999999999999</v>
      </c>
      <c r="BC59" s="199">
        <v>2.2909999999999999</v>
      </c>
      <c r="BD59" s="199">
        <v>2.3210000000000002</v>
      </c>
      <c r="BE59" s="199">
        <v>2.3180000000000001</v>
      </c>
      <c r="BF59" s="199">
        <v>2.2909999999999999</v>
      </c>
      <c r="BG59" s="199">
        <v>2.2999999999999998</v>
      </c>
      <c r="BH59" s="199">
        <v>2.3570000000000002</v>
      </c>
      <c r="BI59" s="199">
        <v>2.2919999999999998</v>
      </c>
      <c r="BJ59" s="199">
        <v>2.3610000000000002</v>
      </c>
      <c r="BK59" s="199">
        <v>2.3290000000000002</v>
      </c>
      <c r="BL59" s="199">
        <v>2.3849999999999998</v>
      </c>
      <c r="BM59" s="199">
        <v>2.2909999999999999</v>
      </c>
      <c r="BN59" s="199">
        <v>2.2909999999999999</v>
      </c>
      <c r="BO59" s="199">
        <v>2.3519999999999999</v>
      </c>
      <c r="BP59" s="199">
        <v>2.3780000000000001</v>
      </c>
      <c r="BQ59" s="199">
        <v>2.359</v>
      </c>
      <c r="BR59" s="199">
        <v>2.2909999999999999</v>
      </c>
      <c r="BS59" s="199">
        <v>2.3879999999999999</v>
      </c>
      <c r="BT59" s="91"/>
      <c r="BU59" s="92"/>
    </row>
    <row r="60" spans="1:73" x14ac:dyDescent="0.25">
      <c r="A60" s="77"/>
      <c r="B60" s="77"/>
      <c r="O60" s="67" t="s">
        <v>107</v>
      </c>
      <c r="P60" s="90">
        <f t="shared" si="27"/>
        <v>22.921634999999998</v>
      </c>
      <c r="Q60" s="90">
        <f t="shared" si="28"/>
        <v>22.921634999999998</v>
      </c>
      <c r="R60" s="90">
        <f t="shared" si="29"/>
        <v>22.921634999999998</v>
      </c>
      <c r="S60" s="90">
        <f t="shared" si="30"/>
        <v>22.921634999999998</v>
      </c>
      <c r="T60" s="90">
        <f t="shared" si="31"/>
        <v>22.921634999999998</v>
      </c>
      <c r="U60" s="90">
        <f t="shared" si="32"/>
        <v>22.921634999999998</v>
      </c>
      <c r="V60" s="90">
        <f t="shared" si="33"/>
        <v>22.921634999999998</v>
      </c>
      <c r="W60" s="90">
        <f t="shared" si="34"/>
        <v>22.921634999999998</v>
      </c>
      <c r="X60" s="90">
        <f t="shared" si="35"/>
        <v>22.921634999999998</v>
      </c>
      <c r="Y60" s="90">
        <f t="shared" si="36"/>
        <v>22.921634999999998</v>
      </c>
      <c r="Z60" s="90">
        <f t="shared" si="37"/>
        <v>23.222760000000001</v>
      </c>
      <c r="AA60" s="90">
        <f t="shared" si="38"/>
        <v>23.198669999999996</v>
      </c>
      <c r="AB60" s="90">
        <f t="shared" si="39"/>
        <v>22.921634999999998</v>
      </c>
      <c r="AC60" s="90">
        <f t="shared" si="26"/>
        <v>23.01398</v>
      </c>
      <c r="AD60" s="90">
        <f t="shared" si="26"/>
        <v>23.588125000000002</v>
      </c>
      <c r="AE60" s="90">
        <f t="shared" si="26"/>
        <v>22.933679999999999</v>
      </c>
      <c r="AF60" s="90">
        <f t="shared" si="26"/>
        <v>23.62426</v>
      </c>
      <c r="AG60" s="90">
        <f t="shared" si="26"/>
        <v>23.303059999999999</v>
      </c>
      <c r="AH60" s="90">
        <f t="shared" si="26"/>
        <v>23.869175000000002</v>
      </c>
      <c r="AI60" s="90">
        <f t="shared" si="26"/>
        <v>22.925650000000001</v>
      </c>
      <c r="AJ60" s="90">
        <f t="shared" si="26"/>
        <v>22.921634999999998</v>
      </c>
      <c r="AK60" s="90">
        <f t="shared" si="26"/>
        <v>23.531915000000001</v>
      </c>
      <c r="AL60" s="90">
        <f t="shared" si="26"/>
        <v>23.796905000000002</v>
      </c>
      <c r="AM60" s="90">
        <f t="shared" si="26"/>
        <v>23.604184999999998</v>
      </c>
      <c r="AN60" s="90">
        <f t="shared" si="26"/>
        <v>22.921634999999998</v>
      </c>
      <c r="AO60" s="90">
        <f t="shared" si="26"/>
        <v>23.893265000000003</v>
      </c>
      <c r="AP60" s="91"/>
      <c r="AQ60" s="92"/>
      <c r="AS60" s="67" t="s">
        <v>107</v>
      </c>
      <c r="AT60" s="198">
        <v>5.7089999999999996</v>
      </c>
      <c r="AU60" s="199">
        <v>5.7089999999999996</v>
      </c>
      <c r="AV60" s="199">
        <v>5.7089999999999996</v>
      </c>
      <c r="AW60" s="199">
        <v>5.7089999999999996</v>
      </c>
      <c r="AX60" s="199">
        <v>5.7089999999999996</v>
      </c>
      <c r="AY60" s="199">
        <v>5.7089999999999996</v>
      </c>
      <c r="AZ60" s="199">
        <v>5.7089999999999996</v>
      </c>
      <c r="BA60" s="199">
        <v>5.7089999999999996</v>
      </c>
      <c r="BB60" s="199">
        <v>5.7089999999999996</v>
      </c>
      <c r="BC60" s="199">
        <v>5.7089999999999996</v>
      </c>
      <c r="BD60" s="199">
        <v>5.7839999999999998</v>
      </c>
      <c r="BE60" s="199">
        <v>5.7779999999999996</v>
      </c>
      <c r="BF60" s="199">
        <v>5.7089999999999996</v>
      </c>
      <c r="BG60" s="199">
        <v>5.7320000000000002</v>
      </c>
      <c r="BH60" s="199">
        <v>5.875</v>
      </c>
      <c r="BI60" s="199">
        <v>5.7119999999999997</v>
      </c>
      <c r="BJ60" s="199">
        <v>5.8840000000000003</v>
      </c>
      <c r="BK60" s="199">
        <v>5.8040000000000003</v>
      </c>
      <c r="BL60" s="199">
        <v>5.9450000000000003</v>
      </c>
      <c r="BM60" s="199">
        <v>5.71</v>
      </c>
      <c r="BN60" s="199">
        <v>5.7089999999999996</v>
      </c>
      <c r="BO60" s="199">
        <v>5.8609999999999998</v>
      </c>
      <c r="BP60" s="199">
        <v>5.9269999999999996</v>
      </c>
      <c r="BQ60" s="199">
        <v>5.8789999999999996</v>
      </c>
      <c r="BR60" s="199">
        <v>5.7089999999999996</v>
      </c>
      <c r="BS60" s="199">
        <v>5.9509999999999996</v>
      </c>
      <c r="BT60" s="91"/>
      <c r="BU60" s="92"/>
    </row>
    <row r="61" spans="1:73" x14ac:dyDescent="0.25">
      <c r="A61" s="77"/>
      <c r="B61" s="77"/>
      <c r="O61" s="67" t="s">
        <v>159</v>
      </c>
      <c r="P61" s="90">
        <f t="shared" ref="P61:AO61" si="40">SUM(P51:P60)</f>
        <v>709.05301500000007</v>
      </c>
      <c r="Q61" s="90">
        <f t="shared" si="40"/>
        <v>694.84393</v>
      </c>
      <c r="R61" s="90">
        <f t="shared" si="40"/>
        <v>694.63515000000007</v>
      </c>
      <c r="S61" s="90">
        <f t="shared" si="40"/>
        <v>684.46515499999998</v>
      </c>
      <c r="T61" s="90">
        <f t="shared" si="40"/>
        <v>663.42254000000014</v>
      </c>
      <c r="U61" s="90">
        <f t="shared" si="40"/>
        <v>627.27549500000009</v>
      </c>
      <c r="V61" s="90">
        <f t="shared" si="40"/>
        <v>615.47139500000003</v>
      </c>
      <c r="W61" s="90">
        <f t="shared" si="40"/>
        <v>593.73820000000001</v>
      </c>
      <c r="X61" s="90">
        <f t="shared" si="40"/>
        <v>580.93034999999998</v>
      </c>
      <c r="Y61" s="90">
        <f t="shared" si="40"/>
        <v>563.93083999999999</v>
      </c>
      <c r="Z61" s="90">
        <f t="shared" si="40"/>
        <v>568.49188000000004</v>
      </c>
      <c r="AA61" s="90">
        <f t="shared" si="40"/>
        <v>573.02481499999999</v>
      </c>
      <c r="AB61" s="90">
        <f t="shared" si="40"/>
        <v>565.11927999999989</v>
      </c>
      <c r="AC61" s="90">
        <f t="shared" si="40"/>
        <v>550.94632999999988</v>
      </c>
      <c r="AD61" s="90">
        <f t="shared" si="40"/>
        <v>547.42918999999995</v>
      </c>
      <c r="AE61" s="90">
        <f t="shared" si="40"/>
        <v>527.95242500000006</v>
      </c>
      <c r="AF61" s="90">
        <f t="shared" si="40"/>
        <v>519.95856000000003</v>
      </c>
      <c r="AG61" s="90">
        <f t="shared" si="40"/>
        <v>517.28457000000003</v>
      </c>
      <c r="AH61" s="90">
        <f t="shared" si="40"/>
        <v>514.87557000000004</v>
      </c>
      <c r="AI61" s="90">
        <f t="shared" si="40"/>
        <v>496.80807000000004</v>
      </c>
      <c r="AJ61" s="90">
        <f t="shared" si="40"/>
        <v>476.56845500000003</v>
      </c>
      <c r="AK61" s="90">
        <f t="shared" si="40"/>
        <v>459.36016499999999</v>
      </c>
      <c r="AL61" s="90">
        <f t="shared" si="40"/>
        <v>466.79594499999996</v>
      </c>
      <c r="AM61" s="90">
        <f t="shared" si="40"/>
        <v>459.23569999999995</v>
      </c>
      <c r="AN61" s="90">
        <f t="shared" si="40"/>
        <v>429.43235500000003</v>
      </c>
      <c r="AO61" s="90">
        <f t="shared" si="40"/>
        <v>426.33678999999995</v>
      </c>
      <c r="AP61" s="91"/>
      <c r="AQ61" s="92"/>
      <c r="AS61" s="67" t="s">
        <v>159</v>
      </c>
      <c r="AT61" s="198">
        <f t="shared" ref="AT61:BS61" si="41">SUM(AT51:AT60)</f>
        <v>176.601</v>
      </c>
      <c r="AU61" s="198">
        <f t="shared" si="41"/>
        <v>173.06200000000001</v>
      </c>
      <c r="AV61" s="198">
        <f t="shared" si="41"/>
        <v>173.01000000000002</v>
      </c>
      <c r="AW61" s="198">
        <f t="shared" si="41"/>
        <v>170.47700000000003</v>
      </c>
      <c r="AX61" s="198">
        <f t="shared" si="41"/>
        <v>165.23599999999999</v>
      </c>
      <c r="AY61" s="198">
        <f t="shared" si="41"/>
        <v>156.233</v>
      </c>
      <c r="AZ61" s="198">
        <f t="shared" si="41"/>
        <v>153.29299999999998</v>
      </c>
      <c r="BA61" s="198">
        <f t="shared" si="41"/>
        <v>147.88</v>
      </c>
      <c r="BB61" s="198">
        <f t="shared" si="41"/>
        <v>144.68999999999997</v>
      </c>
      <c r="BC61" s="198">
        <f t="shared" si="41"/>
        <v>140.45599999999999</v>
      </c>
      <c r="BD61" s="198">
        <f t="shared" si="41"/>
        <v>141.59199999999998</v>
      </c>
      <c r="BE61" s="198">
        <f t="shared" si="41"/>
        <v>142.721</v>
      </c>
      <c r="BF61" s="198">
        <f t="shared" si="41"/>
        <v>140.75200000000001</v>
      </c>
      <c r="BG61" s="198">
        <f t="shared" si="41"/>
        <v>137.22200000000001</v>
      </c>
      <c r="BH61" s="198">
        <f t="shared" si="41"/>
        <v>136.346</v>
      </c>
      <c r="BI61" s="198">
        <f t="shared" si="41"/>
        <v>131.495</v>
      </c>
      <c r="BJ61" s="198">
        <f t="shared" si="41"/>
        <v>129.50400000000002</v>
      </c>
      <c r="BK61" s="198">
        <f t="shared" si="41"/>
        <v>128.83799999999999</v>
      </c>
      <c r="BL61" s="198">
        <f t="shared" si="41"/>
        <v>128.238</v>
      </c>
      <c r="BM61" s="198">
        <f t="shared" si="41"/>
        <v>123.73799999999999</v>
      </c>
      <c r="BN61" s="198">
        <f t="shared" si="41"/>
        <v>118.697</v>
      </c>
      <c r="BO61" s="198">
        <f t="shared" si="41"/>
        <v>114.411</v>
      </c>
      <c r="BP61" s="198">
        <f t="shared" si="41"/>
        <v>116.26300000000001</v>
      </c>
      <c r="BQ61" s="198">
        <f t="shared" si="41"/>
        <v>114.38</v>
      </c>
      <c r="BR61" s="198">
        <f t="shared" si="41"/>
        <v>106.95700000000001</v>
      </c>
      <c r="BS61" s="198">
        <f t="shared" si="41"/>
        <v>106.18600000000001</v>
      </c>
      <c r="BT61" s="91"/>
      <c r="BU61" s="92"/>
    </row>
    <row r="62" spans="1:73" x14ac:dyDescent="0.25">
      <c r="A62" s="77"/>
      <c r="B62" s="77"/>
      <c r="AT62" s="26" t="b">
        <f>AT61='Annual supply by terminal'!AT58</f>
        <v>1</v>
      </c>
      <c r="AU62" s="26" t="b">
        <f>AU61='Annual supply by terminal'!AU58</f>
        <v>1</v>
      </c>
      <c r="AV62" s="26" t="b">
        <f>AV61='Annual supply by terminal'!AV58</f>
        <v>1</v>
      </c>
      <c r="AW62" s="26" t="b">
        <f>AW61='Annual supply by terminal'!AW58</f>
        <v>1</v>
      </c>
      <c r="AX62" s="26" t="b">
        <f>AX61='Annual supply by terminal'!AX58</f>
        <v>1</v>
      </c>
      <c r="AY62" s="26" t="b">
        <f>AY61='Annual supply by terminal'!AY58</f>
        <v>1</v>
      </c>
      <c r="AZ62" s="26" t="b">
        <f>AZ61='Annual supply by terminal'!AZ58</f>
        <v>1</v>
      </c>
      <c r="BA62" s="26" t="b">
        <f>BA61='Annual supply by terminal'!BA58</f>
        <v>1</v>
      </c>
      <c r="BB62" s="26" t="b">
        <f>BB61='Annual supply by terminal'!BB58</f>
        <v>0</v>
      </c>
      <c r="BC62" s="26" t="b">
        <f>BC61='Annual supply by terminal'!BC58</f>
        <v>1</v>
      </c>
      <c r="BD62" s="26" t="b">
        <f>BD61='Annual supply by terminal'!BD58</f>
        <v>1</v>
      </c>
      <c r="BE62" s="26" t="b">
        <f>BE61='Annual supply by terminal'!BE58</f>
        <v>1</v>
      </c>
      <c r="BF62" s="26" t="b">
        <f>BF61='Annual supply by terminal'!BF58</f>
        <v>1</v>
      </c>
      <c r="BG62" s="26" t="b">
        <f>BG61='Annual supply by terminal'!BG58</f>
        <v>0</v>
      </c>
      <c r="BH62" s="26" t="b">
        <f>BH61='Annual supply by terminal'!BH58</f>
        <v>1</v>
      </c>
      <c r="BI62" s="26" t="b">
        <f>BI61='Annual supply by terminal'!BI58</f>
        <v>1</v>
      </c>
      <c r="BJ62" s="26" t="b">
        <f>BJ61='Annual supply by terminal'!BJ58</f>
        <v>1</v>
      </c>
      <c r="BK62" s="26" t="b">
        <f>BK61='Annual supply by terminal'!BK58</f>
        <v>1</v>
      </c>
      <c r="BL62" s="26" t="b">
        <f>BL61='Annual supply by terminal'!BL58</f>
        <v>1</v>
      </c>
      <c r="BM62" s="26" t="b">
        <f>BM61='Annual supply by terminal'!BM58</f>
        <v>1</v>
      </c>
      <c r="BN62" s="26" t="b">
        <f>BN61='Annual supply by terminal'!BN58</f>
        <v>1</v>
      </c>
      <c r="BO62" s="26" t="b">
        <f>BO61='Annual supply by terminal'!BO58</f>
        <v>1</v>
      </c>
      <c r="BP62" s="26" t="b">
        <f>BP61='Annual supply by terminal'!BP58</f>
        <v>1</v>
      </c>
      <c r="BQ62" s="26" t="b">
        <f>BQ61='Annual supply by terminal'!BQ58</f>
        <v>1</v>
      </c>
      <c r="BR62" s="26" t="b">
        <f>BR61='Annual supply by terminal'!BR58</f>
        <v>1</v>
      </c>
      <c r="BS62" s="26" t="b">
        <f>BS61='Annual supply by terminal'!BS58</f>
        <v>1</v>
      </c>
    </row>
    <row r="63" spans="1:73" x14ac:dyDescent="0.25">
      <c r="A63" s="77"/>
      <c r="B63" s="77"/>
      <c r="AT63" s="26" t="b">
        <f>(AT51+AT52)='Annual supply by terminal'!AT49</f>
        <v>1</v>
      </c>
      <c r="AU63" s="26" t="b">
        <f>(AU51+AU52)='Annual supply by terminal'!AU49</f>
        <v>1</v>
      </c>
      <c r="AV63" s="26" t="b">
        <f>(AV51+AV52)='Annual supply by terminal'!AV49</f>
        <v>1</v>
      </c>
      <c r="AW63" s="26" t="b">
        <f>(AW51+AW52)='Annual supply by terminal'!AW49</f>
        <v>1</v>
      </c>
      <c r="AX63" s="26" t="b">
        <f>(AX51+AX52)='Annual supply by terminal'!AX49</f>
        <v>1</v>
      </c>
      <c r="AY63" s="26" t="b">
        <f>(AY51+AY52)='Annual supply by terminal'!AY49</f>
        <v>1</v>
      </c>
      <c r="AZ63" s="26" t="b">
        <f>(AZ51+AZ52)='Annual supply by terminal'!AZ49</f>
        <v>1</v>
      </c>
      <c r="BA63" s="26" t="b">
        <f>(BA51+BA52)='Annual supply by terminal'!BA49</f>
        <v>1</v>
      </c>
      <c r="BB63" s="26" t="b">
        <f>(BB51+BB52)='Annual supply by terminal'!BB49</f>
        <v>0</v>
      </c>
      <c r="BC63" s="26" t="b">
        <f>(BC51+BC52)='Annual supply by terminal'!BC49</f>
        <v>1</v>
      </c>
      <c r="BD63" s="26" t="b">
        <f>(BD51+BD52)='Annual supply by terminal'!BD49</f>
        <v>1</v>
      </c>
      <c r="BE63" s="26" t="b">
        <f>(BE51+BE52)='Annual supply by terminal'!BE49</f>
        <v>1</v>
      </c>
      <c r="BF63" s="26" t="b">
        <f>(BF51+BF52)='Annual supply by terminal'!BF49</f>
        <v>1</v>
      </c>
      <c r="BG63" s="26" t="b">
        <f>(BG51+BG52)='Annual supply by terminal'!BG49</f>
        <v>0</v>
      </c>
      <c r="BH63" s="26" t="b">
        <f>(BH51+BH52)='Annual supply by terminal'!BH49</f>
        <v>1</v>
      </c>
      <c r="BI63" s="26" t="b">
        <f>(BI51+BI52)='Annual supply by terminal'!BI49</f>
        <v>1</v>
      </c>
      <c r="BJ63" s="26" t="b">
        <f>(BJ51+BJ52)='Annual supply by terminal'!BJ49</f>
        <v>1</v>
      </c>
      <c r="BK63" s="26" t="b">
        <f>(BK51+BK52)='Annual supply by terminal'!BK49</f>
        <v>1</v>
      </c>
      <c r="BL63" s="26" t="b">
        <f>(BL51+BL52)='Annual supply by terminal'!BL49</f>
        <v>1</v>
      </c>
      <c r="BM63" s="26" t="b">
        <f>(BM51+BM52)='Annual supply by terminal'!BM49</f>
        <v>1</v>
      </c>
      <c r="BN63" s="26" t="b">
        <f>(BN51+BN52)='Annual supply by terminal'!BN49</f>
        <v>1</v>
      </c>
      <c r="BO63" s="26" t="b">
        <f>(BO51+BO52)='Annual supply by terminal'!BO49</f>
        <v>1</v>
      </c>
      <c r="BP63" s="26" t="b">
        <f>(BP51+BP52)='Annual supply by terminal'!BP49</f>
        <v>1</v>
      </c>
      <c r="BQ63" s="26" t="b">
        <f>(BQ51+BQ52)='Annual supply by terminal'!BQ49</f>
        <v>1</v>
      </c>
      <c r="BR63" s="26" t="b">
        <f>(BR51+BR52)='Annual supply by terminal'!BR49</f>
        <v>1</v>
      </c>
      <c r="BS63" s="26" t="b">
        <f>(BS51+BS52)='Annual supply by terminal'!BS49</f>
        <v>1</v>
      </c>
    </row>
    <row r="64" spans="1:73" x14ac:dyDescent="0.25">
      <c r="A64" s="77"/>
      <c r="B64" s="77"/>
      <c r="BE64" s="94"/>
      <c r="BF64" s="94"/>
    </row>
    <row r="65" spans="1:73" ht="15.75" x14ac:dyDescent="0.25">
      <c r="A65" s="77"/>
      <c r="B65" s="77"/>
      <c r="O65" s="61"/>
    </row>
    <row r="66" spans="1:73" x14ac:dyDescent="0.25">
      <c r="A66" s="77"/>
      <c r="B66" s="77"/>
    </row>
    <row r="67" spans="1:73" x14ac:dyDescent="0.25">
      <c r="A67" s="77"/>
      <c r="B67" s="77"/>
    </row>
    <row r="68" spans="1:73" x14ac:dyDescent="0.25">
      <c r="A68" s="77"/>
      <c r="B68" s="77"/>
    </row>
    <row r="69" spans="1:73" x14ac:dyDescent="0.25">
      <c r="A69" s="77"/>
      <c r="B69" s="77"/>
    </row>
    <row r="70" spans="1:73" x14ac:dyDescent="0.25">
      <c r="A70" s="77"/>
      <c r="B70" s="77"/>
    </row>
    <row r="71" spans="1:73" s="77" customFormat="1" x14ac:dyDescent="0.25"/>
    <row r="72" spans="1:73" x14ac:dyDescent="0.25">
      <c r="A72" s="77"/>
      <c r="B72" s="77"/>
    </row>
    <row r="73" spans="1:73" x14ac:dyDescent="0.25">
      <c r="A73" s="77"/>
      <c r="B73" s="77"/>
      <c r="C73" s="59" t="s">
        <v>626</v>
      </c>
    </row>
    <row r="74" spans="1:73" x14ac:dyDescent="0.25">
      <c r="A74" s="77"/>
      <c r="B74" s="77"/>
      <c r="O74" s="67" t="str">
        <f>O4</f>
        <v>TWH / YEAR</v>
      </c>
      <c r="P74" s="67" t="str">
        <f t="shared" ref="P74:AO74" si="42">AT74</f>
        <v>2025/26</v>
      </c>
      <c r="Q74" s="67" t="str">
        <f t="shared" si="42"/>
        <v>2026/27</v>
      </c>
      <c r="R74" s="67" t="str">
        <f t="shared" si="42"/>
        <v>2027/28</v>
      </c>
      <c r="S74" s="67" t="str">
        <f t="shared" si="42"/>
        <v>2028/29</v>
      </c>
      <c r="T74" s="67" t="str">
        <f t="shared" si="42"/>
        <v>2029/30</v>
      </c>
      <c r="U74" s="67" t="str">
        <f t="shared" si="42"/>
        <v>2030/31</v>
      </c>
      <c r="V74" s="67" t="str">
        <f t="shared" si="42"/>
        <v>2031/32</v>
      </c>
      <c r="W74" s="67" t="str">
        <f t="shared" si="42"/>
        <v>2032/33</v>
      </c>
      <c r="X74" s="67" t="str">
        <f t="shared" si="42"/>
        <v>2033/34</v>
      </c>
      <c r="Y74" s="67" t="str">
        <f t="shared" si="42"/>
        <v>2034/35</v>
      </c>
      <c r="Z74" s="67" t="str">
        <f t="shared" si="42"/>
        <v>2035/36</v>
      </c>
      <c r="AA74" s="67" t="str">
        <f t="shared" si="42"/>
        <v>2036/37</v>
      </c>
      <c r="AB74" s="67" t="str">
        <f t="shared" si="42"/>
        <v>2037/38</v>
      </c>
      <c r="AC74" s="67" t="str">
        <f t="shared" si="42"/>
        <v>2038/39</v>
      </c>
      <c r="AD74" s="67" t="str">
        <f t="shared" si="42"/>
        <v>2039/40</v>
      </c>
      <c r="AE74" s="67" t="str">
        <f t="shared" si="42"/>
        <v>2040/41</v>
      </c>
      <c r="AF74" s="67" t="str">
        <f t="shared" si="42"/>
        <v>2041/42</v>
      </c>
      <c r="AG74" s="67" t="str">
        <f t="shared" si="42"/>
        <v>2042/43</v>
      </c>
      <c r="AH74" s="67" t="str">
        <f t="shared" si="42"/>
        <v>2043/44</v>
      </c>
      <c r="AI74" s="67" t="str">
        <f t="shared" si="42"/>
        <v>2044/45</v>
      </c>
      <c r="AJ74" s="67" t="str">
        <f t="shared" si="42"/>
        <v>2045/46</v>
      </c>
      <c r="AK74" s="67" t="str">
        <f t="shared" si="42"/>
        <v>2046/47</v>
      </c>
      <c r="AL74" s="67" t="str">
        <f t="shared" si="42"/>
        <v>2047/48</v>
      </c>
      <c r="AM74" s="67" t="str">
        <f t="shared" si="42"/>
        <v>2048/49</v>
      </c>
      <c r="AN74" s="67" t="str">
        <f t="shared" si="42"/>
        <v>2049/50</v>
      </c>
      <c r="AO74" s="67" t="str">
        <f t="shared" si="42"/>
        <v>2050/51</v>
      </c>
      <c r="AP74" s="88"/>
      <c r="AR74" s="26" t="s">
        <v>627</v>
      </c>
      <c r="AS74" s="67" t="str">
        <f>AS4</f>
        <v>MCM / DAY</v>
      </c>
      <c r="AT74" s="89" t="str">
        <f>'Annual supply by terminal'!AT71</f>
        <v>2025/26</v>
      </c>
      <c r="AU74" s="89" t="str">
        <f>'Annual supply by terminal'!AU71</f>
        <v>2026/27</v>
      </c>
      <c r="AV74" s="89" t="str">
        <f>'Annual supply by terminal'!AV71</f>
        <v>2027/28</v>
      </c>
      <c r="AW74" s="89" t="str">
        <f>'Annual supply by terminal'!AW71</f>
        <v>2028/29</v>
      </c>
      <c r="AX74" s="89" t="str">
        <f>'Annual supply by terminal'!AX71</f>
        <v>2029/30</v>
      </c>
      <c r="AY74" s="89" t="str">
        <f>'Annual supply by terminal'!AY71</f>
        <v>2030/31</v>
      </c>
      <c r="AZ74" s="89" t="str">
        <f>'Annual supply by terminal'!AZ71</f>
        <v>2031/32</v>
      </c>
      <c r="BA74" s="89" t="str">
        <f>'Annual supply by terminal'!BA71</f>
        <v>2032/33</v>
      </c>
      <c r="BB74" s="89" t="str">
        <f>'Annual supply by terminal'!BB71</f>
        <v>2033/34</v>
      </c>
      <c r="BC74" s="89" t="str">
        <f>'Annual supply by terminal'!BC71</f>
        <v>2034/35</v>
      </c>
      <c r="BD74" s="89" t="str">
        <f>'Annual supply by terminal'!BD71</f>
        <v>2035/36</v>
      </c>
      <c r="BE74" s="89" t="str">
        <f>'Annual supply by terminal'!BE71</f>
        <v>2036/37</v>
      </c>
      <c r="BF74" s="89" t="str">
        <f>'Annual supply by terminal'!BF71</f>
        <v>2037/38</v>
      </c>
      <c r="BG74" s="89" t="str">
        <f>'Annual supply by terminal'!BG71</f>
        <v>2038/39</v>
      </c>
      <c r="BH74" s="89" t="str">
        <f>'Annual supply by terminal'!BH71</f>
        <v>2039/40</v>
      </c>
      <c r="BI74" s="89" t="str">
        <f>'Annual supply by terminal'!BI71</f>
        <v>2040/41</v>
      </c>
      <c r="BJ74" s="89" t="str">
        <f>'Annual supply by terminal'!BJ71</f>
        <v>2041/42</v>
      </c>
      <c r="BK74" s="89" t="str">
        <f>'Annual supply by terminal'!BK71</f>
        <v>2042/43</v>
      </c>
      <c r="BL74" s="89" t="str">
        <f>'Annual supply by terminal'!BL71</f>
        <v>2043/44</v>
      </c>
      <c r="BM74" s="89" t="str">
        <f>'Annual supply by terminal'!BM71</f>
        <v>2044/45</v>
      </c>
      <c r="BN74" s="89" t="str">
        <f>'Annual supply by terminal'!BN71</f>
        <v>2045/46</v>
      </c>
      <c r="BO74" s="89" t="str">
        <f>'Annual supply by terminal'!BO71</f>
        <v>2046/47</v>
      </c>
      <c r="BP74" s="89" t="str">
        <f>'Annual supply by terminal'!BP71</f>
        <v>2047/48</v>
      </c>
      <c r="BQ74" s="89" t="str">
        <f>'Annual supply by terminal'!BQ71</f>
        <v>2048/49</v>
      </c>
      <c r="BR74" s="89" t="str">
        <f>'Annual supply by terminal'!BR71</f>
        <v>2049/50</v>
      </c>
      <c r="BS74" s="89" t="str">
        <f>'Annual supply by terminal'!BS71</f>
        <v>2050/51</v>
      </c>
      <c r="BT74" s="88"/>
    </row>
    <row r="75" spans="1:73" x14ac:dyDescent="0.25">
      <c r="A75" s="77"/>
      <c r="B75" s="77"/>
      <c r="O75" s="67" t="s">
        <v>615</v>
      </c>
      <c r="P75" s="90">
        <f t="shared" ref="P75:AC75" si="43">AT75*11/1000*365</f>
        <v>66.207350000000005</v>
      </c>
      <c r="Q75" s="90">
        <f t="shared" si="43"/>
        <v>63.216174999999993</v>
      </c>
      <c r="R75" s="90">
        <f t="shared" si="43"/>
        <v>57.35828999999999</v>
      </c>
      <c r="S75" s="90">
        <f t="shared" si="43"/>
        <v>50.440445000000004</v>
      </c>
      <c r="T75" s="90">
        <f t="shared" si="43"/>
        <v>44.658844999999999</v>
      </c>
      <c r="U75" s="90">
        <f t="shared" si="43"/>
        <v>39.607975000000003</v>
      </c>
      <c r="V75" s="90">
        <f t="shared" si="43"/>
        <v>35.448434999999996</v>
      </c>
      <c r="W75" s="90">
        <f t="shared" si="43"/>
        <v>31.521765000000002</v>
      </c>
      <c r="X75" s="90">
        <f t="shared" si="43"/>
        <v>27.944400000000002</v>
      </c>
      <c r="Y75" s="90">
        <f t="shared" si="43"/>
        <v>25.314574999999994</v>
      </c>
      <c r="Z75" s="90">
        <f t="shared" si="43"/>
        <v>25.535400000000003</v>
      </c>
      <c r="AA75" s="90">
        <f t="shared" si="43"/>
        <v>28.659070000000003</v>
      </c>
      <c r="AB75" s="90">
        <f t="shared" si="43"/>
        <v>21.464189999999999</v>
      </c>
      <c r="AC75" s="90">
        <f t="shared" si="43"/>
        <v>21.48828</v>
      </c>
      <c r="AD75" s="90">
        <f t="shared" ref="AC75:AO84" si="44">BH75*11/1000*365</f>
        <v>18.79823</v>
      </c>
      <c r="AE75" s="90">
        <f t="shared" si="44"/>
        <v>15.481839999999998</v>
      </c>
      <c r="AF75" s="90">
        <f t="shared" si="44"/>
        <v>0</v>
      </c>
      <c r="AG75" s="90">
        <f t="shared" si="44"/>
        <v>0</v>
      </c>
      <c r="AH75" s="90">
        <f t="shared" si="44"/>
        <v>0</v>
      </c>
      <c r="AI75" s="90">
        <f t="shared" si="44"/>
        <v>0</v>
      </c>
      <c r="AJ75" s="90">
        <f t="shared" si="44"/>
        <v>0</v>
      </c>
      <c r="AK75" s="90">
        <f t="shared" si="44"/>
        <v>0</v>
      </c>
      <c r="AL75" s="90">
        <f t="shared" si="44"/>
        <v>0</v>
      </c>
      <c r="AM75" s="90">
        <f t="shared" si="44"/>
        <v>0</v>
      </c>
      <c r="AN75" s="90">
        <f t="shared" si="44"/>
        <v>0</v>
      </c>
      <c r="AO75" s="90">
        <f t="shared" si="44"/>
        <v>0</v>
      </c>
      <c r="AP75" s="91"/>
      <c r="AQ75" s="92"/>
      <c r="AS75" s="67" t="s">
        <v>615</v>
      </c>
      <c r="AT75" s="200">
        <v>16.489999999999998</v>
      </c>
      <c r="AU75" s="201">
        <v>15.744999999999999</v>
      </c>
      <c r="AV75" s="201">
        <v>14.286</v>
      </c>
      <c r="AW75" s="201">
        <v>12.563000000000001</v>
      </c>
      <c r="AX75" s="201">
        <v>11.122999999999999</v>
      </c>
      <c r="AY75" s="201">
        <v>9.8650000000000002</v>
      </c>
      <c r="AZ75" s="201">
        <v>8.8290000000000006</v>
      </c>
      <c r="BA75" s="201">
        <v>7.851</v>
      </c>
      <c r="BB75" s="201">
        <v>6.96</v>
      </c>
      <c r="BC75" s="201">
        <v>6.3049999999999997</v>
      </c>
      <c r="BD75" s="201">
        <v>6.36</v>
      </c>
      <c r="BE75" s="201">
        <v>7.1379999999999999</v>
      </c>
      <c r="BF75" s="201">
        <v>5.3460000000000001</v>
      </c>
      <c r="BG75" s="201">
        <v>5.3520000000000003</v>
      </c>
      <c r="BH75" s="201">
        <v>4.6820000000000004</v>
      </c>
      <c r="BI75" s="201">
        <v>3.8559999999999999</v>
      </c>
      <c r="BJ75" s="201">
        <v>0</v>
      </c>
      <c r="BK75" s="201">
        <v>0</v>
      </c>
      <c r="BL75" s="201">
        <v>0</v>
      </c>
      <c r="BM75" s="201">
        <v>0</v>
      </c>
      <c r="BN75" s="201">
        <v>0</v>
      </c>
      <c r="BO75" s="201">
        <v>0</v>
      </c>
      <c r="BP75" s="201">
        <v>0</v>
      </c>
      <c r="BQ75" s="201">
        <v>0</v>
      </c>
      <c r="BR75" s="201">
        <v>0</v>
      </c>
      <c r="BS75" s="201">
        <v>0</v>
      </c>
      <c r="BT75" s="91"/>
      <c r="BU75" s="92"/>
    </row>
    <row r="76" spans="1:73" x14ac:dyDescent="0.25">
      <c r="A76" s="77"/>
      <c r="B76" s="77"/>
      <c r="O76" s="12" t="s">
        <v>616</v>
      </c>
      <c r="P76" s="90">
        <f t="shared" ref="P76:P84" si="45">AT76*11/1000*365</f>
        <v>11.647514999999999</v>
      </c>
      <c r="Q76" s="90">
        <f t="shared" ref="Q76:Q84" si="46">AU76*11/1000*365</f>
        <v>11.438734999999999</v>
      </c>
      <c r="R76" s="90">
        <f t="shared" ref="R76:R84" si="47">AV76*11/1000*365</f>
        <v>11.816144999999999</v>
      </c>
      <c r="S76" s="90">
        <f t="shared" ref="S76:S84" si="48">AW76*11/1000*365</f>
        <v>11.57123</v>
      </c>
      <c r="T76" s="90">
        <f t="shared" ref="T76:T84" si="49">AX76*11/1000*365</f>
        <v>11.294195</v>
      </c>
      <c r="U76" s="90">
        <f t="shared" ref="U76:U84" si="50">AY76*11/1000*365</f>
        <v>11.149655000000001</v>
      </c>
      <c r="V76" s="90">
        <f t="shared" ref="V76:V84" si="51">AZ76*11/1000*365</f>
        <v>11.655545000000002</v>
      </c>
      <c r="W76" s="90">
        <f t="shared" ref="W76:W84" si="52">BA76*11/1000*365</f>
        <v>11.44275</v>
      </c>
      <c r="X76" s="90">
        <f t="shared" ref="X76:X84" si="53">BB76*11/1000*365</f>
        <v>11.707739999999999</v>
      </c>
      <c r="Y76" s="90">
        <f t="shared" ref="Y76:Y84" si="54">BC76*11/1000*365</f>
        <v>11.583275</v>
      </c>
      <c r="Z76" s="90">
        <f t="shared" ref="Z76:Z84" si="55">BD76*11/1000*365</f>
        <v>12.201585</v>
      </c>
      <c r="AA76" s="90">
        <f t="shared" ref="AA76:AA84" si="56">BE76*11/1000*365</f>
        <v>12.189540000000001</v>
      </c>
      <c r="AB76" s="90">
        <f t="shared" ref="AB76:AB84" si="57">BF76*11/1000*365</f>
        <v>12.016895</v>
      </c>
      <c r="AC76" s="90">
        <f t="shared" si="44"/>
        <v>12.093179999999998</v>
      </c>
      <c r="AD76" s="90">
        <f t="shared" si="44"/>
        <v>12.394305000000001</v>
      </c>
      <c r="AE76" s="90">
        <f t="shared" si="44"/>
        <v>12.049014999999999</v>
      </c>
      <c r="AF76" s="90">
        <f t="shared" si="44"/>
        <v>12.41438</v>
      </c>
      <c r="AG76" s="90">
        <f t="shared" si="44"/>
        <v>12.245749999999999</v>
      </c>
      <c r="AH76" s="90">
        <f t="shared" si="44"/>
        <v>12.542860000000003</v>
      </c>
      <c r="AI76" s="90">
        <f t="shared" si="44"/>
        <v>12.045</v>
      </c>
      <c r="AJ76" s="90">
        <f t="shared" si="44"/>
        <v>11.960685</v>
      </c>
      <c r="AK76" s="90">
        <f t="shared" si="44"/>
        <v>12.366200000000001</v>
      </c>
      <c r="AL76" s="90">
        <f t="shared" si="44"/>
        <v>12.50271</v>
      </c>
      <c r="AM76" s="90">
        <f t="shared" si="44"/>
        <v>12.402335000000001</v>
      </c>
      <c r="AN76" s="90">
        <f t="shared" si="44"/>
        <v>11.780010000000001</v>
      </c>
      <c r="AO76" s="90">
        <f t="shared" si="44"/>
        <v>12.554905</v>
      </c>
      <c r="AP76" s="91"/>
      <c r="AQ76" s="92"/>
      <c r="AS76" s="12" t="s">
        <v>616</v>
      </c>
      <c r="AT76" s="202">
        <v>2.9009999999999998</v>
      </c>
      <c r="AU76" s="203">
        <v>2.8490000000000002</v>
      </c>
      <c r="AV76" s="203">
        <v>2.9430000000000001</v>
      </c>
      <c r="AW76" s="203">
        <v>2.8820000000000001</v>
      </c>
      <c r="AX76" s="203">
        <v>2.8130000000000002</v>
      </c>
      <c r="AY76" s="203">
        <v>2.7770000000000001</v>
      </c>
      <c r="AZ76" s="203">
        <v>2.903</v>
      </c>
      <c r="BA76" s="203">
        <v>2.85</v>
      </c>
      <c r="BB76" s="203">
        <v>2.9159999999999999</v>
      </c>
      <c r="BC76" s="203">
        <v>2.8849999999999998</v>
      </c>
      <c r="BD76" s="203">
        <v>3.0390000000000001</v>
      </c>
      <c r="BE76" s="203">
        <v>3.036</v>
      </c>
      <c r="BF76" s="203">
        <v>2.9929999999999999</v>
      </c>
      <c r="BG76" s="203">
        <v>3.012</v>
      </c>
      <c r="BH76" s="203">
        <v>3.0870000000000002</v>
      </c>
      <c r="BI76" s="203">
        <v>3.0009999999999999</v>
      </c>
      <c r="BJ76" s="203">
        <v>3.0920000000000001</v>
      </c>
      <c r="BK76" s="203">
        <v>3.05</v>
      </c>
      <c r="BL76" s="203">
        <v>3.1240000000000001</v>
      </c>
      <c r="BM76" s="203">
        <v>3</v>
      </c>
      <c r="BN76" s="203">
        <v>2.9790000000000001</v>
      </c>
      <c r="BO76" s="203">
        <v>3.08</v>
      </c>
      <c r="BP76" s="203">
        <v>3.1139999999999999</v>
      </c>
      <c r="BQ76" s="203">
        <v>3.089</v>
      </c>
      <c r="BR76" s="203">
        <v>2.9340000000000002</v>
      </c>
      <c r="BS76" s="203">
        <v>3.1269999999999998</v>
      </c>
      <c r="BT76" s="91"/>
      <c r="BU76" s="92"/>
    </row>
    <row r="77" spans="1:73" x14ac:dyDescent="0.25">
      <c r="A77" s="77"/>
      <c r="B77" s="77"/>
      <c r="O77" s="67" t="s">
        <v>617</v>
      </c>
      <c r="P77" s="90">
        <f t="shared" si="45"/>
        <v>8.4555899999999991</v>
      </c>
      <c r="Q77" s="90">
        <f t="shared" si="46"/>
        <v>7.1306400000000005</v>
      </c>
      <c r="R77" s="90">
        <f t="shared" si="47"/>
        <v>6.3075649999999994</v>
      </c>
      <c r="S77" s="90">
        <f t="shared" si="48"/>
        <v>5.2315449999999997</v>
      </c>
      <c r="T77" s="90">
        <f t="shared" si="49"/>
        <v>3.3926749999999997</v>
      </c>
      <c r="U77" s="90">
        <f t="shared" si="50"/>
        <v>2.9590549999999998</v>
      </c>
      <c r="V77" s="90">
        <f t="shared" si="51"/>
        <v>1.5377449999999999</v>
      </c>
      <c r="W77" s="90">
        <f t="shared" si="52"/>
        <v>1.3570700000000002</v>
      </c>
      <c r="X77" s="90">
        <f t="shared" si="53"/>
        <v>0</v>
      </c>
      <c r="Y77" s="90">
        <f t="shared" si="54"/>
        <v>0</v>
      </c>
      <c r="Z77" s="90">
        <f t="shared" si="55"/>
        <v>0</v>
      </c>
      <c r="AA77" s="90">
        <f t="shared" si="56"/>
        <v>0</v>
      </c>
      <c r="AB77" s="90">
        <f t="shared" si="57"/>
        <v>0</v>
      </c>
      <c r="AC77" s="90">
        <f t="shared" si="44"/>
        <v>0</v>
      </c>
      <c r="AD77" s="90">
        <f t="shared" si="44"/>
        <v>0</v>
      </c>
      <c r="AE77" s="90">
        <f t="shared" si="44"/>
        <v>0</v>
      </c>
      <c r="AF77" s="90">
        <f t="shared" si="44"/>
        <v>0</v>
      </c>
      <c r="AG77" s="90">
        <f t="shared" si="44"/>
        <v>0</v>
      </c>
      <c r="AH77" s="90">
        <f t="shared" si="44"/>
        <v>0</v>
      </c>
      <c r="AI77" s="90">
        <f t="shared" si="44"/>
        <v>0</v>
      </c>
      <c r="AJ77" s="90">
        <f t="shared" si="44"/>
        <v>0</v>
      </c>
      <c r="AK77" s="90">
        <f t="shared" si="44"/>
        <v>0</v>
      </c>
      <c r="AL77" s="90">
        <f t="shared" si="44"/>
        <v>0</v>
      </c>
      <c r="AM77" s="90">
        <f t="shared" si="44"/>
        <v>0</v>
      </c>
      <c r="AN77" s="90">
        <f t="shared" si="44"/>
        <v>0</v>
      </c>
      <c r="AO77" s="90">
        <f t="shared" si="44"/>
        <v>0</v>
      </c>
      <c r="AP77" s="91"/>
      <c r="AQ77" s="92"/>
      <c r="AS77" s="67" t="s">
        <v>617</v>
      </c>
      <c r="AT77" s="202">
        <v>2.1059999999999999</v>
      </c>
      <c r="AU77" s="203">
        <v>1.776</v>
      </c>
      <c r="AV77" s="203">
        <v>1.571</v>
      </c>
      <c r="AW77" s="203">
        <v>1.3029999999999999</v>
      </c>
      <c r="AX77" s="203">
        <v>0.84499999999999997</v>
      </c>
      <c r="AY77" s="203">
        <v>0.73699999999999999</v>
      </c>
      <c r="AZ77" s="203">
        <v>0.38300000000000001</v>
      </c>
      <c r="BA77" s="203">
        <v>0.33800000000000002</v>
      </c>
      <c r="BB77" s="203">
        <v>0</v>
      </c>
      <c r="BC77" s="203">
        <v>0</v>
      </c>
      <c r="BD77" s="203">
        <v>0</v>
      </c>
      <c r="BE77" s="203">
        <v>0</v>
      </c>
      <c r="BF77" s="203">
        <v>0</v>
      </c>
      <c r="BG77" s="203">
        <v>0</v>
      </c>
      <c r="BH77" s="203">
        <v>0</v>
      </c>
      <c r="BI77" s="203">
        <v>0</v>
      </c>
      <c r="BJ77" s="203">
        <v>0</v>
      </c>
      <c r="BK77" s="203">
        <v>0</v>
      </c>
      <c r="BL77" s="203">
        <v>0</v>
      </c>
      <c r="BM77" s="203">
        <v>0</v>
      </c>
      <c r="BN77" s="203">
        <v>0</v>
      </c>
      <c r="BO77" s="203">
        <v>0</v>
      </c>
      <c r="BP77" s="203">
        <v>0</v>
      </c>
      <c r="BQ77" s="203">
        <v>0</v>
      </c>
      <c r="BR77" s="203">
        <v>0</v>
      </c>
      <c r="BS77" s="203">
        <v>0</v>
      </c>
      <c r="BT77" s="91"/>
      <c r="BU77" s="92"/>
    </row>
    <row r="78" spans="1:73" x14ac:dyDescent="0.25">
      <c r="A78" s="77"/>
      <c r="B78" s="77"/>
      <c r="O78" s="67" t="s">
        <v>114</v>
      </c>
      <c r="P78" s="90">
        <f t="shared" si="45"/>
        <v>220.31910999999999</v>
      </c>
      <c r="Q78" s="90">
        <f t="shared" si="46"/>
        <v>195.09286499999999</v>
      </c>
      <c r="R78" s="90">
        <f t="shared" si="47"/>
        <v>190.77272499999998</v>
      </c>
      <c r="S78" s="90">
        <f t="shared" si="48"/>
        <v>177.218085</v>
      </c>
      <c r="T78" s="90">
        <f t="shared" si="49"/>
        <v>166.55023000000003</v>
      </c>
      <c r="U78" s="90">
        <f t="shared" si="50"/>
        <v>170.761965</v>
      </c>
      <c r="V78" s="90">
        <f t="shared" si="51"/>
        <v>194.09312999999997</v>
      </c>
      <c r="W78" s="90">
        <f t="shared" si="52"/>
        <v>173.17899500000001</v>
      </c>
      <c r="X78" s="90">
        <f t="shared" si="53"/>
        <v>155.57321999999999</v>
      </c>
      <c r="Y78" s="90">
        <f t="shared" si="54"/>
        <v>131.51935499999999</v>
      </c>
      <c r="Z78" s="90">
        <f t="shared" si="55"/>
        <v>124.870515</v>
      </c>
      <c r="AA78" s="90">
        <f t="shared" si="56"/>
        <v>108.42507500000001</v>
      </c>
      <c r="AB78" s="90">
        <f t="shared" si="57"/>
        <v>88.659230000000008</v>
      </c>
      <c r="AC78" s="90">
        <f t="shared" si="44"/>
        <v>75.738960000000006</v>
      </c>
      <c r="AD78" s="90">
        <f t="shared" si="44"/>
        <v>67.14685999999999</v>
      </c>
      <c r="AE78" s="90">
        <f t="shared" si="44"/>
        <v>56.495065000000004</v>
      </c>
      <c r="AF78" s="90">
        <f t="shared" si="44"/>
        <v>49.175719999999998</v>
      </c>
      <c r="AG78" s="90">
        <f t="shared" si="44"/>
        <v>39.379120000000007</v>
      </c>
      <c r="AH78" s="90">
        <f t="shared" si="44"/>
        <v>36.901865000000001</v>
      </c>
      <c r="AI78" s="90">
        <f t="shared" si="44"/>
        <v>31.264804999999999</v>
      </c>
      <c r="AJ78" s="90">
        <f t="shared" si="44"/>
        <v>29.5504</v>
      </c>
      <c r="AK78" s="90">
        <f t="shared" si="44"/>
        <v>26.454834999999999</v>
      </c>
      <c r="AL78" s="90">
        <f t="shared" si="44"/>
        <v>22.018259999999998</v>
      </c>
      <c r="AM78" s="90">
        <f t="shared" si="44"/>
        <v>19.625320000000002</v>
      </c>
      <c r="AN78" s="90">
        <f t="shared" si="44"/>
        <v>16.300899999999999</v>
      </c>
      <c r="AO78" s="90">
        <f t="shared" si="44"/>
        <v>16.039925</v>
      </c>
      <c r="AP78" s="91"/>
      <c r="AQ78" s="92"/>
      <c r="AS78" s="67" t="s">
        <v>114</v>
      </c>
      <c r="AT78" s="202">
        <v>54.874000000000002</v>
      </c>
      <c r="AU78" s="203">
        <v>48.591000000000001</v>
      </c>
      <c r="AV78" s="203">
        <v>47.515000000000001</v>
      </c>
      <c r="AW78" s="203">
        <v>44.139000000000003</v>
      </c>
      <c r="AX78" s="203">
        <v>41.481999999999999</v>
      </c>
      <c r="AY78" s="203">
        <v>42.530999999999999</v>
      </c>
      <c r="AZ78" s="203">
        <v>48.341999999999999</v>
      </c>
      <c r="BA78" s="203">
        <v>43.133000000000003</v>
      </c>
      <c r="BB78" s="203">
        <v>38.747999999999998</v>
      </c>
      <c r="BC78" s="203">
        <v>32.756999999999998</v>
      </c>
      <c r="BD78" s="203">
        <v>31.100999999999999</v>
      </c>
      <c r="BE78" s="203">
        <v>27.004999999999999</v>
      </c>
      <c r="BF78" s="203">
        <v>22.082000000000001</v>
      </c>
      <c r="BG78" s="203">
        <v>18.864000000000001</v>
      </c>
      <c r="BH78" s="203">
        <v>16.724</v>
      </c>
      <c r="BI78" s="203">
        <v>14.071</v>
      </c>
      <c r="BJ78" s="203">
        <v>12.247999999999999</v>
      </c>
      <c r="BK78" s="203">
        <v>9.8079999999999998</v>
      </c>
      <c r="BL78" s="203">
        <v>9.1910000000000007</v>
      </c>
      <c r="BM78" s="203">
        <v>7.7869999999999999</v>
      </c>
      <c r="BN78" s="203">
        <v>7.36</v>
      </c>
      <c r="BO78" s="203">
        <v>6.5890000000000004</v>
      </c>
      <c r="BP78" s="203">
        <v>5.484</v>
      </c>
      <c r="BQ78" s="203">
        <v>4.8879999999999999</v>
      </c>
      <c r="BR78" s="203">
        <v>4.0599999999999996</v>
      </c>
      <c r="BS78" s="203">
        <v>3.9950000000000001</v>
      </c>
      <c r="BT78" s="91"/>
      <c r="BU78" s="92"/>
    </row>
    <row r="79" spans="1:73" x14ac:dyDescent="0.25">
      <c r="A79" s="77"/>
      <c r="B79" s="77"/>
      <c r="O79" s="67" t="s">
        <v>117</v>
      </c>
      <c r="P79" s="90">
        <f t="shared" si="45"/>
        <v>217.51262499999999</v>
      </c>
      <c r="Q79" s="90">
        <f t="shared" si="46"/>
        <v>216.428575</v>
      </c>
      <c r="R79" s="90">
        <f t="shared" si="47"/>
        <v>216.15555500000002</v>
      </c>
      <c r="S79" s="90">
        <f t="shared" si="48"/>
        <v>212.517965</v>
      </c>
      <c r="T79" s="90">
        <f t="shared" si="49"/>
        <v>185.68973500000001</v>
      </c>
      <c r="U79" s="90">
        <f t="shared" si="50"/>
        <v>177.37466999999998</v>
      </c>
      <c r="V79" s="90">
        <f t="shared" si="51"/>
        <v>182.41349499999998</v>
      </c>
      <c r="W79" s="90">
        <f t="shared" si="52"/>
        <v>166.02827999999997</v>
      </c>
      <c r="X79" s="90">
        <f t="shared" si="53"/>
        <v>148.21773999999999</v>
      </c>
      <c r="Y79" s="90">
        <f t="shared" si="54"/>
        <v>122.24470499999998</v>
      </c>
      <c r="Z79" s="90">
        <f t="shared" si="55"/>
        <v>105.24117999999999</v>
      </c>
      <c r="AA79" s="90">
        <f t="shared" si="56"/>
        <v>91.590180000000018</v>
      </c>
      <c r="AB79" s="90">
        <f t="shared" si="57"/>
        <v>80.087204999999997</v>
      </c>
      <c r="AC79" s="90">
        <f t="shared" si="44"/>
        <v>67.492149999999995</v>
      </c>
      <c r="AD79" s="90">
        <f t="shared" si="44"/>
        <v>60.831265000000002</v>
      </c>
      <c r="AE79" s="90">
        <f t="shared" si="44"/>
        <v>52.142805000000003</v>
      </c>
      <c r="AF79" s="90">
        <f t="shared" si="44"/>
        <v>42.089244999999998</v>
      </c>
      <c r="AG79" s="90">
        <f t="shared" si="44"/>
        <v>35.886070000000004</v>
      </c>
      <c r="AH79" s="90">
        <f t="shared" si="44"/>
        <v>53.419574999999995</v>
      </c>
      <c r="AI79" s="90">
        <f t="shared" si="44"/>
        <v>46.136364999999998</v>
      </c>
      <c r="AJ79" s="90">
        <f t="shared" si="44"/>
        <v>41.916599999999995</v>
      </c>
      <c r="AK79" s="90">
        <f t="shared" si="44"/>
        <v>37.31541</v>
      </c>
      <c r="AL79" s="90">
        <f t="shared" si="44"/>
        <v>31.895160000000001</v>
      </c>
      <c r="AM79" s="90">
        <f t="shared" si="44"/>
        <v>29.59055</v>
      </c>
      <c r="AN79" s="90">
        <f t="shared" si="44"/>
        <v>28.88391</v>
      </c>
      <c r="AO79" s="90">
        <f t="shared" si="44"/>
        <v>26.920574999999999</v>
      </c>
      <c r="AP79" s="91"/>
      <c r="AQ79" s="92"/>
      <c r="AS79" s="67" t="s">
        <v>117</v>
      </c>
      <c r="AT79" s="202">
        <v>54.174999999999997</v>
      </c>
      <c r="AU79" s="203">
        <v>53.905000000000001</v>
      </c>
      <c r="AV79" s="203">
        <v>53.837000000000003</v>
      </c>
      <c r="AW79" s="203">
        <v>52.930999999999997</v>
      </c>
      <c r="AX79" s="203">
        <v>46.249000000000002</v>
      </c>
      <c r="AY79" s="203">
        <v>44.177999999999997</v>
      </c>
      <c r="AZ79" s="203">
        <v>45.433</v>
      </c>
      <c r="BA79" s="203">
        <v>41.351999999999997</v>
      </c>
      <c r="BB79" s="203">
        <v>36.915999999999997</v>
      </c>
      <c r="BC79" s="203">
        <v>30.446999999999999</v>
      </c>
      <c r="BD79" s="203">
        <v>26.212</v>
      </c>
      <c r="BE79" s="203">
        <v>22.812000000000001</v>
      </c>
      <c r="BF79" s="203">
        <v>19.946999999999999</v>
      </c>
      <c r="BG79" s="203">
        <v>16.809999999999999</v>
      </c>
      <c r="BH79" s="203">
        <v>15.151</v>
      </c>
      <c r="BI79" s="203">
        <v>12.987</v>
      </c>
      <c r="BJ79" s="203">
        <v>10.483000000000001</v>
      </c>
      <c r="BK79" s="203">
        <v>8.9380000000000006</v>
      </c>
      <c r="BL79" s="203">
        <v>13.305</v>
      </c>
      <c r="BM79" s="203">
        <v>11.491</v>
      </c>
      <c r="BN79" s="203">
        <v>10.44</v>
      </c>
      <c r="BO79" s="203">
        <v>9.2940000000000005</v>
      </c>
      <c r="BP79" s="203">
        <v>7.944</v>
      </c>
      <c r="BQ79" s="203">
        <v>7.37</v>
      </c>
      <c r="BR79" s="203">
        <v>7.194</v>
      </c>
      <c r="BS79" s="203">
        <v>6.7050000000000001</v>
      </c>
      <c r="BT79" s="91"/>
      <c r="BU79" s="92"/>
    </row>
    <row r="80" spans="1:73" x14ac:dyDescent="0.25">
      <c r="A80" s="77"/>
      <c r="B80" s="77"/>
      <c r="O80" s="67" t="s">
        <v>618</v>
      </c>
      <c r="P80" s="90">
        <f t="shared" si="45"/>
        <v>81.496470000000002</v>
      </c>
      <c r="Q80" s="90">
        <f t="shared" si="46"/>
        <v>68.977699999999999</v>
      </c>
      <c r="R80" s="90">
        <f t="shared" si="47"/>
        <v>58.205455000000001</v>
      </c>
      <c r="S80" s="90">
        <f t="shared" si="48"/>
        <v>48.34863</v>
      </c>
      <c r="T80" s="90">
        <f t="shared" si="49"/>
        <v>51.371925000000005</v>
      </c>
      <c r="U80" s="90">
        <f t="shared" si="50"/>
        <v>45.558205000000001</v>
      </c>
      <c r="V80" s="90">
        <f t="shared" si="51"/>
        <v>52.805279999999996</v>
      </c>
      <c r="W80" s="90">
        <f t="shared" si="52"/>
        <v>40.635815000000001</v>
      </c>
      <c r="X80" s="90">
        <f t="shared" si="53"/>
        <v>36.034624999999998</v>
      </c>
      <c r="Y80" s="90">
        <f t="shared" si="54"/>
        <v>32.995269999999998</v>
      </c>
      <c r="Z80" s="90">
        <f t="shared" si="55"/>
        <v>30.449759999999998</v>
      </c>
      <c r="AA80" s="90">
        <f t="shared" si="56"/>
        <v>23.901295000000001</v>
      </c>
      <c r="AB80" s="90">
        <f t="shared" si="57"/>
        <v>22.142724999999999</v>
      </c>
      <c r="AC80" s="90">
        <f t="shared" si="44"/>
        <v>17.252454999999998</v>
      </c>
      <c r="AD80" s="90">
        <f t="shared" si="44"/>
        <v>15.196775000000002</v>
      </c>
      <c r="AE80" s="90">
        <f t="shared" si="44"/>
        <v>13.233440000000002</v>
      </c>
      <c r="AF80" s="90">
        <f t="shared" si="44"/>
        <v>31.927279999999996</v>
      </c>
      <c r="AG80" s="90">
        <f t="shared" si="44"/>
        <v>29.164960000000001</v>
      </c>
      <c r="AH80" s="90">
        <f t="shared" si="44"/>
        <v>5.1954099999999999</v>
      </c>
      <c r="AI80" s="90">
        <f t="shared" si="44"/>
        <v>3.5572900000000005</v>
      </c>
      <c r="AJ80" s="90">
        <f t="shared" si="44"/>
        <v>3.3605549999999993</v>
      </c>
      <c r="AK80" s="90">
        <f t="shared" si="44"/>
        <v>3.5613049999999999</v>
      </c>
      <c r="AL80" s="90">
        <f t="shared" si="44"/>
        <v>3.3404799999999994</v>
      </c>
      <c r="AM80" s="90">
        <f t="shared" si="44"/>
        <v>2.7783799999999994</v>
      </c>
      <c r="AN80" s="90">
        <f t="shared" si="44"/>
        <v>0</v>
      </c>
      <c r="AO80" s="90">
        <f t="shared" si="44"/>
        <v>0</v>
      </c>
      <c r="AP80" s="91"/>
      <c r="AQ80" s="92"/>
      <c r="AS80" s="67" t="s">
        <v>618</v>
      </c>
      <c r="AT80" s="202">
        <v>20.297999999999998</v>
      </c>
      <c r="AU80" s="203">
        <v>17.18</v>
      </c>
      <c r="AV80" s="203">
        <v>14.497</v>
      </c>
      <c r="AW80" s="203">
        <v>12.042</v>
      </c>
      <c r="AX80" s="203">
        <v>12.795</v>
      </c>
      <c r="AY80" s="203">
        <v>11.347</v>
      </c>
      <c r="AZ80" s="203">
        <v>13.151999999999999</v>
      </c>
      <c r="BA80" s="203">
        <v>10.121</v>
      </c>
      <c r="BB80" s="203">
        <v>8.9749999999999996</v>
      </c>
      <c r="BC80" s="203">
        <v>8.218</v>
      </c>
      <c r="BD80" s="203">
        <v>7.5839999999999996</v>
      </c>
      <c r="BE80" s="203">
        <v>5.9530000000000003</v>
      </c>
      <c r="BF80" s="203">
        <v>5.5149999999999997</v>
      </c>
      <c r="BG80" s="203">
        <v>4.2969999999999997</v>
      </c>
      <c r="BH80" s="203">
        <v>3.7850000000000001</v>
      </c>
      <c r="BI80" s="203">
        <v>3.2959999999999998</v>
      </c>
      <c r="BJ80" s="203">
        <v>7.952</v>
      </c>
      <c r="BK80" s="203">
        <v>7.2640000000000002</v>
      </c>
      <c r="BL80" s="203">
        <v>1.294</v>
      </c>
      <c r="BM80" s="203">
        <v>0.88600000000000001</v>
      </c>
      <c r="BN80" s="203">
        <v>0.83699999999999997</v>
      </c>
      <c r="BO80" s="203">
        <v>0.88700000000000001</v>
      </c>
      <c r="BP80" s="203">
        <v>0.83199999999999996</v>
      </c>
      <c r="BQ80" s="203">
        <v>0.69199999999999995</v>
      </c>
      <c r="BR80" s="203">
        <v>0</v>
      </c>
      <c r="BS80" s="203">
        <v>0</v>
      </c>
      <c r="BT80" s="91"/>
      <c r="BU80" s="92"/>
    </row>
    <row r="81" spans="1:73" x14ac:dyDescent="0.25">
      <c r="A81" s="77"/>
      <c r="B81" s="77"/>
      <c r="O81" s="67" t="s">
        <v>619</v>
      </c>
      <c r="P81" s="90">
        <f t="shared" si="45"/>
        <v>6.7371699999999999</v>
      </c>
      <c r="Q81" s="90">
        <f t="shared" si="46"/>
        <v>8.0781800000000015</v>
      </c>
      <c r="R81" s="90">
        <f t="shared" si="47"/>
        <v>9.8487949999999991</v>
      </c>
      <c r="S81" s="90">
        <f t="shared" si="48"/>
        <v>11.121550000000001</v>
      </c>
      <c r="T81" s="90">
        <f t="shared" si="49"/>
        <v>12.29393</v>
      </c>
      <c r="U81" s="90">
        <f t="shared" si="50"/>
        <v>13.562670000000001</v>
      </c>
      <c r="V81" s="90">
        <f t="shared" si="51"/>
        <v>16.192495000000001</v>
      </c>
      <c r="W81" s="90">
        <f t="shared" si="52"/>
        <v>17.96311</v>
      </c>
      <c r="X81" s="90">
        <f t="shared" si="53"/>
        <v>20.400215000000003</v>
      </c>
      <c r="Y81" s="90">
        <f t="shared" si="54"/>
        <v>22.279235</v>
      </c>
      <c r="Z81" s="90">
        <f t="shared" si="55"/>
        <v>25.675925000000003</v>
      </c>
      <c r="AA81" s="90">
        <f t="shared" si="56"/>
        <v>27.755694999999999</v>
      </c>
      <c r="AB81" s="90">
        <f t="shared" si="57"/>
        <v>29.530325000000001</v>
      </c>
      <c r="AC81" s="90">
        <f t="shared" si="44"/>
        <v>31.802814999999999</v>
      </c>
      <c r="AD81" s="90">
        <f t="shared" si="44"/>
        <v>34.838155</v>
      </c>
      <c r="AE81" s="90">
        <f t="shared" si="44"/>
        <v>36.050685000000001</v>
      </c>
      <c r="AF81" s="90">
        <f t="shared" si="44"/>
        <v>39.278745000000001</v>
      </c>
      <c r="AG81" s="90">
        <f t="shared" si="44"/>
        <v>40.965044999999996</v>
      </c>
      <c r="AH81" s="90">
        <f t="shared" si="44"/>
        <v>44.116819999999997</v>
      </c>
      <c r="AI81" s="90">
        <f t="shared" si="44"/>
        <v>44.55847</v>
      </c>
      <c r="AJ81" s="90">
        <f t="shared" si="44"/>
        <v>46.397339999999993</v>
      </c>
      <c r="AK81" s="90">
        <f t="shared" si="44"/>
        <v>50.103185000000003</v>
      </c>
      <c r="AL81" s="90">
        <f t="shared" si="44"/>
        <v>52.925730000000009</v>
      </c>
      <c r="AM81" s="90">
        <f t="shared" si="44"/>
        <v>54.640135000000001</v>
      </c>
      <c r="AN81" s="90">
        <f t="shared" si="44"/>
        <v>54.021825</v>
      </c>
      <c r="AO81" s="90">
        <f t="shared" si="44"/>
        <v>59.747215000000004</v>
      </c>
      <c r="AP81" s="91"/>
      <c r="AQ81" s="92"/>
      <c r="AS81" s="67" t="s">
        <v>619</v>
      </c>
      <c r="AT81" s="202">
        <v>1.6779999999999999</v>
      </c>
      <c r="AU81" s="203">
        <v>2.012</v>
      </c>
      <c r="AV81" s="203">
        <v>2.4529999999999998</v>
      </c>
      <c r="AW81" s="203">
        <v>2.77</v>
      </c>
      <c r="AX81" s="203">
        <v>3.0619999999999998</v>
      </c>
      <c r="AY81" s="203">
        <v>3.3780000000000001</v>
      </c>
      <c r="AZ81" s="203">
        <v>4.0330000000000004</v>
      </c>
      <c r="BA81" s="203">
        <v>4.4740000000000002</v>
      </c>
      <c r="BB81" s="203">
        <v>5.0810000000000004</v>
      </c>
      <c r="BC81" s="203">
        <v>5.5490000000000004</v>
      </c>
      <c r="BD81" s="203">
        <v>6.3949999999999996</v>
      </c>
      <c r="BE81" s="203">
        <v>6.9130000000000003</v>
      </c>
      <c r="BF81" s="203">
        <v>7.3550000000000004</v>
      </c>
      <c r="BG81" s="203">
        <v>7.9210000000000003</v>
      </c>
      <c r="BH81" s="203">
        <v>8.6769999999999996</v>
      </c>
      <c r="BI81" s="203">
        <v>8.9789999999999992</v>
      </c>
      <c r="BJ81" s="203">
        <v>9.7829999999999995</v>
      </c>
      <c r="BK81" s="203">
        <v>10.202999999999999</v>
      </c>
      <c r="BL81" s="203">
        <v>10.988</v>
      </c>
      <c r="BM81" s="203">
        <v>11.098000000000001</v>
      </c>
      <c r="BN81" s="203">
        <v>11.555999999999999</v>
      </c>
      <c r="BO81" s="203">
        <v>12.478999999999999</v>
      </c>
      <c r="BP81" s="203">
        <v>13.182</v>
      </c>
      <c r="BQ81" s="203">
        <v>13.609</v>
      </c>
      <c r="BR81" s="203">
        <v>13.455</v>
      </c>
      <c r="BS81" s="203">
        <v>14.881</v>
      </c>
      <c r="BT81" s="91"/>
      <c r="BU81" s="92"/>
    </row>
    <row r="82" spans="1:73" x14ac:dyDescent="0.25">
      <c r="A82" s="77"/>
      <c r="B82" s="77"/>
      <c r="O82" s="67" t="s">
        <v>620</v>
      </c>
      <c r="P82" s="90">
        <f t="shared" si="45"/>
        <v>0</v>
      </c>
      <c r="Q82" s="90">
        <f t="shared" si="46"/>
        <v>0</v>
      </c>
      <c r="R82" s="90">
        <f t="shared" si="47"/>
        <v>0</v>
      </c>
      <c r="S82" s="90">
        <f t="shared" si="48"/>
        <v>0</v>
      </c>
      <c r="T82" s="90">
        <f t="shared" si="49"/>
        <v>0</v>
      </c>
      <c r="U82" s="90">
        <f t="shared" si="50"/>
        <v>0</v>
      </c>
      <c r="V82" s="90">
        <f t="shared" si="51"/>
        <v>0</v>
      </c>
      <c r="W82" s="90">
        <f t="shared" si="52"/>
        <v>0</v>
      </c>
      <c r="X82" s="90">
        <f t="shared" si="53"/>
        <v>0</v>
      </c>
      <c r="Y82" s="90">
        <f t="shared" si="54"/>
        <v>0</v>
      </c>
      <c r="Z82" s="90">
        <f t="shared" si="55"/>
        <v>0</v>
      </c>
      <c r="AA82" s="90">
        <f t="shared" si="56"/>
        <v>0</v>
      </c>
      <c r="AB82" s="90">
        <f t="shared" si="57"/>
        <v>0</v>
      </c>
      <c r="AC82" s="90">
        <f t="shared" si="44"/>
        <v>0</v>
      </c>
      <c r="AD82" s="90">
        <f t="shared" si="44"/>
        <v>0</v>
      </c>
      <c r="AE82" s="90">
        <f t="shared" si="44"/>
        <v>0</v>
      </c>
      <c r="AF82" s="90">
        <f t="shared" si="44"/>
        <v>0</v>
      </c>
      <c r="AG82" s="90">
        <f t="shared" si="44"/>
        <v>0</v>
      </c>
      <c r="AH82" s="90">
        <f t="shared" si="44"/>
        <v>0</v>
      </c>
      <c r="AI82" s="90">
        <f t="shared" si="44"/>
        <v>0</v>
      </c>
      <c r="AJ82" s="90">
        <f t="shared" si="44"/>
        <v>0</v>
      </c>
      <c r="AK82" s="90">
        <f t="shared" si="44"/>
        <v>0</v>
      </c>
      <c r="AL82" s="90">
        <f t="shared" si="44"/>
        <v>0</v>
      </c>
      <c r="AM82" s="90">
        <f t="shared" si="44"/>
        <v>0</v>
      </c>
      <c r="AN82" s="90">
        <f t="shared" si="44"/>
        <v>0</v>
      </c>
      <c r="AO82" s="90">
        <f t="shared" si="44"/>
        <v>0</v>
      </c>
      <c r="AP82" s="91"/>
      <c r="AQ82" s="92"/>
      <c r="AS82" s="67" t="s">
        <v>620</v>
      </c>
      <c r="AT82" s="202">
        <v>0</v>
      </c>
      <c r="AU82" s="203">
        <v>0</v>
      </c>
      <c r="AV82" s="203">
        <v>0</v>
      </c>
      <c r="AW82" s="203">
        <v>0</v>
      </c>
      <c r="AX82" s="203">
        <v>0</v>
      </c>
      <c r="AY82" s="203">
        <v>0</v>
      </c>
      <c r="AZ82" s="203">
        <v>0</v>
      </c>
      <c r="BA82" s="203">
        <v>0</v>
      </c>
      <c r="BB82" s="203">
        <v>0</v>
      </c>
      <c r="BC82" s="203">
        <v>0</v>
      </c>
      <c r="BD82" s="203">
        <v>0</v>
      </c>
      <c r="BE82" s="203">
        <v>0</v>
      </c>
      <c r="BF82" s="203">
        <v>0</v>
      </c>
      <c r="BG82" s="203">
        <v>0</v>
      </c>
      <c r="BH82" s="203">
        <v>0</v>
      </c>
      <c r="BI82" s="203">
        <v>0</v>
      </c>
      <c r="BJ82" s="203">
        <v>0</v>
      </c>
      <c r="BK82" s="203">
        <v>0</v>
      </c>
      <c r="BL82" s="203">
        <v>0</v>
      </c>
      <c r="BM82" s="203">
        <v>0</v>
      </c>
      <c r="BN82" s="203">
        <v>0</v>
      </c>
      <c r="BO82" s="203">
        <v>0</v>
      </c>
      <c r="BP82" s="203">
        <v>0</v>
      </c>
      <c r="BQ82" s="203">
        <v>0</v>
      </c>
      <c r="BR82" s="203">
        <v>0</v>
      </c>
      <c r="BS82" s="203">
        <v>0</v>
      </c>
      <c r="BT82" s="91"/>
      <c r="BU82" s="92"/>
    </row>
    <row r="83" spans="1:73" x14ac:dyDescent="0.25">
      <c r="A83" s="77"/>
      <c r="B83" s="77"/>
      <c r="O83" s="67" t="s">
        <v>621</v>
      </c>
      <c r="P83" s="90">
        <f t="shared" si="45"/>
        <v>27.683425</v>
      </c>
      <c r="Q83" s="90">
        <f t="shared" si="46"/>
        <v>35.64517</v>
      </c>
      <c r="R83" s="90">
        <f t="shared" si="47"/>
        <v>41.282230000000006</v>
      </c>
      <c r="S83" s="90">
        <f t="shared" si="48"/>
        <v>48.107730000000004</v>
      </c>
      <c r="T83" s="90">
        <f t="shared" si="49"/>
        <v>53.881300000000003</v>
      </c>
      <c r="U83" s="90">
        <f t="shared" si="50"/>
        <v>47.617899999999999</v>
      </c>
      <c r="V83" s="90">
        <f t="shared" si="51"/>
        <v>34.741795000000003</v>
      </c>
      <c r="W83" s="90">
        <f t="shared" si="52"/>
        <v>43.414194999999999</v>
      </c>
      <c r="X83" s="90">
        <f t="shared" si="53"/>
        <v>51.841680000000004</v>
      </c>
      <c r="Y83" s="90">
        <f t="shared" si="54"/>
        <v>62.421205</v>
      </c>
      <c r="Z83" s="90">
        <f t="shared" si="55"/>
        <v>70.013570000000001</v>
      </c>
      <c r="AA83" s="90">
        <f t="shared" si="56"/>
        <v>80.320074999999989</v>
      </c>
      <c r="AB83" s="90">
        <f t="shared" si="57"/>
        <v>89.112925000000004</v>
      </c>
      <c r="AC83" s="90">
        <f t="shared" si="44"/>
        <v>93.083760000000012</v>
      </c>
      <c r="AD83" s="90">
        <f t="shared" si="44"/>
        <v>96.845814999999988</v>
      </c>
      <c r="AE83" s="90">
        <f t="shared" si="44"/>
        <v>98.070389999999989</v>
      </c>
      <c r="AF83" s="90">
        <f t="shared" si="44"/>
        <v>98.809150000000002</v>
      </c>
      <c r="AG83" s="90">
        <f t="shared" si="44"/>
        <v>102.98073500000001</v>
      </c>
      <c r="AH83" s="90">
        <f t="shared" si="44"/>
        <v>103.85600500000001</v>
      </c>
      <c r="AI83" s="90">
        <f t="shared" si="44"/>
        <v>102.86831499999998</v>
      </c>
      <c r="AJ83" s="90">
        <f t="shared" si="44"/>
        <v>98.323335000000014</v>
      </c>
      <c r="AK83" s="90">
        <f t="shared" si="44"/>
        <v>94.364545000000007</v>
      </c>
      <c r="AL83" s="90">
        <f t="shared" si="44"/>
        <v>98.532115000000005</v>
      </c>
      <c r="AM83" s="90">
        <f t="shared" si="44"/>
        <v>97.411929999999998</v>
      </c>
      <c r="AN83" s="90">
        <f t="shared" si="44"/>
        <v>91.184664999999981</v>
      </c>
      <c r="AO83" s="90">
        <f t="shared" si="44"/>
        <v>89.072775000000007</v>
      </c>
      <c r="AP83" s="91"/>
      <c r="AQ83" s="92"/>
      <c r="AS83" s="67" t="s">
        <v>621</v>
      </c>
      <c r="AT83" s="202">
        <v>6.8949999999999996</v>
      </c>
      <c r="AU83" s="203">
        <v>8.8780000000000001</v>
      </c>
      <c r="AV83" s="203">
        <v>10.282</v>
      </c>
      <c r="AW83" s="203">
        <v>11.981999999999999</v>
      </c>
      <c r="AX83" s="203">
        <v>13.42</v>
      </c>
      <c r="AY83" s="203">
        <v>11.86</v>
      </c>
      <c r="AZ83" s="203">
        <v>8.6530000000000005</v>
      </c>
      <c r="BA83" s="203">
        <v>10.813000000000001</v>
      </c>
      <c r="BB83" s="203">
        <v>12.912000000000001</v>
      </c>
      <c r="BC83" s="203">
        <v>15.547000000000001</v>
      </c>
      <c r="BD83" s="203">
        <v>17.437999999999999</v>
      </c>
      <c r="BE83" s="203">
        <v>20.004999999999999</v>
      </c>
      <c r="BF83" s="203">
        <v>22.195</v>
      </c>
      <c r="BG83" s="203">
        <v>23.184000000000001</v>
      </c>
      <c r="BH83" s="203">
        <v>24.120999999999999</v>
      </c>
      <c r="BI83" s="203">
        <v>24.425999999999998</v>
      </c>
      <c r="BJ83" s="203">
        <v>24.61</v>
      </c>
      <c r="BK83" s="203">
        <v>25.649000000000001</v>
      </c>
      <c r="BL83" s="203">
        <v>25.867000000000001</v>
      </c>
      <c r="BM83" s="203">
        <v>25.620999999999999</v>
      </c>
      <c r="BN83" s="203">
        <v>24.489000000000001</v>
      </c>
      <c r="BO83" s="203">
        <v>23.503</v>
      </c>
      <c r="BP83" s="203">
        <v>24.541</v>
      </c>
      <c r="BQ83" s="203">
        <v>24.262</v>
      </c>
      <c r="BR83" s="203">
        <v>22.710999999999999</v>
      </c>
      <c r="BS83" s="203">
        <v>22.184999999999999</v>
      </c>
      <c r="BT83" s="91"/>
      <c r="BU83" s="92"/>
    </row>
    <row r="84" spans="1:73" x14ac:dyDescent="0.25">
      <c r="A84" s="77"/>
      <c r="B84" s="77"/>
      <c r="O84" s="67" t="s">
        <v>107</v>
      </c>
      <c r="P84" s="90">
        <f t="shared" si="45"/>
        <v>68.993759999999995</v>
      </c>
      <c r="Q84" s="90">
        <f t="shared" si="46"/>
        <v>88.835890000000006</v>
      </c>
      <c r="R84" s="90">
        <f t="shared" si="47"/>
        <v>102.88839000000002</v>
      </c>
      <c r="S84" s="90">
        <f t="shared" si="48"/>
        <v>119.90396000000001</v>
      </c>
      <c r="T84" s="90">
        <f t="shared" si="49"/>
        <v>134.28970500000003</v>
      </c>
      <c r="U84" s="90">
        <f t="shared" si="50"/>
        <v>118.68339999999998</v>
      </c>
      <c r="V84" s="90">
        <f t="shared" si="51"/>
        <v>86.587490000000003</v>
      </c>
      <c r="W84" s="90">
        <f t="shared" si="52"/>
        <v>108.20023500000001</v>
      </c>
      <c r="X84" s="90">
        <f t="shared" si="53"/>
        <v>129.206715</v>
      </c>
      <c r="Y84" s="90">
        <f t="shared" si="54"/>
        <v>155.57321999999999</v>
      </c>
      <c r="Z84" s="90">
        <f t="shared" si="55"/>
        <v>174.49993000000003</v>
      </c>
      <c r="AA84" s="90">
        <f t="shared" si="56"/>
        <v>200.18388500000003</v>
      </c>
      <c r="AB84" s="90">
        <f t="shared" si="57"/>
        <v>222.105785</v>
      </c>
      <c r="AC84" s="90">
        <f t="shared" si="44"/>
        <v>231.99473</v>
      </c>
      <c r="AD84" s="90">
        <f t="shared" si="44"/>
        <v>241.37377000000001</v>
      </c>
      <c r="AE84" s="90">
        <f t="shared" si="44"/>
        <v>244.42516999999998</v>
      </c>
      <c r="AF84" s="90">
        <f t="shared" si="44"/>
        <v>246.26404000000002</v>
      </c>
      <c r="AG84" s="90">
        <f t="shared" si="44"/>
        <v>256.66289</v>
      </c>
      <c r="AH84" s="90">
        <f t="shared" si="44"/>
        <v>258.84303499999993</v>
      </c>
      <c r="AI84" s="90">
        <f t="shared" si="44"/>
        <v>256.38184000000001</v>
      </c>
      <c r="AJ84" s="90">
        <f t="shared" si="44"/>
        <v>245.05954</v>
      </c>
      <c r="AK84" s="90">
        <f t="shared" si="44"/>
        <v>235.19067000000004</v>
      </c>
      <c r="AL84" s="90">
        <f t="shared" si="44"/>
        <v>245.57747499999999</v>
      </c>
      <c r="AM84" s="90">
        <f t="shared" si="44"/>
        <v>242.78303499999998</v>
      </c>
      <c r="AN84" s="90">
        <f t="shared" si="44"/>
        <v>227.261045</v>
      </c>
      <c r="AO84" s="90">
        <f t="shared" si="44"/>
        <v>222.00139499999997</v>
      </c>
      <c r="AP84" s="91"/>
      <c r="AQ84" s="92"/>
      <c r="AS84" s="67" t="s">
        <v>107</v>
      </c>
      <c r="AT84" s="202">
        <v>17.184000000000001</v>
      </c>
      <c r="AU84" s="203">
        <v>22.126000000000001</v>
      </c>
      <c r="AV84" s="203">
        <v>25.626000000000001</v>
      </c>
      <c r="AW84" s="203">
        <v>29.864000000000001</v>
      </c>
      <c r="AX84" s="203">
        <v>33.447000000000003</v>
      </c>
      <c r="AY84" s="203">
        <v>29.56</v>
      </c>
      <c r="AZ84" s="203">
        <v>21.565999999999999</v>
      </c>
      <c r="BA84" s="203">
        <v>26.949000000000002</v>
      </c>
      <c r="BB84" s="203">
        <v>32.180999999999997</v>
      </c>
      <c r="BC84" s="203">
        <v>38.747999999999998</v>
      </c>
      <c r="BD84" s="203">
        <v>43.462000000000003</v>
      </c>
      <c r="BE84" s="203">
        <v>49.859000000000002</v>
      </c>
      <c r="BF84" s="203">
        <v>55.319000000000003</v>
      </c>
      <c r="BG84" s="203">
        <v>57.781999999999996</v>
      </c>
      <c r="BH84" s="203">
        <v>60.118000000000002</v>
      </c>
      <c r="BI84" s="203">
        <v>60.878</v>
      </c>
      <c r="BJ84" s="203">
        <v>61.335999999999999</v>
      </c>
      <c r="BK84" s="203">
        <v>63.926000000000002</v>
      </c>
      <c r="BL84" s="203">
        <v>64.468999999999994</v>
      </c>
      <c r="BM84" s="203">
        <v>63.856000000000002</v>
      </c>
      <c r="BN84" s="203">
        <v>61.036000000000001</v>
      </c>
      <c r="BO84" s="203">
        <v>58.578000000000003</v>
      </c>
      <c r="BP84" s="203">
        <v>61.164999999999999</v>
      </c>
      <c r="BQ84" s="203">
        <v>60.469000000000001</v>
      </c>
      <c r="BR84" s="203">
        <v>56.603000000000002</v>
      </c>
      <c r="BS84" s="203">
        <v>55.292999999999999</v>
      </c>
      <c r="BT84" s="91"/>
      <c r="BU84" s="92"/>
    </row>
    <row r="85" spans="1:73" x14ac:dyDescent="0.25">
      <c r="A85" s="77"/>
      <c r="B85" s="77"/>
      <c r="O85" s="67" t="s">
        <v>159</v>
      </c>
      <c r="P85" s="90">
        <f t="shared" ref="P85:AO85" si="58">SUM(P75:P84)</f>
        <v>709.05301500000007</v>
      </c>
      <c r="Q85" s="90">
        <f t="shared" si="58"/>
        <v>694.84393</v>
      </c>
      <c r="R85" s="90">
        <f t="shared" si="58"/>
        <v>694.63515000000007</v>
      </c>
      <c r="S85" s="90">
        <f t="shared" si="58"/>
        <v>684.46114</v>
      </c>
      <c r="T85" s="90">
        <f t="shared" si="58"/>
        <v>663.42254000000003</v>
      </c>
      <c r="U85" s="90">
        <f t="shared" si="58"/>
        <v>627.27549499999998</v>
      </c>
      <c r="V85" s="90">
        <f t="shared" si="58"/>
        <v>615.4754099999999</v>
      </c>
      <c r="W85" s="90">
        <f t="shared" si="58"/>
        <v>593.74221499999999</v>
      </c>
      <c r="X85" s="90">
        <f t="shared" si="58"/>
        <v>580.92633499999999</v>
      </c>
      <c r="Y85" s="90">
        <f t="shared" si="58"/>
        <v>563.93083999999988</v>
      </c>
      <c r="Z85" s="90">
        <f t="shared" si="58"/>
        <v>568.48786500000006</v>
      </c>
      <c r="AA85" s="90">
        <f t="shared" si="58"/>
        <v>573.02481499999999</v>
      </c>
      <c r="AB85" s="90">
        <f t="shared" si="58"/>
        <v>565.11928</v>
      </c>
      <c r="AC85" s="90">
        <f t="shared" si="58"/>
        <v>550.94632999999999</v>
      </c>
      <c r="AD85" s="90">
        <f t="shared" si="58"/>
        <v>547.42517499999997</v>
      </c>
      <c r="AE85" s="90">
        <f t="shared" si="58"/>
        <v>527.94840999999997</v>
      </c>
      <c r="AF85" s="90">
        <f t="shared" si="58"/>
        <v>519.95856000000003</v>
      </c>
      <c r="AG85" s="90">
        <f t="shared" si="58"/>
        <v>517.28457000000003</v>
      </c>
      <c r="AH85" s="90">
        <f t="shared" si="58"/>
        <v>514.87556999999993</v>
      </c>
      <c r="AI85" s="90">
        <f t="shared" si="58"/>
        <v>496.81208499999997</v>
      </c>
      <c r="AJ85" s="90">
        <f t="shared" si="58"/>
        <v>476.56845499999997</v>
      </c>
      <c r="AK85" s="90">
        <f t="shared" si="58"/>
        <v>459.35615000000007</v>
      </c>
      <c r="AL85" s="90">
        <f t="shared" si="58"/>
        <v>466.79192999999998</v>
      </c>
      <c r="AM85" s="90">
        <f t="shared" si="58"/>
        <v>459.23168499999997</v>
      </c>
      <c r="AN85" s="90">
        <f t="shared" si="58"/>
        <v>429.43235500000003</v>
      </c>
      <c r="AO85" s="90">
        <f t="shared" si="58"/>
        <v>426.33678999999995</v>
      </c>
      <c r="AP85" s="91"/>
      <c r="AQ85" s="92"/>
      <c r="AS85" s="67" t="s">
        <v>159</v>
      </c>
      <c r="AT85" s="202">
        <f t="shared" ref="AT85:BS85" si="59">SUM(AT75:AT84)</f>
        <v>176.601</v>
      </c>
      <c r="AU85" s="202">
        <f t="shared" si="59"/>
        <v>173.06199999999998</v>
      </c>
      <c r="AV85" s="202">
        <f t="shared" si="59"/>
        <v>173.01000000000002</v>
      </c>
      <c r="AW85" s="202">
        <f t="shared" si="59"/>
        <v>170.476</v>
      </c>
      <c r="AX85" s="202">
        <f t="shared" si="59"/>
        <v>165.23599999999999</v>
      </c>
      <c r="AY85" s="202">
        <f t="shared" si="59"/>
        <v>156.23299999999998</v>
      </c>
      <c r="AZ85" s="202">
        <f t="shared" si="59"/>
        <v>153.29400000000001</v>
      </c>
      <c r="BA85" s="202">
        <f t="shared" si="59"/>
        <v>147.881</v>
      </c>
      <c r="BB85" s="202">
        <f t="shared" si="59"/>
        <v>144.68899999999999</v>
      </c>
      <c r="BC85" s="202">
        <f t="shared" si="59"/>
        <v>140.45599999999999</v>
      </c>
      <c r="BD85" s="202">
        <f t="shared" si="59"/>
        <v>141.59100000000001</v>
      </c>
      <c r="BE85" s="202">
        <f t="shared" si="59"/>
        <v>142.721</v>
      </c>
      <c r="BF85" s="202">
        <f t="shared" si="59"/>
        <v>140.75200000000001</v>
      </c>
      <c r="BG85" s="202">
        <f t="shared" si="59"/>
        <v>137.22199999999998</v>
      </c>
      <c r="BH85" s="202">
        <f t="shared" si="59"/>
        <v>136.345</v>
      </c>
      <c r="BI85" s="202">
        <f t="shared" si="59"/>
        <v>131.494</v>
      </c>
      <c r="BJ85" s="202">
        <f t="shared" si="59"/>
        <v>129.50400000000002</v>
      </c>
      <c r="BK85" s="202">
        <f t="shared" si="59"/>
        <v>128.83800000000002</v>
      </c>
      <c r="BL85" s="202">
        <f t="shared" si="59"/>
        <v>128.238</v>
      </c>
      <c r="BM85" s="202">
        <f t="shared" si="59"/>
        <v>123.739</v>
      </c>
      <c r="BN85" s="202">
        <f t="shared" si="59"/>
        <v>118.697</v>
      </c>
      <c r="BO85" s="202">
        <f t="shared" si="59"/>
        <v>114.41</v>
      </c>
      <c r="BP85" s="202">
        <f t="shared" si="59"/>
        <v>116.262</v>
      </c>
      <c r="BQ85" s="202">
        <f t="shared" si="59"/>
        <v>114.379</v>
      </c>
      <c r="BR85" s="202">
        <f t="shared" si="59"/>
        <v>106.95699999999999</v>
      </c>
      <c r="BS85" s="202">
        <f t="shared" si="59"/>
        <v>106.18600000000001</v>
      </c>
      <c r="BT85" s="91"/>
      <c r="BU85" s="92"/>
    </row>
    <row r="86" spans="1:73" x14ac:dyDescent="0.25">
      <c r="A86" s="77"/>
      <c r="B86" s="77"/>
      <c r="AT86" s="26" t="b">
        <f>AT85='Annual supply by terminal'!AT81</f>
        <v>0</v>
      </c>
      <c r="AU86" s="26" t="b">
        <f>AU85='Annual supply by terminal'!AU81</f>
        <v>1</v>
      </c>
      <c r="AV86" s="26" t="b">
        <f>AV85='Annual supply by terminal'!AV81</f>
        <v>1</v>
      </c>
      <c r="AW86" s="26" t="b">
        <f>AW85='Annual supply by terminal'!AW81</f>
        <v>1</v>
      </c>
      <c r="AX86" s="26" t="b">
        <f>AX85='Annual supply by terminal'!AX81</f>
        <v>0</v>
      </c>
      <c r="AY86" s="26" t="b">
        <f>AY85='Annual supply by terminal'!AY81</f>
        <v>1</v>
      </c>
      <c r="AZ86" s="26" t="b">
        <f>AZ85='Annual supply by terminal'!AZ81</f>
        <v>1</v>
      </c>
      <c r="BA86" s="26" t="b">
        <f>BA85='Annual supply by terminal'!BA81</f>
        <v>1</v>
      </c>
      <c r="BB86" s="26" t="b">
        <f>BB85='Annual supply by terminal'!BB81</f>
        <v>1</v>
      </c>
      <c r="BC86" s="26" t="b">
        <f>BC85='Annual supply by terminal'!BC81</f>
        <v>1</v>
      </c>
      <c r="BD86" s="26" t="b">
        <f>BD85='Annual supply by terminal'!BD81</f>
        <v>1</v>
      </c>
      <c r="BE86" s="26" t="b">
        <f>BE85='Annual supply by terminal'!BE81</f>
        <v>0</v>
      </c>
      <c r="BF86" s="26" t="b">
        <f>BF85='Annual supply by terminal'!BF81</f>
        <v>1</v>
      </c>
      <c r="BG86" s="26" t="b">
        <f>BG85='Annual supply by terminal'!BG81</f>
        <v>1</v>
      </c>
      <c r="BH86" s="26" t="b">
        <f>BH85='Annual supply by terminal'!BH81</f>
        <v>1</v>
      </c>
      <c r="BI86" s="26" t="b">
        <f>BI85='Annual supply by terminal'!BI81</f>
        <v>1</v>
      </c>
      <c r="BJ86" s="26" t="b">
        <f>BJ85='Annual supply by terminal'!BJ81</f>
        <v>1</v>
      </c>
      <c r="BK86" s="26" t="b">
        <f>BK85='Annual supply by terminal'!BK81</f>
        <v>1</v>
      </c>
      <c r="BL86" s="26" t="b">
        <f>BL85='Annual supply by terminal'!BL81</f>
        <v>1</v>
      </c>
      <c r="BM86" s="26" t="b">
        <f>BM85='Annual supply by terminal'!BM81</f>
        <v>1</v>
      </c>
      <c r="BN86" s="26" t="b">
        <f>BN85='Annual supply by terminal'!BN81</f>
        <v>1</v>
      </c>
      <c r="BO86" s="26" t="b">
        <f>BO85='Annual supply by terminal'!BO81</f>
        <v>1</v>
      </c>
      <c r="BP86" s="26" t="b">
        <f>BP85='Annual supply by terminal'!BP81</f>
        <v>1</v>
      </c>
      <c r="BQ86" s="26" t="b">
        <f>BQ85='Annual supply by terminal'!BQ81</f>
        <v>1</v>
      </c>
      <c r="BR86" s="26" t="b">
        <f>BR85='Annual supply by terminal'!BR81</f>
        <v>1</v>
      </c>
      <c r="BS86" s="26" t="b">
        <f>BS85='Annual supply by terminal'!BS81</f>
        <v>1</v>
      </c>
    </row>
    <row r="87" spans="1:73" x14ac:dyDescent="0.25">
      <c r="A87" s="77"/>
      <c r="B87" s="77"/>
      <c r="AT87" s="26" t="b">
        <f>(AT75+AT76)='Annual supply by terminal'!AT72</f>
        <v>0</v>
      </c>
      <c r="AU87" s="26" t="b">
        <f>(AU75+AU76)='Annual supply by terminal'!AU72</f>
        <v>1</v>
      </c>
      <c r="AV87" s="26" t="b">
        <f>(AV75+AV76)='Annual supply by terminal'!AV72</f>
        <v>1</v>
      </c>
      <c r="AW87" s="26" t="b">
        <f>(AW75+AW76)='Annual supply by terminal'!AW72</f>
        <v>1</v>
      </c>
      <c r="AX87" s="26" t="b">
        <f>(AX75+AX76)='Annual supply by terminal'!AX72</f>
        <v>0</v>
      </c>
      <c r="AY87" s="26" t="b">
        <f>(AY75+AY76)='Annual supply by terminal'!AY72</f>
        <v>1</v>
      </c>
      <c r="AZ87" s="26" t="b">
        <f>(AZ75+AZ76)='Annual supply by terminal'!AZ72</f>
        <v>1</v>
      </c>
      <c r="BA87" s="26" t="b">
        <f>(BA75+BA76)='Annual supply by terminal'!BA72</f>
        <v>1</v>
      </c>
      <c r="BB87" s="26" t="b">
        <f>(BB75+BB76)='Annual supply by terminal'!BB72</f>
        <v>1</v>
      </c>
      <c r="BC87" s="26" t="b">
        <f>(BC75+BC76)='Annual supply by terminal'!BC72</f>
        <v>1</v>
      </c>
      <c r="BD87" s="26" t="b">
        <f>(BD75+BD76)='Annual supply by terminal'!BD72</f>
        <v>1</v>
      </c>
      <c r="BE87" s="26" t="b">
        <f>(BE75+BE76)='Annual supply by terminal'!BE72</f>
        <v>0</v>
      </c>
      <c r="BF87" s="26" t="b">
        <f>(BF75+BF76)='Annual supply by terminal'!BF72</f>
        <v>1</v>
      </c>
      <c r="BG87" s="26" t="b">
        <f>(BG75+BG76)='Annual supply by terminal'!BG72</f>
        <v>1</v>
      </c>
      <c r="BH87" s="26" t="b">
        <f>(BH75+BH76)='Annual supply by terminal'!BH72</f>
        <v>1</v>
      </c>
      <c r="BI87" s="26" t="b">
        <f>(BI75+BI76)='Annual supply by terminal'!BI72</f>
        <v>1</v>
      </c>
      <c r="BJ87" s="26" t="b">
        <f>(BJ75+BJ76)='Annual supply by terminal'!BJ72</f>
        <v>1</v>
      </c>
      <c r="BK87" s="26" t="b">
        <f>(BK75+BK76)='Annual supply by terminal'!BK72</f>
        <v>1</v>
      </c>
      <c r="BL87" s="26" t="b">
        <f>(BL75+BL76)='Annual supply by terminal'!BL72</f>
        <v>1</v>
      </c>
      <c r="BM87" s="26" t="b">
        <f>(BM75+BM76)='Annual supply by terminal'!BM72</f>
        <v>1</v>
      </c>
      <c r="BN87" s="26" t="b">
        <f>(BN75+BN76)='Annual supply by terminal'!BN72</f>
        <v>1</v>
      </c>
      <c r="BO87" s="26" t="b">
        <f>(BO75+BO76)='Annual supply by terminal'!BO72</f>
        <v>1</v>
      </c>
      <c r="BP87" s="26" t="b">
        <f>(BP75+BP76)='Annual supply by terminal'!BP72</f>
        <v>1</v>
      </c>
      <c r="BQ87" s="26" t="b">
        <f>(BQ75+BQ76)='Annual supply by terminal'!BQ72</f>
        <v>1</v>
      </c>
      <c r="BR87" s="26" t="b">
        <f>(BR75+BR76)='Annual supply by terminal'!BR72</f>
        <v>1</v>
      </c>
      <c r="BS87" s="26" t="b">
        <f>(BS75+BS76)='Annual supply by terminal'!BS72</f>
        <v>1</v>
      </c>
    </row>
    <row r="88" spans="1:73" ht="15.75" x14ac:dyDescent="0.25">
      <c r="A88" s="77"/>
      <c r="B88" s="77"/>
      <c r="O88" s="61"/>
    </row>
    <row r="89" spans="1:73" x14ac:dyDescent="0.25">
      <c r="A89" s="77"/>
      <c r="B89" s="77"/>
    </row>
    <row r="90" spans="1:73" x14ac:dyDescent="0.25">
      <c r="A90" s="77"/>
      <c r="B90" s="77"/>
    </row>
    <row r="91" spans="1:73" x14ac:dyDescent="0.25">
      <c r="A91" s="77"/>
      <c r="B91" s="77"/>
    </row>
    <row r="92" spans="1:73" x14ac:dyDescent="0.25">
      <c r="A92" s="77"/>
      <c r="B92" s="77"/>
    </row>
    <row r="93" spans="1:73" x14ac:dyDescent="0.25">
      <c r="A93" s="77"/>
      <c r="B93" s="77"/>
    </row>
    <row r="94" spans="1:73" x14ac:dyDescent="0.25">
      <c r="A94" s="77"/>
      <c r="B94" s="77"/>
    </row>
    <row r="95" spans="1:73" s="77" customFormat="1" x14ac:dyDescent="0.25"/>
    <row r="96" spans="1:73" x14ac:dyDescent="0.25">
      <c r="A96" s="77"/>
      <c r="B96" s="77"/>
    </row>
    <row r="97" spans="1:73" x14ac:dyDescent="0.25">
      <c r="A97" s="77"/>
      <c r="B97" s="77"/>
      <c r="C97" s="59" t="s">
        <v>628</v>
      </c>
    </row>
    <row r="98" spans="1:73" x14ac:dyDescent="0.25">
      <c r="A98" s="77"/>
      <c r="B98" s="77"/>
      <c r="O98" s="67" t="str">
        <f>O4</f>
        <v>TWH / YEAR</v>
      </c>
      <c r="P98" s="67" t="str">
        <f t="shared" ref="P98:AO98" si="60">AT98</f>
        <v>2025/26</v>
      </c>
      <c r="Q98" s="67" t="str">
        <f t="shared" si="60"/>
        <v>2026/27</v>
      </c>
      <c r="R98" s="67" t="str">
        <f t="shared" si="60"/>
        <v>2027/28</v>
      </c>
      <c r="S98" s="67" t="str">
        <f t="shared" si="60"/>
        <v>2028/29</v>
      </c>
      <c r="T98" s="67" t="str">
        <f t="shared" si="60"/>
        <v>2029/30</v>
      </c>
      <c r="U98" s="67" t="str">
        <f t="shared" si="60"/>
        <v>2030/31</v>
      </c>
      <c r="V98" s="67" t="str">
        <f t="shared" si="60"/>
        <v>2031/32</v>
      </c>
      <c r="W98" s="67" t="str">
        <f t="shared" si="60"/>
        <v>2032/33</v>
      </c>
      <c r="X98" s="67" t="str">
        <f t="shared" si="60"/>
        <v>2033/34</v>
      </c>
      <c r="Y98" s="67" t="str">
        <f t="shared" si="60"/>
        <v>2034/35</v>
      </c>
      <c r="Z98" s="67" t="str">
        <f t="shared" si="60"/>
        <v>2035/36</v>
      </c>
      <c r="AA98" s="67" t="str">
        <f t="shared" si="60"/>
        <v>2036/37</v>
      </c>
      <c r="AB98" s="67" t="str">
        <f t="shared" si="60"/>
        <v>2037/38</v>
      </c>
      <c r="AC98" s="67" t="str">
        <f t="shared" si="60"/>
        <v>2038/39</v>
      </c>
      <c r="AD98" s="67" t="str">
        <f t="shared" si="60"/>
        <v>2039/40</v>
      </c>
      <c r="AE98" s="67" t="str">
        <f t="shared" si="60"/>
        <v>2040/41</v>
      </c>
      <c r="AF98" s="67" t="str">
        <f t="shared" si="60"/>
        <v>2041/42</v>
      </c>
      <c r="AG98" s="67" t="str">
        <f t="shared" si="60"/>
        <v>2042/43</v>
      </c>
      <c r="AH98" s="67" t="str">
        <f t="shared" si="60"/>
        <v>2043/44</v>
      </c>
      <c r="AI98" s="67" t="str">
        <f t="shared" si="60"/>
        <v>2044/45</v>
      </c>
      <c r="AJ98" s="67" t="str">
        <f t="shared" si="60"/>
        <v>2045/46</v>
      </c>
      <c r="AK98" s="67" t="str">
        <f t="shared" si="60"/>
        <v>2046/47</v>
      </c>
      <c r="AL98" s="67" t="str">
        <f t="shared" si="60"/>
        <v>2047/48</v>
      </c>
      <c r="AM98" s="67" t="str">
        <f t="shared" si="60"/>
        <v>2048/49</v>
      </c>
      <c r="AN98" s="67" t="str">
        <f t="shared" si="60"/>
        <v>2049/50</v>
      </c>
      <c r="AO98" s="67" t="str">
        <f t="shared" si="60"/>
        <v>2050/51</v>
      </c>
      <c r="AP98" s="88"/>
      <c r="AR98" s="26" t="s">
        <v>629</v>
      </c>
      <c r="AS98" s="67" t="str">
        <f>AS4</f>
        <v>MCM / DAY</v>
      </c>
      <c r="AT98" s="89" t="str">
        <f>'Annual supply by terminal'!AT94</f>
        <v>2025/26</v>
      </c>
      <c r="AU98" s="89" t="str">
        <f>'Annual supply by terminal'!AU94</f>
        <v>2026/27</v>
      </c>
      <c r="AV98" s="89" t="str">
        <f>'Annual supply by terminal'!AV94</f>
        <v>2027/28</v>
      </c>
      <c r="AW98" s="89" t="str">
        <f>'Annual supply by terminal'!AW94</f>
        <v>2028/29</v>
      </c>
      <c r="AX98" s="89" t="str">
        <f>'Annual supply by terminal'!AX94</f>
        <v>2029/30</v>
      </c>
      <c r="AY98" s="89" t="str">
        <f>'Annual supply by terminal'!AY94</f>
        <v>2030/31</v>
      </c>
      <c r="AZ98" s="89" t="str">
        <f>'Annual supply by terminal'!AZ94</f>
        <v>2031/32</v>
      </c>
      <c r="BA98" s="89" t="str">
        <f>'Annual supply by terminal'!BA94</f>
        <v>2032/33</v>
      </c>
      <c r="BB98" s="89" t="str">
        <f>'Annual supply by terminal'!BB94</f>
        <v>2033/34</v>
      </c>
      <c r="BC98" s="89" t="str">
        <f>'Annual supply by terminal'!BC94</f>
        <v>2034/35</v>
      </c>
      <c r="BD98" s="89" t="str">
        <f>'Annual supply by terminal'!BD94</f>
        <v>2035/36</v>
      </c>
      <c r="BE98" s="89" t="str">
        <f>'Annual supply by terminal'!BE94</f>
        <v>2036/37</v>
      </c>
      <c r="BF98" s="89" t="str">
        <f>'Annual supply by terminal'!BF94</f>
        <v>2037/38</v>
      </c>
      <c r="BG98" s="89" t="str">
        <f>'Annual supply by terminal'!BG94</f>
        <v>2038/39</v>
      </c>
      <c r="BH98" s="89" t="str">
        <f>'Annual supply by terminal'!BH94</f>
        <v>2039/40</v>
      </c>
      <c r="BI98" s="89" t="str">
        <f>'Annual supply by terminal'!BI94</f>
        <v>2040/41</v>
      </c>
      <c r="BJ98" s="89" t="str">
        <f>'Annual supply by terminal'!BJ94</f>
        <v>2041/42</v>
      </c>
      <c r="BK98" s="89" t="str">
        <f>'Annual supply by terminal'!BK94</f>
        <v>2042/43</v>
      </c>
      <c r="BL98" s="89" t="str">
        <f>'Annual supply by terminal'!BL94</f>
        <v>2043/44</v>
      </c>
      <c r="BM98" s="89" t="str">
        <f>'Annual supply by terminal'!BM94</f>
        <v>2044/45</v>
      </c>
      <c r="BN98" s="89" t="str">
        <f>'Annual supply by terminal'!BN94</f>
        <v>2045/46</v>
      </c>
      <c r="BO98" s="89" t="str">
        <f>'Annual supply by terminal'!BO94</f>
        <v>2046/47</v>
      </c>
      <c r="BP98" s="89" t="str">
        <f>'Annual supply by terminal'!BP94</f>
        <v>2047/48</v>
      </c>
      <c r="BQ98" s="89" t="str">
        <f>'Annual supply by terminal'!BQ94</f>
        <v>2048/49</v>
      </c>
      <c r="BR98" s="89" t="str">
        <f>'Annual supply by terminal'!BR94</f>
        <v>2049/50</v>
      </c>
      <c r="BS98" s="89" t="str">
        <f>'Annual supply by terminal'!BS94</f>
        <v>2050/51</v>
      </c>
      <c r="BT98" s="88"/>
    </row>
    <row r="99" spans="1:73" x14ac:dyDescent="0.25">
      <c r="A99" s="77"/>
      <c r="B99" s="77"/>
      <c r="O99" s="67" t="s">
        <v>615</v>
      </c>
      <c r="P99" s="90">
        <f t="shared" ref="P99:AC101" si="61">AT99*11/1000*365</f>
        <v>66.207350000000005</v>
      </c>
      <c r="Q99" s="90">
        <f t="shared" si="61"/>
        <v>63.216174999999993</v>
      </c>
      <c r="R99" s="90">
        <f t="shared" si="61"/>
        <v>57.35828999999999</v>
      </c>
      <c r="S99" s="90">
        <f t="shared" si="61"/>
        <v>50.440445000000004</v>
      </c>
      <c r="T99" s="90">
        <f t="shared" si="61"/>
        <v>44.658844999999999</v>
      </c>
      <c r="U99" s="90">
        <f t="shared" si="61"/>
        <v>39.607975000000003</v>
      </c>
      <c r="V99" s="90">
        <f t="shared" si="61"/>
        <v>35.448434999999996</v>
      </c>
      <c r="W99" s="90">
        <f t="shared" si="61"/>
        <v>31.521765000000002</v>
      </c>
      <c r="X99" s="90">
        <f t="shared" si="61"/>
        <v>27.944400000000002</v>
      </c>
      <c r="Y99" s="90">
        <f t="shared" si="61"/>
        <v>25.314574999999994</v>
      </c>
      <c r="Z99" s="90">
        <f t="shared" si="61"/>
        <v>25.535400000000003</v>
      </c>
      <c r="AA99" s="90">
        <f t="shared" si="61"/>
        <v>28.659070000000003</v>
      </c>
      <c r="AB99" s="90">
        <f t="shared" si="61"/>
        <v>21.464189999999999</v>
      </c>
      <c r="AC99" s="90">
        <f t="shared" si="61"/>
        <v>21.48828</v>
      </c>
      <c r="AD99" s="90">
        <f t="shared" ref="AC99:AO108" si="62">BH99*11/1000*365</f>
        <v>18.79823</v>
      </c>
      <c r="AE99" s="90">
        <f t="shared" si="62"/>
        <v>15.481839999999998</v>
      </c>
      <c r="AF99" s="90">
        <f t="shared" si="62"/>
        <v>0</v>
      </c>
      <c r="AG99" s="90">
        <f t="shared" si="62"/>
        <v>0</v>
      </c>
      <c r="AH99" s="90">
        <f t="shared" si="62"/>
        <v>0</v>
      </c>
      <c r="AI99" s="90">
        <f t="shared" si="62"/>
        <v>0</v>
      </c>
      <c r="AJ99" s="90">
        <f t="shared" si="62"/>
        <v>0</v>
      </c>
      <c r="AK99" s="90">
        <f t="shared" si="62"/>
        <v>0</v>
      </c>
      <c r="AL99" s="90">
        <f t="shared" si="62"/>
        <v>0</v>
      </c>
      <c r="AM99" s="90">
        <f t="shared" si="62"/>
        <v>0</v>
      </c>
      <c r="AN99" s="90">
        <f t="shared" si="62"/>
        <v>0</v>
      </c>
      <c r="AO99" s="90">
        <f t="shared" si="62"/>
        <v>0</v>
      </c>
      <c r="AP99" s="91"/>
      <c r="AQ99" s="92"/>
      <c r="AS99" s="67" t="s">
        <v>615</v>
      </c>
      <c r="AT99" s="196">
        <v>16.489999999999998</v>
      </c>
      <c r="AU99" s="197">
        <v>15.744999999999999</v>
      </c>
      <c r="AV99" s="197">
        <v>14.286</v>
      </c>
      <c r="AW99" s="197">
        <v>12.563000000000001</v>
      </c>
      <c r="AX99" s="197">
        <v>11.122999999999999</v>
      </c>
      <c r="AY99" s="197">
        <v>9.8650000000000002</v>
      </c>
      <c r="AZ99" s="197">
        <v>8.8290000000000006</v>
      </c>
      <c r="BA99" s="197">
        <v>7.851</v>
      </c>
      <c r="BB99" s="197">
        <v>6.96</v>
      </c>
      <c r="BC99" s="197">
        <v>6.3049999999999997</v>
      </c>
      <c r="BD99" s="197">
        <v>6.36</v>
      </c>
      <c r="BE99" s="197">
        <v>7.1379999999999999</v>
      </c>
      <c r="BF99" s="197">
        <v>5.3460000000000001</v>
      </c>
      <c r="BG99" s="197">
        <v>5.3520000000000003</v>
      </c>
      <c r="BH99" s="197">
        <v>4.6820000000000004</v>
      </c>
      <c r="BI99" s="197">
        <v>3.8559999999999999</v>
      </c>
      <c r="BJ99" s="197">
        <v>0</v>
      </c>
      <c r="BK99" s="197">
        <v>0</v>
      </c>
      <c r="BL99" s="197">
        <v>0</v>
      </c>
      <c r="BM99" s="197">
        <v>0</v>
      </c>
      <c r="BN99" s="197">
        <v>0</v>
      </c>
      <c r="BO99" s="197">
        <v>0</v>
      </c>
      <c r="BP99" s="197">
        <v>0</v>
      </c>
      <c r="BQ99" s="197">
        <v>0</v>
      </c>
      <c r="BR99" s="197">
        <v>0</v>
      </c>
      <c r="BS99" s="180">
        <v>0</v>
      </c>
      <c r="BT99" s="91"/>
      <c r="BU99" s="92"/>
    </row>
    <row r="100" spans="1:73" x14ac:dyDescent="0.25">
      <c r="A100" s="77"/>
      <c r="B100" s="77"/>
      <c r="O100" s="12" t="s">
        <v>616</v>
      </c>
      <c r="P100" s="90">
        <f t="shared" si="61"/>
        <v>108.64991500000001</v>
      </c>
      <c r="Q100" s="90">
        <f t="shared" si="61"/>
        <v>128.81324500000002</v>
      </c>
      <c r="R100" s="90">
        <f t="shared" si="61"/>
        <v>150.90779000000001</v>
      </c>
      <c r="S100" s="90">
        <f t="shared" si="61"/>
        <v>174.56015499999998</v>
      </c>
      <c r="T100" s="90">
        <f t="shared" si="61"/>
        <v>183.50156000000004</v>
      </c>
      <c r="U100" s="90">
        <f t="shared" si="61"/>
        <v>165.98010000000002</v>
      </c>
      <c r="V100" s="90">
        <f t="shared" si="61"/>
        <v>141.32398499999999</v>
      </c>
      <c r="W100" s="90">
        <f t="shared" si="61"/>
        <v>144.319175</v>
      </c>
      <c r="X100" s="90">
        <f t="shared" si="61"/>
        <v>154.33258499999999</v>
      </c>
      <c r="Y100" s="90">
        <f t="shared" si="61"/>
        <v>172.70923999999999</v>
      </c>
      <c r="Z100" s="90">
        <f t="shared" si="61"/>
        <v>173.34762499999997</v>
      </c>
      <c r="AA100" s="90">
        <f t="shared" si="61"/>
        <v>179.21354000000002</v>
      </c>
      <c r="AB100" s="90">
        <f t="shared" si="61"/>
        <v>179.88404499999999</v>
      </c>
      <c r="AC100" s="90">
        <f t="shared" si="61"/>
        <v>165.35375999999999</v>
      </c>
      <c r="AD100" s="90">
        <f t="shared" si="62"/>
        <v>158.532275</v>
      </c>
      <c r="AE100" s="90">
        <f t="shared" si="62"/>
        <v>154.13183500000002</v>
      </c>
      <c r="AF100" s="90">
        <f t="shared" si="62"/>
        <v>140.43265499999998</v>
      </c>
      <c r="AG100" s="90">
        <f t="shared" si="62"/>
        <v>134.39409499999999</v>
      </c>
      <c r="AH100" s="90">
        <f t="shared" si="62"/>
        <v>122.27281000000001</v>
      </c>
      <c r="AI100" s="90">
        <f t="shared" si="62"/>
        <v>110.03910499999999</v>
      </c>
      <c r="AJ100" s="90">
        <f t="shared" si="62"/>
        <v>99.527834999999996</v>
      </c>
      <c r="AK100" s="90">
        <f t="shared" si="62"/>
        <v>90.385680000000008</v>
      </c>
      <c r="AL100" s="90">
        <f t="shared" si="62"/>
        <v>83.688659999999999</v>
      </c>
      <c r="AM100" s="90">
        <f t="shared" si="62"/>
        <v>73.422304999999994</v>
      </c>
      <c r="AN100" s="90">
        <f t="shared" si="62"/>
        <v>51.930010000000003</v>
      </c>
      <c r="AO100" s="90">
        <f t="shared" si="62"/>
        <v>48.204089999999994</v>
      </c>
      <c r="AP100" s="91"/>
      <c r="AQ100" s="92"/>
      <c r="AS100" s="12" t="s">
        <v>616</v>
      </c>
      <c r="AT100" s="198">
        <v>27.061</v>
      </c>
      <c r="AU100" s="199">
        <v>32.082999999999998</v>
      </c>
      <c r="AV100" s="199">
        <v>37.585999999999999</v>
      </c>
      <c r="AW100" s="199">
        <v>43.476999999999997</v>
      </c>
      <c r="AX100" s="199">
        <v>45.704000000000001</v>
      </c>
      <c r="AY100" s="199">
        <v>41.34</v>
      </c>
      <c r="AZ100" s="199">
        <v>35.198999999999998</v>
      </c>
      <c r="BA100" s="199">
        <v>35.945</v>
      </c>
      <c r="BB100" s="199">
        <v>38.439</v>
      </c>
      <c r="BC100" s="199">
        <v>43.015999999999998</v>
      </c>
      <c r="BD100" s="199">
        <v>43.174999999999997</v>
      </c>
      <c r="BE100" s="199">
        <v>44.636000000000003</v>
      </c>
      <c r="BF100" s="199">
        <v>44.802999999999997</v>
      </c>
      <c r="BG100" s="199">
        <v>41.183999999999997</v>
      </c>
      <c r="BH100" s="199">
        <v>39.484999999999999</v>
      </c>
      <c r="BI100" s="199">
        <v>38.389000000000003</v>
      </c>
      <c r="BJ100" s="199">
        <v>34.976999999999997</v>
      </c>
      <c r="BK100" s="199">
        <v>33.472999999999999</v>
      </c>
      <c r="BL100" s="199">
        <v>30.454000000000001</v>
      </c>
      <c r="BM100" s="199">
        <v>27.407</v>
      </c>
      <c r="BN100" s="199">
        <v>24.789000000000001</v>
      </c>
      <c r="BO100" s="199">
        <v>22.512</v>
      </c>
      <c r="BP100" s="199">
        <v>20.844000000000001</v>
      </c>
      <c r="BQ100" s="199">
        <v>18.286999999999999</v>
      </c>
      <c r="BR100" s="199">
        <v>12.933999999999999</v>
      </c>
      <c r="BS100" s="179">
        <v>12.006</v>
      </c>
      <c r="BT100" s="91"/>
      <c r="BU100" s="92"/>
    </row>
    <row r="101" spans="1:73" x14ac:dyDescent="0.25">
      <c r="A101" s="77"/>
      <c r="B101" s="77"/>
      <c r="O101" s="67" t="s">
        <v>617</v>
      </c>
      <c r="P101" s="90">
        <f t="shared" si="61"/>
        <v>8.4555899999999991</v>
      </c>
      <c r="Q101" s="90">
        <f t="shared" si="61"/>
        <v>7.1306400000000005</v>
      </c>
      <c r="R101" s="90">
        <f t="shared" si="61"/>
        <v>6.3075649999999994</v>
      </c>
      <c r="S101" s="90">
        <f t="shared" si="61"/>
        <v>5.2315449999999997</v>
      </c>
      <c r="T101" s="90">
        <f t="shared" si="61"/>
        <v>3.3926749999999997</v>
      </c>
      <c r="U101" s="90">
        <f t="shared" si="61"/>
        <v>2.9590549999999998</v>
      </c>
      <c r="V101" s="90">
        <f t="shared" si="61"/>
        <v>1.5377449999999999</v>
      </c>
      <c r="W101" s="90">
        <f t="shared" si="61"/>
        <v>1.3570700000000002</v>
      </c>
      <c r="X101" s="90">
        <f t="shared" si="61"/>
        <v>0</v>
      </c>
      <c r="Y101" s="90">
        <f t="shared" si="61"/>
        <v>0</v>
      </c>
      <c r="Z101" s="90">
        <f t="shared" si="61"/>
        <v>0</v>
      </c>
      <c r="AA101" s="90">
        <f t="shared" si="61"/>
        <v>0</v>
      </c>
      <c r="AB101" s="90">
        <f t="shared" si="61"/>
        <v>0</v>
      </c>
      <c r="AC101" s="90">
        <f t="shared" si="61"/>
        <v>0</v>
      </c>
      <c r="AD101" s="90">
        <f t="shared" si="62"/>
        <v>0</v>
      </c>
      <c r="AE101" s="90">
        <f t="shared" si="62"/>
        <v>0</v>
      </c>
      <c r="AF101" s="90">
        <f t="shared" si="62"/>
        <v>0</v>
      </c>
      <c r="AG101" s="90">
        <f t="shared" si="62"/>
        <v>0</v>
      </c>
      <c r="AH101" s="90">
        <f t="shared" si="62"/>
        <v>0</v>
      </c>
      <c r="AI101" s="90">
        <f t="shared" si="62"/>
        <v>0</v>
      </c>
      <c r="AJ101" s="90">
        <f t="shared" si="62"/>
        <v>0</v>
      </c>
      <c r="AK101" s="90">
        <f t="shared" si="62"/>
        <v>0</v>
      </c>
      <c r="AL101" s="90">
        <f t="shared" si="62"/>
        <v>0</v>
      </c>
      <c r="AM101" s="90">
        <f t="shared" si="62"/>
        <v>0</v>
      </c>
      <c r="AN101" s="90">
        <f t="shared" si="62"/>
        <v>0</v>
      </c>
      <c r="AO101" s="90">
        <f t="shared" si="62"/>
        <v>0</v>
      </c>
      <c r="AP101" s="91"/>
      <c r="AQ101" s="92"/>
      <c r="AS101" s="67" t="s">
        <v>617</v>
      </c>
      <c r="AT101" s="198">
        <v>2.1059999999999999</v>
      </c>
      <c r="AU101" s="199">
        <v>1.776</v>
      </c>
      <c r="AV101" s="199">
        <v>1.571</v>
      </c>
      <c r="AW101" s="199">
        <v>1.3029999999999999</v>
      </c>
      <c r="AX101" s="199">
        <v>0.84499999999999997</v>
      </c>
      <c r="AY101" s="199">
        <v>0.73699999999999999</v>
      </c>
      <c r="AZ101" s="199">
        <v>0.38300000000000001</v>
      </c>
      <c r="BA101" s="199">
        <v>0.33800000000000002</v>
      </c>
      <c r="BB101" s="199">
        <v>0</v>
      </c>
      <c r="BC101" s="199">
        <v>0</v>
      </c>
      <c r="BD101" s="199">
        <v>0</v>
      </c>
      <c r="BE101" s="199">
        <v>0</v>
      </c>
      <c r="BF101" s="199">
        <v>0</v>
      </c>
      <c r="BG101" s="199">
        <v>0</v>
      </c>
      <c r="BH101" s="199">
        <v>0</v>
      </c>
      <c r="BI101" s="199">
        <v>0</v>
      </c>
      <c r="BJ101" s="199">
        <v>0</v>
      </c>
      <c r="BK101" s="199">
        <v>0</v>
      </c>
      <c r="BL101" s="199">
        <v>0</v>
      </c>
      <c r="BM101" s="199">
        <v>0</v>
      </c>
      <c r="BN101" s="199">
        <v>0</v>
      </c>
      <c r="BO101" s="199">
        <v>0</v>
      </c>
      <c r="BP101" s="199">
        <v>0</v>
      </c>
      <c r="BQ101" s="199">
        <v>0</v>
      </c>
      <c r="BR101" s="199">
        <v>0</v>
      </c>
      <c r="BS101" s="179">
        <v>0</v>
      </c>
      <c r="BT101" s="91"/>
      <c r="BU101" s="92"/>
    </row>
    <row r="102" spans="1:73" x14ac:dyDescent="0.25">
      <c r="A102" s="77"/>
      <c r="B102" s="77"/>
      <c r="O102" s="67" t="s">
        <v>114</v>
      </c>
      <c r="P102" s="90">
        <f t="shared" ref="P102:AB108" si="63">AT102*11/1000*365</f>
        <v>210.32176000000001</v>
      </c>
      <c r="Q102" s="90">
        <f t="shared" si="63"/>
        <v>184.88673499999999</v>
      </c>
      <c r="R102" s="90">
        <f t="shared" si="63"/>
        <v>181.22104000000002</v>
      </c>
      <c r="S102" s="90">
        <f t="shared" si="63"/>
        <v>165.54246499999999</v>
      </c>
      <c r="T102" s="90">
        <f t="shared" si="63"/>
        <v>151.43777000000003</v>
      </c>
      <c r="U102" s="90">
        <f t="shared" si="63"/>
        <v>145.53170499999999</v>
      </c>
      <c r="V102" s="90">
        <f t="shared" si="63"/>
        <v>154.629695</v>
      </c>
      <c r="W102" s="90">
        <f t="shared" si="63"/>
        <v>139.589505</v>
      </c>
      <c r="X102" s="90">
        <f t="shared" si="63"/>
        <v>124.396745</v>
      </c>
      <c r="Y102" s="90">
        <f t="shared" si="63"/>
        <v>107.70237499999999</v>
      </c>
      <c r="Z102" s="90">
        <f t="shared" si="63"/>
        <v>97.905775000000006</v>
      </c>
      <c r="AA102" s="90">
        <f t="shared" si="63"/>
        <v>86.615594999999999</v>
      </c>
      <c r="AB102" s="90">
        <f t="shared" si="63"/>
        <v>68.620365000000007</v>
      </c>
      <c r="AC102" s="90">
        <f t="shared" si="62"/>
        <v>56.619530000000005</v>
      </c>
      <c r="AD102" s="90">
        <f t="shared" si="62"/>
        <v>52.086594999999996</v>
      </c>
      <c r="AE102" s="90">
        <f t="shared" si="62"/>
        <v>44.016444999999997</v>
      </c>
      <c r="AF102" s="90">
        <f t="shared" si="62"/>
        <v>36.628844999999998</v>
      </c>
      <c r="AG102" s="90">
        <f t="shared" si="62"/>
        <v>29.851524999999999</v>
      </c>
      <c r="AH102" s="90">
        <f t="shared" si="62"/>
        <v>27.358210000000003</v>
      </c>
      <c r="AI102" s="90">
        <f t="shared" si="62"/>
        <v>23.764785</v>
      </c>
      <c r="AJ102" s="90">
        <f t="shared" si="62"/>
        <v>23.47972</v>
      </c>
      <c r="AK102" s="90">
        <f t="shared" si="62"/>
        <v>21.114885000000001</v>
      </c>
      <c r="AL102" s="90">
        <f t="shared" si="62"/>
        <v>17.68206</v>
      </c>
      <c r="AM102" s="90">
        <f t="shared" si="62"/>
        <v>15.228894999999998</v>
      </c>
      <c r="AN102" s="90">
        <f t="shared" si="62"/>
        <v>13.060795000000001</v>
      </c>
      <c r="AO102" s="90">
        <f t="shared" si="62"/>
        <v>13.269575000000001</v>
      </c>
      <c r="AP102" s="91"/>
      <c r="AQ102" s="92"/>
      <c r="AS102" s="67" t="s">
        <v>114</v>
      </c>
      <c r="AT102" s="198">
        <v>52.384</v>
      </c>
      <c r="AU102" s="199">
        <v>46.048999999999999</v>
      </c>
      <c r="AV102" s="199">
        <v>45.136000000000003</v>
      </c>
      <c r="AW102" s="199">
        <v>41.231000000000002</v>
      </c>
      <c r="AX102" s="199">
        <v>37.718000000000004</v>
      </c>
      <c r="AY102" s="199">
        <v>36.247</v>
      </c>
      <c r="AZ102" s="199">
        <v>38.512999999999998</v>
      </c>
      <c r="BA102" s="199">
        <v>34.767000000000003</v>
      </c>
      <c r="BB102" s="199">
        <v>30.983000000000001</v>
      </c>
      <c r="BC102" s="199">
        <v>26.824999999999999</v>
      </c>
      <c r="BD102" s="199">
        <v>24.385000000000002</v>
      </c>
      <c r="BE102" s="199">
        <v>21.573</v>
      </c>
      <c r="BF102" s="199">
        <v>17.091000000000001</v>
      </c>
      <c r="BG102" s="199">
        <v>14.102</v>
      </c>
      <c r="BH102" s="199">
        <v>12.973000000000001</v>
      </c>
      <c r="BI102" s="199">
        <v>10.962999999999999</v>
      </c>
      <c r="BJ102" s="199">
        <v>9.1229999999999993</v>
      </c>
      <c r="BK102" s="199">
        <v>7.4349999999999996</v>
      </c>
      <c r="BL102" s="199">
        <v>6.8140000000000001</v>
      </c>
      <c r="BM102" s="199">
        <v>5.9189999999999996</v>
      </c>
      <c r="BN102" s="199">
        <v>5.8479999999999999</v>
      </c>
      <c r="BO102" s="199">
        <v>5.2590000000000003</v>
      </c>
      <c r="BP102" s="199">
        <v>4.4039999999999999</v>
      </c>
      <c r="BQ102" s="199">
        <v>3.7930000000000001</v>
      </c>
      <c r="BR102" s="199">
        <v>3.2530000000000001</v>
      </c>
      <c r="BS102" s="179">
        <v>3.3050000000000002</v>
      </c>
      <c r="BT102" s="91"/>
      <c r="BU102" s="92"/>
    </row>
    <row r="103" spans="1:73" x14ac:dyDescent="0.25">
      <c r="A103" s="77"/>
      <c r="B103" s="77"/>
      <c r="O103" s="67" t="s">
        <v>117</v>
      </c>
      <c r="P103" s="90">
        <f t="shared" si="63"/>
        <v>211.74306999999996</v>
      </c>
      <c r="Q103" s="90">
        <f t="shared" si="63"/>
        <v>208.47486000000001</v>
      </c>
      <c r="R103" s="90">
        <f t="shared" si="63"/>
        <v>200.24411000000001</v>
      </c>
      <c r="S103" s="90">
        <f t="shared" si="63"/>
        <v>186.03502500000002</v>
      </c>
      <c r="T103" s="90">
        <f t="shared" si="63"/>
        <v>167.13642000000002</v>
      </c>
      <c r="U103" s="90">
        <f t="shared" si="63"/>
        <v>159.43564999999998</v>
      </c>
      <c r="V103" s="90">
        <f t="shared" si="63"/>
        <v>156.54083499999999</v>
      </c>
      <c r="W103" s="90">
        <f t="shared" si="63"/>
        <v>143.46397999999999</v>
      </c>
      <c r="X103" s="90">
        <f t="shared" si="63"/>
        <v>127.31565000000001</v>
      </c>
      <c r="Y103" s="90">
        <f t="shared" si="63"/>
        <v>104.50242</v>
      </c>
      <c r="Z103" s="90">
        <f t="shared" si="63"/>
        <v>84.764679999999984</v>
      </c>
      <c r="AA103" s="90">
        <f t="shared" si="63"/>
        <v>73.181404999999998</v>
      </c>
      <c r="AB103" s="90">
        <f t="shared" si="63"/>
        <v>62.670135000000009</v>
      </c>
      <c r="AC103" s="90">
        <f t="shared" si="62"/>
        <v>50.769674999999999</v>
      </c>
      <c r="AD103" s="90">
        <f t="shared" si="62"/>
        <v>45.851300000000002</v>
      </c>
      <c r="AE103" s="90">
        <f t="shared" si="62"/>
        <v>39.106099999999998</v>
      </c>
      <c r="AF103" s="90">
        <f t="shared" si="62"/>
        <v>29.385784999999998</v>
      </c>
      <c r="AG103" s="90">
        <f t="shared" si="62"/>
        <v>25.246320000000004</v>
      </c>
      <c r="AH103" s="90">
        <f t="shared" si="62"/>
        <v>43.052844999999998</v>
      </c>
      <c r="AI103" s="90">
        <f t="shared" si="62"/>
        <v>37.20299</v>
      </c>
      <c r="AJ103" s="90">
        <f t="shared" si="62"/>
        <v>34.055230000000002</v>
      </c>
      <c r="AK103" s="90">
        <f t="shared" si="62"/>
        <v>29.674865</v>
      </c>
      <c r="AL103" s="90">
        <f t="shared" si="62"/>
        <v>25.286470000000001</v>
      </c>
      <c r="AM103" s="90">
        <f t="shared" si="62"/>
        <v>22.869440000000001</v>
      </c>
      <c r="AN103" s="90">
        <f t="shared" si="62"/>
        <v>20.536725000000001</v>
      </c>
      <c r="AO103" s="90">
        <f t="shared" si="62"/>
        <v>19.320180000000001</v>
      </c>
      <c r="AP103" s="91"/>
      <c r="AQ103" s="92"/>
      <c r="AS103" s="67" t="s">
        <v>117</v>
      </c>
      <c r="AT103" s="198">
        <v>52.738</v>
      </c>
      <c r="AU103" s="199">
        <v>51.923999999999999</v>
      </c>
      <c r="AV103" s="199">
        <v>49.874000000000002</v>
      </c>
      <c r="AW103" s="199">
        <v>46.335000000000001</v>
      </c>
      <c r="AX103" s="199">
        <v>41.628</v>
      </c>
      <c r="AY103" s="199">
        <v>39.71</v>
      </c>
      <c r="AZ103" s="199">
        <v>38.988999999999997</v>
      </c>
      <c r="BA103" s="199">
        <v>35.731999999999999</v>
      </c>
      <c r="BB103" s="199">
        <v>31.71</v>
      </c>
      <c r="BC103" s="199">
        <v>26.027999999999999</v>
      </c>
      <c r="BD103" s="199">
        <v>21.111999999999998</v>
      </c>
      <c r="BE103" s="199">
        <v>18.227</v>
      </c>
      <c r="BF103" s="199">
        <v>15.609</v>
      </c>
      <c r="BG103" s="199">
        <v>12.645</v>
      </c>
      <c r="BH103" s="199">
        <v>11.42</v>
      </c>
      <c r="BI103" s="199">
        <v>9.74</v>
      </c>
      <c r="BJ103" s="199">
        <v>7.319</v>
      </c>
      <c r="BK103" s="199">
        <v>6.2880000000000003</v>
      </c>
      <c r="BL103" s="199">
        <v>10.723000000000001</v>
      </c>
      <c r="BM103" s="199">
        <v>9.266</v>
      </c>
      <c r="BN103" s="199">
        <v>8.4819999999999993</v>
      </c>
      <c r="BO103" s="199">
        <v>7.391</v>
      </c>
      <c r="BP103" s="199">
        <v>6.298</v>
      </c>
      <c r="BQ103" s="199">
        <v>5.6959999999999997</v>
      </c>
      <c r="BR103" s="199">
        <v>5.1150000000000002</v>
      </c>
      <c r="BS103" s="179">
        <v>4.8120000000000003</v>
      </c>
      <c r="BT103" s="91"/>
      <c r="BU103" s="92"/>
    </row>
    <row r="104" spans="1:73" x14ac:dyDescent="0.25">
      <c r="A104" s="77"/>
      <c r="B104" s="77"/>
      <c r="O104" s="67" t="s">
        <v>618</v>
      </c>
      <c r="P104" s="90">
        <f t="shared" si="63"/>
        <v>81.496470000000002</v>
      </c>
      <c r="Q104" s="90">
        <f t="shared" si="63"/>
        <v>68.977699999999999</v>
      </c>
      <c r="R104" s="90">
        <f t="shared" si="63"/>
        <v>58.205455000000001</v>
      </c>
      <c r="S104" s="90">
        <f t="shared" si="63"/>
        <v>48.34863</v>
      </c>
      <c r="T104" s="90">
        <f t="shared" si="63"/>
        <v>40.378855000000001</v>
      </c>
      <c r="U104" s="90">
        <f t="shared" si="63"/>
        <v>34.035154999999996</v>
      </c>
      <c r="V104" s="90">
        <f t="shared" si="63"/>
        <v>27.964474999999997</v>
      </c>
      <c r="W104" s="90">
        <f t="shared" si="63"/>
        <v>19.276014999999997</v>
      </c>
      <c r="X104" s="90">
        <f t="shared" si="63"/>
        <v>17.481310000000001</v>
      </c>
      <c r="Y104" s="90">
        <f t="shared" si="63"/>
        <v>16.618085000000001</v>
      </c>
      <c r="Z104" s="90">
        <f t="shared" si="63"/>
        <v>15.979699999999999</v>
      </c>
      <c r="AA104" s="90">
        <f t="shared" si="63"/>
        <v>11.009129999999999</v>
      </c>
      <c r="AB104" s="90">
        <f t="shared" si="63"/>
        <v>10.940875</v>
      </c>
      <c r="AC104" s="90">
        <f t="shared" si="62"/>
        <v>7.56426</v>
      </c>
      <c r="AD104" s="90">
        <f t="shared" si="62"/>
        <v>6.7853499999999993</v>
      </c>
      <c r="AE104" s="90">
        <f t="shared" si="62"/>
        <v>5.8659150000000011</v>
      </c>
      <c r="AF104" s="90">
        <f t="shared" si="62"/>
        <v>25.422980000000003</v>
      </c>
      <c r="AG104" s="90">
        <f t="shared" si="62"/>
        <v>23.371314999999996</v>
      </c>
      <c r="AH104" s="90">
        <f t="shared" si="62"/>
        <v>0</v>
      </c>
      <c r="AI104" s="90">
        <f t="shared" si="62"/>
        <v>0</v>
      </c>
      <c r="AJ104" s="90">
        <f t="shared" si="62"/>
        <v>0</v>
      </c>
      <c r="AK104" s="90">
        <f t="shared" si="62"/>
        <v>0</v>
      </c>
      <c r="AL104" s="90">
        <f t="shared" si="62"/>
        <v>0</v>
      </c>
      <c r="AM104" s="90">
        <f t="shared" si="62"/>
        <v>0</v>
      </c>
      <c r="AN104" s="90">
        <f t="shared" si="62"/>
        <v>0</v>
      </c>
      <c r="AO104" s="90">
        <f t="shared" si="62"/>
        <v>0</v>
      </c>
      <c r="AP104" s="91"/>
      <c r="AQ104" s="92"/>
      <c r="AS104" s="67" t="s">
        <v>618</v>
      </c>
      <c r="AT104" s="198">
        <v>20.297999999999998</v>
      </c>
      <c r="AU104" s="199">
        <v>17.18</v>
      </c>
      <c r="AV104" s="199">
        <v>14.497</v>
      </c>
      <c r="AW104" s="199">
        <v>12.042</v>
      </c>
      <c r="AX104" s="199">
        <v>10.057</v>
      </c>
      <c r="AY104" s="199">
        <v>8.4770000000000003</v>
      </c>
      <c r="AZ104" s="199">
        <v>6.9649999999999999</v>
      </c>
      <c r="BA104" s="199">
        <v>4.8010000000000002</v>
      </c>
      <c r="BB104" s="199">
        <v>4.3540000000000001</v>
      </c>
      <c r="BC104" s="199">
        <v>4.1390000000000002</v>
      </c>
      <c r="BD104" s="199">
        <v>3.98</v>
      </c>
      <c r="BE104" s="199">
        <v>2.742</v>
      </c>
      <c r="BF104" s="199">
        <v>2.7250000000000001</v>
      </c>
      <c r="BG104" s="199">
        <v>1.8839999999999999</v>
      </c>
      <c r="BH104" s="199">
        <v>1.69</v>
      </c>
      <c r="BI104" s="199">
        <v>1.4610000000000001</v>
      </c>
      <c r="BJ104" s="199">
        <v>6.3319999999999999</v>
      </c>
      <c r="BK104" s="199">
        <v>5.8209999999999997</v>
      </c>
      <c r="BL104" s="199">
        <v>0</v>
      </c>
      <c r="BM104" s="199">
        <v>0</v>
      </c>
      <c r="BN104" s="199">
        <v>0</v>
      </c>
      <c r="BO104" s="199">
        <v>0</v>
      </c>
      <c r="BP104" s="199">
        <v>0</v>
      </c>
      <c r="BQ104" s="199">
        <v>0</v>
      </c>
      <c r="BR104" s="199">
        <v>0</v>
      </c>
      <c r="BS104" s="179">
        <v>0</v>
      </c>
      <c r="BT104" s="91"/>
      <c r="BU104" s="92"/>
    </row>
    <row r="105" spans="1:73" x14ac:dyDescent="0.25">
      <c r="A105" s="77"/>
      <c r="B105" s="77"/>
      <c r="O105" s="67" t="s">
        <v>619</v>
      </c>
      <c r="P105" s="90">
        <f t="shared" si="63"/>
        <v>8.9293600000000009</v>
      </c>
      <c r="Q105" s="90">
        <f t="shared" si="63"/>
        <v>12.430439999999999</v>
      </c>
      <c r="R105" s="90">
        <f t="shared" si="63"/>
        <v>15.931519999999999</v>
      </c>
      <c r="S105" s="90">
        <f t="shared" si="63"/>
        <v>19.432599999999997</v>
      </c>
      <c r="T105" s="90">
        <f t="shared" si="63"/>
        <v>22.933679999999999</v>
      </c>
      <c r="U105" s="90">
        <f t="shared" si="63"/>
        <v>26.434759999999997</v>
      </c>
      <c r="V105" s="90">
        <f t="shared" si="63"/>
        <v>28.329840000000001</v>
      </c>
      <c r="W105" s="90">
        <f t="shared" si="63"/>
        <v>30.224919999999997</v>
      </c>
      <c r="X105" s="90">
        <f t="shared" si="63"/>
        <v>32.119999999999997</v>
      </c>
      <c r="Y105" s="90">
        <f t="shared" si="63"/>
        <v>34.015079999999998</v>
      </c>
      <c r="Z105" s="90">
        <f t="shared" si="63"/>
        <v>35.914175</v>
      </c>
      <c r="AA105" s="90">
        <f t="shared" si="63"/>
        <v>37.809255</v>
      </c>
      <c r="AB105" s="90">
        <f t="shared" si="63"/>
        <v>39.704335</v>
      </c>
      <c r="AC105" s="90">
        <f t="shared" si="62"/>
        <v>41.599415</v>
      </c>
      <c r="AD105" s="90">
        <f t="shared" si="62"/>
        <v>43.494494999999993</v>
      </c>
      <c r="AE105" s="90">
        <f t="shared" si="62"/>
        <v>45.389575000000001</v>
      </c>
      <c r="AF105" s="90">
        <f t="shared" si="62"/>
        <v>47.288670000000003</v>
      </c>
      <c r="AG105" s="90">
        <f t="shared" si="62"/>
        <v>49.183750000000003</v>
      </c>
      <c r="AH105" s="90">
        <f t="shared" si="62"/>
        <v>51.078830000000004</v>
      </c>
      <c r="AI105" s="90">
        <f t="shared" si="62"/>
        <v>52.973910000000004</v>
      </c>
      <c r="AJ105" s="90">
        <f t="shared" si="62"/>
        <v>54.868989999999997</v>
      </c>
      <c r="AK105" s="90">
        <f t="shared" si="62"/>
        <v>56.768084999999999</v>
      </c>
      <c r="AL105" s="90">
        <f t="shared" si="62"/>
        <v>58.663164999999999</v>
      </c>
      <c r="AM105" s="90">
        <f t="shared" si="62"/>
        <v>60.558244999999999</v>
      </c>
      <c r="AN105" s="90">
        <f t="shared" si="62"/>
        <v>62.453324999999992</v>
      </c>
      <c r="AO105" s="90">
        <f t="shared" si="62"/>
        <v>64.348405000000014</v>
      </c>
      <c r="AP105" s="91"/>
      <c r="AQ105" s="92"/>
      <c r="AS105" s="67" t="s">
        <v>619</v>
      </c>
      <c r="AT105" s="198">
        <v>2.2240000000000002</v>
      </c>
      <c r="AU105" s="199">
        <v>3.0960000000000001</v>
      </c>
      <c r="AV105" s="199">
        <v>3.968</v>
      </c>
      <c r="AW105" s="199">
        <v>4.84</v>
      </c>
      <c r="AX105" s="199">
        <v>5.7119999999999997</v>
      </c>
      <c r="AY105" s="199">
        <v>6.5839999999999996</v>
      </c>
      <c r="AZ105" s="199">
        <v>7.056</v>
      </c>
      <c r="BA105" s="199">
        <v>7.5279999999999996</v>
      </c>
      <c r="BB105" s="199">
        <v>8</v>
      </c>
      <c r="BC105" s="199">
        <v>8.4719999999999995</v>
      </c>
      <c r="BD105" s="199">
        <v>8.9450000000000003</v>
      </c>
      <c r="BE105" s="199">
        <v>9.4169999999999998</v>
      </c>
      <c r="BF105" s="199">
        <v>9.8889999999999993</v>
      </c>
      <c r="BG105" s="199">
        <v>10.361000000000001</v>
      </c>
      <c r="BH105" s="199">
        <v>10.833</v>
      </c>
      <c r="BI105" s="199">
        <v>11.305</v>
      </c>
      <c r="BJ105" s="199">
        <v>11.778</v>
      </c>
      <c r="BK105" s="199">
        <v>12.25</v>
      </c>
      <c r="BL105" s="199">
        <v>12.722</v>
      </c>
      <c r="BM105" s="199">
        <v>13.194000000000001</v>
      </c>
      <c r="BN105" s="199">
        <v>13.666</v>
      </c>
      <c r="BO105" s="199">
        <v>14.138999999999999</v>
      </c>
      <c r="BP105" s="199">
        <v>14.611000000000001</v>
      </c>
      <c r="BQ105" s="199">
        <v>15.083</v>
      </c>
      <c r="BR105" s="199">
        <v>15.555</v>
      </c>
      <c r="BS105" s="179">
        <v>16.027000000000001</v>
      </c>
      <c r="BT105" s="91"/>
      <c r="BU105" s="92"/>
    </row>
    <row r="106" spans="1:73" x14ac:dyDescent="0.25">
      <c r="A106" s="77"/>
      <c r="B106" s="77"/>
      <c r="O106" s="67" t="s">
        <v>620</v>
      </c>
      <c r="P106" s="90">
        <f t="shared" si="63"/>
        <v>0</v>
      </c>
      <c r="Q106" s="90">
        <f t="shared" si="63"/>
        <v>0</v>
      </c>
      <c r="R106" s="90">
        <f t="shared" si="63"/>
        <v>0</v>
      </c>
      <c r="S106" s="90">
        <f t="shared" si="63"/>
        <v>0</v>
      </c>
      <c r="T106" s="90">
        <f t="shared" si="63"/>
        <v>0</v>
      </c>
      <c r="U106" s="90">
        <f t="shared" si="63"/>
        <v>0</v>
      </c>
      <c r="V106" s="90">
        <f t="shared" si="63"/>
        <v>0</v>
      </c>
      <c r="W106" s="90">
        <f t="shared" si="63"/>
        <v>0</v>
      </c>
      <c r="X106" s="90">
        <f t="shared" si="63"/>
        <v>0</v>
      </c>
      <c r="Y106" s="90">
        <f t="shared" si="63"/>
        <v>0</v>
      </c>
      <c r="Z106" s="90">
        <f t="shared" si="63"/>
        <v>0</v>
      </c>
      <c r="AA106" s="90">
        <f t="shared" si="63"/>
        <v>0</v>
      </c>
      <c r="AB106" s="90">
        <f t="shared" si="63"/>
        <v>0</v>
      </c>
      <c r="AC106" s="90">
        <f t="shared" si="62"/>
        <v>0</v>
      </c>
      <c r="AD106" s="90">
        <f t="shared" si="62"/>
        <v>0</v>
      </c>
      <c r="AE106" s="90">
        <f t="shared" si="62"/>
        <v>0</v>
      </c>
      <c r="AF106" s="90">
        <f t="shared" si="62"/>
        <v>0</v>
      </c>
      <c r="AG106" s="90">
        <f t="shared" si="62"/>
        <v>0</v>
      </c>
      <c r="AH106" s="90">
        <f t="shared" si="62"/>
        <v>0</v>
      </c>
      <c r="AI106" s="90">
        <f t="shared" si="62"/>
        <v>0</v>
      </c>
      <c r="AJ106" s="90">
        <f t="shared" si="62"/>
        <v>0</v>
      </c>
      <c r="AK106" s="90">
        <f t="shared" si="62"/>
        <v>0</v>
      </c>
      <c r="AL106" s="90">
        <f t="shared" si="62"/>
        <v>0</v>
      </c>
      <c r="AM106" s="90">
        <f t="shared" si="62"/>
        <v>0</v>
      </c>
      <c r="AN106" s="90">
        <f t="shared" si="62"/>
        <v>0</v>
      </c>
      <c r="AO106" s="90">
        <f t="shared" si="62"/>
        <v>0</v>
      </c>
      <c r="AP106" s="91"/>
      <c r="AQ106" s="92"/>
      <c r="AS106" s="67" t="s">
        <v>620</v>
      </c>
      <c r="AT106" s="198">
        <v>0</v>
      </c>
      <c r="AU106" s="199">
        <v>0</v>
      </c>
      <c r="AV106" s="199">
        <v>0</v>
      </c>
      <c r="AW106" s="199">
        <v>0</v>
      </c>
      <c r="AX106" s="199">
        <v>0</v>
      </c>
      <c r="AY106" s="199">
        <v>0</v>
      </c>
      <c r="AZ106" s="199">
        <v>0</v>
      </c>
      <c r="BA106" s="199">
        <v>0</v>
      </c>
      <c r="BB106" s="199">
        <v>0</v>
      </c>
      <c r="BC106" s="199">
        <v>0</v>
      </c>
      <c r="BD106" s="199">
        <v>0</v>
      </c>
      <c r="BE106" s="199">
        <v>0</v>
      </c>
      <c r="BF106" s="199">
        <v>0</v>
      </c>
      <c r="BG106" s="199">
        <v>0</v>
      </c>
      <c r="BH106" s="199">
        <v>0</v>
      </c>
      <c r="BI106" s="199">
        <v>0</v>
      </c>
      <c r="BJ106" s="199">
        <v>0</v>
      </c>
      <c r="BK106" s="199">
        <v>0</v>
      </c>
      <c r="BL106" s="199">
        <v>0</v>
      </c>
      <c r="BM106" s="199">
        <v>0</v>
      </c>
      <c r="BN106" s="199">
        <v>0</v>
      </c>
      <c r="BO106" s="199">
        <v>0</v>
      </c>
      <c r="BP106" s="199">
        <v>0</v>
      </c>
      <c r="BQ106" s="199">
        <v>0</v>
      </c>
      <c r="BR106" s="199">
        <v>0</v>
      </c>
      <c r="BS106" s="179">
        <v>0</v>
      </c>
      <c r="BT106" s="91"/>
      <c r="BU106" s="92"/>
    </row>
    <row r="107" spans="1:73" x14ac:dyDescent="0.25">
      <c r="A107" s="77"/>
      <c r="B107" s="77"/>
      <c r="O107" s="67" t="s">
        <v>621</v>
      </c>
      <c r="P107" s="90">
        <f t="shared" si="63"/>
        <v>9.3669950000000011</v>
      </c>
      <c r="Q107" s="90">
        <f t="shared" si="63"/>
        <v>9.1983650000000008</v>
      </c>
      <c r="R107" s="90">
        <f t="shared" si="63"/>
        <v>9.49146</v>
      </c>
      <c r="S107" s="90">
        <f t="shared" si="63"/>
        <v>9.1983650000000008</v>
      </c>
      <c r="T107" s="90">
        <f t="shared" si="63"/>
        <v>9.1983650000000008</v>
      </c>
      <c r="U107" s="90">
        <f t="shared" si="63"/>
        <v>9.1983650000000008</v>
      </c>
      <c r="V107" s="90">
        <f t="shared" si="63"/>
        <v>9.1983650000000008</v>
      </c>
      <c r="W107" s="90">
        <f t="shared" si="63"/>
        <v>9.1983650000000008</v>
      </c>
      <c r="X107" s="90">
        <f t="shared" si="63"/>
        <v>9.1983650000000008</v>
      </c>
      <c r="Y107" s="90">
        <f t="shared" si="63"/>
        <v>9.1983650000000008</v>
      </c>
      <c r="Z107" s="90">
        <f t="shared" si="63"/>
        <v>9.1983650000000008</v>
      </c>
      <c r="AA107" s="90">
        <f t="shared" si="63"/>
        <v>9.1983650000000008</v>
      </c>
      <c r="AB107" s="90">
        <f t="shared" si="63"/>
        <v>9.1983650000000008</v>
      </c>
      <c r="AC107" s="90">
        <f t="shared" si="62"/>
        <v>9.1983650000000008</v>
      </c>
      <c r="AD107" s="90">
        <f t="shared" si="62"/>
        <v>9.1983650000000008</v>
      </c>
      <c r="AE107" s="90">
        <f t="shared" si="62"/>
        <v>9.1983650000000008</v>
      </c>
      <c r="AF107" s="90">
        <f t="shared" si="62"/>
        <v>9.1983650000000008</v>
      </c>
      <c r="AG107" s="90">
        <f t="shared" si="62"/>
        <v>9.1983650000000008</v>
      </c>
      <c r="AH107" s="90">
        <f t="shared" si="62"/>
        <v>9.1983650000000008</v>
      </c>
      <c r="AI107" s="90">
        <f t="shared" si="62"/>
        <v>9.1983650000000008</v>
      </c>
      <c r="AJ107" s="90">
        <f t="shared" si="62"/>
        <v>9.1983650000000008</v>
      </c>
      <c r="AK107" s="90">
        <f t="shared" si="62"/>
        <v>9.1983650000000008</v>
      </c>
      <c r="AL107" s="90">
        <f t="shared" si="62"/>
        <v>9.1983650000000008</v>
      </c>
      <c r="AM107" s="90">
        <f t="shared" si="62"/>
        <v>9.1983650000000008</v>
      </c>
      <c r="AN107" s="90">
        <f t="shared" si="62"/>
        <v>9.1983650000000008</v>
      </c>
      <c r="AO107" s="90">
        <f t="shared" si="62"/>
        <v>9.1983650000000008</v>
      </c>
      <c r="AP107" s="91"/>
      <c r="AQ107" s="92"/>
      <c r="AS107" s="67" t="s">
        <v>621</v>
      </c>
      <c r="AT107" s="198">
        <v>2.3330000000000002</v>
      </c>
      <c r="AU107" s="199">
        <v>2.2909999999999999</v>
      </c>
      <c r="AV107" s="199">
        <v>2.3639999999999999</v>
      </c>
      <c r="AW107" s="199">
        <v>2.2909999999999999</v>
      </c>
      <c r="AX107" s="199">
        <v>2.2909999999999999</v>
      </c>
      <c r="AY107" s="199">
        <v>2.2909999999999999</v>
      </c>
      <c r="AZ107" s="199">
        <v>2.2909999999999999</v>
      </c>
      <c r="BA107" s="199">
        <v>2.2909999999999999</v>
      </c>
      <c r="BB107" s="199">
        <v>2.2909999999999999</v>
      </c>
      <c r="BC107" s="199">
        <v>2.2909999999999999</v>
      </c>
      <c r="BD107" s="199">
        <v>2.2909999999999999</v>
      </c>
      <c r="BE107" s="199">
        <v>2.2909999999999999</v>
      </c>
      <c r="BF107" s="199">
        <v>2.2909999999999999</v>
      </c>
      <c r="BG107" s="199">
        <v>2.2909999999999999</v>
      </c>
      <c r="BH107" s="199">
        <v>2.2909999999999999</v>
      </c>
      <c r="BI107" s="199">
        <v>2.2909999999999999</v>
      </c>
      <c r="BJ107" s="199">
        <v>2.2909999999999999</v>
      </c>
      <c r="BK107" s="199">
        <v>2.2909999999999999</v>
      </c>
      <c r="BL107" s="199">
        <v>2.2909999999999999</v>
      </c>
      <c r="BM107" s="199">
        <v>2.2909999999999999</v>
      </c>
      <c r="BN107" s="199">
        <v>2.2909999999999999</v>
      </c>
      <c r="BO107" s="199">
        <v>2.2909999999999999</v>
      </c>
      <c r="BP107" s="199">
        <v>2.2909999999999999</v>
      </c>
      <c r="BQ107" s="199">
        <v>2.2909999999999999</v>
      </c>
      <c r="BR107" s="199">
        <v>2.2909999999999999</v>
      </c>
      <c r="BS107" s="179">
        <v>2.2909999999999999</v>
      </c>
      <c r="BT107" s="91"/>
      <c r="BU107" s="92"/>
    </row>
    <row r="108" spans="1:73" x14ac:dyDescent="0.25">
      <c r="A108" s="77"/>
      <c r="B108" s="77"/>
      <c r="O108" s="67" t="s">
        <v>107</v>
      </c>
      <c r="P108" s="90">
        <f t="shared" si="63"/>
        <v>23.343209999999999</v>
      </c>
      <c r="Q108" s="90">
        <f t="shared" si="63"/>
        <v>22.921634999999998</v>
      </c>
      <c r="R108" s="90">
        <f t="shared" si="63"/>
        <v>23.652365</v>
      </c>
      <c r="S108" s="90">
        <f t="shared" si="63"/>
        <v>22.921634999999998</v>
      </c>
      <c r="T108" s="90">
        <f t="shared" si="63"/>
        <v>22.921634999999998</v>
      </c>
      <c r="U108" s="90">
        <f t="shared" si="63"/>
        <v>22.921634999999998</v>
      </c>
      <c r="V108" s="90">
        <f t="shared" si="63"/>
        <v>22.921634999999998</v>
      </c>
      <c r="W108" s="90">
        <f t="shared" si="63"/>
        <v>22.921634999999998</v>
      </c>
      <c r="X108" s="90">
        <f t="shared" si="63"/>
        <v>22.921634999999998</v>
      </c>
      <c r="Y108" s="90">
        <f t="shared" si="63"/>
        <v>22.921634999999998</v>
      </c>
      <c r="Z108" s="90">
        <f t="shared" si="63"/>
        <v>22.921634999999998</v>
      </c>
      <c r="AA108" s="90">
        <f t="shared" si="63"/>
        <v>22.921634999999998</v>
      </c>
      <c r="AB108" s="90">
        <f t="shared" si="63"/>
        <v>22.921634999999998</v>
      </c>
      <c r="AC108" s="90">
        <f t="shared" si="62"/>
        <v>22.921634999999998</v>
      </c>
      <c r="AD108" s="90">
        <f t="shared" si="62"/>
        <v>22.921634999999998</v>
      </c>
      <c r="AE108" s="90">
        <f t="shared" si="62"/>
        <v>22.921634999999998</v>
      </c>
      <c r="AF108" s="90">
        <f t="shared" si="62"/>
        <v>22.921634999999998</v>
      </c>
      <c r="AG108" s="90">
        <f t="shared" si="62"/>
        <v>22.921634999999998</v>
      </c>
      <c r="AH108" s="90">
        <f t="shared" si="62"/>
        <v>22.921634999999998</v>
      </c>
      <c r="AI108" s="90">
        <f t="shared" si="62"/>
        <v>22.921634999999998</v>
      </c>
      <c r="AJ108" s="90">
        <f t="shared" si="62"/>
        <v>22.921634999999998</v>
      </c>
      <c r="AK108" s="90">
        <f t="shared" si="62"/>
        <v>22.921634999999998</v>
      </c>
      <c r="AL108" s="90">
        <f t="shared" si="62"/>
        <v>22.921634999999998</v>
      </c>
      <c r="AM108" s="90">
        <f t="shared" si="62"/>
        <v>22.921634999999998</v>
      </c>
      <c r="AN108" s="90">
        <f t="shared" si="62"/>
        <v>22.921634999999998</v>
      </c>
      <c r="AO108" s="90">
        <f t="shared" si="62"/>
        <v>22.921634999999998</v>
      </c>
      <c r="AP108" s="91"/>
      <c r="AQ108" s="92"/>
      <c r="AS108" s="67" t="s">
        <v>107</v>
      </c>
      <c r="AT108" s="198">
        <v>5.8140000000000001</v>
      </c>
      <c r="AU108" s="199">
        <v>5.7089999999999996</v>
      </c>
      <c r="AV108" s="199">
        <v>5.891</v>
      </c>
      <c r="AW108" s="199">
        <v>5.7089999999999996</v>
      </c>
      <c r="AX108" s="199">
        <v>5.7089999999999996</v>
      </c>
      <c r="AY108" s="199">
        <v>5.7089999999999996</v>
      </c>
      <c r="AZ108" s="199">
        <v>5.7089999999999996</v>
      </c>
      <c r="BA108" s="199">
        <v>5.7089999999999996</v>
      </c>
      <c r="BB108" s="199">
        <v>5.7089999999999996</v>
      </c>
      <c r="BC108" s="199">
        <v>5.7089999999999996</v>
      </c>
      <c r="BD108" s="199">
        <v>5.7089999999999996</v>
      </c>
      <c r="BE108" s="199">
        <v>5.7089999999999996</v>
      </c>
      <c r="BF108" s="199">
        <v>5.7089999999999996</v>
      </c>
      <c r="BG108" s="199">
        <v>5.7089999999999996</v>
      </c>
      <c r="BH108" s="199">
        <v>5.7089999999999996</v>
      </c>
      <c r="BI108" s="199">
        <v>5.7089999999999996</v>
      </c>
      <c r="BJ108" s="199">
        <v>5.7089999999999996</v>
      </c>
      <c r="BK108" s="199">
        <v>5.7089999999999996</v>
      </c>
      <c r="BL108" s="199">
        <v>5.7089999999999996</v>
      </c>
      <c r="BM108" s="199">
        <v>5.7089999999999996</v>
      </c>
      <c r="BN108" s="199">
        <v>5.7089999999999996</v>
      </c>
      <c r="BO108" s="199">
        <v>5.7089999999999996</v>
      </c>
      <c r="BP108" s="199">
        <v>5.7089999999999996</v>
      </c>
      <c r="BQ108" s="199">
        <v>5.7089999999999996</v>
      </c>
      <c r="BR108" s="199">
        <v>5.7089999999999996</v>
      </c>
      <c r="BS108" s="179">
        <v>5.7089999999999996</v>
      </c>
      <c r="BT108" s="91"/>
      <c r="BU108" s="92"/>
    </row>
    <row r="109" spans="1:73" x14ac:dyDescent="0.25">
      <c r="A109" s="77"/>
      <c r="B109" s="77"/>
      <c r="O109" s="67" t="s">
        <v>159</v>
      </c>
      <c r="P109" s="90">
        <f t="shared" ref="P109:AO109" si="64">SUM(P99:P108)</f>
        <v>728.51372000000003</v>
      </c>
      <c r="Q109" s="90">
        <f t="shared" si="64"/>
        <v>706.04979500000002</v>
      </c>
      <c r="R109" s="90">
        <f t="shared" si="64"/>
        <v>703.31959500000005</v>
      </c>
      <c r="S109" s="90">
        <f t="shared" si="64"/>
        <v>681.71086500000001</v>
      </c>
      <c r="T109" s="90">
        <f t="shared" si="64"/>
        <v>645.5598050000001</v>
      </c>
      <c r="U109" s="90">
        <f t="shared" si="64"/>
        <v>606.10440000000006</v>
      </c>
      <c r="V109" s="90">
        <f t="shared" si="64"/>
        <v>577.89500999999996</v>
      </c>
      <c r="W109" s="90">
        <f t="shared" si="64"/>
        <v>541.87243000000001</v>
      </c>
      <c r="X109" s="90">
        <f t="shared" si="64"/>
        <v>515.71069</v>
      </c>
      <c r="Y109" s="90">
        <f t="shared" si="64"/>
        <v>492.98177500000003</v>
      </c>
      <c r="Z109" s="90">
        <f t="shared" si="64"/>
        <v>465.56735499999996</v>
      </c>
      <c r="AA109" s="90">
        <f t="shared" si="64"/>
        <v>448.60799500000007</v>
      </c>
      <c r="AB109" s="90">
        <f t="shared" si="64"/>
        <v>415.40394500000002</v>
      </c>
      <c r="AC109" s="90">
        <f t="shared" si="64"/>
        <v>375.51492000000002</v>
      </c>
      <c r="AD109" s="90">
        <f t="shared" si="64"/>
        <v>357.66824499999996</v>
      </c>
      <c r="AE109" s="90">
        <f t="shared" si="64"/>
        <v>336.11171000000002</v>
      </c>
      <c r="AF109" s="90">
        <f t="shared" si="64"/>
        <v>311.27893499999999</v>
      </c>
      <c r="AG109" s="90">
        <f t="shared" si="64"/>
        <v>294.16700500000002</v>
      </c>
      <c r="AH109" s="90">
        <f t="shared" si="64"/>
        <v>275.88269500000001</v>
      </c>
      <c r="AI109" s="90">
        <f t="shared" si="64"/>
        <v>256.10079000000002</v>
      </c>
      <c r="AJ109" s="90">
        <f t="shared" si="64"/>
        <v>244.05177499999999</v>
      </c>
      <c r="AK109" s="90">
        <f t="shared" si="64"/>
        <v>230.063515</v>
      </c>
      <c r="AL109" s="90">
        <f t="shared" si="64"/>
        <v>217.44035500000001</v>
      </c>
      <c r="AM109" s="90">
        <f t="shared" si="64"/>
        <v>204.19888499999999</v>
      </c>
      <c r="AN109" s="90">
        <f t="shared" si="64"/>
        <v>180.10085500000002</v>
      </c>
      <c r="AO109" s="90">
        <f t="shared" si="64"/>
        <v>177.26225000000002</v>
      </c>
      <c r="AP109" s="91"/>
      <c r="AQ109" s="92"/>
      <c r="AS109" s="67" t="s">
        <v>159</v>
      </c>
      <c r="AT109" s="198">
        <f t="shared" ref="AT109:BS109" si="65">SUM(AT99:AT108)</f>
        <v>181.44799999999998</v>
      </c>
      <c r="AU109" s="198">
        <f t="shared" si="65"/>
        <v>175.85300000000001</v>
      </c>
      <c r="AV109" s="198">
        <f t="shared" si="65"/>
        <v>175.17299999999997</v>
      </c>
      <c r="AW109" s="198">
        <f t="shared" si="65"/>
        <v>169.791</v>
      </c>
      <c r="AX109" s="198">
        <f t="shared" si="65"/>
        <v>160.78699999999998</v>
      </c>
      <c r="AY109" s="198">
        <f t="shared" si="65"/>
        <v>150.96</v>
      </c>
      <c r="AZ109" s="198">
        <f t="shared" si="65"/>
        <v>143.93400000000003</v>
      </c>
      <c r="BA109" s="198">
        <f t="shared" si="65"/>
        <v>134.96200000000002</v>
      </c>
      <c r="BB109" s="198">
        <f t="shared" si="65"/>
        <v>128.446</v>
      </c>
      <c r="BC109" s="198">
        <f t="shared" si="65"/>
        <v>122.785</v>
      </c>
      <c r="BD109" s="198">
        <f t="shared" si="65"/>
        <v>115.95699999999999</v>
      </c>
      <c r="BE109" s="198">
        <f t="shared" si="65"/>
        <v>111.73300000000002</v>
      </c>
      <c r="BF109" s="198">
        <f t="shared" si="65"/>
        <v>103.46299999999999</v>
      </c>
      <c r="BG109" s="198">
        <f t="shared" si="65"/>
        <v>93.528000000000006</v>
      </c>
      <c r="BH109" s="198">
        <f t="shared" si="65"/>
        <v>89.082999999999998</v>
      </c>
      <c r="BI109" s="198">
        <f t="shared" si="65"/>
        <v>83.713999999999999</v>
      </c>
      <c r="BJ109" s="198">
        <f t="shared" si="65"/>
        <v>77.528999999999996</v>
      </c>
      <c r="BK109" s="198">
        <f t="shared" si="65"/>
        <v>73.266999999999996</v>
      </c>
      <c r="BL109" s="198">
        <f t="shared" si="65"/>
        <v>68.712999999999994</v>
      </c>
      <c r="BM109" s="198">
        <f t="shared" si="65"/>
        <v>63.786000000000001</v>
      </c>
      <c r="BN109" s="198">
        <f t="shared" si="65"/>
        <v>60.784999999999997</v>
      </c>
      <c r="BO109" s="198">
        <f t="shared" si="65"/>
        <v>57.301000000000002</v>
      </c>
      <c r="BP109" s="198">
        <f t="shared" si="65"/>
        <v>54.156999999999996</v>
      </c>
      <c r="BQ109" s="198">
        <f t="shared" si="65"/>
        <v>50.858999999999995</v>
      </c>
      <c r="BR109" s="198">
        <f t="shared" si="65"/>
        <v>44.856999999999999</v>
      </c>
      <c r="BS109" s="198">
        <f t="shared" si="65"/>
        <v>44.150000000000006</v>
      </c>
      <c r="BT109" s="91"/>
      <c r="BU109" s="92"/>
    </row>
    <row r="110" spans="1:73" x14ac:dyDescent="0.25">
      <c r="A110" s="77"/>
      <c r="B110" s="77"/>
      <c r="AT110" s="26" t="b">
        <f>AT109='Annual supply by terminal'!AT104</f>
        <v>0</v>
      </c>
      <c r="AU110" s="26" t="b">
        <f>AU109='Annual supply by terminal'!AU104</f>
        <v>0</v>
      </c>
      <c r="AV110" s="26" t="b">
        <f>AV109='Annual supply by terminal'!AV104</f>
        <v>1</v>
      </c>
      <c r="AW110" s="26" t="b">
        <f>AW109='Annual supply by terminal'!AW104</f>
        <v>1</v>
      </c>
      <c r="AX110" s="26" t="b">
        <f>AX109='Annual supply by terminal'!AX104</f>
        <v>0</v>
      </c>
      <c r="AY110" s="26" t="b">
        <f>AY109='Annual supply by terminal'!AY104</f>
        <v>1</v>
      </c>
      <c r="AZ110" s="26" t="b">
        <f>AZ109='Annual supply by terminal'!AZ104</f>
        <v>1</v>
      </c>
      <c r="BA110" s="26" t="b">
        <f>BA109='Annual supply by terminal'!BA104</f>
        <v>1</v>
      </c>
      <c r="BB110" s="26" t="b">
        <f>BB109='Annual supply by terminal'!BB104</f>
        <v>1</v>
      </c>
      <c r="BC110" s="26" t="b">
        <f>BC109='Annual supply by terminal'!BC104</f>
        <v>1</v>
      </c>
      <c r="BD110" s="26" t="b">
        <f>BD109='Annual supply by terminal'!BD104</f>
        <v>1</v>
      </c>
      <c r="BE110" s="26" t="b">
        <f>BE109='Annual supply by terminal'!BE104</f>
        <v>1</v>
      </c>
      <c r="BF110" s="26" t="b">
        <f>BF109='Annual supply by terminal'!BF104</f>
        <v>1</v>
      </c>
      <c r="BG110" s="26" t="b">
        <f>BG109='Annual supply by terminal'!BG104</f>
        <v>0</v>
      </c>
      <c r="BH110" s="26" t="b">
        <f>BH109='Annual supply by terminal'!BH104</f>
        <v>1</v>
      </c>
      <c r="BI110" s="26" t="b">
        <f>BI109='Annual supply by terminal'!BI104</f>
        <v>1</v>
      </c>
      <c r="BJ110" s="26" t="b">
        <f>BJ109='Annual supply by terminal'!BJ104</f>
        <v>1</v>
      </c>
      <c r="BK110" s="26" t="b">
        <f>BK109='Annual supply by terminal'!BK104</f>
        <v>1</v>
      </c>
      <c r="BL110" s="26" t="b">
        <f>BL109='Annual supply by terminal'!BL104</f>
        <v>1</v>
      </c>
      <c r="BM110" s="26" t="b">
        <f>BM109='Annual supply by terminal'!BM104</f>
        <v>1</v>
      </c>
      <c r="BN110" s="26" t="b">
        <f>BN109='Annual supply by terminal'!BN104</f>
        <v>1</v>
      </c>
      <c r="BO110" s="26" t="b">
        <f>BO109='Annual supply by terminal'!BO104</f>
        <v>1</v>
      </c>
      <c r="BP110" s="26" t="b">
        <f>BP109='Annual supply by terminal'!BP104</f>
        <v>1</v>
      </c>
      <c r="BQ110" s="26" t="b">
        <f>BQ109='Annual supply by terminal'!BQ104</f>
        <v>1</v>
      </c>
      <c r="BR110" s="26" t="b">
        <f>BR109='Annual supply by terminal'!BR104</f>
        <v>1</v>
      </c>
      <c r="BS110" s="26" t="b">
        <f>BS109='Annual supply by terminal'!BS104</f>
        <v>1</v>
      </c>
    </row>
    <row r="111" spans="1:73" x14ac:dyDescent="0.25">
      <c r="A111" s="77"/>
      <c r="B111" s="77"/>
      <c r="AT111" s="26" t="b">
        <f>(AT99+AT100)='Annual supply by terminal'!AT95</f>
        <v>0</v>
      </c>
      <c r="AU111" s="26" t="b">
        <f>(AU99+AU100)='Annual supply by terminal'!AU95</f>
        <v>0</v>
      </c>
      <c r="AV111" s="26" t="b">
        <f>(AV99+AV100)='Annual supply by terminal'!AV95</f>
        <v>1</v>
      </c>
      <c r="AW111" s="26" t="b">
        <f>(AW99+AW100)='Annual supply by terminal'!AW95</f>
        <v>1</v>
      </c>
      <c r="AX111" s="26" t="b">
        <f>(AX99+AX100)='Annual supply by terminal'!AX95</f>
        <v>0</v>
      </c>
      <c r="AY111" s="26" t="b">
        <f>(AY99+AY100)='Annual supply by terminal'!AY95</f>
        <v>1</v>
      </c>
      <c r="AZ111" s="26" t="b">
        <f>(AZ99+AZ100)='Annual supply by terminal'!AZ95</f>
        <v>1</v>
      </c>
      <c r="BA111" s="26" t="b">
        <f>(BA99+BA100)='Annual supply by terminal'!BA95</f>
        <v>1</v>
      </c>
      <c r="BB111" s="26" t="b">
        <f>(BB99+BB100)='Annual supply by terminal'!BB95</f>
        <v>1</v>
      </c>
      <c r="BC111" s="26" t="b">
        <f>(BC99+BC100)='Annual supply by terminal'!BC95</f>
        <v>1</v>
      </c>
      <c r="BD111" s="26" t="b">
        <f>(BD99+BD100)='Annual supply by terminal'!BD95</f>
        <v>1</v>
      </c>
      <c r="BE111" s="26" t="b">
        <f>(BE99+BE100)='Annual supply by terminal'!BE95</f>
        <v>1</v>
      </c>
      <c r="BF111" s="26" t="b">
        <f>(BF99+BF100)='Annual supply by terminal'!BF95</f>
        <v>1</v>
      </c>
      <c r="BG111" s="26" t="b">
        <f>(BG99+BG100)='Annual supply by terminal'!BG95</f>
        <v>0</v>
      </c>
      <c r="BH111" s="26" t="b">
        <f>(BH99+BH100)='Annual supply by terminal'!BH95</f>
        <v>1</v>
      </c>
      <c r="BI111" s="26" t="b">
        <f>(BI99+BI100)='Annual supply by terminal'!BI95</f>
        <v>1</v>
      </c>
      <c r="BJ111" s="26" t="b">
        <f>(BJ99+BJ100)='Annual supply by terminal'!BJ95</f>
        <v>1</v>
      </c>
      <c r="BK111" s="26" t="b">
        <f>(BK99+BK100)='Annual supply by terminal'!BK95</f>
        <v>1</v>
      </c>
      <c r="BL111" s="26" t="b">
        <f>(BL99+BL100)='Annual supply by terminal'!BL95</f>
        <v>1</v>
      </c>
      <c r="BM111" s="26" t="b">
        <f>(BM99+BM100)='Annual supply by terminal'!BM95</f>
        <v>1</v>
      </c>
      <c r="BN111" s="26" t="b">
        <f>(BN99+BN100)='Annual supply by terminal'!BN95</f>
        <v>1</v>
      </c>
      <c r="BO111" s="26" t="b">
        <f>(BO99+BO100)='Annual supply by terminal'!BO95</f>
        <v>1</v>
      </c>
      <c r="BP111" s="26" t="b">
        <f>(BP99+BP100)='Annual supply by terminal'!BP95</f>
        <v>1</v>
      </c>
      <c r="BQ111" s="26" t="b">
        <f>(BQ99+BQ100)='Annual supply by terminal'!BQ95</f>
        <v>1</v>
      </c>
      <c r="BR111" s="26" t="b">
        <f>(BR99+BR100)='Annual supply by terminal'!BR95</f>
        <v>1</v>
      </c>
      <c r="BS111" s="26" t="b">
        <f>(BS99+BS100)='Annual supply by terminal'!BS95</f>
        <v>1</v>
      </c>
    </row>
    <row r="112" spans="1:73" ht="15.75" x14ac:dyDescent="0.25">
      <c r="A112" s="77"/>
      <c r="B112" s="77"/>
      <c r="O112" s="61"/>
      <c r="BI112" s="95"/>
    </row>
    <row r="113" spans="1:73" x14ac:dyDescent="0.25">
      <c r="A113" s="77"/>
      <c r="B113" s="77"/>
    </row>
    <row r="114" spans="1:73" x14ac:dyDescent="0.25">
      <c r="A114" s="77"/>
      <c r="B114" s="77"/>
    </row>
    <row r="115" spans="1:73" x14ac:dyDescent="0.25">
      <c r="A115" s="77"/>
      <c r="B115" s="77"/>
    </row>
    <row r="116" spans="1:73" x14ac:dyDescent="0.25">
      <c r="A116" s="77"/>
      <c r="B116" s="77"/>
    </row>
    <row r="117" spans="1:73" x14ac:dyDescent="0.25">
      <c r="A117" s="77"/>
      <c r="B117" s="77"/>
    </row>
    <row r="118" spans="1:73" x14ac:dyDescent="0.25">
      <c r="A118" s="77"/>
      <c r="B118" s="77"/>
    </row>
    <row r="119" spans="1:73" s="77" customFormat="1" x14ac:dyDescent="0.25"/>
    <row r="120" spans="1:73" x14ac:dyDescent="0.25">
      <c r="A120" s="77"/>
      <c r="B120" s="77"/>
      <c r="C120" s="59" t="s">
        <v>630</v>
      </c>
    </row>
    <row r="121" spans="1:73" x14ac:dyDescent="0.25">
      <c r="A121" s="77"/>
      <c r="B121" s="77"/>
      <c r="O121" s="67" t="str">
        <f>O4</f>
        <v>TWH / YEAR</v>
      </c>
      <c r="P121" s="67" t="str">
        <f t="shared" ref="P121:AO121" si="66">AT121</f>
        <v>2025/26</v>
      </c>
      <c r="Q121" s="67" t="str">
        <f t="shared" si="66"/>
        <v>2026/27</v>
      </c>
      <c r="R121" s="67" t="str">
        <f t="shared" si="66"/>
        <v>2027/28</v>
      </c>
      <c r="S121" s="67" t="str">
        <f t="shared" si="66"/>
        <v>2028/29</v>
      </c>
      <c r="T121" s="67" t="str">
        <f t="shared" si="66"/>
        <v>2029/30</v>
      </c>
      <c r="U121" s="67" t="str">
        <f t="shared" si="66"/>
        <v>2030/31</v>
      </c>
      <c r="V121" s="67" t="str">
        <f t="shared" si="66"/>
        <v>2031/32</v>
      </c>
      <c r="W121" s="67" t="str">
        <f t="shared" si="66"/>
        <v>2032/33</v>
      </c>
      <c r="X121" s="67" t="str">
        <f t="shared" si="66"/>
        <v>2033/34</v>
      </c>
      <c r="Y121" s="67" t="str">
        <f t="shared" si="66"/>
        <v>2034/35</v>
      </c>
      <c r="Z121" s="67" t="str">
        <f t="shared" si="66"/>
        <v>2035/36</v>
      </c>
      <c r="AA121" s="67" t="str">
        <f t="shared" si="66"/>
        <v>2036/37</v>
      </c>
      <c r="AB121" s="67" t="str">
        <f t="shared" si="66"/>
        <v>2037/38</v>
      </c>
      <c r="AC121" s="67" t="str">
        <f t="shared" si="66"/>
        <v>2038/39</v>
      </c>
      <c r="AD121" s="67" t="str">
        <f t="shared" si="66"/>
        <v>2039/40</v>
      </c>
      <c r="AE121" s="67" t="str">
        <f t="shared" si="66"/>
        <v>2040/41</v>
      </c>
      <c r="AF121" s="67" t="str">
        <f t="shared" si="66"/>
        <v>2041/42</v>
      </c>
      <c r="AG121" s="67" t="str">
        <f t="shared" si="66"/>
        <v>2042/43</v>
      </c>
      <c r="AH121" s="67" t="str">
        <f t="shared" si="66"/>
        <v>2043/44</v>
      </c>
      <c r="AI121" s="67" t="str">
        <f t="shared" si="66"/>
        <v>2044/45</v>
      </c>
      <c r="AJ121" s="67" t="str">
        <f t="shared" si="66"/>
        <v>2045/46</v>
      </c>
      <c r="AK121" s="67" t="str">
        <f t="shared" si="66"/>
        <v>2046/47</v>
      </c>
      <c r="AL121" s="67" t="str">
        <f t="shared" si="66"/>
        <v>2047/48</v>
      </c>
      <c r="AM121" s="67" t="str">
        <f t="shared" si="66"/>
        <v>2048/49</v>
      </c>
      <c r="AN121" s="67" t="str">
        <f t="shared" si="66"/>
        <v>2049/50</v>
      </c>
      <c r="AO121" s="67" t="str">
        <f t="shared" si="66"/>
        <v>2050/51</v>
      </c>
      <c r="AP121" s="88"/>
      <c r="AR121" s="26" t="s">
        <v>631</v>
      </c>
      <c r="AS121" s="67" t="str">
        <f>AS4</f>
        <v>MCM / DAY</v>
      </c>
      <c r="AT121" s="89" t="str">
        <f>'Annual supply by terminal'!AT116</f>
        <v>2025/26</v>
      </c>
      <c r="AU121" s="89" t="str">
        <f>'Annual supply by terminal'!AU116</f>
        <v>2026/27</v>
      </c>
      <c r="AV121" s="89" t="str">
        <f>'Annual supply by terminal'!AV116</f>
        <v>2027/28</v>
      </c>
      <c r="AW121" s="89" t="str">
        <f>'Annual supply by terminal'!AW116</f>
        <v>2028/29</v>
      </c>
      <c r="AX121" s="89" t="str">
        <f>'Annual supply by terminal'!AX116</f>
        <v>2029/30</v>
      </c>
      <c r="AY121" s="89" t="str">
        <f>'Annual supply by terminal'!AY116</f>
        <v>2030/31</v>
      </c>
      <c r="AZ121" s="89" t="str">
        <f>'Annual supply by terminal'!AZ116</f>
        <v>2031/32</v>
      </c>
      <c r="BA121" s="89" t="str">
        <f>'Annual supply by terminal'!BA116</f>
        <v>2032/33</v>
      </c>
      <c r="BB121" s="89" t="str">
        <f>'Annual supply by terminal'!BB116</f>
        <v>2033/34</v>
      </c>
      <c r="BC121" s="89" t="str">
        <f>'Annual supply by terminal'!BC116</f>
        <v>2034/35</v>
      </c>
      <c r="BD121" s="89" t="str">
        <f>'Annual supply by terminal'!BD116</f>
        <v>2035/36</v>
      </c>
      <c r="BE121" s="89" t="str">
        <f>'Annual supply by terminal'!BE116</f>
        <v>2036/37</v>
      </c>
      <c r="BF121" s="89" t="str">
        <f>'Annual supply by terminal'!BF116</f>
        <v>2037/38</v>
      </c>
      <c r="BG121" s="89" t="str">
        <f>'Annual supply by terminal'!BG116</f>
        <v>2038/39</v>
      </c>
      <c r="BH121" s="89" t="str">
        <f>'Annual supply by terminal'!BH116</f>
        <v>2039/40</v>
      </c>
      <c r="BI121" s="89" t="str">
        <f>'Annual supply by terminal'!BI116</f>
        <v>2040/41</v>
      </c>
      <c r="BJ121" s="89" t="str">
        <f>'Annual supply by terminal'!BJ116</f>
        <v>2041/42</v>
      </c>
      <c r="BK121" s="89" t="str">
        <f>'Annual supply by terminal'!BK116</f>
        <v>2042/43</v>
      </c>
      <c r="BL121" s="89" t="str">
        <f>'Annual supply by terminal'!BL116</f>
        <v>2043/44</v>
      </c>
      <c r="BM121" s="89" t="str">
        <f>'Annual supply by terminal'!BM116</f>
        <v>2044/45</v>
      </c>
      <c r="BN121" s="89" t="str">
        <f>'Annual supply by terminal'!BN116</f>
        <v>2045/46</v>
      </c>
      <c r="BO121" s="89" t="str">
        <f>'Annual supply by terminal'!BO116</f>
        <v>2046/47</v>
      </c>
      <c r="BP121" s="89" t="str">
        <f>'Annual supply by terminal'!BP116</f>
        <v>2047/48</v>
      </c>
      <c r="BQ121" s="89" t="str">
        <f>'Annual supply by terminal'!BQ116</f>
        <v>2048/49</v>
      </c>
      <c r="BR121" s="89" t="str">
        <f>'Annual supply by terminal'!BR116</f>
        <v>2049/50</v>
      </c>
      <c r="BS121" s="89" t="str">
        <f>'Annual supply by terminal'!BS116</f>
        <v>2050/51</v>
      </c>
      <c r="BT121" s="88"/>
    </row>
    <row r="122" spans="1:73" x14ac:dyDescent="0.25">
      <c r="A122" s="77"/>
      <c r="B122" s="77"/>
      <c r="O122" s="67" t="s">
        <v>615</v>
      </c>
      <c r="P122" s="90">
        <f t="shared" ref="P122:AC122" si="67">AT122*11/1000*365</f>
        <v>66.207350000000005</v>
      </c>
      <c r="Q122" s="90">
        <f t="shared" si="67"/>
        <v>63.216174999999993</v>
      </c>
      <c r="R122" s="90">
        <f t="shared" si="67"/>
        <v>57.35828999999999</v>
      </c>
      <c r="S122" s="90">
        <f t="shared" si="67"/>
        <v>50.440445000000004</v>
      </c>
      <c r="T122" s="90">
        <f t="shared" si="67"/>
        <v>44.658844999999999</v>
      </c>
      <c r="U122" s="90">
        <f t="shared" si="67"/>
        <v>39.607975000000003</v>
      </c>
      <c r="V122" s="90">
        <f t="shared" si="67"/>
        <v>35.448434999999996</v>
      </c>
      <c r="W122" s="90">
        <f t="shared" si="67"/>
        <v>31.521765000000002</v>
      </c>
      <c r="X122" s="90">
        <f t="shared" si="67"/>
        <v>27.944400000000002</v>
      </c>
      <c r="Y122" s="90">
        <f t="shared" si="67"/>
        <v>25.314574999999994</v>
      </c>
      <c r="Z122" s="90">
        <f t="shared" si="67"/>
        <v>25.535400000000003</v>
      </c>
      <c r="AA122" s="90">
        <f t="shared" si="67"/>
        <v>28.659070000000003</v>
      </c>
      <c r="AB122" s="90">
        <f t="shared" si="67"/>
        <v>21.464189999999999</v>
      </c>
      <c r="AC122" s="90">
        <f t="shared" si="67"/>
        <v>21.48828</v>
      </c>
      <c r="AD122" s="90">
        <f t="shared" ref="AC122:AO131" si="68">BH122*11/1000*365</f>
        <v>18.79823</v>
      </c>
      <c r="AE122" s="90">
        <f t="shared" si="68"/>
        <v>15.481839999999998</v>
      </c>
      <c r="AF122" s="90">
        <f t="shared" si="68"/>
        <v>0</v>
      </c>
      <c r="AG122" s="90">
        <f t="shared" si="68"/>
        <v>0</v>
      </c>
      <c r="AH122" s="90">
        <f t="shared" si="68"/>
        <v>0</v>
      </c>
      <c r="AI122" s="90">
        <f t="shared" si="68"/>
        <v>0</v>
      </c>
      <c r="AJ122" s="90">
        <f t="shared" si="68"/>
        <v>0</v>
      </c>
      <c r="AK122" s="90">
        <f t="shared" si="68"/>
        <v>0</v>
      </c>
      <c r="AL122" s="90">
        <f t="shared" si="68"/>
        <v>0</v>
      </c>
      <c r="AM122" s="90">
        <f t="shared" si="68"/>
        <v>0</v>
      </c>
      <c r="AN122" s="90">
        <f t="shared" si="68"/>
        <v>0</v>
      </c>
      <c r="AO122" s="90">
        <f t="shared" si="68"/>
        <v>0</v>
      </c>
      <c r="AP122" s="91"/>
      <c r="AQ122" s="92"/>
      <c r="AS122" s="67" t="s">
        <v>615</v>
      </c>
      <c r="AT122" s="196">
        <v>16.489999999999998</v>
      </c>
      <c r="AU122" s="197">
        <v>15.744999999999999</v>
      </c>
      <c r="AV122" s="197">
        <v>14.286</v>
      </c>
      <c r="AW122" s="197">
        <v>12.563000000000001</v>
      </c>
      <c r="AX122" s="197">
        <v>11.122999999999999</v>
      </c>
      <c r="AY122" s="197">
        <v>9.8650000000000002</v>
      </c>
      <c r="AZ122" s="197">
        <v>8.8290000000000006</v>
      </c>
      <c r="BA122" s="197">
        <v>7.851</v>
      </c>
      <c r="BB122" s="197">
        <v>6.96</v>
      </c>
      <c r="BC122" s="197">
        <v>6.3049999999999997</v>
      </c>
      <c r="BD122" s="197">
        <v>6.36</v>
      </c>
      <c r="BE122" s="197">
        <v>7.1379999999999999</v>
      </c>
      <c r="BF122" s="197">
        <v>5.3460000000000001</v>
      </c>
      <c r="BG122" s="197">
        <v>5.3520000000000003</v>
      </c>
      <c r="BH122" s="197">
        <v>4.6820000000000004</v>
      </c>
      <c r="BI122" s="197">
        <v>3.8559999999999999</v>
      </c>
      <c r="BJ122" s="197">
        <v>0</v>
      </c>
      <c r="BK122" s="197">
        <v>0</v>
      </c>
      <c r="BL122" s="197">
        <v>0</v>
      </c>
      <c r="BM122" s="197">
        <v>0</v>
      </c>
      <c r="BN122" s="197">
        <v>0</v>
      </c>
      <c r="BO122" s="197">
        <v>0</v>
      </c>
      <c r="BP122" s="197">
        <v>0</v>
      </c>
      <c r="BQ122" s="197">
        <v>0</v>
      </c>
      <c r="BR122" s="197">
        <v>0</v>
      </c>
      <c r="BS122" s="197">
        <v>0</v>
      </c>
      <c r="BT122" s="91"/>
      <c r="BU122" s="92"/>
    </row>
    <row r="123" spans="1:73" x14ac:dyDescent="0.25">
      <c r="A123" s="77"/>
      <c r="B123" s="77"/>
      <c r="O123" s="12" t="s">
        <v>616</v>
      </c>
      <c r="P123" s="90">
        <f t="shared" ref="P123:P131" si="69">AT123*11/1000*365</f>
        <v>12.265825000000001</v>
      </c>
      <c r="Q123" s="90">
        <f t="shared" ref="Q123:Q131" si="70">AU123*11/1000*365</f>
        <v>11.964700000000001</v>
      </c>
      <c r="R123" s="90">
        <f t="shared" ref="R123:R131" si="71">AV123*11/1000*365</f>
        <v>12.430439999999999</v>
      </c>
      <c r="S123" s="90">
        <f t="shared" ref="S123:S131" si="72">AW123*11/1000*365</f>
        <v>11.992804999999999</v>
      </c>
      <c r="T123" s="90">
        <f t="shared" ref="T123:T131" si="73">AX123*11/1000*365</f>
        <v>11.659560000000001</v>
      </c>
      <c r="U123" s="90">
        <f t="shared" ref="U123:U131" si="74">AY123*11/1000*365</f>
        <v>11.655545000000002</v>
      </c>
      <c r="V123" s="90">
        <f t="shared" ref="V123:V131" si="75">AZ123*11/1000*365</f>
        <v>11.498959999999999</v>
      </c>
      <c r="W123" s="90">
        <f t="shared" ref="W123:W131" si="76">BA123*11/1000*365</f>
        <v>11.43472</v>
      </c>
      <c r="X123" s="90">
        <f t="shared" ref="X123:X131" si="77">BB123*11/1000*365</f>
        <v>11.511004999999999</v>
      </c>
      <c r="Y123" s="90">
        <f t="shared" ref="Y123:Y131" si="78">BC123*11/1000*365</f>
        <v>11.635470000000002</v>
      </c>
      <c r="Z123" s="90">
        <f t="shared" ref="Z123:Z131" si="79">BD123*11/1000*365</f>
        <v>11.52305</v>
      </c>
      <c r="AA123" s="90">
        <f t="shared" ref="AA123:AA131" si="80">BE123*11/1000*365</f>
        <v>11.61941</v>
      </c>
      <c r="AB123" s="90">
        <f t="shared" ref="AB123:AB131" si="81">BF123*11/1000*365</f>
        <v>11.097459999999998</v>
      </c>
      <c r="AC123" s="90">
        <f t="shared" si="68"/>
        <v>10.812395</v>
      </c>
      <c r="AD123" s="90">
        <f t="shared" si="68"/>
        <v>11.511004999999999</v>
      </c>
      <c r="AE123" s="90">
        <f t="shared" si="68"/>
        <v>11.290179999999999</v>
      </c>
      <c r="AF123" s="90">
        <f t="shared" si="68"/>
        <v>11.117535000000002</v>
      </c>
      <c r="AG123" s="90">
        <f t="shared" si="68"/>
        <v>11.334345000000001</v>
      </c>
      <c r="AH123" s="90">
        <f t="shared" si="68"/>
        <v>11.302225</v>
      </c>
      <c r="AI123" s="90">
        <f t="shared" si="68"/>
        <v>11.145639999999998</v>
      </c>
      <c r="AJ123" s="90">
        <f t="shared" si="68"/>
        <v>11.511004999999999</v>
      </c>
      <c r="AK123" s="90">
        <f t="shared" si="68"/>
        <v>11.278134999999999</v>
      </c>
      <c r="AL123" s="90">
        <f t="shared" si="68"/>
        <v>11.482899999999999</v>
      </c>
      <c r="AM123" s="90">
        <f t="shared" si="68"/>
        <v>11.005115</v>
      </c>
      <c r="AN123" s="90">
        <f t="shared" si="68"/>
        <v>10.796335000000001</v>
      </c>
      <c r="AO123" s="90">
        <f t="shared" si="68"/>
        <v>11.876370000000001</v>
      </c>
      <c r="AP123" s="91"/>
      <c r="AQ123" s="92"/>
      <c r="AS123" s="12" t="s">
        <v>616</v>
      </c>
      <c r="AT123" s="198">
        <v>3.0550000000000002</v>
      </c>
      <c r="AU123" s="199">
        <v>2.98</v>
      </c>
      <c r="AV123" s="199">
        <v>3.0960000000000001</v>
      </c>
      <c r="AW123" s="199">
        <v>2.9870000000000001</v>
      </c>
      <c r="AX123" s="199">
        <v>2.9039999999999999</v>
      </c>
      <c r="AY123" s="199">
        <v>2.903</v>
      </c>
      <c r="AZ123" s="199">
        <v>2.8639999999999999</v>
      </c>
      <c r="BA123" s="199">
        <v>2.8479999999999999</v>
      </c>
      <c r="BB123" s="199">
        <v>2.867</v>
      </c>
      <c r="BC123" s="199">
        <v>2.8980000000000001</v>
      </c>
      <c r="BD123" s="199">
        <v>2.87</v>
      </c>
      <c r="BE123" s="199">
        <v>2.8940000000000001</v>
      </c>
      <c r="BF123" s="199">
        <v>2.7639999999999998</v>
      </c>
      <c r="BG123" s="199">
        <v>2.6930000000000001</v>
      </c>
      <c r="BH123" s="199">
        <v>2.867</v>
      </c>
      <c r="BI123" s="199">
        <v>2.8119999999999998</v>
      </c>
      <c r="BJ123" s="199">
        <v>2.7690000000000001</v>
      </c>
      <c r="BK123" s="199">
        <v>2.823</v>
      </c>
      <c r="BL123" s="199">
        <v>2.8149999999999999</v>
      </c>
      <c r="BM123" s="199">
        <v>2.7759999999999998</v>
      </c>
      <c r="BN123" s="199">
        <v>2.867</v>
      </c>
      <c r="BO123" s="199">
        <v>2.8090000000000002</v>
      </c>
      <c r="BP123" s="199">
        <v>2.86</v>
      </c>
      <c r="BQ123" s="199">
        <v>2.7410000000000001</v>
      </c>
      <c r="BR123" s="199">
        <v>2.6890000000000001</v>
      </c>
      <c r="BS123" s="199">
        <v>2.9580000000000002</v>
      </c>
      <c r="BT123" s="91"/>
      <c r="BU123" s="92"/>
    </row>
    <row r="124" spans="1:73" x14ac:dyDescent="0.25">
      <c r="A124" s="77"/>
      <c r="B124" s="77"/>
      <c r="O124" s="67" t="s">
        <v>617</v>
      </c>
      <c r="P124" s="90">
        <f t="shared" si="69"/>
        <v>8.4555899999999991</v>
      </c>
      <c r="Q124" s="90">
        <f t="shared" si="70"/>
        <v>7.1306400000000005</v>
      </c>
      <c r="R124" s="90">
        <f t="shared" si="71"/>
        <v>6.3075649999999994</v>
      </c>
      <c r="S124" s="90">
        <f t="shared" si="72"/>
        <v>5.2315449999999997</v>
      </c>
      <c r="T124" s="90">
        <f t="shared" si="73"/>
        <v>3.3926749999999997</v>
      </c>
      <c r="U124" s="90">
        <f t="shared" si="74"/>
        <v>2.9590549999999998</v>
      </c>
      <c r="V124" s="90">
        <f t="shared" si="75"/>
        <v>1.5377449999999999</v>
      </c>
      <c r="W124" s="90">
        <f t="shared" si="76"/>
        <v>1.3570700000000002</v>
      </c>
      <c r="X124" s="90">
        <f t="shared" si="77"/>
        <v>0</v>
      </c>
      <c r="Y124" s="90">
        <f t="shared" si="78"/>
        <v>0</v>
      </c>
      <c r="Z124" s="90">
        <f t="shared" si="79"/>
        <v>0</v>
      </c>
      <c r="AA124" s="90">
        <f t="shared" si="80"/>
        <v>0</v>
      </c>
      <c r="AB124" s="90">
        <f t="shared" si="81"/>
        <v>0</v>
      </c>
      <c r="AC124" s="90">
        <f t="shared" si="68"/>
        <v>0</v>
      </c>
      <c r="AD124" s="90">
        <f t="shared" si="68"/>
        <v>0</v>
      </c>
      <c r="AE124" s="90">
        <f t="shared" si="68"/>
        <v>0</v>
      </c>
      <c r="AF124" s="90">
        <f t="shared" si="68"/>
        <v>0</v>
      </c>
      <c r="AG124" s="90">
        <f t="shared" si="68"/>
        <v>0</v>
      </c>
      <c r="AH124" s="90">
        <f t="shared" si="68"/>
        <v>0</v>
      </c>
      <c r="AI124" s="90">
        <f t="shared" si="68"/>
        <v>0</v>
      </c>
      <c r="AJ124" s="90">
        <f t="shared" si="68"/>
        <v>0</v>
      </c>
      <c r="AK124" s="90">
        <f t="shared" si="68"/>
        <v>0</v>
      </c>
      <c r="AL124" s="90">
        <f t="shared" si="68"/>
        <v>0</v>
      </c>
      <c r="AM124" s="90">
        <f t="shared" si="68"/>
        <v>0</v>
      </c>
      <c r="AN124" s="90">
        <f t="shared" si="68"/>
        <v>0</v>
      </c>
      <c r="AO124" s="90">
        <f t="shared" si="68"/>
        <v>0</v>
      </c>
      <c r="AP124" s="91"/>
      <c r="AQ124" s="92"/>
      <c r="AS124" s="67" t="s">
        <v>617</v>
      </c>
      <c r="AT124" s="198">
        <v>2.1059999999999999</v>
      </c>
      <c r="AU124" s="199">
        <v>1.776</v>
      </c>
      <c r="AV124" s="199">
        <v>1.571</v>
      </c>
      <c r="AW124" s="199">
        <v>1.3029999999999999</v>
      </c>
      <c r="AX124" s="199">
        <v>0.84499999999999997</v>
      </c>
      <c r="AY124" s="199">
        <v>0.73699999999999999</v>
      </c>
      <c r="AZ124" s="199">
        <v>0.38300000000000001</v>
      </c>
      <c r="BA124" s="199">
        <v>0.33800000000000002</v>
      </c>
      <c r="BB124" s="199">
        <v>0</v>
      </c>
      <c r="BC124" s="199">
        <v>0</v>
      </c>
      <c r="BD124" s="199">
        <v>0</v>
      </c>
      <c r="BE124" s="199">
        <v>0</v>
      </c>
      <c r="BF124" s="199">
        <v>0</v>
      </c>
      <c r="BG124" s="199">
        <v>0</v>
      </c>
      <c r="BH124" s="199">
        <v>0</v>
      </c>
      <c r="BI124" s="199">
        <v>0</v>
      </c>
      <c r="BJ124" s="199">
        <v>0</v>
      </c>
      <c r="BK124" s="199">
        <v>0</v>
      </c>
      <c r="BL124" s="199">
        <v>0</v>
      </c>
      <c r="BM124" s="199">
        <v>0</v>
      </c>
      <c r="BN124" s="199">
        <v>0</v>
      </c>
      <c r="BO124" s="199">
        <v>0</v>
      </c>
      <c r="BP124" s="199">
        <v>0</v>
      </c>
      <c r="BQ124" s="199">
        <v>0</v>
      </c>
      <c r="BR124" s="199">
        <v>0</v>
      </c>
      <c r="BS124" s="199">
        <v>0</v>
      </c>
      <c r="BT124" s="91"/>
      <c r="BU124" s="92"/>
    </row>
    <row r="125" spans="1:73" x14ac:dyDescent="0.25">
      <c r="A125" s="77"/>
      <c r="B125" s="77"/>
      <c r="O125" s="67" t="s">
        <v>114</v>
      </c>
      <c r="P125" s="90">
        <f t="shared" si="69"/>
        <v>210.32176000000001</v>
      </c>
      <c r="Q125" s="90">
        <f t="shared" si="70"/>
        <v>184.88673499999999</v>
      </c>
      <c r="R125" s="90">
        <f t="shared" si="71"/>
        <v>181.22104000000002</v>
      </c>
      <c r="S125" s="90">
        <f t="shared" si="72"/>
        <v>165.54246499999999</v>
      </c>
      <c r="T125" s="90">
        <f t="shared" si="73"/>
        <v>151.43777000000003</v>
      </c>
      <c r="U125" s="90">
        <f t="shared" si="74"/>
        <v>145.53170499999999</v>
      </c>
      <c r="V125" s="90">
        <f t="shared" si="75"/>
        <v>154.629695</v>
      </c>
      <c r="W125" s="90">
        <f t="shared" si="76"/>
        <v>139.589505</v>
      </c>
      <c r="X125" s="90">
        <f t="shared" si="77"/>
        <v>124.396745</v>
      </c>
      <c r="Y125" s="90">
        <f t="shared" si="78"/>
        <v>107.70237499999999</v>
      </c>
      <c r="Z125" s="90">
        <f t="shared" si="79"/>
        <v>97.905775000000006</v>
      </c>
      <c r="AA125" s="90">
        <f t="shared" si="80"/>
        <v>86.615594999999999</v>
      </c>
      <c r="AB125" s="90">
        <f t="shared" si="81"/>
        <v>68.620365000000007</v>
      </c>
      <c r="AC125" s="90">
        <f t="shared" si="68"/>
        <v>56.619530000000005</v>
      </c>
      <c r="AD125" s="90">
        <f t="shared" si="68"/>
        <v>52.086594999999996</v>
      </c>
      <c r="AE125" s="90">
        <f t="shared" si="68"/>
        <v>44.016444999999997</v>
      </c>
      <c r="AF125" s="90">
        <f t="shared" si="68"/>
        <v>36.628844999999998</v>
      </c>
      <c r="AG125" s="90">
        <f t="shared" si="68"/>
        <v>29.851524999999999</v>
      </c>
      <c r="AH125" s="90">
        <f t="shared" si="68"/>
        <v>27.358210000000003</v>
      </c>
      <c r="AI125" s="90">
        <f t="shared" si="68"/>
        <v>23.764785</v>
      </c>
      <c r="AJ125" s="90">
        <f t="shared" si="68"/>
        <v>23.47972</v>
      </c>
      <c r="AK125" s="90">
        <f t="shared" si="68"/>
        <v>21.114885000000001</v>
      </c>
      <c r="AL125" s="90">
        <f t="shared" si="68"/>
        <v>17.68206</v>
      </c>
      <c r="AM125" s="90">
        <f t="shared" si="68"/>
        <v>15.228894999999998</v>
      </c>
      <c r="AN125" s="90">
        <f t="shared" si="68"/>
        <v>13.060795000000001</v>
      </c>
      <c r="AO125" s="90">
        <f t="shared" si="68"/>
        <v>13.269575000000001</v>
      </c>
      <c r="AP125" s="91"/>
      <c r="AQ125" s="92"/>
      <c r="AS125" s="67" t="s">
        <v>114</v>
      </c>
      <c r="AT125" s="198">
        <v>52.384</v>
      </c>
      <c r="AU125" s="199">
        <v>46.048999999999999</v>
      </c>
      <c r="AV125" s="199">
        <v>45.136000000000003</v>
      </c>
      <c r="AW125" s="199">
        <v>41.231000000000002</v>
      </c>
      <c r="AX125" s="199">
        <v>37.718000000000004</v>
      </c>
      <c r="AY125" s="199">
        <v>36.247</v>
      </c>
      <c r="AZ125" s="199">
        <v>38.512999999999998</v>
      </c>
      <c r="BA125" s="199">
        <v>34.767000000000003</v>
      </c>
      <c r="BB125" s="199">
        <v>30.983000000000001</v>
      </c>
      <c r="BC125" s="199">
        <v>26.824999999999999</v>
      </c>
      <c r="BD125" s="199">
        <v>24.385000000000002</v>
      </c>
      <c r="BE125" s="199">
        <v>21.573</v>
      </c>
      <c r="BF125" s="199">
        <v>17.091000000000001</v>
      </c>
      <c r="BG125" s="199">
        <v>14.102</v>
      </c>
      <c r="BH125" s="199">
        <v>12.973000000000001</v>
      </c>
      <c r="BI125" s="199">
        <v>10.962999999999999</v>
      </c>
      <c r="BJ125" s="199">
        <v>9.1229999999999993</v>
      </c>
      <c r="BK125" s="199">
        <v>7.4349999999999996</v>
      </c>
      <c r="BL125" s="199">
        <v>6.8140000000000001</v>
      </c>
      <c r="BM125" s="199">
        <v>5.9189999999999996</v>
      </c>
      <c r="BN125" s="199">
        <v>5.8479999999999999</v>
      </c>
      <c r="BO125" s="199">
        <v>5.2590000000000003</v>
      </c>
      <c r="BP125" s="199">
        <v>4.4039999999999999</v>
      </c>
      <c r="BQ125" s="199">
        <v>3.7930000000000001</v>
      </c>
      <c r="BR125" s="199">
        <v>3.2530000000000001</v>
      </c>
      <c r="BS125" s="199">
        <v>3.3050000000000002</v>
      </c>
      <c r="BT125" s="91"/>
      <c r="BU125" s="92"/>
    </row>
    <row r="126" spans="1:73" x14ac:dyDescent="0.25">
      <c r="A126" s="77"/>
      <c r="B126" s="77"/>
      <c r="O126" s="67" t="s">
        <v>117</v>
      </c>
      <c r="P126" s="90">
        <f t="shared" si="69"/>
        <v>211.74306999999996</v>
      </c>
      <c r="Q126" s="90">
        <f t="shared" si="70"/>
        <v>208.47486000000001</v>
      </c>
      <c r="R126" s="90">
        <f t="shared" si="71"/>
        <v>200.24411000000001</v>
      </c>
      <c r="S126" s="90">
        <f t="shared" si="72"/>
        <v>186.03502500000002</v>
      </c>
      <c r="T126" s="90">
        <f t="shared" si="73"/>
        <v>167.13642000000002</v>
      </c>
      <c r="U126" s="90">
        <f t="shared" si="74"/>
        <v>159.43564999999998</v>
      </c>
      <c r="V126" s="90">
        <f t="shared" si="75"/>
        <v>156.54083499999999</v>
      </c>
      <c r="W126" s="90">
        <f t="shared" si="76"/>
        <v>143.46397999999999</v>
      </c>
      <c r="X126" s="90">
        <f t="shared" si="77"/>
        <v>127.31565000000001</v>
      </c>
      <c r="Y126" s="90">
        <f t="shared" si="78"/>
        <v>104.50242</v>
      </c>
      <c r="Z126" s="90">
        <f t="shared" si="79"/>
        <v>84.764679999999984</v>
      </c>
      <c r="AA126" s="90">
        <f t="shared" si="80"/>
        <v>73.181404999999998</v>
      </c>
      <c r="AB126" s="90">
        <f t="shared" si="81"/>
        <v>62.670135000000009</v>
      </c>
      <c r="AC126" s="90">
        <f t="shared" si="68"/>
        <v>50.769674999999999</v>
      </c>
      <c r="AD126" s="90">
        <f t="shared" si="68"/>
        <v>45.851300000000002</v>
      </c>
      <c r="AE126" s="90">
        <f t="shared" si="68"/>
        <v>39.106099999999998</v>
      </c>
      <c r="AF126" s="90">
        <f t="shared" si="68"/>
        <v>29.385784999999998</v>
      </c>
      <c r="AG126" s="90">
        <f t="shared" si="68"/>
        <v>25.246320000000004</v>
      </c>
      <c r="AH126" s="90">
        <f t="shared" si="68"/>
        <v>43.052844999999998</v>
      </c>
      <c r="AI126" s="90">
        <f t="shared" si="68"/>
        <v>37.20299</v>
      </c>
      <c r="AJ126" s="90">
        <f t="shared" si="68"/>
        <v>34.055230000000002</v>
      </c>
      <c r="AK126" s="90">
        <f t="shared" si="68"/>
        <v>29.674865</v>
      </c>
      <c r="AL126" s="90">
        <f t="shared" si="68"/>
        <v>25.286470000000001</v>
      </c>
      <c r="AM126" s="90">
        <f t="shared" si="68"/>
        <v>22.869440000000001</v>
      </c>
      <c r="AN126" s="90">
        <f t="shared" si="68"/>
        <v>20.536725000000001</v>
      </c>
      <c r="AO126" s="90">
        <f t="shared" si="68"/>
        <v>19.320180000000001</v>
      </c>
      <c r="AP126" s="91"/>
      <c r="AQ126" s="92"/>
      <c r="AS126" s="67" t="s">
        <v>117</v>
      </c>
      <c r="AT126" s="198">
        <v>52.738</v>
      </c>
      <c r="AU126" s="199">
        <v>51.923999999999999</v>
      </c>
      <c r="AV126" s="199">
        <v>49.874000000000002</v>
      </c>
      <c r="AW126" s="199">
        <v>46.335000000000001</v>
      </c>
      <c r="AX126" s="199">
        <v>41.628</v>
      </c>
      <c r="AY126" s="199">
        <v>39.71</v>
      </c>
      <c r="AZ126" s="199">
        <v>38.988999999999997</v>
      </c>
      <c r="BA126" s="199">
        <v>35.731999999999999</v>
      </c>
      <c r="BB126" s="199">
        <v>31.71</v>
      </c>
      <c r="BC126" s="199">
        <v>26.027999999999999</v>
      </c>
      <c r="BD126" s="199">
        <v>21.111999999999998</v>
      </c>
      <c r="BE126" s="199">
        <v>18.227</v>
      </c>
      <c r="BF126" s="199">
        <v>15.609</v>
      </c>
      <c r="BG126" s="199">
        <v>12.645</v>
      </c>
      <c r="BH126" s="199">
        <v>11.42</v>
      </c>
      <c r="BI126" s="199">
        <v>9.74</v>
      </c>
      <c r="BJ126" s="199">
        <v>7.319</v>
      </c>
      <c r="BK126" s="199">
        <v>6.2880000000000003</v>
      </c>
      <c r="BL126" s="199">
        <v>10.723000000000001</v>
      </c>
      <c r="BM126" s="199">
        <v>9.266</v>
      </c>
      <c r="BN126" s="199">
        <v>8.4819999999999993</v>
      </c>
      <c r="BO126" s="199">
        <v>7.391</v>
      </c>
      <c r="BP126" s="199">
        <v>6.298</v>
      </c>
      <c r="BQ126" s="199">
        <v>5.6959999999999997</v>
      </c>
      <c r="BR126" s="199">
        <v>5.1150000000000002</v>
      </c>
      <c r="BS126" s="199">
        <v>4.8120000000000003</v>
      </c>
      <c r="BT126" s="91"/>
      <c r="BU126" s="92"/>
    </row>
    <row r="127" spans="1:73" x14ac:dyDescent="0.25">
      <c r="A127" s="77"/>
      <c r="B127" s="77"/>
      <c r="O127" s="67" t="s">
        <v>618</v>
      </c>
      <c r="P127" s="90">
        <f t="shared" si="69"/>
        <v>81.496470000000002</v>
      </c>
      <c r="Q127" s="90">
        <f t="shared" si="70"/>
        <v>68.977699999999999</v>
      </c>
      <c r="R127" s="90">
        <f t="shared" si="71"/>
        <v>58.205455000000001</v>
      </c>
      <c r="S127" s="90">
        <f t="shared" si="72"/>
        <v>48.34863</v>
      </c>
      <c r="T127" s="90">
        <f t="shared" si="73"/>
        <v>40.378855000000001</v>
      </c>
      <c r="U127" s="90">
        <f t="shared" si="74"/>
        <v>34.035154999999996</v>
      </c>
      <c r="V127" s="90">
        <f t="shared" si="75"/>
        <v>27.964474999999997</v>
      </c>
      <c r="W127" s="90">
        <f t="shared" si="76"/>
        <v>19.276014999999997</v>
      </c>
      <c r="X127" s="90">
        <f t="shared" si="77"/>
        <v>17.481310000000001</v>
      </c>
      <c r="Y127" s="90">
        <f t="shared" si="78"/>
        <v>16.618085000000001</v>
      </c>
      <c r="Z127" s="90">
        <f t="shared" si="79"/>
        <v>15.979699999999999</v>
      </c>
      <c r="AA127" s="90">
        <f t="shared" si="80"/>
        <v>11.009129999999999</v>
      </c>
      <c r="AB127" s="90">
        <f t="shared" si="81"/>
        <v>10.940875</v>
      </c>
      <c r="AC127" s="90">
        <f t="shared" si="68"/>
        <v>7.56426</v>
      </c>
      <c r="AD127" s="90">
        <f t="shared" si="68"/>
        <v>6.7853499999999993</v>
      </c>
      <c r="AE127" s="90">
        <f t="shared" si="68"/>
        <v>5.8659150000000011</v>
      </c>
      <c r="AF127" s="90">
        <f t="shared" si="68"/>
        <v>25.422980000000003</v>
      </c>
      <c r="AG127" s="90">
        <f t="shared" si="68"/>
        <v>23.371314999999996</v>
      </c>
      <c r="AH127" s="90">
        <f t="shared" si="68"/>
        <v>0</v>
      </c>
      <c r="AI127" s="90">
        <f t="shared" si="68"/>
        <v>0</v>
      </c>
      <c r="AJ127" s="90">
        <f t="shared" si="68"/>
        <v>0</v>
      </c>
      <c r="AK127" s="90">
        <f t="shared" si="68"/>
        <v>0</v>
      </c>
      <c r="AL127" s="90">
        <f t="shared" si="68"/>
        <v>0</v>
      </c>
      <c r="AM127" s="90">
        <f t="shared" si="68"/>
        <v>0</v>
      </c>
      <c r="AN127" s="90">
        <f t="shared" si="68"/>
        <v>0</v>
      </c>
      <c r="AO127" s="90">
        <f t="shared" si="68"/>
        <v>0</v>
      </c>
      <c r="AP127" s="91"/>
      <c r="AQ127" s="92"/>
      <c r="AS127" s="67" t="s">
        <v>618</v>
      </c>
      <c r="AT127" s="198">
        <v>20.297999999999998</v>
      </c>
      <c r="AU127" s="199">
        <v>17.18</v>
      </c>
      <c r="AV127" s="199">
        <v>14.497</v>
      </c>
      <c r="AW127" s="199">
        <v>12.042</v>
      </c>
      <c r="AX127" s="199">
        <v>10.057</v>
      </c>
      <c r="AY127" s="199">
        <v>8.4770000000000003</v>
      </c>
      <c r="AZ127" s="199">
        <v>6.9649999999999999</v>
      </c>
      <c r="BA127" s="199">
        <v>4.8010000000000002</v>
      </c>
      <c r="BB127" s="199">
        <v>4.3540000000000001</v>
      </c>
      <c r="BC127" s="199">
        <v>4.1390000000000002</v>
      </c>
      <c r="BD127" s="199">
        <v>3.98</v>
      </c>
      <c r="BE127" s="199">
        <v>2.742</v>
      </c>
      <c r="BF127" s="199">
        <v>2.7250000000000001</v>
      </c>
      <c r="BG127" s="199">
        <v>1.8839999999999999</v>
      </c>
      <c r="BH127" s="199">
        <v>1.69</v>
      </c>
      <c r="BI127" s="199">
        <v>1.4610000000000001</v>
      </c>
      <c r="BJ127" s="199">
        <v>6.3319999999999999</v>
      </c>
      <c r="BK127" s="199">
        <v>5.8209999999999997</v>
      </c>
      <c r="BL127" s="199">
        <v>0</v>
      </c>
      <c r="BM127" s="199">
        <v>0</v>
      </c>
      <c r="BN127" s="199">
        <v>0</v>
      </c>
      <c r="BO127" s="199">
        <v>0</v>
      </c>
      <c r="BP127" s="199">
        <v>0</v>
      </c>
      <c r="BQ127" s="199">
        <v>0</v>
      </c>
      <c r="BR127" s="199">
        <v>0</v>
      </c>
      <c r="BS127" s="199">
        <v>0</v>
      </c>
      <c r="BT127" s="91"/>
      <c r="BU127" s="92"/>
    </row>
    <row r="128" spans="1:73" x14ac:dyDescent="0.25">
      <c r="A128" s="77"/>
      <c r="B128" s="77"/>
      <c r="O128" s="67" t="s">
        <v>619</v>
      </c>
      <c r="P128" s="90">
        <f t="shared" si="69"/>
        <v>8.9293600000000009</v>
      </c>
      <c r="Q128" s="90">
        <f t="shared" si="70"/>
        <v>12.430439999999999</v>
      </c>
      <c r="R128" s="90">
        <f t="shared" si="71"/>
        <v>15.931519999999999</v>
      </c>
      <c r="S128" s="90">
        <f t="shared" si="72"/>
        <v>19.432599999999997</v>
      </c>
      <c r="T128" s="90">
        <f t="shared" si="73"/>
        <v>22.933679999999999</v>
      </c>
      <c r="U128" s="90">
        <f t="shared" si="74"/>
        <v>26.434759999999997</v>
      </c>
      <c r="V128" s="90">
        <f t="shared" si="75"/>
        <v>28.329840000000001</v>
      </c>
      <c r="W128" s="90">
        <f t="shared" si="76"/>
        <v>30.224919999999997</v>
      </c>
      <c r="X128" s="90">
        <f t="shared" si="77"/>
        <v>32.119999999999997</v>
      </c>
      <c r="Y128" s="90">
        <f t="shared" si="78"/>
        <v>34.015079999999998</v>
      </c>
      <c r="Z128" s="90">
        <f t="shared" si="79"/>
        <v>35.914175</v>
      </c>
      <c r="AA128" s="90">
        <f t="shared" si="80"/>
        <v>37.809255</v>
      </c>
      <c r="AB128" s="90">
        <f t="shared" si="81"/>
        <v>39.704335</v>
      </c>
      <c r="AC128" s="90">
        <f t="shared" si="68"/>
        <v>41.599415</v>
      </c>
      <c r="AD128" s="90">
        <f t="shared" si="68"/>
        <v>43.494494999999993</v>
      </c>
      <c r="AE128" s="90">
        <f t="shared" si="68"/>
        <v>45.389575000000001</v>
      </c>
      <c r="AF128" s="90">
        <f t="shared" si="68"/>
        <v>47.288670000000003</v>
      </c>
      <c r="AG128" s="90">
        <f t="shared" si="68"/>
        <v>49.183750000000003</v>
      </c>
      <c r="AH128" s="90">
        <f t="shared" si="68"/>
        <v>51.078830000000004</v>
      </c>
      <c r="AI128" s="90">
        <f t="shared" si="68"/>
        <v>52.973910000000004</v>
      </c>
      <c r="AJ128" s="90">
        <f t="shared" si="68"/>
        <v>54.868989999999997</v>
      </c>
      <c r="AK128" s="90">
        <f t="shared" si="68"/>
        <v>56.768084999999999</v>
      </c>
      <c r="AL128" s="90">
        <f t="shared" si="68"/>
        <v>58.663164999999999</v>
      </c>
      <c r="AM128" s="90">
        <f t="shared" si="68"/>
        <v>60.558244999999999</v>
      </c>
      <c r="AN128" s="90">
        <f t="shared" si="68"/>
        <v>62.453324999999992</v>
      </c>
      <c r="AO128" s="90">
        <f t="shared" si="68"/>
        <v>64.348405000000014</v>
      </c>
      <c r="AP128" s="91"/>
      <c r="AQ128" s="92"/>
      <c r="AS128" s="67" t="s">
        <v>619</v>
      </c>
      <c r="AT128" s="198">
        <v>2.2240000000000002</v>
      </c>
      <c r="AU128" s="199">
        <v>3.0960000000000001</v>
      </c>
      <c r="AV128" s="199">
        <v>3.968</v>
      </c>
      <c r="AW128" s="199">
        <v>4.84</v>
      </c>
      <c r="AX128" s="199">
        <v>5.7119999999999997</v>
      </c>
      <c r="AY128" s="199">
        <v>6.5839999999999996</v>
      </c>
      <c r="AZ128" s="199">
        <v>7.056</v>
      </c>
      <c r="BA128" s="199">
        <v>7.5279999999999996</v>
      </c>
      <c r="BB128" s="199">
        <v>8</v>
      </c>
      <c r="BC128" s="199">
        <v>8.4719999999999995</v>
      </c>
      <c r="BD128" s="199">
        <v>8.9450000000000003</v>
      </c>
      <c r="BE128" s="199">
        <v>9.4169999999999998</v>
      </c>
      <c r="BF128" s="199">
        <v>9.8889999999999993</v>
      </c>
      <c r="BG128" s="199">
        <v>10.361000000000001</v>
      </c>
      <c r="BH128" s="199">
        <v>10.833</v>
      </c>
      <c r="BI128" s="199">
        <v>11.305</v>
      </c>
      <c r="BJ128" s="199">
        <v>11.778</v>
      </c>
      <c r="BK128" s="199">
        <v>12.25</v>
      </c>
      <c r="BL128" s="199">
        <v>12.722</v>
      </c>
      <c r="BM128" s="199">
        <v>13.194000000000001</v>
      </c>
      <c r="BN128" s="199">
        <v>13.666</v>
      </c>
      <c r="BO128" s="199">
        <v>14.138999999999999</v>
      </c>
      <c r="BP128" s="199">
        <v>14.611000000000001</v>
      </c>
      <c r="BQ128" s="199">
        <v>15.083</v>
      </c>
      <c r="BR128" s="199">
        <v>15.555</v>
      </c>
      <c r="BS128" s="199">
        <v>16.027000000000001</v>
      </c>
      <c r="BT128" s="91"/>
      <c r="BU128" s="92"/>
    </row>
    <row r="129" spans="1:73" x14ac:dyDescent="0.25">
      <c r="A129" s="77"/>
      <c r="B129" s="77"/>
      <c r="O129" s="67" t="s">
        <v>620</v>
      </c>
      <c r="P129" s="90">
        <f t="shared" si="69"/>
        <v>0</v>
      </c>
      <c r="Q129" s="90">
        <f t="shared" si="70"/>
        <v>0</v>
      </c>
      <c r="R129" s="90">
        <f t="shared" si="71"/>
        <v>0</v>
      </c>
      <c r="S129" s="90">
        <f t="shared" si="72"/>
        <v>0</v>
      </c>
      <c r="T129" s="90">
        <f t="shared" si="73"/>
        <v>0</v>
      </c>
      <c r="U129" s="90">
        <f t="shared" si="74"/>
        <v>0</v>
      </c>
      <c r="V129" s="90">
        <f t="shared" si="75"/>
        <v>0</v>
      </c>
      <c r="W129" s="90">
        <f t="shared" si="76"/>
        <v>0</v>
      </c>
      <c r="X129" s="90">
        <f t="shared" si="77"/>
        <v>0</v>
      </c>
      <c r="Y129" s="90">
        <f t="shared" si="78"/>
        <v>0</v>
      </c>
      <c r="Z129" s="90">
        <f t="shared" si="79"/>
        <v>0</v>
      </c>
      <c r="AA129" s="90">
        <f t="shared" si="80"/>
        <v>0</v>
      </c>
      <c r="AB129" s="90">
        <f t="shared" si="81"/>
        <v>0</v>
      </c>
      <c r="AC129" s="90">
        <f t="shared" si="68"/>
        <v>0</v>
      </c>
      <c r="AD129" s="90">
        <f t="shared" si="68"/>
        <v>0</v>
      </c>
      <c r="AE129" s="90">
        <f t="shared" si="68"/>
        <v>0</v>
      </c>
      <c r="AF129" s="90">
        <f t="shared" si="68"/>
        <v>0</v>
      </c>
      <c r="AG129" s="90">
        <f t="shared" si="68"/>
        <v>0</v>
      </c>
      <c r="AH129" s="90">
        <f t="shared" si="68"/>
        <v>0</v>
      </c>
      <c r="AI129" s="90">
        <f t="shared" si="68"/>
        <v>0</v>
      </c>
      <c r="AJ129" s="90">
        <f t="shared" si="68"/>
        <v>0</v>
      </c>
      <c r="AK129" s="90">
        <f t="shared" si="68"/>
        <v>0</v>
      </c>
      <c r="AL129" s="90">
        <f t="shared" si="68"/>
        <v>0</v>
      </c>
      <c r="AM129" s="90">
        <f t="shared" si="68"/>
        <v>0</v>
      </c>
      <c r="AN129" s="90">
        <f t="shared" si="68"/>
        <v>0</v>
      </c>
      <c r="AO129" s="90">
        <f t="shared" si="68"/>
        <v>0</v>
      </c>
      <c r="AP129" s="91"/>
      <c r="AQ129" s="92"/>
      <c r="AS129" s="67" t="s">
        <v>620</v>
      </c>
      <c r="AT129" s="198">
        <v>0</v>
      </c>
      <c r="AU129" s="199">
        <v>0</v>
      </c>
      <c r="AV129" s="199">
        <v>0</v>
      </c>
      <c r="AW129" s="199">
        <v>0</v>
      </c>
      <c r="AX129" s="199">
        <v>0</v>
      </c>
      <c r="AY129" s="199">
        <v>0</v>
      </c>
      <c r="AZ129" s="199">
        <v>0</v>
      </c>
      <c r="BA129" s="199">
        <v>0</v>
      </c>
      <c r="BB129" s="199">
        <v>0</v>
      </c>
      <c r="BC129" s="199">
        <v>0</v>
      </c>
      <c r="BD129" s="199">
        <v>0</v>
      </c>
      <c r="BE129" s="199">
        <v>0</v>
      </c>
      <c r="BF129" s="199">
        <v>0</v>
      </c>
      <c r="BG129" s="199">
        <v>0</v>
      </c>
      <c r="BH129" s="199">
        <v>0</v>
      </c>
      <c r="BI129" s="199">
        <v>0</v>
      </c>
      <c r="BJ129" s="199">
        <v>0</v>
      </c>
      <c r="BK129" s="199">
        <v>0</v>
      </c>
      <c r="BL129" s="199">
        <v>0</v>
      </c>
      <c r="BM129" s="199">
        <v>0</v>
      </c>
      <c r="BN129" s="199">
        <v>0</v>
      </c>
      <c r="BO129" s="199">
        <v>0</v>
      </c>
      <c r="BP129" s="199">
        <v>0</v>
      </c>
      <c r="BQ129" s="199">
        <v>0</v>
      </c>
      <c r="BR129" s="199">
        <v>0</v>
      </c>
      <c r="BS129" s="199">
        <v>0</v>
      </c>
      <c r="BT129" s="91"/>
      <c r="BU129" s="92"/>
    </row>
    <row r="130" spans="1:73" x14ac:dyDescent="0.25">
      <c r="A130" s="77"/>
      <c r="B130" s="77"/>
      <c r="O130" s="67" t="s">
        <v>621</v>
      </c>
      <c r="P130" s="90">
        <f t="shared" si="69"/>
        <v>36.962089999999996</v>
      </c>
      <c r="Q130" s="90">
        <f t="shared" si="70"/>
        <v>42.655360000000002</v>
      </c>
      <c r="R130" s="90">
        <f t="shared" si="71"/>
        <v>49.143600000000006</v>
      </c>
      <c r="S130" s="90">
        <f t="shared" si="72"/>
        <v>55.748274999999992</v>
      </c>
      <c r="T130" s="90">
        <f t="shared" si="73"/>
        <v>58.402190000000004</v>
      </c>
      <c r="U130" s="90">
        <f t="shared" si="74"/>
        <v>53.387455000000003</v>
      </c>
      <c r="V130" s="90">
        <f t="shared" si="75"/>
        <v>46.369234999999996</v>
      </c>
      <c r="W130" s="90">
        <f t="shared" si="76"/>
        <v>47.248519999999999</v>
      </c>
      <c r="X130" s="90">
        <f t="shared" si="77"/>
        <v>50.09114000000001</v>
      </c>
      <c r="Y130" s="90">
        <f t="shared" si="78"/>
        <v>55.318669999999997</v>
      </c>
      <c r="Z130" s="90">
        <f t="shared" si="79"/>
        <v>55.535480000000007</v>
      </c>
      <c r="AA130" s="90">
        <f t="shared" si="80"/>
        <v>57.185645000000001</v>
      </c>
      <c r="AB130" s="90">
        <f t="shared" si="81"/>
        <v>57.526919999999997</v>
      </c>
      <c r="AC130" s="90">
        <f t="shared" si="68"/>
        <v>53.447679999999991</v>
      </c>
      <c r="AD130" s="90">
        <f t="shared" si="68"/>
        <v>51.295639999999999</v>
      </c>
      <c r="AE130" s="90">
        <f t="shared" si="68"/>
        <v>50.099170000000008</v>
      </c>
      <c r="AF130" s="90">
        <f t="shared" si="68"/>
        <v>46.224695000000004</v>
      </c>
      <c r="AG130" s="90">
        <f t="shared" si="68"/>
        <v>44.434004999999999</v>
      </c>
      <c r="AH130" s="90">
        <f t="shared" si="68"/>
        <v>40.973074999999994</v>
      </c>
      <c r="AI130" s="90">
        <f t="shared" si="68"/>
        <v>37.512144999999997</v>
      </c>
      <c r="AJ130" s="90">
        <f t="shared" si="68"/>
        <v>34.400519999999993</v>
      </c>
      <c r="AK130" s="90">
        <f t="shared" si="68"/>
        <v>31.846980000000002</v>
      </c>
      <c r="AL130" s="90">
        <f t="shared" si="68"/>
        <v>29.871600000000004</v>
      </c>
      <c r="AM130" s="90">
        <f t="shared" si="68"/>
        <v>27.069130000000001</v>
      </c>
      <c r="AN130" s="90">
        <f t="shared" si="68"/>
        <v>20.974360000000001</v>
      </c>
      <c r="AO130" s="90">
        <f t="shared" si="68"/>
        <v>19.601230000000001</v>
      </c>
      <c r="AP130" s="91"/>
      <c r="AQ130" s="92"/>
      <c r="AS130" s="67" t="s">
        <v>621</v>
      </c>
      <c r="AT130" s="198">
        <v>9.2059999999999995</v>
      </c>
      <c r="AU130" s="199">
        <v>10.624000000000001</v>
      </c>
      <c r="AV130" s="199">
        <v>12.24</v>
      </c>
      <c r="AW130" s="199">
        <v>13.885</v>
      </c>
      <c r="AX130" s="199">
        <v>14.545999999999999</v>
      </c>
      <c r="AY130" s="199">
        <v>13.297000000000001</v>
      </c>
      <c r="AZ130" s="199">
        <v>11.548999999999999</v>
      </c>
      <c r="BA130" s="199">
        <v>11.768000000000001</v>
      </c>
      <c r="BB130" s="199">
        <v>12.476000000000001</v>
      </c>
      <c r="BC130" s="199">
        <v>13.778</v>
      </c>
      <c r="BD130" s="199">
        <v>13.832000000000001</v>
      </c>
      <c r="BE130" s="199">
        <v>14.243</v>
      </c>
      <c r="BF130" s="199">
        <v>14.327999999999999</v>
      </c>
      <c r="BG130" s="199">
        <v>13.311999999999999</v>
      </c>
      <c r="BH130" s="199">
        <v>12.776</v>
      </c>
      <c r="BI130" s="199">
        <v>12.478</v>
      </c>
      <c r="BJ130" s="199">
        <v>11.513</v>
      </c>
      <c r="BK130" s="199">
        <v>11.067</v>
      </c>
      <c r="BL130" s="199">
        <v>10.205</v>
      </c>
      <c r="BM130" s="199">
        <v>9.343</v>
      </c>
      <c r="BN130" s="199">
        <v>8.5679999999999996</v>
      </c>
      <c r="BO130" s="199">
        <v>7.9320000000000004</v>
      </c>
      <c r="BP130" s="199">
        <v>7.44</v>
      </c>
      <c r="BQ130" s="199">
        <v>6.742</v>
      </c>
      <c r="BR130" s="199">
        <v>5.2240000000000002</v>
      </c>
      <c r="BS130" s="199">
        <v>4.8819999999999997</v>
      </c>
      <c r="BT130" s="91"/>
      <c r="BU130" s="92"/>
    </row>
    <row r="131" spans="1:73" x14ac:dyDescent="0.25">
      <c r="A131" s="77"/>
      <c r="B131" s="77"/>
      <c r="O131" s="67" t="s">
        <v>107</v>
      </c>
      <c r="P131" s="90">
        <f t="shared" si="69"/>
        <v>92.128190000000004</v>
      </c>
      <c r="Q131" s="90">
        <f t="shared" si="70"/>
        <v>106.31720000000001</v>
      </c>
      <c r="R131" s="90">
        <f t="shared" si="71"/>
        <v>122.477575</v>
      </c>
      <c r="S131" s="90">
        <f t="shared" si="72"/>
        <v>138.93907499999997</v>
      </c>
      <c r="T131" s="90">
        <f t="shared" si="73"/>
        <v>145.55579499999999</v>
      </c>
      <c r="U131" s="90">
        <f t="shared" si="74"/>
        <v>133.05710000000002</v>
      </c>
      <c r="V131" s="90">
        <f t="shared" si="75"/>
        <v>115.571775</v>
      </c>
      <c r="W131" s="90">
        <f t="shared" si="76"/>
        <v>117.75593500000002</v>
      </c>
      <c r="X131" s="90">
        <f t="shared" si="77"/>
        <v>124.85043999999999</v>
      </c>
      <c r="Y131" s="90">
        <f t="shared" si="78"/>
        <v>137.8751</v>
      </c>
      <c r="Z131" s="90">
        <f t="shared" si="79"/>
        <v>138.41310999999999</v>
      </c>
      <c r="AA131" s="90">
        <f t="shared" si="80"/>
        <v>142.52848500000002</v>
      </c>
      <c r="AB131" s="90">
        <f t="shared" si="81"/>
        <v>143.37966499999999</v>
      </c>
      <c r="AC131" s="90">
        <f t="shared" si="68"/>
        <v>133.21368500000003</v>
      </c>
      <c r="AD131" s="90">
        <f t="shared" si="68"/>
        <v>127.84563</v>
      </c>
      <c r="AE131" s="90">
        <f t="shared" si="68"/>
        <v>124.86248499999999</v>
      </c>
      <c r="AF131" s="90">
        <f t="shared" si="68"/>
        <v>115.210425</v>
      </c>
      <c r="AG131" s="90">
        <f t="shared" si="68"/>
        <v>110.745745</v>
      </c>
      <c r="AH131" s="90">
        <f t="shared" si="68"/>
        <v>102.11751000000001</v>
      </c>
      <c r="AI131" s="90">
        <f t="shared" si="68"/>
        <v>93.497304999999983</v>
      </c>
      <c r="AJ131" s="90">
        <f t="shared" si="68"/>
        <v>85.736310000000003</v>
      </c>
      <c r="AK131" s="90">
        <f t="shared" si="68"/>
        <v>79.376549999999995</v>
      </c>
      <c r="AL131" s="90">
        <f t="shared" si="68"/>
        <v>74.454160000000002</v>
      </c>
      <c r="AM131" s="90">
        <f t="shared" si="68"/>
        <v>67.464044999999999</v>
      </c>
      <c r="AN131" s="90">
        <f t="shared" si="68"/>
        <v>52.279314999999997</v>
      </c>
      <c r="AO131" s="90">
        <f t="shared" si="68"/>
        <v>48.850504999999991</v>
      </c>
      <c r="AP131" s="91"/>
      <c r="AQ131" s="92"/>
      <c r="AS131" s="67" t="s">
        <v>107</v>
      </c>
      <c r="AT131" s="198">
        <v>22.946000000000002</v>
      </c>
      <c r="AU131" s="199">
        <v>26.48</v>
      </c>
      <c r="AV131" s="199">
        <v>30.504999999999999</v>
      </c>
      <c r="AW131" s="199">
        <v>34.604999999999997</v>
      </c>
      <c r="AX131" s="199">
        <v>36.253</v>
      </c>
      <c r="AY131" s="199">
        <v>33.14</v>
      </c>
      <c r="AZ131" s="199">
        <v>28.785</v>
      </c>
      <c r="BA131" s="199">
        <v>29.329000000000001</v>
      </c>
      <c r="BB131" s="199">
        <v>31.096</v>
      </c>
      <c r="BC131" s="199">
        <v>34.340000000000003</v>
      </c>
      <c r="BD131" s="199">
        <v>34.473999999999997</v>
      </c>
      <c r="BE131" s="199">
        <v>35.499000000000002</v>
      </c>
      <c r="BF131" s="199">
        <v>35.710999999999999</v>
      </c>
      <c r="BG131" s="199">
        <v>33.179000000000002</v>
      </c>
      <c r="BH131" s="199">
        <v>31.841999999999999</v>
      </c>
      <c r="BI131" s="199">
        <v>31.099</v>
      </c>
      <c r="BJ131" s="199">
        <v>28.695</v>
      </c>
      <c r="BK131" s="199">
        <v>27.582999999999998</v>
      </c>
      <c r="BL131" s="199">
        <v>25.434000000000001</v>
      </c>
      <c r="BM131" s="199">
        <v>23.286999999999999</v>
      </c>
      <c r="BN131" s="199">
        <v>21.353999999999999</v>
      </c>
      <c r="BO131" s="199">
        <v>19.77</v>
      </c>
      <c r="BP131" s="199">
        <v>18.544</v>
      </c>
      <c r="BQ131" s="199">
        <v>16.803000000000001</v>
      </c>
      <c r="BR131" s="199">
        <v>13.021000000000001</v>
      </c>
      <c r="BS131" s="199">
        <v>12.167</v>
      </c>
      <c r="BT131" s="91"/>
      <c r="BU131" s="92"/>
    </row>
    <row r="132" spans="1:73" x14ac:dyDescent="0.25">
      <c r="A132" s="77"/>
      <c r="B132" s="77"/>
      <c r="O132" s="67" t="s">
        <v>159</v>
      </c>
      <c r="P132" s="90">
        <f t="shared" ref="P132:AO132" si="82">SUM(P122:P131)</f>
        <v>728.50970500000005</v>
      </c>
      <c r="Q132" s="90">
        <f t="shared" si="82"/>
        <v>706.05380999999988</v>
      </c>
      <c r="R132" s="90">
        <f t="shared" si="82"/>
        <v>703.31959500000005</v>
      </c>
      <c r="S132" s="90">
        <f t="shared" si="82"/>
        <v>681.71086500000001</v>
      </c>
      <c r="T132" s="90">
        <f t="shared" si="82"/>
        <v>645.55579000000012</v>
      </c>
      <c r="U132" s="90">
        <f t="shared" si="82"/>
        <v>606.10439999999994</v>
      </c>
      <c r="V132" s="90">
        <f t="shared" si="82"/>
        <v>577.89099499999998</v>
      </c>
      <c r="W132" s="90">
        <f t="shared" si="82"/>
        <v>541.87242999999989</v>
      </c>
      <c r="X132" s="90">
        <f t="shared" si="82"/>
        <v>515.71069</v>
      </c>
      <c r="Y132" s="90">
        <f t="shared" si="82"/>
        <v>492.98177499999997</v>
      </c>
      <c r="Z132" s="90">
        <f t="shared" si="82"/>
        <v>465.57137</v>
      </c>
      <c r="AA132" s="90">
        <f t="shared" si="82"/>
        <v>448.60799500000007</v>
      </c>
      <c r="AB132" s="90">
        <f t="shared" si="82"/>
        <v>415.40394500000002</v>
      </c>
      <c r="AC132" s="90">
        <f t="shared" si="82"/>
        <v>375.51492000000002</v>
      </c>
      <c r="AD132" s="90">
        <f t="shared" si="82"/>
        <v>357.66824499999996</v>
      </c>
      <c r="AE132" s="90">
        <f t="shared" si="82"/>
        <v>336.11171000000002</v>
      </c>
      <c r="AF132" s="90">
        <f t="shared" si="82"/>
        <v>311.27893499999999</v>
      </c>
      <c r="AG132" s="90">
        <f t="shared" si="82"/>
        <v>294.16700500000002</v>
      </c>
      <c r="AH132" s="90">
        <f t="shared" si="82"/>
        <v>275.88269500000001</v>
      </c>
      <c r="AI132" s="90">
        <f t="shared" si="82"/>
        <v>256.09677499999998</v>
      </c>
      <c r="AJ132" s="90">
        <f t="shared" si="82"/>
        <v>244.05177499999999</v>
      </c>
      <c r="AK132" s="90">
        <f t="shared" si="82"/>
        <v>230.05950000000001</v>
      </c>
      <c r="AL132" s="90">
        <f t="shared" si="82"/>
        <v>217.44035500000001</v>
      </c>
      <c r="AM132" s="90">
        <f t="shared" si="82"/>
        <v>204.19486999999998</v>
      </c>
      <c r="AN132" s="90">
        <f t="shared" si="82"/>
        <v>180.100855</v>
      </c>
      <c r="AO132" s="90">
        <f t="shared" si="82"/>
        <v>177.26626500000003</v>
      </c>
      <c r="AP132" s="91"/>
      <c r="AQ132" s="92"/>
      <c r="AS132" s="67" t="s">
        <v>159</v>
      </c>
      <c r="AT132" s="198">
        <f t="shared" ref="AT132:BS132" si="83">SUM(AT122:AT131)</f>
        <v>181.44699999999997</v>
      </c>
      <c r="AU132" s="198">
        <f t="shared" si="83"/>
        <v>175.85399999999998</v>
      </c>
      <c r="AV132" s="198">
        <f t="shared" si="83"/>
        <v>175.17299999999997</v>
      </c>
      <c r="AW132" s="198">
        <f t="shared" si="83"/>
        <v>169.791</v>
      </c>
      <c r="AX132" s="198">
        <f t="shared" si="83"/>
        <v>160.786</v>
      </c>
      <c r="AY132" s="198">
        <f t="shared" si="83"/>
        <v>150.96</v>
      </c>
      <c r="AZ132" s="198">
        <f t="shared" si="83"/>
        <v>143.93299999999999</v>
      </c>
      <c r="BA132" s="198">
        <f t="shared" si="83"/>
        <v>134.96200000000002</v>
      </c>
      <c r="BB132" s="198">
        <f t="shared" si="83"/>
        <v>128.446</v>
      </c>
      <c r="BC132" s="198">
        <f t="shared" si="83"/>
        <v>122.785</v>
      </c>
      <c r="BD132" s="198">
        <f t="shared" si="83"/>
        <v>115.958</v>
      </c>
      <c r="BE132" s="198">
        <f t="shared" si="83"/>
        <v>111.733</v>
      </c>
      <c r="BF132" s="198">
        <f t="shared" si="83"/>
        <v>103.46300000000001</v>
      </c>
      <c r="BG132" s="198">
        <f t="shared" si="83"/>
        <v>93.528000000000006</v>
      </c>
      <c r="BH132" s="198">
        <f t="shared" si="83"/>
        <v>89.082999999999998</v>
      </c>
      <c r="BI132" s="198">
        <f t="shared" si="83"/>
        <v>83.713999999999999</v>
      </c>
      <c r="BJ132" s="198">
        <f t="shared" si="83"/>
        <v>77.528999999999996</v>
      </c>
      <c r="BK132" s="198">
        <f t="shared" si="83"/>
        <v>73.266999999999996</v>
      </c>
      <c r="BL132" s="198">
        <f t="shared" si="83"/>
        <v>68.712999999999994</v>
      </c>
      <c r="BM132" s="198">
        <f t="shared" si="83"/>
        <v>63.785000000000004</v>
      </c>
      <c r="BN132" s="198">
        <f t="shared" si="83"/>
        <v>60.784999999999997</v>
      </c>
      <c r="BO132" s="198">
        <f t="shared" si="83"/>
        <v>57.3</v>
      </c>
      <c r="BP132" s="198">
        <f t="shared" si="83"/>
        <v>54.156999999999996</v>
      </c>
      <c r="BQ132" s="198">
        <f t="shared" si="83"/>
        <v>50.858000000000004</v>
      </c>
      <c r="BR132" s="198">
        <f t="shared" si="83"/>
        <v>44.856999999999999</v>
      </c>
      <c r="BS132" s="198">
        <f t="shared" si="83"/>
        <v>44.151000000000003</v>
      </c>
      <c r="BT132" s="91"/>
      <c r="BU132" s="92"/>
    </row>
    <row r="133" spans="1:73" x14ac:dyDescent="0.25">
      <c r="A133" s="77"/>
      <c r="B133" s="77"/>
      <c r="AT133" s="26" t="b">
        <f>AT132='Annual supply by terminal'!AT126</f>
        <v>0</v>
      </c>
      <c r="AU133" s="26" t="b">
        <f>AU132='Annual supply by terminal'!AU126</f>
        <v>1</v>
      </c>
      <c r="AV133" s="26" t="b">
        <f>AV132='Annual supply by terminal'!AV126</f>
        <v>1</v>
      </c>
      <c r="AW133" s="26" t="b">
        <f>AW132='Annual supply by terminal'!AW126</f>
        <v>1</v>
      </c>
      <c r="AX133" s="26" t="b">
        <f>AX132='Annual supply by terminal'!AX126</f>
        <v>1</v>
      </c>
      <c r="AY133" s="26" t="b">
        <f>AY132='Annual supply by terminal'!AY126</f>
        <v>1</v>
      </c>
      <c r="AZ133" s="26" t="b">
        <f>AZ132='Annual supply by terminal'!AZ126</f>
        <v>1</v>
      </c>
      <c r="BA133" s="26" t="b">
        <f>BA132='Annual supply by terminal'!BA126</f>
        <v>1</v>
      </c>
      <c r="BB133" s="26" t="b">
        <f>BB132='Annual supply by terminal'!BB126</f>
        <v>1</v>
      </c>
      <c r="BC133" s="26" t="b">
        <f>BC132='Annual supply by terminal'!BC126</f>
        <v>1</v>
      </c>
      <c r="BD133" s="26" t="b">
        <f>BD132='Annual supply by terminal'!BD126</f>
        <v>1</v>
      </c>
      <c r="BE133" s="26" t="b">
        <f>BE132='Annual supply by terminal'!BE126</f>
        <v>1</v>
      </c>
      <c r="BF133" s="26" t="b">
        <f>BF132='Annual supply by terminal'!BF126</f>
        <v>1</v>
      </c>
      <c r="BG133" s="26" t="b">
        <f>BG132='Annual supply by terminal'!BG126</f>
        <v>1</v>
      </c>
      <c r="BH133" s="26" t="b">
        <f>BH132='Annual supply by terminal'!BH126</f>
        <v>1</v>
      </c>
      <c r="BI133" s="26" t="b">
        <f>BI132='Annual supply by terminal'!BI126</f>
        <v>1</v>
      </c>
      <c r="BJ133" s="26" t="b">
        <f>BJ132='Annual supply by terminal'!BJ126</f>
        <v>1</v>
      </c>
      <c r="BK133" s="26" t="b">
        <f>BK132='Annual supply by terminal'!BK126</f>
        <v>1</v>
      </c>
      <c r="BL133" s="26" t="b">
        <f>BL132='Annual supply by terminal'!BL126</f>
        <v>1</v>
      </c>
      <c r="BM133" s="26" t="b">
        <f>BM132='Annual supply by terminal'!BM126</f>
        <v>1</v>
      </c>
      <c r="BN133" s="26" t="b">
        <f>BN132='Annual supply by terminal'!BN126</f>
        <v>1</v>
      </c>
      <c r="BO133" s="26" t="b">
        <f>BO132='Annual supply by terminal'!BO126</f>
        <v>1</v>
      </c>
      <c r="BP133" s="26" t="b">
        <f>BP132='Annual supply by terminal'!BP126</f>
        <v>1</v>
      </c>
      <c r="BQ133" s="26" t="b">
        <f>BQ132='Annual supply by terminal'!BQ126</f>
        <v>1</v>
      </c>
      <c r="BR133" s="26" t="b">
        <f>BR132='Annual supply by terminal'!BR126</f>
        <v>1</v>
      </c>
      <c r="BS133" s="26" t="b">
        <f>BS132='Annual supply by terminal'!BS126</f>
        <v>1</v>
      </c>
    </row>
    <row r="134" spans="1:73" x14ac:dyDescent="0.25">
      <c r="A134" s="77"/>
      <c r="B134" s="77"/>
      <c r="AT134" s="26" t="b">
        <f>(AT122+AT123)='Annual supply by terminal'!AT117</f>
        <v>0</v>
      </c>
      <c r="AU134" s="26" t="b">
        <f>(AU122+AU123)='Annual supply by terminal'!AU117</f>
        <v>1</v>
      </c>
      <c r="AV134" s="26" t="b">
        <f>(AV122+AV123)='Annual supply by terminal'!AV117</f>
        <v>1</v>
      </c>
      <c r="AW134" s="26" t="b">
        <f>(AW122+AW123)='Annual supply by terminal'!AW117</f>
        <v>1</v>
      </c>
      <c r="AX134" s="26" t="b">
        <f>(AX122+AX123)='Annual supply by terminal'!AX117</f>
        <v>1</v>
      </c>
      <c r="AY134" s="26" t="b">
        <f>(AY122+AY123)='Annual supply by terminal'!AY117</f>
        <v>1</v>
      </c>
      <c r="AZ134" s="26" t="b">
        <f>(AZ122+AZ123)='Annual supply by terminal'!AZ117</f>
        <v>1</v>
      </c>
      <c r="BA134" s="26" t="b">
        <f>(BA122+BA123)='Annual supply by terminal'!BA117</f>
        <v>1</v>
      </c>
      <c r="BB134" s="26" t="b">
        <f>(BB122+BB123)='Annual supply by terminal'!BB117</f>
        <v>1</v>
      </c>
      <c r="BC134" s="26" t="b">
        <f>(BC122+BC123)='Annual supply by terminal'!BC117</f>
        <v>1</v>
      </c>
      <c r="BD134" s="26" t="b">
        <f>(BD122+BD123)='Annual supply by terminal'!BD117</f>
        <v>1</v>
      </c>
      <c r="BE134" s="26" t="b">
        <f>(BE122+BE123)='Annual supply by terminal'!BE117</f>
        <v>1</v>
      </c>
      <c r="BF134" s="26" t="b">
        <f>(BF122+BF123)='Annual supply by terminal'!BF117</f>
        <v>1</v>
      </c>
      <c r="BG134" s="26" t="b">
        <f>(BG122+BG123)='Annual supply by terminal'!BG117</f>
        <v>1</v>
      </c>
      <c r="BH134" s="26" t="b">
        <f>(BH122+BH123)='Annual supply by terminal'!BH117</f>
        <v>1</v>
      </c>
      <c r="BI134" s="26" t="b">
        <f>(BI122+BI123)='Annual supply by terminal'!BI117</f>
        <v>1</v>
      </c>
      <c r="BJ134" s="26" t="b">
        <f>(BJ122+BJ123)='Annual supply by terminal'!BJ117</f>
        <v>1</v>
      </c>
      <c r="BK134" s="26" t="b">
        <f>(BK122+BK123)='Annual supply by terminal'!BK117</f>
        <v>1</v>
      </c>
      <c r="BL134" s="26" t="b">
        <f>(BL122+BL123)='Annual supply by terminal'!BL117</f>
        <v>1</v>
      </c>
      <c r="BM134" s="26" t="b">
        <f>(BM122+BM123)='Annual supply by terminal'!BM117</f>
        <v>1</v>
      </c>
      <c r="BN134" s="26" t="b">
        <f>(BN122+BN123)='Annual supply by terminal'!BN117</f>
        <v>1</v>
      </c>
      <c r="BO134" s="26" t="b">
        <f>(BO122+BO123)='Annual supply by terminal'!BO117</f>
        <v>1</v>
      </c>
      <c r="BP134" s="26" t="b">
        <f>(BP122+BP123)='Annual supply by terminal'!BP117</f>
        <v>1</v>
      </c>
      <c r="BQ134" s="26" t="b">
        <f>(BQ122+BQ123)='Annual supply by terminal'!BQ117</f>
        <v>1</v>
      </c>
      <c r="BR134" s="26" t="b">
        <f>(BR122+BR123)='Annual supply by terminal'!BR117</f>
        <v>1</v>
      </c>
      <c r="BS134" s="26" t="b">
        <f>(BS122+BS123)='Annual supply by terminal'!BS117</f>
        <v>1</v>
      </c>
    </row>
    <row r="135" spans="1:73" ht="15.75" x14ac:dyDescent="0.25">
      <c r="A135" s="77"/>
      <c r="B135" s="77"/>
      <c r="O135" s="61"/>
    </row>
    <row r="136" spans="1:73" x14ac:dyDescent="0.25">
      <c r="A136" s="77"/>
      <c r="B136" s="77"/>
    </row>
    <row r="137" spans="1:73" x14ac:dyDescent="0.25">
      <c r="A137" s="77"/>
      <c r="B137" s="77"/>
    </row>
    <row r="138" spans="1:73" x14ac:dyDescent="0.25">
      <c r="A138" s="77"/>
      <c r="B138" s="77"/>
    </row>
    <row r="139" spans="1:73" x14ac:dyDescent="0.25">
      <c r="A139" s="77"/>
      <c r="B139" s="77"/>
    </row>
    <row r="140" spans="1:73" x14ac:dyDescent="0.25">
      <c r="A140" s="77"/>
      <c r="B140" s="77"/>
    </row>
    <row r="141" spans="1:73" x14ac:dyDescent="0.25">
      <c r="A141" s="77"/>
      <c r="B141" s="77"/>
    </row>
    <row r="142" spans="1:73" s="77" customFormat="1" ht="14.25" customHeight="1" x14ac:dyDescent="0.25"/>
    <row r="143" spans="1:73" x14ac:dyDescent="0.25">
      <c r="A143" s="77"/>
      <c r="B143" s="77"/>
      <c r="C143" s="59" t="s">
        <v>632</v>
      </c>
    </row>
    <row r="144" spans="1:73" x14ac:dyDescent="0.25">
      <c r="A144" s="77"/>
      <c r="B144" s="77"/>
      <c r="O144" s="67" t="str">
        <f>O4</f>
        <v>TWH / YEAR</v>
      </c>
      <c r="P144" s="67" t="str">
        <f t="shared" ref="P144:AO144" si="84">AT144</f>
        <v>2025/26</v>
      </c>
      <c r="Q144" s="67" t="str">
        <f t="shared" si="84"/>
        <v>2026/27</v>
      </c>
      <c r="R144" s="67" t="str">
        <f t="shared" si="84"/>
        <v>2027/28</v>
      </c>
      <c r="S144" s="67" t="str">
        <f t="shared" si="84"/>
        <v>2028/29</v>
      </c>
      <c r="T144" s="67" t="str">
        <f t="shared" si="84"/>
        <v>2029/30</v>
      </c>
      <c r="U144" s="67" t="str">
        <f t="shared" si="84"/>
        <v>2030/31</v>
      </c>
      <c r="V144" s="67" t="str">
        <f t="shared" si="84"/>
        <v>2031/32</v>
      </c>
      <c r="W144" s="67" t="str">
        <f t="shared" si="84"/>
        <v>2032/33</v>
      </c>
      <c r="X144" s="67" t="str">
        <f t="shared" si="84"/>
        <v>2033/34</v>
      </c>
      <c r="Y144" s="67" t="str">
        <f t="shared" si="84"/>
        <v>2034/35</v>
      </c>
      <c r="Z144" s="67" t="str">
        <f t="shared" si="84"/>
        <v>2035/36</v>
      </c>
      <c r="AA144" s="67" t="str">
        <f t="shared" si="84"/>
        <v>2036/37</v>
      </c>
      <c r="AB144" s="67" t="str">
        <f t="shared" si="84"/>
        <v>2037/38</v>
      </c>
      <c r="AC144" s="67" t="str">
        <f t="shared" si="84"/>
        <v>2038/39</v>
      </c>
      <c r="AD144" s="67" t="str">
        <f t="shared" si="84"/>
        <v>2039/40</v>
      </c>
      <c r="AE144" s="67" t="str">
        <f t="shared" si="84"/>
        <v>2040/41</v>
      </c>
      <c r="AF144" s="67" t="str">
        <f t="shared" si="84"/>
        <v>2041/42</v>
      </c>
      <c r="AG144" s="67" t="str">
        <f t="shared" si="84"/>
        <v>2042/43</v>
      </c>
      <c r="AH144" s="67" t="str">
        <f t="shared" si="84"/>
        <v>2043/44</v>
      </c>
      <c r="AI144" s="67" t="str">
        <f t="shared" si="84"/>
        <v>2044/45</v>
      </c>
      <c r="AJ144" s="67" t="str">
        <f t="shared" si="84"/>
        <v>2045/46</v>
      </c>
      <c r="AK144" s="67" t="str">
        <f t="shared" si="84"/>
        <v>2046/47</v>
      </c>
      <c r="AL144" s="67" t="str">
        <f t="shared" si="84"/>
        <v>2047/48</v>
      </c>
      <c r="AM144" s="67" t="str">
        <f t="shared" si="84"/>
        <v>2048/49</v>
      </c>
      <c r="AN144" s="67" t="str">
        <f t="shared" si="84"/>
        <v>2049/50</v>
      </c>
      <c r="AO144" s="67" t="str">
        <f t="shared" si="84"/>
        <v>2050/51</v>
      </c>
      <c r="AP144" s="88"/>
      <c r="AR144" s="26" t="s">
        <v>633</v>
      </c>
      <c r="AS144" s="67" t="str">
        <f>AS4</f>
        <v>MCM / DAY</v>
      </c>
      <c r="AT144" s="89" t="str">
        <f>'Annual supply by terminal'!AT138</f>
        <v>2025/26</v>
      </c>
      <c r="AU144" s="89" t="str">
        <f>'Annual supply by terminal'!AU138</f>
        <v>2026/27</v>
      </c>
      <c r="AV144" s="89" t="str">
        <f>'Annual supply by terminal'!AV138</f>
        <v>2027/28</v>
      </c>
      <c r="AW144" s="89" t="str">
        <f>'Annual supply by terminal'!AW138</f>
        <v>2028/29</v>
      </c>
      <c r="AX144" s="89" t="str">
        <f>'Annual supply by terminal'!AX138</f>
        <v>2029/30</v>
      </c>
      <c r="AY144" s="89" t="str">
        <f>'Annual supply by terminal'!AY138</f>
        <v>2030/31</v>
      </c>
      <c r="AZ144" s="89" t="str">
        <f>'Annual supply by terminal'!AZ138</f>
        <v>2031/32</v>
      </c>
      <c r="BA144" s="89" t="str">
        <f>'Annual supply by terminal'!BA138</f>
        <v>2032/33</v>
      </c>
      <c r="BB144" s="89" t="str">
        <f>'Annual supply by terminal'!BB138</f>
        <v>2033/34</v>
      </c>
      <c r="BC144" s="89" t="str">
        <f>'Annual supply by terminal'!BC138</f>
        <v>2034/35</v>
      </c>
      <c r="BD144" s="89" t="str">
        <f>'Annual supply by terminal'!BD138</f>
        <v>2035/36</v>
      </c>
      <c r="BE144" s="89" t="str">
        <f>'Annual supply by terminal'!BE138</f>
        <v>2036/37</v>
      </c>
      <c r="BF144" s="89" t="str">
        <f>'Annual supply by terminal'!BF138</f>
        <v>2037/38</v>
      </c>
      <c r="BG144" s="89" t="str">
        <f>'Annual supply by terminal'!BG138</f>
        <v>2038/39</v>
      </c>
      <c r="BH144" s="89" t="str">
        <f>'Annual supply by terminal'!BH138</f>
        <v>2039/40</v>
      </c>
      <c r="BI144" s="89" t="str">
        <f>'Annual supply by terminal'!BI138</f>
        <v>2040/41</v>
      </c>
      <c r="BJ144" s="89" t="str">
        <f>'Annual supply by terminal'!BJ138</f>
        <v>2041/42</v>
      </c>
      <c r="BK144" s="89" t="str">
        <f>'Annual supply by terminal'!BK138</f>
        <v>2042/43</v>
      </c>
      <c r="BL144" s="89" t="str">
        <f>'Annual supply by terminal'!BL138</f>
        <v>2043/44</v>
      </c>
      <c r="BM144" s="89" t="str">
        <f>'Annual supply by terminal'!BM138</f>
        <v>2044/45</v>
      </c>
      <c r="BN144" s="89" t="str">
        <f>'Annual supply by terminal'!BN138</f>
        <v>2045/46</v>
      </c>
      <c r="BO144" s="89" t="str">
        <f>'Annual supply by terminal'!BO138</f>
        <v>2046/47</v>
      </c>
      <c r="BP144" s="89" t="str">
        <f>'Annual supply by terminal'!BP138</f>
        <v>2047/48</v>
      </c>
      <c r="BQ144" s="89" t="str">
        <f>'Annual supply by terminal'!BQ138</f>
        <v>2048/49</v>
      </c>
      <c r="BR144" s="89" t="str">
        <f>'Annual supply by terminal'!BR138</f>
        <v>2049/50</v>
      </c>
      <c r="BS144" s="89" t="str">
        <f>'Annual supply by terminal'!BS138</f>
        <v>2050/51</v>
      </c>
      <c r="BT144" s="88"/>
    </row>
    <row r="145" spans="1:73" x14ac:dyDescent="0.25">
      <c r="A145" s="77"/>
      <c r="B145" s="77"/>
      <c r="O145" s="67" t="s">
        <v>615</v>
      </c>
      <c r="P145" s="90">
        <f t="shared" ref="P145:AC145" si="85">AT145*11/1000*365</f>
        <v>66.207350000000005</v>
      </c>
      <c r="Q145" s="90">
        <f t="shared" si="85"/>
        <v>63.216174999999993</v>
      </c>
      <c r="R145" s="90">
        <f t="shared" si="85"/>
        <v>57.35828999999999</v>
      </c>
      <c r="S145" s="90">
        <f t="shared" si="85"/>
        <v>50.440445000000004</v>
      </c>
      <c r="T145" s="90">
        <f t="shared" si="85"/>
        <v>44.658844999999999</v>
      </c>
      <c r="U145" s="90">
        <f t="shared" si="85"/>
        <v>44.94391000000001</v>
      </c>
      <c r="V145" s="90">
        <f t="shared" si="85"/>
        <v>41.852359999999997</v>
      </c>
      <c r="W145" s="90">
        <f t="shared" si="85"/>
        <v>37.877509999999994</v>
      </c>
      <c r="X145" s="90">
        <f t="shared" si="85"/>
        <v>33.497144999999996</v>
      </c>
      <c r="Y145" s="90">
        <f t="shared" si="85"/>
        <v>29.947884999999999</v>
      </c>
      <c r="Z145" s="90">
        <f t="shared" si="85"/>
        <v>29.401845000000002</v>
      </c>
      <c r="AA145" s="90">
        <f t="shared" si="85"/>
        <v>31.85501</v>
      </c>
      <c r="AB145" s="90">
        <f t="shared" si="85"/>
        <v>23.672439999999998</v>
      </c>
      <c r="AC145" s="90">
        <f t="shared" si="85"/>
        <v>22.909590000000001</v>
      </c>
      <c r="AD145" s="90">
        <f t="shared" ref="AC145:AO154" si="86">BH145*11/1000*365</f>
        <v>19.713650000000001</v>
      </c>
      <c r="AE145" s="90">
        <f t="shared" si="86"/>
        <v>16.072044999999999</v>
      </c>
      <c r="AF145" s="90">
        <f t="shared" si="86"/>
        <v>0</v>
      </c>
      <c r="AG145" s="90">
        <f t="shared" si="86"/>
        <v>0</v>
      </c>
      <c r="AH145" s="90">
        <f t="shared" si="86"/>
        <v>0</v>
      </c>
      <c r="AI145" s="90">
        <f t="shared" si="86"/>
        <v>0</v>
      </c>
      <c r="AJ145" s="90">
        <f t="shared" si="86"/>
        <v>0</v>
      </c>
      <c r="AK145" s="90">
        <f t="shared" si="86"/>
        <v>0</v>
      </c>
      <c r="AL145" s="90">
        <f t="shared" si="86"/>
        <v>0</v>
      </c>
      <c r="AM145" s="90">
        <f t="shared" si="86"/>
        <v>0</v>
      </c>
      <c r="AN145" s="90">
        <f t="shared" si="86"/>
        <v>0</v>
      </c>
      <c r="AO145" s="90">
        <f t="shared" si="86"/>
        <v>0</v>
      </c>
      <c r="AP145" s="91"/>
      <c r="AQ145" s="92"/>
      <c r="AS145" s="67" t="s">
        <v>615</v>
      </c>
      <c r="AT145" s="229">
        <v>16.489999999999998</v>
      </c>
      <c r="AU145" s="230">
        <v>15.744999999999999</v>
      </c>
      <c r="AV145" s="230">
        <v>14.286</v>
      </c>
      <c r="AW145" s="230">
        <v>12.563000000000001</v>
      </c>
      <c r="AX145" s="230">
        <v>11.122999999999999</v>
      </c>
      <c r="AY145" s="230">
        <v>11.194000000000001</v>
      </c>
      <c r="AZ145" s="230">
        <v>10.423999999999999</v>
      </c>
      <c r="BA145" s="230">
        <v>9.4339999999999993</v>
      </c>
      <c r="BB145" s="230">
        <v>8.343</v>
      </c>
      <c r="BC145" s="230">
        <v>7.4589999999999996</v>
      </c>
      <c r="BD145" s="230">
        <v>7.3230000000000004</v>
      </c>
      <c r="BE145" s="230">
        <v>7.9340000000000002</v>
      </c>
      <c r="BF145" s="230">
        <v>5.8959999999999999</v>
      </c>
      <c r="BG145" s="230">
        <v>5.7060000000000004</v>
      </c>
      <c r="BH145" s="230">
        <v>4.91</v>
      </c>
      <c r="BI145" s="230">
        <v>4.0030000000000001</v>
      </c>
      <c r="BJ145" s="230">
        <v>0</v>
      </c>
      <c r="BK145" s="230">
        <v>0</v>
      </c>
      <c r="BL145" s="230">
        <v>0</v>
      </c>
      <c r="BM145" s="230">
        <v>0</v>
      </c>
      <c r="BN145" s="230">
        <v>0</v>
      </c>
      <c r="BO145" s="230">
        <v>0</v>
      </c>
      <c r="BP145" s="230">
        <v>0</v>
      </c>
      <c r="BQ145" s="230">
        <v>0</v>
      </c>
      <c r="BR145" s="230">
        <v>0</v>
      </c>
      <c r="BS145" s="230">
        <v>0</v>
      </c>
      <c r="BT145" s="91"/>
      <c r="BU145" s="92"/>
    </row>
    <row r="146" spans="1:73" x14ac:dyDescent="0.25">
      <c r="A146" s="77"/>
      <c r="B146" s="77"/>
      <c r="O146" s="12" t="s">
        <v>616</v>
      </c>
      <c r="P146" s="90">
        <f t="shared" ref="P146:P154" si="87">AT146*11/1000*365</f>
        <v>55.511389999999999</v>
      </c>
      <c r="Q146" s="90">
        <f t="shared" ref="Q146:Q154" si="88">AU146*11/1000*365</f>
        <v>112.21523500000001</v>
      </c>
      <c r="R146" s="90">
        <f t="shared" ref="R146:R154" si="89">AV146*11/1000*365</f>
        <v>161.09786000000003</v>
      </c>
      <c r="S146" s="90">
        <f t="shared" ref="S146:S154" si="90">AW146*11/1000*365</f>
        <v>199.24437499999999</v>
      </c>
      <c r="T146" s="90">
        <f t="shared" ref="T146:T154" si="91">AX146*11/1000*365</f>
        <v>234.45191</v>
      </c>
      <c r="U146" s="90">
        <f t="shared" ref="U146:U154" si="92">AY146*11/1000*365</f>
        <v>232.52471</v>
      </c>
      <c r="V146" s="90">
        <f t="shared" ref="V146:V154" si="93">AZ146*11/1000*365</f>
        <v>182.20873</v>
      </c>
      <c r="W146" s="90">
        <f t="shared" ref="W146:W154" si="94">BA146*11/1000*365</f>
        <v>188.42394999999999</v>
      </c>
      <c r="X146" s="90">
        <f t="shared" ref="X146:X154" si="95">BB146*11/1000*365</f>
        <v>214.40501500000002</v>
      </c>
      <c r="Y146" s="90">
        <f t="shared" ref="Y146:Y154" si="96">BC146*11/1000*365</f>
        <v>242.12056000000001</v>
      </c>
      <c r="Z146" s="90">
        <f t="shared" ref="Z146:Z154" si="97">BD146*11/1000*365</f>
        <v>267.96511500000003</v>
      </c>
      <c r="AA146" s="90">
        <f t="shared" ref="AA146:AA154" si="98">BE146*11/1000*365</f>
        <v>296.53987000000006</v>
      </c>
      <c r="AB146" s="90">
        <f t="shared" ref="AB146:AB154" si="99">BF146*11/1000*365</f>
        <v>343.10985499999998</v>
      </c>
      <c r="AC146" s="90">
        <f t="shared" si="86"/>
        <v>371.238945</v>
      </c>
      <c r="AD146" s="90">
        <f t="shared" si="86"/>
        <v>377.92391999999995</v>
      </c>
      <c r="AE146" s="90">
        <f t="shared" si="86"/>
        <v>386.40761500000002</v>
      </c>
      <c r="AF146" s="90">
        <f t="shared" si="86"/>
        <v>388.57169999999996</v>
      </c>
      <c r="AG146" s="90">
        <f t="shared" si="86"/>
        <v>387.04198500000001</v>
      </c>
      <c r="AH146" s="90">
        <f t="shared" si="86"/>
        <v>389.54734500000001</v>
      </c>
      <c r="AI146" s="90">
        <f t="shared" si="86"/>
        <v>390.28610500000002</v>
      </c>
      <c r="AJ146" s="90">
        <f t="shared" si="86"/>
        <v>390.229895</v>
      </c>
      <c r="AK146" s="90">
        <f t="shared" si="86"/>
        <v>390.205805</v>
      </c>
      <c r="AL146" s="90">
        <f t="shared" si="86"/>
        <v>390.02914499999997</v>
      </c>
      <c r="AM146" s="90">
        <f t="shared" si="86"/>
        <v>389.61559999999997</v>
      </c>
      <c r="AN146" s="90">
        <f t="shared" si="86"/>
        <v>388.89290000000005</v>
      </c>
      <c r="AO146" s="90">
        <f t="shared" si="86"/>
        <v>387.41136499999999</v>
      </c>
      <c r="AP146" s="91"/>
      <c r="AQ146" s="92"/>
      <c r="AS146" s="12" t="s">
        <v>616</v>
      </c>
      <c r="AT146" s="228">
        <v>13.826000000000001</v>
      </c>
      <c r="AU146" s="231">
        <v>27.949000000000002</v>
      </c>
      <c r="AV146" s="231">
        <v>40.124000000000002</v>
      </c>
      <c r="AW146" s="231">
        <v>49.625</v>
      </c>
      <c r="AX146" s="231">
        <v>58.393999999999998</v>
      </c>
      <c r="AY146" s="231">
        <v>57.914000000000001</v>
      </c>
      <c r="AZ146" s="231">
        <v>45.381999999999998</v>
      </c>
      <c r="BA146" s="231">
        <v>46.93</v>
      </c>
      <c r="BB146" s="231">
        <v>53.401000000000003</v>
      </c>
      <c r="BC146" s="231">
        <v>60.304000000000002</v>
      </c>
      <c r="BD146" s="231">
        <v>66.741</v>
      </c>
      <c r="BE146" s="231">
        <v>73.858000000000004</v>
      </c>
      <c r="BF146" s="231">
        <v>85.456999999999994</v>
      </c>
      <c r="BG146" s="231">
        <v>92.462999999999994</v>
      </c>
      <c r="BH146" s="231">
        <v>94.128</v>
      </c>
      <c r="BI146" s="231">
        <v>96.241</v>
      </c>
      <c r="BJ146" s="231">
        <v>96.78</v>
      </c>
      <c r="BK146" s="231">
        <v>96.399000000000001</v>
      </c>
      <c r="BL146" s="231">
        <v>97.022999999999996</v>
      </c>
      <c r="BM146" s="231">
        <v>97.206999999999994</v>
      </c>
      <c r="BN146" s="231">
        <v>97.192999999999998</v>
      </c>
      <c r="BO146" s="231">
        <v>97.186999999999998</v>
      </c>
      <c r="BP146" s="231">
        <v>97.143000000000001</v>
      </c>
      <c r="BQ146" s="231">
        <v>97.04</v>
      </c>
      <c r="BR146" s="231">
        <v>96.86</v>
      </c>
      <c r="BS146" s="231">
        <v>96.491</v>
      </c>
      <c r="BT146" s="91"/>
      <c r="BU146" s="92"/>
    </row>
    <row r="147" spans="1:73" x14ac:dyDescent="0.25">
      <c r="A147" s="77"/>
      <c r="B147" s="77"/>
      <c r="O147" s="67" t="s">
        <v>617</v>
      </c>
      <c r="P147" s="90">
        <f t="shared" si="87"/>
        <v>8.4555899999999991</v>
      </c>
      <c r="Q147" s="90">
        <f t="shared" si="88"/>
        <v>7.1306400000000005</v>
      </c>
      <c r="R147" s="90">
        <f t="shared" si="89"/>
        <v>6.3075649999999994</v>
      </c>
      <c r="S147" s="90">
        <f t="shared" si="90"/>
        <v>5.2315449999999997</v>
      </c>
      <c r="T147" s="90">
        <f t="shared" si="91"/>
        <v>3.3926749999999997</v>
      </c>
      <c r="U147" s="90">
        <f t="shared" si="92"/>
        <v>2.9590549999999998</v>
      </c>
      <c r="V147" s="90">
        <f t="shared" si="93"/>
        <v>1.5377449999999999</v>
      </c>
      <c r="W147" s="90">
        <f t="shared" si="94"/>
        <v>1.3570700000000002</v>
      </c>
      <c r="X147" s="90">
        <f t="shared" si="95"/>
        <v>0</v>
      </c>
      <c r="Y147" s="90">
        <f t="shared" si="96"/>
        <v>0</v>
      </c>
      <c r="Z147" s="90">
        <f t="shared" si="97"/>
        <v>0</v>
      </c>
      <c r="AA147" s="90">
        <f t="shared" si="98"/>
        <v>0</v>
      </c>
      <c r="AB147" s="90">
        <f t="shared" si="99"/>
        <v>0</v>
      </c>
      <c r="AC147" s="90">
        <f t="shared" si="86"/>
        <v>0</v>
      </c>
      <c r="AD147" s="90">
        <f t="shared" si="86"/>
        <v>0</v>
      </c>
      <c r="AE147" s="90">
        <f t="shared" si="86"/>
        <v>0</v>
      </c>
      <c r="AF147" s="90">
        <f t="shared" si="86"/>
        <v>0</v>
      </c>
      <c r="AG147" s="90">
        <f t="shared" si="86"/>
        <v>0</v>
      </c>
      <c r="AH147" s="90">
        <f t="shared" si="86"/>
        <v>0</v>
      </c>
      <c r="AI147" s="90">
        <f t="shared" si="86"/>
        <v>0</v>
      </c>
      <c r="AJ147" s="90">
        <f t="shared" si="86"/>
        <v>0</v>
      </c>
      <c r="AK147" s="90">
        <f t="shared" si="86"/>
        <v>0</v>
      </c>
      <c r="AL147" s="90">
        <f t="shared" si="86"/>
        <v>0</v>
      </c>
      <c r="AM147" s="90">
        <f t="shared" si="86"/>
        <v>0</v>
      </c>
      <c r="AN147" s="90">
        <f t="shared" si="86"/>
        <v>0</v>
      </c>
      <c r="AO147" s="90">
        <f t="shared" si="86"/>
        <v>0</v>
      </c>
      <c r="AP147" s="91"/>
      <c r="AQ147" s="92"/>
      <c r="AS147" s="67" t="s">
        <v>617</v>
      </c>
      <c r="AT147" s="228">
        <v>2.1059999999999999</v>
      </c>
      <c r="AU147" s="231">
        <v>1.776</v>
      </c>
      <c r="AV147" s="231">
        <v>1.571</v>
      </c>
      <c r="AW147" s="231">
        <v>1.3029999999999999</v>
      </c>
      <c r="AX147" s="231">
        <v>0.84499999999999997</v>
      </c>
      <c r="AY147" s="231">
        <v>0.73699999999999999</v>
      </c>
      <c r="AZ147" s="231">
        <v>0.38300000000000001</v>
      </c>
      <c r="BA147" s="231">
        <v>0.33800000000000002</v>
      </c>
      <c r="BB147" s="231">
        <v>0</v>
      </c>
      <c r="BC147" s="231">
        <v>0</v>
      </c>
      <c r="BD147" s="231">
        <v>0</v>
      </c>
      <c r="BE147" s="231">
        <v>0</v>
      </c>
      <c r="BF147" s="231">
        <v>0</v>
      </c>
      <c r="BG147" s="231">
        <v>0</v>
      </c>
      <c r="BH147" s="231">
        <v>0</v>
      </c>
      <c r="BI147" s="231">
        <v>0</v>
      </c>
      <c r="BJ147" s="231">
        <v>0</v>
      </c>
      <c r="BK147" s="231">
        <v>0</v>
      </c>
      <c r="BL147" s="231">
        <v>0</v>
      </c>
      <c r="BM147" s="231">
        <v>0</v>
      </c>
      <c r="BN147" s="231">
        <v>0</v>
      </c>
      <c r="BO147" s="231">
        <v>0</v>
      </c>
      <c r="BP147" s="231">
        <v>0</v>
      </c>
      <c r="BQ147" s="231">
        <v>0</v>
      </c>
      <c r="BR147" s="231">
        <v>0</v>
      </c>
      <c r="BS147" s="231">
        <v>0</v>
      </c>
      <c r="BT147" s="91"/>
      <c r="BU147" s="92"/>
    </row>
    <row r="148" spans="1:73" x14ac:dyDescent="0.25">
      <c r="A148" s="77"/>
      <c r="B148" s="77"/>
      <c r="O148" s="67" t="s">
        <v>114</v>
      </c>
      <c r="P148" s="90">
        <f t="shared" si="87"/>
        <v>271.85564999999997</v>
      </c>
      <c r="Q148" s="90">
        <f t="shared" si="88"/>
        <v>242.56622499999997</v>
      </c>
      <c r="R148" s="90">
        <f t="shared" si="89"/>
        <v>227.40157000000002</v>
      </c>
      <c r="S148" s="90">
        <f t="shared" si="90"/>
        <v>210.386</v>
      </c>
      <c r="T148" s="90">
        <f t="shared" si="91"/>
        <v>207.79230999999999</v>
      </c>
      <c r="U148" s="90">
        <f t="shared" si="92"/>
        <v>203.17104500000002</v>
      </c>
      <c r="V148" s="90">
        <f t="shared" si="93"/>
        <v>221.16226</v>
      </c>
      <c r="W148" s="90">
        <f t="shared" si="94"/>
        <v>211.4299</v>
      </c>
      <c r="X148" s="90">
        <f t="shared" si="95"/>
        <v>193.26202499999999</v>
      </c>
      <c r="Y148" s="90">
        <f t="shared" si="96"/>
        <v>168.99938</v>
      </c>
      <c r="Z148" s="90">
        <f t="shared" si="97"/>
        <v>157.03869499999999</v>
      </c>
      <c r="AA148" s="90">
        <f t="shared" si="98"/>
        <v>140.99074000000002</v>
      </c>
      <c r="AB148" s="90">
        <f t="shared" si="99"/>
        <v>123.88683999999999</v>
      </c>
      <c r="AC148" s="90">
        <f t="shared" si="86"/>
        <v>108.4853</v>
      </c>
      <c r="AD148" s="90">
        <f t="shared" si="86"/>
        <v>97.13891000000001</v>
      </c>
      <c r="AE148" s="90">
        <f t="shared" si="86"/>
        <v>89.02861</v>
      </c>
      <c r="AF148" s="90">
        <f t="shared" si="86"/>
        <v>77.449349999999995</v>
      </c>
      <c r="AG148" s="90">
        <f t="shared" si="86"/>
        <v>65.745625000000004</v>
      </c>
      <c r="AH148" s="90">
        <f t="shared" si="86"/>
        <v>62.465370000000007</v>
      </c>
      <c r="AI148" s="90">
        <f t="shared" si="86"/>
        <v>59.417984999999994</v>
      </c>
      <c r="AJ148" s="90">
        <f t="shared" si="86"/>
        <v>58.574835000000007</v>
      </c>
      <c r="AK148" s="90">
        <f t="shared" si="86"/>
        <v>53.214809999999993</v>
      </c>
      <c r="AL148" s="90">
        <f t="shared" si="86"/>
        <v>46.176514999999995</v>
      </c>
      <c r="AM148" s="90">
        <f t="shared" si="86"/>
        <v>41.567295000000001</v>
      </c>
      <c r="AN148" s="90">
        <f t="shared" si="86"/>
        <v>36.395974999999993</v>
      </c>
      <c r="AO148" s="90">
        <f t="shared" si="86"/>
        <v>33.653729999999996</v>
      </c>
      <c r="AP148" s="91"/>
      <c r="AQ148" s="92"/>
      <c r="AS148" s="67" t="s">
        <v>114</v>
      </c>
      <c r="AT148" s="228">
        <v>67.709999999999994</v>
      </c>
      <c r="AU148" s="231">
        <v>60.414999999999999</v>
      </c>
      <c r="AV148" s="231">
        <v>56.637999999999998</v>
      </c>
      <c r="AW148" s="231">
        <v>52.4</v>
      </c>
      <c r="AX148" s="231">
        <v>51.753999999999998</v>
      </c>
      <c r="AY148" s="231">
        <v>50.603000000000002</v>
      </c>
      <c r="AZ148" s="231">
        <v>55.084000000000003</v>
      </c>
      <c r="BA148" s="231">
        <v>52.66</v>
      </c>
      <c r="BB148" s="231">
        <v>48.134999999999998</v>
      </c>
      <c r="BC148" s="231">
        <v>42.091999999999999</v>
      </c>
      <c r="BD148" s="231">
        <v>39.113</v>
      </c>
      <c r="BE148" s="231">
        <v>35.116</v>
      </c>
      <c r="BF148" s="231">
        <v>30.856000000000002</v>
      </c>
      <c r="BG148" s="231">
        <v>27.02</v>
      </c>
      <c r="BH148" s="231">
        <v>24.193999999999999</v>
      </c>
      <c r="BI148" s="231">
        <v>22.173999999999999</v>
      </c>
      <c r="BJ148" s="231">
        <v>19.29</v>
      </c>
      <c r="BK148" s="231">
        <v>16.375</v>
      </c>
      <c r="BL148" s="231">
        <v>15.558</v>
      </c>
      <c r="BM148" s="231">
        <v>14.798999999999999</v>
      </c>
      <c r="BN148" s="231">
        <v>14.589</v>
      </c>
      <c r="BO148" s="231">
        <v>13.254</v>
      </c>
      <c r="BP148" s="231">
        <v>11.500999999999999</v>
      </c>
      <c r="BQ148" s="231">
        <v>10.353</v>
      </c>
      <c r="BR148" s="231">
        <v>9.0649999999999995</v>
      </c>
      <c r="BS148" s="231">
        <v>8.3819999999999997</v>
      </c>
      <c r="BT148" s="91"/>
      <c r="BU148" s="92"/>
    </row>
    <row r="149" spans="1:73" x14ac:dyDescent="0.25">
      <c r="A149" s="77"/>
      <c r="B149" s="77"/>
      <c r="O149" s="67" t="s">
        <v>117</v>
      </c>
      <c r="P149" s="90">
        <f t="shared" si="87"/>
        <v>247.25976</v>
      </c>
      <c r="Q149" s="90">
        <f t="shared" si="88"/>
        <v>243.83095</v>
      </c>
      <c r="R149" s="90">
        <f t="shared" si="89"/>
        <v>237.29854500000002</v>
      </c>
      <c r="S149" s="90">
        <f t="shared" si="90"/>
        <v>230.938785</v>
      </c>
      <c r="T149" s="90">
        <f t="shared" si="91"/>
        <v>207.95692500000001</v>
      </c>
      <c r="U149" s="90">
        <f t="shared" si="92"/>
        <v>196.73500000000001</v>
      </c>
      <c r="V149" s="90">
        <f t="shared" si="93"/>
        <v>202.72136499999996</v>
      </c>
      <c r="W149" s="90">
        <f t="shared" si="94"/>
        <v>200.087525</v>
      </c>
      <c r="X149" s="90">
        <f t="shared" si="95"/>
        <v>193.62738999999999</v>
      </c>
      <c r="Y149" s="90">
        <f t="shared" si="96"/>
        <v>179.2296</v>
      </c>
      <c r="Z149" s="90">
        <f t="shared" si="97"/>
        <v>160.33501000000001</v>
      </c>
      <c r="AA149" s="90">
        <f t="shared" si="98"/>
        <v>144.68855500000001</v>
      </c>
      <c r="AB149" s="90">
        <f t="shared" si="99"/>
        <v>132.82423</v>
      </c>
      <c r="AC149" s="90">
        <f t="shared" si="86"/>
        <v>114.3472</v>
      </c>
      <c r="AD149" s="90">
        <f t="shared" si="86"/>
        <v>100.69218500000001</v>
      </c>
      <c r="AE149" s="90">
        <f t="shared" si="86"/>
        <v>88.004785000000012</v>
      </c>
      <c r="AF149" s="90">
        <f t="shared" si="86"/>
        <v>72.382419999999996</v>
      </c>
      <c r="AG149" s="90">
        <f t="shared" si="86"/>
        <v>62.814675000000001</v>
      </c>
      <c r="AH149" s="90">
        <f t="shared" si="86"/>
        <v>78.212199999999996</v>
      </c>
      <c r="AI149" s="90">
        <f t="shared" si="86"/>
        <v>67.929784999999995</v>
      </c>
      <c r="AJ149" s="90">
        <f t="shared" si="86"/>
        <v>63.5976</v>
      </c>
      <c r="AK149" s="90">
        <f t="shared" si="86"/>
        <v>56.872475000000001</v>
      </c>
      <c r="AL149" s="90">
        <f t="shared" si="86"/>
        <v>49.838194999999999</v>
      </c>
      <c r="AM149" s="90">
        <f t="shared" si="86"/>
        <v>46.545895000000002</v>
      </c>
      <c r="AN149" s="90">
        <f t="shared" si="86"/>
        <v>47.726305000000004</v>
      </c>
      <c r="AO149" s="90">
        <f t="shared" si="86"/>
        <v>44.325599999999994</v>
      </c>
      <c r="AP149" s="91"/>
      <c r="AQ149" s="92"/>
      <c r="AS149" s="67" t="s">
        <v>117</v>
      </c>
      <c r="AT149" s="228">
        <v>61.584000000000003</v>
      </c>
      <c r="AU149" s="231">
        <v>60.73</v>
      </c>
      <c r="AV149" s="231">
        <v>59.103000000000002</v>
      </c>
      <c r="AW149" s="231">
        <v>57.518999999999998</v>
      </c>
      <c r="AX149" s="231">
        <v>51.795000000000002</v>
      </c>
      <c r="AY149" s="231">
        <v>49</v>
      </c>
      <c r="AZ149" s="231">
        <v>50.491</v>
      </c>
      <c r="BA149" s="231">
        <v>49.835000000000001</v>
      </c>
      <c r="BB149" s="231">
        <v>48.225999999999999</v>
      </c>
      <c r="BC149" s="231">
        <v>44.64</v>
      </c>
      <c r="BD149" s="231">
        <v>39.933999999999997</v>
      </c>
      <c r="BE149" s="231">
        <v>36.036999999999999</v>
      </c>
      <c r="BF149" s="231">
        <v>33.082000000000001</v>
      </c>
      <c r="BG149" s="231">
        <v>28.48</v>
      </c>
      <c r="BH149" s="231">
        <v>25.079000000000001</v>
      </c>
      <c r="BI149" s="231">
        <v>21.919</v>
      </c>
      <c r="BJ149" s="231">
        <v>18.027999999999999</v>
      </c>
      <c r="BK149" s="231">
        <v>15.645</v>
      </c>
      <c r="BL149" s="231">
        <v>19.48</v>
      </c>
      <c r="BM149" s="231">
        <v>16.919</v>
      </c>
      <c r="BN149" s="231">
        <v>15.84</v>
      </c>
      <c r="BO149" s="231">
        <v>14.164999999999999</v>
      </c>
      <c r="BP149" s="231">
        <v>12.413</v>
      </c>
      <c r="BQ149" s="231">
        <v>11.593</v>
      </c>
      <c r="BR149" s="231">
        <v>11.887</v>
      </c>
      <c r="BS149" s="231">
        <v>11.04</v>
      </c>
      <c r="BT149" s="91"/>
      <c r="BU149" s="92"/>
    </row>
    <row r="150" spans="1:73" x14ac:dyDescent="0.25">
      <c r="A150" s="77"/>
      <c r="B150" s="77"/>
      <c r="O150" s="67" t="s">
        <v>618</v>
      </c>
      <c r="P150" s="90">
        <f t="shared" si="87"/>
        <v>81.496470000000002</v>
      </c>
      <c r="Q150" s="90">
        <f t="shared" si="88"/>
        <v>68.977699999999999</v>
      </c>
      <c r="R150" s="90">
        <f t="shared" si="89"/>
        <v>58.205455000000001</v>
      </c>
      <c r="S150" s="90">
        <f t="shared" si="90"/>
        <v>50.018870000000007</v>
      </c>
      <c r="T150" s="90">
        <f t="shared" si="91"/>
        <v>56.258179999999996</v>
      </c>
      <c r="U150" s="90">
        <f t="shared" si="92"/>
        <v>52.259239999999998</v>
      </c>
      <c r="V150" s="90">
        <f t="shared" si="93"/>
        <v>60.907550000000008</v>
      </c>
      <c r="W150" s="90">
        <f t="shared" si="94"/>
        <v>51.118979999999993</v>
      </c>
      <c r="X150" s="90">
        <f t="shared" si="95"/>
        <v>45.534114999999993</v>
      </c>
      <c r="Y150" s="90">
        <f t="shared" si="96"/>
        <v>39.933189999999996</v>
      </c>
      <c r="Z150" s="90">
        <f t="shared" si="97"/>
        <v>35.584944999999998</v>
      </c>
      <c r="AA150" s="90">
        <f t="shared" si="98"/>
        <v>27.864100000000001</v>
      </c>
      <c r="AB150" s="90">
        <f t="shared" si="99"/>
        <v>25.603654999999996</v>
      </c>
      <c r="AC150" s="90">
        <f t="shared" si="86"/>
        <v>20.59695</v>
      </c>
      <c r="AD150" s="90">
        <f t="shared" si="86"/>
        <v>18.55733</v>
      </c>
      <c r="AE150" s="90">
        <f t="shared" si="86"/>
        <v>16.66225</v>
      </c>
      <c r="AF150" s="90">
        <f t="shared" si="86"/>
        <v>35.303894999999997</v>
      </c>
      <c r="AG150" s="90">
        <f t="shared" si="86"/>
        <v>32.529530000000001</v>
      </c>
      <c r="AH150" s="90">
        <f t="shared" si="86"/>
        <v>8.604144999999999</v>
      </c>
      <c r="AI150" s="90">
        <f t="shared" si="86"/>
        <v>7.0061749999999998</v>
      </c>
      <c r="AJ150" s="90">
        <f t="shared" si="86"/>
        <v>6.88171</v>
      </c>
      <c r="AK150" s="90">
        <f t="shared" si="86"/>
        <v>7.4719150000000001</v>
      </c>
      <c r="AL150" s="90">
        <f t="shared" si="86"/>
        <v>6.5042999999999997</v>
      </c>
      <c r="AM150" s="90">
        <f t="shared" si="86"/>
        <v>5.63706</v>
      </c>
      <c r="AN150" s="90">
        <f t="shared" si="86"/>
        <v>0</v>
      </c>
      <c r="AO150" s="90">
        <f t="shared" si="86"/>
        <v>0</v>
      </c>
      <c r="AP150" s="91"/>
      <c r="AQ150" s="92"/>
      <c r="AS150" s="67" t="s">
        <v>618</v>
      </c>
      <c r="AT150" s="228">
        <v>20.297999999999998</v>
      </c>
      <c r="AU150" s="231">
        <v>17.18</v>
      </c>
      <c r="AV150" s="231">
        <v>14.497</v>
      </c>
      <c r="AW150" s="231">
        <v>12.458</v>
      </c>
      <c r="AX150" s="231">
        <v>14.012</v>
      </c>
      <c r="AY150" s="231">
        <v>13.016</v>
      </c>
      <c r="AZ150" s="231">
        <v>15.17</v>
      </c>
      <c r="BA150" s="231">
        <v>12.731999999999999</v>
      </c>
      <c r="BB150" s="231">
        <v>11.340999999999999</v>
      </c>
      <c r="BC150" s="231">
        <v>9.9459999999999997</v>
      </c>
      <c r="BD150" s="231">
        <v>8.8629999999999995</v>
      </c>
      <c r="BE150" s="231">
        <v>6.94</v>
      </c>
      <c r="BF150" s="231">
        <v>6.3769999999999998</v>
      </c>
      <c r="BG150" s="231">
        <v>5.13</v>
      </c>
      <c r="BH150" s="231">
        <v>4.6219999999999999</v>
      </c>
      <c r="BI150" s="231">
        <v>4.1500000000000004</v>
      </c>
      <c r="BJ150" s="231">
        <v>8.7929999999999993</v>
      </c>
      <c r="BK150" s="231">
        <v>8.1020000000000003</v>
      </c>
      <c r="BL150" s="231">
        <v>2.1429999999999998</v>
      </c>
      <c r="BM150" s="231">
        <v>1.7450000000000001</v>
      </c>
      <c r="BN150" s="231">
        <v>1.714</v>
      </c>
      <c r="BO150" s="231">
        <v>1.861</v>
      </c>
      <c r="BP150" s="231">
        <v>1.62</v>
      </c>
      <c r="BQ150" s="231">
        <v>1.4039999999999999</v>
      </c>
      <c r="BR150" s="231">
        <v>0</v>
      </c>
      <c r="BS150" s="231">
        <v>0</v>
      </c>
      <c r="BT150" s="91"/>
      <c r="BU150" s="92"/>
    </row>
    <row r="151" spans="1:73" x14ac:dyDescent="0.25">
      <c r="A151" s="77"/>
      <c r="B151" s="77"/>
      <c r="O151" s="67" t="s">
        <v>619</v>
      </c>
      <c r="P151" s="90">
        <f t="shared" si="87"/>
        <v>6.9579950000000013</v>
      </c>
      <c r="Q151" s="90">
        <f t="shared" si="88"/>
        <v>7.8412950000000006</v>
      </c>
      <c r="R151" s="90">
        <f t="shared" si="89"/>
        <v>8.6764150000000004</v>
      </c>
      <c r="S151" s="90">
        <f t="shared" si="90"/>
        <v>9.2706350000000004</v>
      </c>
      <c r="T151" s="90">
        <f t="shared" si="91"/>
        <v>10.386805000000001</v>
      </c>
      <c r="U151" s="90">
        <f t="shared" si="92"/>
        <v>11.28215</v>
      </c>
      <c r="V151" s="90">
        <f t="shared" si="93"/>
        <v>12.542860000000003</v>
      </c>
      <c r="W151" s="90">
        <f t="shared" si="94"/>
        <v>13.76342</v>
      </c>
      <c r="X151" s="90">
        <f t="shared" si="95"/>
        <v>15.12852</v>
      </c>
      <c r="Y151" s="90">
        <f t="shared" si="96"/>
        <v>15.979699999999999</v>
      </c>
      <c r="Z151" s="90">
        <f t="shared" si="97"/>
        <v>17.059735</v>
      </c>
      <c r="AA151" s="90">
        <f t="shared" si="98"/>
        <v>17.939019999999999</v>
      </c>
      <c r="AB151" s="90">
        <f t="shared" si="99"/>
        <v>19.384420000000002</v>
      </c>
      <c r="AC151" s="90">
        <f t="shared" si="86"/>
        <v>20.159314999999999</v>
      </c>
      <c r="AD151" s="90">
        <f t="shared" si="86"/>
        <v>20.865955</v>
      </c>
      <c r="AE151" s="90">
        <f t="shared" si="86"/>
        <v>22.467939999999999</v>
      </c>
      <c r="AF151" s="90">
        <f t="shared" si="86"/>
        <v>23.728649999999998</v>
      </c>
      <c r="AG151" s="90">
        <f t="shared" si="86"/>
        <v>24.772549999999999</v>
      </c>
      <c r="AH151" s="90">
        <f t="shared" si="86"/>
        <v>26.073409999999999</v>
      </c>
      <c r="AI151" s="90">
        <f t="shared" si="86"/>
        <v>27.265865000000002</v>
      </c>
      <c r="AJ151" s="90">
        <f t="shared" si="86"/>
        <v>28.406125000000003</v>
      </c>
      <c r="AK151" s="90">
        <f t="shared" si="86"/>
        <v>29.546384999999997</v>
      </c>
      <c r="AL151" s="90">
        <f t="shared" si="86"/>
        <v>30.674599999999995</v>
      </c>
      <c r="AM151" s="90">
        <f t="shared" si="86"/>
        <v>31.782740000000004</v>
      </c>
      <c r="AN151" s="90">
        <f t="shared" si="86"/>
        <v>32.866789999999995</v>
      </c>
      <c r="AO151" s="90">
        <f t="shared" si="86"/>
        <v>33.874554999999994</v>
      </c>
      <c r="AP151" s="91"/>
      <c r="AQ151" s="92"/>
      <c r="AS151" s="67" t="s">
        <v>619</v>
      </c>
      <c r="AT151" s="228">
        <v>1.7330000000000001</v>
      </c>
      <c r="AU151" s="231">
        <v>1.9530000000000001</v>
      </c>
      <c r="AV151" s="231">
        <v>2.161</v>
      </c>
      <c r="AW151" s="231">
        <v>2.3090000000000002</v>
      </c>
      <c r="AX151" s="231">
        <v>2.5870000000000002</v>
      </c>
      <c r="AY151" s="231">
        <v>2.81</v>
      </c>
      <c r="AZ151" s="231">
        <v>3.1240000000000001</v>
      </c>
      <c r="BA151" s="231">
        <v>3.4279999999999999</v>
      </c>
      <c r="BB151" s="231">
        <v>3.7679999999999998</v>
      </c>
      <c r="BC151" s="231">
        <v>3.98</v>
      </c>
      <c r="BD151" s="231">
        <v>4.2489999999999997</v>
      </c>
      <c r="BE151" s="231">
        <v>4.468</v>
      </c>
      <c r="BF151" s="231">
        <v>4.8280000000000003</v>
      </c>
      <c r="BG151" s="231">
        <v>5.0209999999999999</v>
      </c>
      <c r="BH151" s="231">
        <v>5.1970000000000001</v>
      </c>
      <c r="BI151" s="231">
        <v>5.5960000000000001</v>
      </c>
      <c r="BJ151" s="231">
        <v>5.91</v>
      </c>
      <c r="BK151" s="231">
        <v>6.17</v>
      </c>
      <c r="BL151" s="231">
        <v>6.4939999999999998</v>
      </c>
      <c r="BM151" s="231">
        <v>6.7910000000000004</v>
      </c>
      <c r="BN151" s="231">
        <v>7.0750000000000002</v>
      </c>
      <c r="BO151" s="231">
        <v>7.359</v>
      </c>
      <c r="BP151" s="231">
        <v>7.64</v>
      </c>
      <c r="BQ151" s="231">
        <v>7.9160000000000004</v>
      </c>
      <c r="BR151" s="231">
        <v>8.1859999999999999</v>
      </c>
      <c r="BS151" s="231">
        <v>8.4369999999999994</v>
      </c>
      <c r="BT151" s="91"/>
      <c r="BU151" s="92"/>
    </row>
    <row r="152" spans="1:73" x14ac:dyDescent="0.25">
      <c r="A152" s="77"/>
      <c r="B152" s="77"/>
      <c r="O152" s="67" t="s">
        <v>620</v>
      </c>
      <c r="P152" s="90">
        <f t="shared" si="87"/>
        <v>0</v>
      </c>
      <c r="Q152" s="90">
        <f t="shared" si="88"/>
        <v>0</v>
      </c>
      <c r="R152" s="90">
        <f t="shared" si="89"/>
        <v>0</v>
      </c>
      <c r="S152" s="90">
        <f t="shared" si="90"/>
        <v>0</v>
      </c>
      <c r="T152" s="90">
        <f t="shared" si="91"/>
        <v>0</v>
      </c>
      <c r="U152" s="90">
        <f t="shared" si="92"/>
        <v>0</v>
      </c>
      <c r="V152" s="90">
        <f t="shared" si="93"/>
        <v>0</v>
      </c>
      <c r="W152" s="90">
        <f t="shared" si="94"/>
        <v>0</v>
      </c>
      <c r="X152" s="90">
        <f t="shared" si="95"/>
        <v>0</v>
      </c>
      <c r="Y152" s="90">
        <f t="shared" si="96"/>
        <v>0</v>
      </c>
      <c r="Z152" s="90">
        <f t="shared" si="97"/>
        <v>0</v>
      </c>
      <c r="AA152" s="90">
        <f t="shared" si="98"/>
        <v>0</v>
      </c>
      <c r="AB152" s="90">
        <f t="shared" si="99"/>
        <v>0</v>
      </c>
      <c r="AC152" s="90">
        <f t="shared" si="86"/>
        <v>0</v>
      </c>
      <c r="AD152" s="90">
        <f t="shared" si="86"/>
        <v>0</v>
      </c>
      <c r="AE152" s="90">
        <f t="shared" si="86"/>
        <v>0</v>
      </c>
      <c r="AF152" s="90">
        <f t="shared" si="86"/>
        <v>0</v>
      </c>
      <c r="AG152" s="90">
        <f t="shared" si="86"/>
        <v>0</v>
      </c>
      <c r="AH152" s="90">
        <f t="shared" si="86"/>
        <v>0</v>
      </c>
      <c r="AI152" s="90">
        <f t="shared" si="86"/>
        <v>0</v>
      </c>
      <c r="AJ152" s="90">
        <f t="shared" si="86"/>
        <v>0</v>
      </c>
      <c r="AK152" s="90">
        <f t="shared" si="86"/>
        <v>0</v>
      </c>
      <c r="AL152" s="90">
        <f t="shared" si="86"/>
        <v>0</v>
      </c>
      <c r="AM152" s="90">
        <f t="shared" si="86"/>
        <v>0</v>
      </c>
      <c r="AN152" s="90">
        <f t="shared" si="86"/>
        <v>0</v>
      </c>
      <c r="AO152" s="90">
        <f t="shared" si="86"/>
        <v>0</v>
      </c>
      <c r="AP152" s="91"/>
      <c r="AQ152" s="92"/>
      <c r="AS152" s="67" t="s">
        <v>620</v>
      </c>
      <c r="AT152" s="228">
        <v>0</v>
      </c>
      <c r="AU152" s="231">
        <v>0</v>
      </c>
      <c r="AV152" s="231">
        <v>0</v>
      </c>
      <c r="AW152" s="231">
        <v>0</v>
      </c>
      <c r="AX152" s="231">
        <v>0</v>
      </c>
      <c r="AY152" s="231">
        <v>0</v>
      </c>
      <c r="AZ152" s="231">
        <v>0</v>
      </c>
      <c r="BA152" s="231">
        <v>0</v>
      </c>
      <c r="BB152" s="231">
        <v>0</v>
      </c>
      <c r="BC152" s="231">
        <v>0</v>
      </c>
      <c r="BD152" s="231">
        <v>0</v>
      </c>
      <c r="BE152" s="231">
        <v>0</v>
      </c>
      <c r="BF152" s="231">
        <v>0</v>
      </c>
      <c r="BG152" s="231">
        <v>0</v>
      </c>
      <c r="BH152" s="231">
        <v>0</v>
      </c>
      <c r="BI152" s="231">
        <v>0</v>
      </c>
      <c r="BJ152" s="231">
        <v>0</v>
      </c>
      <c r="BK152" s="231">
        <v>0</v>
      </c>
      <c r="BL152" s="231">
        <v>0</v>
      </c>
      <c r="BM152" s="231">
        <v>0</v>
      </c>
      <c r="BN152" s="231">
        <v>0</v>
      </c>
      <c r="BO152" s="231">
        <v>0</v>
      </c>
      <c r="BP152" s="231">
        <v>0</v>
      </c>
      <c r="BQ152" s="231">
        <v>0</v>
      </c>
      <c r="BR152" s="231">
        <v>0</v>
      </c>
      <c r="BS152" s="231">
        <v>0</v>
      </c>
      <c r="BT152" s="91"/>
      <c r="BU152" s="92"/>
    </row>
    <row r="153" spans="1:73" x14ac:dyDescent="0.25">
      <c r="A153" s="77"/>
      <c r="B153" s="77"/>
      <c r="O153" s="67" t="s">
        <v>621</v>
      </c>
      <c r="P153" s="90">
        <f t="shared" si="87"/>
        <v>10.097725000000001</v>
      </c>
      <c r="Q153" s="90">
        <f t="shared" si="88"/>
        <v>9.9612149999999993</v>
      </c>
      <c r="R153" s="90">
        <f t="shared" si="89"/>
        <v>9.7925850000000008</v>
      </c>
      <c r="S153" s="90">
        <f t="shared" si="90"/>
        <v>9.4151750000000014</v>
      </c>
      <c r="T153" s="90">
        <f t="shared" si="91"/>
        <v>9.5958500000000022</v>
      </c>
      <c r="U153" s="90">
        <f t="shared" si="92"/>
        <v>9.1983650000000008</v>
      </c>
      <c r="V153" s="90">
        <f t="shared" si="93"/>
        <v>9.1983650000000008</v>
      </c>
      <c r="W153" s="90">
        <f t="shared" si="94"/>
        <v>9.2063950000000006</v>
      </c>
      <c r="X153" s="90">
        <f t="shared" si="95"/>
        <v>9.3268450000000005</v>
      </c>
      <c r="Y153" s="90">
        <f t="shared" si="96"/>
        <v>9.1983650000000008</v>
      </c>
      <c r="Z153" s="90">
        <f t="shared" si="97"/>
        <v>9.1983650000000008</v>
      </c>
      <c r="AA153" s="90">
        <f t="shared" si="98"/>
        <v>9.1983650000000008</v>
      </c>
      <c r="AB153" s="90">
        <f t="shared" si="99"/>
        <v>9.1983650000000008</v>
      </c>
      <c r="AC153" s="90">
        <f t="shared" si="86"/>
        <v>9.1983650000000008</v>
      </c>
      <c r="AD153" s="90">
        <f t="shared" si="86"/>
        <v>10.964964999999999</v>
      </c>
      <c r="AE153" s="90">
        <f t="shared" si="86"/>
        <v>14.875575</v>
      </c>
      <c r="AF153" s="90">
        <f t="shared" si="86"/>
        <v>26.426729999999999</v>
      </c>
      <c r="AG153" s="90">
        <f t="shared" si="86"/>
        <v>34.099395000000001</v>
      </c>
      <c r="AH153" s="90">
        <f t="shared" si="86"/>
        <v>36.460214999999998</v>
      </c>
      <c r="AI153" s="90">
        <f t="shared" si="86"/>
        <v>43.562750000000001</v>
      </c>
      <c r="AJ153" s="90">
        <f t="shared" si="86"/>
        <v>42.992619999999995</v>
      </c>
      <c r="AK153" s="90">
        <f t="shared" si="86"/>
        <v>44.353705000000005</v>
      </c>
      <c r="AL153" s="90">
        <f t="shared" si="86"/>
        <v>46.240755</v>
      </c>
      <c r="AM153" s="90">
        <f t="shared" si="86"/>
        <v>44.289465</v>
      </c>
      <c r="AN153" s="90">
        <f t="shared" si="86"/>
        <v>39.282760000000003</v>
      </c>
      <c r="AO153" s="90">
        <f t="shared" si="86"/>
        <v>42.077200000000005</v>
      </c>
      <c r="AP153" s="91"/>
      <c r="AQ153" s="92"/>
      <c r="AS153" s="67" t="s">
        <v>621</v>
      </c>
      <c r="AT153" s="228">
        <v>2.5150000000000001</v>
      </c>
      <c r="AU153" s="231">
        <v>2.4809999999999999</v>
      </c>
      <c r="AV153" s="231">
        <v>2.4390000000000001</v>
      </c>
      <c r="AW153" s="231">
        <v>2.3450000000000002</v>
      </c>
      <c r="AX153" s="231">
        <v>2.39</v>
      </c>
      <c r="AY153" s="231">
        <v>2.2909999999999999</v>
      </c>
      <c r="AZ153" s="231">
        <v>2.2909999999999999</v>
      </c>
      <c r="BA153" s="231">
        <v>2.2930000000000001</v>
      </c>
      <c r="BB153" s="231">
        <v>2.323</v>
      </c>
      <c r="BC153" s="231">
        <v>2.2909999999999999</v>
      </c>
      <c r="BD153" s="231">
        <v>2.2909999999999999</v>
      </c>
      <c r="BE153" s="231">
        <v>2.2909999999999999</v>
      </c>
      <c r="BF153" s="231">
        <v>2.2909999999999999</v>
      </c>
      <c r="BG153" s="231">
        <v>2.2909999999999999</v>
      </c>
      <c r="BH153" s="231">
        <v>2.7309999999999999</v>
      </c>
      <c r="BI153" s="231">
        <v>3.7050000000000001</v>
      </c>
      <c r="BJ153" s="231">
        <v>6.5819999999999999</v>
      </c>
      <c r="BK153" s="231">
        <v>8.4930000000000003</v>
      </c>
      <c r="BL153" s="231">
        <v>9.0809999999999995</v>
      </c>
      <c r="BM153" s="231">
        <v>10.85</v>
      </c>
      <c r="BN153" s="231">
        <v>10.708</v>
      </c>
      <c r="BO153" s="231">
        <v>11.047000000000001</v>
      </c>
      <c r="BP153" s="231">
        <v>11.516999999999999</v>
      </c>
      <c r="BQ153" s="231">
        <v>11.031000000000001</v>
      </c>
      <c r="BR153" s="231">
        <v>9.7840000000000007</v>
      </c>
      <c r="BS153" s="231">
        <v>10.48</v>
      </c>
      <c r="BT153" s="91"/>
      <c r="BU153" s="92"/>
    </row>
    <row r="154" spans="1:73" x14ac:dyDescent="0.25">
      <c r="A154" s="77"/>
      <c r="B154" s="77"/>
      <c r="O154" s="67" t="s">
        <v>107</v>
      </c>
      <c r="P154" s="90">
        <f t="shared" si="87"/>
        <v>25.16602</v>
      </c>
      <c r="Q154" s="90">
        <f t="shared" si="88"/>
        <v>24.824745</v>
      </c>
      <c r="R154" s="90">
        <f t="shared" si="89"/>
        <v>24.407184999999998</v>
      </c>
      <c r="S154" s="90">
        <f t="shared" si="90"/>
        <v>23.471690000000002</v>
      </c>
      <c r="T154" s="90">
        <f t="shared" si="91"/>
        <v>23.913340000000002</v>
      </c>
      <c r="U154" s="90">
        <f t="shared" si="92"/>
        <v>22.921634999999998</v>
      </c>
      <c r="V154" s="90">
        <f t="shared" si="93"/>
        <v>22.921634999999998</v>
      </c>
      <c r="W154" s="90">
        <f t="shared" si="94"/>
        <v>22.941710000000004</v>
      </c>
      <c r="X154" s="90">
        <f t="shared" si="95"/>
        <v>23.250865000000005</v>
      </c>
      <c r="Y154" s="90">
        <f t="shared" si="96"/>
        <v>22.921634999999998</v>
      </c>
      <c r="Z154" s="90">
        <f t="shared" si="97"/>
        <v>22.921634999999998</v>
      </c>
      <c r="AA154" s="90">
        <f t="shared" si="98"/>
        <v>22.921634999999998</v>
      </c>
      <c r="AB154" s="90">
        <f t="shared" si="99"/>
        <v>22.921634999999998</v>
      </c>
      <c r="AC154" s="90">
        <f t="shared" si="86"/>
        <v>22.921634999999998</v>
      </c>
      <c r="AD154" s="90">
        <f t="shared" si="86"/>
        <v>27.326090000000001</v>
      </c>
      <c r="AE154" s="90">
        <f t="shared" si="86"/>
        <v>37.074509999999997</v>
      </c>
      <c r="AF154" s="90">
        <f t="shared" si="86"/>
        <v>65.85804499999999</v>
      </c>
      <c r="AG154" s="90">
        <f t="shared" si="86"/>
        <v>84.989519999999985</v>
      </c>
      <c r="AH154" s="90">
        <f t="shared" si="86"/>
        <v>90.875510000000006</v>
      </c>
      <c r="AI154" s="90">
        <f t="shared" si="86"/>
        <v>108.56961500000001</v>
      </c>
      <c r="AJ154" s="90">
        <f t="shared" si="86"/>
        <v>107.15633500000001</v>
      </c>
      <c r="AK154" s="90">
        <f t="shared" si="86"/>
        <v>110.544995</v>
      </c>
      <c r="AL154" s="90">
        <f t="shared" si="86"/>
        <v>115.24656</v>
      </c>
      <c r="AM154" s="90">
        <f t="shared" si="86"/>
        <v>110.384395</v>
      </c>
      <c r="AN154" s="90">
        <f t="shared" si="86"/>
        <v>97.905775000000006</v>
      </c>
      <c r="AO154" s="90">
        <f t="shared" si="86"/>
        <v>104.87581499999997</v>
      </c>
      <c r="AP154" s="91"/>
      <c r="AQ154" s="92"/>
      <c r="AS154" s="67" t="s">
        <v>107</v>
      </c>
      <c r="AT154" s="228">
        <v>6.2679999999999998</v>
      </c>
      <c r="AU154" s="231">
        <v>6.1829999999999998</v>
      </c>
      <c r="AV154" s="231">
        <v>6.0789999999999997</v>
      </c>
      <c r="AW154" s="231">
        <v>5.8460000000000001</v>
      </c>
      <c r="AX154" s="231">
        <v>5.9560000000000004</v>
      </c>
      <c r="AY154" s="231">
        <v>5.7089999999999996</v>
      </c>
      <c r="AZ154" s="231">
        <v>5.7089999999999996</v>
      </c>
      <c r="BA154" s="231">
        <v>5.7140000000000004</v>
      </c>
      <c r="BB154" s="231">
        <v>5.7910000000000004</v>
      </c>
      <c r="BC154" s="231">
        <v>5.7089999999999996</v>
      </c>
      <c r="BD154" s="231">
        <v>5.7089999999999996</v>
      </c>
      <c r="BE154" s="231">
        <v>5.7089999999999996</v>
      </c>
      <c r="BF154" s="231">
        <v>5.7089999999999996</v>
      </c>
      <c r="BG154" s="231">
        <v>5.7089999999999996</v>
      </c>
      <c r="BH154" s="231">
        <v>6.806</v>
      </c>
      <c r="BI154" s="231">
        <v>9.234</v>
      </c>
      <c r="BJ154" s="231">
        <v>16.402999999999999</v>
      </c>
      <c r="BK154" s="231">
        <v>21.167999999999999</v>
      </c>
      <c r="BL154" s="231">
        <v>22.634</v>
      </c>
      <c r="BM154" s="231">
        <v>27.041</v>
      </c>
      <c r="BN154" s="231">
        <v>26.689</v>
      </c>
      <c r="BO154" s="231">
        <v>27.533000000000001</v>
      </c>
      <c r="BP154" s="231">
        <v>28.704000000000001</v>
      </c>
      <c r="BQ154" s="231">
        <v>27.492999999999999</v>
      </c>
      <c r="BR154" s="231">
        <v>24.385000000000002</v>
      </c>
      <c r="BS154" s="231">
        <v>26.120999999999999</v>
      </c>
      <c r="BT154" s="91"/>
      <c r="BU154" s="92"/>
    </row>
    <row r="155" spans="1:73" x14ac:dyDescent="0.25">
      <c r="A155" s="77"/>
      <c r="B155" s="77"/>
      <c r="O155" s="67" t="s">
        <v>159</v>
      </c>
      <c r="P155" s="90">
        <f t="shared" ref="P155:AO155" si="100">SUM(P145:P154)</f>
        <v>773.00794999999994</v>
      </c>
      <c r="Q155" s="90">
        <f t="shared" si="100"/>
        <v>780.56417999999996</v>
      </c>
      <c r="R155" s="90">
        <f t="shared" si="100"/>
        <v>790.54547000000014</v>
      </c>
      <c r="S155" s="90">
        <f t="shared" si="100"/>
        <v>788.41751999999997</v>
      </c>
      <c r="T155" s="90">
        <f t="shared" si="100"/>
        <v>798.40683999999999</v>
      </c>
      <c r="U155" s="90">
        <f t="shared" si="100"/>
        <v>775.99510999999995</v>
      </c>
      <c r="V155" s="90">
        <f t="shared" si="100"/>
        <v>755.05286999999998</v>
      </c>
      <c r="W155" s="90">
        <f t="shared" si="100"/>
        <v>736.20646000000011</v>
      </c>
      <c r="X155" s="90">
        <f t="shared" si="100"/>
        <v>728.03192000000001</v>
      </c>
      <c r="Y155" s="90">
        <f t="shared" si="100"/>
        <v>708.33031499999993</v>
      </c>
      <c r="Z155" s="90">
        <f t="shared" si="100"/>
        <v>699.50534500000003</v>
      </c>
      <c r="AA155" s="90">
        <f t="shared" si="100"/>
        <v>691.99729500000012</v>
      </c>
      <c r="AB155" s="90">
        <f t="shared" si="100"/>
        <v>700.60144000000003</v>
      </c>
      <c r="AC155" s="90">
        <f t="shared" si="100"/>
        <v>689.85730000000001</v>
      </c>
      <c r="AD155" s="90">
        <f t="shared" si="100"/>
        <v>673.18300499999998</v>
      </c>
      <c r="AE155" s="90">
        <f t="shared" si="100"/>
        <v>670.59333000000004</v>
      </c>
      <c r="AF155" s="90">
        <f t="shared" si="100"/>
        <v>689.72078999999997</v>
      </c>
      <c r="AG155" s="90">
        <f t="shared" si="100"/>
        <v>691.99328000000003</v>
      </c>
      <c r="AH155" s="90">
        <f t="shared" si="100"/>
        <v>692.23819499999991</v>
      </c>
      <c r="AI155" s="90">
        <f t="shared" si="100"/>
        <v>704.03827999999999</v>
      </c>
      <c r="AJ155" s="90">
        <f t="shared" si="100"/>
        <v>697.83911999999998</v>
      </c>
      <c r="AK155" s="90">
        <f t="shared" si="100"/>
        <v>692.21009000000004</v>
      </c>
      <c r="AL155" s="90">
        <f t="shared" si="100"/>
        <v>684.71006999999997</v>
      </c>
      <c r="AM155" s="90">
        <f t="shared" si="100"/>
        <v>669.82245</v>
      </c>
      <c r="AN155" s="90">
        <f t="shared" si="100"/>
        <v>643.07050500000014</v>
      </c>
      <c r="AO155" s="90">
        <f t="shared" si="100"/>
        <v>646.21826499999997</v>
      </c>
      <c r="AP155" s="91"/>
      <c r="AQ155" s="92"/>
      <c r="AS155" s="67" t="s">
        <v>159</v>
      </c>
      <c r="AT155" s="228">
        <f t="shared" ref="AT155:BS155" si="101">SUM(AT145:AT154)</f>
        <v>192.53</v>
      </c>
      <c r="AU155" s="228">
        <f t="shared" si="101"/>
        <v>194.41200000000001</v>
      </c>
      <c r="AV155" s="228">
        <f t="shared" si="101"/>
        <v>196.898</v>
      </c>
      <c r="AW155" s="228">
        <f t="shared" si="101"/>
        <v>196.36799999999999</v>
      </c>
      <c r="AX155" s="228">
        <f t="shared" si="101"/>
        <v>198.85599999999997</v>
      </c>
      <c r="AY155" s="228">
        <f t="shared" si="101"/>
        <v>193.274</v>
      </c>
      <c r="AZ155" s="228">
        <f t="shared" si="101"/>
        <v>188.05799999999999</v>
      </c>
      <c r="BA155" s="228">
        <f t="shared" si="101"/>
        <v>183.364</v>
      </c>
      <c r="BB155" s="228">
        <f t="shared" si="101"/>
        <v>181.328</v>
      </c>
      <c r="BC155" s="228">
        <f t="shared" si="101"/>
        <v>176.42099999999999</v>
      </c>
      <c r="BD155" s="228">
        <f t="shared" si="101"/>
        <v>174.22299999999998</v>
      </c>
      <c r="BE155" s="228">
        <f t="shared" si="101"/>
        <v>172.35299999999998</v>
      </c>
      <c r="BF155" s="228">
        <f t="shared" si="101"/>
        <v>174.49600000000001</v>
      </c>
      <c r="BG155" s="228">
        <f t="shared" si="101"/>
        <v>171.81999999999996</v>
      </c>
      <c r="BH155" s="228">
        <f t="shared" si="101"/>
        <v>167.667</v>
      </c>
      <c r="BI155" s="228">
        <f t="shared" si="101"/>
        <v>167.02200000000005</v>
      </c>
      <c r="BJ155" s="228">
        <f t="shared" si="101"/>
        <v>171.78599999999997</v>
      </c>
      <c r="BK155" s="228">
        <f t="shared" si="101"/>
        <v>172.352</v>
      </c>
      <c r="BL155" s="228">
        <f t="shared" si="101"/>
        <v>172.41299999999995</v>
      </c>
      <c r="BM155" s="228">
        <f t="shared" si="101"/>
        <v>175.352</v>
      </c>
      <c r="BN155" s="228">
        <f t="shared" si="101"/>
        <v>173.80799999999999</v>
      </c>
      <c r="BO155" s="228">
        <f t="shared" si="101"/>
        <v>172.40600000000001</v>
      </c>
      <c r="BP155" s="228">
        <f t="shared" si="101"/>
        <v>170.53800000000001</v>
      </c>
      <c r="BQ155" s="228">
        <f t="shared" si="101"/>
        <v>166.83</v>
      </c>
      <c r="BR155" s="228">
        <f t="shared" si="101"/>
        <v>160.16699999999997</v>
      </c>
      <c r="BS155" s="228">
        <f t="shared" si="101"/>
        <v>160.95100000000002</v>
      </c>
      <c r="BT155" s="91"/>
      <c r="BU155" s="92"/>
    </row>
    <row r="156" spans="1:73" x14ac:dyDescent="0.25">
      <c r="A156" s="77"/>
      <c r="B156" s="77"/>
      <c r="AT156" s="26" t="b">
        <f>AT155='Annual supply by terminal'!AT148</f>
        <v>0</v>
      </c>
      <c r="AU156" s="26" t="b">
        <f>AU155='Annual supply by terminal'!AU148</f>
        <v>1</v>
      </c>
      <c r="AV156" s="26" t="b">
        <f>AV155='Annual supply by terminal'!AV148</f>
        <v>1</v>
      </c>
      <c r="AW156" s="26" t="b">
        <f>AW155='Annual supply by terminal'!AW148</f>
        <v>1</v>
      </c>
      <c r="AX156" s="26" t="b">
        <f>AX155='Annual supply by terminal'!AX148</f>
        <v>1</v>
      </c>
      <c r="AY156" s="26" t="b">
        <f>AY155='Annual supply by terminal'!AY148</f>
        <v>1</v>
      </c>
      <c r="AZ156" s="26" t="b">
        <f>AZ155='Annual supply by terminal'!AZ148</f>
        <v>1</v>
      </c>
      <c r="BA156" s="26" t="b">
        <f>BA155='Annual supply by terminal'!BA148</f>
        <v>1</v>
      </c>
      <c r="BB156" s="26" t="b">
        <f>BB155='Annual supply by terminal'!BB148</f>
        <v>1</v>
      </c>
      <c r="BC156" s="26" t="b">
        <f>BC155='Annual supply by terminal'!BC148</f>
        <v>1</v>
      </c>
      <c r="BD156" s="26" t="b">
        <f>BD155='Annual supply by terminal'!BD148</f>
        <v>1</v>
      </c>
      <c r="BE156" s="26" t="b">
        <f>BE155='Annual supply by terminal'!BE148</f>
        <v>1</v>
      </c>
      <c r="BF156" s="26" t="b">
        <f>BF155='Annual supply by terminal'!BF148</f>
        <v>0</v>
      </c>
      <c r="BG156" s="26" t="b">
        <f>BG155='Annual supply by terminal'!BG148</f>
        <v>0</v>
      </c>
      <c r="BH156" s="26" t="b">
        <f>BH155='Annual supply by terminal'!BH148</f>
        <v>1</v>
      </c>
      <c r="BI156" s="26" t="b">
        <f>BI155='Annual supply by terminal'!BI148</f>
        <v>1</v>
      </c>
      <c r="BJ156" s="26" t="b">
        <f>BJ155='Annual supply by terminal'!BJ148</f>
        <v>1</v>
      </c>
      <c r="BK156" s="26" t="b">
        <f>BK155='Annual supply by terminal'!BK148</f>
        <v>1</v>
      </c>
      <c r="BL156" s="26" t="b">
        <f>BL155='Annual supply by terminal'!BL148</f>
        <v>1</v>
      </c>
      <c r="BM156" s="26" t="b">
        <f>BM155='Annual supply by terminal'!BM148</f>
        <v>1</v>
      </c>
      <c r="BN156" s="26" t="b">
        <f>BN155='Annual supply by terminal'!BN148</f>
        <v>1</v>
      </c>
      <c r="BO156" s="26" t="b">
        <f>BO155='Annual supply by terminal'!BO148</f>
        <v>1</v>
      </c>
      <c r="BP156" s="26" t="b">
        <f>BP155='Annual supply by terminal'!BP148</f>
        <v>1</v>
      </c>
      <c r="BQ156" s="26" t="b">
        <f>BQ155='Annual supply by terminal'!BQ148</f>
        <v>1</v>
      </c>
      <c r="BR156" s="26" t="b">
        <f>BR155='Annual supply by terminal'!BR148</f>
        <v>1</v>
      </c>
      <c r="BS156" s="26" t="b">
        <f>BS155='Annual supply by terminal'!BS148</f>
        <v>1</v>
      </c>
    </row>
    <row r="157" spans="1:73" x14ac:dyDescent="0.25">
      <c r="A157" s="77"/>
      <c r="B157" s="77"/>
      <c r="AT157" s="26" t="b">
        <f>(AT145+AT146)='Annual supply by terminal'!AT139</f>
        <v>0</v>
      </c>
      <c r="AU157" s="26" t="b">
        <f>(AU145+AU146)='Annual supply by terminal'!AU139</f>
        <v>1</v>
      </c>
      <c r="AV157" s="26" t="b">
        <f>(AV145+AV146)='Annual supply by terminal'!AV139</f>
        <v>1</v>
      </c>
      <c r="AW157" s="26" t="b">
        <f>(AW145+AW146)='Annual supply by terminal'!AW139</f>
        <v>1</v>
      </c>
      <c r="AX157" s="26" t="b">
        <f>(AX145+AX146)='Annual supply by terminal'!AX139</f>
        <v>1</v>
      </c>
      <c r="AY157" s="26" t="b">
        <f>(AY145+AY146)='Annual supply by terminal'!AY139</f>
        <v>1</v>
      </c>
      <c r="AZ157" s="26" t="b">
        <f>(AZ145+AZ146)='Annual supply by terminal'!AZ139</f>
        <v>1</v>
      </c>
      <c r="BA157" s="26" t="b">
        <f>(BA145+BA146)='Annual supply by terminal'!BA139</f>
        <v>1</v>
      </c>
      <c r="BB157" s="26" t="b">
        <f>(BB145+BB146)='Annual supply by terminal'!BB139</f>
        <v>1</v>
      </c>
      <c r="BC157" s="26" t="b">
        <f>(BC145+BC146)='Annual supply by terminal'!BC139</f>
        <v>1</v>
      </c>
      <c r="BD157" s="26" t="b">
        <f>(BD145+BD146)='Annual supply by terminal'!BD139</f>
        <v>1</v>
      </c>
      <c r="BE157" s="26" t="b">
        <f>(BE145+BE146)='Annual supply by terminal'!BE139</f>
        <v>1</v>
      </c>
      <c r="BF157" s="26" t="b">
        <f>(BF145+BF146)='Annual supply by terminal'!BF139</f>
        <v>0</v>
      </c>
      <c r="BG157" s="26" t="b">
        <f>(BG145+BG146)='Annual supply by terminal'!BG139</f>
        <v>0</v>
      </c>
      <c r="BH157" s="26" t="b">
        <f>(BH145+BH146)='Annual supply by terminal'!BH139</f>
        <v>1</v>
      </c>
      <c r="BI157" s="26" t="b">
        <f>(BI145+BI146)='Annual supply by terminal'!BI139</f>
        <v>1</v>
      </c>
      <c r="BJ157" s="26" t="b">
        <f>(BJ145+BJ146)='Annual supply by terminal'!BJ139</f>
        <v>1</v>
      </c>
      <c r="BK157" s="26" t="b">
        <f>(BK145+BK146)='Annual supply by terminal'!BK139</f>
        <v>1</v>
      </c>
      <c r="BL157" s="26" t="b">
        <f>(BL145+BL146)='Annual supply by terminal'!BL139</f>
        <v>1</v>
      </c>
      <c r="BM157" s="26" t="b">
        <f>(BM145+BM146)='Annual supply by terminal'!BM139</f>
        <v>1</v>
      </c>
      <c r="BN157" s="26" t="b">
        <f>(BN145+BN146)='Annual supply by terminal'!BN139</f>
        <v>1</v>
      </c>
      <c r="BO157" s="26" t="b">
        <f>(BO145+BO146)='Annual supply by terminal'!BO139</f>
        <v>1</v>
      </c>
      <c r="BP157" s="26" t="b">
        <f>(BP145+BP146)='Annual supply by terminal'!BP139</f>
        <v>1</v>
      </c>
      <c r="BQ157" s="26" t="b">
        <f>(BQ145+BQ146)='Annual supply by terminal'!BQ139</f>
        <v>1</v>
      </c>
      <c r="BR157" s="26" t="b">
        <f>(BR145+BR146)='Annual supply by terminal'!BR139</f>
        <v>1</v>
      </c>
      <c r="BS157" s="26" t="b">
        <f>(BS145+BS146)='Annual supply by terminal'!BS139</f>
        <v>1</v>
      </c>
    </row>
    <row r="158" spans="1:73" ht="15.75" x14ac:dyDescent="0.25">
      <c r="A158" s="77"/>
      <c r="B158" s="77"/>
      <c r="O158" s="61"/>
    </row>
    <row r="159" spans="1:73" x14ac:dyDescent="0.25">
      <c r="A159" s="77"/>
      <c r="B159" s="77"/>
    </row>
    <row r="160" spans="1:73" x14ac:dyDescent="0.25">
      <c r="A160" s="77"/>
      <c r="B160" s="77"/>
    </row>
    <row r="161" spans="1:73" x14ac:dyDescent="0.25">
      <c r="A161" s="77"/>
      <c r="B161" s="77"/>
    </row>
    <row r="162" spans="1:73" x14ac:dyDescent="0.25">
      <c r="A162" s="77"/>
      <c r="B162" s="77"/>
    </row>
    <row r="163" spans="1:73" x14ac:dyDescent="0.25">
      <c r="A163" s="77"/>
      <c r="B163" s="77"/>
    </row>
    <row r="164" spans="1:73" x14ac:dyDescent="0.25">
      <c r="A164" s="77"/>
      <c r="B164" s="77"/>
    </row>
    <row r="165" spans="1:73" x14ac:dyDescent="0.25">
      <c r="A165" s="77"/>
      <c r="B165" s="77"/>
    </row>
    <row r="166" spans="1:73" s="77" customFormat="1" x14ac:dyDescent="0.25"/>
    <row r="167" spans="1:73" x14ac:dyDescent="0.25">
      <c r="A167" s="77"/>
      <c r="B167" s="77"/>
      <c r="C167" s="59" t="s">
        <v>634</v>
      </c>
    </row>
    <row r="168" spans="1:73" x14ac:dyDescent="0.25">
      <c r="A168" s="77"/>
      <c r="B168" s="77"/>
      <c r="O168" s="67" t="str">
        <f>O4</f>
        <v>TWH / YEAR</v>
      </c>
      <c r="P168" s="67" t="str">
        <f t="shared" ref="P168:AO168" si="102">AT168</f>
        <v>2025/26</v>
      </c>
      <c r="Q168" s="67" t="str">
        <f t="shared" si="102"/>
        <v>2026/27</v>
      </c>
      <c r="R168" s="67" t="str">
        <f t="shared" si="102"/>
        <v>2027/28</v>
      </c>
      <c r="S168" s="67" t="str">
        <f t="shared" si="102"/>
        <v>2028/29</v>
      </c>
      <c r="T168" s="67" t="str">
        <f t="shared" si="102"/>
        <v>2029/30</v>
      </c>
      <c r="U168" s="67" t="str">
        <f t="shared" si="102"/>
        <v>2030/31</v>
      </c>
      <c r="V168" s="67" t="str">
        <f t="shared" si="102"/>
        <v>2031/32</v>
      </c>
      <c r="W168" s="67" t="str">
        <f t="shared" si="102"/>
        <v>2032/33</v>
      </c>
      <c r="X168" s="67" t="str">
        <f t="shared" si="102"/>
        <v>2033/34</v>
      </c>
      <c r="Y168" s="67" t="str">
        <f t="shared" si="102"/>
        <v>2034/35</v>
      </c>
      <c r="Z168" s="67" t="str">
        <f t="shared" si="102"/>
        <v>2035/36</v>
      </c>
      <c r="AA168" s="67" t="str">
        <f t="shared" si="102"/>
        <v>2036/37</v>
      </c>
      <c r="AB168" s="67" t="str">
        <f t="shared" si="102"/>
        <v>2037/38</v>
      </c>
      <c r="AC168" s="67" t="str">
        <f t="shared" si="102"/>
        <v>2038/39</v>
      </c>
      <c r="AD168" s="67" t="str">
        <f t="shared" si="102"/>
        <v>2039/40</v>
      </c>
      <c r="AE168" s="67" t="str">
        <f t="shared" si="102"/>
        <v>2040/41</v>
      </c>
      <c r="AF168" s="67" t="str">
        <f t="shared" si="102"/>
        <v>2041/42</v>
      </c>
      <c r="AG168" s="67" t="str">
        <f t="shared" si="102"/>
        <v>2042/43</v>
      </c>
      <c r="AH168" s="67" t="str">
        <f t="shared" si="102"/>
        <v>2043/44</v>
      </c>
      <c r="AI168" s="67" t="str">
        <f t="shared" si="102"/>
        <v>2044/45</v>
      </c>
      <c r="AJ168" s="67" t="str">
        <f t="shared" si="102"/>
        <v>2045/46</v>
      </c>
      <c r="AK168" s="67" t="str">
        <f t="shared" si="102"/>
        <v>2046/47</v>
      </c>
      <c r="AL168" s="67" t="str">
        <f t="shared" si="102"/>
        <v>2047/48</v>
      </c>
      <c r="AM168" s="67" t="str">
        <f t="shared" si="102"/>
        <v>2048/49</v>
      </c>
      <c r="AN168" s="67" t="str">
        <f t="shared" si="102"/>
        <v>2049/50</v>
      </c>
      <c r="AO168" s="67" t="str">
        <f t="shared" si="102"/>
        <v>2050/51</v>
      </c>
      <c r="AP168" s="88"/>
      <c r="AR168" s="26" t="s">
        <v>635</v>
      </c>
      <c r="AS168" s="67" t="str">
        <f>AS4</f>
        <v>MCM / DAY</v>
      </c>
      <c r="AT168" s="89" t="str">
        <f>'Annual supply by terminal'!AT161</f>
        <v>2025/26</v>
      </c>
      <c r="AU168" s="89" t="str">
        <f>'Annual supply by terminal'!AU161</f>
        <v>2026/27</v>
      </c>
      <c r="AV168" s="89" t="str">
        <f>'Annual supply by terminal'!AV161</f>
        <v>2027/28</v>
      </c>
      <c r="AW168" s="89" t="str">
        <f>'Annual supply by terminal'!AW161</f>
        <v>2028/29</v>
      </c>
      <c r="AX168" s="89" t="str">
        <f>'Annual supply by terminal'!AX161</f>
        <v>2029/30</v>
      </c>
      <c r="AY168" s="89" t="str">
        <f>'Annual supply by terminal'!AY161</f>
        <v>2030/31</v>
      </c>
      <c r="AZ168" s="89" t="str">
        <f>'Annual supply by terminal'!AZ161</f>
        <v>2031/32</v>
      </c>
      <c r="BA168" s="89" t="str">
        <f>'Annual supply by terminal'!BA161</f>
        <v>2032/33</v>
      </c>
      <c r="BB168" s="89" t="str">
        <f>'Annual supply by terminal'!BB161</f>
        <v>2033/34</v>
      </c>
      <c r="BC168" s="89" t="str">
        <f>'Annual supply by terminal'!BC161</f>
        <v>2034/35</v>
      </c>
      <c r="BD168" s="89" t="str">
        <f>'Annual supply by terminal'!BD161</f>
        <v>2035/36</v>
      </c>
      <c r="BE168" s="89" t="str">
        <f>'Annual supply by terminal'!BE161</f>
        <v>2036/37</v>
      </c>
      <c r="BF168" s="89" t="str">
        <f>'Annual supply by terminal'!BF161</f>
        <v>2037/38</v>
      </c>
      <c r="BG168" s="89" t="str">
        <f>'Annual supply by terminal'!BG161</f>
        <v>2038/39</v>
      </c>
      <c r="BH168" s="89" t="str">
        <f>'Annual supply by terminal'!BH161</f>
        <v>2039/40</v>
      </c>
      <c r="BI168" s="89" t="str">
        <f>'Annual supply by terminal'!BI161</f>
        <v>2040/41</v>
      </c>
      <c r="BJ168" s="89" t="str">
        <f>'Annual supply by terminal'!BJ161</f>
        <v>2041/42</v>
      </c>
      <c r="BK168" s="89" t="str">
        <f>'Annual supply by terminal'!BK161</f>
        <v>2042/43</v>
      </c>
      <c r="BL168" s="89" t="str">
        <f>'Annual supply by terminal'!BL161</f>
        <v>2043/44</v>
      </c>
      <c r="BM168" s="89" t="str">
        <f>'Annual supply by terminal'!BM161</f>
        <v>2044/45</v>
      </c>
      <c r="BN168" s="89" t="str">
        <f>'Annual supply by terminal'!BN161</f>
        <v>2045/46</v>
      </c>
      <c r="BO168" s="89" t="str">
        <f>'Annual supply by terminal'!BO161</f>
        <v>2046/47</v>
      </c>
      <c r="BP168" s="89" t="str">
        <f>'Annual supply by terminal'!BP161</f>
        <v>2047/48</v>
      </c>
      <c r="BQ168" s="89" t="str">
        <f>'Annual supply by terminal'!BQ161</f>
        <v>2048/49</v>
      </c>
      <c r="BR168" s="89" t="str">
        <f>'Annual supply by terminal'!BR161</f>
        <v>2049/50</v>
      </c>
      <c r="BS168" s="89" t="str">
        <f>'Annual supply by terminal'!BS161</f>
        <v>2050/51</v>
      </c>
      <c r="BT168" s="88"/>
    </row>
    <row r="169" spans="1:73" x14ac:dyDescent="0.25">
      <c r="A169" s="77"/>
      <c r="B169" s="77"/>
      <c r="O169" s="67" t="s">
        <v>615</v>
      </c>
      <c r="P169" s="90">
        <f t="shared" ref="P169:AC169" si="103">AT169*11/1000*365</f>
        <v>66.207350000000005</v>
      </c>
      <c r="Q169" s="90">
        <f t="shared" si="103"/>
        <v>63.216174999999993</v>
      </c>
      <c r="R169" s="90">
        <f t="shared" si="103"/>
        <v>57.35828999999999</v>
      </c>
      <c r="S169" s="90">
        <f t="shared" si="103"/>
        <v>50.440445000000004</v>
      </c>
      <c r="T169" s="90">
        <f t="shared" si="103"/>
        <v>44.658844999999999</v>
      </c>
      <c r="U169" s="90">
        <f t="shared" si="103"/>
        <v>44.94391000000001</v>
      </c>
      <c r="V169" s="90">
        <f t="shared" si="103"/>
        <v>41.852359999999997</v>
      </c>
      <c r="W169" s="90">
        <f t="shared" si="103"/>
        <v>37.877509999999994</v>
      </c>
      <c r="X169" s="90">
        <f t="shared" si="103"/>
        <v>33.497144999999996</v>
      </c>
      <c r="Y169" s="90">
        <f t="shared" si="103"/>
        <v>29.947884999999999</v>
      </c>
      <c r="Z169" s="90">
        <f t="shared" si="103"/>
        <v>29.401845000000002</v>
      </c>
      <c r="AA169" s="90">
        <f t="shared" si="103"/>
        <v>31.85501</v>
      </c>
      <c r="AB169" s="90">
        <f t="shared" si="103"/>
        <v>23.672439999999998</v>
      </c>
      <c r="AC169" s="90">
        <f t="shared" si="103"/>
        <v>22.909590000000001</v>
      </c>
      <c r="AD169" s="90">
        <f t="shared" ref="AC169:AO178" si="104">BH169*11/1000*365</f>
        <v>19.713650000000001</v>
      </c>
      <c r="AE169" s="90">
        <f t="shared" si="104"/>
        <v>16.072044999999999</v>
      </c>
      <c r="AF169" s="90">
        <f t="shared" si="104"/>
        <v>0</v>
      </c>
      <c r="AG169" s="90">
        <f t="shared" si="104"/>
        <v>0</v>
      </c>
      <c r="AH169" s="90">
        <f t="shared" si="104"/>
        <v>0</v>
      </c>
      <c r="AI169" s="90">
        <f t="shared" si="104"/>
        <v>0</v>
      </c>
      <c r="AJ169" s="90">
        <f t="shared" si="104"/>
        <v>0</v>
      </c>
      <c r="AK169" s="90">
        <f t="shared" si="104"/>
        <v>0</v>
      </c>
      <c r="AL169" s="90">
        <f t="shared" si="104"/>
        <v>0</v>
      </c>
      <c r="AM169" s="90">
        <f t="shared" si="104"/>
        <v>0</v>
      </c>
      <c r="AN169" s="90">
        <f t="shared" si="104"/>
        <v>0</v>
      </c>
      <c r="AO169" s="90">
        <f t="shared" si="104"/>
        <v>0</v>
      </c>
      <c r="AP169" s="91"/>
      <c r="AQ169" s="92"/>
      <c r="AS169" s="67" t="s">
        <v>615</v>
      </c>
      <c r="AT169" s="229">
        <v>16.489999999999998</v>
      </c>
      <c r="AU169" s="230">
        <v>15.744999999999999</v>
      </c>
      <c r="AV169" s="230">
        <v>14.286</v>
      </c>
      <c r="AW169" s="230">
        <v>12.563000000000001</v>
      </c>
      <c r="AX169" s="230">
        <v>11.122999999999999</v>
      </c>
      <c r="AY169" s="230">
        <v>11.194000000000001</v>
      </c>
      <c r="AZ169" s="230">
        <v>10.423999999999999</v>
      </c>
      <c r="BA169" s="230">
        <v>9.4339999999999993</v>
      </c>
      <c r="BB169" s="230">
        <v>8.343</v>
      </c>
      <c r="BC169" s="230">
        <v>7.4589999999999996</v>
      </c>
      <c r="BD169" s="230">
        <v>7.3230000000000004</v>
      </c>
      <c r="BE169" s="230">
        <v>7.9340000000000002</v>
      </c>
      <c r="BF169" s="230">
        <v>5.8959999999999999</v>
      </c>
      <c r="BG169" s="230">
        <v>5.7060000000000004</v>
      </c>
      <c r="BH169" s="230">
        <v>4.91</v>
      </c>
      <c r="BI169" s="230">
        <v>4.0030000000000001</v>
      </c>
      <c r="BJ169" s="230">
        <v>0</v>
      </c>
      <c r="BK169" s="230">
        <v>0</v>
      </c>
      <c r="BL169" s="230">
        <v>0</v>
      </c>
      <c r="BM169" s="230">
        <v>0</v>
      </c>
      <c r="BN169" s="230">
        <v>0</v>
      </c>
      <c r="BO169" s="230">
        <v>0</v>
      </c>
      <c r="BP169" s="230">
        <v>0</v>
      </c>
      <c r="BQ169" s="230">
        <v>0</v>
      </c>
      <c r="BR169" s="230">
        <v>0</v>
      </c>
      <c r="BS169" s="230">
        <v>0</v>
      </c>
      <c r="BT169" s="91"/>
      <c r="BU169" s="92"/>
    </row>
    <row r="170" spans="1:73" x14ac:dyDescent="0.25">
      <c r="A170" s="77"/>
      <c r="B170" s="77"/>
      <c r="O170" s="12" t="s">
        <v>616</v>
      </c>
      <c r="P170" s="90">
        <f t="shared" ref="P170:P178" si="105">AT170*11/1000*365</f>
        <v>13.221394999999999</v>
      </c>
      <c r="Q170" s="90">
        <f t="shared" ref="Q170:Q178" si="106">AU170*11/1000*365</f>
        <v>13.044735000000003</v>
      </c>
      <c r="R170" s="90">
        <f t="shared" ref="R170:R178" si="107">AV170*11/1000*365</f>
        <v>12.82391</v>
      </c>
      <c r="S170" s="90">
        <f t="shared" ref="S170:S178" si="108">AW170*11/1000*365</f>
        <v>12.33408</v>
      </c>
      <c r="T170" s="90">
        <f t="shared" ref="T170:T178" si="109">AX170*11/1000*365</f>
        <v>12.56695</v>
      </c>
      <c r="U170" s="90">
        <f t="shared" ref="U170:U178" si="110">AY170*11/1000*365</f>
        <v>11.888414999999998</v>
      </c>
      <c r="V170" s="90">
        <f t="shared" ref="V170:V178" si="111">AZ170*11/1000*365</f>
        <v>12.000834999999999</v>
      </c>
      <c r="W170" s="90">
        <f t="shared" ref="W170:W178" si="112">BA170*11/1000*365</f>
        <v>12.057045</v>
      </c>
      <c r="X170" s="90">
        <f t="shared" ref="X170:X178" si="113">BB170*11/1000*365</f>
        <v>12.217644999999999</v>
      </c>
      <c r="Y170" s="90">
        <f t="shared" ref="Y170:Y178" si="114">BC170*11/1000*365</f>
        <v>11.972729999999999</v>
      </c>
      <c r="Z170" s="90">
        <f t="shared" ref="Z170:Z178" si="115">BD170*11/1000*365</f>
        <v>11.920535000000001</v>
      </c>
      <c r="AA170" s="90">
        <f t="shared" ref="AA170:AA178" si="116">BE170*11/1000*365</f>
        <v>11.74789</v>
      </c>
      <c r="AB170" s="90">
        <f t="shared" ref="AB170:AB178" si="117">BF170*11/1000*365</f>
        <v>11.936594999999999</v>
      </c>
      <c r="AC170" s="90">
        <f t="shared" si="104"/>
        <v>11.719785</v>
      </c>
      <c r="AD170" s="90">
        <f t="shared" si="104"/>
        <v>11.486915000000002</v>
      </c>
      <c r="AE170" s="90">
        <f t="shared" si="104"/>
        <v>11.743874999999997</v>
      </c>
      <c r="AF170" s="90">
        <f t="shared" si="104"/>
        <v>11.81213</v>
      </c>
      <c r="AG170" s="90">
        <f t="shared" si="104"/>
        <v>11.763950000000001</v>
      </c>
      <c r="AH170" s="90">
        <f t="shared" si="104"/>
        <v>11.840235000000002</v>
      </c>
      <c r="AI170" s="90">
        <f t="shared" si="104"/>
        <v>11.864324999999999</v>
      </c>
      <c r="AJ170" s="90">
        <f t="shared" si="104"/>
        <v>11.86031</v>
      </c>
      <c r="AK170" s="90">
        <f t="shared" si="104"/>
        <v>11.86031</v>
      </c>
      <c r="AL170" s="90">
        <f t="shared" si="104"/>
        <v>11.856294999999999</v>
      </c>
      <c r="AM170" s="90">
        <f t="shared" si="104"/>
        <v>11.844250000000001</v>
      </c>
      <c r="AN170" s="90">
        <f t="shared" si="104"/>
        <v>11.820160000000001</v>
      </c>
      <c r="AO170" s="90">
        <f t="shared" si="104"/>
        <v>11.775995</v>
      </c>
      <c r="AP170" s="91"/>
      <c r="AQ170" s="92"/>
      <c r="AS170" s="12" t="s">
        <v>616</v>
      </c>
      <c r="AT170" s="228">
        <v>3.2930000000000001</v>
      </c>
      <c r="AU170" s="231">
        <v>3.2490000000000001</v>
      </c>
      <c r="AV170" s="231">
        <v>3.194</v>
      </c>
      <c r="AW170" s="231">
        <v>3.0720000000000001</v>
      </c>
      <c r="AX170" s="231">
        <v>3.13</v>
      </c>
      <c r="AY170" s="231">
        <v>2.9609999999999999</v>
      </c>
      <c r="AZ170" s="231">
        <v>2.9889999999999999</v>
      </c>
      <c r="BA170" s="231">
        <v>3.0030000000000001</v>
      </c>
      <c r="BB170" s="231">
        <v>3.0430000000000001</v>
      </c>
      <c r="BC170" s="231">
        <v>2.9820000000000002</v>
      </c>
      <c r="BD170" s="231">
        <v>2.9689999999999999</v>
      </c>
      <c r="BE170" s="231">
        <v>2.9260000000000002</v>
      </c>
      <c r="BF170" s="231">
        <v>2.9729999999999999</v>
      </c>
      <c r="BG170" s="231">
        <v>2.919</v>
      </c>
      <c r="BH170" s="231">
        <v>2.8610000000000002</v>
      </c>
      <c r="BI170" s="231">
        <v>2.9249999999999998</v>
      </c>
      <c r="BJ170" s="231">
        <v>2.9420000000000002</v>
      </c>
      <c r="BK170" s="231">
        <v>2.93</v>
      </c>
      <c r="BL170" s="231">
        <v>2.9489999999999998</v>
      </c>
      <c r="BM170" s="231">
        <v>2.9550000000000001</v>
      </c>
      <c r="BN170" s="231">
        <v>2.9540000000000002</v>
      </c>
      <c r="BO170" s="231">
        <v>2.9540000000000002</v>
      </c>
      <c r="BP170" s="231">
        <v>2.9529999999999998</v>
      </c>
      <c r="BQ170" s="231">
        <v>2.95</v>
      </c>
      <c r="BR170" s="231">
        <v>2.944</v>
      </c>
      <c r="BS170" s="231">
        <v>2.9329999999999998</v>
      </c>
      <c r="BT170" s="91"/>
      <c r="BU170" s="92"/>
    </row>
    <row r="171" spans="1:73" x14ac:dyDescent="0.25">
      <c r="A171" s="77"/>
      <c r="B171" s="77"/>
      <c r="O171" s="67" t="s">
        <v>617</v>
      </c>
      <c r="P171" s="90">
        <f t="shared" si="105"/>
        <v>8.4555899999999991</v>
      </c>
      <c r="Q171" s="90">
        <f t="shared" si="106"/>
        <v>7.1306400000000005</v>
      </c>
      <c r="R171" s="90">
        <f t="shared" si="107"/>
        <v>6.3075649999999994</v>
      </c>
      <c r="S171" s="90">
        <f t="shared" si="108"/>
        <v>5.2315449999999997</v>
      </c>
      <c r="T171" s="90">
        <f t="shared" si="109"/>
        <v>3.3926749999999997</v>
      </c>
      <c r="U171" s="90">
        <f t="shared" si="110"/>
        <v>2.9590549999999998</v>
      </c>
      <c r="V171" s="90">
        <f t="shared" si="111"/>
        <v>1.5377449999999999</v>
      </c>
      <c r="W171" s="90">
        <f t="shared" si="112"/>
        <v>1.3570700000000002</v>
      </c>
      <c r="X171" s="90">
        <f t="shared" si="113"/>
        <v>0</v>
      </c>
      <c r="Y171" s="90">
        <f t="shared" si="114"/>
        <v>0</v>
      </c>
      <c r="Z171" s="90">
        <f t="shared" si="115"/>
        <v>0</v>
      </c>
      <c r="AA171" s="90">
        <f t="shared" si="116"/>
        <v>0</v>
      </c>
      <c r="AB171" s="90">
        <f t="shared" si="117"/>
        <v>0</v>
      </c>
      <c r="AC171" s="90">
        <f t="shared" si="104"/>
        <v>0</v>
      </c>
      <c r="AD171" s="90">
        <f t="shared" si="104"/>
        <v>0</v>
      </c>
      <c r="AE171" s="90">
        <f t="shared" si="104"/>
        <v>0</v>
      </c>
      <c r="AF171" s="90">
        <f t="shared" si="104"/>
        <v>0</v>
      </c>
      <c r="AG171" s="90">
        <f t="shared" si="104"/>
        <v>0</v>
      </c>
      <c r="AH171" s="90">
        <f t="shared" si="104"/>
        <v>0</v>
      </c>
      <c r="AI171" s="90">
        <f t="shared" si="104"/>
        <v>0</v>
      </c>
      <c r="AJ171" s="90">
        <f t="shared" si="104"/>
        <v>0</v>
      </c>
      <c r="AK171" s="90">
        <f t="shared" si="104"/>
        <v>0</v>
      </c>
      <c r="AL171" s="90">
        <f t="shared" si="104"/>
        <v>0</v>
      </c>
      <c r="AM171" s="90">
        <f t="shared" si="104"/>
        <v>0</v>
      </c>
      <c r="AN171" s="90">
        <f t="shared" si="104"/>
        <v>0</v>
      </c>
      <c r="AO171" s="90">
        <f t="shared" si="104"/>
        <v>0</v>
      </c>
      <c r="AP171" s="91"/>
      <c r="AQ171" s="92"/>
      <c r="AS171" s="67" t="s">
        <v>617</v>
      </c>
      <c r="AT171" s="228">
        <v>2.1059999999999999</v>
      </c>
      <c r="AU171" s="231">
        <v>1.776</v>
      </c>
      <c r="AV171" s="231">
        <v>1.571</v>
      </c>
      <c r="AW171" s="231">
        <v>1.3029999999999999</v>
      </c>
      <c r="AX171" s="231">
        <v>0.84499999999999997</v>
      </c>
      <c r="AY171" s="231">
        <v>0.73699999999999999</v>
      </c>
      <c r="AZ171" s="231">
        <v>0.38300000000000001</v>
      </c>
      <c r="BA171" s="231">
        <v>0.33800000000000002</v>
      </c>
      <c r="BB171" s="231">
        <v>0</v>
      </c>
      <c r="BC171" s="231">
        <v>0</v>
      </c>
      <c r="BD171" s="231">
        <v>0</v>
      </c>
      <c r="BE171" s="231">
        <v>0</v>
      </c>
      <c r="BF171" s="231">
        <v>0</v>
      </c>
      <c r="BG171" s="231">
        <v>0</v>
      </c>
      <c r="BH171" s="231">
        <v>0</v>
      </c>
      <c r="BI171" s="231">
        <v>0</v>
      </c>
      <c r="BJ171" s="231">
        <v>0</v>
      </c>
      <c r="BK171" s="231">
        <v>0</v>
      </c>
      <c r="BL171" s="231">
        <v>0</v>
      </c>
      <c r="BM171" s="231">
        <v>0</v>
      </c>
      <c r="BN171" s="231">
        <v>0</v>
      </c>
      <c r="BO171" s="231">
        <v>0</v>
      </c>
      <c r="BP171" s="231">
        <v>0</v>
      </c>
      <c r="BQ171" s="231">
        <v>0</v>
      </c>
      <c r="BR171" s="231">
        <v>0</v>
      </c>
      <c r="BS171" s="231">
        <v>0</v>
      </c>
      <c r="BT171" s="91"/>
      <c r="BU171" s="92"/>
    </row>
    <row r="172" spans="1:73" x14ac:dyDescent="0.25">
      <c r="A172" s="77"/>
      <c r="B172" s="77"/>
      <c r="O172" s="67" t="s">
        <v>114</v>
      </c>
      <c r="P172" s="90">
        <f t="shared" si="105"/>
        <v>271.85564999999997</v>
      </c>
      <c r="Q172" s="90">
        <f t="shared" si="106"/>
        <v>242.56622499999997</v>
      </c>
      <c r="R172" s="90">
        <f t="shared" si="107"/>
        <v>227.40157000000002</v>
      </c>
      <c r="S172" s="90">
        <f t="shared" si="108"/>
        <v>210.386</v>
      </c>
      <c r="T172" s="90">
        <f t="shared" si="109"/>
        <v>207.79230999999999</v>
      </c>
      <c r="U172" s="90">
        <f t="shared" si="110"/>
        <v>203.17104500000002</v>
      </c>
      <c r="V172" s="90">
        <f t="shared" si="111"/>
        <v>221.16226</v>
      </c>
      <c r="W172" s="90">
        <f t="shared" si="112"/>
        <v>211.4299</v>
      </c>
      <c r="X172" s="90">
        <f t="shared" si="113"/>
        <v>193.26202499999999</v>
      </c>
      <c r="Y172" s="90">
        <f t="shared" si="114"/>
        <v>168.99938</v>
      </c>
      <c r="Z172" s="90">
        <f t="shared" si="115"/>
        <v>157.03869499999999</v>
      </c>
      <c r="AA172" s="90">
        <f t="shared" si="116"/>
        <v>140.99074000000002</v>
      </c>
      <c r="AB172" s="90">
        <f t="shared" si="117"/>
        <v>123.88683999999999</v>
      </c>
      <c r="AC172" s="90">
        <f t="shared" si="104"/>
        <v>108.4853</v>
      </c>
      <c r="AD172" s="90">
        <f t="shared" si="104"/>
        <v>97.13891000000001</v>
      </c>
      <c r="AE172" s="90">
        <f t="shared" si="104"/>
        <v>89.02861</v>
      </c>
      <c r="AF172" s="90">
        <f t="shared" si="104"/>
        <v>77.449349999999995</v>
      </c>
      <c r="AG172" s="90">
        <f t="shared" si="104"/>
        <v>65.745625000000004</v>
      </c>
      <c r="AH172" s="90">
        <f t="shared" si="104"/>
        <v>62.465370000000007</v>
      </c>
      <c r="AI172" s="90">
        <f t="shared" si="104"/>
        <v>59.417984999999994</v>
      </c>
      <c r="AJ172" s="90">
        <f t="shared" si="104"/>
        <v>58.574835000000007</v>
      </c>
      <c r="AK172" s="90">
        <f t="shared" si="104"/>
        <v>53.214809999999993</v>
      </c>
      <c r="AL172" s="90">
        <f t="shared" si="104"/>
        <v>46.176514999999995</v>
      </c>
      <c r="AM172" s="90">
        <f t="shared" si="104"/>
        <v>41.567295000000001</v>
      </c>
      <c r="AN172" s="90">
        <f t="shared" si="104"/>
        <v>36.395974999999993</v>
      </c>
      <c r="AO172" s="90">
        <f t="shared" si="104"/>
        <v>33.653729999999996</v>
      </c>
      <c r="AP172" s="91"/>
      <c r="AQ172" s="92"/>
      <c r="AS172" s="67" t="s">
        <v>114</v>
      </c>
      <c r="AT172" s="228">
        <v>67.709999999999994</v>
      </c>
      <c r="AU172" s="231">
        <v>60.414999999999999</v>
      </c>
      <c r="AV172" s="231">
        <v>56.637999999999998</v>
      </c>
      <c r="AW172" s="231">
        <v>52.4</v>
      </c>
      <c r="AX172" s="231">
        <v>51.753999999999998</v>
      </c>
      <c r="AY172" s="231">
        <v>50.603000000000002</v>
      </c>
      <c r="AZ172" s="231">
        <v>55.084000000000003</v>
      </c>
      <c r="BA172" s="231">
        <v>52.66</v>
      </c>
      <c r="BB172" s="231">
        <v>48.134999999999998</v>
      </c>
      <c r="BC172" s="231">
        <v>42.091999999999999</v>
      </c>
      <c r="BD172" s="231">
        <v>39.113</v>
      </c>
      <c r="BE172" s="231">
        <v>35.116</v>
      </c>
      <c r="BF172" s="231">
        <v>30.856000000000002</v>
      </c>
      <c r="BG172" s="231">
        <v>27.02</v>
      </c>
      <c r="BH172" s="231">
        <v>24.193999999999999</v>
      </c>
      <c r="BI172" s="231">
        <v>22.173999999999999</v>
      </c>
      <c r="BJ172" s="231">
        <v>19.29</v>
      </c>
      <c r="BK172" s="231">
        <v>16.375</v>
      </c>
      <c r="BL172" s="231">
        <v>15.558</v>
      </c>
      <c r="BM172" s="231">
        <v>14.798999999999999</v>
      </c>
      <c r="BN172" s="231">
        <v>14.589</v>
      </c>
      <c r="BO172" s="231">
        <v>13.254</v>
      </c>
      <c r="BP172" s="231">
        <v>11.500999999999999</v>
      </c>
      <c r="BQ172" s="231">
        <v>10.353</v>
      </c>
      <c r="BR172" s="231">
        <v>9.0649999999999995</v>
      </c>
      <c r="BS172" s="231">
        <v>8.3819999999999997</v>
      </c>
      <c r="BT172" s="91"/>
      <c r="BU172" s="92"/>
    </row>
    <row r="173" spans="1:73" x14ac:dyDescent="0.25">
      <c r="A173" s="77"/>
      <c r="B173" s="77"/>
      <c r="O173" s="67" t="s">
        <v>117</v>
      </c>
      <c r="P173" s="90">
        <f t="shared" si="105"/>
        <v>247.25976</v>
      </c>
      <c r="Q173" s="90">
        <f t="shared" si="106"/>
        <v>243.83095</v>
      </c>
      <c r="R173" s="90">
        <f t="shared" si="107"/>
        <v>237.29854500000002</v>
      </c>
      <c r="S173" s="90">
        <f t="shared" si="108"/>
        <v>230.938785</v>
      </c>
      <c r="T173" s="90">
        <f t="shared" si="109"/>
        <v>207.95692500000001</v>
      </c>
      <c r="U173" s="90">
        <f t="shared" si="110"/>
        <v>196.73500000000001</v>
      </c>
      <c r="V173" s="90">
        <f t="shared" si="111"/>
        <v>202.72136499999996</v>
      </c>
      <c r="W173" s="90">
        <f t="shared" si="112"/>
        <v>200.087525</v>
      </c>
      <c r="X173" s="90">
        <f t="shared" si="113"/>
        <v>193.62738999999999</v>
      </c>
      <c r="Y173" s="90">
        <f t="shared" si="114"/>
        <v>179.2296</v>
      </c>
      <c r="Z173" s="90">
        <f t="shared" si="115"/>
        <v>160.33501000000001</v>
      </c>
      <c r="AA173" s="90">
        <f t="shared" si="116"/>
        <v>144.68855500000001</v>
      </c>
      <c r="AB173" s="90">
        <f t="shared" si="117"/>
        <v>132.82423</v>
      </c>
      <c r="AC173" s="90">
        <f t="shared" si="104"/>
        <v>114.3472</v>
      </c>
      <c r="AD173" s="90">
        <f t="shared" si="104"/>
        <v>100.69218500000001</v>
      </c>
      <c r="AE173" s="90">
        <f t="shared" si="104"/>
        <v>88.004785000000012</v>
      </c>
      <c r="AF173" s="90">
        <f t="shared" si="104"/>
        <v>72.382419999999996</v>
      </c>
      <c r="AG173" s="90">
        <f t="shared" si="104"/>
        <v>62.814675000000001</v>
      </c>
      <c r="AH173" s="90">
        <f t="shared" si="104"/>
        <v>78.212199999999996</v>
      </c>
      <c r="AI173" s="90">
        <f t="shared" si="104"/>
        <v>67.929784999999995</v>
      </c>
      <c r="AJ173" s="90">
        <f t="shared" si="104"/>
        <v>63.5976</v>
      </c>
      <c r="AK173" s="90">
        <f t="shared" si="104"/>
        <v>56.872475000000001</v>
      </c>
      <c r="AL173" s="90">
        <f t="shared" si="104"/>
        <v>49.838194999999999</v>
      </c>
      <c r="AM173" s="90">
        <f t="shared" si="104"/>
        <v>46.545895000000002</v>
      </c>
      <c r="AN173" s="90">
        <f t="shared" si="104"/>
        <v>47.726305000000004</v>
      </c>
      <c r="AO173" s="90">
        <f t="shared" si="104"/>
        <v>44.325599999999994</v>
      </c>
      <c r="AP173" s="91"/>
      <c r="AQ173" s="92"/>
      <c r="AS173" s="67" t="s">
        <v>117</v>
      </c>
      <c r="AT173" s="228">
        <v>61.584000000000003</v>
      </c>
      <c r="AU173" s="231">
        <v>60.73</v>
      </c>
      <c r="AV173" s="231">
        <v>59.103000000000002</v>
      </c>
      <c r="AW173" s="231">
        <v>57.518999999999998</v>
      </c>
      <c r="AX173" s="231">
        <v>51.795000000000002</v>
      </c>
      <c r="AY173" s="231">
        <v>49</v>
      </c>
      <c r="AZ173" s="231">
        <v>50.491</v>
      </c>
      <c r="BA173" s="231">
        <v>49.835000000000001</v>
      </c>
      <c r="BB173" s="231">
        <v>48.225999999999999</v>
      </c>
      <c r="BC173" s="231">
        <v>44.64</v>
      </c>
      <c r="BD173" s="231">
        <v>39.933999999999997</v>
      </c>
      <c r="BE173" s="231">
        <v>36.036999999999999</v>
      </c>
      <c r="BF173" s="231">
        <v>33.082000000000001</v>
      </c>
      <c r="BG173" s="231">
        <v>28.48</v>
      </c>
      <c r="BH173" s="231">
        <v>25.079000000000001</v>
      </c>
      <c r="BI173" s="231">
        <v>21.919</v>
      </c>
      <c r="BJ173" s="231">
        <v>18.027999999999999</v>
      </c>
      <c r="BK173" s="231">
        <v>15.645</v>
      </c>
      <c r="BL173" s="231">
        <v>19.48</v>
      </c>
      <c r="BM173" s="231">
        <v>16.919</v>
      </c>
      <c r="BN173" s="231">
        <v>15.84</v>
      </c>
      <c r="BO173" s="231">
        <v>14.164999999999999</v>
      </c>
      <c r="BP173" s="231">
        <v>12.413</v>
      </c>
      <c r="BQ173" s="231">
        <v>11.593</v>
      </c>
      <c r="BR173" s="231">
        <v>11.887</v>
      </c>
      <c r="BS173" s="231">
        <v>11.04</v>
      </c>
      <c r="BT173" s="91"/>
      <c r="BU173" s="92"/>
    </row>
    <row r="174" spans="1:73" x14ac:dyDescent="0.25">
      <c r="A174" s="77"/>
      <c r="B174" s="77"/>
      <c r="O174" s="67" t="s">
        <v>618</v>
      </c>
      <c r="P174" s="90">
        <f t="shared" si="105"/>
        <v>81.496470000000002</v>
      </c>
      <c r="Q174" s="90">
        <f t="shared" si="106"/>
        <v>68.977699999999999</v>
      </c>
      <c r="R174" s="90">
        <f t="shared" si="107"/>
        <v>58.205455000000001</v>
      </c>
      <c r="S174" s="90">
        <f t="shared" si="108"/>
        <v>50.018870000000007</v>
      </c>
      <c r="T174" s="90">
        <f t="shared" si="109"/>
        <v>56.258179999999996</v>
      </c>
      <c r="U174" s="90">
        <f t="shared" si="110"/>
        <v>52.259239999999998</v>
      </c>
      <c r="V174" s="90">
        <f t="shared" si="111"/>
        <v>60.907550000000008</v>
      </c>
      <c r="W174" s="90">
        <f t="shared" si="112"/>
        <v>51.118979999999993</v>
      </c>
      <c r="X174" s="90">
        <f t="shared" si="113"/>
        <v>45.534114999999993</v>
      </c>
      <c r="Y174" s="90">
        <f t="shared" si="114"/>
        <v>39.933189999999996</v>
      </c>
      <c r="Z174" s="90">
        <f t="shared" si="115"/>
        <v>35.584944999999998</v>
      </c>
      <c r="AA174" s="90">
        <f t="shared" si="116"/>
        <v>27.864100000000001</v>
      </c>
      <c r="AB174" s="90">
        <f t="shared" si="117"/>
        <v>25.603654999999996</v>
      </c>
      <c r="AC174" s="90">
        <f t="shared" si="104"/>
        <v>20.59695</v>
      </c>
      <c r="AD174" s="90">
        <f t="shared" si="104"/>
        <v>18.55733</v>
      </c>
      <c r="AE174" s="90">
        <f t="shared" si="104"/>
        <v>16.66225</v>
      </c>
      <c r="AF174" s="90">
        <f t="shared" si="104"/>
        <v>35.303894999999997</v>
      </c>
      <c r="AG174" s="90">
        <f t="shared" si="104"/>
        <v>32.529530000000001</v>
      </c>
      <c r="AH174" s="90">
        <f t="shared" si="104"/>
        <v>8.604144999999999</v>
      </c>
      <c r="AI174" s="90">
        <f t="shared" si="104"/>
        <v>7.0061749999999998</v>
      </c>
      <c r="AJ174" s="90">
        <f t="shared" si="104"/>
        <v>6.88171</v>
      </c>
      <c r="AK174" s="90">
        <f t="shared" si="104"/>
        <v>7.4719150000000001</v>
      </c>
      <c r="AL174" s="90">
        <f t="shared" si="104"/>
        <v>6.5042999999999997</v>
      </c>
      <c r="AM174" s="90">
        <f t="shared" si="104"/>
        <v>5.63706</v>
      </c>
      <c r="AN174" s="90">
        <f t="shared" si="104"/>
        <v>0</v>
      </c>
      <c r="AO174" s="90">
        <f t="shared" si="104"/>
        <v>0</v>
      </c>
      <c r="AP174" s="91"/>
      <c r="AQ174" s="92"/>
      <c r="AS174" s="67" t="s">
        <v>618</v>
      </c>
      <c r="AT174" s="228">
        <v>20.297999999999998</v>
      </c>
      <c r="AU174" s="231">
        <v>17.18</v>
      </c>
      <c r="AV174" s="231">
        <v>14.497</v>
      </c>
      <c r="AW174" s="231">
        <v>12.458</v>
      </c>
      <c r="AX174" s="231">
        <v>14.012</v>
      </c>
      <c r="AY174" s="231">
        <v>13.016</v>
      </c>
      <c r="AZ174" s="231">
        <v>15.17</v>
      </c>
      <c r="BA174" s="231">
        <v>12.731999999999999</v>
      </c>
      <c r="BB174" s="231">
        <v>11.340999999999999</v>
      </c>
      <c r="BC174" s="231">
        <v>9.9459999999999997</v>
      </c>
      <c r="BD174" s="231">
        <v>8.8629999999999995</v>
      </c>
      <c r="BE174" s="231">
        <v>6.94</v>
      </c>
      <c r="BF174" s="231">
        <v>6.3769999999999998</v>
      </c>
      <c r="BG174" s="231">
        <v>5.13</v>
      </c>
      <c r="BH174" s="231">
        <v>4.6219999999999999</v>
      </c>
      <c r="BI174" s="231">
        <v>4.1500000000000004</v>
      </c>
      <c r="BJ174" s="231">
        <v>8.7929999999999993</v>
      </c>
      <c r="BK174" s="231">
        <v>8.1020000000000003</v>
      </c>
      <c r="BL174" s="231">
        <v>2.1429999999999998</v>
      </c>
      <c r="BM174" s="231">
        <v>1.7450000000000001</v>
      </c>
      <c r="BN174" s="231">
        <v>1.714</v>
      </c>
      <c r="BO174" s="231">
        <v>1.861</v>
      </c>
      <c r="BP174" s="231">
        <v>1.62</v>
      </c>
      <c r="BQ174" s="231">
        <v>1.4039999999999999</v>
      </c>
      <c r="BR174" s="231">
        <v>0</v>
      </c>
      <c r="BS174" s="231">
        <v>0</v>
      </c>
      <c r="BT174" s="91"/>
      <c r="BU174" s="92"/>
    </row>
    <row r="175" spans="1:73" x14ac:dyDescent="0.25">
      <c r="A175" s="77"/>
      <c r="B175" s="77"/>
      <c r="O175" s="67" t="s">
        <v>619</v>
      </c>
      <c r="P175" s="90">
        <f t="shared" si="105"/>
        <v>6.9579950000000013</v>
      </c>
      <c r="Q175" s="90">
        <f t="shared" si="106"/>
        <v>7.8412950000000006</v>
      </c>
      <c r="R175" s="90">
        <f t="shared" si="107"/>
        <v>8.6764150000000004</v>
      </c>
      <c r="S175" s="90">
        <f t="shared" si="108"/>
        <v>9.2706350000000004</v>
      </c>
      <c r="T175" s="90">
        <f t="shared" si="109"/>
        <v>10.386805000000001</v>
      </c>
      <c r="U175" s="90">
        <f t="shared" si="110"/>
        <v>11.28215</v>
      </c>
      <c r="V175" s="90">
        <f t="shared" si="111"/>
        <v>12.542860000000003</v>
      </c>
      <c r="W175" s="90">
        <f t="shared" si="112"/>
        <v>13.76342</v>
      </c>
      <c r="X175" s="90">
        <f t="shared" si="113"/>
        <v>15.12852</v>
      </c>
      <c r="Y175" s="90">
        <f t="shared" si="114"/>
        <v>15.979699999999999</v>
      </c>
      <c r="Z175" s="90">
        <f t="shared" si="115"/>
        <v>17.059735</v>
      </c>
      <c r="AA175" s="90">
        <f t="shared" si="116"/>
        <v>17.939019999999999</v>
      </c>
      <c r="AB175" s="90">
        <f t="shared" si="117"/>
        <v>19.384420000000002</v>
      </c>
      <c r="AC175" s="90">
        <f t="shared" si="104"/>
        <v>20.159314999999999</v>
      </c>
      <c r="AD175" s="90">
        <f t="shared" si="104"/>
        <v>20.865955</v>
      </c>
      <c r="AE175" s="90">
        <f t="shared" si="104"/>
        <v>22.467939999999999</v>
      </c>
      <c r="AF175" s="90">
        <f t="shared" si="104"/>
        <v>23.728649999999998</v>
      </c>
      <c r="AG175" s="90">
        <f t="shared" si="104"/>
        <v>24.772549999999999</v>
      </c>
      <c r="AH175" s="90">
        <f t="shared" si="104"/>
        <v>26.073409999999999</v>
      </c>
      <c r="AI175" s="90">
        <f t="shared" si="104"/>
        <v>27.265865000000002</v>
      </c>
      <c r="AJ175" s="90">
        <f t="shared" si="104"/>
        <v>28.406125000000003</v>
      </c>
      <c r="AK175" s="90">
        <f t="shared" si="104"/>
        <v>29.546384999999997</v>
      </c>
      <c r="AL175" s="90">
        <f t="shared" si="104"/>
        <v>30.674599999999995</v>
      </c>
      <c r="AM175" s="90">
        <f t="shared" si="104"/>
        <v>31.782740000000004</v>
      </c>
      <c r="AN175" s="90">
        <f t="shared" si="104"/>
        <v>32.866789999999995</v>
      </c>
      <c r="AO175" s="90">
        <f t="shared" si="104"/>
        <v>33.874554999999994</v>
      </c>
      <c r="AP175" s="91"/>
      <c r="AQ175" s="92"/>
      <c r="AS175" s="67" t="s">
        <v>619</v>
      </c>
      <c r="AT175" s="228">
        <v>1.7330000000000001</v>
      </c>
      <c r="AU175" s="231">
        <v>1.9530000000000001</v>
      </c>
      <c r="AV175" s="231">
        <v>2.161</v>
      </c>
      <c r="AW175" s="231">
        <v>2.3090000000000002</v>
      </c>
      <c r="AX175" s="231">
        <v>2.5870000000000002</v>
      </c>
      <c r="AY175" s="231">
        <v>2.81</v>
      </c>
      <c r="AZ175" s="231">
        <v>3.1240000000000001</v>
      </c>
      <c r="BA175" s="231">
        <v>3.4279999999999999</v>
      </c>
      <c r="BB175" s="231">
        <v>3.7679999999999998</v>
      </c>
      <c r="BC175" s="231">
        <v>3.98</v>
      </c>
      <c r="BD175" s="231">
        <v>4.2489999999999997</v>
      </c>
      <c r="BE175" s="231">
        <v>4.468</v>
      </c>
      <c r="BF175" s="231">
        <v>4.8280000000000003</v>
      </c>
      <c r="BG175" s="231">
        <v>5.0209999999999999</v>
      </c>
      <c r="BH175" s="231">
        <v>5.1970000000000001</v>
      </c>
      <c r="BI175" s="231">
        <v>5.5960000000000001</v>
      </c>
      <c r="BJ175" s="231">
        <v>5.91</v>
      </c>
      <c r="BK175" s="231">
        <v>6.17</v>
      </c>
      <c r="BL175" s="231">
        <v>6.4939999999999998</v>
      </c>
      <c r="BM175" s="231">
        <v>6.7910000000000004</v>
      </c>
      <c r="BN175" s="231">
        <v>7.0750000000000002</v>
      </c>
      <c r="BO175" s="231">
        <v>7.359</v>
      </c>
      <c r="BP175" s="231">
        <v>7.64</v>
      </c>
      <c r="BQ175" s="231">
        <v>7.9160000000000004</v>
      </c>
      <c r="BR175" s="231">
        <v>8.1859999999999999</v>
      </c>
      <c r="BS175" s="231">
        <v>8.4369999999999994</v>
      </c>
      <c r="BT175" s="91"/>
      <c r="BU175" s="92"/>
    </row>
    <row r="176" spans="1:73" x14ac:dyDescent="0.25">
      <c r="A176" s="77"/>
      <c r="B176" s="77"/>
      <c r="O176" s="67" t="s">
        <v>620</v>
      </c>
      <c r="P176" s="90">
        <f t="shared" si="105"/>
        <v>0</v>
      </c>
      <c r="Q176" s="90">
        <f t="shared" si="106"/>
        <v>0</v>
      </c>
      <c r="R176" s="90">
        <f t="shared" si="107"/>
        <v>0</v>
      </c>
      <c r="S176" s="90">
        <f t="shared" si="108"/>
        <v>0</v>
      </c>
      <c r="T176" s="90">
        <f t="shared" si="109"/>
        <v>0</v>
      </c>
      <c r="U176" s="90">
        <f t="shared" si="110"/>
        <v>0</v>
      </c>
      <c r="V176" s="90">
        <f t="shared" si="111"/>
        <v>0</v>
      </c>
      <c r="W176" s="90">
        <f t="shared" si="112"/>
        <v>0</v>
      </c>
      <c r="X176" s="90">
        <f t="shared" si="113"/>
        <v>0</v>
      </c>
      <c r="Y176" s="90">
        <f t="shared" si="114"/>
        <v>0</v>
      </c>
      <c r="Z176" s="90">
        <f t="shared" si="115"/>
        <v>0</v>
      </c>
      <c r="AA176" s="90">
        <f t="shared" si="116"/>
        <v>0</v>
      </c>
      <c r="AB176" s="90">
        <f t="shared" si="117"/>
        <v>0</v>
      </c>
      <c r="AC176" s="90">
        <f t="shared" si="104"/>
        <v>0</v>
      </c>
      <c r="AD176" s="90">
        <f t="shared" si="104"/>
        <v>0</v>
      </c>
      <c r="AE176" s="90">
        <f t="shared" si="104"/>
        <v>0</v>
      </c>
      <c r="AF176" s="90">
        <f t="shared" si="104"/>
        <v>0</v>
      </c>
      <c r="AG176" s="90">
        <f t="shared" si="104"/>
        <v>0</v>
      </c>
      <c r="AH176" s="90">
        <f t="shared" si="104"/>
        <v>0</v>
      </c>
      <c r="AI176" s="90">
        <f t="shared" si="104"/>
        <v>0</v>
      </c>
      <c r="AJ176" s="90">
        <f t="shared" si="104"/>
        <v>0</v>
      </c>
      <c r="AK176" s="90">
        <f t="shared" si="104"/>
        <v>0</v>
      </c>
      <c r="AL176" s="90">
        <f t="shared" si="104"/>
        <v>0</v>
      </c>
      <c r="AM176" s="90">
        <f t="shared" si="104"/>
        <v>0</v>
      </c>
      <c r="AN176" s="90">
        <f t="shared" si="104"/>
        <v>0</v>
      </c>
      <c r="AO176" s="90">
        <f t="shared" si="104"/>
        <v>0</v>
      </c>
      <c r="AP176" s="91"/>
      <c r="AQ176" s="92"/>
      <c r="AS176" s="67" t="s">
        <v>620</v>
      </c>
      <c r="AT176" s="228">
        <v>0</v>
      </c>
      <c r="AU176" s="231">
        <v>0</v>
      </c>
      <c r="AV176" s="231">
        <v>0</v>
      </c>
      <c r="AW176" s="231">
        <v>0</v>
      </c>
      <c r="AX176" s="231">
        <v>0</v>
      </c>
      <c r="AY176" s="231">
        <v>0</v>
      </c>
      <c r="AZ176" s="231">
        <v>0</v>
      </c>
      <c r="BA176" s="231">
        <v>0</v>
      </c>
      <c r="BB176" s="231">
        <v>0</v>
      </c>
      <c r="BC176" s="231">
        <v>0</v>
      </c>
      <c r="BD176" s="231">
        <v>0</v>
      </c>
      <c r="BE176" s="231">
        <v>0</v>
      </c>
      <c r="BF176" s="231">
        <v>0</v>
      </c>
      <c r="BG176" s="231">
        <v>0</v>
      </c>
      <c r="BH176" s="231">
        <v>0</v>
      </c>
      <c r="BI176" s="231">
        <v>0</v>
      </c>
      <c r="BJ176" s="231">
        <v>0</v>
      </c>
      <c r="BK176" s="231">
        <v>0</v>
      </c>
      <c r="BL176" s="231">
        <v>0</v>
      </c>
      <c r="BM176" s="231">
        <v>0</v>
      </c>
      <c r="BN176" s="231">
        <v>0</v>
      </c>
      <c r="BO176" s="231">
        <v>0</v>
      </c>
      <c r="BP176" s="231">
        <v>0</v>
      </c>
      <c r="BQ176" s="231">
        <v>0</v>
      </c>
      <c r="BR176" s="231">
        <v>0</v>
      </c>
      <c r="BS176" s="231">
        <v>0</v>
      </c>
      <c r="BT176" s="91"/>
      <c r="BU176" s="92"/>
    </row>
    <row r="177" spans="1:73" x14ac:dyDescent="0.25">
      <c r="A177" s="77"/>
      <c r="B177" s="77"/>
      <c r="O177" s="67" t="s">
        <v>621</v>
      </c>
      <c r="P177" s="90">
        <f t="shared" si="105"/>
        <v>22.206964999999997</v>
      </c>
      <c r="Q177" s="90">
        <f t="shared" si="106"/>
        <v>38.355295000000005</v>
      </c>
      <c r="R177" s="90">
        <f t="shared" si="107"/>
        <v>52.25121</v>
      </c>
      <c r="S177" s="90">
        <f t="shared" si="108"/>
        <v>62.939140000000002</v>
      </c>
      <c r="T177" s="90">
        <f t="shared" si="109"/>
        <v>73.129209999999986</v>
      </c>
      <c r="U177" s="90">
        <f t="shared" si="110"/>
        <v>72.374389999999991</v>
      </c>
      <c r="V177" s="90">
        <f t="shared" si="111"/>
        <v>57.936449999999994</v>
      </c>
      <c r="W177" s="90">
        <f t="shared" si="112"/>
        <v>59.707065</v>
      </c>
      <c r="X177" s="90">
        <f t="shared" si="113"/>
        <v>67.223144999999988</v>
      </c>
      <c r="Y177" s="90">
        <f t="shared" si="114"/>
        <v>75.096559999999997</v>
      </c>
      <c r="Z177" s="90">
        <f t="shared" si="115"/>
        <v>82.512264999999999</v>
      </c>
      <c r="AA177" s="90">
        <f t="shared" si="116"/>
        <v>90.747030000000009</v>
      </c>
      <c r="AB177" s="90">
        <f t="shared" si="117"/>
        <v>104.02463499999998</v>
      </c>
      <c r="AC177" s="90">
        <f t="shared" si="104"/>
        <v>112.14296499999999</v>
      </c>
      <c r="AD177" s="90">
        <f t="shared" si="104"/>
        <v>115.88896</v>
      </c>
      <c r="AE177" s="90">
        <f t="shared" si="104"/>
        <v>122.156375</v>
      </c>
      <c r="AF177" s="90">
        <f t="shared" si="104"/>
        <v>134.30576500000001</v>
      </c>
      <c r="AG177" s="90">
        <f t="shared" si="104"/>
        <v>151.08445</v>
      </c>
      <c r="AH177" s="90">
        <f t="shared" si="104"/>
        <v>161.76033500000003</v>
      </c>
      <c r="AI177" s="90">
        <f t="shared" si="104"/>
        <v>187.27565999999999</v>
      </c>
      <c r="AJ177" s="90">
        <f t="shared" si="104"/>
        <v>185.24005500000001</v>
      </c>
      <c r="AK177" s="90">
        <f t="shared" si="104"/>
        <v>189.96169499999999</v>
      </c>
      <c r="AL177" s="90">
        <f t="shared" si="104"/>
        <v>196.37365</v>
      </c>
      <c r="AM177" s="90">
        <f t="shared" si="104"/>
        <v>189.16271</v>
      </c>
      <c r="AN177" s="90">
        <f t="shared" si="104"/>
        <v>170.97476000000003</v>
      </c>
      <c r="AO177" s="90">
        <f t="shared" si="104"/>
        <v>179.30588499999999</v>
      </c>
      <c r="AP177" s="91"/>
      <c r="AQ177" s="92"/>
      <c r="AS177" s="67" t="s">
        <v>621</v>
      </c>
      <c r="AT177" s="228">
        <v>5.5309999999999997</v>
      </c>
      <c r="AU177" s="231">
        <v>9.5530000000000008</v>
      </c>
      <c r="AV177" s="231">
        <v>13.013999999999999</v>
      </c>
      <c r="AW177" s="231">
        <v>15.676</v>
      </c>
      <c r="AX177" s="231">
        <v>18.213999999999999</v>
      </c>
      <c r="AY177" s="231">
        <v>18.026</v>
      </c>
      <c r="AZ177" s="231">
        <v>14.43</v>
      </c>
      <c r="BA177" s="231">
        <v>14.871</v>
      </c>
      <c r="BB177" s="231">
        <v>16.742999999999999</v>
      </c>
      <c r="BC177" s="231">
        <v>18.704000000000001</v>
      </c>
      <c r="BD177" s="231">
        <v>20.550999999999998</v>
      </c>
      <c r="BE177" s="231">
        <v>22.602</v>
      </c>
      <c r="BF177" s="231">
        <v>25.908999999999999</v>
      </c>
      <c r="BG177" s="231">
        <v>27.931000000000001</v>
      </c>
      <c r="BH177" s="231">
        <v>28.864000000000001</v>
      </c>
      <c r="BI177" s="231">
        <v>30.425000000000001</v>
      </c>
      <c r="BJ177" s="231">
        <v>33.451000000000001</v>
      </c>
      <c r="BK177" s="231">
        <v>37.630000000000003</v>
      </c>
      <c r="BL177" s="231">
        <v>40.289000000000001</v>
      </c>
      <c r="BM177" s="231">
        <v>46.643999999999998</v>
      </c>
      <c r="BN177" s="231">
        <v>46.137</v>
      </c>
      <c r="BO177" s="231">
        <v>47.313000000000002</v>
      </c>
      <c r="BP177" s="231">
        <v>48.91</v>
      </c>
      <c r="BQ177" s="231">
        <v>47.113999999999997</v>
      </c>
      <c r="BR177" s="231">
        <v>42.584000000000003</v>
      </c>
      <c r="BS177" s="231">
        <v>44.658999999999999</v>
      </c>
      <c r="BT177" s="91"/>
      <c r="BU177" s="92"/>
    </row>
    <row r="178" spans="1:73" x14ac:dyDescent="0.25">
      <c r="A178" s="77"/>
      <c r="B178" s="77"/>
      <c r="O178" s="67" t="s">
        <v>107</v>
      </c>
      <c r="P178" s="90">
        <f t="shared" si="105"/>
        <v>55.342760000000006</v>
      </c>
      <c r="Q178" s="90">
        <f t="shared" si="106"/>
        <v>95.597149999999985</v>
      </c>
      <c r="R178" s="90">
        <f t="shared" si="107"/>
        <v>130.22251</v>
      </c>
      <c r="S178" s="90">
        <f t="shared" si="108"/>
        <v>156.86203499999999</v>
      </c>
      <c r="T178" s="90">
        <f t="shared" si="109"/>
        <v>182.26494</v>
      </c>
      <c r="U178" s="90">
        <f t="shared" si="110"/>
        <v>180.38190499999999</v>
      </c>
      <c r="V178" s="90">
        <f t="shared" si="111"/>
        <v>144.39546000000001</v>
      </c>
      <c r="W178" s="90">
        <f t="shared" si="112"/>
        <v>148.80794500000002</v>
      </c>
      <c r="X178" s="90">
        <f t="shared" si="113"/>
        <v>167.541935</v>
      </c>
      <c r="Y178" s="90">
        <f t="shared" si="114"/>
        <v>187.16725499999995</v>
      </c>
      <c r="Z178" s="90">
        <f t="shared" si="115"/>
        <v>205.65231499999996</v>
      </c>
      <c r="AA178" s="90">
        <f t="shared" si="116"/>
        <v>226.16896500000004</v>
      </c>
      <c r="AB178" s="90">
        <f t="shared" si="117"/>
        <v>259.26461</v>
      </c>
      <c r="AC178" s="90">
        <f t="shared" si="104"/>
        <v>279.50021000000004</v>
      </c>
      <c r="AD178" s="90">
        <f t="shared" si="104"/>
        <v>288.83909999999997</v>
      </c>
      <c r="AE178" s="90">
        <f t="shared" si="104"/>
        <v>304.45744999999999</v>
      </c>
      <c r="AF178" s="90">
        <f t="shared" si="104"/>
        <v>334.73858000000001</v>
      </c>
      <c r="AG178" s="90">
        <f t="shared" si="104"/>
        <v>343.28250000000003</v>
      </c>
      <c r="AH178" s="90">
        <f t="shared" si="104"/>
        <v>343.28250000000003</v>
      </c>
      <c r="AI178" s="90">
        <f t="shared" si="104"/>
        <v>343.28250000000003</v>
      </c>
      <c r="AJ178" s="90">
        <f t="shared" si="104"/>
        <v>343.28250000000003</v>
      </c>
      <c r="AK178" s="90">
        <f t="shared" si="104"/>
        <v>343.28250000000003</v>
      </c>
      <c r="AL178" s="90">
        <f t="shared" si="104"/>
        <v>343.28250000000003</v>
      </c>
      <c r="AM178" s="90">
        <f t="shared" si="104"/>
        <v>343.28250000000003</v>
      </c>
      <c r="AN178" s="90">
        <f t="shared" si="104"/>
        <v>343.28250000000003</v>
      </c>
      <c r="AO178" s="90">
        <f t="shared" si="104"/>
        <v>343.28250000000003</v>
      </c>
      <c r="AP178" s="91"/>
      <c r="AQ178" s="92"/>
      <c r="AS178" s="67" t="s">
        <v>107</v>
      </c>
      <c r="AT178" s="228">
        <v>13.784000000000001</v>
      </c>
      <c r="AU178" s="231">
        <v>23.81</v>
      </c>
      <c r="AV178" s="231">
        <v>32.433999999999997</v>
      </c>
      <c r="AW178" s="231">
        <v>39.069000000000003</v>
      </c>
      <c r="AX178" s="231">
        <v>45.396000000000001</v>
      </c>
      <c r="AY178" s="231">
        <v>44.927</v>
      </c>
      <c r="AZ178" s="231">
        <v>35.963999999999999</v>
      </c>
      <c r="BA178" s="231">
        <v>37.063000000000002</v>
      </c>
      <c r="BB178" s="231">
        <v>41.728999999999999</v>
      </c>
      <c r="BC178" s="231">
        <v>46.616999999999997</v>
      </c>
      <c r="BD178" s="231">
        <v>51.220999999999997</v>
      </c>
      <c r="BE178" s="231">
        <v>56.331000000000003</v>
      </c>
      <c r="BF178" s="231">
        <v>64.573999999999998</v>
      </c>
      <c r="BG178" s="231">
        <v>69.614000000000004</v>
      </c>
      <c r="BH178" s="231">
        <v>71.94</v>
      </c>
      <c r="BI178" s="231">
        <v>75.83</v>
      </c>
      <c r="BJ178" s="231">
        <v>83.372</v>
      </c>
      <c r="BK178" s="231">
        <v>85.5</v>
      </c>
      <c r="BL178" s="231">
        <v>85.5</v>
      </c>
      <c r="BM178" s="231">
        <v>85.5</v>
      </c>
      <c r="BN178" s="231">
        <v>85.5</v>
      </c>
      <c r="BO178" s="231">
        <v>85.5</v>
      </c>
      <c r="BP178" s="231">
        <v>85.5</v>
      </c>
      <c r="BQ178" s="231">
        <v>85.5</v>
      </c>
      <c r="BR178" s="231">
        <v>85.5</v>
      </c>
      <c r="BS178" s="231">
        <v>85.5</v>
      </c>
      <c r="BT178" s="91"/>
      <c r="BU178" s="92"/>
    </row>
    <row r="179" spans="1:73" x14ac:dyDescent="0.25">
      <c r="A179" s="77"/>
      <c r="B179" s="77"/>
      <c r="O179" s="67" t="s">
        <v>159</v>
      </c>
      <c r="P179" s="90">
        <f t="shared" ref="P179:AO179" si="118">SUM(P169:P178)</f>
        <v>773.00393499999996</v>
      </c>
      <c r="Q179" s="90">
        <f t="shared" si="118"/>
        <v>780.56016499999987</v>
      </c>
      <c r="R179" s="90">
        <f t="shared" si="118"/>
        <v>790.54547000000002</v>
      </c>
      <c r="S179" s="90">
        <f t="shared" si="118"/>
        <v>788.42153499999995</v>
      </c>
      <c r="T179" s="90">
        <f t="shared" si="118"/>
        <v>798.40683999999999</v>
      </c>
      <c r="U179" s="90">
        <f t="shared" si="118"/>
        <v>775.99510999999995</v>
      </c>
      <c r="V179" s="90">
        <f t="shared" si="118"/>
        <v>755.05688499999997</v>
      </c>
      <c r="W179" s="90">
        <f t="shared" si="118"/>
        <v>736.20645999999988</v>
      </c>
      <c r="X179" s="90">
        <f t="shared" si="118"/>
        <v>728.0319199999999</v>
      </c>
      <c r="Y179" s="90">
        <f t="shared" si="118"/>
        <v>708.32629999999983</v>
      </c>
      <c r="Z179" s="90">
        <f t="shared" si="118"/>
        <v>699.50534500000003</v>
      </c>
      <c r="AA179" s="90">
        <f t="shared" si="118"/>
        <v>692.0013100000001</v>
      </c>
      <c r="AB179" s="90">
        <f t="shared" si="118"/>
        <v>700.59742499999993</v>
      </c>
      <c r="AC179" s="90">
        <f t="shared" si="118"/>
        <v>689.8613150000001</v>
      </c>
      <c r="AD179" s="90">
        <f t="shared" si="118"/>
        <v>673.18300500000009</v>
      </c>
      <c r="AE179" s="90">
        <f t="shared" si="118"/>
        <v>670.59332999999992</v>
      </c>
      <c r="AF179" s="90">
        <f t="shared" si="118"/>
        <v>689.72079000000008</v>
      </c>
      <c r="AG179" s="90">
        <f t="shared" si="118"/>
        <v>691.99328000000003</v>
      </c>
      <c r="AH179" s="90">
        <f t="shared" si="118"/>
        <v>692.23819500000002</v>
      </c>
      <c r="AI179" s="90">
        <f t="shared" si="118"/>
        <v>704.04229499999997</v>
      </c>
      <c r="AJ179" s="90">
        <f t="shared" si="118"/>
        <v>697.84313500000007</v>
      </c>
      <c r="AK179" s="90">
        <f t="shared" si="118"/>
        <v>692.21009000000004</v>
      </c>
      <c r="AL179" s="90">
        <f t="shared" si="118"/>
        <v>684.70605499999999</v>
      </c>
      <c r="AM179" s="90">
        <f t="shared" si="118"/>
        <v>669.82245000000012</v>
      </c>
      <c r="AN179" s="90">
        <f t="shared" si="118"/>
        <v>643.06649000000004</v>
      </c>
      <c r="AO179" s="90">
        <f t="shared" si="118"/>
        <v>646.21826499999997</v>
      </c>
      <c r="AP179" s="91"/>
      <c r="AQ179" s="92"/>
      <c r="AS179" s="67" t="s">
        <v>159</v>
      </c>
      <c r="AT179" s="228">
        <f t="shared" ref="AT179:BS179" si="119">SUM(AT169:AT178)</f>
        <v>192.529</v>
      </c>
      <c r="AU179" s="228">
        <f t="shared" si="119"/>
        <v>194.411</v>
      </c>
      <c r="AV179" s="228">
        <f t="shared" si="119"/>
        <v>196.898</v>
      </c>
      <c r="AW179" s="228">
        <f t="shared" si="119"/>
        <v>196.36899999999997</v>
      </c>
      <c r="AX179" s="228">
        <f t="shared" si="119"/>
        <v>198.85599999999999</v>
      </c>
      <c r="AY179" s="228">
        <f t="shared" si="119"/>
        <v>193.274</v>
      </c>
      <c r="AZ179" s="228">
        <f t="shared" si="119"/>
        <v>188.059</v>
      </c>
      <c r="BA179" s="228">
        <f t="shared" si="119"/>
        <v>183.36400000000003</v>
      </c>
      <c r="BB179" s="228">
        <f t="shared" si="119"/>
        <v>181.32799999999997</v>
      </c>
      <c r="BC179" s="228">
        <f t="shared" si="119"/>
        <v>176.42</v>
      </c>
      <c r="BD179" s="228">
        <f t="shared" si="119"/>
        <v>174.22299999999998</v>
      </c>
      <c r="BE179" s="228">
        <f t="shared" si="119"/>
        <v>172.35400000000001</v>
      </c>
      <c r="BF179" s="228">
        <f t="shared" si="119"/>
        <v>174.495</v>
      </c>
      <c r="BG179" s="228">
        <f t="shared" si="119"/>
        <v>171.821</v>
      </c>
      <c r="BH179" s="228">
        <f t="shared" si="119"/>
        <v>167.667</v>
      </c>
      <c r="BI179" s="228">
        <f t="shared" si="119"/>
        <v>167.02199999999999</v>
      </c>
      <c r="BJ179" s="228">
        <f t="shared" si="119"/>
        <v>171.786</v>
      </c>
      <c r="BK179" s="228">
        <f t="shared" si="119"/>
        <v>172.352</v>
      </c>
      <c r="BL179" s="228">
        <f t="shared" si="119"/>
        <v>172.41300000000001</v>
      </c>
      <c r="BM179" s="228">
        <f t="shared" si="119"/>
        <v>175.35300000000001</v>
      </c>
      <c r="BN179" s="228">
        <f t="shared" si="119"/>
        <v>173.809</v>
      </c>
      <c r="BO179" s="228">
        <f t="shared" si="119"/>
        <v>172.40600000000001</v>
      </c>
      <c r="BP179" s="228">
        <f t="shared" si="119"/>
        <v>170.53699999999998</v>
      </c>
      <c r="BQ179" s="228">
        <f t="shared" si="119"/>
        <v>166.82999999999998</v>
      </c>
      <c r="BR179" s="228">
        <f t="shared" si="119"/>
        <v>160.166</v>
      </c>
      <c r="BS179" s="228">
        <f t="shared" si="119"/>
        <v>160.95099999999999</v>
      </c>
      <c r="BT179" s="91"/>
      <c r="BU179" s="92"/>
    </row>
    <row r="180" spans="1:73" x14ac:dyDescent="0.25">
      <c r="A180" s="77"/>
      <c r="B180" s="77"/>
      <c r="AT180" s="26" t="b">
        <f>AT179='Annual supply by terminal'!AT171</f>
        <v>1</v>
      </c>
      <c r="AU180" s="26" t="b">
        <f>AU179='Annual supply by terminal'!AU171</f>
        <v>1</v>
      </c>
      <c r="AV180" s="26" t="b">
        <f>AV179='Annual supply by terminal'!AV171</f>
        <v>0</v>
      </c>
      <c r="AW180" s="26" t="b">
        <f>AW179='Annual supply by terminal'!AW171</f>
        <v>1</v>
      </c>
      <c r="AX180" s="26" t="b">
        <f>AX179='Annual supply by terminal'!AX171</f>
        <v>0</v>
      </c>
      <c r="AY180" s="26" t="b">
        <f>AY179='Annual supply by terminal'!AY171</f>
        <v>1</v>
      </c>
      <c r="AZ180" s="26" t="b">
        <f>AZ179='Annual supply by terminal'!AZ171</f>
        <v>0</v>
      </c>
      <c r="BA180" s="26" t="b">
        <f>BA179='Annual supply by terminal'!BA171</f>
        <v>1</v>
      </c>
      <c r="BB180" s="26" t="b">
        <f>BB179='Annual supply by terminal'!BB171</f>
        <v>1</v>
      </c>
      <c r="BC180" s="26" t="b">
        <f>BC179='Annual supply by terminal'!BC171</f>
        <v>1</v>
      </c>
      <c r="BD180" s="26" t="b">
        <f>BD179='Annual supply by terminal'!BD171</f>
        <v>1</v>
      </c>
      <c r="BE180" s="26" t="b">
        <f>BE179='Annual supply by terminal'!BE171</f>
        <v>0</v>
      </c>
      <c r="BF180" s="26" t="b">
        <f>BF179='Annual supply by terminal'!BF171</f>
        <v>1</v>
      </c>
      <c r="BG180" s="26" t="b">
        <f>BG179='Annual supply by terminal'!BG171</f>
        <v>1</v>
      </c>
      <c r="BH180" s="26" t="b">
        <f>BH179='Annual supply by terminal'!BH171</f>
        <v>1</v>
      </c>
      <c r="BI180" s="26" t="b">
        <f>BI179='Annual supply by terminal'!BI171</f>
        <v>1</v>
      </c>
      <c r="BJ180" s="26" t="b">
        <f>BJ179='Annual supply by terminal'!BJ171</f>
        <v>1</v>
      </c>
      <c r="BK180" s="26" t="b">
        <f>BK179='Annual supply by terminal'!BK171</f>
        <v>1</v>
      </c>
      <c r="BL180" s="26" t="b">
        <f>BL179='Annual supply by terminal'!BL171</f>
        <v>1</v>
      </c>
      <c r="BM180" s="26" t="b">
        <f>BM179='Annual supply by terminal'!BM171</f>
        <v>1</v>
      </c>
      <c r="BN180" s="26" t="b">
        <f>BN179='Annual supply by terminal'!BN171</f>
        <v>1</v>
      </c>
      <c r="BO180" s="26" t="b">
        <f>BO179='Annual supply by terminal'!BO171</f>
        <v>1</v>
      </c>
      <c r="BP180" s="26" t="b">
        <f>BP179='Annual supply by terminal'!BP171</f>
        <v>1</v>
      </c>
      <c r="BQ180" s="26" t="b">
        <f>BQ179='Annual supply by terminal'!BQ171</f>
        <v>1</v>
      </c>
      <c r="BR180" s="26" t="b">
        <f>BR179='Annual supply by terminal'!BR171</f>
        <v>1</v>
      </c>
      <c r="BS180" s="26" t="b">
        <f>BS179='Annual supply by terminal'!BS171</f>
        <v>1</v>
      </c>
    </row>
    <row r="181" spans="1:73" x14ac:dyDescent="0.25">
      <c r="A181" s="77"/>
      <c r="B181" s="77"/>
      <c r="AT181" s="26" t="b">
        <f>(AT169+AT170)='Annual supply by terminal'!AT162</f>
        <v>1</v>
      </c>
      <c r="AU181" s="26" t="b">
        <f>(AU169+AU170)='Annual supply by terminal'!AU162</f>
        <v>1</v>
      </c>
      <c r="AV181" s="26" t="b">
        <f>(AV169+AV170)='Annual supply by terminal'!AV162</f>
        <v>0</v>
      </c>
      <c r="AW181" s="26" t="b">
        <f>(AW169+AW170)='Annual supply by terminal'!AW162</f>
        <v>1</v>
      </c>
      <c r="AX181" s="26" t="b">
        <f>(AX169+AX170)='Annual supply by terminal'!AX162</f>
        <v>0</v>
      </c>
      <c r="AY181" s="26" t="b">
        <f>(AY169+AY170)='Annual supply by terminal'!AY162</f>
        <v>1</v>
      </c>
      <c r="AZ181" s="26" t="b">
        <f>(AZ169+AZ170)='Annual supply by terminal'!AZ162</f>
        <v>0</v>
      </c>
      <c r="BA181" s="26" t="b">
        <f>(BA169+BA170)='Annual supply by terminal'!BA162</f>
        <v>1</v>
      </c>
      <c r="BB181" s="26" t="b">
        <f>(BB169+BB170)='Annual supply by terminal'!BB162</f>
        <v>1</v>
      </c>
      <c r="BC181" s="26" t="b">
        <f>(BC169+BC170)='Annual supply by terminal'!BC162</f>
        <v>1</v>
      </c>
      <c r="BD181" s="26" t="b">
        <f>(BD169+BD170)='Annual supply by terminal'!BD162</f>
        <v>1</v>
      </c>
      <c r="BE181" s="26" t="b">
        <f>(BE169+BE170)='Annual supply by terminal'!BE162</f>
        <v>0</v>
      </c>
      <c r="BF181" s="26" t="b">
        <f>(BF169+BF170)='Annual supply by terminal'!BF162</f>
        <v>1</v>
      </c>
      <c r="BG181" s="26" t="b">
        <f>(BG169+BG170)='Annual supply by terminal'!BG162</f>
        <v>1</v>
      </c>
      <c r="BH181" s="26" t="b">
        <f>(BH169+BH170)='Annual supply by terminal'!BH162</f>
        <v>1</v>
      </c>
      <c r="BI181" s="26" t="b">
        <f>(BI169+BI170)='Annual supply by terminal'!BI162</f>
        <v>1</v>
      </c>
      <c r="BJ181" s="26" t="b">
        <f>(BJ169+BJ170)='Annual supply by terminal'!BJ162</f>
        <v>1</v>
      </c>
      <c r="BK181" s="26" t="b">
        <f>(BK169+BK170)='Annual supply by terminal'!BK162</f>
        <v>1</v>
      </c>
      <c r="BL181" s="26" t="b">
        <f>(BL169+BL170)='Annual supply by terminal'!BL162</f>
        <v>1</v>
      </c>
      <c r="BM181" s="26" t="b">
        <f>(BM169+BM170)='Annual supply by terminal'!BM162</f>
        <v>1</v>
      </c>
      <c r="BN181" s="26" t="b">
        <f>(BN169+BN170)='Annual supply by terminal'!BN162</f>
        <v>1</v>
      </c>
      <c r="BO181" s="26" t="b">
        <f>(BO169+BO170)='Annual supply by terminal'!BO162</f>
        <v>1</v>
      </c>
      <c r="BP181" s="26" t="b">
        <f>(BP169+BP170)='Annual supply by terminal'!BP162</f>
        <v>1</v>
      </c>
      <c r="BQ181" s="26" t="b">
        <f>(BQ169+BQ170)='Annual supply by terminal'!BQ162</f>
        <v>1</v>
      </c>
      <c r="BR181" s="26" t="b">
        <f>(BR169+BR170)='Annual supply by terminal'!BR162</f>
        <v>1</v>
      </c>
      <c r="BS181" s="26" t="b">
        <f>(BS169+BS170)='Annual supply by terminal'!BS162</f>
        <v>1</v>
      </c>
    </row>
    <row r="182" spans="1:73" ht="15.75" x14ac:dyDescent="0.25">
      <c r="A182" s="77"/>
      <c r="B182" s="77"/>
      <c r="O182" s="61"/>
    </row>
    <row r="183" spans="1:73" x14ac:dyDescent="0.25">
      <c r="A183" s="77"/>
      <c r="B183" s="77"/>
    </row>
    <row r="184" spans="1:73" x14ac:dyDescent="0.25">
      <c r="A184" s="77"/>
      <c r="B184" s="77"/>
    </row>
    <row r="185" spans="1:73" x14ac:dyDescent="0.25">
      <c r="A185" s="77"/>
      <c r="B185" s="77"/>
    </row>
    <row r="186" spans="1:73" x14ac:dyDescent="0.25">
      <c r="A186" s="77"/>
      <c r="B186" s="77"/>
    </row>
    <row r="187" spans="1:73" x14ac:dyDescent="0.25">
      <c r="A187" s="77"/>
      <c r="B187" s="77"/>
    </row>
    <row r="188" spans="1:73" x14ac:dyDescent="0.25">
      <c r="A188" s="77"/>
      <c r="B188" s="77"/>
    </row>
    <row r="189" spans="1:73" s="77" customFormat="1" x14ac:dyDescent="0.25"/>
    <row r="190" spans="1:73" x14ac:dyDescent="0.25">
      <c r="A190" s="77"/>
      <c r="B190" s="77"/>
      <c r="C190" s="59" t="s">
        <v>636</v>
      </c>
    </row>
    <row r="191" spans="1:73" x14ac:dyDescent="0.25">
      <c r="A191" s="77"/>
      <c r="B191" s="77"/>
      <c r="O191" s="67" t="str">
        <f>O4</f>
        <v>TWH / YEAR</v>
      </c>
      <c r="P191" s="67" t="str">
        <f t="shared" ref="P191:AO191" si="120">AT191</f>
        <v>2025/26</v>
      </c>
      <c r="Q191" s="67" t="str">
        <f t="shared" si="120"/>
        <v>2026/27</v>
      </c>
      <c r="R191" s="67" t="str">
        <f t="shared" si="120"/>
        <v>2027/28</v>
      </c>
      <c r="S191" s="67" t="str">
        <f t="shared" si="120"/>
        <v>2028/29</v>
      </c>
      <c r="T191" s="67" t="str">
        <f t="shared" si="120"/>
        <v>2029/30</v>
      </c>
      <c r="U191" s="67" t="str">
        <f t="shared" si="120"/>
        <v>2028/30</v>
      </c>
      <c r="V191" s="67" t="str">
        <f t="shared" si="120"/>
        <v>2031/32</v>
      </c>
      <c r="W191" s="67" t="str">
        <f t="shared" si="120"/>
        <v>2028/31</v>
      </c>
      <c r="X191" s="67" t="str">
        <f t="shared" si="120"/>
        <v>2033/34</v>
      </c>
      <c r="Y191" s="67" t="str">
        <f t="shared" si="120"/>
        <v>2028/32</v>
      </c>
      <c r="Z191" s="67" t="str">
        <f t="shared" si="120"/>
        <v>2035/36</v>
      </c>
      <c r="AA191" s="67">
        <f t="shared" si="120"/>
        <v>0</v>
      </c>
      <c r="AB191" s="67">
        <f t="shared" si="120"/>
        <v>0</v>
      </c>
      <c r="AC191" s="67">
        <f t="shared" si="120"/>
        <v>0</v>
      </c>
      <c r="AD191" s="67">
        <f t="shared" si="120"/>
        <v>0</v>
      </c>
      <c r="AE191" s="67">
        <f t="shared" si="120"/>
        <v>0</v>
      </c>
      <c r="AF191" s="67">
        <f t="shared" si="120"/>
        <v>0</v>
      </c>
      <c r="AG191" s="67">
        <f t="shared" si="120"/>
        <v>0</v>
      </c>
      <c r="AH191" s="67">
        <f t="shared" si="120"/>
        <v>0</v>
      </c>
      <c r="AI191" s="67">
        <f t="shared" si="120"/>
        <v>0</v>
      </c>
      <c r="AJ191" s="67">
        <f t="shared" si="120"/>
        <v>0</v>
      </c>
      <c r="AK191" s="67">
        <f t="shared" si="120"/>
        <v>0</v>
      </c>
      <c r="AL191" s="67">
        <f t="shared" si="120"/>
        <v>0</v>
      </c>
      <c r="AM191" s="67">
        <f t="shared" si="120"/>
        <v>0</v>
      </c>
      <c r="AN191" s="67">
        <f t="shared" si="120"/>
        <v>0</v>
      </c>
      <c r="AO191" s="67">
        <f t="shared" si="120"/>
        <v>0</v>
      </c>
      <c r="AP191" s="88"/>
      <c r="AR191" s="26" t="s">
        <v>637</v>
      </c>
      <c r="AS191" s="67" t="str">
        <f>AS4</f>
        <v>MCM / DAY</v>
      </c>
      <c r="AT191" s="89" t="str">
        <f>'Annual supply by terminal'!AT183</f>
        <v>2025/26</v>
      </c>
      <c r="AU191" s="89" t="str">
        <f>'Annual supply by terminal'!AU183</f>
        <v>2026/27</v>
      </c>
      <c r="AV191" s="89" t="str">
        <f>'Annual supply by terminal'!AV183</f>
        <v>2027/28</v>
      </c>
      <c r="AW191" s="89" t="s">
        <v>447</v>
      </c>
      <c r="AX191" s="89" t="str">
        <f>'Annual supply by terminal'!AX183</f>
        <v>2029/30</v>
      </c>
      <c r="AY191" s="89" t="s">
        <v>638</v>
      </c>
      <c r="AZ191" s="89" t="str">
        <f>'Annual supply by terminal'!AZ183</f>
        <v>2031/32</v>
      </c>
      <c r="BA191" s="89" t="s">
        <v>639</v>
      </c>
      <c r="BB191" s="89" t="str">
        <f>'Annual supply by terminal'!BB183</f>
        <v>2033/34</v>
      </c>
      <c r="BC191" s="89" t="s">
        <v>640</v>
      </c>
      <c r="BD191" s="89" t="str">
        <f>'Annual supply by terminal'!BD183</f>
        <v>2035/36</v>
      </c>
      <c r="BE191" s="67"/>
      <c r="BF191" s="67"/>
      <c r="BG191" s="67"/>
      <c r="BH191" s="67"/>
      <c r="BI191" s="67"/>
      <c r="BJ191" s="67"/>
      <c r="BK191" s="67"/>
      <c r="BL191" s="67"/>
      <c r="BM191" s="67"/>
      <c r="BN191" s="67"/>
      <c r="BO191" s="67"/>
      <c r="BP191" s="67"/>
      <c r="BQ191" s="67"/>
      <c r="BR191" s="67"/>
      <c r="BS191" s="67"/>
      <c r="BT191" s="88"/>
    </row>
    <row r="192" spans="1:73" x14ac:dyDescent="0.25">
      <c r="A192" s="77"/>
      <c r="B192" s="77"/>
      <c r="O192" s="67" t="s">
        <v>615</v>
      </c>
      <c r="P192" s="90">
        <f t="shared" ref="P192:P201" si="121">AT192*11/1000*365</f>
        <v>66.207350000000005</v>
      </c>
      <c r="Q192" s="90">
        <f t="shared" ref="Q192:Q201" si="122">AU192*11/1000*365</f>
        <v>63.216174999999993</v>
      </c>
      <c r="R192" s="90">
        <f t="shared" ref="R192:R201" si="123">AV192*11/1000*365</f>
        <v>57.35828999999999</v>
      </c>
      <c r="S192" s="90">
        <f t="shared" ref="S192:S201" si="124">AW192*11/1000*365</f>
        <v>50.440445000000004</v>
      </c>
      <c r="T192" s="90">
        <f t="shared" ref="T192:T201" si="125">AX192*11/1000*365</f>
        <v>44.658844999999999</v>
      </c>
      <c r="U192" s="90">
        <f t="shared" ref="U192:U201" si="126">AY192*11/1000*365</f>
        <v>39.607975000000003</v>
      </c>
      <c r="V192" s="90">
        <f t="shared" ref="V192:V201" si="127">AZ192*11/1000*365</f>
        <v>35.448434999999996</v>
      </c>
      <c r="W192" s="90">
        <f t="shared" ref="W192:W201" si="128">BA192*11/1000*365</f>
        <v>31.521765000000002</v>
      </c>
      <c r="X192" s="90">
        <f t="shared" ref="X192:X201" si="129">BB192*11/1000*365</f>
        <v>27.944400000000002</v>
      </c>
      <c r="Y192" s="90">
        <f t="shared" ref="Y192:Y201" si="130">BC192*11/1000*365</f>
        <v>25.314574999999994</v>
      </c>
      <c r="Z192" s="90">
        <f t="shared" ref="Z192:Z201" si="131">BD192*11/1000*365</f>
        <v>25.535400000000003</v>
      </c>
      <c r="AA192" s="90"/>
      <c r="AB192" s="90"/>
      <c r="AC192" s="90"/>
      <c r="AD192" s="90"/>
      <c r="AE192" s="90"/>
      <c r="AF192" s="90"/>
      <c r="AG192" s="90"/>
      <c r="AH192" s="90"/>
      <c r="AI192" s="90"/>
      <c r="AJ192" s="90"/>
      <c r="AK192" s="90"/>
      <c r="AL192" s="90"/>
      <c r="AM192" s="90"/>
      <c r="AN192" s="90"/>
      <c r="AO192" s="90"/>
      <c r="AP192" s="91"/>
      <c r="AQ192" s="92"/>
      <c r="AS192" s="67" t="s">
        <v>615</v>
      </c>
      <c r="AT192" s="200">
        <v>16.489999999999998</v>
      </c>
      <c r="AU192" s="197">
        <v>15.744999999999999</v>
      </c>
      <c r="AV192" s="197">
        <v>14.286</v>
      </c>
      <c r="AW192" s="197">
        <v>12.563000000000001</v>
      </c>
      <c r="AX192" s="197">
        <v>11.122999999999999</v>
      </c>
      <c r="AY192" s="197">
        <v>9.8650000000000002</v>
      </c>
      <c r="AZ192" s="197">
        <v>8.8290000000000006</v>
      </c>
      <c r="BA192" s="197">
        <v>7.851</v>
      </c>
      <c r="BB192" s="197">
        <v>6.96</v>
      </c>
      <c r="BC192" s="197">
        <v>6.3049999999999997</v>
      </c>
      <c r="BD192" s="197">
        <v>6.36</v>
      </c>
      <c r="BE192" s="90"/>
      <c r="BF192" s="90"/>
      <c r="BG192" s="90"/>
      <c r="BH192" s="90"/>
      <c r="BI192" s="90"/>
      <c r="BJ192" s="90"/>
      <c r="BK192" s="90"/>
      <c r="BL192" s="90"/>
      <c r="BM192" s="90"/>
      <c r="BN192" s="90"/>
      <c r="BO192" s="90"/>
      <c r="BP192" s="90"/>
      <c r="BQ192" s="90"/>
      <c r="BR192" s="90"/>
      <c r="BS192" s="90"/>
      <c r="BT192" s="91"/>
      <c r="BU192" s="92"/>
    </row>
    <row r="193" spans="1:73" x14ac:dyDescent="0.25">
      <c r="A193" s="77"/>
      <c r="B193" s="77"/>
      <c r="O193" s="12" t="s">
        <v>616</v>
      </c>
      <c r="P193" s="90">
        <f t="shared" si="121"/>
        <v>76.365299999999991</v>
      </c>
      <c r="Q193" s="90">
        <f t="shared" si="122"/>
        <v>124.95884500000001</v>
      </c>
      <c r="R193" s="90">
        <f t="shared" si="123"/>
        <v>166.883475</v>
      </c>
      <c r="S193" s="90">
        <f t="shared" si="124"/>
        <v>203.65284499999999</v>
      </c>
      <c r="T193" s="90">
        <f t="shared" si="125"/>
        <v>230.04745499999996</v>
      </c>
      <c r="U193" s="90">
        <f t="shared" si="126"/>
        <v>219.53618500000002</v>
      </c>
      <c r="V193" s="90">
        <f t="shared" si="127"/>
        <v>176.62386500000002</v>
      </c>
      <c r="W193" s="90">
        <f t="shared" si="128"/>
        <v>213.97139499999997</v>
      </c>
      <c r="X193" s="90">
        <f t="shared" si="129"/>
        <v>251.33097000000001</v>
      </c>
      <c r="Y193" s="90">
        <f t="shared" si="130"/>
        <v>296.94939999999997</v>
      </c>
      <c r="Z193" s="90">
        <f t="shared" si="131"/>
        <v>301.45423</v>
      </c>
      <c r="AA193" s="90"/>
      <c r="AB193" s="90"/>
      <c r="AC193" s="90"/>
      <c r="AD193" s="90"/>
      <c r="AE193" s="90"/>
      <c r="AF193" s="90"/>
      <c r="AG193" s="90"/>
      <c r="AH193" s="90"/>
      <c r="AI193" s="90"/>
      <c r="AJ193" s="90"/>
      <c r="AK193" s="90"/>
      <c r="AL193" s="90"/>
      <c r="AM193" s="90"/>
      <c r="AN193" s="90"/>
      <c r="AO193" s="90"/>
      <c r="AP193" s="91"/>
      <c r="AQ193" s="92"/>
      <c r="AS193" s="12" t="s">
        <v>616</v>
      </c>
      <c r="AT193" s="202">
        <v>19.02</v>
      </c>
      <c r="AU193" s="199">
        <v>31.123000000000001</v>
      </c>
      <c r="AV193" s="199">
        <v>41.564999999999998</v>
      </c>
      <c r="AW193" s="199">
        <v>50.722999999999999</v>
      </c>
      <c r="AX193" s="199">
        <v>57.296999999999997</v>
      </c>
      <c r="AY193" s="199">
        <v>54.679000000000002</v>
      </c>
      <c r="AZ193" s="199">
        <v>43.991</v>
      </c>
      <c r="BA193" s="199">
        <v>53.292999999999999</v>
      </c>
      <c r="BB193" s="199">
        <v>62.597999999999999</v>
      </c>
      <c r="BC193" s="199">
        <v>73.959999999999994</v>
      </c>
      <c r="BD193" s="199">
        <v>75.081999999999994</v>
      </c>
      <c r="BE193" s="90"/>
      <c r="BF193" s="90"/>
      <c r="BG193" s="90"/>
      <c r="BH193" s="90"/>
      <c r="BI193" s="90"/>
      <c r="BJ193" s="90"/>
      <c r="BK193" s="90"/>
      <c r="BL193" s="90"/>
      <c r="BM193" s="90"/>
      <c r="BN193" s="90"/>
      <c r="BO193" s="90"/>
      <c r="BP193" s="90"/>
      <c r="BQ193" s="90"/>
      <c r="BR193" s="90"/>
      <c r="BS193" s="90"/>
      <c r="BT193" s="91"/>
      <c r="BU193" s="92"/>
    </row>
    <row r="194" spans="1:73" x14ac:dyDescent="0.25">
      <c r="A194" s="77"/>
      <c r="B194" s="77"/>
      <c r="O194" s="67" t="s">
        <v>617</v>
      </c>
      <c r="P194" s="90">
        <f t="shared" si="121"/>
        <v>8.4555899999999991</v>
      </c>
      <c r="Q194" s="90">
        <f t="shared" si="122"/>
        <v>7.1306400000000005</v>
      </c>
      <c r="R194" s="90">
        <f t="shared" si="123"/>
        <v>6.3075649999999994</v>
      </c>
      <c r="S194" s="90">
        <f t="shared" si="124"/>
        <v>5.2315449999999997</v>
      </c>
      <c r="T194" s="90">
        <f t="shared" si="125"/>
        <v>3.3926749999999997</v>
      </c>
      <c r="U194" s="90">
        <f t="shared" si="126"/>
        <v>2.9590549999999998</v>
      </c>
      <c r="V194" s="90">
        <f t="shared" si="127"/>
        <v>1.5377449999999999</v>
      </c>
      <c r="W194" s="90">
        <f t="shared" si="128"/>
        <v>1.3570700000000002</v>
      </c>
      <c r="X194" s="90">
        <f t="shared" si="129"/>
        <v>0</v>
      </c>
      <c r="Y194" s="90">
        <f t="shared" si="130"/>
        <v>0</v>
      </c>
      <c r="Z194" s="90">
        <f t="shared" si="131"/>
        <v>0</v>
      </c>
      <c r="AA194" s="90"/>
      <c r="AB194" s="90"/>
      <c r="AC194" s="90"/>
      <c r="AD194" s="90"/>
      <c r="AE194" s="90"/>
      <c r="AF194" s="90"/>
      <c r="AG194" s="90"/>
      <c r="AH194" s="90"/>
      <c r="AI194" s="90"/>
      <c r="AJ194" s="90"/>
      <c r="AK194" s="90"/>
      <c r="AL194" s="90"/>
      <c r="AM194" s="90"/>
      <c r="AN194" s="90"/>
      <c r="AO194" s="90"/>
      <c r="AP194" s="91"/>
      <c r="AQ194" s="92"/>
      <c r="AS194" s="67" t="s">
        <v>617</v>
      </c>
      <c r="AT194" s="202">
        <v>2.1059999999999999</v>
      </c>
      <c r="AU194" s="199">
        <v>1.776</v>
      </c>
      <c r="AV194" s="199">
        <v>1.571</v>
      </c>
      <c r="AW194" s="199">
        <v>1.3029999999999999</v>
      </c>
      <c r="AX194" s="199">
        <v>0.84499999999999997</v>
      </c>
      <c r="AY194" s="199">
        <v>0.73699999999999999</v>
      </c>
      <c r="AZ194" s="199">
        <v>0.38300000000000001</v>
      </c>
      <c r="BA194" s="199">
        <v>0.33800000000000002</v>
      </c>
      <c r="BB194" s="199">
        <v>0</v>
      </c>
      <c r="BC194" s="199">
        <v>0</v>
      </c>
      <c r="BD194" s="199">
        <v>0</v>
      </c>
      <c r="BE194" s="90"/>
      <c r="BF194" s="90"/>
      <c r="BG194" s="90"/>
      <c r="BH194" s="90"/>
      <c r="BI194" s="90"/>
      <c r="BJ194" s="90"/>
      <c r="BK194" s="90"/>
      <c r="BL194" s="90"/>
      <c r="BM194" s="90"/>
      <c r="BN194" s="90"/>
      <c r="BO194" s="90"/>
      <c r="BP194" s="90"/>
      <c r="BQ194" s="90"/>
      <c r="BR194" s="90"/>
      <c r="BS194" s="90"/>
      <c r="BT194" s="91"/>
      <c r="BU194" s="92"/>
    </row>
    <row r="195" spans="1:73" x14ac:dyDescent="0.25">
      <c r="A195" s="77"/>
      <c r="B195" s="77"/>
      <c r="O195" s="67" t="s">
        <v>114</v>
      </c>
      <c r="P195" s="90">
        <f t="shared" si="121"/>
        <v>248.98621</v>
      </c>
      <c r="Q195" s="90">
        <f t="shared" si="122"/>
        <v>218.71712500000001</v>
      </c>
      <c r="R195" s="90">
        <f t="shared" si="123"/>
        <v>207.09370000000001</v>
      </c>
      <c r="S195" s="90">
        <f t="shared" si="124"/>
        <v>186.16752000000002</v>
      </c>
      <c r="T195" s="90">
        <f t="shared" si="125"/>
        <v>177.77617000000001</v>
      </c>
      <c r="U195" s="90">
        <f t="shared" si="126"/>
        <v>180.79545000000002</v>
      </c>
      <c r="V195" s="90">
        <f t="shared" si="127"/>
        <v>201.79791499999999</v>
      </c>
      <c r="W195" s="90">
        <f t="shared" si="128"/>
        <v>179.28581</v>
      </c>
      <c r="X195" s="90">
        <f t="shared" si="129"/>
        <v>157.63291500000003</v>
      </c>
      <c r="Y195" s="90">
        <f t="shared" si="130"/>
        <v>135.85154</v>
      </c>
      <c r="Z195" s="90">
        <f t="shared" si="131"/>
        <v>115.21845499999999</v>
      </c>
      <c r="AA195" s="90"/>
      <c r="AB195" s="90"/>
      <c r="AC195" s="90"/>
      <c r="AD195" s="90"/>
      <c r="AE195" s="90"/>
      <c r="AF195" s="90"/>
      <c r="AG195" s="90"/>
      <c r="AH195" s="90"/>
      <c r="AI195" s="90"/>
      <c r="AJ195" s="90"/>
      <c r="AK195" s="90"/>
      <c r="AL195" s="90"/>
      <c r="AM195" s="90"/>
      <c r="AN195" s="90"/>
      <c r="AO195" s="90"/>
      <c r="AP195" s="91"/>
      <c r="AQ195" s="92"/>
      <c r="AS195" s="67" t="s">
        <v>114</v>
      </c>
      <c r="AT195" s="202">
        <v>62.014000000000003</v>
      </c>
      <c r="AU195" s="199">
        <v>54.475000000000001</v>
      </c>
      <c r="AV195" s="199">
        <v>51.58</v>
      </c>
      <c r="AW195" s="199">
        <v>46.368000000000002</v>
      </c>
      <c r="AX195" s="199">
        <v>44.277999999999999</v>
      </c>
      <c r="AY195" s="199">
        <v>45.03</v>
      </c>
      <c r="AZ195" s="199">
        <v>50.261000000000003</v>
      </c>
      <c r="BA195" s="199">
        <v>44.654000000000003</v>
      </c>
      <c r="BB195" s="199">
        <v>39.261000000000003</v>
      </c>
      <c r="BC195" s="199">
        <v>33.835999999999999</v>
      </c>
      <c r="BD195" s="199">
        <v>28.696999999999999</v>
      </c>
      <c r="BE195" s="90"/>
      <c r="BF195" s="90"/>
      <c r="BG195" s="90"/>
      <c r="BH195" s="90"/>
      <c r="BI195" s="90"/>
      <c r="BJ195" s="90"/>
      <c r="BK195" s="90"/>
      <c r="BL195" s="90"/>
      <c r="BM195" s="90"/>
      <c r="BN195" s="90"/>
      <c r="BO195" s="90"/>
      <c r="BP195" s="90"/>
      <c r="BQ195" s="90"/>
      <c r="BR195" s="90"/>
      <c r="BS195" s="90"/>
      <c r="BT195" s="91"/>
      <c r="BU195" s="92"/>
    </row>
    <row r="196" spans="1:73" x14ac:dyDescent="0.25">
      <c r="A196" s="77"/>
      <c r="B196" s="77"/>
      <c r="O196" s="67" t="s">
        <v>117</v>
      </c>
      <c r="P196" s="90">
        <f t="shared" si="121"/>
        <v>234.05843999999999</v>
      </c>
      <c r="Q196" s="90">
        <f t="shared" si="122"/>
        <v>230.06351500000002</v>
      </c>
      <c r="R196" s="90">
        <f t="shared" si="123"/>
        <v>225.57474500000001</v>
      </c>
      <c r="S196" s="90">
        <f t="shared" si="124"/>
        <v>217.68527</v>
      </c>
      <c r="T196" s="90">
        <f t="shared" si="125"/>
        <v>192.16593</v>
      </c>
      <c r="U196" s="90">
        <f t="shared" si="126"/>
        <v>183.16831500000001</v>
      </c>
      <c r="V196" s="90">
        <f t="shared" si="127"/>
        <v>186.85809999999998</v>
      </c>
      <c r="W196" s="90">
        <f t="shared" si="128"/>
        <v>169.55345</v>
      </c>
      <c r="X196" s="90">
        <f t="shared" si="129"/>
        <v>149.40618000000001</v>
      </c>
      <c r="Y196" s="90">
        <f t="shared" si="130"/>
        <v>124.74604999999998</v>
      </c>
      <c r="Z196" s="90">
        <f t="shared" si="131"/>
        <v>99.672375000000002</v>
      </c>
      <c r="AA196" s="90"/>
      <c r="AB196" s="90"/>
      <c r="AC196" s="90"/>
      <c r="AD196" s="90"/>
      <c r="AE196" s="90"/>
      <c r="AF196" s="90"/>
      <c r="AG196" s="90"/>
      <c r="AH196" s="90"/>
      <c r="AI196" s="90"/>
      <c r="AJ196" s="90"/>
      <c r="AK196" s="90"/>
      <c r="AL196" s="90"/>
      <c r="AM196" s="90"/>
      <c r="AN196" s="90"/>
      <c r="AO196" s="90"/>
      <c r="AP196" s="91"/>
      <c r="AQ196" s="92"/>
      <c r="AS196" s="67" t="s">
        <v>117</v>
      </c>
      <c r="AT196" s="202">
        <v>58.295999999999999</v>
      </c>
      <c r="AU196" s="199">
        <v>57.301000000000002</v>
      </c>
      <c r="AV196" s="199">
        <v>56.183</v>
      </c>
      <c r="AW196" s="199">
        <v>54.218000000000004</v>
      </c>
      <c r="AX196" s="199">
        <v>47.862000000000002</v>
      </c>
      <c r="AY196" s="199">
        <v>45.621000000000002</v>
      </c>
      <c r="AZ196" s="199">
        <v>46.54</v>
      </c>
      <c r="BA196" s="199">
        <v>42.23</v>
      </c>
      <c r="BB196" s="199">
        <v>37.212000000000003</v>
      </c>
      <c r="BC196" s="199">
        <v>31.07</v>
      </c>
      <c r="BD196" s="199">
        <v>24.824999999999999</v>
      </c>
      <c r="BE196" s="90"/>
      <c r="BF196" s="90"/>
      <c r="BG196" s="90"/>
      <c r="BH196" s="90"/>
      <c r="BI196" s="90"/>
      <c r="BJ196" s="90"/>
      <c r="BK196" s="90"/>
      <c r="BL196" s="90"/>
      <c r="BM196" s="90"/>
      <c r="BN196" s="90"/>
      <c r="BO196" s="90"/>
      <c r="BP196" s="90"/>
      <c r="BQ196" s="90"/>
      <c r="BR196" s="90"/>
      <c r="BS196" s="90"/>
      <c r="BT196" s="91"/>
      <c r="BU196" s="92"/>
    </row>
    <row r="197" spans="1:73" x14ac:dyDescent="0.25">
      <c r="A197" s="77"/>
      <c r="B197" s="77"/>
      <c r="O197" s="67" t="s">
        <v>618</v>
      </c>
      <c r="P197" s="90">
        <f t="shared" si="121"/>
        <v>81.496470000000002</v>
      </c>
      <c r="Q197" s="90">
        <f t="shared" si="122"/>
        <v>68.977699999999999</v>
      </c>
      <c r="R197" s="90">
        <f t="shared" si="123"/>
        <v>58.205455000000001</v>
      </c>
      <c r="S197" s="90">
        <f t="shared" si="124"/>
        <v>48.34863</v>
      </c>
      <c r="T197" s="90">
        <f t="shared" si="125"/>
        <v>51.371925000000005</v>
      </c>
      <c r="U197" s="90">
        <f t="shared" si="126"/>
        <v>45.558205000000001</v>
      </c>
      <c r="V197" s="90">
        <f t="shared" si="127"/>
        <v>52.805279999999996</v>
      </c>
      <c r="W197" s="90">
        <f t="shared" si="128"/>
        <v>40.635815000000001</v>
      </c>
      <c r="X197" s="90">
        <f t="shared" si="129"/>
        <v>36.034624999999998</v>
      </c>
      <c r="Y197" s="90">
        <f t="shared" si="130"/>
        <v>32.995269999999998</v>
      </c>
      <c r="Z197" s="90">
        <f t="shared" si="131"/>
        <v>30.449759999999998</v>
      </c>
      <c r="AA197" s="90"/>
      <c r="AB197" s="90"/>
      <c r="AC197" s="90"/>
      <c r="AD197" s="90"/>
      <c r="AE197" s="90"/>
      <c r="AF197" s="90"/>
      <c r="AG197" s="90"/>
      <c r="AH197" s="90"/>
      <c r="AI197" s="90"/>
      <c r="AJ197" s="90"/>
      <c r="AK197" s="90"/>
      <c r="AL197" s="90"/>
      <c r="AM197" s="90"/>
      <c r="AN197" s="90"/>
      <c r="AO197" s="90"/>
      <c r="AP197" s="91"/>
      <c r="AQ197" s="92"/>
      <c r="AS197" s="67" t="s">
        <v>618</v>
      </c>
      <c r="AT197" s="202">
        <v>20.297999999999998</v>
      </c>
      <c r="AU197" s="199">
        <v>17.18</v>
      </c>
      <c r="AV197" s="199">
        <v>14.497</v>
      </c>
      <c r="AW197" s="199">
        <v>12.042</v>
      </c>
      <c r="AX197" s="199">
        <v>12.795</v>
      </c>
      <c r="AY197" s="199">
        <v>11.347</v>
      </c>
      <c r="AZ197" s="199">
        <v>13.151999999999999</v>
      </c>
      <c r="BA197" s="199">
        <v>10.121</v>
      </c>
      <c r="BB197" s="199">
        <v>8.9749999999999996</v>
      </c>
      <c r="BC197" s="199">
        <v>8.218</v>
      </c>
      <c r="BD197" s="199">
        <v>7.5839999999999996</v>
      </c>
      <c r="BE197" s="90"/>
      <c r="BF197" s="90"/>
      <c r="BG197" s="90"/>
      <c r="BH197" s="90"/>
      <c r="BI197" s="90"/>
      <c r="BJ197" s="90"/>
      <c r="BK197" s="90"/>
      <c r="BL197" s="90"/>
      <c r="BM197" s="90"/>
      <c r="BN197" s="90"/>
      <c r="BO197" s="90"/>
      <c r="BP197" s="90"/>
      <c r="BQ197" s="90"/>
      <c r="BR197" s="90"/>
      <c r="BS197" s="90"/>
      <c r="BT197" s="91"/>
      <c r="BU197" s="92"/>
    </row>
    <row r="198" spans="1:73" x14ac:dyDescent="0.25">
      <c r="A198" s="77"/>
      <c r="B198" s="77"/>
      <c r="O198" s="67" t="s">
        <v>619</v>
      </c>
      <c r="P198" s="90">
        <f t="shared" si="121"/>
        <v>7.0101900000000006</v>
      </c>
      <c r="Q198" s="90">
        <f t="shared" si="122"/>
        <v>7.7810699999999988</v>
      </c>
      <c r="R198" s="90">
        <f t="shared" si="123"/>
        <v>8.7286099999999998</v>
      </c>
      <c r="S198" s="90">
        <f t="shared" si="124"/>
        <v>9.166245</v>
      </c>
      <c r="T198" s="90">
        <f t="shared" si="125"/>
        <v>10.009395</v>
      </c>
      <c r="U198" s="90">
        <f t="shared" si="126"/>
        <v>11.270104999999999</v>
      </c>
      <c r="V198" s="90">
        <f t="shared" si="127"/>
        <v>13.546610000000001</v>
      </c>
      <c r="W198" s="90">
        <f t="shared" si="128"/>
        <v>15.180715000000001</v>
      </c>
      <c r="X198" s="90">
        <f t="shared" si="129"/>
        <v>17.107915000000002</v>
      </c>
      <c r="Y198" s="90">
        <f t="shared" si="130"/>
        <v>19.247909999999997</v>
      </c>
      <c r="Z198" s="90">
        <f t="shared" si="131"/>
        <v>19.769860000000001</v>
      </c>
      <c r="AA198" s="90"/>
      <c r="AB198" s="90"/>
      <c r="AC198" s="90"/>
      <c r="AD198" s="90"/>
      <c r="AE198" s="90"/>
      <c r="AF198" s="90"/>
      <c r="AG198" s="90"/>
      <c r="AH198" s="90"/>
      <c r="AI198" s="90"/>
      <c r="AJ198" s="90"/>
      <c r="AK198" s="90"/>
      <c r="AL198" s="90"/>
      <c r="AM198" s="90"/>
      <c r="AN198" s="90"/>
      <c r="AO198" s="90"/>
      <c r="AP198" s="91"/>
      <c r="AQ198" s="92"/>
      <c r="AS198" s="67" t="s">
        <v>619</v>
      </c>
      <c r="AT198" s="202">
        <v>1.746</v>
      </c>
      <c r="AU198" s="199">
        <v>1.9379999999999999</v>
      </c>
      <c r="AV198" s="199">
        <v>2.1739999999999999</v>
      </c>
      <c r="AW198" s="199">
        <v>2.2829999999999999</v>
      </c>
      <c r="AX198" s="199">
        <v>2.4929999999999999</v>
      </c>
      <c r="AY198" s="199">
        <v>2.8069999999999999</v>
      </c>
      <c r="AZ198" s="199">
        <v>3.3740000000000001</v>
      </c>
      <c r="BA198" s="199">
        <v>3.7810000000000001</v>
      </c>
      <c r="BB198" s="199">
        <v>4.2610000000000001</v>
      </c>
      <c r="BC198" s="199">
        <v>4.7939999999999996</v>
      </c>
      <c r="BD198" s="199">
        <v>4.9240000000000004</v>
      </c>
      <c r="BE198" s="90"/>
      <c r="BF198" s="90"/>
      <c r="BG198" s="90"/>
      <c r="BH198" s="90"/>
      <c r="BI198" s="90"/>
      <c r="BJ198" s="90"/>
      <c r="BK198" s="90"/>
      <c r="BL198" s="90"/>
      <c r="BM198" s="90"/>
      <c r="BN198" s="90"/>
      <c r="BO198" s="90"/>
      <c r="BP198" s="90"/>
      <c r="BQ198" s="90"/>
      <c r="BR198" s="90"/>
      <c r="BS198" s="90"/>
      <c r="BT198" s="91"/>
      <c r="BU198" s="92"/>
    </row>
    <row r="199" spans="1:73" x14ac:dyDescent="0.25">
      <c r="A199" s="77"/>
      <c r="B199" s="77"/>
      <c r="O199" s="67" t="s">
        <v>620</v>
      </c>
      <c r="P199" s="90">
        <f t="shared" si="121"/>
        <v>0</v>
      </c>
      <c r="Q199" s="90">
        <f t="shared" si="122"/>
        <v>0</v>
      </c>
      <c r="R199" s="90">
        <f t="shared" si="123"/>
        <v>0</v>
      </c>
      <c r="S199" s="90">
        <f t="shared" si="124"/>
        <v>0</v>
      </c>
      <c r="T199" s="90">
        <f t="shared" si="125"/>
        <v>0</v>
      </c>
      <c r="U199" s="90">
        <f t="shared" si="126"/>
        <v>0</v>
      </c>
      <c r="V199" s="90">
        <f t="shared" si="127"/>
        <v>0</v>
      </c>
      <c r="W199" s="90">
        <f t="shared" si="128"/>
        <v>0</v>
      </c>
      <c r="X199" s="90">
        <f t="shared" si="129"/>
        <v>0</v>
      </c>
      <c r="Y199" s="90">
        <f t="shared" si="130"/>
        <v>0</v>
      </c>
      <c r="Z199" s="90">
        <f t="shared" si="131"/>
        <v>0</v>
      </c>
      <c r="AA199" s="90"/>
      <c r="AB199" s="90"/>
      <c r="AC199" s="90"/>
      <c r="AD199" s="90"/>
      <c r="AE199" s="90"/>
      <c r="AF199" s="90"/>
      <c r="AG199" s="90"/>
      <c r="AH199" s="90"/>
      <c r="AI199" s="90"/>
      <c r="AJ199" s="90"/>
      <c r="AK199" s="90"/>
      <c r="AL199" s="90"/>
      <c r="AM199" s="90"/>
      <c r="AN199" s="90"/>
      <c r="AO199" s="90"/>
      <c r="AP199" s="91"/>
      <c r="AQ199" s="92"/>
      <c r="AS199" s="67" t="s">
        <v>620</v>
      </c>
      <c r="AT199" s="202">
        <v>0</v>
      </c>
      <c r="AU199" s="199">
        <v>0</v>
      </c>
      <c r="AV199" s="199">
        <v>0</v>
      </c>
      <c r="AW199" s="199">
        <v>0</v>
      </c>
      <c r="AX199" s="199">
        <v>0</v>
      </c>
      <c r="AY199" s="199">
        <v>0</v>
      </c>
      <c r="AZ199" s="199">
        <v>0</v>
      </c>
      <c r="BA199" s="199">
        <v>0</v>
      </c>
      <c r="BB199" s="199">
        <v>0</v>
      </c>
      <c r="BC199" s="199">
        <v>0</v>
      </c>
      <c r="BD199" s="199">
        <v>0</v>
      </c>
      <c r="BE199" s="90"/>
      <c r="BF199" s="90"/>
      <c r="BG199" s="90"/>
      <c r="BH199" s="90"/>
      <c r="BI199" s="90"/>
      <c r="BJ199" s="90"/>
      <c r="BK199" s="90"/>
      <c r="BL199" s="90"/>
      <c r="BM199" s="90"/>
      <c r="BN199" s="90"/>
      <c r="BO199" s="90"/>
      <c r="BP199" s="90"/>
      <c r="BQ199" s="90"/>
      <c r="BR199" s="90"/>
      <c r="BS199" s="90"/>
      <c r="BT199" s="91"/>
      <c r="BU199" s="92"/>
    </row>
    <row r="200" spans="1:73" x14ac:dyDescent="0.25">
      <c r="A200" s="77"/>
      <c r="B200" s="77"/>
      <c r="O200" s="67" t="s">
        <v>621</v>
      </c>
      <c r="P200" s="90">
        <f t="shared" si="121"/>
        <v>10.174009999999999</v>
      </c>
      <c r="Q200" s="90">
        <f t="shared" si="122"/>
        <v>9.8849300000000007</v>
      </c>
      <c r="R200" s="90">
        <f t="shared" si="123"/>
        <v>9.8528100000000016</v>
      </c>
      <c r="S200" s="90">
        <f t="shared" si="124"/>
        <v>9.310785000000001</v>
      </c>
      <c r="T200" s="90">
        <f t="shared" si="125"/>
        <v>9.2465449999999993</v>
      </c>
      <c r="U200" s="90">
        <f t="shared" si="126"/>
        <v>9.1983650000000008</v>
      </c>
      <c r="V200" s="90">
        <f t="shared" si="127"/>
        <v>9.2947249999999997</v>
      </c>
      <c r="W200" s="90">
        <f t="shared" si="128"/>
        <v>9.1983650000000008</v>
      </c>
      <c r="X200" s="90">
        <f t="shared" si="129"/>
        <v>9.1983650000000008</v>
      </c>
      <c r="Y200" s="90">
        <f t="shared" si="130"/>
        <v>9.1983650000000008</v>
      </c>
      <c r="Z200" s="90">
        <f t="shared" si="131"/>
        <v>9.1983650000000008</v>
      </c>
      <c r="AA200" s="90"/>
      <c r="AB200" s="90"/>
      <c r="AC200" s="90"/>
      <c r="AD200" s="90"/>
      <c r="AE200" s="90"/>
      <c r="AF200" s="90"/>
      <c r="AG200" s="90"/>
      <c r="AH200" s="90"/>
      <c r="AI200" s="90"/>
      <c r="AJ200" s="90"/>
      <c r="AK200" s="90"/>
      <c r="AL200" s="90"/>
      <c r="AM200" s="90"/>
      <c r="AN200" s="90"/>
      <c r="AO200" s="90"/>
      <c r="AP200" s="91"/>
      <c r="AQ200" s="92"/>
      <c r="AS200" s="67" t="s">
        <v>621</v>
      </c>
      <c r="AT200" s="202">
        <v>2.5339999999999998</v>
      </c>
      <c r="AU200" s="199">
        <v>2.4620000000000002</v>
      </c>
      <c r="AV200" s="199">
        <v>2.4540000000000002</v>
      </c>
      <c r="AW200" s="199">
        <v>2.319</v>
      </c>
      <c r="AX200" s="199">
        <v>2.3029999999999999</v>
      </c>
      <c r="AY200" s="199">
        <v>2.2909999999999999</v>
      </c>
      <c r="AZ200" s="199">
        <v>2.3149999999999999</v>
      </c>
      <c r="BA200" s="199">
        <v>2.2909999999999999</v>
      </c>
      <c r="BB200" s="199">
        <v>2.2909999999999999</v>
      </c>
      <c r="BC200" s="199">
        <v>2.2909999999999999</v>
      </c>
      <c r="BD200" s="199">
        <v>2.2909999999999999</v>
      </c>
      <c r="BE200" s="90"/>
      <c r="BF200" s="90"/>
      <c r="BG200" s="90"/>
      <c r="BH200" s="90"/>
      <c r="BI200" s="90"/>
      <c r="BJ200" s="90"/>
      <c r="BK200" s="90"/>
      <c r="BL200" s="90"/>
      <c r="BM200" s="90"/>
      <c r="BN200" s="90"/>
      <c r="BO200" s="90"/>
      <c r="BP200" s="90"/>
      <c r="BQ200" s="90"/>
      <c r="BR200" s="90"/>
      <c r="BS200" s="90"/>
      <c r="BT200" s="91"/>
      <c r="BU200" s="92"/>
    </row>
    <row r="201" spans="1:73" x14ac:dyDescent="0.25">
      <c r="A201" s="77"/>
      <c r="B201" s="77"/>
      <c r="O201" s="67" t="s">
        <v>107</v>
      </c>
      <c r="P201" s="90">
        <f t="shared" si="121"/>
        <v>25.354724999999998</v>
      </c>
      <c r="Q201" s="90">
        <f t="shared" si="122"/>
        <v>24.636040000000001</v>
      </c>
      <c r="R201" s="90">
        <f t="shared" si="123"/>
        <v>24.55574</v>
      </c>
      <c r="S201" s="90">
        <f t="shared" si="124"/>
        <v>23.206700000000005</v>
      </c>
      <c r="T201" s="90">
        <f t="shared" si="125"/>
        <v>23.042085</v>
      </c>
      <c r="U201" s="90">
        <f t="shared" si="126"/>
        <v>22.921634999999998</v>
      </c>
      <c r="V201" s="90">
        <f t="shared" si="127"/>
        <v>23.166550000000001</v>
      </c>
      <c r="W201" s="90">
        <f t="shared" si="128"/>
        <v>22.921634999999998</v>
      </c>
      <c r="X201" s="90">
        <f t="shared" si="129"/>
        <v>22.921634999999998</v>
      </c>
      <c r="Y201" s="90">
        <f t="shared" si="130"/>
        <v>22.921634999999998</v>
      </c>
      <c r="Z201" s="90">
        <f t="shared" si="131"/>
        <v>22.921634999999998</v>
      </c>
      <c r="AA201" s="90"/>
      <c r="AB201" s="90"/>
      <c r="AC201" s="90"/>
      <c r="AD201" s="90"/>
      <c r="AE201" s="90"/>
      <c r="AF201" s="90"/>
      <c r="AG201" s="90"/>
      <c r="AH201" s="90"/>
      <c r="AI201" s="90"/>
      <c r="AJ201" s="90"/>
      <c r="AK201" s="90"/>
      <c r="AL201" s="90"/>
      <c r="AM201" s="90"/>
      <c r="AN201" s="90"/>
      <c r="AO201" s="90"/>
      <c r="AP201" s="91"/>
      <c r="AQ201" s="92"/>
      <c r="AS201" s="67" t="s">
        <v>107</v>
      </c>
      <c r="AT201" s="202">
        <v>6.3150000000000004</v>
      </c>
      <c r="AU201" s="199">
        <v>6.1360000000000001</v>
      </c>
      <c r="AV201" s="199">
        <v>6.1159999999999997</v>
      </c>
      <c r="AW201" s="199">
        <v>5.78</v>
      </c>
      <c r="AX201" s="199">
        <v>5.7389999999999999</v>
      </c>
      <c r="AY201" s="199">
        <v>5.7089999999999996</v>
      </c>
      <c r="AZ201" s="199">
        <v>5.77</v>
      </c>
      <c r="BA201" s="199">
        <v>5.7089999999999996</v>
      </c>
      <c r="BB201" s="199">
        <v>5.7089999999999996</v>
      </c>
      <c r="BC201" s="199">
        <v>5.7089999999999996</v>
      </c>
      <c r="BD201" s="199">
        <v>5.7089999999999996</v>
      </c>
      <c r="BE201" s="90"/>
      <c r="BF201" s="90"/>
      <c r="BG201" s="90"/>
      <c r="BH201" s="90"/>
      <c r="BI201" s="90"/>
      <c r="BJ201" s="90"/>
      <c r="BK201" s="90"/>
      <c r="BL201" s="90"/>
      <c r="BM201" s="90"/>
      <c r="BN201" s="90"/>
      <c r="BO201" s="90"/>
      <c r="BP201" s="90"/>
      <c r="BQ201" s="90"/>
      <c r="BR201" s="90"/>
      <c r="BS201" s="90"/>
      <c r="BT201" s="91"/>
      <c r="BU201" s="92"/>
    </row>
    <row r="202" spans="1:73" x14ac:dyDescent="0.25">
      <c r="A202" s="77"/>
      <c r="B202" s="77"/>
      <c r="O202" s="67" t="s">
        <v>159</v>
      </c>
      <c r="P202" s="90">
        <f t="shared" ref="P202:S202" si="132">SUM(P192:P201)</f>
        <v>758.10828500000002</v>
      </c>
      <c r="Q202" s="90">
        <f t="shared" si="132"/>
        <v>755.36604000000011</v>
      </c>
      <c r="R202" s="90">
        <f t="shared" si="132"/>
        <v>764.5603900000001</v>
      </c>
      <c r="S202" s="90">
        <f t="shared" si="132"/>
        <v>753.20998499999996</v>
      </c>
      <c r="T202" s="90">
        <f t="shared" ref="T202:Z202" si="133">SUM(T192:T201)</f>
        <v>741.71102500000006</v>
      </c>
      <c r="U202" s="90">
        <f t="shared" si="133"/>
        <v>715.01529000000005</v>
      </c>
      <c r="V202" s="90">
        <f t="shared" si="133"/>
        <v>701.07922499999995</v>
      </c>
      <c r="W202" s="90">
        <f t="shared" si="133"/>
        <v>683.62601999999993</v>
      </c>
      <c r="X202" s="90">
        <f t="shared" si="133"/>
        <v>671.5770050000001</v>
      </c>
      <c r="Y202" s="90">
        <f t="shared" si="133"/>
        <v>667.22474499999998</v>
      </c>
      <c r="Z202" s="90">
        <f t="shared" si="133"/>
        <v>624.22007999999994</v>
      </c>
      <c r="AA202" s="90"/>
      <c r="AB202" s="90"/>
      <c r="AC202" s="90"/>
      <c r="AD202" s="90"/>
      <c r="AE202" s="90"/>
      <c r="AF202" s="90"/>
      <c r="AG202" s="90"/>
      <c r="AH202" s="90"/>
      <c r="AI202" s="90"/>
      <c r="AJ202" s="90"/>
      <c r="AK202" s="90"/>
      <c r="AL202" s="90"/>
      <c r="AM202" s="90"/>
      <c r="AN202" s="90"/>
      <c r="AO202" s="90"/>
      <c r="AP202" s="91"/>
      <c r="AQ202" s="92"/>
      <c r="AS202" s="67" t="s">
        <v>159</v>
      </c>
      <c r="AT202" s="202">
        <f t="shared" ref="AT202:BD202" si="134">SUM(AT192:AT201)</f>
        <v>188.81899999999999</v>
      </c>
      <c r="AU202" s="202">
        <f t="shared" si="134"/>
        <v>188.136</v>
      </c>
      <c r="AV202" s="202">
        <f t="shared" si="134"/>
        <v>190.42600000000004</v>
      </c>
      <c r="AW202" s="202">
        <f t="shared" si="134"/>
        <v>187.59899999999999</v>
      </c>
      <c r="AX202" s="202">
        <f t="shared" si="134"/>
        <v>184.73499999999999</v>
      </c>
      <c r="AY202" s="202">
        <f t="shared" si="134"/>
        <v>178.08599999999998</v>
      </c>
      <c r="AZ202" s="202">
        <f t="shared" si="134"/>
        <v>174.61499999999998</v>
      </c>
      <c r="BA202" s="202">
        <f t="shared" si="134"/>
        <v>170.268</v>
      </c>
      <c r="BB202" s="202">
        <f t="shared" si="134"/>
        <v>167.267</v>
      </c>
      <c r="BC202" s="202">
        <f t="shared" si="134"/>
        <v>166.18299999999999</v>
      </c>
      <c r="BD202" s="202">
        <f t="shared" si="134"/>
        <v>155.47200000000001</v>
      </c>
      <c r="BE202" s="90"/>
      <c r="BF202" s="90"/>
      <c r="BG202" s="90"/>
      <c r="BH202" s="90"/>
      <c r="BI202" s="90"/>
      <c r="BJ202" s="90"/>
      <c r="BK202" s="90"/>
      <c r="BL202" s="90"/>
      <c r="BM202" s="90"/>
      <c r="BN202" s="90"/>
      <c r="BO202" s="90"/>
      <c r="BP202" s="90"/>
      <c r="BQ202" s="90"/>
      <c r="BR202" s="90"/>
      <c r="BS202" s="90"/>
      <c r="BT202" s="91"/>
      <c r="BU202" s="92"/>
    </row>
    <row r="203" spans="1:73" x14ac:dyDescent="0.25">
      <c r="A203" s="77"/>
      <c r="B203" s="77"/>
      <c r="AT203" s="26" t="b">
        <f>AT202='Annual supply by terminal'!AT193</f>
        <v>1</v>
      </c>
      <c r="AU203" s="26" t="b">
        <f>AU202='Annual supply by terminal'!AU193</f>
        <v>1</v>
      </c>
      <c r="AV203" s="26" t="b">
        <f>AV202='Annual supply by terminal'!AV193</f>
        <v>1</v>
      </c>
      <c r="AW203" s="26" t="b">
        <f>AW202='Annual supply by terminal'!AW193</f>
        <v>1</v>
      </c>
      <c r="AX203" s="26" t="b">
        <f>AX202='Annual supply by terminal'!AX193</f>
        <v>1</v>
      </c>
      <c r="AY203" s="26" t="b">
        <f>AY202='Annual supply by terminal'!AY193</f>
        <v>1</v>
      </c>
      <c r="AZ203" s="26" t="b">
        <f>AZ202='Annual supply by terminal'!AZ193</f>
        <v>1</v>
      </c>
      <c r="BA203" s="26" t="b">
        <f>BA202='Annual supply by terminal'!BA193</f>
        <v>0</v>
      </c>
      <c r="BB203" s="26" t="b">
        <f>BB202='Annual supply by terminal'!BB193</f>
        <v>1</v>
      </c>
      <c r="BC203" s="26" t="b">
        <f>BC202='Annual supply by terminal'!BC193</f>
        <v>1</v>
      </c>
      <c r="BD203" s="26" t="b">
        <f>BD202='Annual supply by terminal'!BD193</f>
        <v>1</v>
      </c>
    </row>
    <row r="204" spans="1:73" x14ac:dyDescent="0.25">
      <c r="A204" s="77"/>
      <c r="B204" s="77"/>
      <c r="AT204" s="26" t="b">
        <f>(AT192+AT193)='Annual supply by terminal'!AT184</f>
        <v>1</v>
      </c>
      <c r="AU204" s="26" t="b">
        <f>(AU192+AU193)='Annual supply by terminal'!AU184</f>
        <v>1</v>
      </c>
      <c r="AV204" s="26" t="b">
        <f>(AV192+AV193)='Annual supply by terminal'!AV184</f>
        <v>1</v>
      </c>
      <c r="AW204" s="26" t="b">
        <f>(AW192+AW193)='Annual supply by terminal'!AW184</f>
        <v>1</v>
      </c>
      <c r="AX204" s="26" t="b">
        <f>(AX192+AX193)='Annual supply by terminal'!AX184</f>
        <v>1</v>
      </c>
      <c r="AY204" s="26" t="b">
        <f>(AY192+AY193)='Annual supply by terminal'!AY184</f>
        <v>1</v>
      </c>
      <c r="AZ204" s="26" t="b">
        <f>(AZ192+AZ193)='Annual supply by terminal'!AZ184</f>
        <v>1</v>
      </c>
      <c r="BA204" s="26" t="b">
        <f>(BA192+BA193)='Annual supply by terminal'!BA184</f>
        <v>0</v>
      </c>
      <c r="BB204" s="26" t="b">
        <f>(BB192+BB193)='Annual supply by terminal'!BB184</f>
        <v>1</v>
      </c>
      <c r="BC204" s="26" t="b">
        <f>(BC192+BC193)='Annual supply by terminal'!BC184</f>
        <v>1</v>
      </c>
      <c r="BD204" s="26" t="b">
        <f>(BD192+BD193)='Annual supply by terminal'!BD184</f>
        <v>1</v>
      </c>
    </row>
    <row r="205" spans="1:73" ht="15.75" x14ac:dyDescent="0.25">
      <c r="A205" s="77"/>
      <c r="B205" s="77"/>
      <c r="O205" s="61"/>
    </row>
    <row r="206" spans="1:73" x14ac:dyDescent="0.25">
      <c r="A206" s="77"/>
      <c r="B206" s="77"/>
    </row>
    <row r="207" spans="1:73" x14ac:dyDescent="0.25">
      <c r="A207" s="77"/>
      <c r="B207" s="77"/>
    </row>
    <row r="208" spans="1:73" x14ac:dyDescent="0.25">
      <c r="A208" s="77"/>
      <c r="B208" s="77"/>
    </row>
    <row r="209" spans="1:73" x14ac:dyDescent="0.25">
      <c r="A209" s="77"/>
      <c r="B209" s="77"/>
    </row>
    <row r="210" spans="1:73" x14ac:dyDescent="0.25">
      <c r="A210" s="77"/>
      <c r="B210" s="77"/>
    </row>
    <row r="211" spans="1:73" x14ac:dyDescent="0.25">
      <c r="A211" s="77"/>
      <c r="B211" s="77"/>
    </row>
    <row r="212" spans="1:73" x14ac:dyDescent="0.25">
      <c r="A212" s="77"/>
      <c r="B212" s="77"/>
    </row>
    <row r="213" spans="1:73" s="77" customFormat="1" x14ac:dyDescent="0.25"/>
    <row r="214" spans="1:73" x14ac:dyDescent="0.25">
      <c r="A214" s="77"/>
      <c r="B214" s="77"/>
      <c r="C214" s="59" t="s">
        <v>641</v>
      </c>
    </row>
    <row r="215" spans="1:73" x14ac:dyDescent="0.25">
      <c r="A215" s="77"/>
      <c r="B215" s="77"/>
      <c r="O215" s="67" t="str">
        <f>O4</f>
        <v>TWH / YEAR</v>
      </c>
      <c r="P215" s="67" t="str">
        <f t="shared" ref="P215:Z215" si="135">AT215</f>
        <v>2025/26</v>
      </c>
      <c r="Q215" s="67" t="str">
        <f t="shared" si="135"/>
        <v>2026/27</v>
      </c>
      <c r="R215" s="67" t="str">
        <f t="shared" si="135"/>
        <v>2027/28</v>
      </c>
      <c r="S215" s="67" t="str">
        <f t="shared" si="135"/>
        <v>2028/29</v>
      </c>
      <c r="T215" s="67" t="str">
        <f t="shared" si="135"/>
        <v>2029/30</v>
      </c>
      <c r="U215" s="67" t="str">
        <f t="shared" si="135"/>
        <v>2028/30</v>
      </c>
      <c r="V215" s="67" t="str">
        <f t="shared" si="135"/>
        <v>2031/32</v>
      </c>
      <c r="W215" s="67" t="str">
        <f t="shared" si="135"/>
        <v>2028/31</v>
      </c>
      <c r="X215" s="67" t="str">
        <f t="shared" si="135"/>
        <v>2033/34</v>
      </c>
      <c r="Y215" s="67" t="str">
        <f t="shared" si="135"/>
        <v>2028/32</v>
      </c>
      <c r="Z215" s="67" t="str">
        <f t="shared" si="135"/>
        <v>2035/36</v>
      </c>
      <c r="AA215" s="67" t="s">
        <v>454</v>
      </c>
      <c r="AB215" s="67">
        <f t="shared" ref="AB215:AO215" si="136">BF215</f>
        <v>0</v>
      </c>
      <c r="AC215" s="67">
        <f t="shared" si="136"/>
        <v>0</v>
      </c>
      <c r="AD215" s="67">
        <f t="shared" si="136"/>
        <v>0</v>
      </c>
      <c r="AE215" s="67">
        <f t="shared" si="136"/>
        <v>0</v>
      </c>
      <c r="AF215" s="67">
        <f t="shared" si="136"/>
        <v>0</v>
      </c>
      <c r="AG215" s="67">
        <f t="shared" si="136"/>
        <v>0</v>
      </c>
      <c r="AH215" s="67">
        <f t="shared" si="136"/>
        <v>0</v>
      </c>
      <c r="AI215" s="67">
        <f t="shared" si="136"/>
        <v>0</v>
      </c>
      <c r="AJ215" s="67">
        <f t="shared" si="136"/>
        <v>0</v>
      </c>
      <c r="AK215" s="67">
        <f t="shared" si="136"/>
        <v>0</v>
      </c>
      <c r="AL215" s="67">
        <f t="shared" si="136"/>
        <v>0</v>
      </c>
      <c r="AM215" s="67">
        <f t="shared" si="136"/>
        <v>0</v>
      </c>
      <c r="AN215" s="67">
        <f t="shared" si="136"/>
        <v>0</v>
      </c>
      <c r="AO215" s="67">
        <f t="shared" si="136"/>
        <v>0</v>
      </c>
      <c r="AP215" s="88"/>
      <c r="AR215" s="26" t="s">
        <v>642</v>
      </c>
      <c r="AS215" s="67" t="str">
        <f>AS4</f>
        <v>MCM / DAY</v>
      </c>
      <c r="AT215" s="89" t="str">
        <f>'Annual supply by terminal'!AT206</f>
        <v>2025/26</v>
      </c>
      <c r="AU215" s="89" t="str">
        <f>'Annual supply by terminal'!AU206</f>
        <v>2026/27</v>
      </c>
      <c r="AV215" s="89" t="str">
        <f>'Annual supply by terminal'!AV206</f>
        <v>2027/28</v>
      </c>
      <c r="AW215" s="89" t="s">
        <v>447</v>
      </c>
      <c r="AX215" s="89" t="str">
        <f>'Annual supply by terminal'!AX206</f>
        <v>2029/30</v>
      </c>
      <c r="AY215" s="89" t="s">
        <v>638</v>
      </c>
      <c r="AZ215" s="89" t="str">
        <f>'Annual supply by terminal'!AZ206</f>
        <v>2031/32</v>
      </c>
      <c r="BA215" s="89" t="s">
        <v>639</v>
      </c>
      <c r="BB215" s="89" t="str">
        <f>'Annual supply by terminal'!BB206</f>
        <v>2033/34</v>
      </c>
      <c r="BC215" s="89" t="s">
        <v>640</v>
      </c>
      <c r="BD215" s="89" t="str">
        <f>'Annual supply by terminal'!BD206</f>
        <v>2035/36</v>
      </c>
      <c r="BE215" s="67"/>
      <c r="BF215" s="67"/>
      <c r="BG215" s="67"/>
      <c r="BH215" s="67"/>
      <c r="BI215" s="67"/>
      <c r="BJ215" s="67"/>
      <c r="BK215" s="67"/>
      <c r="BL215" s="67"/>
      <c r="BM215" s="67"/>
      <c r="BN215" s="67"/>
      <c r="BO215" s="67"/>
      <c r="BP215" s="67"/>
      <c r="BQ215" s="67"/>
      <c r="BR215" s="67"/>
      <c r="BS215" s="67"/>
      <c r="BT215" s="88"/>
    </row>
    <row r="216" spans="1:73" x14ac:dyDescent="0.25">
      <c r="A216" s="77"/>
      <c r="B216" s="77"/>
      <c r="O216" s="67" t="s">
        <v>615</v>
      </c>
      <c r="P216" s="90">
        <f t="shared" ref="P216:P225" si="137">AT216*11/1000*365</f>
        <v>66.207350000000005</v>
      </c>
      <c r="Q216" s="90">
        <f t="shared" ref="Q216:Q225" si="138">AU216*11/1000*365</f>
        <v>63.216174999999993</v>
      </c>
      <c r="R216" s="90">
        <f t="shared" ref="R216:R225" si="139">AV216*11/1000*365</f>
        <v>57.35828999999999</v>
      </c>
      <c r="S216" s="90">
        <f t="shared" ref="S216:S225" si="140">AW216*11/1000*365</f>
        <v>50.440445000000004</v>
      </c>
      <c r="T216" s="90">
        <f t="shared" ref="T216:T225" si="141">AX216*11/1000*365</f>
        <v>44.658844999999999</v>
      </c>
      <c r="U216" s="90">
        <f t="shared" ref="U216:U225" si="142">AY216*11/1000*365</f>
        <v>39.607975000000003</v>
      </c>
      <c r="V216" s="90">
        <f t="shared" ref="V216:V225" si="143">AZ216*11/1000*365</f>
        <v>35.448434999999996</v>
      </c>
      <c r="W216" s="90">
        <f t="shared" ref="W216:W225" si="144">BA216*11/1000*365</f>
        <v>31.521765000000002</v>
      </c>
      <c r="X216" s="90">
        <f t="shared" ref="X216:X225" si="145">BB216*11/1000*365</f>
        <v>27.944400000000002</v>
      </c>
      <c r="Y216" s="90">
        <f t="shared" ref="Y216:Y225" si="146">BC216*11/1000*365</f>
        <v>25.314574999999994</v>
      </c>
      <c r="Z216" s="90">
        <f t="shared" ref="Z216:Z225" si="147">BD216*11/1000*365</f>
        <v>25.535400000000003</v>
      </c>
      <c r="AA216" s="90">
        <f t="shared" ref="AA216:AA225" si="148">BE216*11/1000*365</f>
        <v>0</v>
      </c>
      <c r="AB216" s="90"/>
      <c r="AC216" s="90"/>
      <c r="AD216" s="90"/>
      <c r="AE216" s="90"/>
      <c r="AF216" s="90"/>
      <c r="AG216" s="90"/>
      <c r="AH216" s="90"/>
      <c r="AI216" s="90"/>
      <c r="AJ216" s="90"/>
      <c r="AK216" s="90"/>
      <c r="AL216" s="90"/>
      <c r="AM216" s="90"/>
      <c r="AN216" s="90"/>
      <c r="AO216" s="90"/>
      <c r="AP216" s="91"/>
      <c r="AQ216" s="92"/>
      <c r="AS216" s="67" t="s">
        <v>95</v>
      </c>
      <c r="AT216" s="200">
        <v>16.489999999999998</v>
      </c>
      <c r="AU216" s="201">
        <v>15.744999999999999</v>
      </c>
      <c r="AV216" s="201">
        <v>14.286</v>
      </c>
      <c r="AW216" s="201">
        <v>12.563000000000001</v>
      </c>
      <c r="AX216" s="201">
        <v>11.122999999999999</v>
      </c>
      <c r="AY216" s="201">
        <v>9.8650000000000002</v>
      </c>
      <c r="AZ216" s="201">
        <v>8.8290000000000006</v>
      </c>
      <c r="BA216" s="201">
        <v>7.851</v>
      </c>
      <c r="BB216" s="201">
        <v>6.96</v>
      </c>
      <c r="BC216" s="201">
        <v>6.3049999999999997</v>
      </c>
      <c r="BD216" s="201">
        <v>6.36</v>
      </c>
      <c r="BE216" s="90"/>
      <c r="BF216" s="90"/>
      <c r="BG216" s="90"/>
      <c r="BH216" s="90"/>
      <c r="BI216" s="90"/>
      <c r="BJ216" s="90"/>
      <c r="BK216" s="90"/>
      <c r="BL216" s="90"/>
      <c r="BM216" s="90"/>
      <c r="BN216" s="90"/>
      <c r="BO216" s="90"/>
      <c r="BP216" s="90"/>
      <c r="BQ216" s="90"/>
      <c r="BR216" s="90"/>
      <c r="BS216" s="90"/>
      <c r="BT216" s="91"/>
      <c r="BU216" s="92"/>
    </row>
    <row r="217" spans="1:73" x14ac:dyDescent="0.25">
      <c r="A217" s="77"/>
      <c r="B217" s="77"/>
      <c r="O217" s="12" t="s">
        <v>616</v>
      </c>
      <c r="P217" s="90">
        <f t="shared" si="137"/>
        <v>13.321769999999999</v>
      </c>
      <c r="Q217" s="90">
        <f t="shared" si="138"/>
        <v>12.944359999999998</v>
      </c>
      <c r="R217" s="90">
        <f t="shared" si="139"/>
        <v>12.904209999999999</v>
      </c>
      <c r="S217" s="90">
        <f t="shared" si="140"/>
        <v>12.193555</v>
      </c>
      <c r="T217" s="90">
        <f t="shared" si="141"/>
        <v>12.109240000000002</v>
      </c>
      <c r="U217" s="90">
        <f t="shared" si="142"/>
        <v>11.872355000000001</v>
      </c>
      <c r="V217" s="90">
        <f t="shared" si="143"/>
        <v>12.173480000000003</v>
      </c>
      <c r="W217" s="90">
        <f t="shared" si="144"/>
        <v>11.892429999999999</v>
      </c>
      <c r="X217" s="90">
        <f t="shared" si="145"/>
        <v>11.880385</v>
      </c>
      <c r="Y217" s="90">
        <f t="shared" si="146"/>
        <v>12.000834999999999</v>
      </c>
      <c r="Z217" s="90">
        <f t="shared" si="147"/>
        <v>11.185789999999999</v>
      </c>
      <c r="AA217" s="90">
        <f t="shared" si="148"/>
        <v>0</v>
      </c>
      <c r="AB217" s="90"/>
      <c r="AC217" s="90"/>
      <c r="AD217" s="90"/>
      <c r="AE217" s="90"/>
      <c r="AF217" s="90"/>
      <c r="AG217" s="90"/>
      <c r="AH217" s="90"/>
      <c r="AI217" s="90"/>
      <c r="AJ217" s="90"/>
      <c r="AK217" s="90"/>
      <c r="AL217" s="90"/>
      <c r="AM217" s="90"/>
      <c r="AN217" s="90"/>
      <c r="AO217" s="90"/>
      <c r="AP217" s="91"/>
      <c r="AQ217" s="92"/>
      <c r="AS217" s="12" t="s">
        <v>616</v>
      </c>
      <c r="AT217" s="202">
        <v>3.3180000000000001</v>
      </c>
      <c r="AU217" s="203">
        <v>3.2240000000000002</v>
      </c>
      <c r="AV217" s="203">
        <v>3.214</v>
      </c>
      <c r="AW217" s="203">
        <v>3.0369999999999999</v>
      </c>
      <c r="AX217" s="203">
        <v>3.016</v>
      </c>
      <c r="AY217" s="203">
        <v>2.9569999999999999</v>
      </c>
      <c r="AZ217" s="203">
        <v>3.032</v>
      </c>
      <c r="BA217" s="203">
        <v>2.9620000000000002</v>
      </c>
      <c r="BB217" s="203">
        <v>2.9590000000000001</v>
      </c>
      <c r="BC217" s="203">
        <v>2.9889999999999999</v>
      </c>
      <c r="BD217" s="203">
        <v>2.786</v>
      </c>
      <c r="BE217" s="90"/>
      <c r="BF217" s="90"/>
      <c r="BG217" s="90"/>
      <c r="BH217" s="90"/>
      <c r="BI217" s="90"/>
      <c r="BJ217" s="90"/>
      <c r="BK217" s="90"/>
      <c r="BL217" s="90"/>
      <c r="BM217" s="90"/>
      <c r="BN217" s="90"/>
      <c r="BO217" s="90"/>
      <c r="BP217" s="90"/>
      <c r="BQ217" s="90"/>
      <c r="BR217" s="90"/>
      <c r="BS217" s="90"/>
      <c r="BT217" s="91"/>
      <c r="BU217" s="92"/>
    </row>
    <row r="218" spans="1:73" x14ac:dyDescent="0.25">
      <c r="A218" s="77"/>
      <c r="B218" s="77"/>
      <c r="O218" s="67" t="s">
        <v>617</v>
      </c>
      <c r="P218" s="90">
        <f t="shared" si="137"/>
        <v>8.4555899999999991</v>
      </c>
      <c r="Q218" s="90">
        <f t="shared" si="138"/>
        <v>7.1306400000000005</v>
      </c>
      <c r="R218" s="90">
        <f t="shared" si="139"/>
        <v>6.3075649999999994</v>
      </c>
      <c r="S218" s="90">
        <f t="shared" si="140"/>
        <v>5.2315449999999997</v>
      </c>
      <c r="T218" s="90">
        <f t="shared" si="141"/>
        <v>3.3926749999999997</v>
      </c>
      <c r="U218" s="90">
        <f t="shared" si="142"/>
        <v>2.9590549999999998</v>
      </c>
      <c r="V218" s="90">
        <f t="shared" si="143"/>
        <v>1.5377449999999999</v>
      </c>
      <c r="W218" s="90">
        <f t="shared" si="144"/>
        <v>1.3570700000000002</v>
      </c>
      <c r="X218" s="90">
        <f t="shared" si="145"/>
        <v>0</v>
      </c>
      <c r="Y218" s="90">
        <f t="shared" si="146"/>
        <v>0</v>
      </c>
      <c r="Z218" s="90">
        <f t="shared" si="147"/>
        <v>0</v>
      </c>
      <c r="AA218" s="90">
        <f t="shared" si="148"/>
        <v>0</v>
      </c>
      <c r="AB218" s="90"/>
      <c r="AC218" s="90"/>
      <c r="AD218" s="90"/>
      <c r="AE218" s="90"/>
      <c r="AF218" s="90"/>
      <c r="AG218" s="90"/>
      <c r="AH218" s="90"/>
      <c r="AI218" s="90"/>
      <c r="AJ218" s="90"/>
      <c r="AK218" s="90"/>
      <c r="AL218" s="90"/>
      <c r="AM218" s="90"/>
      <c r="AN218" s="90"/>
      <c r="AO218" s="90"/>
      <c r="AP218" s="91"/>
      <c r="AQ218" s="92"/>
      <c r="AS218" s="67" t="s">
        <v>617</v>
      </c>
      <c r="AT218" s="202">
        <v>2.1059999999999999</v>
      </c>
      <c r="AU218" s="203">
        <v>1.776</v>
      </c>
      <c r="AV218" s="203">
        <v>1.571</v>
      </c>
      <c r="AW218" s="203">
        <v>1.3029999999999999</v>
      </c>
      <c r="AX218" s="203">
        <v>0.84499999999999997</v>
      </c>
      <c r="AY218" s="203">
        <v>0.73699999999999999</v>
      </c>
      <c r="AZ218" s="203">
        <v>0.38300000000000001</v>
      </c>
      <c r="BA218" s="203">
        <v>0.33800000000000002</v>
      </c>
      <c r="BB218" s="203">
        <v>0</v>
      </c>
      <c r="BC218" s="203">
        <v>0</v>
      </c>
      <c r="BD218" s="203">
        <v>0</v>
      </c>
      <c r="BE218" s="90"/>
      <c r="BF218" s="90"/>
      <c r="BG218" s="90"/>
      <c r="BH218" s="90"/>
      <c r="BI218" s="90"/>
      <c r="BJ218" s="90"/>
      <c r="BK218" s="90"/>
      <c r="BL218" s="90"/>
      <c r="BM218" s="90"/>
      <c r="BN218" s="90"/>
      <c r="BO218" s="90"/>
      <c r="BP218" s="90"/>
      <c r="BQ218" s="90"/>
      <c r="BR218" s="90"/>
      <c r="BS218" s="90"/>
      <c r="BT218" s="91"/>
      <c r="BU218" s="92"/>
    </row>
    <row r="219" spans="1:73" x14ac:dyDescent="0.25">
      <c r="A219" s="77"/>
      <c r="B219" s="77"/>
      <c r="O219" s="67" t="s">
        <v>114</v>
      </c>
      <c r="P219" s="90">
        <f t="shared" si="137"/>
        <v>248.98621</v>
      </c>
      <c r="Q219" s="90">
        <f t="shared" si="138"/>
        <v>218.71712500000001</v>
      </c>
      <c r="R219" s="90">
        <f t="shared" si="139"/>
        <v>207.09370000000001</v>
      </c>
      <c r="S219" s="90">
        <f t="shared" si="140"/>
        <v>186.16752000000002</v>
      </c>
      <c r="T219" s="90">
        <f t="shared" si="141"/>
        <v>177.77617000000001</v>
      </c>
      <c r="U219" s="90">
        <f t="shared" si="142"/>
        <v>180.79545000000002</v>
      </c>
      <c r="V219" s="90">
        <f t="shared" si="143"/>
        <v>201.79791499999999</v>
      </c>
      <c r="W219" s="90">
        <f t="shared" si="144"/>
        <v>179.28581</v>
      </c>
      <c r="X219" s="90">
        <f t="shared" si="145"/>
        <v>157.63291500000003</v>
      </c>
      <c r="Y219" s="90">
        <f t="shared" si="146"/>
        <v>135.85154</v>
      </c>
      <c r="Z219" s="90">
        <f t="shared" si="147"/>
        <v>115.21845499999999</v>
      </c>
      <c r="AA219" s="90">
        <f t="shared" si="148"/>
        <v>0</v>
      </c>
      <c r="AB219" s="90"/>
      <c r="AC219" s="90"/>
      <c r="AD219" s="90"/>
      <c r="AE219" s="90"/>
      <c r="AF219" s="90"/>
      <c r="AG219" s="90"/>
      <c r="AH219" s="90"/>
      <c r="AI219" s="90"/>
      <c r="AJ219" s="90"/>
      <c r="AK219" s="90"/>
      <c r="AL219" s="90"/>
      <c r="AM219" s="90"/>
      <c r="AN219" s="90"/>
      <c r="AO219" s="90"/>
      <c r="AP219" s="91"/>
      <c r="AQ219" s="92"/>
      <c r="AS219" s="67" t="s">
        <v>114</v>
      </c>
      <c r="AT219" s="202">
        <v>62.014000000000003</v>
      </c>
      <c r="AU219" s="203">
        <v>54.475000000000001</v>
      </c>
      <c r="AV219" s="203">
        <v>51.58</v>
      </c>
      <c r="AW219" s="203">
        <v>46.368000000000002</v>
      </c>
      <c r="AX219" s="203">
        <v>44.277999999999999</v>
      </c>
      <c r="AY219" s="203">
        <v>45.03</v>
      </c>
      <c r="AZ219" s="203">
        <v>50.261000000000003</v>
      </c>
      <c r="BA219" s="203">
        <v>44.654000000000003</v>
      </c>
      <c r="BB219" s="203">
        <v>39.261000000000003</v>
      </c>
      <c r="BC219" s="203">
        <v>33.835999999999999</v>
      </c>
      <c r="BD219" s="203">
        <v>28.696999999999999</v>
      </c>
      <c r="BE219" s="90"/>
      <c r="BF219" s="90"/>
      <c r="BG219" s="90"/>
      <c r="BH219" s="90"/>
      <c r="BI219" s="90"/>
      <c r="BJ219" s="90"/>
      <c r="BK219" s="90"/>
      <c r="BL219" s="90"/>
      <c r="BM219" s="90"/>
      <c r="BN219" s="90"/>
      <c r="BO219" s="90"/>
      <c r="BP219" s="90"/>
      <c r="BQ219" s="90"/>
      <c r="BR219" s="90"/>
      <c r="BS219" s="90"/>
      <c r="BT219" s="91"/>
      <c r="BU219" s="92"/>
    </row>
    <row r="220" spans="1:73" x14ac:dyDescent="0.25">
      <c r="A220" s="77"/>
      <c r="B220" s="77"/>
      <c r="O220" s="67" t="s">
        <v>117</v>
      </c>
      <c r="P220" s="90">
        <f t="shared" si="137"/>
        <v>234.05843999999999</v>
      </c>
      <c r="Q220" s="90">
        <f t="shared" si="138"/>
        <v>230.06351500000002</v>
      </c>
      <c r="R220" s="90">
        <f t="shared" si="139"/>
        <v>225.57474500000001</v>
      </c>
      <c r="S220" s="90">
        <f t="shared" si="140"/>
        <v>217.68527</v>
      </c>
      <c r="T220" s="90">
        <f t="shared" si="141"/>
        <v>192.16593</v>
      </c>
      <c r="U220" s="90">
        <f t="shared" si="142"/>
        <v>183.16831500000001</v>
      </c>
      <c r="V220" s="90">
        <f t="shared" si="143"/>
        <v>186.85809999999998</v>
      </c>
      <c r="W220" s="90">
        <f t="shared" si="144"/>
        <v>169.55345</v>
      </c>
      <c r="X220" s="90">
        <f t="shared" si="145"/>
        <v>149.40618000000001</v>
      </c>
      <c r="Y220" s="90">
        <f t="shared" si="146"/>
        <v>124.74604999999998</v>
      </c>
      <c r="Z220" s="90">
        <f t="shared" si="147"/>
        <v>99.672375000000002</v>
      </c>
      <c r="AA220" s="90">
        <f t="shared" si="148"/>
        <v>0</v>
      </c>
      <c r="AB220" s="90"/>
      <c r="AC220" s="90"/>
      <c r="AD220" s="90"/>
      <c r="AE220" s="90"/>
      <c r="AF220" s="90"/>
      <c r="AG220" s="90"/>
      <c r="AH220" s="90"/>
      <c r="AI220" s="90"/>
      <c r="AJ220" s="90"/>
      <c r="AK220" s="90"/>
      <c r="AL220" s="90"/>
      <c r="AM220" s="90"/>
      <c r="AN220" s="90"/>
      <c r="AO220" s="90"/>
      <c r="AP220" s="91"/>
      <c r="AQ220" s="92"/>
      <c r="AS220" s="67" t="s">
        <v>117</v>
      </c>
      <c r="AT220" s="202">
        <v>58.295999999999999</v>
      </c>
      <c r="AU220" s="203">
        <v>57.301000000000002</v>
      </c>
      <c r="AV220" s="203">
        <v>56.183</v>
      </c>
      <c r="AW220" s="203">
        <v>54.218000000000004</v>
      </c>
      <c r="AX220" s="203">
        <v>47.862000000000002</v>
      </c>
      <c r="AY220" s="203">
        <v>45.621000000000002</v>
      </c>
      <c r="AZ220" s="203">
        <v>46.54</v>
      </c>
      <c r="BA220" s="203">
        <v>42.23</v>
      </c>
      <c r="BB220" s="203">
        <v>37.212000000000003</v>
      </c>
      <c r="BC220" s="203">
        <v>31.07</v>
      </c>
      <c r="BD220" s="203">
        <v>24.824999999999999</v>
      </c>
      <c r="BE220" s="90"/>
      <c r="BF220" s="90"/>
      <c r="BG220" s="90"/>
      <c r="BH220" s="90"/>
      <c r="BI220" s="90"/>
      <c r="BJ220" s="90"/>
      <c r="BK220" s="90"/>
      <c r="BL220" s="90"/>
      <c r="BM220" s="90"/>
      <c r="BN220" s="90"/>
      <c r="BO220" s="90"/>
      <c r="BP220" s="90"/>
      <c r="BQ220" s="90"/>
      <c r="BR220" s="90"/>
      <c r="BS220" s="90"/>
      <c r="BT220" s="91"/>
      <c r="BU220" s="92"/>
    </row>
    <row r="221" spans="1:73" x14ac:dyDescent="0.25">
      <c r="A221" s="77"/>
      <c r="B221" s="77"/>
      <c r="O221" s="67" t="s">
        <v>618</v>
      </c>
      <c r="P221" s="90">
        <f t="shared" si="137"/>
        <v>81.496470000000002</v>
      </c>
      <c r="Q221" s="90">
        <f t="shared" si="138"/>
        <v>68.977699999999999</v>
      </c>
      <c r="R221" s="90">
        <f t="shared" si="139"/>
        <v>58.205455000000001</v>
      </c>
      <c r="S221" s="90">
        <f t="shared" si="140"/>
        <v>48.34863</v>
      </c>
      <c r="T221" s="90">
        <f t="shared" si="141"/>
        <v>51.371925000000005</v>
      </c>
      <c r="U221" s="90">
        <f t="shared" si="142"/>
        <v>45.558205000000001</v>
      </c>
      <c r="V221" s="90">
        <f t="shared" si="143"/>
        <v>52.805279999999996</v>
      </c>
      <c r="W221" s="90">
        <f t="shared" si="144"/>
        <v>40.635815000000001</v>
      </c>
      <c r="X221" s="90">
        <f t="shared" si="145"/>
        <v>36.034624999999998</v>
      </c>
      <c r="Y221" s="90">
        <f t="shared" si="146"/>
        <v>32.995269999999998</v>
      </c>
      <c r="Z221" s="90">
        <f t="shared" si="147"/>
        <v>30.449759999999998</v>
      </c>
      <c r="AA221" s="90">
        <f t="shared" si="148"/>
        <v>0</v>
      </c>
      <c r="AB221" s="90"/>
      <c r="AC221" s="90"/>
      <c r="AD221" s="90"/>
      <c r="AE221" s="90"/>
      <c r="AF221" s="90"/>
      <c r="AG221" s="90"/>
      <c r="AH221" s="90"/>
      <c r="AI221" s="90"/>
      <c r="AJ221" s="90"/>
      <c r="AK221" s="90"/>
      <c r="AL221" s="90"/>
      <c r="AM221" s="90"/>
      <c r="AN221" s="90"/>
      <c r="AO221" s="90"/>
      <c r="AP221" s="91"/>
      <c r="AQ221" s="92"/>
      <c r="AS221" s="67" t="s">
        <v>618</v>
      </c>
      <c r="AT221" s="202">
        <v>20.297999999999998</v>
      </c>
      <c r="AU221" s="203">
        <v>17.18</v>
      </c>
      <c r="AV221" s="203">
        <v>14.497</v>
      </c>
      <c r="AW221" s="203">
        <v>12.042</v>
      </c>
      <c r="AX221" s="203">
        <v>12.795</v>
      </c>
      <c r="AY221" s="203">
        <v>11.347</v>
      </c>
      <c r="AZ221" s="203">
        <v>13.151999999999999</v>
      </c>
      <c r="BA221" s="203">
        <v>10.121</v>
      </c>
      <c r="BB221" s="203">
        <v>8.9749999999999996</v>
      </c>
      <c r="BC221" s="203">
        <v>8.218</v>
      </c>
      <c r="BD221" s="203">
        <v>7.5839999999999996</v>
      </c>
      <c r="BE221" s="90"/>
      <c r="BF221" s="90"/>
      <c r="BG221" s="90"/>
      <c r="BH221" s="90"/>
      <c r="BI221" s="90"/>
      <c r="BJ221" s="90"/>
      <c r="BK221" s="90"/>
      <c r="BL221" s="90"/>
      <c r="BM221" s="90"/>
      <c r="BN221" s="90"/>
      <c r="BO221" s="90"/>
      <c r="BP221" s="90"/>
      <c r="BQ221" s="90"/>
      <c r="BR221" s="90"/>
      <c r="BS221" s="90"/>
      <c r="BT221" s="91"/>
      <c r="BU221" s="92"/>
    </row>
    <row r="222" spans="1:73" x14ac:dyDescent="0.25">
      <c r="A222" s="77"/>
      <c r="B222" s="77"/>
      <c r="O222" s="67" t="s">
        <v>619</v>
      </c>
      <c r="P222" s="90">
        <f t="shared" si="137"/>
        <v>7.0101900000000006</v>
      </c>
      <c r="Q222" s="90">
        <f t="shared" si="138"/>
        <v>7.7810699999999988</v>
      </c>
      <c r="R222" s="90">
        <f t="shared" si="139"/>
        <v>8.7286099999999998</v>
      </c>
      <c r="S222" s="90">
        <f t="shared" si="140"/>
        <v>9.166245</v>
      </c>
      <c r="T222" s="90">
        <f t="shared" si="141"/>
        <v>10.009395</v>
      </c>
      <c r="U222" s="90">
        <f t="shared" si="142"/>
        <v>11.270104999999999</v>
      </c>
      <c r="V222" s="90">
        <f t="shared" si="143"/>
        <v>13.546610000000001</v>
      </c>
      <c r="W222" s="90">
        <f t="shared" si="144"/>
        <v>15.180715000000001</v>
      </c>
      <c r="X222" s="90">
        <f t="shared" si="145"/>
        <v>17.107915000000002</v>
      </c>
      <c r="Y222" s="90">
        <f t="shared" si="146"/>
        <v>19.247909999999997</v>
      </c>
      <c r="Z222" s="90">
        <f t="shared" si="147"/>
        <v>19.769860000000001</v>
      </c>
      <c r="AA222" s="90">
        <f t="shared" si="148"/>
        <v>0</v>
      </c>
      <c r="AB222" s="90"/>
      <c r="AC222" s="90"/>
      <c r="AD222" s="90"/>
      <c r="AE222" s="90"/>
      <c r="AF222" s="90"/>
      <c r="AG222" s="90"/>
      <c r="AH222" s="90"/>
      <c r="AI222" s="90"/>
      <c r="AJ222" s="90"/>
      <c r="AK222" s="90"/>
      <c r="AL222" s="90"/>
      <c r="AM222" s="90"/>
      <c r="AN222" s="90"/>
      <c r="AO222" s="90"/>
      <c r="AP222" s="91"/>
      <c r="AQ222" s="92"/>
      <c r="AS222" s="67" t="s">
        <v>619</v>
      </c>
      <c r="AT222" s="202">
        <v>1.746</v>
      </c>
      <c r="AU222" s="203">
        <v>1.9379999999999999</v>
      </c>
      <c r="AV222" s="203">
        <v>2.1739999999999999</v>
      </c>
      <c r="AW222" s="203">
        <v>2.2829999999999999</v>
      </c>
      <c r="AX222" s="203">
        <v>2.4929999999999999</v>
      </c>
      <c r="AY222" s="203">
        <v>2.8069999999999999</v>
      </c>
      <c r="AZ222" s="203">
        <v>3.3740000000000001</v>
      </c>
      <c r="BA222" s="203">
        <v>3.7810000000000001</v>
      </c>
      <c r="BB222" s="203">
        <v>4.2610000000000001</v>
      </c>
      <c r="BC222" s="203">
        <v>4.7939999999999996</v>
      </c>
      <c r="BD222" s="203">
        <v>4.9240000000000004</v>
      </c>
      <c r="BE222" s="90"/>
      <c r="BF222" s="90"/>
      <c r="BG222" s="90"/>
      <c r="BH222" s="90"/>
      <c r="BI222" s="90"/>
      <c r="BJ222" s="90"/>
      <c r="BK222" s="90"/>
      <c r="BL222" s="90"/>
      <c r="BM222" s="90"/>
      <c r="BN222" s="90"/>
      <c r="BO222" s="90"/>
      <c r="BP222" s="90"/>
      <c r="BQ222" s="90"/>
      <c r="BR222" s="90"/>
      <c r="BS222" s="90"/>
      <c r="BT222" s="91"/>
      <c r="BU222" s="92"/>
    </row>
    <row r="223" spans="1:73" x14ac:dyDescent="0.25">
      <c r="A223" s="77"/>
      <c r="B223" s="77"/>
      <c r="O223" s="67" t="s">
        <v>620</v>
      </c>
      <c r="P223" s="90">
        <f t="shared" si="137"/>
        <v>0</v>
      </c>
      <c r="Q223" s="90">
        <f t="shared" si="138"/>
        <v>0</v>
      </c>
      <c r="R223" s="90">
        <f t="shared" si="139"/>
        <v>0</v>
      </c>
      <c r="S223" s="90">
        <f t="shared" si="140"/>
        <v>0</v>
      </c>
      <c r="T223" s="90">
        <f t="shared" si="141"/>
        <v>0</v>
      </c>
      <c r="U223" s="90">
        <f t="shared" si="142"/>
        <v>0</v>
      </c>
      <c r="V223" s="90">
        <f t="shared" si="143"/>
        <v>0</v>
      </c>
      <c r="W223" s="90">
        <f t="shared" si="144"/>
        <v>0</v>
      </c>
      <c r="X223" s="90">
        <f t="shared" si="145"/>
        <v>0</v>
      </c>
      <c r="Y223" s="90">
        <f t="shared" si="146"/>
        <v>0</v>
      </c>
      <c r="Z223" s="90">
        <f t="shared" si="147"/>
        <v>0</v>
      </c>
      <c r="AA223" s="90">
        <f t="shared" si="148"/>
        <v>0</v>
      </c>
      <c r="AB223" s="90"/>
      <c r="AC223" s="90"/>
      <c r="AD223" s="90"/>
      <c r="AE223" s="90"/>
      <c r="AF223" s="90"/>
      <c r="AG223" s="90"/>
      <c r="AH223" s="90"/>
      <c r="AI223" s="90"/>
      <c r="AJ223" s="90"/>
      <c r="AK223" s="90"/>
      <c r="AL223" s="90"/>
      <c r="AM223" s="90"/>
      <c r="AN223" s="90"/>
      <c r="AO223" s="90"/>
      <c r="AP223" s="91"/>
      <c r="AQ223" s="92"/>
      <c r="AS223" s="67" t="s">
        <v>620</v>
      </c>
      <c r="AT223" s="202">
        <v>0</v>
      </c>
      <c r="AU223" s="203">
        <v>0</v>
      </c>
      <c r="AV223" s="203">
        <v>0</v>
      </c>
      <c r="AW223" s="203">
        <v>0</v>
      </c>
      <c r="AX223" s="203">
        <v>0</v>
      </c>
      <c r="AY223" s="203">
        <v>0</v>
      </c>
      <c r="AZ223" s="203">
        <v>0</v>
      </c>
      <c r="BA223" s="203">
        <v>0</v>
      </c>
      <c r="BB223" s="203">
        <v>0</v>
      </c>
      <c r="BC223" s="203">
        <v>0</v>
      </c>
      <c r="BD223" s="203">
        <v>0</v>
      </c>
      <c r="BE223" s="90"/>
      <c r="BF223" s="90"/>
      <c r="BG223" s="90"/>
      <c r="BH223" s="90"/>
      <c r="BI223" s="90"/>
      <c r="BJ223" s="90"/>
      <c r="BK223" s="90"/>
      <c r="BL223" s="90"/>
      <c r="BM223" s="90"/>
      <c r="BN223" s="90"/>
      <c r="BO223" s="90"/>
      <c r="BP223" s="90"/>
      <c r="BQ223" s="90"/>
      <c r="BR223" s="90"/>
      <c r="BS223" s="90"/>
      <c r="BT223" s="91"/>
      <c r="BU223" s="92"/>
    </row>
    <row r="224" spans="1:73" x14ac:dyDescent="0.25">
      <c r="A224" s="77"/>
      <c r="B224" s="77"/>
      <c r="O224" s="67" t="s">
        <v>621</v>
      </c>
      <c r="P224" s="90">
        <f t="shared" si="137"/>
        <v>28.225449999999999</v>
      </c>
      <c r="Q224" s="90">
        <f t="shared" si="138"/>
        <v>41.956749999999992</v>
      </c>
      <c r="R224" s="90">
        <f t="shared" si="139"/>
        <v>53.941524999999999</v>
      </c>
      <c r="S224" s="90">
        <f t="shared" si="140"/>
        <v>64.131595000000004</v>
      </c>
      <c r="T224" s="90">
        <f t="shared" si="141"/>
        <v>71.651690000000002</v>
      </c>
      <c r="U224" s="90">
        <f t="shared" si="142"/>
        <v>68.660515000000004</v>
      </c>
      <c r="V224" s="90">
        <f t="shared" si="143"/>
        <v>56.382644999999989</v>
      </c>
      <c r="W224" s="90">
        <f t="shared" si="144"/>
        <v>67.058530000000005</v>
      </c>
      <c r="X224" s="90">
        <f t="shared" si="145"/>
        <v>77.762519999999981</v>
      </c>
      <c r="Y224" s="90">
        <f t="shared" si="146"/>
        <v>90.787179999999992</v>
      </c>
      <c r="Z224" s="90">
        <f t="shared" si="147"/>
        <v>92.537719999999993</v>
      </c>
      <c r="AA224" s="90">
        <f t="shared" si="148"/>
        <v>0</v>
      </c>
      <c r="AB224" s="90"/>
      <c r="AC224" s="90"/>
      <c r="AD224" s="90"/>
      <c r="AE224" s="90"/>
      <c r="AF224" s="90"/>
      <c r="AG224" s="90"/>
      <c r="AH224" s="90"/>
      <c r="AI224" s="90"/>
      <c r="AJ224" s="90"/>
      <c r="AK224" s="90"/>
      <c r="AL224" s="90"/>
      <c r="AM224" s="90"/>
      <c r="AN224" s="90"/>
      <c r="AO224" s="90"/>
      <c r="AP224" s="91"/>
      <c r="AQ224" s="92"/>
      <c r="AS224" s="67" t="s">
        <v>621</v>
      </c>
      <c r="AT224" s="202">
        <v>7.03</v>
      </c>
      <c r="AU224" s="203">
        <v>10.45</v>
      </c>
      <c r="AV224" s="203">
        <v>13.435</v>
      </c>
      <c r="AW224" s="203">
        <v>15.973000000000001</v>
      </c>
      <c r="AX224" s="203">
        <v>17.846</v>
      </c>
      <c r="AY224" s="203">
        <v>17.100999999999999</v>
      </c>
      <c r="AZ224" s="203">
        <v>14.042999999999999</v>
      </c>
      <c r="BA224" s="203">
        <v>16.702000000000002</v>
      </c>
      <c r="BB224" s="203">
        <v>19.367999999999999</v>
      </c>
      <c r="BC224" s="203">
        <v>22.611999999999998</v>
      </c>
      <c r="BD224" s="203">
        <v>23.047999999999998</v>
      </c>
      <c r="BE224" s="90"/>
      <c r="BF224" s="90"/>
      <c r="BG224" s="90"/>
      <c r="BH224" s="90"/>
      <c r="BI224" s="90"/>
      <c r="BJ224" s="90"/>
      <c r="BK224" s="90"/>
      <c r="BL224" s="90"/>
      <c r="BM224" s="90"/>
      <c r="BN224" s="90"/>
      <c r="BO224" s="90"/>
      <c r="BP224" s="90"/>
      <c r="BQ224" s="90"/>
      <c r="BR224" s="90"/>
      <c r="BS224" s="90"/>
      <c r="BT224" s="91"/>
      <c r="BU224" s="92"/>
    </row>
    <row r="225" spans="1:73" x14ac:dyDescent="0.25">
      <c r="A225" s="77"/>
      <c r="B225" s="77"/>
      <c r="O225" s="67" t="s">
        <v>107</v>
      </c>
      <c r="P225" s="90">
        <f t="shared" si="137"/>
        <v>70.346814999999992</v>
      </c>
      <c r="Q225" s="90">
        <f t="shared" si="138"/>
        <v>104.57468999999999</v>
      </c>
      <c r="R225" s="90">
        <f t="shared" si="139"/>
        <v>134.44628999999998</v>
      </c>
      <c r="S225" s="90">
        <f t="shared" si="140"/>
        <v>159.84116499999999</v>
      </c>
      <c r="T225" s="90">
        <f t="shared" si="141"/>
        <v>178.57917</v>
      </c>
      <c r="U225" s="90">
        <f t="shared" si="142"/>
        <v>171.12331499999999</v>
      </c>
      <c r="V225" s="90">
        <f t="shared" si="143"/>
        <v>140.52901499999999</v>
      </c>
      <c r="W225" s="90">
        <f t="shared" si="144"/>
        <v>167.13642000000002</v>
      </c>
      <c r="X225" s="90">
        <f t="shared" si="145"/>
        <v>193.808065</v>
      </c>
      <c r="Y225" s="90">
        <f t="shared" si="146"/>
        <v>226.27736999999999</v>
      </c>
      <c r="Z225" s="90">
        <f t="shared" si="147"/>
        <v>230.63766000000001</v>
      </c>
      <c r="AA225" s="90">
        <f t="shared" si="148"/>
        <v>0</v>
      </c>
      <c r="AB225" s="90"/>
      <c r="AC225" s="90"/>
      <c r="AD225" s="90"/>
      <c r="AE225" s="90"/>
      <c r="AF225" s="90"/>
      <c r="AG225" s="90"/>
      <c r="AH225" s="90"/>
      <c r="AI225" s="90"/>
      <c r="AJ225" s="90"/>
      <c r="AK225" s="90"/>
      <c r="AL225" s="90"/>
      <c r="AM225" s="90"/>
      <c r="AN225" s="90"/>
      <c r="AO225" s="90"/>
      <c r="AP225" s="91"/>
      <c r="AQ225" s="92"/>
      <c r="AS225" s="67" t="s">
        <v>107</v>
      </c>
      <c r="AT225" s="202">
        <v>17.521000000000001</v>
      </c>
      <c r="AU225" s="203">
        <v>26.045999999999999</v>
      </c>
      <c r="AV225" s="203">
        <v>33.485999999999997</v>
      </c>
      <c r="AW225" s="203">
        <v>39.811</v>
      </c>
      <c r="AX225" s="203">
        <v>44.478000000000002</v>
      </c>
      <c r="AY225" s="203">
        <v>42.621000000000002</v>
      </c>
      <c r="AZ225" s="203">
        <v>35.000999999999998</v>
      </c>
      <c r="BA225" s="203">
        <v>41.628</v>
      </c>
      <c r="BB225" s="203">
        <v>48.271000000000001</v>
      </c>
      <c r="BC225" s="203">
        <v>56.357999999999997</v>
      </c>
      <c r="BD225" s="203">
        <v>57.444000000000003</v>
      </c>
      <c r="BE225" s="90"/>
      <c r="BF225" s="90"/>
      <c r="BG225" s="90"/>
      <c r="BH225" s="90"/>
      <c r="BI225" s="90"/>
      <c r="BJ225" s="90"/>
      <c r="BK225" s="90"/>
      <c r="BL225" s="90"/>
      <c r="BM225" s="90"/>
      <c r="BN225" s="90"/>
      <c r="BO225" s="90"/>
      <c r="BP225" s="90"/>
      <c r="BQ225" s="90"/>
      <c r="BR225" s="90"/>
      <c r="BS225" s="90"/>
      <c r="BT225" s="91"/>
      <c r="BU225" s="92"/>
    </row>
    <row r="226" spans="1:73" x14ac:dyDescent="0.25">
      <c r="A226" s="77"/>
      <c r="B226" s="77"/>
      <c r="O226" s="67" t="s">
        <v>159</v>
      </c>
      <c r="P226" s="90">
        <f t="shared" ref="P226:S226" si="149">SUM(P216:P225)</f>
        <v>758.10828500000002</v>
      </c>
      <c r="Q226" s="90">
        <f t="shared" si="149"/>
        <v>755.36202500000002</v>
      </c>
      <c r="R226" s="90">
        <f t="shared" si="149"/>
        <v>764.56038999999998</v>
      </c>
      <c r="S226" s="90">
        <f t="shared" si="149"/>
        <v>753.20596999999998</v>
      </c>
      <c r="T226" s="90">
        <f t="shared" ref="T226:AA226" si="150">SUM(T216:T225)</f>
        <v>741.71503999999993</v>
      </c>
      <c r="U226" s="90">
        <f t="shared" si="150"/>
        <v>715.01529000000005</v>
      </c>
      <c r="V226" s="90">
        <f t="shared" si="150"/>
        <v>701.07922499999984</v>
      </c>
      <c r="W226" s="90">
        <f t="shared" si="150"/>
        <v>683.62200500000006</v>
      </c>
      <c r="X226" s="90">
        <f t="shared" si="150"/>
        <v>671.5770050000001</v>
      </c>
      <c r="Y226" s="90">
        <f t="shared" si="150"/>
        <v>667.22072999999989</v>
      </c>
      <c r="Z226" s="90">
        <f t="shared" si="150"/>
        <v>625.00702000000001</v>
      </c>
      <c r="AA226" s="90">
        <f t="shared" si="150"/>
        <v>0</v>
      </c>
      <c r="AB226" s="90"/>
      <c r="AC226" s="90"/>
      <c r="AD226" s="90"/>
      <c r="AE226" s="90"/>
      <c r="AF226" s="90"/>
      <c r="AG226" s="90"/>
      <c r="AH226" s="90"/>
      <c r="AI226" s="90"/>
      <c r="AJ226" s="90"/>
      <c r="AK226" s="90"/>
      <c r="AL226" s="90"/>
      <c r="AM226" s="90"/>
      <c r="AN226" s="90"/>
      <c r="AO226" s="90"/>
      <c r="AP226" s="91"/>
      <c r="AQ226" s="92"/>
      <c r="AS226" s="67" t="s">
        <v>159</v>
      </c>
      <c r="AT226" s="202">
        <f t="shared" ref="AT226:BD226" si="151">SUM(AT216:AT225)</f>
        <v>188.81900000000002</v>
      </c>
      <c r="AU226" s="202">
        <f t="shared" si="151"/>
        <v>188.13499999999999</v>
      </c>
      <c r="AV226" s="202">
        <f t="shared" si="151"/>
        <v>190.42600000000002</v>
      </c>
      <c r="AW226" s="202">
        <f t="shared" si="151"/>
        <v>187.59800000000001</v>
      </c>
      <c r="AX226" s="202">
        <f t="shared" si="151"/>
        <v>184.73599999999999</v>
      </c>
      <c r="AY226" s="202">
        <f t="shared" si="151"/>
        <v>178.08600000000001</v>
      </c>
      <c r="AZ226" s="202">
        <f t="shared" si="151"/>
        <v>174.61500000000001</v>
      </c>
      <c r="BA226" s="202">
        <f t="shared" si="151"/>
        <v>170.267</v>
      </c>
      <c r="BB226" s="202">
        <f t="shared" si="151"/>
        <v>167.267</v>
      </c>
      <c r="BC226" s="202">
        <f t="shared" si="151"/>
        <v>166.18199999999999</v>
      </c>
      <c r="BD226" s="202">
        <f t="shared" si="151"/>
        <v>155.66800000000001</v>
      </c>
      <c r="BE226" s="90"/>
      <c r="BF226" s="90"/>
      <c r="BG226" s="90"/>
      <c r="BH226" s="90"/>
      <c r="BI226" s="90"/>
      <c r="BJ226" s="90"/>
      <c r="BK226" s="90"/>
      <c r="BL226" s="90"/>
      <c r="BM226" s="90"/>
      <c r="BN226" s="90"/>
      <c r="BO226" s="90"/>
      <c r="BP226" s="90"/>
      <c r="BQ226" s="90"/>
      <c r="BR226" s="90"/>
      <c r="BS226" s="90"/>
      <c r="BT226" s="91"/>
      <c r="BU226" s="92"/>
    </row>
    <row r="227" spans="1:73" x14ac:dyDescent="0.25">
      <c r="A227" s="77"/>
      <c r="B227" s="77"/>
      <c r="AT227" s="26" t="b">
        <f>AT226='Annual supply by terminal'!AT216</f>
        <v>1</v>
      </c>
      <c r="AU227" s="26" t="b">
        <f>AU226='Annual supply by terminal'!AU216</f>
        <v>1</v>
      </c>
      <c r="AV227" s="26" t="b">
        <f>AV226='Annual supply by terminal'!AV216</f>
        <v>1</v>
      </c>
      <c r="AW227" s="26" t="b">
        <f>AW226='Annual supply by terminal'!AW216</f>
        <v>1</v>
      </c>
      <c r="AX227" s="26" t="b">
        <f>AX226='Annual supply by terminal'!AX216</f>
        <v>1</v>
      </c>
      <c r="AY227" s="26" t="b">
        <f>AY226='Annual supply by terminal'!AY216</f>
        <v>1</v>
      </c>
      <c r="AZ227" s="26" t="b">
        <f>AZ226='Annual supply by terminal'!AZ216</f>
        <v>1</v>
      </c>
      <c r="BA227" s="26" t="b">
        <f>BA226='Annual supply by terminal'!BA216</f>
        <v>1</v>
      </c>
      <c r="BB227" s="26" t="b">
        <f>BB226='Annual supply by terminal'!BB216</f>
        <v>1</v>
      </c>
      <c r="BC227" s="26" t="b">
        <f>BC226='Annual supply by terminal'!BC216</f>
        <v>1</v>
      </c>
      <c r="BD227" s="26" t="b">
        <f>BD226='Annual supply by terminal'!BD216</f>
        <v>1</v>
      </c>
    </row>
    <row r="228" spans="1:73" x14ac:dyDescent="0.25">
      <c r="A228" s="77"/>
      <c r="B228" s="77"/>
      <c r="AT228" s="26" t="b">
        <f>(AT216+AT217)='Annual supply by terminal'!AT207</f>
        <v>1</v>
      </c>
      <c r="AU228" s="26" t="b">
        <f>(AU216+AU217)='Annual supply by terminal'!AU207</f>
        <v>1</v>
      </c>
      <c r="AV228" s="26" t="b">
        <f>(AV216+AV217)='Annual supply by terminal'!AV207</f>
        <v>1</v>
      </c>
      <c r="AW228" s="26" t="b">
        <f>(AW216+AW217)='Annual supply by terminal'!AW207</f>
        <v>1</v>
      </c>
      <c r="AX228" s="26" t="b">
        <f>(AX216+AX217)='Annual supply by terminal'!AX207</f>
        <v>1</v>
      </c>
      <c r="AY228" s="26" t="b">
        <f>(AY216+AY217)='Annual supply by terminal'!AY207</f>
        <v>1</v>
      </c>
      <c r="AZ228" s="26" t="b">
        <f>(AZ216+AZ217)='Annual supply by terminal'!AZ207</f>
        <v>1</v>
      </c>
      <c r="BA228" s="26" t="b">
        <f>(BA216+BA217)='Annual supply by terminal'!BA207</f>
        <v>1</v>
      </c>
      <c r="BB228" s="26" t="b">
        <f>(BB216+BB217)='Annual supply by terminal'!BB207</f>
        <v>1</v>
      </c>
      <c r="BC228" s="26" t="b">
        <f>(BC216+BC217)='Annual supply by terminal'!BC207</f>
        <v>1</v>
      </c>
      <c r="BD228" s="26" t="b">
        <f>(BD216+BD217)='Annual supply by terminal'!BD207</f>
        <v>1</v>
      </c>
    </row>
    <row r="229" spans="1:73" ht="15.75" x14ac:dyDescent="0.25">
      <c r="A229" s="77"/>
      <c r="B229" s="77"/>
      <c r="O229" s="61"/>
    </row>
    <row r="230" spans="1:73" x14ac:dyDescent="0.25">
      <c r="A230" s="77"/>
      <c r="B230" s="77"/>
    </row>
    <row r="231" spans="1:73" x14ac:dyDescent="0.25">
      <c r="A231" s="77"/>
      <c r="B231" s="77"/>
    </row>
    <row r="232" spans="1:73" x14ac:dyDescent="0.25">
      <c r="A232" s="77"/>
      <c r="B232" s="77"/>
    </row>
    <row r="233" spans="1:73" x14ac:dyDescent="0.25">
      <c r="A233" s="77"/>
      <c r="B233" s="77"/>
    </row>
    <row r="234" spans="1:73" x14ac:dyDescent="0.25">
      <c r="A234" s="77"/>
      <c r="B234" s="77"/>
    </row>
    <row r="235" spans="1:73" x14ac:dyDescent="0.25">
      <c r="A235" s="77"/>
      <c r="B235" s="77"/>
    </row>
  </sheetData>
  <mergeCells count="1">
    <mergeCell ref="A2:D2"/>
  </mergeCells>
  <conditionalFormatting sqref="AT16:BS17 AT38:BS39 AT62:BS63 AT86:BS87 AT110:BS111 AT133:BS134 AT156:BS157 AT180:BS181 AT203:BD204 AT227:BD228">
    <cfRule type="cellIs" dxfId="3" priority="1" operator="equal">
      <formula>FALSE</formula>
    </cfRule>
    <cfRule type="cellIs" dxfId="2" priority="2" operator="equal">
      <formula>TRUE</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43702-D13F-4FB5-B226-C69C87F561E2}">
  <dimension ref="A1:BU225"/>
  <sheetViews>
    <sheetView zoomScale="90" zoomScaleNormal="90" workbookViewId="0"/>
  </sheetViews>
  <sheetFormatPr defaultColWidth="9.140625" defaultRowHeight="15" customHeight="1" x14ac:dyDescent="0.25"/>
  <cols>
    <col min="1" max="1" width="9.140625" style="26"/>
    <col min="2" max="2" width="3.140625" style="26" customWidth="1"/>
    <col min="3" max="14" width="9.140625" style="26"/>
    <col min="15" max="15" width="19.140625" style="26" customWidth="1"/>
    <col min="16" max="44" width="9.140625" style="26"/>
    <col min="45" max="45" width="23" style="26" customWidth="1"/>
    <col min="46" max="16384" width="9.140625" style="26"/>
  </cols>
  <sheetData>
    <row r="1" spans="1:73" s="1" customFormat="1" ht="20.25" x14ac:dyDescent="0.3">
      <c r="A1" s="8" t="s">
        <v>49</v>
      </c>
    </row>
    <row r="2" spans="1:73" s="77" customFormat="1" ht="15.75" x14ac:dyDescent="0.25">
      <c r="A2" s="288"/>
      <c r="B2" s="288"/>
      <c r="C2" s="288"/>
      <c r="D2" s="288"/>
    </row>
    <row r="3" spans="1:73" ht="15.75" x14ac:dyDescent="0.25">
      <c r="A3" s="85"/>
      <c r="B3" s="85"/>
      <c r="C3" s="59" t="s">
        <v>643</v>
      </c>
      <c r="D3" s="86"/>
    </row>
    <row r="4" spans="1:73" x14ac:dyDescent="0.25">
      <c r="A4" s="77"/>
      <c r="B4" s="77"/>
      <c r="O4" s="87" t="s">
        <v>612</v>
      </c>
      <c r="P4" s="67" t="str">
        <f t="shared" ref="P4:AO4" si="0">AT4</f>
        <v>2025/26</v>
      </c>
      <c r="Q4" s="67" t="str">
        <f t="shared" si="0"/>
        <v>2026/27</v>
      </c>
      <c r="R4" s="67" t="str">
        <f t="shared" si="0"/>
        <v>2027/28</v>
      </c>
      <c r="S4" s="67" t="str">
        <f t="shared" si="0"/>
        <v>2028/29</v>
      </c>
      <c r="T4" s="67" t="str">
        <f t="shared" si="0"/>
        <v>2029/30</v>
      </c>
      <c r="U4" s="67" t="str">
        <f t="shared" si="0"/>
        <v>2030/31</v>
      </c>
      <c r="V4" s="67" t="str">
        <f t="shared" si="0"/>
        <v>2031/32</v>
      </c>
      <c r="W4" s="67" t="str">
        <f t="shared" si="0"/>
        <v>2032/33</v>
      </c>
      <c r="X4" s="67" t="str">
        <f t="shared" si="0"/>
        <v>2033/34</v>
      </c>
      <c r="Y4" s="67" t="str">
        <f t="shared" si="0"/>
        <v>2034/35</v>
      </c>
      <c r="Z4" s="67" t="str">
        <f t="shared" si="0"/>
        <v>2035/36</v>
      </c>
      <c r="AA4" s="67" t="str">
        <f t="shared" si="0"/>
        <v>2036/37</v>
      </c>
      <c r="AB4" s="67" t="str">
        <f t="shared" si="0"/>
        <v>2037/38</v>
      </c>
      <c r="AC4" s="67" t="str">
        <f t="shared" si="0"/>
        <v>2038/39</v>
      </c>
      <c r="AD4" s="67" t="str">
        <f t="shared" si="0"/>
        <v>2039/40</v>
      </c>
      <c r="AE4" s="67" t="str">
        <f t="shared" si="0"/>
        <v>2040/41</v>
      </c>
      <c r="AF4" s="67" t="str">
        <f t="shared" si="0"/>
        <v>2041/42</v>
      </c>
      <c r="AG4" s="67" t="str">
        <f t="shared" si="0"/>
        <v>2042/43</v>
      </c>
      <c r="AH4" s="67" t="str">
        <f t="shared" si="0"/>
        <v>2043/44</v>
      </c>
      <c r="AI4" s="67" t="str">
        <f t="shared" si="0"/>
        <v>2044/45</v>
      </c>
      <c r="AJ4" s="67" t="str">
        <f t="shared" si="0"/>
        <v>2045/46</v>
      </c>
      <c r="AK4" s="67" t="str">
        <f t="shared" si="0"/>
        <v>2046/47</v>
      </c>
      <c r="AL4" s="67" t="str">
        <f t="shared" si="0"/>
        <v>2047/48</v>
      </c>
      <c r="AM4" s="67" t="str">
        <f t="shared" si="0"/>
        <v>2048/49</v>
      </c>
      <c r="AN4" s="67" t="str">
        <f t="shared" si="0"/>
        <v>2049/50</v>
      </c>
      <c r="AO4" s="67" t="str">
        <f t="shared" si="0"/>
        <v>2050/51</v>
      </c>
      <c r="AP4" s="88"/>
      <c r="AS4" s="87" t="s">
        <v>614</v>
      </c>
      <c r="AT4" s="89" t="s">
        <v>444</v>
      </c>
      <c r="AU4" s="89" t="s">
        <v>445</v>
      </c>
      <c r="AV4" s="89" t="s">
        <v>446</v>
      </c>
      <c r="AW4" s="89" t="s">
        <v>447</v>
      </c>
      <c r="AX4" s="89" t="s">
        <v>448</v>
      </c>
      <c r="AY4" s="89" t="s">
        <v>449</v>
      </c>
      <c r="AZ4" s="89" t="s">
        <v>450</v>
      </c>
      <c r="BA4" s="89" t="s">
        <v>451</v>
      </c>
      <c r="BB4" s="89" t="s">
        <v>452</v>
      </c>
      <c r="BC4" s="89" t="s">
        <v>453</v>
      </c>
      <c r="BD4" s="89" t="s">
        <v>454</v>
      </c>
      <c r="BE4" s="89" t="s">
        <v>455</v>
      </c>
      <c r="BF4" s="89" t="s">
        <v>456</v>
      </c>
      <c r="BG4" s="89" t="s">
        <v>457</v>
      </c>
      <c r="BH4" s="89" t="s">
        <v>458</v>
      </c>
      <c r="BI4" s="89" t="s">
        <v>459</v>
      </c>
      <c r="BJ4" s="89" t="s">
        <v>460</v>
      </c>
      <c r="BK4" s="89" t="s">
        <v>461</v>
      </c>
      <c r="BL4" s="89" t="s">
        <v>462</v>
      </c>
      <c r="BM4" s="89" t="s">
        <v>463</v>
      </c>
      <c r="BN4" s="89" t="s">
        <v>464</v>
      </c>
      <c r="BO4" s="89" t="s">
        <v>465</v>
      </c>
      <c r="BP4" s="89" t="s">
        <v>466</v>
      </c>
      <c r="BQ4" s="89" t="s">
        <v>467</v>
      </c>
      <c r="BR4" s="89" t="s">
        <v>468</v>
      </c>
      <c r="BS4" s="89" t="s">
        <v>469</v>
      </c>
      <c r="BT4" s="88"/>
    </row>
    <row r="5" spans="1:73" x14ac:dyDescent="0.25">
      <c r="A5" s="77"/>
      <c r="B5" s="77"/>
      <c r="O5" s="67" t="s">
        <v>95</v>
      </c>
      <c r="P5" s="90">
        <f t="shared" ref="P5:P13" si="1">AT5*11/1000*365</f>
        <v>180.40198000000001</v>
      </c>
      <c r="Q5" s="90">
        <f t="shared" ref="Q5:Q13" si="2">AU5*11/1000*365</f>
        <v>202.30781999999999</v>
      </c>
      <c r="R5" s="90">
        <f t="shared" ref="R5:R13" si="3">AV5*11/1000*365</f>
        <v>219.624515</v>
      </c>
      <c r="S5" s="90">
        <f t="shared" ref="S5:S13" si="4">AW5*11/1000*365</f>
        <v>238.51107500000001</v>
      </c>
      <c r="T5" s="90">
        <f t="shared" ref="T5:T13" si="5">AX5*11/1000*365</f>
        <v>244.766445</v>
      </c>
      <c r="U5" s="90">
        <f t="shared" ref="U5:U13" si="6">AY5*11/1000*365</f>
        <v>224.20964500000002</v>
      </c>
      <c r="V5" s="90">
        <f t="shared" ref="V5:V13" si="7">AZ5*11/1000*365</f>
        <v>205.71253999999999</v>
      </c>
      <c r="W5" s="90">
        <f t="shared" ref="W5:W13" si="8">BA5*11/1000*365</f>
        <v>217.76557</v>
      </c>
      <c r="X5" s="90">
        <f t="shared" ref="X5:X13" si="9">BB5*11/1000*365</f>
        <v>230.30441499999998</v>
      </c>
      <c r="Y5" s="90">
        <f t="shared" ref="Y5:Y13" si="10">BC5*11/1000*365</f>
        <v>251.00575500000002</v>
      </c>
      <c r="Z5" s="90">
        <f t="shared" ref="Z5:Z13" si="11">BD5*11/1000*365</f>
        <v>253.66368500000002</v>
      </c>
      <c r="AA5" s="90">
        <f t="shared" ref="AA5:AA13" si="12">BE5*11/1000*365</f>
        <v>256.201165</v>
      </c>
      <c r="AB5" s="90">
        <f t="shared" ref="AB5:AB13" si="13">BF5*11/1000*365</f>
        <v>254.91636499999998</v>
      </c>
      <c r="AC5" s="90">
        <f t="shared" ref="AC5:AC13" si="14">BG5*11/1000*365</f>
        <v>247.54081000000002</v>
      </c>
      <c r="AD5" s="90">
        <f t="shared" ref="AD5:AO13" si="15">BH5*11/1000*365</f>
        <v>224.85606000000001</v>
      </c>
      <c r="AE5" s="90">
        <f t="shared" si="15"/>
        <v>203.15097</v>
      </c>
      <c r="AF5" s="90">
        <f t="shared" si="15"/>
        <v>176.84870499999997</v>
      </c>
      <c r="AG5" s="90">
        <f t="shared" si="15"/>
        <v>176.57568499999999</v>
      </c>
      <c r="AH5" s="90">
        <f t="shared" si="15"/>
        <v>170.78204000000002</v>
      </c>
      <c r="AI5" s="90">
        <f t="shared" si="15"/>
        <v>156.56894</v>
      </c>
      <c r="AJ5" s="90">
        <f t="shared" si="15"/>
        <v>152.29296499999998</v>
      </c>
      <c r="AK5" s="90">
        <f t="shared" si="15"/>
        <v>143.09460000000001</v>
      </c>
      <c r="AL5" s="90">
        <f t="shared" si="15"/>
        <v>133.414435</v>
      </c>
      <c r="AM5" s="90">
        <f t="shared" si="15"/>
        <v>121.73479999999999</v>
      </c>
      <c r="AN5" s="90">
        <f t="shared" si="15"/>
        <v>112.71711000000001</v>
      </c>
      <c r="AO5" s="90">
        <f t="shared" si="15"/>
        <v>108.465225</v>
      </c>
      <c r="AP5" s="91"/>
      <c r="AQ5" s="92"/>
      <c r="AS5" s="67" t="s">
        <v>95</v>
      </c>
      <c r="AT5" s="196">
        <v>44.932000000000002</v>
      </c>
      <c r="AU5" s="197">
        <v>50.387999999999998</v>
      </c>
      <c r="AV5" s="197">
        <v>54.701000000000001</v>
      </c>
      <c r="AW5" s="197">
        <v>59.405000000000001</v>
      </c>
      <c r="AX5" s="197">
        <v>60.963000000000001</v>
      </c>
      <c r="AY5" s="197">
        <v>55.843000000000004</v>
      </c>
      <c r="AZ5" s="197">
        <v>51.235999999999997</v>
      </c>
      <c r="BA5" s="197">
        <v>54.238</v>
      </c>
      <c r="BB5" s="197">
        <v>57.360999999999997</v>
      </c>
      <c r="BC5" s="197">
        <v>62.517000000000003</v>
      </c>
      <c r="BD5" s="197">
        <v>63.179000000000002</v>
      </c>
      <c r="BE5" s="197">
        <v>63.811</v>
      </c>
      <c r="BF5" s="197">
        <v>63.491</v>
      </c>
      <c r="BG5" s="197">
        <v>61.654000000000003</v>
      </c>
      <c r="BH5" s="197">
        <v>56.003999999999998</v>
      </c>
      <c r="BI5" s="197">
        <v>50.597999999999999</v>
      </c>
      <c r="BJ5" s="197">
        <v>44.046999999999997</v>
      </c>
      <c r="BK5" s="197">
        <v>43.978999999999999</v>
      </c>
      <c r="BL5" s="197">
        <v>42.536000000000001</v>
      </c>
      <c r="BM5" s="197">
        <v>38.996000000000002</v>
      </c>
      <c r="BN5" s="197">
        <v>37.930999999999997</v>
      </c>
      <c r="BO5" s="197">
        <v>35.64</v>
      </c>
      <c r="BP5" s="197">
        <v>33.228999999999999</v>
      </c>
      <c r="BQ5" s="197">
        <v>30.32</v>
      </c>
      <c r="BR5" s="197">
        <v>28.074000000000002</v>
      </c>
      <c r="BS5" s="197">
        <v>27.015000000000001</v>
      </c>
      <c r="BT5" s="91"/>
      <c r="BU5" s="92"/>
    </row>
    <row r="6" spans="1:73" x14ac:dyDescent="0.25">
      <c r="A6" s="77"/>
      <c r="B6" s="77"/>
      <c r="O6" s="67" t="s">
        <v>617</v>
      </c>
      <c r="P6" s="90">
        <f t="shared" si="1"/>
        <v>8.4555899999999991</v>
      </c>
      <c r="Q6" s="90">
        <f t="shared" si="2"/>
        <v>7.1306400000000005</v>
      </c>
      <c r="R6" s="90">
        <f t="shared" si="3"/>
        <v>6.3075649999999994</v>
      </c>
      <c r="S6" s="90">
        <f t="shared" si="4"/>
        <v>5.2315449999999997</v>
      </c>
      <c r="T6" s="90">
        <f t="shared" si="5"/>
        <v>3.3926749999999997</v>
      </c>
      <c r="U6" s="90">
        <f t="shared" si="6"/>
        <v>2.9590549999999998</v>
      </c>
      <c r="V6" s="90">
        <f t="shared" si="7"/>
        <v>1.5377449999999999</v>
      </c>
      <c r="W6" s="90">
        <f t="shared" si="8"/>
        <v>1.3570700000000002</v>
      </c>
      <c r="X6" s="90">
        <f t="shared" si="9"/>
        <v>0</v>
      </c>
      <c r="Y6" s="90">
        <f t="shared" si="10"/>
        <v>0</v>
      </c>
      <c r="Z6" s="90">
        <f t="shared" si="11"/>
        <v>0</v>
      </c>
      <c r="AA6" s="90">
        <f t="shared" si="12"/>
        <v>0</v>
      </c>
      <c r="AB6" s="90">
        <f t="shared" si="13"/>
        <v>0</v>
      </c>
      <c r="AC6" s="90">
        <f t="shared" si="14"/>
        <v>0</v>
      </c>
      <c r="AD6" s="90">
        <f t="shared" si="15"/>
        <v>0</v>
      </c>
      <c r="AE6" s="90">
        <f t="shared" si="15"/>
        <v>0</v>
      </c>
      <c r="AF6" s="90">
        <f t="shared" si="15"/>
        <v>0</v>
      </c>
      <c r="AG6" s="90">
        <f t="shared" si="15"/>
        <v>0</v>
      </c>
      <c r="AH6" s="90">
        <f t="shared" si="15"/>
        <v>0</v>
      </c>
      <c r="AI6" s="90">
        <f t="shared" si="15"/>
        <v>0</v>
      </c>
      <c r="AJ6" s="90">
        <f t="shared" si="15"/>
        <v>0</v>
      </c>
      <c r="AK6" s="90">
        <f t="shared" si="15"/>
        <v>0</v>
      </c>
      <c r="AL6" s="90">
        <f t="shared" si="15"/>
        <v>0</v>
      </c>
      <c r="AM6" s="90">
        <f t="shared" si="15"/>
        <v>0</v>
      </c>
      <c r="AN6" s="90">
        <f t="shared" si="15"/>
        <v>0</v>
      </c>
      <c r="AO6" s="90">
        <f t="shared" si="15"/>
        <v>0</v>
      </c>
      <c r="AP6" s="91"/>
      <c r="AQ6" s="92"/>
      <c r="AS6" s="67" t="s">
        <v>617</v>
      </c>
      <c r="AT6" s="198">
        <v>2.1059999999999999</v>
      </c>
      <c r="AU6" s="199">
        <v>1.776</v>
      </c>
      <c r="AV6" s="199">
        <v>1.571</v>
      </c>
      <c r="AW6" s="199">
        <v>1.3029999999999999</v>
      </c>
      <c r="AX6" s="199">
        <v>0.84499999999999997</v>
      </c>
      <c r="AY6" s="199">
        <v>0.73699999999999999</v>
      </c>
      <c r="AZ6" s="199">
        <v>0.38300000000000001</v>
      </c>
      <c r="BA6" s="199">
        <v>0.33800000000000002</v>
      </c>
      <c r="BB6" s="199">
        <v>0</v>
      </c>
      <c r="BC6" s="199">
        <v>0</v>
      </c>
      <c r="BD6" s="199">
        <v>0</v>
      </c>
      <c r="BE6" s="199">
        <v>0</v>
      </c>
      <c r="BF6" s="199">
        <v>0</v>
      </c>
      <c r="BG6" s="199">
        <v>0</v>
      </c>
      <c r="BH6" s="199">
        <v>0</v>
      </c>
      <c r="BI6" s="199">
        <v>0</v>
      </c>
      <c r="BJ6" s="199">
        <v>0</v>
      </c>
      <c r="BK6" s="199">
        <v>0</v>
      </c>
      <c r="BL6" s="199">
        <v>0</v>
      </c>
      <c r="BM6" s="199">
        <v>0</v>
      </c>
      <c r="BN6" s="199">
        <v>0</v>
      </c>
      <c r="BO6" s="199">
        <v>0</v>
      </c>
      <c r="BP6" s="199">
        <v>0</v>
      </c>
      <c r="BQ6" s="199">
        <v>0</v>
      </c>
      <c r="BR6" s="199">
        <v>0</v>
      </c>
      <c r="BS6" s="199">
        <v>0</v>
      </c>
      <c r="BT6" s="91"/>
      <c r="BU6" s="92"/>
    </row>
    <row r="7" spans="1:73" x14ac:dyDescent="0.25">
      <c r="A7" s="77"/>
      <c r="B7" s="77"/>
      <c r="O7" s="67" t="s">
        <v>114</v>
      </c>
      <c r="P7" s="90">
        <f t="shared" si="1"/>
        <v>211.642695</v>
      </c>
      <c r="Q7" s="90">
        <f t="shared" si="2"/>
        <v>186.11532499999998</v>
      </c>
      <c r="R7" s="90">
        <f t="shared" si="3"/>
        <v>181.18892</v>
      </c>
      <c r="S7" s="90">
        <f t="shared" si="4"/>
        <v>166.83529499999997</v>
      </c>
      <c r="T7" s="90">
        <f t="shared" si="5"/>
        <v>151.61844499999998</v>
      </c>
      <c r="U7" s="90">
        <f t="shared" si="6"/>
        <v>146.76029499999999</v>
      </c>
      <c r="V7" s="90">
        <f t="shared" si="7"/>
        <v>159.29512499999998</v>
      </c>
      <c r="W7" s="90">
        <f t="shared" si="8"/>
        <v>140.818095</v>
      </c>
      <c r="X7" s="90">
        <f t="shared" si="9"/>
        <v>126.40826000000001</v>
      </c>
      <c r="Y7" s="90">
        <f t="shared" si="10"/>
        <v>107.11217000000002</v>
      </c>
      <c r="Z7" s="90">
        <f t="shared" si="11"/>
        <v>98.070389999999989</v>
      </c>
      <c r="AA7" s="90">
        <f t="shared" si="12"/>
        <v>83.72881000000001</v>
      </c>
      <c r="AB7" s="90">
        <f t="shared" si="13"/>
        <v>70.061749999999989</v>
      </c>
      <c r="AC7" s="90">
        <f t="shared" si="14"/>
        <v>57.607219999999998</v>
      </c>
      <c r="AD7" s="90">
        <f t="shared" si="15"/>
        <v>48.404839999999993</v>
      </c>
      <c r="AE7" s="90">
        <f t="shared" si="15"/>
        <v>41.944704999999999</v>
      </c>
      <c r="AF7" s="90">
        <f t="shared" si="15"/>
        <v>36.681040000000003</v>
      </c>
      <c r="AG7" s="90">
        <f t="shared" si="15"/>
        <v>29.642744999999998</v>
      </c>
      <c r="AH7" s="90">
        <f t="shared" si="15"/>
        <v>27.422450000000001</v>
      </c>
      <c r="AI7" s="90">
        <f t="shared" si="15"/>
        <v>23.058145000000003</v>
      </c>
      <c r="AJ7" s="90">
        <f t="shared" si="15"/>
        <v>23.339195</v>
      </c>
      <c r="AK7" s="90">
        <f t="shared" si="15"/>
        <v>20.532709999999998</v>
      </c>
      <c r="AL7" s="90">
        <f t="shared" si="15"/>
        <v>17.091854999999999</v>
      </c>
      <c r="AM7" s="90">
        <f t="shared" si="15"/>
        <v>14.959889999999998</v>
      </c>
      <c r="AN7" s="90">
        <f t="shared" si="15"/>
        <v>13.398055000000001</v>
      </c>
      <c r="AO7" s="90">
        <f t="shared" si="15"/>
        <v>12.996555000000001</v>
      </c>
      <c r="AP7" s="91"/>
      <c r="AQ7" s="92"/>
      <c r="AS7" s="67" t="s">
        <v>114</v>
      </c>
      <c r="AT7" s="198">
        <v>52.713000000000001</v>
      </c>
      <c r="AU7" s="199">
        <v>46.354999999999997</v>
      </c>
      <c r="AV7" s="199">
        <v>45.128</v>
      </c>
      <c r="AW7" s="199">
        <v>41.552999999999997</v>
      </c>
      <c r="AX7" s="199">
        <v>37.762999999999998</v>
      </c>
      <c r="AY7" s="199">
        <v>36.552999999999997</v>
      </c>
      <c r="AZ7" s="199">
        <v>39.674999999999997</v>
      </c>
      <c r="BA7" s="199">
        <v>35.073</v>
      </c>
      <c r="BB7" s="199">
        <v>31.484000000000002</v>
      </c>
      <c r="BC7" s="199">
        <v>26.678000000000001</v>
      </c>
      <c r="BD7" s="199">
        <v>24.425999999999998</v>
      </c>
      <c r="BE7" s="199">
        <v>20.853999999999999</v>
      </c>
      <c r="BF7" s="199">
        <v>17.45</v>
      </c>
      <c r="BG7" s="199">
        <v>14.348000000000001</v>
      </c>
      <c r="BH7" s="199">
        <v>12.055999999999999</v>
      </c>
      <c r="BI7" s="199">
        <v>10.446999999999999</v>
      </c>
      <c r="BJ7" s="199">
        <v>9.1359999999999992</v>
      </c>
      <c r="BK7" s="199">
        <v>7.383</v>
      </c>
      <c r="BL7" s="199">
        <v>6.83</v>
      </c>
      <c r="BM7" s="199">
        <v>5.7430000000000003</v>
      </c>
      <c r="BN7" s="199">
        <v>5.8129999999999997</v>
      </c>
      <c r="BO7" s="199">
        <v>5.1139999999999999</v>
      </c>
      <c r="BP7" s="199">
        <v>4.2569999999999997</v>
      </c>
      <c r="BQ7" s="199">
        <v>3.726</v>
      </c>
      <c r="BR7" s="199">
        <v>3.3370000000000002</v>
      </c>
      <c r="BS7" s="199">
        <v>3.2370000000000001</v>
      </c>
      <c r="BT7" s="91"/>
      <c r="BU7" s="92"/>
    </row>
    <row r="8" spans="1:73" x14ac:dyDescent="0.25">
      <c r="A8" s="77"/>
      <c r="B8" s="77"/>
      <c r="O8" s="67" t="s">
        <v>117</v>
      </c>
      <c r="P8" s="90">
        <f t="shared" si="1"/>
        <v>212.50591999999997</v>
      </c>
      <c r="Q8" s="90">
        <f t="shared" si="2"/>
        <v>209.18551500000001</v>
      </c>
      <c r="R8" s="90">
        <f t="shared" si="3"/>
        <v>200.22804999999997</v>
      </c>
      <c r="S8" s="90">
        <f t="shared" si="4"/>
        <v>186.77780000000001</v>
      </c>
      <c r="T8" s="90">
        <f t="shared" si="5"/>
        <v>167.24482500000002</v>
      </c>
      <c r="U8" s="90">
        <f t="shared" si="6"/>
        <v>160.14229</v>
      </c>
      <c r="V8" s="90">
        <f t="shared" si="7"/>
        <v>159.23489999999998</v>
      </c>
      <c r="W8" s="90">
        <f t="shared" si="8"/>
        <v>144.17062000000001</v>
      </c>
      <c r="X8" s="90">
        <f t="shared" si="9"/>
        <v>128.47598500000001</v>
      </c>
      <c r="Y8" s="90">
        <f t="shared" si="10"/>
        <v>104.16114499999999</v>
      </c>
      <c r="Z8" s="90">
        <f t="shared" si="11"/>
        <v>84.861039999999988</v>
      </c>
      <c r="AA8" s="90">
        <f t="shared" si="12"/>
        <v>71.515180000000015</v>
      </c>
      <c r="AB8" s="90">
        <f t="shared" si="13"/>
        <v>63.501239999999996</v>
      </c>
      <c r="AC8" s="90">
        <f t="shared" si="14"/>
        <v>51.339804999999998</v>
      </c>
      <c r="AD8" s="90">
        <f t="shared" si="15"/>
        <v>43.731380000000001</v>
      </c>
      <c r="AE8" s="90">
        <f t="shared" si="15"/>
        <v>37.90963</v>
      </c>
      <c r="AF8" s="90">
        <f t="shared" si="15"/>
        <v>29.417904999999994</v>
      </c>
      <c r="AG8" s="90">
        <f t="shared" si="15"/>
        <v>25.129885000000002</v>
      </c>
      <c r="AH8" s="90">
        <f t="shared" si="15"/>
        <v>43.088979999999999</v>
      </c>
      <c r="AI8" s="90">
        <f t="shared" si="15"/>
        <v>36.793460000000003</v>
      </c>
      <c r="AJ8" s="90">
        <f t="shared" si="15"/>
        <v>33.974930000000001</v>
      </c>
      <c r="AK8" s="90">
        <f t="shared" si="15"/>
        <v>29.337605</v>
      </c>
      <c r="AL8" s="90">
        <f t="shared" si="15"/>
        <v>24.945195000000002</v>
      </c>
      <c r="AM8" s="90">
        <f t="shared" si="15"/>
        <v>22.712855000000001</v>
      </c>
      <c r="AN8" s="90">
        <f t="shared" si="15"/>
        <v>20.729445000000002</v>
      </c>
      <c r="AO8" s="90">
        <f t="shared" si="15"/>
        <v>19.159580000000002</v>
      </c>
      <c r="AP8" s="91"/>
      <c r="AQ8" s="92"/>
      <c r="AS8" s="67" t="s">
        <v>117</v>
      </c>
      <c r="AT8" s="198">
        <v>52.927999999999997</v>
      </c>
      <c r="AU8" s="199">
        <v>52.100999999999999</v>
      </c>
      <c r="AV8" s="199">
        <v>49.87</v>
      </c>
      <c r="AW8" s="199">
        <v>46.52</v>
      </c>
      <c r="AX8" s="199">
        <v>41.655000000000001</v>
      </c>
      <c r="AY8" s="199">
        <v>39.886000000000003</v>
      </c>
      <c r="AZ8" s="199">
        <v>39.659999999999997</v>
      </c>
      <c r="BA8" s="199">
        <v>35.908000000000001</v>
      </c>
      <c r="BB8" s="199">
        <v>31.998999999999999</v>
      </c>
      <c r="BC8" s="199">
        <v>25.943000000000001</v>
      </c>
      <c r="BD8" s="199">
        <v>21.135999999999999</v>
      </c>
      <c r="BE8" s="199">
        <v>17.812000000000001</v>
      </c>
      <c r="BF8" s="199">
        <v>15.816000000000001</v>
      </c>
      <c r="BG8" s="199">
        <v>12.787000000000001</v>
      </c>
      <c r="BH8" s="199">
        <v>10.891999999999999</v>
      </c>
      <c r="BI8" s="199">
        <v>9.4420000000000002</v>
      </c>
      <c r="BJ8" s="199">
        <v>7.327</v>
      </c>
      <c r="BK8" s="199">
        <v>6.2590000000000003</v>
      </c>
      <c r="BL8" s="199">
        <v>10.731999999999999</v>
      </c>
      <c r="BM8" s="199">
        <v>9.1639999999999997</v>
      </c>
      <c r="BN8" s="199">
        <v>8.4619999999999997</v>
      </c>
      <c r="BO8" s="199">
        <v>7.3070000000000004</v>
      </c>
      <c r="BP8" s="199">
        <v>6.2130000000000001</v>
      </c>
      <c r="BQ8" s="199">
        <v>5.657</v>
      </c>
      <c r="BR8" s="199">
        <v>5.1630000000000003</v>
      </c>
      <c r="BS8" s="199">
        <v>4.7720000000000002</v>
      </c>
      <c r="BT8" s="91"/>
      <c r="BU8" s="92"/>
    </row>
    <row r="9" spans="1:73" x14ac:dyDescent="0.25">
      <c r="A9" s="77"/>
      <c r="B9" s="77"/>
      <c r="O9" s="67" t="s">
        <v>618</v>
      </c>
      <c r="P9" s="90">
        <f t="shared" si="1"/>
        <v>81.496470000000002</v>
      </c>
      <c r="Q9" s="90">
        <f t="shared" si="2"/>
        <v>68.977699999999999</v>
      </c>
      <c r="R9" s="90">
        <f t="shared" si="3"/>
        <v>58.205455000000001</v>
      </c>
      <c r="S9" s="90">
        <f t="shared" si="4"/>
        <v>48.34863</v>
      </c>
      <c r="T9" s="90">
        <f t="shared" si="5"/>
        <v>40.378855000000001</v>
      </c>
      <c r="U9" s="90">
        <f t="shared" si="6"/>
        <v>34.035154999999996</v>
      </c>
      <c r="V9" s="90">
        <f t="shared" si="7"/>
        <v>27.964474999999997</v>
      </c>
      <c r="W9" s="90">
        <f t="shared" si="8"/>
        <v>19.276014999999997</v>
      </c>
      <c r="X9" s="90">
        <f t="shared" si="9"/>
        <v>17.481310000000001</v>
      </c>
      <c r="Y9" s="90">
        <f t="shared" si="10"/>
        <v>16.618085000000001</v>
      </c>
      <c r="Z9" s="90">
        <f t="shared" si="11"/>
        <v>15.979699999999999</v>
      </c>
      <c r="AA9" s="90">
        <f t="shared" si="12"/>
        <v>11.009129999999999</v>
      </c>
      <c r="AB9" s="90">
        <f t="shared" si="13"/>
        <v>10.940875</v>
      </c>
      <c r="AC9" s="90">
        <f t="shared" si="14"/>
        <v>7.56426</v>
      </c>
      <c r="AD9" s="90">
        <f t="shared" si="15"/>
        <v>6.7853499999999993</v>
      </c>
      <c r="AE9" s="90">
        <f t="shared" si="15"/>
        <v>5.8659150000000011</v>
      </c>
      <c r="AF9" s="90">
        <f t="shared" si="15"/>
        <v>25.422980000000003</v>
      </c>
      <c r="AG9" s="90">
        <f t="shared" si="15"/>
        <v>23.371314999999996</v>
      </c>
      <c r="AH9" s="90">
        <f t="shared" si="15"/>
        <v>0</v>
      </c>
      <c r="AI9" s="90">
        <f t="shared" si="15"/>
        <v>0</v>
      </c>
      <c r="AJ9" s="90">
        <f t="shared" si="15"/>
        <v>0</v>
      </c>
      <c r="AK9" s="90">
        <f t="shared" si="15"/>
        <v>0</v>
      </c>
      <c r="AL9" s="90">
        <f t="shared" si="15"/>
        <v>0</v>
      </c>
      <c r="AM9" s="90">
        <f t="shared" si="15"/>
        <v>0</v>
      </c>
      <c r="AN9" s="90">
        <f t="shared" si="15"/>
        <v>0</v>
      </c>
      <c r="AO9" s="90">
        <f t="shared" si="15"/>
        <v>0</v>
      </c>
      <c r="AP9" s="91"/>
      <c r="AQ9" s="92"/>
      <c r="AS9" s="67" t="s">
        <v>618</v>
      </c>
      <c r="AT9" s="198">
        <v>20.297999999999998</v>
      </c>
      <c r="AU9" s="199">
        <v>17.18</v>
      </c>
      <c r="AV9" s="199">
        <v>14.497</v>
      </c>
      <c r="AW9" s="199">
        <v>12.042</v>
      </c>
      <c r="AX9" s="199">
        <v>10.057</v>
      </c>
      <c r="AY9" s="199">
        <v>8.4770000000000003</v>
      </c>
      <c r="AZ9" s="199">
        <v>6.9649999999999999</v>
      </c>
      <c r="BA9" s="199">
        <v>4.8010000000000002</v>
      </c>
      <c r="BB9" s="199">
        <v>4.3540000000000001</v>
      </c>
      <c r="BC9" s="199">
        <v>4.1390000000000002</v>
      </c>
      <c r="BD9" s="199">
        <v>3.98</v>
      </c>
      <c r="BE9" s="199">
        <v>2.742</v>
      </c>
      <c r="BF9" s="199">
        <v>2.7250000000000001</v>
      </c>
      <c r="BG9" s="199">
        <v>1.8839999999999999</v>
      </c>
      <c r="BH9" s="199">
        <v>1.69</v>
      </c>
      <c r="BI9" s="199">
        <v>1.4610000000000001</v>
      </c>
      <c r="BJ9" s="199">
        <v>6.3319999999999999</v>
      </c>
      <c r="BK9" s="199">
        <v>5.8209999999999997</v>
      </c>
      <c r="BL9" s="199">
        <v>0</v>
      </c>
      <c r="BM9" s="199">
        <v>0</v>
      </c>
      <c r="BN9" s="199">
        <v>0</v>
      </c>
      <c r="BO9" s="199">
        <v>0</v>
      </c>
      <c r="BP9" s="199">
        <v>0</v>
      </c>
      <c r="BQ9" s="199">
        <v>0</v>
      </c>
      <c r="BR9" s="199">
        <v>0</v>
      </c>
      <c r="BS9" s="199">
        <v>0</v>
      </c>
      <c r="BT9" s="91"/>
      <c r="BU9" s="92"/>
    </row>
    <row r="10" spans="1:73" x14ac:dyDescent="0.25">
      <c r="A10" s="77"/>
      <c r="B10" s="77"/>
      <c r="O10" s="67" t="s">
        <v>619</v>
      </c>
      <c r="P10" s="90">
        <f t="shared" si="1"/>
        <v>5.5888799999999996</v>
      </c>
      <c r="Q10" s="90">
        <f t="shared" si="2"/>
        <v>5.4724450000000004</v>
      </c>
      <c r="R10" s="90">
        <f t="shared" si="3"/>
        <v>5.6611500000000001</v>
      </c>
      <c r="S10" s="90">
        <f t="shared" si="4"/>
        <v>5.5286550000000005</v>
      </c>
      <c r="T10" s="90">
        <f t="shared" si="5"/>
        <v>5.3560100000000004</v>
      </c>
      <c r="U10" s="90">
        <f t="shared" si="6"/>
        <v>5.4122200000000005</v>
      </c>
      <c r="V10" s="90">
        <f t="shared" si="7"/>
        <v>5.4523700000000002</v>
      </c>
      <c r="W10" s="90">
        <f t="shared" si="8"/>
        <v>3.4127499999999995</v>
      </c>
      <c r="X10" s="90">
        <f t="shared" si="9"/>
        <v>3.1718500000000005</v>
      </c>
      <c r="Y10" s="90">
        <f t="shared" si="10"/>
        <v>2.6619449999999998</v>
      </c>
      <c r="Z10" s="90">
        <f t="shared" si="11"/>
        <v>2.2765049999999998</v>
      </c>
      <c r="AA10" s="90">
        <f t="shared" si="12"/>
        <v>2.2162800000000002</v>
      </c>
      <c r="AB10" s="90">
        <f t="shared" si="13"/>
        <v>2.2363550000000001</v>
      </c>
      <c r="AC10" s="90">
        <f t="shared" si="14"/>
        <v>2.1680999999999999</v>
      </c>
      <c r="AD10" s="90">
        <f t="shared" si="15"/>
        <v>1.7585699999999997</v>
      </c>
      <c r="AE10" s="90">
        <f t="shared" si="15"/>
        <v>1.770615</v>
      </c>
      <c r="AF10" s="90">
        <f t="shared" si="15"/>
        <v>1.4654749999999999</v>
      </c>
      <c r="AG10" s="90">
        <f t="shared" si="15"/>
        <v>0.73876000000000008</v>
      </c>
      <c r="AH10" s="90">
        <f t="shared" si="15"/>
        <v>0.65042999999999995</v>
      </c>
      <c r="AI10" s="90">
        <f t="shared" si="15"/>
        <v>0.52998000000000001</v>
      </c>
      <c r="AJ10" s="90">
        <f t="shared" si="15"/>
        <v>0.44566500000000003</v>
      </c>
      <c r="AK10" s="90">
        <f t="shared" si="15"/>
        <v>0.25294500000000003</v>
      </c>
      <c r="AL10" s="90">
        <f t="shared" si="15"/>
        <v>9.234500000000001E-2</v>
      </c>
      <c r="AM10" s="90">
        <f t="shared" si="15"/>
        <v>3.2119999999999996E-2</v>
      </c>
      <c r="AN10" s="90">
        <f t="shared" si="15"/>
        <v>4.0149999999999995E-3</v>
      </c>
      <c r="AO10" s="90">
        <f t="shared" si="15"/>
        <v>0</v>
      </c>
      <c r="AP10" s="91"/>
      <c r="AQ10" s="92"/>
      <c r="AS10" s="67" t="s">
        <v>619</v>
      </c>
      <c r="AT10" s="198">
        <v>1.3919999999999999</v>
      </c>
      <c r="AU10" s="199">
        <v>1.363</v>
      </c>
      <c r="AV10" s="199">
        <v>1.41</v>
      </c>
      <c r="AW10" s="199">
        <v>1.377</v>
      </c>
      <c r="AX10" s="199">
        <v>1.3340000000000001</v>
      </c>
      <c r="AY10" s="199">
        <v>1.3480000000000001</v>
      </c>
      <c r="AZ10" s="199">
        <v>1.3580000000000001</v>
      </c>
      <c r="BA10" s="199">
        <v>0.85</v>
      </c>
      <c r="BB10" s="199">
        <v>0.79</v>
      </c>
      <c r="BC10" s="199">
        <v>0.66300000000000003</v>
      </c>
      <c r="BD10" s="199">
        <v>0.56699999999999995</v>
      </c>
      <c r="BE10" s="199">
        <v>0.55200000000000005</v>
      </c>
      <c r="BF10" s="199">
        <v>0.55700000000000005</v>
      </c>
      <c r="BG10" s="199">
        <v>0.54</v>
      </c>
      <c r="BH10" s="199">
        <v>0.438</v>
      </c>
      <c r="BI10" s="199">
        <v>0.441</v>
      </c>
      <c r="BJ10" s="199">
        <v>0.36499999999999999</v>
      </c>
      <c r="BK10" s="199">
        <v>0.184</v>
      </c>
      <c r="BL10" s="199">
        <v>0.16200000000000001</v>
      </c>
      <c r="BM10" s="199">
        <v>0.13200000000000001</v>
      </c>
      <c r="BN10" s="199">
        <v>0.111</v>
      </c>
      <c r="BO10" s="199">
        <v>6.3E-2</v>
      </c>
      <c r="BP10" s="199">
        <v>2.3E-2</v>
      </c>
      <c r="BQ10" s="199">
        <v>8.0000000000000002E-3</v>
      </c>
      <c r="BR10" s="199">
        <v>1E-3</v>
      </c>
      <c r="BS10" s="199">
        <v>0</v>
      </c>
      <c r="BT10" s="91"/>
      <c r="BU10" s="92"/>
    </row>
    <row r="11" spans="1:73" x14ac:dyDescent="0.25">
      <c r="A11" s="77"/>
      <c r="B11" s="77"/>
      <c r="O11" s="67" t="s">
        <v>620</v>
      </c>
      <c r="P11" s="90">
        <f t="shared" si="1"/>
        <v>0</v>
      </c>
      <c r="Q11" s="90">
        <f t="shared" si="2"/>
        <v>0</v>
      </c>
      <c r="R11" s="90">
        <f t="shared" si="3"/>
        <v>0</v>
      </c>
      <c r="S11" s="90">
        <f t="shared" si="4"/>
        <v>0</v>
      </c>
      <c r="T11" s="90">
        <f t="shared" si="5"/>
        <v>0</v>
      </c>
      <c r="U11" s="90">
        <f t="shared" si="6"/>
        <v>0</v>
      </c>
      <c r="V11" s="90">
        <f t="shared" si="7"/>
        <v>0</v>
      </c>
      <c r="W11" s="90">
        <f t="shared" si="8"/>
        <v>0</v>
      </c>
      <c r="X11" s="90">
        <f t="shared" si="9"/>
        <v>0</v>
      </c>
      <c r="Y11" s="90">
        <f t="shared" si="10"/>
        <v>0</v>
      </c>
      <c r="Z11" s="90">
        <f t="shared" si="11"/>
        <v>0</v>
      </c>
      <c r="AA11" s="90">
        <f t="shared" si="12"/>
        <v>0</v>
      </c>
      <c r="AB11" s="90">
        <f t="shared" si="13"/>
        <v>0</v>
      </c>
      <c r="AC11" s="90">
        <f t="shared" si="14"/>
        <v>0</v>
      </c>
      <c r="AD11" s="90">
        <f t="shared" si="15"/>
        <v>0</v>
      </c>
      <c r="AE11" s="90">
        <f t="shared" si="15"/>
        <v>0</v>
      </c>
      <c r="AF11" s="90">
        <f t="shared" si="15"/>
        <v>0</v>
      </c>
      <c r="AG11" s="90">
        <f t="shared" si="15"/>
        <v>0</v>
      </c>
      <c r="AH11" s="90">
        <f t="shared" si="15"/>
        <v>0</v>
      </c>
      <c r="AI11" s="90">
        <f t="shared" si="15"/>
        <v>0</v>
      </c>
      <c r="AJ11" s="90">
        <f t="shared" si="15"/>
        <v>0</v>
      </c>
      <c r="AK11" s="90">
        <f t="shared" si="15"/>
        <v>0</v>
      </c>
      <c r="AL11" s="90">
        <f t="shared" si="15"/>
        <v>0</v>
      </c>
      <c r="AM11" s="90">
        <f t="shared" si="15"/>
        <v>0</v>
      </c>
      <c r="AN11" s="90">
        <f t="shared" si="15"/>
        <v>0</v>
      </c>
      <c r="AO11" s="90">
        <f t="shared" si="15"/>
        <v>0</v>
      </c>
      <c r="AP11" s="91"/>
      <c r="AQ11" s="92"/>
      <c r="AS11" s="67" t="s">
        <v>620</v>
      </c>
      <c r="AT11" s="198">
        <v>0</v>
      </c>
      <c r="AU11" s="199">
        <v>0</v>
      </c>
      <c r="AV11" s="199">
        <v>0</v>
      </c>
      <c r="AW11" s="199">
        <v>0</v>
      </c>
      <c r="AX11" s="199">
        <v>0</v>
      </c>
      <c r="AY11" s="199">
        <v>0</v>
      </c>
      <c r="AZ11" s="199">
        <v>0</v>
      </c>
      <c r="BA11" s="199">
        <v>0</v>
      </c>
      <c r="BB11" s="199">
        <v>0</v>
      </c>
      <c r="BC11" s="199">
        <v>0</v>
      </c>
      <c r="BD11" s="199">
        <v>0</v>
      </c>
      <c r="BE11" s="199">
        <v>0</v>
      </c>
      <c r="BF11" s="199">
        <v>0</v>
      </c>
      <c r="BG11" s="199">
        <v>0</v>
      </c>
      <c r="BH11" s="199">
        <v>0</v>
      </c>
      <c r="BI11" s="199">
        <v>0</v>
      </c>
      <c r="BJ11" s="199">
        <v>0</v>
      </c>
      <c r="BK11" s="199">
        <v>0</v>
      </c>
      <c r="BL11" s="199">
        <v>0</v>
      </c>
      <c r="BM11" s="199">
        <v>0</v>
      </c>
      <c r="BN11" s="199">
        <v>0</v>
      </c>
      <c r="BO11" s="199">
        <v>0</v>
      </c>
      <c r="BP11" s="199">
        <v>0</v>
      </c>
      <c r="BQ11" s="199">
        <v>0</v>
      </c>
      <c r="BR11" s="199">
        <v>0</v>
      </c>
      <c r="BS11" s="199">
        <v>0</v>
      </c>
      <c r="BT11" s="91"/>
      <c r="BU11" s="92"/>
    </row>
    <row r="12" spans="1:73" x14ac:dyDescent="0.25">
      <c r="A12" s="77"/>
      <c r="B12" s="77"/>
      <c r="O12" s="67" t="s">
        <v>621</v>
      </c>
      <c r="P12" s="90">
        <f t="shared" si="1"/>
        <v>9.4312350000000009</v>
      </c>
      <c r="Q12" s="90">
        <f t="shared" si="2"/>
        <v>9.202379999999998</v>
      </c>
      <c r="R12" s="90">
        <f t="shared" si="3"/>
        <v>9.4874449999999992</v>
      </c>
      <c r="S12" s="90">
        <f t="shared" si="4"/>
        <v>9.2344999999999988</v>
      </c>
      <c r="T12" s="90">
        <f t="shared" si="5"/>
        <v>9.1983650000000008</v>
      </c>
      <c r="U12" s="90">
        <f t="shared" si="6"/>
        <v>9.1983650000000008</v>
      </c>
      <c r="V12" s="90">
        <f t="shared" si="7"/>
        <v>9.1983650000000008</v>
      </c>
      <c r="W12" s="90">
        <f t="shared" si="8"/>
        <v>9.1983650000000008</v>
      </c>
      <c r="X12" s="90">
        <f t="shared" si="9"/>
        <v>9.1983650000000008</v>
      </c>
      <c r="Y12" s="90">
        <f t="shared" si="10"/>
        <v>9.1983650000000008</v>
      </c>
      <c r="Z12" s="90">
        <f t="shared" si="11"/>
        <v>9.1983650000000008</v>
      </c>
      <c r="AA12" s="90">
        <f t="shared" si="12"/>
        <v>9.1983650000000008</v>
      </c>
      <c r="AB12" s="90">
        <f t="shared" si="13"/>
        <v>9.1983650000000008</v>
      </c>
      <c r="AC12" s="90">
        <f t="shared" si="14"/>
        <v>9.1983650000000008</v>
      </c>
      <c r="AD12" s="90">
        <f t="shared" si="15"/>
        <v>9.1983650000000008</v>
      </c>
      <c r="AE12" s="90">
        <f t="shared" si="15"/>
        <v>9.1983650000000008</v>
      </c>
      <c r="AF12" s="90">
        <f t="shared" si="15"/>
        <v>9.1983650000000008</v>
      </c>
      <c r="AG12" s="90">
        <f t="shared" si="15"/>
        <v>9.1983650000000008</v>
      </c>
      <c r="AH12" s="90">
        <f t="shared" si="15"/>
        <v>9.1983650000000008</v>
      </c>
      <c r="AI12" s="90">
        <f t="shared" si="15"/>
        <v>9.1983650000000008</v>
      </c>
      <c r="AJ12" s="90">
        <f t="shared" si="15"/>
        <v>9.1983650000000008</v>
      </c>
      <c r="AK12" s="90">
        <f t="shared" si="15"/>
        <v>9.1983650000000008</v>
      </c>
      <c r="AL12" s="90">
        <f t="shared" si="15"/>
        <v>9.1983650000000008</v>
      </c>
      <c r="AM12" s="90">
        <f t="shared" si="15"/>
        <v>9.1983650000000008</v>
      </c>
      <c r="AN12" s="90">
        <f t="shared" si="15"/>
        <v>9.1983650000000008</v>
      </c>
      <c r="AO12" s="90">
        <f t="shared" si="15"/>
        <v>9.1983650000000008</v>
      </c>
      <c r="AP12" s="91"/>
      <c r="AQ12" s="92"/>
      <c r="AS12" s="67" t="s">
        <v>621</v>
      </c>
      <c r="AT12" s="198">
        <v>2.3490000000000002</v>
      </c>
      <c r="AU12" s="199">
        <v>2.2919999999999998</v>
      </c>
      <c r="AV12" s="199">
        <v>2.363</v>
      </c>
      <c r="AW12" s="199">
        <v>2.2999999999999998</v>
      </c>
      <c r="AX12" s="199">
        <v>2.2909999999999999</v>
      </c>
      <c r="AY12" s="199">
        <v>2.2909999999999999</v>
      </c>
      <c r="AZ12" s="199">
        <v>2.2909999999999999</v>
      </c>
      <c r="BA12" s="199">
        <v>2.2909999999999999</v>
      </c>
      <c r="BB12" s="199">
        <v>2.2909999999999999</v>
      </c>
      <c r="BC12" s="199">
        <v>2.2909999999999999</v>
      </c>
      <c r="BD12" s="199">
        <v>2.2909999999999999</v>
      </c>
      <c r="BE12" s="199">
        <v>2.2909999999999999</v>
      </c>
      <c r="BF12" s="199">
        <v>2.2909999999999999</v>
      </c>
      <c r="BG12" s="199">
        <v>2.2909999999999999</v>
      </c>
      <c r="BH12" s="199">
        <v>2.2909999999999999</v>
      </c>
      <c r="BI12" s="199">
        <v>2.2909999999999999</v>
      </c>
      <c r="BJ12" s="199">
        <v>2.2909999999999999</v>
      </c>
      <c r="BK12" s="199">
        <v>2.2909999999999999</v>
      </c>
      <c r="BL12" s="199">
        <v>2.2909999999999999</v>
      </c>
      <c r="BM12" s="199">
        <v>2.2909999999999999</v>
      </c>
      <c r="BN12" s="199">
        <v>2.2909999999999999</v>
      </c>
      <c r="BO12" s="199">
        <v>2.2909999999999999</v>
      </c>
      <c r="BP12" s="199">
        <v>2.2909999999999999</v>
      </c>
      <c r="BQ12" s="199">
        <v>2.2909999999999999</v>
      </c>
      <c r="BR12" s="199">
        <v>2.2909999999999999</v>
      </c>
      <c r="BS12" s="199">
        <v>2.2909999999999999</v>
      </c>
      <c r="BT12" s="91"/>
      <c r="BU12" s="92"/>
    </row>
    <row r="13" spans="1:73" x14ac:dyDescent="0.25">
      <c r="A13" s="77"/>
      <c r="B13" s="77"/>
      <c r="O13" s="67" t="s">
        <v>107</v>
      </c>
      <c r="P13" s="90">
        <f t="shared" si="1"/>
        <v>23.507825</v>
      </c>
      <c r="Q13" s="90">
        <f t="shared" si="2"/>
        <v>22.933679999999999</v>
      </c>
      <c r="R13" s="90">
        <f t="shared" si="3"/>
        <v>23.648349999999994</v>
      </c>
      <c r="S13" s="90">
        <f t="shared" si="4"/>
        <v>23.017994999999999</v>
      </c>
      <c r="T13" s="90">
        <f t="shared" si="5"/>
        <v>22.921634999999998</v>
      </c>
      <c r="U13" s="90">
        <f t="shared" si="6"/>
        <v>22.921634999999998</v>
      </c>
      <c r="V13" s="90">
        <f t="shared" si="7"/>
        <v>22.921634999999998</v>
      </c>
      <c r="W13" s="90">
        <f t="shared" si="8"/>
        <v>22.921634999999998</v>
      </c>
      <c r="X13" s="90">
        <f t="shared" si="9"/>
        <v>22.921634999999998</v>
      </c>
      <c r="Y13" s="90">
        <f t="shared" si="10"/>
        <v>22.921634999999998</v>
      </c>
      <c r="Z13" s="90">
        <f t="shared" si="11"/>
        <v>22.921634999999998</v>
      </c>
      <c r="AA13" s="90">
        <f t="shared" si="12"/>
        <v>22.921634999999998</v>
      </c>
      <c r="AB13" s="90">
        <f t="shared" si="13"/>
        <v>22.921634999999998</v>
      </c>
      <c r="AC13" s="90">
        <f t="shared" si="14"/>
        <v>22.921634999999998</v>
      </c>
      <c r="AD13" s="90">
        <f t="shared" si="15"/>
        <v>22.921634999999998</v>
      </c>
      <c r="AE13" s="90">
        <f t="shared" si="15"/>
        <v>22.921634999999998</v>
      </c>
      <c r="AF13" s="90">
        <f t="shared" si="15"/>
        <v>22.921634999999998</v>
      </c>
      <c r="AG13" s="90">
        <f t="shared" si="15"/>
        <v>22.921634999999998</v>
      </c>
      <c r="AH13" s="90">
        <f t="shared" si="15"/>
        <v>22.921634999999998</v>
      </c>
      <c r="AI13" s="90">
        <f t="shared" si="15"/>
        <v>22.921634999999998</v>
      </c>
      <c r="AJ13" s="90">
        <f t="shared" si="15"/>
        <v>22.921634999999998</v>
      </c>
      <c r="AK13" s="90">
        <f t="shared" si="15"/>
        <v>22.921634999999998</v>
      </c>
      <c r="AL13" s="90">
        <f t="shared" si="15"/>
        <v>22.921634999999998</v>
      </c>
      <c r="AM13" s="90">
        <f t="shared" si="15"/>
        <v>22.921634999999998</v>
      </c>
      <c r="AN13" s="90">
        <f t="shared" si="15"/>
        <v>22.921634999999998</v>
      </c>
      <c r="AO13" s="90">
        <f t="shared" si="15"/>
        <v>22.921634999999998</v>
      </c>
      <c r="AP13" s="91"/>
      <c r="AQ13" s="92"/>
      <c r="AS13" s="67" t="s">
        <v>107</v>
      </c>
      <c r="AT13" s="198">
        <v>5.8550000000000004</v>
      </c>
      <c r="AU13" s="199">
        <v>5.7119999999999997</v>
      </c>
      <c r="AV13" s="199">
        <v>5.89</v>
      </c>
      <c r="AW13" s="199">
        <v>5.7329999999999997</v>
      </c>
      <c r="AX13" s="199">
        <v>5.7089999999999996</v>
      </c>
      <c r="AY13" s="199">
        <v>5.7089999999999996</v>
      </c>
      <c r="AZ13" s="199">
        <v>5.7089999999999996</v>
      </c>
      <c r="BA13" s="199">
        <v>5.7089999999999996</v>
      </c>
      <c r="BB13" s="199">
        <v>5.7089999999999996</v>
      </c>
      <c r="BC13" s="199">
        <v>5.7089999999999996</v>
      </c>
      <c r="BD13" s="199">
        <v>5.7089999999999996</v>
      </c>
      <c r="BE13" s="199">
        <v>5.7089999999999996</v>
      </c>
      <c r="BF13" s="199">
        <v>5.7089999999999996</v>
      </c>
      <c r="BG13" s="199">
        <v>5.7089999999999996</v>
      </c>
      <c r="BH13" s="199">
        <v>5.7089999999999996</v>
      </c>
      <c r="BI13" s="199">
        <v>5.7089999999999996</v>
      </c>
      <c r="BJ13" s="199">
        <v>5.7089999999999996</v>
      </c>
      <c r="BK13" s="199">
        <v>5.7089999999999996</v>
      </c>
      <c r="BL13" s="199">
        <v>5.7089999999999996</v>
      </c>
      <c r="BM13" s="199">
        <v>5.7089999999999996</v>
      </c>
      <c r="BN13" s="199">
        <v>5.7089999999999996</v>
      </c>
      <c r="BO13" s="199">
        <v>5.7089999999999996</v>
      </c>
      <c r="BP13" s="199">
        <v>5.7089999999999996</v>
      </c>
      <c r="BQ13" s="199">
        <v>5.7089999999999996</v>
      </c>
      <c r="BR13" s="199">
        <v>5.7089999999999996</v>
      </c>
      <c r="BS13" s="199">
        <v>5.7089999999999996</v>
      </c>
      <c r="BT13" s="91"/>
      <c r="BU13" s="92"/>
    </row>
    <row r="14" spans="1:73" x14ac:dyDescent="0.25">
      <c r="A14" s="77"/>
      <c r="B14" s="77"/>
      <c r="O14" s="67" t="s">
        <v>159</v>
      </c>
      <c r="P14" s="90">
        <f t="shared" ref="P14:AO14" si="16">SUM(P5:P13)</f>
        <v>733.03059500000006</v>
      </c>
      <c r="Q14" s="90">
        <f t="shared" si="16"/>
        <v>711.32550499999991</v>
      </c>
      <c r="R14" s="90">
        <f t="shared" si="16"/>
        <v>704.35144999999989</v>
      </c>
      <c r="S14" s="90">
        <f t="shared" si="16"/>
        <v>683.4854949999999</v>
      </c>
      <c r="T14" s="90">
        <f t="shared" si="16"/>
        <v>644.87725499999999</v>
      </c>
      <c r="U14" s="90">
        <f t="shared" si="16"/>
        <v>605.63866000000007</v>
      </c>
      <c r="V14" s="90">
        <f t="shared" si="16"/>
        <v>591.31715499999984</v>
      </c>
      <c r="W14" s="90">
        <f t="shared" si="16"/>
        <v>558.92012</v>
      </c>
      <c r="X14" s="90">
        <f t="shared" si="16"/>
        <v>537.9618200000001</v>
      </c>
      <c r="Y14" s="90">
        <f t="shared" si="16"/>
        <v>513.67910000000006</v>
      </c>
      <c r="Z14" s="90">
        <f t="shared" si="16"/>
        <v>486.97131999999999</v>
      </c>
      <c r="AA14" s="90">
        <f t="shared" si="16"/>
        <v>456.79056500000002</v>
      </c>
      <c r="AB14" s="90">
        <f t="shared" si="16"/>
        <v>433.77658500000001</v>
      </c>
      <c r="AC14" s="90">
        <f t="shared" si="16"/>
        <v>398.34019499999999</v>
      </c>
      <c r="AD14" s="90">
        <f t="shared" si="16"/>
        <v>357.65620000000001</v>
      </c>
      <c r="AE14" s="90">
        <f t="shared" si="16"/>
        <v>322.76183500000002</v>
      </c>
      <c r="AF14" s="90">
        <f t="shared" si="16"/>
        <v>301.95610499999998</v>
      </c>
      <c r="AG14" s="90">
        <f t="shared" si="16"/>
        <v>287.57839000000001</v>
      </c>
      <c r="AH14" s="90">
        <f t="shared" si="16"/>
        <v>274.06389999999999</v>
      </c>
      <c r="AI14" s="90">
        <f t="shared" si="16"/>
        <v>249.070525</v>
      </c>
      <c r="AJ14" s="90">
        <f t="shared" si="16"/>
        <v>242.17275499999997</v>
      </c>
      <c r="AK14" s="90">
        <f t="shared" si="16"/>
        <v>225.33786000000003</v>
      </c>
      <c r="AL14" s="90">
        <f t="shared" si="16"/>
        <v>207.66383000000002</v>
      </c>
      <c r="AM14" s="90">
        <f t="shared" si="16"/>
        <v>191.55966499999997</v>
      </c>
      <c r="AN14" s="90">
        <f t="shared" si="16"/>
        <v>178.96862500000003</v>
      </c>
      <c r="AO14" s="90">
        <f t="shared" si="16"/>
        <v>172.74136000000001</v>
      </c>
      <c r="AP14" s="91"/>
      <c r="AQ14" s="92"/>
      <c r="AS14" s="67" t="s">
        <v>159</v>
      </c>
      <c r="AT14" s="194">
        <f>SUM(AT5:AT13)</f>
        <v>182.57299999999998</v>
      </c>
      <c r="AU14" s="90">
        <f>SUM(AU5:AU13)</f>
        <v>177.167</v>
      </c>
      <c r="AV14" s="90">
        <f t="shared" ref="AV14:BS14" si="17">SUM(AV5:AV13)</f>
        <v>175.42999999999998</v>
      </c>
      <c r="AW14" s="90">
        <f t="shared" si="17"/>
        <v>170.23300000000003</v>
      </c>
      <c r="AX14" s="90">
        <f t="shared" si="17"/>
        <v>160.61699999999999</v>
      </c>
      <c r="AY14" s="15">
        <f t="shared" si="17"/>
        <v>150.84400000000002</v>
      </c>
      <c r="AZ14" s="90">
        <f t="shared" si="17"/>
        <v>147.27700000000002</v>
      </c>
      <c r="BA14" s="90">
        <f t="shared" si="17"/>
        <v>139.208</v>
      </c>
      <c r="BB14" s="90">
        <f t="shared" si="17"/>
        <v>133.988</v>
      </c>
      <c r="BC14" s="90">
        <f t="shared" si="17"/>
        <v>127.94</v>
      </c>
      <c r="BD14" s="90">
        <f t="shared" si="17"/>
        <v>121.288</v>
      </c>
      <c r="BE14" s="90">
        <f t="shared" si="17"/>
        <v>113.771</v>
      </c>
      <c r="BF14" s="90">
        <f t="shared" si="17"/>
        <v>108.039</v>
      </c>
      <c r="BG14" s="194">
        <f t="shared" si="17"/>
        <v>99.213000000000022</v>
      </c>
      <c r="BH14" s="90">
        <f t="shared" si="17"/>
        <v>89.08</v>
      </c>
      <c r="BI14" s="90">
        <f t="shared" si="17"/>
        <v>80.388999999999996</v>
      </c>
      <c r="BJ14" s="90">
        <f t="shared" si="17"/>
        <v>75.206999999999979</v>
      </c>
      <c r="BK14" s="90">
        <f t="shared" si="17"/>
        <v>71.626000000000005</v>
      </c>
      <c r="BL14" s="90">
        <f t="shared" si="17"/>
        <v>68.259999999999991</v>
      </c>
      <c r="BM14" s="90">
        <f t="shared" si="17"/>
        <v>62.034999999999997</v>
      </c>
      <c r="BN14" s="90">
        <f t="shared" si="17"/>
        <v>60.316999999999993</v>
      </c>
      <c r="BO14" s="90">
        <f t="shared" si="17"/>
        <v>56.123999999999995</v>
      </c>
      <c r="BP14" s="90">
        <f t="shared" si="17"/>
        <v>51.721999999999994</v>
      </c>
      <c r="BQ14" s="90">
        <f t="shared" si="17"/>
        <v>47.710999999999999</v>
      </c>
      <c r="BR14" s="90">
        <f t="shared" si="17"/>
        <v>44.574999999999989</v>
      </c>
      <c r="BS14" s="90">
        <f t="shared" si="17"/>
        <v>43.024000000000001</v>
      </c>
      <c r="BT14" s="91"/>
      <c r="BU14" s="92"/>
    </row>
    <row r="15" spans="1:73" x14ac:dyDescent="0.25">
      <c r="A15" s="77"/>
      <c r="B15" s="77"/>
    </row>
    <row r="16" spans="1:73" x14ac:dyDescent="0.25">
      <c r="A16" s="77"/>
      <c r="B16" s="77"/>
    </row>
    <row r="17" spans="1:73" x14ac:dyDescent="0.25">
      <c r="A17" s="77"/>
      <c r="B17" s="77"/>
      <c r="O17"/>
    </row>
    <row r="18" spans="1:73" x14ac:dyDescent="0.25">
      <c r="A18" s="77"/>
      <c r="B18" s="77"/>
    </row>
    <row r="19" spans="1:73" x14ac:dyDescent="0.25">
      <c r="A19" s="77"/>
      <c r="B19" s="77"/>
    </row>
    <row r="20" spans="1:73" x14ac:dyDescent="0.25">
      <c r="A20" s="77"/>
      <c r="B20" s="77"/>
    </row>
    <row r="21" spans="1:73" x14ac:dyDescent="0.25">
      <c r="A21" s="77"/>
      <c r="B21" s="77"/>
    </row>
    <row r="22" spans="1:73" x14ac:dyDescent="0.25">
      <c r="A22" s="77"/>
      <c r="B22" s="77"/>
    </row>
    <row r="23" spans="1:73" s="77" customFormat="1" x14ac:dyDescent="0.25">
      <c r="C23" s="93"/>
    </row>
    <row r="24" spans="1:73" x14ac:dyDescent="0.25">
      <c r="A24" s="77"/>
      <c r="B24" s="77"/>
      <c r="C24" s="59" t="s">
        <v>644</v>
      </c>
    </row>
    <row r="25" spans="1:73" x14ac:dyDescent="0.25">
      <c r="A25" s="77"/>
      <c r="B25" s="77"/>
      <c r="O25" s="67" t="str">
        <f>O4</f>
        <v>TWH / YEAR</v>
      </c>
      <c r="P25" s="67" t="str">
        <f t="shared" ref="P25:AO25" si="18">AT25</f>
        <v>2025/26</v>
      </c>
      <c r="Q25" s="67" t="str">
        <f t="shared" si="18"/>
        <v>2026/27</v>
      </c>
      <c r="R25" s="67" t="str">
        <f t="shared" si="18"/>
        <v>2027/28</v>
      </c>
      <c r="S25" s="67" t="str">
        <f t="shared" si="18"/>
        <v>2028/29</v>
      </c>
      <c r="T25" s="67" t="str">
        <f t="shared" si="18"/>
        <v>2029/30</v>
      </c>
      <c r="U25" s="67" t="str">
        <f t="shared" si="18"/>
        <v>2030/31</v>
      </c>
      <c r="V25" s="67" t="str">
        <f t="shared" si="18"/>
        <v>2031/32</v>
      </c>
      <c r="W25" s="67" t="str">
        <f t="shared" si="18"/>
        <v>2032/33</v>
      </c>
      <c r="X25" s="67" t="str">
        <f t="shared" si="18"/>
        <v>2033/34</v>
      </c>
      <c r="Y25" s="67" t="str">
        <f t="shared" si="18"/>
        <v>2034/35</v>
      </c>
      <c r="Z25" s="67" t="str">
        <f t="shared" si="18"/>
        <v>2035/36</v>
      </c>
      <c r="AA25" s="67" t="str">
        <f t="shared" si="18"/>
        <v>2036/37</v>
      </c>
      <c r="AB25" s="67" t="str">
        <f t="shared" si="18"/>
        <v>2037/38</v>
      </c>
      <c r="AC25" s="67" t="str">
        <f t="shared" si="18"/>
        <v>2038/39</v>
      </c>
      <c r="AD25" s="67" t="str">
        <f t="shared" si="18"/>
        <v>2039/40</v>
      </c>
      <c r="AE25" s="67" t="str">
        <f t="shared" si="18"/>
        <v>2040/41</v>
      </c>
      <c r="AF25" s="67" t="str">
        <f t="shared" si="18"/>
        <v>2041/42</v>
      </c>
      <c r="AG25" s="67" t="str">
        <f t="shared" si="18"/>
        <v>2042/43</v>
      </c>
      <c r="AH25" s="67" t="str">
        <f t="shared" si="18"/>
        <v>2043/44</v>
      </c>
      <c r="AI25" s="67" t="str">
        <f t="shared" si="18"/>
        <v>2044/45</v>
      </c>
      <c r="AJ25" s="67" t="str">
        <f t="shared" si="18"/>
        <v>2045/46</v>
      </c>
      <c r="AK25" s="67" t="str">
        <f t="shared" si="18"/>
        <v>2046/47</v>
      </c>
      <c r="AL25" s="67" t="str">
        <f t="shared" si="18"/>
        <v>2047/48</v>
      </c>
      <c r="AM25" s="67" t="str">
        <f t="shared" si="18"/>
        <v>2048/49</v>
      </c>
      <c r="AN25" s="67" t="str">
        <f t="shared" si="18"/>
        <v>2049/50</v>
      </c>
      <c r="AO25" s="67" t="str">
        <f t="shared" si="18"/>
        <v>2050/51</v>
      </c>
      <c r="AP25" s="88"/>
      <c r="AS25" s="67" t="str">
        <f>AS4</f>
        <v>MCM / DAY</v>
      </c>
      <c r="AT25" s="89" t="s">
        <v>444</v>
      </c>
      <c r="AU25" s="89" t="s">
        <v>445</v>
      </c>
      <c r="AV25" s="89" t="s">
        <v>446</v>
      </c>
      <c r="AW25" s="89" t="s">
        <v>447</v>
      </c>
      <c r="AX25" s="89" t="s">
        <v>448</v>
      </c>
      <c r="AY25" s="89" t="s">
        <v>449</v>
      </c>
      <c r="AZ25" s="89" t="s">
        <v>450</v>
      </c>
      <c r="BA25" s="89" t="s">
        <v>451</v>
      </c>
      <c r="BB25" s="89" t="s">
        <v>452</v>
      </c>
      <c r="BC25" s="89" t="s">
        <v>453</v>
      </c>
      <c r="BD25" s="89" t="s">
        <v>454</v>
      </c>
      <c r="BE25" s="89" t="s">
        <v>455</v>
      </c>
      <c r="BF25" s="89" t="s">
        <v>456</v>
      </c>
      <c r="BG25" s="89" t="s">
        <v>457</v>
      </c>
      <c r="BH25" s="89" t="s">
        <v>458</v>
      </c>
      <c r="BI25" s="89" t="s">
        <v>459</v>
      </c>
      <c r="BJ25" s="89" t="s">
        <v>460</v>
      </c>
      <c r="BK25" s="89" t="s">
        <v>461</v>
      </c>
      <c r="BL25" s="89" t="s">
        <v>462</v>
      </c>
      <c r="BM25" s="89" t="s">
        <v>463</v>
      </c>
      <c r="BN25" s="89" t="s">
        <v>464</v>
      </c>
      <c r="BO25" s="89" t="s">
        <v>465</v>
      </c>
      <c r="BP25" s="89" t="s">
        <v>466</v>
      </c>
      <c r="BQ25" s="89" t="s">
        <v>467</v>
      </c>
      <c r="BR25" s="89" t="s">
        <v>468</v>
      </c>
      <c r="BS25" s="89" t="s">
        <v>469</v>
      </c>
      <c r="BT25" s="88"/>
    </row>
    <row r="26" spans="1:73" x14ac:dyDescent="0.25">
      <c r="A26" s="77"/>
      <c r="B26" s="77"/>
      <c r="O26" s="67" t="s">
        <v>95</v>
      </c>
      <c r="P26" s="90">
        <f t="shared" ref="P26:AC26" si="19">AT26*11/1000*365</f>
        <v>78.557490000000001</v>
      </c>
      <c r="Q26" s="90">
        <f t="shared" si="19"/>
        <v>75.265190000000004</v>
      </c>
      <c r="R26" s="90">
        <f t="shared" si="19"/>
        <v>69.784715000000006</v>
      </c>
      <c r="S26" s="90">
        <f t="shared" si="19"/>
        <v>62.533624999999994</v>
      </c>
      <c r="T26" s="90">
        <f t="shared" si="19"/>
        <v>56.334465000000002</v>
      </c>
      <c r="U26" s="90">
        <f t="shared" si="19"/>
        <v>51.363894999999992</v>
      </c>
      <c r="V26" s="90">
        <f t="shared" si="19"/>
        <v>47.296699999999987</v>
      </c>
      <c r="W26" s="90">
        <f t="shared" si="19"/>
        <v>43.05686</v>
      </c>
      <c r="X26" s="90">
        <f t="shared" si="19"/>
        <v>39.640094999999995</v>
      </c>
      <c r="Y26" s="90">
        <f t="shared" si="19"/>
        <v>36.885804999999998</v>
      </c>
      <c r="Z26" s="90">
        <f t="shared" si="19"/>
        <v>37.078524999999999</v>
      </c>
      <c r="AA26" s="90">
        <f t="shared" si="19"/>
        <v>39.893039999999999</v>
      </c>
      <c r="AB26" s="90">
        <f t="shared" si="19"/>
        <v>32.794519999999991</v>
      </c>
      <c r="AC26" s="90">
        <f t="shared" si="19"/>
        <v>32.489379999999997</v>
      </c>
      <c r="AD26" s="90">
        <f t="shared" ref="AC26:AO34" si="20">BH26*11/1000*365</f>
        <v>29.498205000000006</v>
      </c>
      <c r="AE26" s="90">
        <f t="shared" si="20"/>
        <v>26.242039999999999</v>
      </c>
      <c r="AF26" s="90">
        <f t="shared" si="20"/>
        <v>11.133595</v>
      </c>
      <c r="AG26" s="90">
        <f t="shared" si="20"/>
        <v>11.258059999999999</v>
      </c>
      <c r="AH26" s="90">
        <f t="shared" si="20"/>
        <v>11.33033</v>
      </c>
      <c r="AI26" s="90">
        <f t="shared" si="20"/>
        <v>10.816409999999999</v>
      </c>
      <c r="AJ26" s="90">
        <f t="shared" si="20"/>
        <v>11.438734999999999</v>
      </c>
      <c r="AK26" s="90">
        <f t="shared" si="20"/>
        <v>10.96898</v>
      </c>
      <c r="AL26" s="90">
        <f t="shared" si="20"/>
        <v>11.101475000000001</v>
      </c>
      <c r="AM26" s="90">
        <f t="shared" si="20"/>
        <v>10.812395</v>
      </c>
      <c r="AN26" s="90">
        <f t="shared" si="20"/>
        <v>11.073370000000001</v>
      </c>
      <c r="AO26" s="90">
        <f t="shared" si="20"/>
        <v>11.631454999999999</v>
      </c>
      <c r="AP26" s="91"/>
      <c r="AQ26" s="92"/>
      <c r="AS26" s="67" t="s">
        <v>95</v>
      </c>
      <c r="AT26" s="196">
        <v>19.565999999999999</v>
      </c>
      <c r="AU26" s="197">
        <v>18.745999999999999</v>
      </c>
      <c r="AV26" s="197">
        <v>17.381</v>
      </c>
      <c r="AW26" s="197">
        <v>15.574999999999999</v>
      </c>
      <c r="AX26" s="197">
        <v>14.031000000000001</v>
      </c>
      <c r="AY26" s="197">
        <v>12.792999999999999</v>
      </c>
      <c r="AZ26" s="197">
        <v>11.78</v>
      </c>
      <c r="BA26" s="197">
        <v>10.724</v>
      </c>
      <c r="BB26" s="197">
        <v>9.8729999999999993</v>
      </c>
      <c r="BC26" s="197">
        <v>9.1869999999999994</v>
      </c>
      <c r="BD26" s="197">
        <v>9.2349999999999994</v>
      </c>
      <c r="BE26" s="197">
        <v>9.9359999999999999</v>
      </c>
      <c r="BF26" s="197">
        <v>8.1679999999999993</v>
      </c>
      <c r="BG26" s="197">
        <v>8.0920000000000005</v>
      </c>
      <c r="BH26" s="197">
        <v>7.3470000000000004</v>
      </c>
      <c r="BI26" s="197">
        <v>6.5359999999999996</v>
      </c>
      <c r="BJ26" s="197">
        <v>2.7730000000000001</v>
      </c>
      <c r="BK26" s="197">
        <v>2.8039999999999998</v>
      </c>
      <c r="BL26" s="197">
        <v>2.8220000000000001</v>
      </c>
      <c r="BM26" s="197">
        <v>2.694</v>
      </c>
      <c r="BN26" s="197">
        <v>2.8490000000000002</v>
      </c>
      <c r="BO26" s="197">
        <v>2.7320000000000002</v>
      </c>
      <c r="BP26" s="197">
        <v>2.7650000000000001</v>
      </c>
      <c r="BQ26" s="197">
        <v>2.6930000000000001</v>
      </c>
      <c r="BR26" s="197">
        <v>2.758</v>
      </c>
      <c r="BS26" s="197">
        <v>2.8969999999999998</v>
      </c>
      <c r="BT26" s="91"/>
      <c r="BU26" s="92"/>
    </row>
    <row r="27" spans="1:73" x14ac:dyDescent="0.25">
      <c r="A27" s="77"/>
      <c r="B27" s="77"/>
      <c r="O27" s="67" t="s">
        <v>617</v>
      </c>
      <c r="P27" s="90">
        <f t="shared" ref="P27:AB34" si="21">AT27*11/1000*365</f>
        <v>8.4555899999999991</v>
      </c>
      <c r="Q27" s="90">
        <f t="shared" si="21"/>
        <v>7.1306400000000005</v>
      </c>
      <c r="R27" s="90">
        <f t="shared" si="21"/>
        <v>6.3075649999999994</v>
      </c>
      <c r="S27" s="90">
        <f t="shared" si="21"/>
        <v>5.2315449999999997</v>
      </c>
      <c r="T27" s="90">
        <f t="shared" si="21"/>
        <v>3.3926749999999997</v>
      </c>
      <c r="U27" s="90">
        <f t="shared" si="21"/>
        <v>2.9590549999999998</v>
      </c>
      <c r="V27" s="90">
        <f t="shared" si="21"/>
        <v>1.5377449999999999</v>
      </c>
      <c r="W27" s="90">
        <f t="shared" si="21"/>
        <v>1.3570700000000002</v>
      </c>
      <c r="X27" s="90">
        <f t="shared" si="21"/>
        <v>0</v>
      </c>
      <c r="Y27" s="90">
        <f t="shared" si="21"/>
        <v>0</v>
      </c>
      <c r="Z27" s="90">
        <f t="shared" si="21"/>
        <v>0</v>
      </c>
      <c r="AA27" s="90">
        <f t="shared" si="21"/>
        <v>0</v>
      </c>
      <c r="AB27" s="90">
        <f t="shared" si="21"/>
        <v>0</v>
      </c>
      <c r="AC27" s="90">
        <f t="shared" si="20"/>
        <v>0</v>
      </c>
      <c r="AD27" s="90">
        <f t="shared" si="20"/>
        <v>0</v>
      </c>
      <c r="AE27" s="90">
        <f t="shared" si="20"/>
        <v>0</v>
      </c>
      <c r="AF27" s="90">
        <f t="shared" si="20"/>
        <v>0</v>
      </c>
      <c r="AG27" s="90">
        <f t="shared" si="20"/>
        <v>0</v>
      </c>
      <c r="AH27" s="90">
        <f t="shared" si="20"/>
        <v>0</v>
      </c>
      <c r="AI27" s="90">
        <f t="shared" si="20"/>
        <v>0</v>
      </c>
      <c r="AJ27" s="90">
        <f t="shared" si="20"/>
        <v>0</v>
      </c>
      <c r="AK27" s="90">
        <f t="shared" si="20"/>
        <v>0</v>
      </c>
      <c r="AL27" s="90">
        <f t="shared" si="20"/>
        <v>0</v>
      </c>
      <c r="AM27" s="90">
        <f t="shared" si="20"/>
        <v>0</v>
      </c>
      <c r="AN27" s="90">
        <f t="shared" si="20"/>
        <v>0</v>
      </c>
      <c r="AO27" s="90">
        <f t="shared" si="20"/>
        <v>0</v>
      </c>
      <c r="AP27" s="91"/>
      <c r="AQ27" s="92"/>
      <c r="AS27" s="67" t="s">
        <v>617</v>
      </c>
      <c r="AT27" s="198">
        <v>2.1059999999999999</v>
      </c>
      <c r="AU27" s="199">
        <v>1.776</v>
      </c>
      <c r="AV27" s="199">
        <v>1.571</v>
      </c>
      <c r="AW27" s="199">
        <v>1.3029999999999999</v>
      </c>
      <c r="AX27" s="199">
        <v>0.84499999999999997</v>
      </c>
      <c r="AY27" s="199">
        <v>0.73699999999999999</v>
      </c>
      <c r="AZ27" s="199">
        <v>0.38300000000000001</v>
      </c>
      <c r="BA27" s="199">
        <v>0.33800000000000002</v>
      </c>
      <c r="BB27" s="199">
        <v>0</v>
      </c>
      <c r="BC27" s="199">
        <v>0</v>
      </c>
      <c r="BD27" s="199">
        <v>0</v>
      </c>
      <c r="BE27" s="199">
        <v>0</v>
      </c>
      <c r="BF27" s="199">
        <v>0</v>
      </c>
      <c r="BG27" s="199">
        <v>0</v>
      </c>
      <c r="BH27" s="199">
        <v>0</v>
      </c>
      <c r="BI27" s="199">
        <v>0</v>
      </c>
      <c r="BJ27" s="199">
        <v>0</v>
      </c>
      <c r="BK27" s="199">
        <v>0</v>
      </c>
      <c r="BL27" s="199">
        <v>0</v>
      </c>
      <c r="BM27" s="199">
        <v>0</v>
      </c>
      <c r="BN27" s="199">
        <v>0</v>
      </c>
      <c r="BO27" s="199">
        <v>0</v>
      </c>
      <c r="BP27" s="199">
        <v>0</v>
      </c>
      <c r="BQ27" s="199">
        <v>0</v>
      </c>
      <c r="BR27" s="199">
        <v>0</v>
      </c>
      <c r="BS27" s="199">
        <v>0</v>
      </c>
      <c r="BT27" s="91"/>
      <c r="BU27" s="92"/>
    </row>
    <row r="28" spans="1:73" x14ac:dyDescent="0.25">
      <c r="A28" s="77"/>
      <c r="B28" s="77"/>
      <c r="O28" s="67" t="s">
        <v>114</v>
      </c>
      <c r="P28" s="90">
        <f t="shared" si="21"/>
        <v>211.642695</v>
      </c>
      <c r="Q28" s="90">
        <f t="shared" si="21"/>
        <v>186.11532499999998</v>
      </c>
      <c r="R28" s="90">
        <f t="shared" si="21"/>
        <v>181.18892</v>
      </c>
      <c r="S28" s="90">
        <f t="shared" si="21"/>
        <v>166.83529499999997</v>
      </c>
      <c r="T28" s="90">
        <f t="shared" si="21"/>
        <v>151.61844499999998</v>
      </c>
      <c r="U28" s="90">
        <f t="shared" si="21"/>
        <v>146.76029499999999</v>
      </c>
      <c r="V28" s="90">
        <f t="shared" si="21"/>
        <v>159.29512499999998</v>
      </c>
      <c r="W28" s="90">
        <f t="shared" si="21"/>
        <v>140.818095</v>
      </c>
      <c r="X28" s="90">
        <f t="shared" si="21"/>
        <v>126.40826000000001</v>
      </c>
      <c r="Y28" s="90">
        <f t="shared" si="21"/>
        <v>107.11217000000002</v>
      </c>
      <c r="Z28" s="90">
        <f t="shared" si="21"/>
        <v>98.070389999999989</v>
      </c>
      <c r="AA28" s="90">
        <f t="shared" si="21"/>
        <v>83.72881000000001</v>
      </c>
      <c r="AB28" s="90">
        <f t="shared" si="21"/>
        <v>70.061749999999989</v>
      </c>
      <c r="AC28" s="90">
        <f t="shared" si="20"/>
        <v>57.607219999999998</v>
      </c>
      <c r="AD28" s="90">
        <f t="shared" si="20"/>
        <v>48.404839999999993</v>
      </c>
      <c r="AE28" s="90">
        <f t="shared" si="20"/>
        <v>41.944704999999999</v>
      </c>
      <c r="AF28" s="90">
        <f t="shared" si="20"/>
        <v>36.681040000000003</v>
      </c>
      <c r="AG28" s="90">
        <f t="shared" si="20"/>
        <v>29.642744999999998</v>
      </c>
      <c r="AH28" s="90">
        <f t="shared" si="20"/>
        <v>27.422450000000001</v>
      </c>
      <c r="AI28" s="90">
        <f t="shared" si="20"/>
        <v>23.058145000000003</v>
      </c>
      <c r="AJ28" s="90">
        <f t="shared" si="20"/>
        <v>23.339195</v>
      </c>
      <c r="AK28" s="90">
        <f t="shared" si="20"/>
        <v>20.532709999999998</v>
      </c>
      <c r="AL28" s="90">
        <f t="shared" si="20"/>
        <v>17.091854999999999</v>
      </c>
      <c r="AM28" s="90">
        <f t="shared" si="20"/>
        <v>14.959889999999998</v>
      </c>
      <c r="AN28" s="90">
        <f t="shared" si="20"/>
        <v>13.398055000000001</v>
      </c>
      <c r="AO28" s="90">
        <f t="shared" si="20"/>
        <v>12.996555000000001</v>
      </c>
      <c r="AP28" s="91"/>
      <c r="AQ28" s="92"/>
      <c r="AS28" s="67" t="s">
        <v>114</v>
      </c>
      <c r="AT28" s="198">
        <v>52.713000000000001</v>
      </c>
      <c r="AU28" s="199">
        <v>46.354999999999997</v>
      </c>
      <c r="AV28" s="199">
        <v>45.128</v>
      </c>
      <c r="AW28" s="199">
        <v>41.552999999999997</v>
      </c>
      <c r="AX28" s="199">
        <v>37.762999999999998</v>
      </c>
      <c r="AY28" s="199">
        <v>36.552999999999997</v>
      </c>
      <c r="AZ28" s="199">
        <v>39.674999999999997</v>
      </c>
      <c r="BA28" s="199">
        <v>35.073</v>
      </c>
      <c r="BB28" s="199">
        <v>31.484000000000002</v>
      </c>
      <c r="BC28" s="199">
        <v>26.678000000000001</v>
      </c>
      <c r="BD28" s="199">
        <v>24.425999999999998</v>
      </c>
      <c r="BE28" s="199">
        <v>20.853999999999999</v>
      </c>
      <c r="BF28" s="199">
        <v>17.45</v>
      </c>
      <c r="BG28" s="199">
        <v>14.348000000000001</v>
      </c>
      <c r="BH28" s="199">
        <v>12.055999999999999</v>
      </c>
      <c r="BI28" s="199">
        <v>10.446999999999999</v>
      </c>
      <c r="BJ28" s="199">
        <v>9.1359999999999992</v>
      </c>
      <c r="BK28" s="199">
        <v>7.383</v>
      </c>
      <c r="BL28" s="199">
        <v>6.83</v>
      </c>
      <c r="BM28" s="199">
        <v>5.7430000000000003</v>
      </c>
      <c r="BN28" s="199">
        <v>5.8129999999999997</v>
      </c>
      <c r="BO28" s="199">
        <v>5.1139999999999999</v>
      </c>
      <c r="BP28" s="199">
        <v>4.2569999999999997</v>
      </c>
      <c r="BQ28" s="199">
        <v>3.726</v>
      </c>
      <c r="BR28" s="199">
        <v>3.3370000000000002</v>
      </c>
      <c r="BS28" s="199">
        <v>3.2370000000000001</v>
      </c>
      <c r="BT28" s="91"/>
      <c r="BU28" s="92"/>
    </row>
    <row r="29" spans="1:73" x14ac:dyDescent="0.25">
      <c r="A29" s="77"/>
      <c r="B29" s="77"/>
      <c r="O29" s="67" t="s">
        <v>117</v>
      </c>
      <c r="P29" s="90">
        <f t="shared" si="21"/>
        <v>212.50591999999997</v>
      </c>
      <c r="Q29" s="90">
        <f t="shared" si="21"/>
        <v>209.18551500000001</v>
      </c>
      <c r="R29" s="90">
        <f t="shared" si="21"/>
        <v>200.22804999999997</v>
      </c>
      <c r="S29" s="90">
        <f t="shared" si="21"/>
        <v>186.77780000000001</v>
      </c>
      <c r="T29" s="90">
        <f t="shared" si="21"/>
        <v>167.24482500000002</v>
      </c>
      <c r="U29" s="90">
        <f t="shared" si="21"/>
        <v>160.14229</v>
      </c>
      <c r="V29" s="90">
        <f t="shared" si="21"/>
        <v>159.23489999999998</v>
      </c>
      <c r="W29" s="90">
        <f t="shared" si="21"/>
        <v>144.17062000000001</v>
      </c>
      <c r="X29" s="90">
        <f t="shared" si="21"/>
        <v>128.47598500000001</v>
      </c>
      <c r="Y29" s="90">
        <f t="shared" si="21"/>
        <v>104.16114499999999</v>
      </c>
      <c r="Z29" s="90">
        <f t="shared" si="21"/>
        <v>84.861039999999988</v>
      </c>
      <c r="AA29" s="90">
        <f t="shared" si="21"/>
        <v>71.515180000000015</v>
      </c>
      <c r="AB29" s="90">
        <f t="shared" si="21"/>
        <v>63.501239999999996</v>
      </c>
      <c r="AC29" s="90">
        <f t="shared" si="20"/>
        <v>51.339804999999998</v>
      </c>
      <c r="AD29" s="90">
        <f t="shared" si="20"/>
        <v>43.731380000000001</v>
      </c>
      <c r="AE29" s="90">
        <f t="shared" si="20"/>
        <v>37.90963</v>
      </c>
      <c r="AF29" s="90">
        <f t="shared" si="20"/>
        <v>29.417904999999994</v>
      </c>
      <c r="AG29" s="90">
        <f t="shared" si="20"/>
        <v>25.129885000000002</v>
      </c>
      <c r="AH29" s="90">
        <f t="shared" si="20"/>
        <v>43.088979999999999</v>
      </c>
      <c r="AI29" s="90">
        <f t="shared" si="20"/>
        <v>36.793460000000003</v>
      </c>
      <c r="AJ29" s="90">
        <f t="shared" si="20"/>
        <v>33.974930000000001</v>
      </c>
      <c r="AK29" s="90">
        <f t="shared" si="20"/>
        <v>29.337605</v>
      </c>
      <c r="AL29" s="90">
        <f t="shared" si="20"/>
        <v>24.945195000000002</v>
      </c>
      <c r="AM29" s="90">
        <f t="shared" si="20"/>
        <v>22.712855000000001</v>
      </c>
      <c r="AN29" s="90">
        <f t="shared" si="20"/>
        <v>20.729445000000002</v>
      </c>
      <c r="AO29" s="90">
        <f t="shared" si="20"/>
        <v>19.159580000000002</v>
      </c>
      <c r="AP29" s="91"/>
      <c r="AQ29" s="92"/>
      <c r="AS29" s="67" t="s">
        <v>117</v>
      </c>
      <c r="AT29" s="198">
        <v>52.927999999999997</v>
      </c>
      <c r="AU29" s="199">
        <v>52.100999999999999</v>
      </c>
      <c r="AV29" s="199">
        <v>49.87</v>
      </c>
      <c r="AW29" s="199">
        <v>46.52</v>
      </c>
      <c r="AX29" s="199">
        <v>41.655000000000001</v>
      </c>
      <c r="AY29" s="199">
        <v>39.886000000000003</v>
      </c>
      <c r="AZ29" s="199">
        <v>39.659999999999997</v>
      </c>
      <c r="BA29" s="199">
        <v>35.908000000000001</v>
      </c>
      <c r="BB29" s="199">
        <v>31.998999999999999</v>
      </c>
      <c r="BC29" s="199">
        <v>25.943000000000001</v>
      </c>
      <c r="BD29" s="199">
        <v>21.135999999999999</v>
      </c>
      <c r="BE29" s="199">
        <v>17.812000000000001</v>
      </c>
      <c r="BF29" s="199">
        <v>15.816000000000001</v>
      </c>
      <c r="BG29" s="199">
        <v>12.787000000000001</v>
      </c>
      <c r="BH29" s="199">
        <v>10.891999999999999</v>
      </c>
      <c r="BI29" s="199">
        <v>9.4420000000000002</v>
      </c>
      <c r="BJ29" s="199">
        <v>7.327</v>
      </c>
      <c r="BK29" s="199">
        <v>6.2590000000000003</v>
      </c>
      <c r="BL29" s="199">
        <v>10.731999999999999</v>
      </c>
      <c r="BM29" s="199">
        <v>9.1639999999999997</v>
      </c>
      <c r="BN29" s="199">
        <v>8.4619999999999997</v>
      </c>
      <c r="BO29" s="199">
        <v>7.3070000000000004</v>
      </c>
      <c r="BP29" s="199">
        <v>6.2130000000000001</v>
      </c>
      <c r="BQ29" s="199">
        <v>5.657</v>
      </c>
      <c r="BR29" s="199">
        <v>5.1630000000000003</v>
      </c>
      <c r="BS29" s="199">
        <v>4.7720000000000002</v>
      </c>
      <c r="BT29" s="91"/>
      <c r="BU29" s="92"/>
    </row>
    <row r="30" spans="1:73" x14ac:dyDescent="0.25">
      <c r="A30" s="77"/>
      <c r="B30" s="77"/>
      <c r="O30" s="67" t="s">
        <v>618</v>
      </c>
      <c r="P30" s="90">
        <f t="shared" si="21"/>
        <v>81.496470000000002</v>
      </c>
      <c r="Q30" s="90">
        <f t="shared" si="21"/>
        <v>68.977699999999999</v>
      </c>
      <c r="R30" s="90">
        <f t="shared" si="21"/>
        <v>58.205455000000001</v>
      </c>
      <c r="S30" s="90">
        <f t="shared" si="21"/>
        <v>48.34863</v>
      </c>
      <c r="T30" s="90">
        <f t="shared" si="21"/>
        <v>40.378855000000001</v>
      </c>
      <c r="U30" s="90">
        <f t="shared" si="21"/>
        <v>34.035154999999996</v>
      </c>
      <c r="V30" s="90">
        <f t="shared" si="21"/>
        <v>27.964474999999997</v>
      </c>
      <c r="W30" s="90">
        <f t="shared" si="21"/>
        <v>19.276014999999997</v>
      </c>
      <c r="X30" s="90">
        <f t="shared" si="21"/>
        <v>17.481310000000001</v>
      </c>
      <c r="Y30" s="90">
        <f t="shared" si="21"/>
        <v>16.618085000000001</v>
      </c>
      <c r="Z30" s="90">
        <f t="shared" si="21"/>
        <v>15.979699999999999</v>
      </c>
      <c r="AA30" s="90">
        <f t="shared" si="21"/>
        <v>11.009129999999999</v>
      </c>
      <c r="AB30" s="90">
        <f t="shared" si="21"/>
        <v>10.940875</v>
      </c>
      <c r="AC30" s="90">
        <f t="shared" si="20"/>
        <v>7.56426</v>
      </c>
      <c r="AD30" s="90">
        <f t="shared" si="20"/>
        <v>6.7853499999999993</v>
      </c>
      <c r="AE30" s="90">
        <f t="shared" si="20"/>
        <v>5.8659150000000011</v>
      </c>
      <c r="AF30" s="90">
        <f t="shared" si="20"/>
        <v>25.422980000000003</v>
      </c>
      <c r="AG30" s="90">
        <f t="shared" si="20"/>
        <v>23.371314999999996</v>
      </c>
      <c r="AH30" s="90">
        <f t="shared" si="20"/>
        <v>0</v>
      </c>
      <c r="AI30" s="90">
        <f t="shared" si="20"/>
        <v>0</v>
      </c>
      <c r="AJ30" s="90">
        <f t="shared" si="20"/>
        <v>0</v>
      </c>
      <c r="AK30" s="90">
        <f t="shared" si="20"/>
        <v>0</v>
      </c>
      <c r="AL30" s="90">
        <f t="shared" si="20"/>
        <v>0</v>
      </c>
      <c r="AM30" s="90">
        <f t="shared" si="20"/>
        <v>0</v>
      </c>
      <c r="AN30" s="90">
        <f t="shared" si="20"/>
        <v>0</v>
      </c>
      <c r="AO30" s="90">
        <f t="shared" si="20"/>
        <v>0</v>
      </c>
      <c r="AP30" s="91"/>
      <c r="AQ30" s="92"/>
      <c r="AS30" s="67" t="s">
        <v>618</v>
      </c>
      <c r="AT30" s="198">
        <v>20.297999999999998</v>
      </c>
      <c r="AU30" s="199">
        <v>17.18</v>
      </c>
      <c r="AV30" s="199">
        <v>14.497</v>
      </c>
      <c r="AW30" s="199">
        <v>12.042</v>
      </c>
      <c r="AX30" s="199">
        <v>10.057</v>
      </c>
      <c r="AY30" s="199">
        <v>8.4770000000000003</v>
      </c>
      <c r="AZ30" s="199">
        <v>6.9649999999999999</v>
      </c>
      <c r="BA30" s="199">
        <v>4.8010000000000002</v>
      </c>
      <c r="BB30" s="199">
        <v>4.3540000000000001</v>
      </c>
      <c r="BC30" s="199">
        <v>4.1390000000000002</v>
      </c>
      <c r="BD30" s="199">
        <v>3.98</v>
      </c>
      <c r="BE30" s="199">
        <v>2.742</v>
      </c>
      <c r="BF30" s="199">
        <v>2.7250000000000001</v>
      </c>
      <c r="BG30" s="199">
        <v>1.8839999999999999</v>
      </c>
      <c r="BH30" s="199">
        <v>1.69</v>
      </c>
      <c r="BI30" s="199">
        <v>1.4610000000000001</v>
      </c>
      <c r="BJ30" s="199">
        <v>6.3319999999999999</v>
      </c>
      <c r="BK30" s="199">
        <v>5.8209999999999997</v>
      </c>
      <c r="BL30" s="199">
        <v>0</v>
      </c>
      <c r="BM30" s="199">
        <v>0</v>
      </c>
      <c r="BN30" s="199">
        <v>0</v>
      </c>
      <c r="BO30" s="199">
        <v>0</v>
      </c>
      <c r="BP30" s="199">
        <v>0</v>
      </c>
      <c r="BQ30" s="199">
        <v>0</v>
      </c>
      <c r="BR30" s="199">
        <v>0</v>
      </c>
      <c r="BS30" s="199">
        <v>0</v>
      </c>
      <c r="BT30" s="91"/>
      <c r="BU30" s="92"/>
    </row>
    <row r="31" spans="1:73" x14ac:dyDescent="0.25">
      <c r="A31" s="77"/>
      <c r="B31" s="77"/>
      <c r="O31" s="67" t="s">
        <v>619</v>
      </c>
      <c r="P31" s="90">
        <f t="shared" si="21"/>
        <v>5.5888799999999996</v>
      </c>
      <c r="Q31" s="90">
        <f t="shared" si="21"/>
        <v>5.4724450000000004</v>
      </c>
      <c r="R31" s="90">
        <f t="shared" si="21"/>
        <v>5.6611500000000001</v>
      </c>
      <c r="S31" s="90">
        <f t="shared" si="21"/>
        <v>5.5286550000000005</v>
      </c>
      <c r="T31" s="90">
        <f t="shared" si="21"/>
        <v>5.3560100000000004</v>
      </c>
      <c r="U31" s="90">
        <f t="shared" si="21"/>
        <v>5.4122200000000005</v>
      </c>
      <c r="V31" s="90">
        <f t="shared" si="21"/>
        <v>5.4523700000000002</v>
      </c>
      <c r="W31" s="90">
        <f t="shared" si="21"/>
        <v>3.4127499999999995</v>
      </c>
      <c r="X31" s="90">
        <f t="shared" si="21"/>
        <v>3.1718500000000005</v>
      </c>
      <c r="Y31" s="90">
        <f t="shared" si="21"/>
        <v>2.6619449999999998</v>
      </c>
      <c r="Z31" s="90">
        <f t="shared" si="21"/>
        <v>2.2765049999999998</v>
      </c>
      <c r="AA31" s="90">
        <f t="shared" si="21"/>
        <v>2.2162800000000002</v>
      </c>
      <c r="AB31" s="90">
        <f t="shared" si="21"/>
        <v>2.2363550000000001</v>
      </c>
      <c r="AC31" s="90">
        <f t="shared" si="20"/>
        <v>2.1680999999999999</v>
      </c>
      <c r="AD31" s="90">
        <f t="shared" si="20"/>
        <v>1.7585699999999997</v>
      </c>
      <c r="AE31" s="90">
        <f t="shared" si="20"/>
        <v>1.770615</v>
      </c>
      <c r="AF31" s="90">
        <f t="shared" si="20"/>
        <v>1.4654749999999999</v>
      </c>
      <c r="AG31" s="90">
        <f t="shared" si="20"/>
        <v>0.73876000000000008</v>
      </c>
      <c r="AH31" s="90">
        <f t="shared" si="20"/>
        <v>0.65042999999999995</v>
      </c>
      <c r="AI31" s="90">
        <f t="shared" si="20"/>
        <v>0.52998000000000001</v>
      </c>
      <c r="AJ31" s="90">
        <f t="shared" si="20"/>
        <v>0.44566500000000003</v>
      </c>
      <c r="AK31" s="90">
        <f t="shared" si="20"/>
        <v>0.25294500000000003</v>
      </c>
      <c r="AL31" s="90">
        <f t="shared" si="20"/>
        <v>9.234500000000001E-2</v>
      </c>
      <c r="AM31" s="90">
        <f t="shared" si="20"/>
        <v>3.2119999999999996E-2</v>
      </c>
      <c r="AN31" s="90">
        <f t="shared" si="20"/>
        <v>4.0149999999999995E-3</v>
      </c>
      <c r="AO31" s="90">
        <f t="shared" si="20"/>
        <v>0</v>
      </c>
      <c r="AP31" s="91"/>
      <c r="AQ31" s="92"/>
      <c r="AS31" s="67" t="s">
        <v>619</v>
      </c>
      <c r="AT31" s="198">
        <v>1.3919999999999999</v>
      </c>
      <c r="AU31" s="199">
        <v>1.363</v>
      </c>
      <c r="AV31" s="199">
        <v>1.41</v>
      </c>
      <c r="AW31" s="199">
        <v>1.377</v>
      </c>
      <c r="AX31" s="199">
        <v>1.3340000000000001</v>
      </c>
      <c r="AY31" s="199">
        <v>1.3480000000000001</v>
      </c>
      <c r="AZ31" s="199">
        <v>1.3580000000000001</v>
      </c>
      <c r="BA31" s="199">
        <v>0.85</v>
      </c>
      <c r="BB31" s="199">
        <v>0.79</v>
      </c>
      <c r="BC31" s="199">
        <v>0.66300000000000003</v>
      </c>
      <c r="BD31" s="199">
        <v>0.56699999999999995</v>
      </c>
      <c r="BE31" s="199">
        <v>0.55200000000000005</v>
      </c>
      <c r="BF31" s="199">
        <v>0.55700000000000005</v>
      </c>
      <c r="BG31" s="199">
        <v>0.54</v>
      </c>
      <c r="BH31" s="199">
        <v>0.438</v>
      </c>
      <c r="BI31" s="199">
        <v>0.441</v>
      </c>
      <c r="BJ31" s="199">
        <v>0.36499999999999999</v>
      </c>
      <c r="BK31" s="199">
        <v>0.184</v>
      </c>
      <c r="BL31" s="199">
        <v>0.16200000000000001</v>
      </c>
      <c r="BM31" s="199">
        <v>0.13200000000000001</v>
      </c>
      <c r="BN31" s="199">
        <v>0.111</v>
      </c>
      <c r="BO31" s="199">
        <v>6.3E-2</v>
      </c>
      <c r="BP31" s="199">
        <v>2.3E-2</v>
      </c>
      <c r="BQ31" s="199">
        <v>8.0000000000000002E-3</v>
      </c>
      <c r="BR31" s="199">
        <v>1E-3</v>
      </c>
      <c r="BS31" s="199">
        <v>0</v>
      </c>
      <c r="BT31" s="91"/>
      <c r="BU31" s="92"/>
    </row>
    <row r="32" spans="1:73" x14ac:dyDescent="0.25">
      <c r="A32" s="77"/>
      <c r="B32" s="77"/>
      <c r="O32" s="67" t="s">
        <v>620</v>
      </c>
      <c r="P32" s="90">
        <f t="shared" si="21"/>
        <v>0</v>
      </c>
      <c r="Q32" s="90">
        <f t="shared" si="21"/>
        <v>0</v>
      </c>
      <c r="R32" s="90">
        <f t="shared" si="21"/>
        <v>0</v>
      </c>
      <c r="S32" s="90">
        <f t="shared" si="21"/>
        <v>0</v>
      </c>
      <c r="T32" s="90">
        <f t="shared" si="21"/>
        <v>0</v>
      </c>
      <c r="U32" s="90">
        <f t="shared" si="21"/>
        <v>0</v>
      </c>
      <c r="V32" s="90">
        <f t="shared" si="21"/>
        <v>0</v>
      </c>
      <c r="W32" s="90">
        <f t="shared" si="21"/>
        <v>0</v>
      </c>
      <c r="X32" s="90">
        <f t="shared" si="21"/>
        <v>0</v>
      </c>
      <c r="Y32" s="90">
        <f t="shared" si="21"/>
        <v>0</v>
      </c>
      <c r="Z32" s="90">
        <f t="shared" si="21"/>
        <v>0</v>
      </c>
      <c r="AA32" s="90">
        <f t="shared" si="21"/>
        <v>0</v>
      </c>
      <c r="AB32" s="90">
        <f t="shared" si="21"/>
        <v>0</v>
      </c>
      <c r="AC32" s="90">
        <f t="shared" si="20"/>
        <v>0</v>
      </c>
      <c r="AD32" s="90">
        <f t="shared" si="20"/>
        <v>0</v>
      </c>
      <c r="AE32" s="90">
        <f t="shared" si="20"/>
        <v>0</v>
      </c>
      <c r="AF32" s="90">
        <f t="shared" si="20"/>
        <v>0</v>
      </c>
      <c r="AG32" s="90">
        <f t="shared" si="20"/>
        <v>0</v>
      </c>
      <c r="AH32" s="90">
        <f t="shared" si="20"/>
        <v>0</v>
      </c>
      <c r="AI32" s="90">
        <f t="shared" si="20"/>
        <v>0</v>
      </c>
      <c r="AJ32" s="90">
        <f t="shared" si="20"/>
        <v>0</v>
      </c>
      <c r="AK32" s="90">
        <f t="shared" si="20"/>
        <v>0</v>
      </c>
      <c r="AL32" s="90">
        <f t="shared" si="20"/>
        <v>0</v>
      </c>
      <c r="AM32" s="90">
        <f t="shared" si="20"/>
        <v>0</v>
      </c>
      <c r="AN32" s="90">
        <f t="shared" si="20"/>
        <v>0</v>
      </c>
      <c r="AO32" s="90">
        <f t="shared" si="20"/>
        <v>0</v>
      </c>
      <c r="AP32" s="91"/>
      <c r="AQ32" s="92"/>
      <c r="AS32" s="67" t="s">
        <v>620</v>
      </c>
      <c r="AT32" s="198">
        <v>0</v>
      </c>
      <c r="AU32" s="199">
        <v>0</v>
      </c>
      <c r="AV32" s="199">
        <v>0</v>
      </c>
      <c r="AW32" s="199">
        <v>0</v>
      </c>
      <c r="AX32" s="199">
        <v>0</v>
      </c>
      <c r="AY32" s="199">
        <v>0</v>
      </c>
      <c r="AZ32" s="199">
        <v>0</v>
      </c>
      <c r="BA32" s="199">
        <v>0</v>
      </c>
      <c r="BB32" s="199">
        <v>0</v>
      </c>
      <c r="BC32" s="199">
        <v>0</v>
      </c>
      <c r="BD32" s="199">
        <v>0</v>
      </c>
      <c r="BE32" s="199">
        <v>0</v>
      </c>
      <c r="BF32" s="199">
        <v>0</v>
      </c>
      <c r="BG32" s="199">
        <v>0</v>
      </c>
      <c r="BH32" s="199">
        <v>0</v>
      </c>
      <c r="BI32" s="199">
        <v>0</v>
      </c>
      <c r="BJ32" s="199">
        <v>0</v>
      </c>
      <c r="BK32" s="199">
        <v>0</v>
      </c>
      <c r="BL32" s="199">
        <v>0</v>
      </c>
      <c r="BM32" s="199">
        <v>0</v>
      </c>
      <c r="BN32" s="199">
        <v>0</v>
      </c>
      <c r="BO32" s="199">
        <v>0</v>
      </c>
      <c r="BP32" s="199">
        <v>0</v>
      </c>
      <c r="BQ32" s="199">
        <v>0</v>
      </c>
      <c r="BR32" s="199">
        <v>0</v>
      </c>
      <c r="BS32" s="199">
        <v>0</v>
      </c>
      <c r="BT32" s="91"/>
      <c r="BU32" s="92"/>
    </row>
    <row r="33" spans="1:73" x14ac:dyDescent="0.25">
      <c r="A33" s="77"/>
      <c r="B33" s="77"/>
      <c r="O33" s="67" t="s">
        <v>621</v>
      </c>
      <c r="P33" s="90">
        <f t="shared" si="21"/>
        <v>38.592179999999999</v>
      </c>
      <c r="Q33" s="90">
        <f t="shared" si="21"/>
        <v>45.578279999999999</v>
      </c>
      <c r="R33" s="90">
        <f t="shared" si="21"/>
        <v>52.391734999999997</v>
      </c>
      <c r="S33" s="90">
        <f t="shared" si="21"/>
        <v>59.622749999999996</v>
      </c>
      <c r="T33" s="90">
        <f t="shared" si="21"/>
        <v>63.151935000000002</v>
      </c>
      <c r="U33" s="90">
        <f t="shared" si="21"/>
        <v>58.691269999999996</v>
      </c>
      <c r="V33" s="90">
        <f t="shared" si="21"/>
        <v>54.559835</v>
      </c>
      <c r="W33" s="90">
        <f t="shared" si="21"/>
        <v>59.221250000000005</v>
      </c>
      <c r="X33" s="90">
        <f t="shared" si="21"/>
        <v>63.790320000000001</v>
      </c>
      <c r="Y33" s="90">
        <f t="shared" si="21"/>
        <v>70.507414999999995</v>
      </c>
      <c r="Z33" s="90">
        <f t="shared" si="21"/>
        <v>71.214054999999988</v>
      </c>
      <c r="AA33" s="90">
        <f t="shared" si="21"/>
        <v>71.133755000000008</v>
      </c>
      <c r="AB33" s="90">
        <f t="shared" si="21"/>
        <v>72.799980000000005</v>
      </c>
      <c r="AC33" s="90">
        <f t="shared" si="20"/>
        <v>70.776420000000016</v>
      </c>
      <c r="AD33" s="90">
        <f t="shared" si="20"/>
        <v>65.135344999999987</v>
      </c>
      <c r="AE33" s="90">
        <f t="shared" si="20"/>
        <v>59.855619999999995</v>
      </c>
      <c r="AF33" s="90">
        <f t="shared" si="20"/>
        <v>56.647635000000001</v>
      </c>
      <c r="AG33" s="90">
        <f t="shared" si="20"/>
        <v>56.535215000000001</v>
      </c>
      <c r="AH33" s="90">
        <f t="shared" si="20"/>
        <v>54.852930000000001</v>
      </c>
      <c r="AI33" s="90">
        <f t="shared" si="20"/>
        <v>50.930274999999995</v>
      </c>
      <c r="AJ33" s="90">
        <f t="shared" si="20"/>
        <v>49.529040000000002</v>
      </c>
      <c r="AK33" s="90">
        <f t="shared" si="20"/>
        <v>47.031710000000011</v>
      </c>
      <c r="AL33" s="90">
        <f t="shared" si="20"/>
        <v>44.221209999999999</v>
      </c>
      <c r="AM33" s="90">
        <f t="shared" si="20"/>
        <v>40.961029999999994</v>
      </c>
      <c r="AN33" s="90">
        <f t="shared" si="20"/>
        <v>38.303099999999993</v>
      </c>
      <c r="AO33" s="90">
        <f t="shared" si="20"/>
        <v>36.925954999999995</v>
      </c>
      <c r="AP33" s="91"/>
      <c r="AQ33" s="92"/>
      <c r="AS33" s="67" t="s">
        <v>621</v>
      </c>
      <c r="AT33" s="198">
        <v>9.6120000000000001</v>
      </c>
      <c r="AU33" s="199">
        <v>11.352</v>
      </c>
      <c r="AV33" s="199">
        <v>13.048999999999999</v>
      </c>
      <c r="AW33" s="199">
        <v>14.85</v>
      </c>
      <c r="AX33" s="199">
        <v>15.728999999999999</v>
      </c>
      <c r="AY33" s="199">
        <v>14.618</v>
      </c>
      <c r="AZ33" s="199">
        <v>13.589</v>
      </c>
      <c r="BA33" s="199">
        <v>14.75</v>
      </c>
      <c r="BB33" s="199">
        <v>15.888</v>
      </c>
      <c r="BC33" s="199">
        <v>17.561</v>
      </c>
      <c r="BD33" s="199">
        <v>17.736999999999998</v>
      </c>
      <c r="BE33" s="199">
        <v>17.716999999999999</v>
      </c>
      <c r="BF33" s="199">
        <v>18.132000000000001</v>
      </c>
      <c r="BG33" s="199">
        <v>17.628</v>
      </c>
      <c r="BH33" s="199">
        <v>16.222999999999999</v>
      </c>
      <c r="BI33" s="199">
        <v>14.907999999999999</v>
      </c>
      <c r="BJ33" s="199">
        <v>14.109</v>
      </c>
      <c r="BK33" s="199">
        <v>14.081</v>
      </c>
      <c r="BL33" s="199">
        <v>13.662000000000001</v>
      </c>
      <c r="BM33" s="199">
        <v>12.685</v>
      </c>
      <c r="BN33" s="199">
        <v>12.336</v>
      </c>
      <c r="BO33" s="199">
        <v>11.714</v>
      </c>
      <c r="BP33" s="199">
        <v>11.013999999999999</v>
      </c>
      <c r="BQ33" s="199">
        <v>10.202</v>
      </c>
      <c r="BR33" s="199">
        <v>9.5399999999999991</v>
      </c>
      <c r="BS33" s="199">
        <v>9.1969999999999992</v>
      </c>
      <c r="BT33" s="91"/>
      <c r="BU33" s="92"/>
    </row>
    <row r="34" spans="1:73" x14ac:dyDescent="0.25">
      <c r="A34" s="77"/>
      <c r="B34" s="77"/>
      <c r="O34" s="67" t="s">
        <v>107</v>
      </c>
      <c r="P34" s="90">
        <f t="shared" si="21"/>
        <v>96.187355000000011</v>
      </c>
      <c r="Q34" s="90">
        <f t="shared" si="21"/>
        <v>113.59639500000002</v>
      </c>
      <c r="R34" s="90">
        <f t="shared" si="21"/>
        <v>130.57984500000001</v>
      </c>
      <c r="S34" s="90">
        <f t="shared" si="21"/>
        <v>148.60719499999999</v>
      </c>
      <c r="T34" s="90">
        <f t="shared" si="21"/>
        <v>157.40004500000003</v>
      </c>
      <c r="U34" s="90">
        <f t="shared" si="21"/>
        <v>146.27448000000001</v>
      </c>
      <c r="V34" s="90">
        <f t="shared" si="21"/>
        <v>135.98002</v>
      </c>
      <c r="W34" s="90">
        <f t="shared" si="21"/>
        <v>147.60344499999999</v>
      </c>
      <c r="X34" s="90">
        <f t="shared" si="21"/>
        <v>158.99400000000003</v>
      </c>
      <c r="Y34" s="90">
        <f t="shared" si="21"/>
        <v>175.72852</v>
      </c>
      <c r="Z34" s="90">
        <f t="shared" si="21"/>
        <v>177.49110499999998</v>
      </c>
      <c r="AA34" s="90">
        <f t="shared" si="21"/>
        <v>177.29437000000001</v>
      </c>
      <c r="AB34" s="90">
        <f t="shared" si="21"/>
        <v>181.44186500000001</v>
      </c>
      <c r="AC34" s="90">
        <f t="shared" si="20"/>
        <v>176.39500999999998</v>
      </c>
      <c r="AD34" s="90">
        <f t="shared" si="20"/>
        <v>162.34251</v>
      </c>
      <c r="AE34" s="90">
        <f t="shared" si="20"/>
        <v>149.17732500000002</v>
      </c>
      <c r="AF34" s="90">
        <f t="shared" si="20"/>
        <v>141.18747500000001</v>
      </c>
      <c r="AG34" s="90">
        <f t="shared" si="20"/>
        <v>140.90241</v>
      </c>
      <c r="AH34" s="90">
        <f t="shared" si="20"/>
        <v>136.71878000000001</v>
      </c>
      <c r="AI34" s="90">
        <f t="shared" si="20"/>
        <v>126.942255</v>
      </c>
      <c r="AJ34" s="90">
        <f t="shared" si="20"/>
        <v>123.44518999999998</v>
      </c>
      <c r="AK34" s="90">
        <f t="shared" si="20"/>
        <v>117.21391000000001</v>
      </c>
      <c r="AL34" s="90">
        <f t="shared" si="20"/>
        <v>110.21576500000002</v>
      </c>
      <c r="AM34" s="90">
        <f t="shared" si="20"/>
        <v>102.08538999999999</v>
      </c>
      <c r="AN34" s="90">
        <f t="shared" si="20"/>
        <v>95.464655000000008</v>
      </c>
      <c r="AO34" s="90">
        <f t="shared" si="20"/>
        <v>92.027815000000004</v>
      </c>
      <c r="AP34" s="91"/>
      <c r="AQ34" s="92"/>
      <c r="AS34" s="67" t="s">
        <v>107</v>
      </c>
      <c r="AT34" s="198">
        <v>23.957000000000001</v>
      </c>
      <c r="AU34" s="199">
        <v>28.292999999999999</v>
      </c>
      <c r="AV34" s="199">
        <v>32.523000000000003</v>
      </c>
      <c r="AW34" s="199">
        <v>37.012999999999998</v>
      </c>
      <c r="AX34" s="199">
        <v>39.203000000000003</v>
      </c>
      <c r="AY34" s="199">
        <v>36.432000000000002</v>
      </c>
      <c r="AZ34" s="199">
        <v>33.868000000000002</v>
      </c>
      <c r="BA34" s="199">
        <v>36.762999999999998</v>
      </c>
      <c r="BB34" s="199">
        <v>39.6</v>
      </c>
      <c r="BC34" s="199">
        <v>43.768000000000001</v>
      </c>
      <c r="BD34" s="199">
        <v>44.207000000000001</v>
      </c>
      <c r="BE34" s="199">
        <v>44.158000000000001</v>
      </c>
      <c r="BF34" s="199">
        <v>45.191000000000003</v>
      </c>
      <c r="BG34" s="199">
        <v>43.933999999999997</v>
      </c>
      <c r="BH34" s="199">
        <v>40.433999999999997</v>
      </c>
      <c r="BI34" s="199">
        <v>37.155000000000001</v>
      </c>
      <c r="BJ34" s="199">
        <v>35.164999999999999</v>
      </c>
      <c r="BK34" s="199">
        <v>35.094000000000001</v>
      </c>
      <c r="BL34" s="199">
        <v>34.052</v>
      </c>
      <c r="BM34" s="199">
        <v>31.617000000000001</v>
      </c>
      <c r="BN34" s="199">
        <v>30.745999999999999</v>
      </c>
      <c r="BO34" s="199">
        <v>29.193999999999999</v>
      </c>
      <c r="BP34" s="199">
        <v>27.451000000000001</v>
      </c>
      <c r="BQ34" s="199">
        <v>25.425999999999998</v>
      </c>
      <c r="BR34" s="199">
        <v>23.777000000000001</v>
      </c>
      <c r="BS34" s="199">
        <v>22.920999999999999</v>
      </c>
      <c r="BT34" s="91"/>
      <c r="BU34" s="92"/>
    </row>
    <row r="35" spans="1:73" x14ac:dyDescent="0.25">
      <c r="A35" s="77"/>
      <c r="B35" s="77"/>
      <c r="O35" s="67" t="s">
        <v>159</v>
      </c>
      <c r="P35" s="90">
        <f t="shared" ref="P35:AO35" si="22">SUM(P26:P34)</f>
        <v>733.02658000000008</v>
      </c>
      <c r="Q35" s="90">
        <f t="shared" si="22"/>
        <v>711.32148999999993</v>
      </c>
      <c r="R35" s="90">
        <f t="shared" si="22"/>
        <v>704.34743500000002</v>
      </c>
      <c r="S35" s="90">
        <f t="shared" si="22"/>
        <v>683.48549500000013</v>
      </c>
      <c r="T35" s="90">
        <f t="shared" si="22"/>
        <v>644.8772550000001</v>
      </c>
      <c r="U35" s="90">
        <f t="shared" si="22"/>
        <v>605.63865999999996</v>
      </c>
      <c r="V35" s="90">
        <f t="shared" si="22"/>
        <v>591.32116999999994</v>
      </c>
      <c r="W35" s="90">
        <f t="shared" si="22"/>
        <v>558.91610500000002</v>
      </c>
      <c r="X35" s="90">
        <f t="shared" si="22"/>
        <v>537.9618200000001</v>
      </c>
      <c r="Y35" s="90">
        <f t="shared" si="22"/>
        <v>513.67508500000008</v>
      </c>
      <c r="Z35" s="90">
        <f t="shared" si="22"/>
        <v>486.97131999999999</v>
      </c>
      <c r="AA35" s="90">
        <f t="shared" si="22"/>
        <v>456.79056500000007</v>
      </c>
      <c r="AB35" s="90">
        <f t="shared" si="22"/>
        <v>433.77658500000001</v>
      </c>
      <c r="AC35" s="90">
        <f t="shared" si="22"/>
        <v>398.34019499999999</v>
      </c>
      <c r="AD35" s="90">
        <f t="shared" si="22"/>
        <v>357.65619999999996</v>
      </c>
      <c r="AE35" s="90">
        <f t="shared" si="22"/>
        <v>322.76585</v>
      </c>
      <c r="AF35" s="90">
        <f t="shared" si="22"/>
        <v>301.95610499999998</v>
      </c>
      <c r="AG35" s="90">
        <f t="shared" si="22"/>
        <v>287.57839000000001</v>
      </c>
      <c r="AH35" s="90">
        <f t="shared" si="22"/>
        <v>274.06389999999999</v>
      </c>
      <c r="AI35" s="90">
        <f t="shared" si="22"/>
        <v>249.07052499999998</v>
      </c>
      <c r="AJ35" s="90">
        <f t="shared" si="22"/>
        <v>242.172755</v>
      </c>
      <c r="AK35" s="90">
        <f t="shared" si="22"/>
        <v>225.33786000000003</v>
      </c>
      <c r="AL35" s="90">
        <f t="shared" si="22"/>
        <v>207.667845</v>
      </c>
      <c r="AM35" s="90">
        <f t="shared" si="22"/>
        <v>191.56367999999998</v>
      </c>
      <c r="AN35" s="90">
        <f t="shared" si="22"/>
        <v>178.97264000000001</v>
      </c>
      <c r="AO35" s="90">
        <f t="shared" si="22"/>
        <v>172.74135999999999</v>
      </c>
      <c r="AP35" s="91"/>
      <c r="AQ35" s="92"/>
      <c r="AS35" s="67" t="s">
        <v>159</v>
      </c>
      <c r="AT35" s="90">
        <f>SUM(AT26:AT34)</f>
        <v>182.57199999999997</v>
      </c>
      <c r="AU35" s="90">
        <f>SUM(AU26:AU34)</f>
        <v>177.166</v>
      </c>
      <c r="AV35" s="90">
        <f t="shared" ref="AV35:BS35" si="23">SUM(AV26:AV34)</f>
        <v>175.429</v>
      </c>
      <c r="AW35" s="90">
        <f t="shared" si="23"/>
        <v>170.233</v>
      </c>
      <c r="AX35" s="90">
        <f t="shared" si="23"/>
        <v>160.61700000000002</v>
      </c>
      <c r="AY35" s="90">
        <f t="shared" si="23"/>
        <v>150.84399999999999</v>
      </c>
      <c r="AZ35" s="90">
        <f t="shared" si="23"/>
        <v>147.27799999999999</v>
      </c>
      <c r="BA35" s="90">
        <f t="shared" si="23"/>
        <v>139.20699999999999</v>
      </c>
      <c r="BB35" s="90">
        <f t="shared" si="23"/>
        <v>133.988</v>
      </c>
      <c r="BC35" s="90">
        <f t="shared" si="23"/>
        <v>127.93899999999999</v>
      </c>
      <c r="BD35" s="90">
        <f t="shared" si="23"/>
        <v>121.28799999999998</v>
      </c>
      <c r="BE35" s="90">
        <f t="shared" si="23"/>
        <v>113.771</v>
      </c>
      <c r="BF35" s="90">
        <f t="shared" si="23"/>
        <v>108.039</v>
      </c>
      <c r="BG35" s="90">
        <f t="shared" si="23"/>
        <v>99.212999999999994</v>
      </c>
      <c r="BH35" s="90">
        <f t="shared" si="23"/>
        <v>89.08</v>
      </c>
      <c r="BI35" s="90">
        <f t="shared" si="23"/>
        <v>80.389999999999986</v>
      </c>
      <c r="BJ35" s="90">
        <f t="shared" si="23"/>
        <v>75.206999999999994</v>
      </c>
      <c r="BK35" s="90">
        <f t="shared" si="23"/>
        <v>71.626000000000005</v>
      </c>
      <c r="BL35" s="90">
        <f t="shared" si="23"/>
        <v>68.259999999999991</v>
      </c>
      <c r="BM35" s="90">
        <f t="shared" si="23"/>
        <v>62.034999999999997</v>
      </c>
      <c r="BN35" s="90">
        <f t="shared" si="23"/>
        <v>60.316999999999993</v>
      </c>
      <c r="BO35" s="90">
        <f t="shared" si="23"/>
        <v>56.123999999999995</v>
      </c>
      <c r="BP35" s="90">
        <f t="shared" si="23"/>
        <v>51.722999999999999</v>
      </c>
      <c r="BQ35" s="90">
        <f t="shared" si="23"/>
        <v>47.712000000000003</v>
      </c>
      <c r="BR35" s="90">
        <f t="shared" si="23"/>
        <v>44.576000000000001</v>
      </c>
      <c r="BS35" s="90">
        <f t="shared" si="23"/>
        <v>43.024000000000001</v>
      </c>
      <c r="BT35" s="91"/>
      <c r="BU35" s="92"/>
    </row>
    <row r="36" spans="1:73" x14ac:dyDescent="0.25">
      <c r="A36" s="77"/>
      <c r="B36" s="77"/>
    </row>
    <row r="37" spans="1:73" x14ac:dyDescent="0.25">
      <c r="A37" s="77"/>
      <c r="B37" s="77"/>
    </row>
    <row r="38" spans="1:73" x14ac:dyDescent="0.25">
      <c r="A38" s="77"/>
      <c r="B38" s="77"/>
    </row>
    <row r="39" spans="1:73" x14ac:dyDescent="0.25">
      <c r="A39" s="77"/>
      <c r="B39" s="77"/>
    </row>
    <row r="40" spans="1:73" x14ac:dyDescent="0.25">
      <c r="A40" s="77"/>
      <c r="B40" s="77"/>
    </row>
    <row r="41" spans="1:73" x14ac:dyDescent="0.25">
      <c r="A41" s="77"/>
      <c r="B41" s="77"/>
    </row>
    <row r="42" spans="1:73" x14ac:dyDescent="0.25">
      <c r="A42" s="77"/>
      <c r="B42" s="77"/>
    </row>
    <row r="43" spans="1:73" x14ac:dyDescent="0.25">
      <c r="A43" s="77"/>
      <c r="B43" s="77"/>
    </row>
    <row r="44" spans="1:73" x14ac:dyDescent="0.25">
      <c r="A44" s="77"/>
      <c r="B44" s="77"/>
    </row>
    <row r="45" spans="1:73" s="77" customFormat="1" x14ac:dyDescent="0.25"/>
    <row r="46" spans="1:73" ht="14.25" customHeight="1" x14ac:dyDescent="0.25">
      <c r="A46" s="77"/>
      <c r="B46" s="77"/>
    </row>
    <row r="47" spans="1:73" x14ac:dyDescent="0.25">
      <c r="A47" s="77"/>
      <c r="B47" s="77"/>
      <c r="C47" s="59" t="s">
        <v>645</v>
      </c>
    </row>
    <row r="48" spans="1:73" x14ac:dyDescent="0.25">
      <c r="A48" s="77"/>
      <c r="B48" s="77"/>
      <c r="O48" s="67" t="str">
        <f>O4</f>
        <v>TWH / YEAR</v>
      </c>
      <c r="P48" s="67" t="str">
        <f t="shared" ref="P48:AO48" si="24">AT48</f>
        <v>2025/26</v>
      </c>
      <c r="Q48" s="67" t="str">
        <f t="shared" si="24"/>
        <v>2026/27</v>
      </c>
      <c r="R48" s="67" t="str">
        <f t="shared" si="24"/>
        <v>2027/28</v>
      </c>
      <c r="S48" s="67" t="str">
        <f t="shared" si="24"/>
        <v>2028/29</v>
      </c>
      <c r="T48" s="67" t="str">
        <f t="shared" si="24"/>
        <v>2029/30</v>
      </c>
      <c r="U48" s="67" t="str">
        <f t="shared" si="24"/>
        <v>2030/31</v>
      </c>
      <c r="V48" s="67" t="str">
        <f t="shared" si="24"/>
        <v>2031/32</v>
      </c>
      <c r="W48" s="67" t="str">
        <f t="shared" si="24"/>
        <v>2032/33</v>
      </c>
      <c r="X48" s="67" t="str">
        <f t="shared" si="24"/>
        <v>2033/34</v>
      </c>
      <c r="Y48" s="67" t="str">
        <f t="shared" si="24"/>
        <v>2034/35</v>
      </c>
      <c r="Z48" s="67" t="str">
        <f t="shared" si="24"/>
        <v>2035/36</v>
      </c>
      <c r="AA48" s="67" t="str">
        <f t="shared" si="24"/>
        <v>2036/37</v>
      </c>
      <c r="AB48" s="67" t="str">
        <f t="shared" si="24"/>
        <v>2037/38</v>
      </c>
      <c r="AC48" s="67" t="str">
        <f t="shared" si="24"/>
        <v>2038/39</v>
      </c>
      <c r="AD48" s="67" t="str">
        <f t="shared" si="24"/>
        <v>2039/40</v>
      </c>
      <c r="AE48" s="67" t="str">
        <f t="shared" si="24"/>
        <v>2040/41</v>
      </c>
      <c r="AF48" s="67" t="str">
        <f t="shared" si="24"/>
        <v>2041/42</v>
      </c>
      <c r="AG48" s="67" t="str">
        <f t="shared" si="24"/>
        <v>2042/43</v>
      </c>
      <c r="AH48" s="67" t="str">
        <f t="shared" si="24"/>
        <v>2043/44</v>
      </c>
      <c r="AI48" s="67" t="str">
        <f t="shared" si="24"/>
        <v>2044/45</v>
      </c>
      <c r="AJ48" s="67" t="str">
        <f t="shared" si="24"/>
        <v>2045/46</v>
      </c>
      <c r="AK48" s="67" t="str">
        <f t="shared" si="24"/>
        <v>2046/47</v>
      </c>
      <c r="AL48" s="67" t="str">
        <f t="shared" si="24"/>
        <v>2047/48</v>
      </c>
      <c r="AM48" s="67" t="str">
        <f t="shared" si="24"/>
        <v>2048/49</v>
      </c>
      <c r="AN48" s="67" t="str">
        <f t="shared" si="24"/>
        <v>2049/50</v>
      </c>
      <c r="AO48" s="67" t="str">
        <f t="shared" si="24"/>
        <v>2050/51</v>
      </c>
      <c r="AP48" s="88"/>
      <c r="AS48" s="67" t="str">
        <f>AS4</f>
        <v>MCM / DAY</v>
      </c>
      <c r="AT48" s="89" t="s">
        <v>444</v>
      </c>
      <c r="AU48" s="89" t="s">
        <v>445</v>
      </c>
      <c r="AV48" s="89" t="s">
        <v>446</v>
      </c>
      <c r="AW48" s="89" t="s">
        <v>447</v>
      </c>
      <c r="AX48" s="89" t="s">
        <v>448</v>
      </c>
      <c r="AY48" s="89" t="s">
        <v>449</v>
      </c>
      <c r="AZ48" s="89" t="s">
        <v>450</v>
      </c>
      <c r="BA48" s="89" t="s">
        <v>451</v>
      </c>
      <c r="BB48" s="89" t="s">
        <v>452</v>
      </c>
      <c r="BC48" s="89" t="s">
        <v>453</v>
      </c>
      <c r="BD48" s="89" t="s">
        <v>454</v>
      </c>
      <c r="BE48" s="89" t="s">
        <v>455</v>
      </c>
      <c r="BF48" s="89" t="s">
        <v>456</v>
      </c>
      <c r="BG48" s="89" t="s">
        <v>457</v>
      </c>
      <c r="BH48" s="89" t="s">
        <v>458</v>
      </c>
      <c r="BI48" s="89" t="s">
        <v>459</v>
      </c>
      <c r="BJ48" s="89" t="s">
        <v>460</v>
      </c>
      <c r="BK48" s="89" t="s">
        <v>461</v>
      </c>
      <c r="BL48" s="89" t="s">
        <v>462</v>
      </c>
      <c r="BM48" s="89" t="s">
        <v>463</v>
      </c>
      <c r="BN48" s="89" t="s">
        <v>464</v>
      </c>
      <c r="BO48" s="89" t="s">
        <v>465</v>
      </c>
      <c r="BP48" s="89" t="s">
        <v>466</v>
      </c>
      <c r="BQ48" s="89" t="s">
        <v>467</v>
      </c>
      <c r="BR48" s="89" t="s">
        <v>468</v>
      </c>
      <c r="BS48" s="89" t="s">
        <v>469</v>
      </c>
      <c r="BT48" s="88"/>
    </row>
    <row r="49" spans="1:73" x14ac:dyDescent="0.25">
      <c r="A49" s="77"/>
      <c r="B49" s="77"/>
      <c r="O49" s="67" t="s">
        <v>95</v>
      </c>
      <c r="P49" s="90">
        <f t="shared" ref="P49:AC49" si="25">AT49*11/1000*365</f>
        <v>142.41204999999999</v>
      </c>
      <c r="Q49" s="90">
        <f t="shared" si="25"/>
        <v>167.01596999999998</v>
      </c>
      <c r="R49" s="90">
        <f t="shared" si="25"/>
        <v>181.225055</v>
      </c>
      <c r="S49" s="90">
        <f t="shared" si="25"/>
        <v>197.90738000000002</v>
      </c>
      <c r="T49" s="90">
        <f t="shared" si="25"/>
        <v>212.00404499999996</v>
      </c>
      <c r="U49" s="90">
        <f t="shared" si="25"/>
        <v>184.93893</v>
      </c>
      <c r="V49" s="90">
        <f t="shared" si="25"/>
        <v>136.30925000000002</v>
      </c>
      <c r="W49" s="90">
        <f t="shared" si="25"/>
        <v>162.45493000000002</v>
      </c>
      <c r="X49" s="90">
        <f t="shared" si="25"/>
        <v>188.580535</v>
      </c>
      <c r="Y49" s="90">
        <f t="shared" si="25"/>
        <v>222.77227500000004</v>
      </c>
      <c r="Z49" s="90">
        <f t="shared" si="25"/>
        <v>249.71292500000001</v>
      </c>
      <c r="AA49" s="90">
        <f t="shared" si="25"/>
        <v>288.84712999999999</v>
      </c>
      <c r="AB49" s="90">
        <f t="shared" si="25"/>
        <v>312.57979499999993</v>
      </c>
      <c r="AC49" s="90">
        <f t="shared" si="25"/>
        <v>326.41548500000005</v>
      </c>
      <c r="AD49" s="90">
        <f t="shared" ref="AC49:AO57" si="26">BH49*11/1000*365</f>
        <v>336.36465500000003</v>
      </c>
      <c r="AE49" s="90">
        <f t="shared" si="26"/>
        <v>337.89437000000004</v>
      </c>
      <c r="AF49" s="90">
        <f t="shared" si="26"/>
        <v>324.383895</v>
      </c>
      <c r="AG49" s="90">
        <f t="shared" si="26"/>
        <v>339.23538000000002</v>
      </c>
      <c r="AH49" s="90">
        <f t="shared" si="26"/>
        <v>341.79694999999998</v>
      </c>
      <c r="AI49" s="90">
        <f t="shared" si="26"/>
        <v>339.16712499999994</v>
      </c>
      <c r="AJ49" s="90">
        <f t="shared" si="26"/>
        <v>323.22356000000002</v>
      </c>
      <c r="AK49" s="90">
        <f t="shared" si="26"/>
        <v>308.95023499999996</v>
      </c>
      <c r="AL49" s="90">
        <f t="shared" si="26"/>
        <v>323.27174000000002</v>
      </c>
      <c r="AM49" s="90">
        <f t="shared" si="26"/>
        <v>319.52574499999997</v>
      </c>
      <c r="AN49" s="90">
        <f t="shared" si="26"/>
        <v>298.10572000000002</v>
      </c>
      <c r="AO49" s="90">
        <f t="shared" si="26"/>
        <v>290.14798999999999</v>
      </c>
      <c r="AP49" s="91"/>
      <c r="AQ49" s="92"/>
      <c r="AS49" s="67" t="s">
        <v>95</v>
      </c>
      <c r="AT49" s="196">
        <v>35.47</v>
      </c>
      <c r="AU49" s="197">
        <v>41.597999999999999</v>
      </c>
      <c r="AV49" s="197">
        <v>45.137</v>
      </c>
      <c r="AW49" s="197">
        <v>49.292000000000002</v>
      </c>
      <c r="AX49" s="197">
        <v>52.802999999999997</v>
      </c>
      <c r="AY49" s="197">
        <v>46.061999999999998</v>
      </c>
      <c r="AZ49" s="197">
        <v>33.950000000000003</v>
      </c>
      <c r="BA49" s="197">
        <v>40.462000000000003</v>
      </c>
      <c r="BB49" s="197">
        <v>46.969000000000001</v>
      </c>
      <c r="BC49" s="197">
        <v>55.484999999999999</v>
      </c>
      <c r="BD49" s="197">
        <v>62.195</v>
      </c>
      <c r="BE49" s="197">
        <v>71.941999999999993</v>
      </c>
      <c r="BF49" s="197">
        <v>77.852999999999994</v>
      </c>
      <c r="BG49" s="197">
        <v>81.299000000000007</v>
      </c>
      <c r="BH49" s="197">
        <v>83.777000000000001</v>
      </c>
      <c r="BI49" s="197">
        <v>84.158000000000001</v>
      </c>
      <c r="BJ49" s="197">
        <v>80.793000000000006</v>
      </c>
      <c r="BK49" s="197">
        <v>84.492000000000004</v>
      </c>
      <c r="BL49" s="197">
        <v>85.13</v>
      </c>
      <c r="BM49" s="197">
        <v>84.474999999999994</v>
      </c>
      <c r="BN49" s="197">
        <v>80.504000000000005</v>
      </c>
      <c r="BO49" s="197">
        <v>76.948999999999998</v>
      </c>
      <c r="BP49" s="197">
        <v>80.516000000000005</v>
      </c>
      <c r="BQ49" s="197">
        <v>79.582999999999998</v>
      </c>
      <c r="BR49" s="197">
        <v>74.248000000000005</v>
      </c>
      <c r="BS49" s="197">
        <v>72.266000000000005</v>
      </c>
      <c r="BT49" s="91"/>
      <c r="BU49" s="92"/>
    </row>
    <row r="50" spans="1:73" x14ac:dyDescent="0.25">
      <c r="A50" s="77"/>
      <c r="B50" s="77"/>
      <c r="O50" s="67" t="s">
        <v>617</v>
      </c>
      <c r="P50" s="90">
        <f t="shared" ref="P50:AB57" si="27">AT50*11/1000*365</f>
        <v>8.4555899999999991</v>
      </c>
      <c r="Q50" s="90">
        <f t="shared" si="27"/>
        <v>7.1306400000000005</v>
      </c>
      <c r="R50" s="90">
        <f t="shared" si="27"/>
        <v>6.3075649999999994</v>
      </c>
      <c r="S50" s="90">
        <f t="shared" si="27"/>
        <v>5.2315449999999997</v>
      </c>
      <c r="T50" s="90">
        <f t="shared" si="27"/>
        <v>3.3926749999999997</v>
      </c>
      <c r="U50" s="90">
        <f t="shared" si="27"/>
        <v>2.9590549999999998</v>
      </c>
      <c r="V50" s="90">
        <f t="shared" si="27"/>
        <v>1.5377449999999999</v>
      </c>
      <c r="W50" s="90">
        <f t="shared" si="27"/>
        <v>1.3570700000000002</v>
      </c>
      <c r="X50" s="90">
        <f t="shared" si="27"/>
        <v>0</v>
      </c>
      <c r="Y50" s="90">
        <f t="shared" si="27"/>
        <v>0</v>
      </c>
      <c r="Z50" s="90">
        <f t="shared" si="27"/>
        <v>0</v>
      </c>
      <c r="AA50" s="90">
        <f t="shared" si="27"/>
        <v>0</v>
      </c>
      <c r="AB50" s="90">
        <f t="shared" si="27"/>
        <v>0</v>
      </c>
      <c r="AC50" s="90">
        <f t="shared" si="26"/>
        <v>0</v>
      </c>
      <c r="AD50" s="90">
        <f t="shared" si="26"/>
        <v>0</v>
      </c>
      <c r="AE50" s="90">
        <f t="shared" si="26"/>
        <v>0</v>
      </c>
      <c r="AF50" s="90">
        <f t="shared" si="26"/>
        <v>0</v>
      </c>
      <c r="AG50" s="90">
        <f t="shared" si="26"/>
        <v>0</v>
      </c>
      <c r="AH50" s="90">
        <f t="shared" si="26"/>
        <v>0</v>
      </c>
      <c r="AI50" s="90">
        <f t="shared" si="26"/>
        <v>0</v>
      </c>
      <c r="AJ50" s="90">
        <f t="shared" si="26"/>
        <v>0</v>
      </c>
      <c r="AK50" s="90">
        <f t="shared" si="26"/>
        <v>0</v>
      </c>
      <c r="AL50" s="90">
        <f t="shared" si="26"/>
        <v>0</v>
      </c>
      <c r="AM50" s="90">
        <f t="shared" si="26"/>
        <v>0</v>
      </c>
      <c r="AN50" s="90">
        <f t="shared" si="26"/>
        <v>0</v>
      </c>
      <c r="AO50" s="90">
        <f t="shared" si="26"/>
        <v>0</v>
      </c>
      <c r="AP50" s="91"/>
      <c r="AQ50" s="92"/>
      <c r="AS50" s="67" t="s">
        <v>617</v>
      </c>
      <c r="AT50" s="198">
        <v>2.1059999999999999</v>
      </c>
      <c r="AU50" s="199">
        <v>1.776</v>
      </c>
      <c r="AV50" s="199">
        <v>1.571</v>
      </c>
      <c r="AW50" s="199">
        <v>1.3029999999999999</v>
      </c>
      <c r="AX50" s="199">
        <v>0.84499999999999997</v>
      </c>
      <c r="AY50" s="199">
        <v>0.73699999999999999</v>
      </c>
      <c r="AZ50" s="199">
        <v>0.38300000000000001</v>
      </c>
      <c r="BA50" s="199">
        <v>0.33800000000000002</v>
      </c>
      <c r="BB50" s="199">
        <v>0</v>
      </c>
      <c r="BC50" s="199">
        <v>0</v>
      </c>
      <c r="BD50" s="199">
        <v>0</v>
      </c>
      <c r="BE50" s="199">
        <v>0</v>
      </c>
      <c r="BF50" s="199">
        <v>0</v>
      </c>
      <c r="BG50" s="199">
        <v>0</v>
      </c>
      <c r="BH50" s="199">
        <v>0</v>
      </c>
      <c r="BI50" s="199">
        <v>0</v>
      </c>
      <c r="BJ50" s="199">
        <v>0</v>
      </c>
      <c r="BK50" s="199">
        <v>0</v>
      </c>
      <c r="BL50" s="199">
        <v>0</v>
      </c>
      <c r="BM50" s="199">
        <v>0</v>
      </c>
      <c r="BN50" s="199">
        <v>0</v>
      </c>
      <c r="BO50" s="199">
        <v>0</v>
      </c>
      <c r="BP50" s="199">
        <v>0</v>
      </c>
      <c r="BQ50" s="199">
        <v>0</v>
      </c>
      <c r="BR50" s="199">
        <v>0</v>
      </c>
      <c r="BS50" s="199">
        <v>0</v>
      </c>
      <c r="BT50" s="91"/>
      <c r="BU50" s="92"/>
    </row>
    <row r="51" spans="1:73" x14ac:dyDescent="0.25">
      <c r="A51" s="77"/>
      <c r="B51" s="77"/>
      <c r="O51" s="67" t="s">
        <v>114</v>
      </c>
      <c r="P51" s="90">
        <f t="shared" si="27"/>
        <v>220.31910999999999</v>
      </c>
      <c r="Q51" s="90">
        <f t="shared" si="27"/>
        <v>195.09286499999999</v>
      </c>
      <c r="R51" s="90">
        <f t="shared" si="27"/>
        <v>190.77272499999998</v>
      </c>
      <c r="S51" s="90">
        <f t="shared" si="27"/>
        <v>177.218085</v>
      </c>
      <c r="T51" s="90">
        <f t="shared" si="27"/>
        <v>166.55023000000003</v>
      </c>
      <c r="U51" s="90">
        <f t="shared" si="27"/>
        <v>170.761965</v>
      </c>
      <c r="V51" s="90">
        <f t="shared" si="27"/>
        <v>194.09312999999997</v>
      </c>
      <c r="W51" s="90">
        <f t="shared" si="27"/>
        <v>173.17899500000001</v>
      </c>
      <c r="X51" s="90">
        <f t="shared" si="27"/>
        <v>155.57321999999999</v>
      </c>
      <c r="Y51" s="90">
        <f t="shared" si="27"/>
        <v>131.51935499999999</v>
      </c>
      <c r="Z51" s="90">
        <f t="shared" si="27"/>
        <v>124.870515</v>
      </c>
      <c r="AA51" s="90">
        <f t="shared" si="27"/>
        <v>108.42507500000001</v>
      </c>
      <c r="AB51" s="90">
        <f t="shared" si="27"/>
        <v>88.659230000000008</v>
      </c>
      <c r="AC51" s="90">
        <f t="shared" si="26"/>
        <v>75.738960000000006</v>
      </c>
      <c r="AD51" s="90">
        <f t="shared" si="26"/>
        <v>67.14685999999999</v>
      </c>
      <c r="AE51" s="90">
        <f t="shared" si="26"/>
        <v>56.495065000000004</v>
      </c>
      <c r="AF51" s="90">
        <f t="shared" si="26"/>
        <v>49.175719999999998</v>
      </c>
      <c r="AG51" s="90">
        <f t="shared" si="26"/>
        <v>39.379120000000007</v>
      </c>
      <c r="AH51" s="90">
        <f t="shared" si="26"/>
        <v>36.901865000000001</v>
      </c>
      <c r="AI51" s="90">
        <f t="shared" si="26"/>
        <v>31.264804999999999</v>
      </c>
      <c r="AJ51" s="90">
        <f t="shared" si="26"/>
        <v>29.5504</v>
      </c>
      <c r="AK51" s="90">
        <f t="shared" si="26"/>
        <v>26.454834999999999</v>
      </c>
      <c r="AL51" s="90">
        <f t="shared" si="26"/>
        <v>22.018259999999998</v>
      </c>
      <c r="AM51" s="90">
        <f t="shared" si="26"/>
        <v>19.625320000000002</v>
      </c>
      <c r="AN51" s="90">
        <f t="shared" si="26"/>
        <v>16.300899999999999</v>
      </c>
      <c r="AO51" s="90">
        <f t="shared" si="26"/>
        <v>16.039925</v>
      </c>
      <c r="AP51" s="91"/>
      <c r="AQ51" s="92"/>
      <c r="AS51" s="67" t="s">
        <v>114</v>
      </c>
      <c r="AT51" s="198">
        <v>54.874000000000002</v>
      </c>
      <c r="AU51" s="199">
        <v>48.591000000000001</v>
      </c>
      <c r="AV51" s="199">
        <v>47.515000000000001</v>
      </c>
      <c r="AW51" s="199">
        <v>44.139000000000003</v>
      </c>
      <c r="AX51" s="199">
        <v>41.481999999999999</v>
      </c>
      <c r="AY51" s="199">
        <v>42.530999999999999</v>
      </c>
      <c r="AZ51" s="199">
        <v>48.341999999999999</v>
      </c>
      <c r="BA51" s="199">
        <v>43.133000000000003</v>
      </c>
      <c r="BB51" s="199">
        <v>38.747999999999998</v>
      </c>
      <c r="BC51" s="199">
        <v>32.756999999999998</v>
      </c>
      <c r="BD51" s="199">
        <v>31.100999999999999</v>
      </c>
      <c r="BE51" s="199">
        <v>27.004999999999999</v>
      </c>
      <c r="BF51" s="199">
        <v>22.082000000000001</v>
      </c>
      <c r="BG51" s="199">
        <v>18.864000000000001</v>
      </c>
      <c r="BH51" s="199">
        <v>16.724</v>
      </c>
      <c r="BI51" s="199">
        <v>14.071</v>
      </c>
      <c r="BJ51" s="199">
        <v>12.247999999999999</v>
      </c>
      <c r="BK51" s="199">
        <v>9.8079999999999998</v>
      </c>
      <c r="BL51" s="199">
        <v>9.1910000000000007</v>
      </c>
      <c r="BM51" s="199">
        <v>7.7869999999999999</v>
      </c>
      <c r="BN51" s="199">
        <v>7.36</v>
      </c>
      <c r="BO51" s="199">
        <v>6.5890000000000004</v>
      </c>
      <c r="BP51" s="199">
        <v>5.484</v>
      </c>
      <c r="BQ51" s="199">
        <v>4.8879999999999999</v>
      </c>
      <c r="BR51" s="199">
        <v>4.0599999999999996</v>
      </c>
      <c r="BS51" s="199">
        <v>3.9950000000000001</v>
      </c>
      <c r="BT51" s="91"/>
      <c r="BU51" s="92"/>
    </row>
    <row r="52" spans="1:73" x14ac:dyDescent="0.25">
      <c r="A52" s="77"/>
      <c r="B52" s="77"/>
      <c r="O52" s="67" t="s">
        <v>117</v>
      </c>
      <c r="P52" s="90">
        <f t="shared" si="27"/>
        <v>217.51262499999999</v>
      </c>
      <c r="Q52" s="90">
        <f t="shared" si="27"/>
        <v>216.428575</v>
      </c>
      <c r="R52" s="90">
        <f t="shared" si="27"/>
        <v>216.15555500000002</v>
      </c>
      <c r="S52" s="90">
        <f t="shared" si="27"/>
        <v>212.517965</v>
      </c>
      <c r="T52" s="90">
        <f t="shared" si="27"/>
        <v>185.68973500000001</v>
      </c>
      <c r="U52" s="90">
        <f t="shared" si="27"/>
        <v>177.37466999999998</v>
      </c>
      <c r="V52" s="90">
        <f t="shared" si="27"/>
        <v>182.41349499999998</v>
      </c>
      <c r="W52" s="90">
        <f t="shared" si="27"/>
        <v>166.02827999999997</v>
      </c>
      <c r="X52" s="90">
        <f t="shared" si="27"/>
        <v>148.21773999999999</v>
      </c>
      <c r="Y52" s="90">
        <f t="shared" si="27"/>
        <v>122.24470499999998</v>
      </c>
      <c r="Z52" s="90">
        <f t="shared" si="27"/>
        <v>105.24117999999999</v>
      </c>
      <c r="AA52" s="90">
        <f t="shared" si="27"/>
        <v>91.590180000000018</v>
      </c>
      <c r="AB52" s="90">
        <f t="shared" si="27"/>
        <v>80.087204999999997</v>
      </c>
      <c r="AC52" s="90">
        <f t="shared" si="26"/>
        <v>67.492149999999995</v>
      </c>
      <c r="AD52" s="90">
        <f t="shared" si="26"/>
        <v>60.831265000000002</v>
      </c>
      <c r="AE52" s="90">
        <f t="shared" si="26"/>
        <v>52.142805000000003</v>
      </c>
      <c r="AF52" s="90">
        <f t="shared" si="26"/>
        <v>42.089244999999998</v>
      </c>
      <c r="AG52" s="90">
        <f t="shared" si="26"/>
        <v>35.886070000000004</v>
      </c>
      <c r="AH52" s="90">
        <f t="shared" si="26"/>
        <v>53.419574999999995</v>
      </c>
      <c r="AI52" s="90">
        <f t="shared" si="26"/>
        <v>46.136364999999998</v>
      </c>
      <c r="AJ52" s="90">
        <f t="shared" si="26"/>
        <v>41.916599999999995</v>
      </c>
      <c r="AK52" s="90">
        <f t="shared" si="26"/>
        <v>37.31541</v>
      </c>
      <c r="AL52" s="90">
        <f t="shared" si="26"/>
        <v>31.895160000000001</v>
      </c>
      <c r="AM52" s="90">
        <f t="shared" si="26"/>
        <v>29.59055</v>
      </c>
      <c r="AN52" s="90">
        <f t="shared" si="26"/>
        <v>28.88391</v>
      </c>
      <c r="AO52" s="90">
        <f t="shared" si="26"/>
        <v>26.920574999999999</v>
      </c>
      <c r="AP52" s="91"/>
      <c r="AQ52" s="92"/>
      <c r="AS52" s="67" t="s">
        <v>117</v>
      </c>
      <c r="AT52" s="198">
        <v>54.174999999999997</v>
      </c>
      <c r="AU52" s="199">
        <v>53.905000000000001</v>
      </c>
      <c r="AV52" s="199">
        <v>53.837000000000003</v>
      </c>
      <c r="AW52" s="199">
        <v>52.930999999999997</v>
      </c>
      <c r="AX52" s="199">
        <v>46.249000000000002</v>
      </c>
      <c r="AY52" s="199">
        <v>44.177999999999997</v>
      </c>
      <c r="AZ52" s="199">
        <v>45.433</v>
      </c>
      <c r="BA52" s="199">
        <v>41.351999999999997</v>
      </c>
      <c r="BB52" s="199">
        <v>36.915999999999997</v>
      </c>
      <c r="BC52" s="199">
        <v>30.446999999999999</v>
      </c>
      <c r="BD52" s="199">
        <v>26.212</v>
      </c>
      <c r="BE52" s="199">
        <v>22.812000000000001</v>
      </c>
      <c r="BF52" s="199">
        <v>19.946999999999999</v>
      </c>
      <c r="BG52" s="199">
        <v>16.809999999999999</v>
      </c>
      <c r="BH52" s="199">
        <v>15.151</v>
      </c>
      <c r="BI52" s="199">
        <v>12.987</v>
      </c>
      <c r="BJ52" s="199">
        <v>10.483000000000001</v>
      </c>
      <c r="BK52" s="199">
        <v>8.9380000000000006</v>
      </c>
      <c r="BL52" s="199">
        <v>13.305</v>
      </c>
      <c r="BM52" s="199">
        <v>11.491</v>
      </c>
      <c r="BN52" s="199">
        <v>10.44</v>
      </c>
      <c r="BO52" s="199">
        <v>9.2940000000000005</v>
      </c>
      <c r="BP52" s="199">
        <v>7.944</v>
      </c>
      <c r="BQ52" s="199">
        <v>7.37</v>
      </c>
      <c r="BR52" s="199">
        <v>7.194</v>
      </c>
      <c r="BS52" s="199">
        <v>6.7050000000000001</v>
      </c>
      <c r="BT52" s="91"/>
      <c r="BU52" s="92"/>
    </row>
    <row r="53" spans="1:73" x14ac:dyDescent="0.25">
      <c r="A53" s="77"/>
      <c r="B53" s="77"/>
      <c r="O53" s="67" t="s">
        <v>618</v>
      </c>
      <c r="P53" s="90">
        <f t="shared" si="27"/>
        <v>81.496470000000002</v>
      </c>
      <c r="Q53" s="90">
        <f t="shared" si="27"/>
        <v>68.977699999999999</v>
      </c>
      <c r="R53" s="90">
        <f t="shared" si="27"/>
        <v>58.205455000000001</v>
      </c>
      <c r="S53" s="90">
        <f t="shared" si="27"/>
        <v>48.34863</v>
      </c>
      <c r="T53" s="90">
        <f t="shared" si="27"/>
        <v>51.371925000000005</v>
      </c>
      <c r="U53" s="90">
        <f t="shared" si="27"/>
        <v>45.558205000000001</v>
      </c>
      <c r="V53" s="90">
        <f t="shared" si="27"/>
        <v>52.805279999999996</v>
      </c>
      <c r="W53" s="90">
        <f t="shared" si="27"/>
        <v>40.635815000000001</v>
      </c>
      <c r="X53" s="90">
        <f t="shared" si="27"/>
        <v>36.034624999999998</v>
      </c>
      <c r="Y53" s="90">
        <f t="shared" si="27"/>
        <v>32.995269999999998</v>
      </c>
      <c r="Z53" s="90">
        <f t="shared" si="27"/>
        <v>30.449759999999998</v>
      </c>
      <c r="AA53" s="90">
        <f t="shared" si="27"/>
        <v>23.901295000000001</v>
      </c>
      <c r="AB53" s="90">
        <f t="shared" si="27"/>
        <v>22.142724999999999</v>
      </c>
      <c r="AC53" s="90">
        <f t="shared" si="26"/>
        <v>17.252454999999998</v>
      </c>
      <c r="AD53" s="90">
        <f t="shared" si="26"/>
        <v>15.196775000000002</v>
      </c>
      <c r="AE53" s="90">
        <f t="shared" si="26"/>
        <v>13.233440000000002</v>
      </c>
      <c r="AF53" s="90">
        <f t="shared" si="26"/>
        <v>31.927279999999996</v>
      </c>
      <c r="AG53" s="90">
        <f t="shared" si="26"/>
        <v>29.164960000000001</v>
      </c>
      <c r="AH53" s="90">
        <f t="shared" si="26"/>
        <v>5.1954099999999999</v>
      </c>
      <c r="AI53" s="90">
        <f t="shared" si="26"/>
        <v>3.5572900000000005</v>
      </c>
      <c r="AJ53" s="90">
        <f t="shared" si="26"/>
        <v>3.3605549999999993</v>
      </c>
      <c r="AK53" s="90">
        <f t="shared" si="26"/>
        <v>3.5613049999999999</v>
      </c>
      <c r="AL53" s="90">
        <f t="shared" si="26"/>
        <v>3.3404799999999994</v>
      </c>
      <c r="AM53" s="90">
        <f t="shared" si="26"/>
        <v>2.7783799999999994</v>
      </c>
      <c r="AN53" s="90">
        <f t="shared" si="26"/>
        <v>0</v>
      </c>
      <c r="AO53" s="90">
        <f t="shared" si="26"/>
        <v>0</v>
      </c>
      <c r="AP53" s="91"/>
      <c r="AQ53" s="92"/>
      <c r="AS53" s="67" t="s">
        <v>618</v>
      </c>
      <c r="AT53" s="198">
        <v>20.297999999999998</v>
      </c>
      <c r="AU53" s="199">
        <v>17.18</v>
      </c>
      <c r="AV53" s="199">
        <v>14.497</v>
      </c>
      <c r="AW53" s="199">
        <v>12.042</v>
      </c>
      <c r="AX53" s="199">
        <v>12.795</v>
      </c>
      <c r="AY53" s="199">
        <v>11.347</v>
      </c>
      <c r="AZ53" s="199">
        <v>13.151999999999999</v>
      </c>
      <c r="BA53" s="199">
        <v>10.121</v>
      </c>
      <c r="BB53" s="199">
        <v>8.9749999999999996</v>
      </c>
      <c r="BC53" s="199">
        <v>8.218</v>
      </c>
      <c r="BD53" s="199">
        <v>7.5839999999999996</v>
      </c>
      <c r="BE53" s="199">
        <v>5.9530000000000003</v>
      </c>
      <c r="BF53" s="199">
        <v>5.5149999999999997</v>
      </c>
      <c r="BG53" s="199">
        <v>4.2969999999999997</v>
      </c>
      <c r="BH53" s="199">
        <v>3.7850000000000001</v>
      </c>
      <c r="BI53" s="199">
        <v>3.2959999999999998</v>
      </c>
      <c r="BJ53" s="199">
        <v>7.952</v>
      </c>
      <c r="BK53" s="199">
        <v>7.2640000000000002</v>
      </c>
      <c r="BL53" s="199">
        <v>1.294</v>
      </c>
      <c r="BM53" s="199">
        <v>0.88600000000000001</v>
      </c>
      <c r="BN53" s="199">
        <v>0.83699999999999997</v>
      </c>
      <c r="BO53" s="199">
        <v>0.88700000000000001</v>
      </c>
      <c r="BP53" s="199">
        <v>0.83199999999999996</v>
      </c>
      <c r="BQ53" s="199">
        <v>0.69199999999999995</v>
      </c>
      <c r="BR53" s="199">
        <v>0</v>
      </c>
      <c r="BS53" s="199">
        <v>0</v>
      </c>
      <c r="BT53" s="91"/>
      <c r="BU53" s="92"/>
    </row>
    <row r="54" spans="1:73" x14ac:dyDescent="0.25">
      <c r="A54" s="77"/>
      <c r="B54" s="77"/>
      <c r="O54" s="67" t="s">
        <v>619</v>
      </c>
      <c r="P54" s="90">
        <f t="shared" si="27"/>
        <v>6.7371699999999999</v>
      </c>
      <c r="Q54" s="90">
        <f t="shared" si="27"/>
        <v>8.0781800000000015</v>
      </c>
      <c r="R54" s="90">
        <f t="shared" si="27"/>
        <v>9.8487949999999991</v>
      </c>
      <c r="S54" s="90">
        <f t="shared" si="27"/>
        <v>11.121550000000001</v>
      </c>
      <c r="T54" s="90">
        <f t="shared" si="27"/>
        <v>12.29393</v>
      </c>
      <c r="U54" s="90">
        <f t="shared" si="27"/>
        <v>13.562670000000001</v>
      </c>
      <c r="V54" s="90">
        <f t="shared" si="27"/>
        <v>16.192495000000001</v>
      </c>
      <c r="W54" s="90">
        <f t="shared" si="27"/>
        <v>17.96311</v>
      </c>
      <c r="X54" s="90">
        <f t="shared" si="27"/>
        <v>20.400215000000003</v>
      </c>
      <c r="Y54" s="90">
        <f t="shared" si="27"/>
        <v>22.279235</v>
      </c>
      <c r="Z54" s="90">
        <f t="shared" si="27"/>
        <v>25.675925000000003</v>
      </c>
      <c r="AA54" s="90">
        <f t="shared" si="27"/>
        <v>27.755694999999999</v>
      </c>
      <c r="AB54" s="90">
        <f t="shared" si="27"/>
        <v>29.530325000000001</v>
      </c>
      <c r="AC54" s="90">
        <f t="shared" si="26"/>
        <v>31.802814999999999</v>
      </c>
      <c r="AD54" s="90">
        <f t="shared" si="26"/>
        <v>34.838155</v>
      </c>
      <c r="AE54" s="90">
        <f t="shared" si="26"/>
        <v>36.050685000000001</v>
      </c>
      <c r="AF54" s="90">
        <f t="shared" si="26"/>
        <v>39.278745000000001</v>
      </c>
      <c r="AG54" s="90">
        <f t="shared" si="26"/>
        <v>40.965044999999996</v>
      </c>
      <c r="AH54" s="90">
        <f t="shared" si="26"/>
        <v>44.116819999999997</v>
      </c>
      <c r="AI54" s="90">
        <f t="shared" si="26"/>
        <v>44.55847</v>
      </c>
      <c r="AJ54" s="90">
        <f t="shared" si="26"/>
        <v>46.397339999999993</v>
      </c>
      <c r="AK54" s="90">
        <f t="shared" si="26"/>
        <v>50.103185000000003</v>
      </c>
      <c r="AL54" s="90">
        <f t="shared" si="26"/>
        <v>52.925730000000009</v>
      </c>
      <c r="AM54" s="90">
        <f t="shared" si="26"/>
        <v>54.640135000000001</v>
      </c>
      <c r="AN54" s="90">
        <f t="shared" si="26"/>
        <v>54.021825</v>
      </c>
      <c r="AO54" s="90">
        <f t="shared" si="26"/>
        <v>59.747215000000004</v>
      </c>
      <c r="AP54" s="91"/>
      <c r="AQ54" s="92"/>
      <c r="AS54" s="67" t="s">
        <v>619</v>
      </c>
      <c r="AT54" s="198">
        <v>1.6779999999999999</v>
      </c>
      <c r="AU54" s="199">
        <v>2.012</v>
      </c>
      <c r="AV54" s="199">
        <v>2.4529999999999998</v>
      </c>
      <c r="AW54" s="199">
        <v>2.77</v>
      </c>
      <c r="AX54" s="199">
        <v>3.0619999999999998</v>
      </c>
      <c r="AY54" s="199">
        <v>3.3780000000000001</v>
      </c>
      <c r="AZ54" s="199">
        <v>4.0330000000000004</v>
      </c>
      <c r="BA54" s="199">
        <v>4.4740000000000002</v>
      </c>
      <c r="BB54" s="199">
        <v>5.0810000000000004</v>
      </c>
      <c r="BC54" s="199">
        <v>5.5490000000000004</v>
      </c>
      <c r="BD54" s="199">
        <v>6.3949999999999996</v>
      </c>
      <c r="BE54" s="199">
        <v>6.9130000000000003</v>
      </c>
      <c r="BF54" s="199">
        <v>7.3550000000000004</v>
      </c>
      <c r="BG54" s="199">
        <v>7.9210000000000003</v>
      </c>
      <c r="BH54" s="199">
        <v>8.6769999999999996</v>
      </c>
      <c r="BI54" s="199">
        <v>8.9789999999999992</v>
      </c>
      <c r="BJ54" s="199">
        <v>9.7829999999999995</v>
      </c>
      <c r="BK54" s="199">
        <v>10.202999999999999</v>
      </c>
      <c r="BL54" s="199">
        <v>10.988</v>
      </c>
      <c r="BM54" s="199">
        <v>11.098000000000001</v>
      </c>
      <c r="BN54" s="199">
        <v>11.555999999999999</v>
      </c>
      <c r="BO54" s="199">
        <v>12.478999999999999</v>
      </c>
      <c r="BP54" s="199">
        <v>13.182</v>
      </c>
      <c r="BQ54" s="199">
        <v>13.609</v>
      </c>
      <c r="BR54" s="199">
        <v>13.455</v>
      </c>
      <c r="BS54" s="199">
        <v>14.881</v>
      </c>
      <c r="BT54" s="91"/>
      <c r="BU54" s="92"/>
    </row>
    <row r="55" spans="1:73" x14ac:dyDescent="0.25">
      <c r="A55" s="77"/>
      <c r="B55" s="77"/>
      <c r="O55" s="67" t="s">
        <v>620</v>
      </c>
      <c r="P55" s="90">
        <f t="shared" si="27"/>
        <v>0</v>
      </c>
      <c r="Q55" s="90">
        <f t="shared" si="27"/>
        <v>0</v>
      </c>
      <c r="R55" s="90">
        <f t="shared" si="27"/>
        <v>0</v>
      </c>
      <c r="S55" s="90">
        <f t="shared" si="27"/>
        <v>0</v>
      </c>
      <c r="T55" s="90">
        <f t="shared" si="27"/>
        <v>0</v>
      </c>
      <c r="U55" s="90">
        <f t="shared" si="27"/>
        <v>0</v>
      </c>
      <c r="V55" s="90">
        <f t="shared" si="27"/>
        <v>0</v>
      </c>
      <c r="W55" s="90">
        <f t="shared" si="27"/>
        <v>0</v>
      </c>
      <c r="X55" s="90">
        <f t="shared" si="27"/>
        <v>0</v>
      </c>
      <c r="Y55" s="90">
        <f t="shared" si="27"/>
        <v>0</v>
      </c>
      <c r="Z55" s="90">
        <f t="shared" si="27"/>
        <v>0</v>
      </c>
      <c r="AA55" s="90">
        <f t="shared" si="27"/>
        <v>0</v>
      </c>
      <c r="AB55" s="90">
        <f t="shared" si="27"/>
        <v>0</v>
      </c>
      <c r="AC55" s="90">
        <f t="shared" si="26"/>
        <v>0</v>
      </c>
      <c r="AD55" s="90">
        <f t="shared" si="26"/>
        <v>0</v>
      </c>
      <c r="AE55" s="90">
        <f t="shared" si="26"/>
        <v>0</v>
      </c>
      <c r="AF55" s="90">
        <f t="shared" si="26"/>
        <v>0</v>
      </c>
      <c r="AG55" s="90">
        <f t="shared" si="26"/>
        <v>0</v>
      </c>
      <c r="AH55" s="90">
        <f t="shared" si="26"/>
        <v>0</v>
      </c>
      <c r="AI55" s="90">
        <f t="shared" si="26"/>
        <v>0</v>
      </c>
      <c r="AJ55" s="90">
        <f t="shared" si="26"/>
        <v>0</v>
      </c>
      <c r="AK55" s="90">
        <f t="shared" si="26"/>
        <v>0</v>
      </c>
      <c r="AL55" s="90">
        <f t="shared" si="26"/>
        <v>0</v>
      </c>
      <c r="AM55" s="90">
        <f t="shared" si="26"/>
        <v>0</v>
      </c>
      <c r="AN55" s="90">
        <f t="shared" si="26"/>
        <v>0</v>
      </c>
      <c r="AO55" s="90">
        <f t="shared" si="26"/>
        <v>0</v>
      </c>
      <c r="AP55" s="91"/>
      <c r="AQ55" s="92"/>
      <c r="AS55" s="67" t="s">
        <v>620</v>
      </c>
      <c r="AT55" s="198">
        <v>0</v>
      </c>
      <c r="AU55" s="199">
        <v>0</v>
      </c>
      <c r="AV55" s="199">
        <v>0</v>
      </c>
      <c r="AW55" s="199">
        <v>0</v>
      </c>
      <c r="AX55" s="199">
        <v>0</v>
      </c>
      <c r="AY55" s="199">
        <v>0</v>
      </c>
      <c r="AZ55" s="199">
        <v>0</v>
      </c>
      <c r="BA55" s="199">
        <v>0</v>
      </c>
      <c r="BB55" s="199">
        <v>0</v>
      </c>
      <c r="BC55" s="199">
        <v>0</v>
      </c>
      <c r="BD55" s="199">
        <v>0</v>
      </c>
      <c r="BE55" s="199">
        <v>0</v>
      </c>
      <c r="BF55" s="199">
        <v>0</v>
      </c>
      <c r="BG55" s="199">
        <v>0</v>
      </c>
      <c r="BH55" s="199">
        <v>0</v>
      </c>
      <c r="BI55" s="199">
        <v>0</v>
      </c>
      <c r="BJ55" s="199">
        <v>0</v>
      </c>
      <c r="BK55" s="199">
        <v>0</v>
      </c>
      <c r="BL55" s="199">
        <v>0</v>
      </c>
      <c r="BM55" s="199">
        <v>0</v>
      </c>
      <c r="BN55" s="199">
        <v>0</v>
      </c>
      <c r="BO55" s="199">
        <v>0</v>
      </c>
      <c r="BP55" s="199">
        <v>0</v>
      </c>
      <c r="BQ55" s="199">
        <v>0</v>
      </c>
      <c r="BR55" s="199">
        <v>0</v>
      </c>
      <c r="BS55" s="199">
        <v>0</v>
      </c>
      <c r="BT55" s="91"/>
      <c r="BU55" s="92"/>
    </row>
    <row r="56" spans="1:73" x14ac:dyDescent="0.25">
      <c r="A56" s="77"/>
      <c r="B56" s="77"/>
      <c r="O56" s="67" t="s">
        <v>621</v>
      </c>
      <c r="P56" s="90">
        <f t="shared" si="27"/>
        <v>9.1983650000000008</v>
      </c>
      <c r="Q56" s="90">
        <f t="shared" si="27"/>
        <v>9.1983650000000008</v>
      </c>
      <c r="R56" s="90">
        <f t="shared" si="27"/>
        <v>9.1983650000000008</v>
      </c>
      <c r="S56" s="90">
        <f t="shared" si="27"/>
        <v>9.1983650000000008</v>
      </c>
      <c r="T56" s="90">
        <f t="shared" si="27"/>
        <v>9.1983650000000008</v>
      </c>
      <c r="U56" s="90">
        <f t="shared" si="27"/>
        <v>9.1983650000000008</v>
      </c>
      <c r="V56" s="90">
        <f t="shared" si="27"/>
        <v>9.1983650000000008</v>
      </c>
      <c r="W56" s="90">
        <f t="shared" si="27"/>
        <v>9.1983650000000008</v>
      </c>
      <c r="X56" s="90">
        <f t="shared" si="27"/>
        <v>9.1983650000000008</v>
      </c>
      <c r="Y56" s="90">
        <f t="shared" si="27"/>
        <v>9.1983650000000008</v>
      </c>
      <c r="Z56" s="90">
        <f t="shared" si="27"/>
        <v>9.3188150000000007</v>
      </c>
      <c r="AA56" s="90">
        <f t="shared" si="27"/>
        <v>9.3067700000000002</v>
      </c>
      <c r="AB56" s="90">
        <f t="shared" si="27"/>
        <v>9.1983650000000008</v>
      </c>
      <c r="AC56" s="90">
        <f t="shared" si="26"/>
        <v>9.2344999999999988</v>
      </c>
      <c r="AD56" s="90">
        <f t="shared" si="26"/>
        <v>9.463355</v>
      </c>
      <c r="AE56" s="90">
        <f t="shared" si="26"/>
        <v>9.202379999999998</v>
      </c>
      <c r="AF56" s="90">
        <f t="shared" si="26"/>
        <v>9.4794150000000013</v>
      </c>
      <c r="AG56" s="90">
        <f t="shared" si="26"/>
        <v>9.3509350000000016</v>
      </c>
      <c r="AH56" s="90">
        <f t="shared" si="26"/>
        <v>9.5757749999999984</v>
      </c>
      <c r="AI56" s="90">
        <f t="shared" si="26"/>
        <v>9.1983650000000008</v>
      </c>
      <c r="AJ56" s="90">
        <f t="shared" si="26"/>
        <v>9.1983650000000008</v>
      </c>
      <c r="AK56" s="90">
        <f t="shared" si="26"/>
        <v>9.4432799999999997</v>
      </c>
      <c r="AL56" s="90">
        <f t="shared" si="26"/>
        <v>9.5476700000000001</v>
      </c>
      <c r="AM56" s="90">
        <f t="shared" si="26"/>
        <v>9.4713849999999979</v>
      </c>
      <c r="AN56" s="90">
        <f t="shared" si="26"/>
        <v>9.1983650000000008</v>
      </c>
      <c r="AO56" s="90">
        <f t="shared" si="26"/>
        <v>9.5878200000000007</v>
      </c>
      <c r="AP56" s="91"/>
      <c r="AQ56" s="92"/>
      <c r="AS56" s="67" t="s">
        <v>621</v>
      </c>
      <c r="AT56" s="198">
        <v>2.2909999999999999</v>
      </c>
      <c r="AU56" s="199">
        <v>2.2909999999999999</v>
      </c>
      <c r="AV56" s="199">
        <v>2.2909999999999999</v>
      </c>
      <c r="AW56" s="199">
        <v>2.2909999999999999</v>
      </c>
      <c r="AX56" s="199">
        <v>2.2909999999999999</v>
      </c>
      <c r="AY56" s="199">
        <v>2.2909999999999999</v>
      </c>
      <c r="AZ56" s="199">
        <v>2.2909999999999999</v>
      </c>
      <c r="BA56" s="199">
        <v>2.2909999999999999</v>
      </c>
      <c r="BB56" s="199">
        <v>2.2909999999999999</v>
      </c>
      <c r="BC56" s="199">
        <v>2.2909999999999999</v>
      </c>
      <c r="BD56" s="199">
        <v>2.3210000000000002</v>
      </c>
      <c r="BE56" s="199">
        <v>2.3180000000000001</v>
      </c>
      <c r="BF56" s="199">
        <v>2.2909999999999999</v>
      </c>
      <c r="BG56" s="199">
        <v>2.2999999999999998</v>
      </c>
      <c r="BH56" s="199">
        <v>2.3570000000000002</v>
      </c>
      <c r="BI56" s="199">
        <v>2.2919999999999998</v>
      </c>
      <c r="BJ56" s="199">
        <v>2.3610000000000002</v>
      </c>
      <c r="BK56" s="199">
        <v>2.3290000000000002</v>
      </c>
      <c r="BL56" s="199">
        <v>2.3849999999999998</v>
      </c>
      <c r="BM56" s="199">
        <v>2.2909999999999999</v>
      </c>
      <c r="BN56" s="199">
        <v>2.2909999999999999</v>
      </c>
      <c r="BO56" s="199">
        <v>2.3519999999999999</v>
      </c>
      <c r="BP56" s="199">
        <v>2.3780000000000001</v>
      </c>
      <c r="BQ56" s="199">
        <v>2.359</v>
      </c>
      <c r="BR56" s="199">
        <v>2.2909999999999999</v>
      </c>
      <c r="BS56" s="199">
        <v>2.3879999999999999</v>
      </c>
      <c r="BT56" s="91"/>
      <c r="BU56" s="92"/>
    </row>
    <row r="57" spans="1:73" x14ac:dyDescent="0.25">
      <c r="A57" s="77"/>
      <c r="B57" s="77"/>
      <c r="O57" s="67" t="s">
        <v>107</v>
      </c>
      <c r="P57" s="90">
        <f t="shared" si="27"/>
        <v>22.921634999999998</v>
      </c>
      <c r="Q57" s="90">
        <f t="shared" si="27"/>
        <v>22.921634999999998</v>
      </c>
      <c r="R57" s="90">
        <f t="shared" si="27"/>
        <v>22.921634999999998</v>
      </c>
      <c r="S57" s="90">
        <f t="shared" si="27"/>
        <v>22.921634999999998</v>
      </c>
      <c r="T57" s="90">
        <f t="shared" si="27"/>
        <v>22.921634999999998</v>
      </c>
      <c r="U57" s="90">
        <f t="shared" si="27"/>
        <v>22.921634999999998</v>
      </c>
      <c r="V57" s="90">
        <f t="shared" si="27"/>
        <v>22.921634999999998</v>
      </c>
      <c r="W57" s="90">
        <f t="shared" si="27"/>
        <v>22.921634999999998</v>
      </c>
      <c r="X57" s="90">
        <f t="shared" si="27"/>
        <v>22.921634999999998</v>
      </c>
      <c r="Y57" s="90">
        <f t="shared" si="27"/>
        <v>22.921634999999998</v>
      </c>
      <c r="Z57" s="90">
        <f t="shared" si="27"/>
        <v>23.222760000000001</v>
      </c>
      <c r="AA57" s="90">
        <f t="shared" si="27"/>
        <v>23.198669999999996</v>
      </c>
      <c r="AB57" s="90">
        <f t="shared" si="27"/>
        <v>22.921634999999998</v>
      </c>
      <c r="AC57" s="90">
        <f t="shared" si="26"/>
        <v>23.01398</v>
      </c>
      <c r="AD57" s="90">
        <f t="shared" si="26"/>
        <v>23.588125000000002</v>
      </c>
      <c r="AE57" s="90">
        <f t="shared" si="26"/>
        <v>22.933679999999999</v>
      </c>
      <c r="AF57" s="90">
        <f t="shared" si="26"/>
        <v>23.62426</v>
      </c>
      <c r="AG57" s="90">
        <f t="shared" si="26"/>
        <v>23.303059999999999</v>
      </c>
      <c r="AH57" s="90">
        <f t="shared" si="26"/>
        <v>23.869175000000002</v>
      </c>
      <c r="AI57" s="90">
        <f t="shared" si="26"/>
        <v>22.925650000000001</v>
      </c>
      <c r="AJ57" s="90">
        <f t="shared" si="26"/>
        <v>22.921634999999998</v>
      </c>
      <c r="AK57" s="90">
        <f t="shared" si="26"/>
        <v>23.531915000000001</v>
      </c>
      <c r="AL57" s="90">
        <f t="shared" si="26"/>
        <v>23.796905000000002</v>
      </c>
      <c r="AM57" s="90">
        <f t="shared" si="26"/>
        <v>23.604184999999998</v>
      </c>
      <c r="AN57" s="90">
        <f t="shared" si="26"/>
        <v>22.921634999999998</v>
      </c>
      <c r="AO57" s="90">
        <f t="shared" si="26"/>
        <v>23.893265000000003</v>
      </c>
      <c r="AP57" s="91"/>
      <c r="AQ57" s="92"/>
      <c r="AS57" s="67" t="s">
        <v>107</v>
      </c>
      <c r="AT57" s="198">
        <v>5.7089999999999996</v>
      </c>
      <c r="AU57" s="199">
        <v>5.7089999999999996</v>
      </c>
      <c r="AV57" s="199">
        <v>5.7089999999999996</v>
      </c>
      <c r="AW57" s="199">
        <v>5.7089999999999996</v>
      </c>
      <c r="AX57" s="199">
        <v>5.7089999999999996</v>
      </c>
      <c r="AY57" s="199">
        <v>5.7089999999999996</v>
      </c>
      <c r="AZ57" s="199">
        <v>5.7089999999999996</v>
      </c>
      <c r="BA57" s="199">
        <v>5.7089999999999996</v>
      </c>
      <c r="BB57" s="199">
        <v>5.7089999999999996</v>
      </c>
      <c r="BC57" s="199">
        <v>5.7089999999999996</v>
      </c>
      <c r="BD57" s="199">
        <v>5.7839999999999998</v>
      </c>
      <c r="BE57" s="199">
        <v>5.7779999999999996</v>
      </c>
      <c r="BF57" s="199">
        <v>5.7089999999999996</v>
      </c>
      <c r="BG57" s="199">
        <v>5.7320000000000002</v>
      </c>
      <c r="BH57" s="199">
        <v>5.875</v>
      </c>
      <c r="BI57" s="199">
        <v>5.7119999999999997</v>
      </c>
      <c r="BJ57" s="199">
        <v>5.8840000000000003</v>
      </c>
      <c r="BK57" s="199">
        <v>5.8040000000000003</v>
      </c>
      <c r="BL57" s="199">
        <v>5.9450000000000003</v>
      </c>
      <c r="BM57" s="199">
        <v>5.71</v>
      </c>
      <c r="BN57" s="199">
        <v>5.7089999999999996</v>
      </c>
      <c r="BO57" s="199">
        <v>5.8609999999999998</v>
      </c>
      <c r="BP57" s="199">
        <v>5.9269999999999996</v>
      </c>
      <c r="BQ57" s="199">
        <v>5.8789999999999996</v>
      </c>
      <c r="BR57" s="199">
        <v>5.7089999999999996</v>
      </c>
      <c r="BS57" s="199">
        <v>5.9509999999999996</v>
      </c>
      <c r="BT57" s="91"/>
      <c r="BU57" s="92"/>
    </row>
    <row r="58" spans="1:73" x14ac:dyDescent="0.25">
      <c r="A58" s="77"/>
      <c r="B58" s="77"/>
      <c r="O58" s="67" t="s">
        <v>159</v>
      </c>
      <c r="P58" s="90">
        <f t="shared" ref="P58:AO58" si="28">SUM(P49:P57)</f>
        <v>709.05301499999996</v>
      </c>
      <c r="Q58" s="90">
        <f t="shared" si="28"/>
        <v>694.84393</v>
      </c>
      <c r="R58" s="90">
        <f t="shared" si="28"/>
        <v>694.63515000000007</v>
      </c>
      <c r="S58" s="90">
        <f t="shared" si="28"/>
        <v>684.46515499999998</v>
      </c>
      <c r="T58" s="90">
        <f t="shared" si="28"/>
        <v>663.42254000000014</v>
      </c>
      <c r="U58" s="90">
        <f t="shared" si="28"/>
        <v>627.27549499999998</v>
      </c>
      <c r="V58" s="90">
        <f t="shared" si="28"/>
        <v>615.47139500000003</v>
      </c>
      <c r="W58" s="90">
        <f t="shared" si="28"/>
        <v>593.73820000000001</v>
      </c>
      <c r="X58" s="90">
        <f t="shared" si="28"/>
        <v>580.92633499999999</v>
      </c>
      <c r="Y58" s="90">
        <f t="shared" si="28"/>
        <v>563.93083999999999</v>
      </c>
      <c r="Z58" s="90">
        <f t="shared" si="28"/>
        <v>568.49187999999992</v>
      </c>
      <c r="AA58" s="90">
        <f t="shared" si="28"/>
        <v>573.02481499999999</v>
      </c>
      <c r="AB58" s="90">
        <f t="shared" si="28"/>
        <v>565.11927999999989</v>
      </c>
      <c r="AC58" s="90">
        <f t="shared" si="28"/>
        <v>550.95034499999997</v>
      </c>
      <c r="AD58" s="90">
        <f t="shared" si="28"/>
        <v>547.42919000000006</v>
      </c>
      <c r="AE58" s="90">
        <f t="shared" si="28"/>
        <v>527.95242500000006</v>
      </c>
      <c r="AF58" s="90">
        <f t="shared" si="28"/>
        <v>519.95856000000003</v>
      </c>
      <c r="AG58" s="90">
        <f t="shared" si="28"/>
        <v>517.28457000000003</v>
      </c>
      <c r="AH58" s="90">
        <f t="shared" si="28"/>
        <v>514.87557000000004</v>
      </c>
      <c r="AI58" s="90">
        <f t="shared" si="28"/>
        <v>496.80807000000004</v>
      </c>
      <c r="AJ58" s="90">
        <f t="shared" si="28"/>
        <v>476.56845500000003</v>
      </c>
      <c r="AK58" s="90">
        <f t="shared" si="28"/>
        <v>459.36016499999999</v>
      </c>
      <c r="AL58" s="90">
        <f t="shared" si="28"/>
        <v>466.79594499999996</v>
      </c>
      <c r="AM58" s="90">
        <f t="shared" si="28"/>
        <v>459.23569999999995</v>
      </c>
      <c r="AN58" s="90">
        <f t="shared" si="28"/>
        <v>429.43235500000003</v>
      </c>
      <c r="AO58" s="90">
        <f t="shared" si="28"/>
        <v>426.33678999999995</v>
      </c>
      <c r="AP58" s="91"/>
      <c r="AQ58" s="92"/>
      <c r="AS58" s="67" t="s">
        <v>159</v>
      </c>
      <c r="AT58" s="193">
        <f>SUM(AT49:AT57)</f>
        <v>176.601</v>
      </c>
      <c r="AU58" s="90">
        <f t="shared" ref="AU58:BS58" si="29">SUM(AU49:AU57)</f>
        <v>173.06200000000001</v>
      </c>
      <c r="AV58" s="90">
        <f t="shared" si="29"/>
        <v>173.01000000000002</v>
      </c>
      <c r="AW58" s="90">
        <f t="shared" si="29"/>
        <v>170.47700000000003</v>
      </c>
      <c r="AX58" s="90">
        <f t="shared" si="29"/>
        <v>165.23599999999999</v>
      </c>
      <c r="AY58" s="90">
        <f t="shared" si="29"/>
        <v>156.233</v>
      </c>
      <c r="AZ58" s="90">
        <f t="shared" si="29"/>
        <v>153.29299999999998</v>
      </c>
      <c r="BA58" s="90">
        <f t="shared" si="29"/>
        <v>147.88</v>
      </c>
      <c r="BB58" s="90">
        <f t="shared" si="29"/>
        <v>144.68899999999999</v>
      </c>
      <c r="BC58" s="90">
        <f t="shared" si="29"/>
        <v>140.45599999999999</v>
      </c>
      <c r="BD58" s="90">
        <f t="shared" si="29"/>
        <v>141.59199999999998</v>
      </c>
      <c r="BE58" s="90">
        <f t="shared" si="29"/>
        <v>142.721</v>
      </c>
      <c r="BF58" s="90">
        <f t="shared" si="29"/>
        <v>140.75200000000001</v>
      </c>
      <c r="BG58" s="90">
        <f t="shared" si="29"/>
        <v>137.22300000000001</v>
      </c>
      <c r="BH58" s="90">
        <f t="shared" si="29"/>
        <v>136.346</v>
      </c>
      <c r="BI58" s="90">
        <f t="shared" si="29"/>
        <v>131.495</v>
      </c>
      <c r="BJ58" s="90">
        <f t="shared" si="29"/>
        <v>129.50400000000002</v>
      </c>
      <c r="BK58" s="90">
        <f t="shared" si="29"/>
        <v>128.83799999999999</v>
      </c>
      <c r="BL58" s="90">
        <f t="shared" si="29"/>
        <v>128.238</v>
      </c>
      <c r="BM58" s="90">
        <f t="shared" si="29"/>
        <v>123.73799999999999</v>
      </c>
      <c r="BN58" s="90">
        <f t="shared" si="29"/>
        <v>118.697</v>
      </c>
      <c r="BO58" s="90">
        <f t="shared" si="29"/>
        <v>114.411</v>
      </c>
      <c r="BP58" s="90">
        <f t="shared" si="29"/>
        <v>116.26300000000001</v>
      </c>
      <c r="BQ58" s="90">
        <f t="shared" si="29"/>
        <v>114.38</v>
      </c>
      <c r="BR58" s="90">
        <f t="shared" si="29"/>
        <v>106.95700000000001</v>
      </c>
      <c r="BS58" s="90">
        <f t="shared" si="29"/>
        <v>106.18600000000001</v>
      </c>
      <c r="BT58" s="91"/>
      <c r="BU58" s="92"/>
    </row>
    <row r="59" spans="1:73" x14ac:dyDescent="0.25">
      <c r="A59" s="77"/>
      <c r="B59" s="77"/>
    </row>
    <row r="60" spans="1:73" x14ac:dyDescent="0.25">
      <c r="A60" s="77"/>
      <c r="B60" s="77"/>
    </row>
    <row r="61" spans="1:73" x14ac:dyDescent="0.25">
      <c r="A61" s="77"/>
      <c r="B61" s="77"/>
    </row>
    <row r="62" spans="1:73" x14ac:dyDescent="0.25">
      <c r="A62" s="77"/>
      <c r="B62" s="77"/>
    </row>
    <row r="63" spans="1:73" x14ac:dyDescent="0.25">
      <c r="A63" s="77"/>
      <c r="B63" s="77"/>
    </row>
    <row r="64" spans="1:73" x14ac:dyDescent="0.25">
      <c r="A64" s="77"/>
      <c r="B64" s="77"/>
    </row>
    <row r="65" spans="1:73" x14ac:dyDescent="0.25">
      <c r="A65" s="77"/>
      <c r="B65" s="77"/>
    </row>
    <row r="66" spans="1:73" x14ac:dyDescent="0.25">
      <c r="A66" s="77"/>
      <c r="B66" s="77"/>
    </row>
    <row r="67" spans="1:73" x14ac:dyDescent="0.25">
      <c r="A67" s="77"/>
      <c r="B67" s="77"/>
    </row>
    <row r="68" spans="1:73" s="77" customFormat="1" x14ac:dyDescent="0.25"/>
    <row r="69" spans="1:73" x14ac:dyDescent="0.25">
      <c r="A69" s="77"/>
      <c r="B69" s="77"/>
    </row>
    <row r="70" spans="1:73" x14ac:dyDescent="0.25">
      <c r="A70" s="77"/>
      <c r="B70" s="77"/>
      <c r="C70" s="59" t="s">
        <v>646</v>
      </c>
    </row>
    <row r="71" spans="1:73" x14ac:dyDescent="0.25">
      <c r="A71" s="77"/>
      <c r="B71" s="77"/>
      <c r="O71" s="67" t="str">
        <f>O4</f>
        <v>TWH / YEAR</v>
      </c>
      <c r="P71" s="67" t="str">
        <f t="shared" ref="P71:AO71" si="30">AT71</f>
        <v>2025/26</v>
      </c>
      <c r="Q71" s="67" t="str">
        <f t="shared" si="30"/>
        <v>2026/27</v>
      </c>
      <c r="R71" s="67" t="str">
        <f t="shared" si="30"/>
        <v>2027/28</v>
      </c>
      <c r="S71" s="67" t="str">
        <f t="shared" si="30"/>
        <v>2028/29</v>
      </c>
      <c r="T71" s="67" t="str">
        <f t="shared" si="30"/>
        <v>2029/30</v>
      </c>
      <c r="U71" s="67" t="str">
        <f t="shared" si="30"/>
        <v>2030/31</v>
      </c>
      <c r="V71" s="67" t="str">
        <f t="shared" si="30"/>
        <v>2031/32</v>
      </c>
      <c r="W71" s="67" t="str">
        <f t="shared" si="30"/>
        <v>2032/33</v>
      </c>
      <c r="X71" s="67" t="str">
        <f t="shared" si="30"/>
        <v>2033/34</v>
      </c>
      <c r="Y71" s="67" t="str">
        <f t="shared" si="30"/>
        <v>2034/35</v>
      </c>
      <c r="Z71" s="67" t="str">
        <f t="shared" si="30"/>
        <v>2035/36</v>
      </c>
      <c r="AA71" s="67" t="str">
        <f t="shared" si="30"/>
        <v>2036/37</v>
      </c>
      <c r="AB71" s="67" t="str">
        <f t="shared" si="30"/>
        <v>2037/38</v>
      </c>
      <c r="AC71" s="67" t="str">
        <f t="shared" si="30"/>
        <v>2038/39</v>
      </c>
      <c r="AD71" s="67" t="str">
        <f t="shared" si="30"/>
        <v>2039/40</v>
      </c>
      <c r="AE71" s="67" t="str">
        <f t="shared" si="30"/>
        <v>2040/41</v>
      </c>
      <c r="AF71" s="67" t="str">
        <f t="shared" si="30"/>
        <v>2041/42</v>
      </c>
      <c r="AG71" s="67" t="str">
        <f t="shared" si="30"/>
        <v>2042/43</v>
      </c>
      <c r="AH71" s="67" t="str">
        <f t="shared" si="30"/>
        <v>2043/44</v>
      </c>
      <c r="AI71" s="67" t="str">
        <f t="shared" si="30"/>
        <v>2044/45</v>
      </c>
      <c r="AJ71" s="67" t="str">
        <f t="shared" si="30"/>
        <v>2045/46</v>
      </c>
      <c r="AK71" s="67" t="str">
        <f t="shared" si="30"/>
        <v>2046/47</v>
      </c>
      <c r="AL71" s="67" t="str">
        <f t="shared" si="30"/>
        <v>2047/48</v>
      </c>
      <c r="AM71" s="67" t="str">
        <f t="shared" si="30"/>
        <v>2048/49</v>
      </c>
      <c r="AN71" s="67" t="str">
        <f t="shared" si="30"/>
        <v>2049/50</v>
      </c>
      <c r="AO71" s="67" t="str">
        <f t="shared" si="30"/>
        <v>2050/51</v>
      </c>
      <c r="AP71" s="88"/>
      <c r="AS71" s="67" t="str">
        <f>AS4</f>
        <v>MCM / DAY</v>
      </c>
      <c r="AT71" s="89" t="s">
        <v>444</v>
      </c>
      <c r="AU71" s="89" t="s">
        <v>445</v>
      </c>
      <c r="AV71" s="89" t="s">
        <v>446</v>
      </c>
      <c r="AW71" s="89" t="s">
        <v>447</v>
      </c>
      <c r="AX71" s="89" t="s">
        <v>448</v>
      </c>
      <c r="AY71" s="89" t="s">
        <v>449</v>
      </c>
      <c r="AZ71" s="89" t="s">
        <v>450</v>
      </c>
      <c r="BA71" s="89" t="s">
        <v>451</v>
      </c>
      <c r="BB71" s="89" t="s">
        <v>452</v>
      </c>
      <c r="BC71" s="89" t="s">
        <v>453</v>
      </c>
      <c r="BD71" s="89" t="s">
        <v>454</v>
      </c>
      <c r="BE71" s="89" t="s">
        <v>455</v>
      </c>
      <c r="BF71" s="89" t="s">
        <v>456</v>
      </c>
      <c r="BG71" s="89" t="s">
        <v>457</v>
      </c>
      <c r="BH71" s="89" t="s">
        <v>458</v>
      </c>
      <c r="BI71" s="89" t="s">
        <v>459</v>
      </c>
      <c r="BJ71" s="89" t="s">
        <v>460</v>
      </c>
      <c r="BK71" s="89" t="s">
        <v>461</v>
      </c>
      <c r="BL71" s="89" t="s">
        <v>462</v>
      </c>
      <c r="BM71" s="89" t="s">
        <v>463</v>
      </c>
      <c r="BN71" s="89" t="s">
        <v>464</v>
      </c>
      <c r="BO71" s="89" t="s">
        <v>465</v>
      </c>
      <c r="BP71" s="89" t="s">
        <v>466</v>
      </c>
      <c r="BQ71" s="89" t="s">
        <v>467</v>
      </c>
      <c r="BR71" s="89" t="s">
        <v>468</v>
      </c>
      <c r="BS71" s="89" t="s">
        <v>469</v>
      </c>
      <c r="BT71" s="88"/>
    </row>
    <row r="72" spans="1:73" x14ac:dyDescent="0.25">
      <c r="A72" s="77"/>
      <c r="B72" s="77"/>
      <c r="O72" s="67" t="s">
        <v>95</v>
      </c>
      <c r="P72" s="90">
        <f t="shared" ref="P72:AC72" si="31">AT72*11/1000*365</f>
        <v>77.850850000000008</v>
      </c>
      <c r="Q72" s="90">
        <f t="shared" si="31"/>
        <v>74.654910000000001</v>
      </c>
      <c r="R72" s="90">
        <f t="shared" si="31"/>
        <v>69.174435000000003</v>
      </c>
      <c r="S72" s="90">
        <f t="shared" si="31"/>
        <v>62.011675000000004</v>
      </c>
      <c r="T72" s="90">
        <f t="shared" si="31"/>
        <v>55.949024999999999</v>
      </c>
      <c r="U72" s="90">
        <f t="shared" si="31"/>
        <v>50.757629999999999</v>
      </c>
      <c r="V72" s="90">
        <f t="shared" si="31"/>
        <v>47.10398</v>
      </c>
      <c r="W72" s="90">
        <f t="shared" si="31"/>
        <v>42.964515000000006</v>
      </c>
      <c r="X72" s="90">
        <f t="shared" si="31"/>
        <v>39.652139999999996</v>
      </c>
      <c r="Y72" s="90">
        <f t="shared" si="31"/>
        <v>36.897849999999991</v>
      </c>
      <c r="Z72" s="90">
        <f t="shared" si="31"/>
        <v>37.736984999999997</v>
      </c>
      <c r="AA72" s="90">
        <f t="shared" si="31"/>
        <v>40.852625000000003</v>
      </c>
      <c r="AB72" s="90">
        <f t="shared" si="31"/>
        <v>33.481085</v>
      </c>
      <c r="AC72" s="90">
        <f t="shared" si="31"/>
        <v>33.58146</v>
      </c>
      <c r="AD72" s="90">
        <f t="shared" ref="AC72:AO80" si="32">BH72*11/1000*365</f>
        <v>31.192535000000003</v>
      </c>
      <c r="AE72" s="90">
        <f t="shared" si="32"/>
        <v>27.530855000000003</v>
      </c>
      <c r="AF72" s="90">
        <f t="shared" si="32"/>
        <v>12.41438</v>
      </c>
      <c r="AG72" s="90">
        <f t="shared" si="32"/>
        <v>12.245749999999999</v>
      </c>
      <c r="AH72" s="90">
        <f t="shared" si="32"/>
        <v>12.542860000000003</v>
      </c>
      <c r="AI72" s="90">
        <f t="shared" si="32"/>
        <v>12.045</v>
      </c>
      <c r="AJ72" s="90">
        <f t="shared" si="32"/>
        <v>11.960685</v>
      </c>
      <c r="AK72" s="90">
        <f t="shared" si="32"/>
        <v>12.366200000000001</v>
      </c>
      <c r="AL72" s="90">
        <f t="shared" si="32"/>
        <v>12.50271</v>
      </c>
      <c r="AM72" s="90">
        <f t="shared" si="32"/>
        <v>12.402335000000001</v>
      </c>
      <c r="AN72" s="90">
        <f t="shared" si="32"/>
        <v>11.780010000000001</v>
      </c>
      <c r="AO72" s="90">
        <f t="shared" si="32"/>
        <v>12.554905</v>
      </c>
      <c r="AP72" s="91"/>
      <c r="AQ72" s="92"/>
      <c r="AS72" s="67" t="s">
        <v>95</v>
      </c>
      <c r="AT72" s="196">
        <v>19.39</v>
      </c>
      <c r="AU72" s="197">
        <v>18.594000000000001</v>
      </c>
      <c r="AV72" s="197">
        <v>17.228999999999999</v>
      </c>
      <c r="AW72" s="197">
        <v>15.445</v>
      </c>
      <c r="AX72" s="197">
        <v>13.935</v>
      </c>
      <c r="AY72" s="197">
        <v>12.641999999999999</v>
      </c>
      <c r="AZ72" s="197">
        <v>11.731999999999999</v>
      </c>
      <c r="BA72" s="197">
        <v>10.701000000000001</v>
      </c>
      <c r="BB72" s="197">
        <v>9.8759999999999994</v>
      </c>
      <c r="BC72" s="197">
        <v>9.19</v>
      </c>
      <c r="BD72" s="197">
        <v>9.3989999999999991</v>
      </c>
      <c r="BE72" s="197">
        <v>10.175000000000001</v>
      </c>
      <c r="BF72" s="197">
        <v>8.3390000000000004</v>
      </c>
      <c r="BG72" s="197">
        <v>8.3640000000000008</v>
      </c>
      <c r="BH72" s="197">
        <v>7.7690000000000001</v>
      </c>
      <c r="BI72" s="197">
        <v>6.8570000000000002</v>
      </c>
      <c r="BJ72" s="197">
        <v>3.0920000000000001</v>
      </c>
      <c r="BK72" s="197">
        <v>3.05</v>
      </c>
      <c r="BL72" s="197">
        <v>3.1240000000000001</v>
      </c>
      <c r="BM72" s="197">
        <v>3</v>
      </c>
      <c r="BN72" s="197">
        <v>2.9790000000000001</v>
      </c>
      <c r="BO72" s="197">
        <v>3.08</v>
      </c>
      <c r="BP72" s="197">
        <v>3.1139999999999999</v>
      </c>
      <c r="BQ72" s="197">
        <v>3.089</v>
      </c>
      <c r="BR72" s="197">
        <v>2.9340000000000002</v>
      </c>
      <c r="BS72" s="197">
        <v>3.1269999999999998</v>
      </c>
      <c r="BT72" s="91"/>
      <c r="BU72" s="92"/>
    </row>
    <row r="73" spans="1:73" x14ac:dyDescent="0.25">
      <c r="A73" s="77"/>
      <c r="B73" s="77"/>
      <c r="O73" s="67" t="s">
        <v>617</v>
      </c>
      <c r="P73" s="90">
        <f t="shared" ref="P73:AB80" si="33">AT73*11/1000*365</f>
        <v>8.4555899999999991</v>
      </c>
      <c r="Q73" s="90">
        <f t="shared" si="33"/>
        <v>7.1306400000000005</v>
      </c>
      <c r="R73" s="90">
        <f t="shared" si="33"/>
        <v>6.3075649999999994</v>
      </c>
      <c r="S73" s="90">
        <f t="shared" si="33"/>
        <v>5.2315449999999997</v>
      </c>
      <c r="T73" s="90">
        <f t="shared" si="33"/>
        <v>3.3926749999999997</v>
      </c>
      <c r="U73" s="90">
        <f t="shared" si="33"/>
        <v>2.9590549999999998</v>
      </c>
      <c r="V73" s="90">
        <f t="shared" si="33"/>
        <v>1.5377449999999999</v>
      </c>
      <c r="W73" s="90">
        <f t="shared" si="33"/>
        <v>1.3570700000000002</v>
      </c>
      <c r="X73" s="90">
        <f t="shared" si="33"/>
        <v>0</v>
      </c>
      <c r="Y73" s="90">
        <f t="shared" si="33"/>
        <v>0</v>
      </c>
      <c r="Z73" s="90">
        <f t="shared" si="33"/>
        <v>0</v>
      </c>
      <c r="AA73" s="90">
        <f t="shared" si="33"/>
        <v>0</v>
      </c>
      <c r="AB73" s="90">
        <f t="shared" si="33"/>
        <v>0</v>
      </c>
      <c r="AC73" s="90">
        <f t="shared" si="32"/>
        <v>0</v>
      </c>
      <c r="AD73" s="90">
        <f t="shared" si="32"/>
        <v>0</v>
      </c>
      <c r="AE73" s="90">
        <f t="shared" si="32"/>
        <v>0</v>
      </c>
      <c r="AF73" s="90">
        <f t="shared" si="32"/>
        <v>0</v>
      </c>
      <c r="AG73" s="90">
        <f t="shared" si="32"/>
        <v>0</v>
      </c>
      <c r="AH73" s="90">
        <f t="shared" si="32"/>
        <v>0</v>
      </c>
      <c r="AI73" s="90">
        <f t="shared" si="32"/>
        <v>0</v>
      </c>
      <c r="AJ73" s="90">
        <f t="shared" si="32"/>
        <v>0</v>
      </c>
      <c r="AK73" s="90">
        <f t="shared" si="32"/>
        <v>0</v>
      </c>
      <c r="AL73" s="90">
        <f t="shared" si="32"/>
        <v>0</v>
      </c>
      <c r="AM73" s="90">
        <f t="shared" si="32"/>
        <v>0</v>
      </c>
      <c r="AN73" s="90">
        <f t="shared" si="32"/>
        <v>0</v>
      </c>
      <c r="AO73" s="90">
        <f t="shared" si="32"/>
        <v>0</v>
      </c>
      <c r="AP73" s="91"/>
      <c r="AQ73" s="92"/>
      <c r="AS73" s="67" t="s">
        <v>617</v>
      </c>
      <c r="AT73" s="198">
        <v>2.1059999999999999</v>
      </c>
      <c r="AU73" s="199">
        <v>1.776</v>
      </c>
      <c r="AV73" s="199">
        <v>1.571</v>
      </c>
      <c r="AW73" s="199">
        <v>1.3029999999999999</v>
      </c>
      <c r="AX73" s="199">
        <v>0.84499999999999997</v>
      </c>
      <c r="AY73" s="199">
        <v>0.73699999999999999</v>
      </c>
      <c r="AZ73" s="199">
        <v>0.38300000000000001</v>
      </c>
      <c r="BA73" s="199">
        <v>0.33800000000000002</v>
      </c>
      <c r="BB73" s="199">
        <v>0</v>
      </c>
      <c r="BC73" s="199">
        <v>0</v>
      </c>
      <c r="BD73" s="199">
        <v>0</v>
      </c>
      <c r="BE73" s="199">
        <v>0</v>
      </c>
      <c r="BF73" s="199">
        <v>0</v>
      </c>
      <c r="BG73" s="199">
        <v>0</v>
      </c>
      <c r="BH73" s="199">
        <v>0</v>
      </c>
      <c r="BI73" s="199">
        <v>0</v>
      </c>
      <c r="BJ73" s="199">
        <v>0</v>
      </c>
      <c r="BK73" s="199">
        <v>0</v>
      </c>
      <c r="BL73" s="199">
        <v>0</v>
      </c>
      <c r="BM73" s="199">
        <v>0</v>
      </c>
      <c r="BN73" s="199">
        <v>0</v>
      </c>
      <c r="BO73" s="199">
        <v>0</v>
      </c>
      <c r="BP73" s="199">
        <v>0</v>
      </c>
      <c r="BQ73" s="199">
        <v>0</v>
      </c>
      <c r="BR73" s="199">
        <v>0</v>
      </c>
      <c r="BS73" s="199">
        <v>0</v>
      </c>
      <c r="BT73" s="91"/>
      <c r="BU73" s="92"/>
    </row>
    <row r="74" spans="1:73" x14ac:dyDescent="0.25">
      <c r="A74" s="77"/>
      <c r="B74" s="77"/>
      <c r="O74" s="67" t="s">
        <v>114</v>
      </c>
      <c r="P74" s="90">
        <f t="shared" si="33"/>
        <v>220.31910999999999</v>
      </c>
      <c r="Q74" s="90">
        <f t="shared" si="33"/>
        <v>195.09286499999999</v>
      </c>
      <c r="R74" s="90">
        <f t="shared" si="33"/>
        <v>190.77272499999998</v>
      </c>
      <c r="S74" s="90">
        <f t="shared" si="33"/>
        <v>177.218085</v>
      </c>
      <c r="T74" s="90">
        <f t="shared" si="33"/>
        <v>166.55023000000003</v>
      </c>
      <c r="U74" s="90">
        <f t="shared" si="33"/>
        <v>170.761965</v>
      </c>
      <c r="V74" s="90">
        <f t="shared" si="33"/>
        <v>194.09312999999997</v>
      </c>
      <c r="W74" s="90">
        <f t="shared" si="33"/>
        <v>173.17899500000001</v>
      </c>
      <c r="X74" s="90">
        <f t="shared" si="33"/>
        <v>155.57321999999999</v>
      </c>
      <c r="Y74" s="90">
        <f t="shared" si="33"/>
        <v>131.51935499999999</v>
      </c>
      <c r="Z74" s="90">
        <f t="shared" si="33"/>
        <v>124.870515</v>
      </c>
      <c r="AA74" s="90">
        <f t="shared" si="33"/>
        <v>108.42507500000001</v>
      </c>
      <c r="AB74" s="90">
        <f t="shared" si="33"/>
        <v>88.659230000000008</v>
      </c>
      <c r="AC74" s="90">
        <f t="shared" si="32"/>
        <v>75.738960000000006</v>
      </c>
      <c r="AD74" s="90">
        <f t="shared" si="32"/>
        <v>67.14685999999999</v>
      </c>
      <c r="AE74" s="90">
        <f t="shared" si="32"/>
        <v>56.495065000000004</v>
      </c>
      <c r="AF74" s="90">
        <f t="shared" si="32"/>
        <v>49.175719999999998</v>
      </c>
      <c r="AG74" s="90">
        <f t="shared" si="32"/>
        <v>39.379120000000007</v>
      </c>
      <c r="AH74" s="90">
        <f t="shared" si="32"/>
        <v>36.901865000000001</v>
      </c>
      <c r="AI74" s="90">
        <f t="shared" si="32"/>
        <v>31.264804999999999</v>
      </c>
      <c r="AJ74" s="90">
        <f t="shared" si="32"/>
        <v>29.5504</v>
      </c>
      <c r="AK74" s="90">
        <f t="shared" si="32"/>
        <v>26.454834999999999</v>
      </c>
      <c r="AL74" s="90">
        <f t="shared" si="32"/>
        <v>22.018259999999998</v>
      </c>
      <c r="AM74" s="90">
        <f t="shared" si="32"/>
        <v>19.625320000000002</v>
      </c>
      <c r="AN74" s="90">
        <f t="shared" si="32"/>
        <v>16.300899999999999</v>
      </c>
      <c r="AO74" s="90">
        <f t="shared" si="32"/>
        <v>16.039925</v>
      </c>
      <c r="AP74" s="91"/>
      <c r="AQ74" s="92"/>
      <c r="AS74" s="67" t="s">
        <v>114</v>
      </c>
      <c r="AT74" s="198">
        <v>54.874000000000002</v>
      </c>
      <c r="AU74" s="199">
        <v>48.591000000000001</v>
      </c>
      <c r="AV74" s="199">
        <v>47.515000000000001</v>
      </c>
      <c r="AW74" s="199">
        <v>44.139000000000003</v>
      </c>
      <c r="AX74" s="199">
        <v>41.481999999999999</v>
      </c>
      <c r="AY74" s="199">
        <v>42.530999999999999</v>
      </c>
      <c r="AZ74" s="199">
        <v>48.341999999999999</v>
      </c>
      <c r="BA74" s="199">
        <v>43.133000000000003</v>
      </c>
      <c r="BB74" s="199">
        <v>38.747999999999998</v>
      </c>
      <c r="BC74" s="199">
        <v>32.756999999999998</v>
      </c>
      <c r="BD74" s="199">
        <v>31.100999999999999</v>
      </c>
      <c r="BE74" s="199">
        <v>27.004999999999999</v>
      </c>
      <c r="BF74" s="199">
        <v>22.082000000000001</v>
      </c>
      <c r="BG74" s="199">
        <v>18.864000000000001</v>
      </c>
      <c r="BH74" s="199">
        <v>16.724</v>
      </c>
      <c r="BI74" s="199">
        <v>14.071</v>
      </c>
      <c r="BJ74" s="199">
        <v>12.247999999999999</v>
      </c>
      <c r="BK74" s="199">
        <v>9.8079999999999998</v>
      </c>
      <c r="BL74" s="199">
        <v>9.1910000000000007</v>
      </c>
      <c r="BM74" s="199">
        <v>7.7869999999999999</v>
      </c>
      <c r="BN74" s="199">
        <v>7.36</v>
      </c>
      <c r="BO74" s="199">
        <v>6.5890000000000004</v>
      </c>
      <c r="BP74" s="199">
        <v>5.484</v>
      </c>
      <c r="BQ74" s="199">
        <v>4.8879999999999999</v>
      </c>
      <c r="BR74" s="199">
        <v>4.0599999999999996</v>
      </c>
      <c r="BS74" s="199">
        <v>3.9950000000000001</v>
      </c>
      <c r="BT74" s="91"/>
      <c r="BU74" s="92"/>
    </row>
    <row r="75" spans="1:73" x14ac:dyDescent="0.25">
      <c r="A75" s="77"/>
      <c r="B75" s="77"/>
      <c r="O75" s="67" t="s">
        <v>117</v>
      </c>
      <c r="P75" s="90">
        <f t="shared" si="33"/>
        <v>217.51262499999999</v>
      </c>
      <c r="Q75" s="90">
        <f t="shared" si="33"/>
        <v>216.428575</v>
      </c>
      <c r="R75" s="90">
        <f t="shared" si="33"/>
        <v>216.15555500000002</v>
      </c>
      <c r="S75" s="90">
        <f t="shared" si="33"/>
        <v>212.517965</v>
      </c>
      <c r="T75" s="90">
        <f t="shared" si="33"/>
        <v>185.68973500000001</v>
      </c>
      <c r="U75" s="90">
        <f t="shared" si="33"/>
        <v>177.37466999999998</v>
      </c>
      <c r="V75" s="90">
        <f t="shared" si="33"/>
        <v>182.41349499999998</v>
      </c>
      <c r="W75" s="90">
        <f t="shared" si="33"/>
        <v>166.02827999999997</v>
      </c>
      <c r="X75" s="90">
        <f t="shared" si="33"/>
        <v>148.21773999999999</v>
      </c>
      <c r="Y75" s="90">
        <f t="shared" si="33"/>
        <v>122.24470499999998</v>
      </c>
      <c r="Z75" s="90">
        <f t="shared" si="33"/>
        <v>105.24117999999999</v>
      </c>
      <c r="AA75" s="90">
        <f t="shared" si="33"/>
        <v>91.590180000000018</v>
      </c>
      <c r="AB75" s="90">
        <f t="shared" si="33"/>
        <v>80.087204999999997</v>
      </c>
      <c r="AC75" s="90">
        <f t="shared" si="32"/>
        <v>67.492149999999995</v>
      </c>
      <c r="AD75" s="90">
        <f t="shared" si="32"/>
        <v>60.831265000000002</v>
      </c>
      <c r="AE75" s="90">
        <f t="shared" si="32"/>
        <v>52.142805000000003</v>
      </c>
      <c r="AF75" s="90">
        <f t="shared" si="32"/>
        <v>42.089244999999998</v>
      </c>
      <c r="AG75" s="90">
        <f t="shared" si="32"/>
        <v>35.886070000000004</v>
      </c>
      <c r="AH75" s="90">
        <f t="shared" si="32"/>
        <v>53.419574999999995</v>
      </c>
      <c r="AI75" s="90">
        <f t="shared" si="32"/>
        <v>46.136364999999998</v>
      </c>
      <c r="AJ75" s="90">
        <f t="shared" si="32"/>
        <v>41.916599999999995</v>
      </c>
      <c r="AK75" s="90">
        <f t="shared" si="32"/>
        <v>37.31541</v>
      </c>
      <c r="AL75" s="90">
        <f t="shared" si="32"/>
        <v>31.895160000000001</v>
      </c>
      <c r="AM75" s="90">
        <f t="shared" si="32"/>
        <v>29.59055</v>
      </c>
      <c r="AN75" s="90">
        <f t="shared" si="32"/>
        <v>28.88391</v>
      </c>
      <c r="AO75" s="90">
        <f t="shared" si="32"/>
        <v>26.920574999999999</v>
      </c>
      <c r="AP75" s="91"/>
      <c r="AQ75" s="92"/>
      <c r="AS75" s="67" t="s">
        <v>117</v>
      </c>
      <c r="AT75" s="198">
        <v>54.174999999999997</v>
      </c>
      <c r="AU75" s="199">
        <v>53.905000000000001</v>
      </c>
      <c r="AV75" s="199">
        <v>53.837000000000003</v>
      </c>
      <c r="AW75" s="199">
        <v>52.930999999999997</v>
      </c>
      <c r="AX75" s="199">
        <v>46.249000000000002</v>
      </c>
      <c r="AY75" s="199">
        <v>44.177999999999997</v>
      </c>
      <c r="AZ75" s="199">
        <v>45.433</v>
      </c>
      <c r="BA75" s="199">
        <v>41.351999999999997</v>
      </c>
      <c r="BB75" s="199">
        <v>36.915999999999997</v>
      </c>
      <c r="BC75" s="199">
        <v>30.446999999999999</v>
      </c>
      <c r="BD75" s="199">
        <v>26.212</v>
      </c>
      <c r="BE75" s="199">
        <v>22.812000000000001</v>
      </c>
      <c r="BF75" s="199">
        <v>19.946999999999999</v>
      </c>
      <c r="BG75" s="199">
        <v>16.809999999999999</v>
      </c>
      <c r="BH75" s="199">
        <v>15.151</v>
      </c>
      <c r="BI75" s="199">
        <v>12.987</v>
      </c>
      <c r="BJ75" s="199">
        <v>10.483000000000001</v>
      </c>
      <c r="BK75" s="199">
        <v>8.9380000000000006</v>
      </c>
      <c r="BL75" s="199">
        <v>13.305</v>
      </c>
      <c r="BM75" s="199">
        <v>11.491</v>
      </c>
      <c r="BN75" s="199">
        <v>10.44</v>
      </c>
      <c r="BO75" s="199">
        <v>9.2940000000000005</v>
      </c>
      <c r="BP75" s="199">
        <v>7.944</v>
      </c>
      <c r="BQ75" s="199">
        <v>7.37</v>
      </c>
      <c r="BR75" s="199">
        <v>7.194</v>
      </c>
      <c r="BS75" s="199">
        <v>6.7050000000000001</v>
      </c>
      <c r="BT75" s="91"/>
      <c r="BU75" s="92"/>
    </row>
    <row r="76" spans="1:73" x14ac:dyDescent="0.25">
      <c r="A76" s="77"/>
      <c r="B76" s="77"/>
      <c r="O76" s="67" t="s">
        <v>618</v>
      </c>
      <c r="P76" s="90">
        <f t="shared" si="33"/>
        <v>81.496470000000002</v>
      </c>
      <c r="Q76" s="90">
        <f t="shared" si="33"/>
        <v>68.977699999999999</v>
      </c>
      <c r="R76" s="90">
        <f t="shared" si="33"/>
        <v>58.205455000000001</v>
      </c>
      <c r="S76" s="90">
        <f t="shared" si="33"/>
        <v>48.34863</v>
      </c>
      <c r="T76" s="90">
        <f t="shared" si="33"/>
        <v>51.371925000000005</v>
      </c>
      <c r="U76" s="90">
        <f t="shared" si="33"/>
        <v>45.558205000000001</v>
      </c>
      <c r="V76" s="90">
        <f t="shared" si="33"/>
        <v>52.805279999999996</v>
      </c>
      <c r="W76" s="90">
        <f t="shared" si="33"/>
        <v>40.635815000000001</v>
      </c>
      <c r="X76" s="90">
        <f t="shared" si="33"/>
        <v>36.034624999999998</v>
      </c>
      <c r="Y76" s="90">
        <f t="shared" si="33"/>
        <v>32.995269999999998</v>
      </c>
      <c r="Z76" s="90">
        <f t="shared" si="33"/>
        <v>30.449759999999998</v>
      </c>
      <c r="AA76" s="90">
        <f t="shared" si="33"/>
        <v>23.901295000000001</v>
      </c>
      <c r="AB76" s="90">
        <f t="shared" si="33"/>
        <v>22.142724999999999</v>
      </c>
      <c r="AC76" s="90">
        <f t="shared" si="32"/>
        <v>17.252454999999998</v>
      </c>
      <c r="AD76" s="90">
        <f t="shared" si="32"/>
        <v>15.196775000000002</v>
      </c>
      <c r="AE76" s="90">
        <f t="shared" si="32"/>
        <v>13.233440000000002</v>
      </c>
      <c r="AF76" s="90">
        <f t="shared" si="32"/>
        <v>31.927279999999996</v>
      </c>
      <c r="AG76" s="90">
        <f t="shared" si="32"/>
        <v>29.164960000000001</v>
      </c>
      <c r="AH76" s="90">
        <f t="shared" si="32"/>
        <v>5.1954099999999999</v>
      </c>
      <c r="AI76" s="90">
        <f t="shared" si="32"/>
        <v>3.5572900000000005</v>
      </c>
      <c r="AJ76" s="90">
        <f t="shared" si="32"/>
        <v>3.3605549999999993</v>
      </c>
      <c r="AK76" s="90">
        <f t="shared" si="32"/>
        <v>3.5613049999999999</v>
      </c>
      <c r="AL76" s="90">
        <f t="shared" si="32"/>
        <v>3.3404799999999994</v>
      </c>
      <c r="AM76" s="90">
        <f t="shared" si="32"/>
        <v>2.7783799999999994</v>
      </c>
      <c r="AN76" s="90">
        <f t="shared" si="32"/>
        <v>0</v>
      </c>
      <c r="AO76" s="90">
        <f t="shared" si="32"/>
        <v>0</v>
      </c>
      <c r="AP76" s="91"/>
      <c r="AQ76" s="92"/>
      <c r="AS76" s="67" t="s">
        <v>618</v>
      </c>
      <c r="AT76" s="198">
        <v>20.297999999999998</v>
      </c>
      <c r="AU76" s="199">
        <v>17.18</v>
      </c>
      <c r="AV76" s="199">
        <v>14.497</v>
      </c>
      <c r="AW76" s="199">
        <v>12.042</v>
      </c>
      <c r="AX76" s="199">
        <v>12.795</v>
      </c>
      <c r="AY76" s="199">
        <v>11.347</v>
      </c>
      <c r="AZ76" s="199">
        <v>13.151999999999999</v>
      </c>
      <c r="BA76" s="199">
        <v>10.121</v>
      </c>
      <c r="BB76" s="199">
        <v>8.9749999999999996</v>
      </c>
      <c r="BC76" s="199">
        <v>8.218</v>
      </c>
      <c r="BD76" s="199">
        <v>7.5839999999999996</v>
      </c>
      <c r="BE76" s="199">
        <v>5.9530000000000003</v>
      </c>
      <c r="BF76" s="199">
        <v>5.5149999999999997</v>
      </c>
      <c r="BG76" s="199">
        <v>4.2969999999999997</v>
      </c>
      <c r="BH76" s="199">
        <v>3.7850000000000001</v>
      </c>
      <c r="BI76" s="199">
        <v>3.2959999999999998</v>
      </c>
      <c r="BJ76" s="199">
        <v>7.952</v>
      </c>
      <c r="BK76" s="199">
        <v>7.2640000000000002</v>
      </c>
      <c r="BL76" s="199">
        <v>1.294</v>
      </c>
      <c r="BM76" s="199">
        <v>0.88600000000000001</v>
      </c>
      <c r="BN76" s="199">
        <v>0.83699999999999997</v>
      </c>
      <c r="BO76" s="199">
        <v>0.88700000000000001</v>
      </c>
      <c r="BP76" s="199">
        <v>0.83199999999999996</v>
      </c>
      <c r="BQ76" s="199">
        <v>0.69199999999999995</v>
      </c>
      <c r="BR76" s="199">
        <v>0</v>
      </c>
      <c r="BS76" s="199">
        <v>0</v>
      </c>
      <c r="BT76" s="91"/>
      <c r="BU76" s="92"/>
    </row>
    <row r="77" spans="1:73" x14ac:dyDescent="0.25">
      <c r="A77" s="77"/>
      <c r="B77" s="77"/>
      <c r="O77" s="67" t="s">
        <v>619</v>
      </c>
      <c r="P77" s="90">
        <f t="shared" si="33"/>
        <v>6.7371699999999999</v>
      </c>
      <c r="Q77" s="90">
        <f t="shared" si="33"/>
        <v>8.0781800000000015</v>
      </c>
      <c r="R77" s="90">
        <f t="shared" si="33"/>
        <v>9.8487949999999991</v>
      </c>
      <c r="S77" s="90">
        <f t="shared" si="33"/>
        <v>11.121550000000001</v>
      </c>
      <c r="T77" s="90">
        <f t="shared" si="33"/>
        <v>12.29393</v>
      </c>
      <c r="U77" s="90">
        <f t="shared" si="33"/>
        <v>13.562670000000001</v>
      </c>
      <c r="V77" s="90">
        <f t="shared" si="33"/>
        <v>16.192495000000001</v>
      </c>
      <c r="W77" s="90">
        <f t="shared" si="33"/>
        <v>17.96311</v>
      </c>
      <c r="X77" s="90">
        <f t="shared" si="33"/>
        <v>20.400215000000003</v>
      </c>
      <c r="Y77" s="90">
        <f t="shared" si="33"/>
        <v>22.279235</v>
      </c>
      <c r="Z77" s="90">
        <f t="shared" si="33"/>
        <v>25.675925000000003</v>
      </c>
      <c r="AA77" s="90">
        <f t="shared" si="33"/>
        <v>27.755694999999999</v>
      </c>
      <c r="AB77" s="90">
        <f t="shared" si="33"/>
        <v>29.530325000000001</v>
      </c>
      <c r="AC77" s="90">
        <f t="shared" si="32"/>
        <v>31.802814999999999</v>
      </c>
      <c r="AD77" s="90">
        <f t="shared" si="32"/>
        <v>34.838155</v>
      </c>
      <c r="AE77" s="90">
        <f t="shared" si="32"/>
        <v>36.050685000000001</v>
      </c>
      <c r="AF77" s="90">
        <f t="shared" si="32"/>
        <v>39.278745000000001</v>
      </c>
      <c r="AG77" s="90">
        <f t="shared" si="32"/>
        <v>40.965044999999996</v>
      </c>
      <c r="AH77" s="90">
        <f t="shared" si="32"/>
        <v>44.116819999999997</v>
      </c>
      <c r="AI77" s="90">
        <f t="shared" si="32"/>
        <v>44.55847</v>
      </c>
      <c r="AJ77" s="90">
        <f t="shared" si="32"/>
        <v>46.397339999999993</v>
      </c>
      <c r="AK77" s="90">
        <f t="shared" si="32"/>
        <v>50.103185000000003</v>
      </c>
      <c r="AL77" s="90">
        <f t="shared" si="32"/>
        <v>52.925730000000009</v>
      </c>
      <c r="AM77" s="90">
        <f t="shared" si="32"/>
        <v>54.640135000000001</v>
      </c>
      <c r="AN77" s="90">
        <f t="shared" si="32"/>
        <v>54.021825</v>
      </c>
      <c r="AO77" s="90">
        <f t="shared" si="32"/>
        <v>59.747215000000004</v>
      </c>
      <c r="AP77" s="91"/>
      <c r="AQ77" s="92"/>
      <c r="AS77" s="67" t="s">
        <v>619</v>
      </c>
      <c r="AT77" s="198">
        <v>1.6779999999999999</v>
      </c>
      <c r="AU77" s="199">
        <v>2.012</v>
      </c>
      <c r="AV77" s="199">
        <v>2.4529999999999998</v>
      </c>
      <c r="AW77" s="199">
        <v>2.77</v>
      </c>
      <c r="AX77" s="199">
        <v>3.0619999999999998</v>
      </c>
      <c r="AY77" s="199">
        <v>3.3780000000000001</v>
      </c>
      <c r="AZ77" s="199">
        <v>4.0330000000000004</v>
      </c>
      <c r="BA77" s="199">
        <v>4.4740000000000002</v>
      </c>
      <c r="BB77" s="199">
        <v>5.0810000000000004</v>
      </c>
      <c r="BC77" s="199">
        <v>5.5490000000000004</v>
      </c>
      <c r="BD77" s="199">
        <v>6.3949999999999996</v>
      </c>
      <c r="BE77" s="199">
        <v>6.9130000000000003</v>
      </c>
      <c r="BF77" s="199">
        <v>7.3550000000000004</v>
      </c>
      <c r="BG77" s="199">
        <v>7.9210000000000003</v>
      </c>
      <c r="BH77" s="199">
        <v>8.6769999999999996</v>
      </c>
      <c r="BI77" s="199">
        <v>8.9789999999999992</v>
      </c>
      <c r="BJ77" s="199">
        <v>9.7829999999999995</v>
      </c>
      <c r="BK77" s="199">
        <v>10.202999999999999</v>
      </c>
      <c r="BL77" s="199">
        <v>10.988</v>
      </c>
      <c r="BM77" s="199">
        <v>11.098000000000001</v>
      </c>
      <c r="BN77" s="199">
        <v>11.555999999999999</v>
      </c>
      <c r="BO77" s="199">
        <v>12.478999999999999</v>
      </c>
      <c r="BP77" s="199">
        <v>13.182</v>
      </c>
      <c r="BQ77" s="199">
        <v>13.609</v>
      </c>
      <c r="BR77" s="199">
        <v>13.455</v>
      </c>
      <c r="BS77" s="199">
        <v>14.881</v>
      </c>
      <c r="BT77" s="91"/>
      <c r="BU77" s="92"/>
    </row>
    <row r="78" spans="1:73" x14ac:dyDescent="0.25">
      <c r="A78" s="77"/>
      <c r="B78" s="77"/>
      <c r="O78" s="67" t="s">
        <v>620</v>
      </c>
      <c r="P78" s="90">
        <f t="shared" si="33"/>
        <v>0</v>
      </c>
      <c r="Q78" s="90">
        <f t="shared" si="33"/>
        <v>0</v>
      </c>
      <c r="R78" s="90">
        <f t="shared" si="33"/>
        <v>0</v>
      </c>
      <c r="S78" s="90">
        <f t="shared" si="33"/>
        <v>0</v>
      </c>
      <c r="T78" s="90">
        <f t="shared" si="33"/>
        <v>0</v>
      </c>
      <c r="U78" s="90">
        <f t="shared" si="33"/>
        <v>0</v>
      </c>
      <c r="V78" s="90">
        <f t="shared" si="33"/>
        <v>0</v>
      </c>
      <c r="W78" s="90">
        <f t="shared" si="33"/>
        <v>0</v>
      </c>
      <c r="X78" s="90">
        <f t="shared" si="33"/>
        <v>0</v>
      </c>
      <c r="Y78" s="90">
        <f t="shared" si="33"/>
        <v>0</v>
      </c>
      <c r="Z78" s="90">
        <f t="shared" si="33"/>
        <v>0</v>
      </c>
      <c r="AA78" s="90">
        <f t="shared" si="33"/>
        <v>0</v>
      </c>
      <c r="AB78" s="90">
        <f t="shared" si="33"/>
        <v>0</v>
      </c>
      <c r="AC78" s="90">
        <f t="shared" si="32"/>
        <v>0</v>
      </c>
      <c r="AD78" s="90">
        <f t="shared" si="32"/>
        <v>0</v>
      </c>
      <c r="AE78" s="90">
        <f t="shared" si="32"/>
        <v>0</v>
      </c>
      <c r="AF78" s="90">
        <f t="shared" si="32"/>
        <v>0</v>
      </c>
      <c r="AG78" s="90">
        <f t="shared" si="32"/>
        <v>0</v>
      </c>
      <c r="AH78" s="90">
        <f t="shared" si="32"/>
        <v>0</v>
      </c>
      <c r="AI78" s="90">
        <f t="shared" si="32"/>
        <v>0</v>
      </c>
      <c r="AJ78" s="90">
        <f t="shared" si="32"/>
        <v>0</v>
      </c>
      <c r="AK78" s="90">
        <f t="shared" si="32"/>
        <v>0</v>
      </c>
      <c r="AL78" s="90">
        <f t="shared" si="32"/>
        <v>0</v>
      </c>
      <c r="AM78" s="90">
        <f t="shared" si="32"/>
        <v>0</v>
      </c>
      <c r="AN78" s="90">
        <f t="shared" si="32"/>
        <v>0</v>
      </c>
      <c r="AO78" s="90">
        <f t="shared" si="32"/>
        <v>0</v>
      </c>
      <c r="AP78" s="91"/>
      <c r="AQ78" s="92"/>
      <c r="AS78" s="67" t="s">
        <v>620</v>
      </c>
      <c r="AT78" s="198">
        <v>0</v>
      </c>
      <c r="AU78" s="199">
        <v>0</v>
      </c>
      <c r="AV78" s="199">
        <v>0</v>
      </c>
      <c r="AW78" s="199">
        <v>0</v>
      </c>
      <c r="AX78" s="199">
        <v>0</v>
      </c>
      <c r="AY78" s="199">
        <v>0</v>
      </c>
      <c r="AZ78" s="199">
        <v>0</v>
      </c>
      <c r="BA78" s="199">
        <v>0</v>
      </c>
      <c r="BB78" s="199">
        <v>0</v>
      </c>
      <c r="BC78" s="199">
        <v>0</v>
      </c>
      <c r="BD78" s="199">
        <v>0</v>
      </c>
      <c r="BE78" s="199">
        <v>0</v>
      </c>
      <c r="BF78" s="199">
        <v>0</v>
      </c>
      <c r="BG78" s="199">
        <v>0</v>
      </c>
      <c r="BH78" s="199">
        <v>0</v>
      </c>
      <c r="BI78" s="199">
        <v>0</v>
      </c>
      <c r="BJ78" s="199">
        <v>0</v>
      </c>
      <c r="BK78" s="199">
        <v>0</v>
      </c>
      <c r="BL78" s="199">
        <v>0</v>
      </c>
      <c r="BM78" s="199">
        <v>0</v>
      </c>
      <c r="BN78" s="199">
        <v>0</v>
      </c>
      <c r="BO78" s="199">
        <v>0</v>
      </c>
      <c r="BP78" s="199">
        <v>0</v>
      </c>
      <c r="BQ78" s="199">
        <v>0</v>
      </c>
      <c r="BR78" s="199">
        <v>0</v>
      </c>
      <c r="BS78" s="199">
        <v>0</v>
      </c>
      <c r="BT78" s="91"/>
      <c r="BU78" s="92"/>
    </row>
    <row r="79" spans="1:73" x14ac:dyDescent="0.25">
      <c r="A79" s="77"/>
      <c r="B79" s="77"/>
      <c r="O79" s="67" t="s">
        <v>621</v>
      </c>
      <c r="P79" s="90">
        <f t="shared" si="33"/>
        <v>27.683425</v>
      </c>
      <c r="Q79" s="90">
        <f t="shared" si="33"/>
        <v>35.64517</v>
      </c>
      <c r="R79" s="90">
        <f t="shared" si="33"/>
        <v>41.282230000000006</v>
      </c>
      <c r="S79" s="90">
        <f t="shared" si="33"/>
        <v>48.107730000000004</v>
      </c>
      <c r="T79" s="90">
        <f t="shared" si="33"/>
        <v>53.881300000000003</v>
      </c>
      <c r="U79" s="90">
        <f t="shared" si="33"/>
        <v>47.617899999999999</v>
      </c>
      <c r="V79" s="90">
        <f t="shared" si="33"/>
        <v>34.741795000000003</v>
      </c>
      <c r="W79" s="90">
        <f t="shared" si="33"/>
        <v>43.414194999999999</v>
      </c>
      <c r="X79" s="90">
        <f t="shared" si="33"/>
        <v>51.841680000000004</v>
      </c>
      <c r="Y79" s="90">
        <f t="shared" si="33"/>
        <v>62.421205</v>
      </c>
      <c r="Z79" s="90">
        <f t="shared" si="33"/>
        <v>70.013570000000001</v>
      </c>
      <c r="AA79" s="90">
        <f t="shared" si="33"/>
        <v>80.320074999999989</v>
      </c>
      <c r="AB79" s="90">
        <f t="shared" si="33"/>
        <v>89.112925000000004</v>
      </c>
      <c r="AC79" s="90">
        <f t="shared" si="32"/>
        <v>93.083760000000012</v>
      </c>
      <c r="AD79" s="90">
        <f t="shared" si="32"/>
        <v>96.845814999999988</v>
      </c>
      <c r="AE79" s="90">
        <f t="shared" si="32"/>
        <v>98.070389999999989</v>
      </c>
      <c r="AF79" s="90">
        <f t="shared" si="32"/>
        <v>98.809150000000002</v>
      </c>
      <c r="AG79" s="90">
        <f t="shared" si="32"/>
        <v>102.98073500000001</v>
      </c>
      <c r="AH79" s="90">
        <f t="shared" si="32"/>
        <v>103.85600500000001</v>
      </c>
      <c r="AI79" s="90">
        <f t="shared" si="32"/>
        <v>102.86831499999998</v>
      </c>
      <c r="AJ79" s="90">
        <f t="shared" si="32"/>
        <v>98.323335000000014</v>
      </c>
      <c r="AK79" s="90">
        <f t="shared" si="32"/>
        <v>94.364545000000007</v>
      </c>
      <c r="AL79" s="90">
        <f t="shared" si="32"/>
        <v>98.532115000000005</v>
      </c>
      <c r="AM79" s="90">
        <f t="shared" si="32"/>
        <v>97.411929999999998</v>
      </c>
      <c r="AN79" s="90">
        <f t="shared" si="32"/>
        <v>91.184664999999981</v>
      </c>
      <c r="AO79" s="90">
        <f t="shared" si="32"/>
        <v>89.072775000000007</v>
      </c>
      <c r="AP79" s="91"/>
      <c r="AQ79" s="92"/>
      <c r="AS79" s="67" t="s">
        <v>621</v>
      </c>
      <c r="AT79" s="198">
        <v>6.8949999999999996</v>
      </c>
      <c r="AU79" s="199">
        <v>8.8780000000000001</v>
      </c>
      <c r="AV79" s="199">
        <v>10.282</v>
      </c>
      <c r="AW79" s="199">
        <v>11.981999999999999</v>
      </c>
      <c r="AX79" s="199">
        <v>13.42</v>
      </c>
      <c r="AY79" s="199">
        <v>11.86</v>
      </c>
      <c r="AZ79" s="199">
        <v>8.6530000000000005</v>
      </c>
      <c r="BA79" s="199">
        <v>10.813000000000001</v>
      </c>
      <c r="BB79" s="199">
        <v>12.912000000000001</v>
      </c>
      <c r="BC79" s="199">
        <v>15.547000000000001</v>
      </c>
      <c r="BD79" s="199">
        <v>17.437999999999999</v>
      </c>
      <c r="BE79" s="199">
        <v>20.004999999999999</v>
      </c>
      <c r="BF79" s="199">
        <v>22.195</v>
      </c>
      <c r="BG79" s="199">
        <v>23.184000000000001</v>
      </c>
      <c r="BH79" s="199">
        <v>24.120999999999999</v>
      </c>
      <c r="BI79" s="199">
        <v>24.425999999999998</v>
      </c>
      <c r="BJ79" s="199">
        <v>24.61</v>
      </c>
      <c r="BK79" s="199">
        <v>25.649000000000001</v>
      </c>
      <c r="BL79" s="199">
        <v>25.867000000000001</v>
      </c>
      <c r="BM79" s="199">
        <v>25.620999999999999</v>
      </c>
      <c r="BN79" s="199">
        <v>24.489000000000001</v>
      </c>
      <c r="BO79" s="199">
        <v>23.503</v>
      </c>
      <c r="BP79" s="199">
        <v>24.541</v>
      </c>
      <c r="BQ79" s="199">
        <v>24.262</v>
      </c>
      <c r="BR79" s="199">
        <v>22.710999999999999</v>
      </c>
      <c r="BS79" s="199">
        <v>22.184999999999999</v>
      </c>
      <c r="BT79" s="91"/>
      <c r="BU79" s="92"/>
    </row>
    <row r="80" spans="1:73" x14ac:dyDescent="0.25">
      <c r="A80" s="77"/>
      <c r="B80" s="77"/>
      <c r="O80" s="67" t="s">
        <v>107</v>
      </c>
      <c r="P80" s="90">
        <f t="shared" si="33"/>
        <v>68.993759999999995</v>
      </c>
      <c r="Q80" s="90">
        <f t="shared" si="33"/>
        <v>88.835890000000006</v>
      </c>
      <c r="R80" s="90">
        <f t="shared" si="33"/>
        <v>102.88839000000002</v>
      </c>
      <c r="S80" s="90">
        <f t="shared" si="33"/>
        <v>119.90396000000001</v>
      </c>
      <c r="T80" s="90">
        <f t="shared" si="33"/>
        <v>134.28970500000003</v>
      </c>
      <c r="U80" s="90">
        <f t="shared" si="33"/>
        <v>118.68339999999998</v>
      </c>
      <c r="V80" s="90">
        <f t="shared" si="33"/>
        <v>86.587490000000003</v>
      </c>
      <c r="W80" s="90">
        <f t="shared" si="33"/>
        <v>108.20023500000001</v>
      </c>
      <c r="X80" s="90">
        <f t="shared" si="33"/>
        <v>129.206715</v>
      </c>
      <c r="Y80" s="90">
        <f t="shared" si="33"/>
        <v>155.57321999999999</v>
      </c>
      <c r="Z80" s="90">
        <f t="shared" si="33"/>
        <v>174.49993000000003</v>
      </c>
      <c r="AA80" s="90">
        <f t="shared" si="33"/>
        <v>200.18388500000003</v>
      </c>
      <c r="AB80" s="90">
        <f t="shared" si="33"/>
        <v>222.105785</v>
      </c>
      <c r="AC80" s="90">
        <f t="shared" si="32"/>
        <v>231.99473</v>
      </c>
      <c r="AD80" s="90">
        <f t="shared" si="32"/>
        <v>241.37377000000001</v>
      </c>
      <c r="AE80" s="90">
        <f t="shared" si="32"/>
        <v>244.42516999999998</v>
      </c>
      <c r="AF80" s="90">
        <f t="shared" si="32"/>
        <v>246.26404000000002</v>
      </c>
      <c r="AG80" s="90">
        <f t="shared" si="32"/>
        <v>256.66289</v>
      </c>
      <c r="AH80" s="90">
        <f t="shared" si="32"/>
        <v>258.84303499999993</v>
      </c>
      <c r="AI80" s="90">
        <f t="shared" si="32"/>
        <v>256.38184000000001</v>
      </c>
      <c r="AJ80" s="90">
        <f t="shared" si="32"/>
        <v>245.05954</v>
      </c>
      <c r="AK80" s="90">
        <f t="shared" si="32"/>
        <v>235.19067000000004</v>
      </c>
      <c r="AL80" s="90">
        <f t="shared" si="32"/>
        <v>245.57747499999999</v>
      </c>
      <c r="AM80" s="90">
        <f t="shared" si="32"/>
        <v>242.78303499999998</v>
      </c>
      <c r="AN80" s="90">
        <f t="shared" si="32"/>
        <v>227.261045</v>
      </c>
      <c r="AO80" s="90">
        <f t="shared" si="32"/>
        <v>222.00139499999997</v>
      </c>
      <c r="AP80" s="91"/>
      <c r="AQ80" s="92"/>
      <c r="AS80" s="67" t="s">
        <v>107</v>
      </c>
      <c r="AT80" s="198">
        <v>17.184000000000001</v>
      </c>
      <c r="AU80" s="199">
        <v>22.126000000000001</v>
      </c>
      <c r="AV80" s="199">
        <v>25.626000000000001</v>
      </c>
      <c r="AW80" s="199">
        <v>29.864000000000001</v>
      </c>
      <c r="AX80" s="199">
        <v>33.447000000000003</v>
      </c>
      <c r="AY80" s="199">
        <v>29.56</v>
      </c>
      <c r="AZ80" s="199">
        <v>21.565999999999999</v>
      </c>
      <c r="BA80" s="199">
        <v>26.949000000000002</v>
      </c>
      <c r="BB80" s="199">
        <v>32.180999999999997</v>
      </c>
      <c r="BC80" s="199">
        <v>38.747999999999998</v>
      </c>
      <c r="BD80" s="199">
        <v>43.462000000000003</v>
      </c>
      <c r="BE80" s="199">
        <v>49.859000000000002</v>
      </c>
      <c r="BF80" s="199">
        <v>55.319000000000003</v>
      </c>
      <c r="BG80" s="199">
        <v>57.781999999999996</v>
      </c>
      <c r="BH80" s="199">
        <v>60.118000000000002</v>
      </c>
      <c r="BI80" s="199">
        <v>60.878</v>
      </c>
      <c r="BJ80" s="199">
        <v>61.335999999999999</v>
      </c>
      <c r="BK80" s="199">
        <v>63.926000000000002</v>
      </c>
      <c r="BL80" s="199">
        <v>64.468999999999994</v>
      </c>
      <c r="BM80" s="199">
        <v>63.856000000000002</v>
      </c>
      <c r="BN80" s="199">
        <v>61.036000000000001</v>
      </c>
      <c r="BO80" s="199">
        <v>58.578000000000003</v>
      </c>
      <c r="BP80" s="199">
        <v>61.164999999999999</v>
      </c>
      <c r="BQ80" s="199">
        <v>60.469000000000001</v>
      </c>
      <c r="BR80" s="199">
        <v>56.603000000000002</v>
      </c>
      <c r="BS80" s="199">
        <v>55.292999999999999</v>
      </c>
      <c r="BT80" s="91"/>
      <c r="BU80" s="92"/>
    </row>
    <row r="81" spans="1:73" x14ac:dyDescent="0.25">
      <c r="A81" s="77"/>
      <c r="B81" s="77"/>
      <c r="O81" s="67" t="s">
        <v>159</v>
      </c>
      <c r="P81" s="90">
        <f t="shared" ref="P81:AO81" si="34">SUM(P72:P80)</f>
        <v>709.04899999999986</v>
      </c>
      <c r="Q81" s="90">
        <f t="shared" si="34"/>
        <v>694.84393</v>
      </c>
      <c r="R81" s="90">
        <f t="shared" si="34"/>
        <v>694.63515000000007</v>
      </c>
      <c r="S81" s="90">
        <f t="shared" si="34"/>
        <v>684.46114</v>
      </c>
      <c r="T81" s="90">
        <f t="shared" si="34"/>
        <v>663.41852500000005</v>
      </c>
      <c r="U81" s="90">
        <f t="shared" si="34"/>
        <v>627.27549499999998</v>
      </c>
      <c r="V81" s="90">
        <f t="shared" si="34"/>
        <v>615.4754099999999</v>
      </c>
      <c r="W81" s="90">
        <f t="shared" si="34"/>
        <v>593.74221499999999</v>
      </c>
      <c r="X81" s="90">
        <f t="shared" si="34"/>
        <v>580.92633499999999</v>
      </c>
      <c r="Y81" s="90">
        <f t="shared" si="34"/>
        <v>563.93083999999988</v>
      </c>
      <c r="Z81" s="90">
        <f t="shared" si="34"/>
        <v>568.48786499999994</v>
      </c>
      <c r="AA81" s="90">
        <f t="shared" si="34"/>
        <v>573.02882999999997</v>
      </c>
      <c r="AB81" s="90">
        <f t="shared" si="34"/>
        <v>565.11928</v>
      </c>
      <c r="AC81" s="90">
        <f t="shared" si="34"/>
        <v>550.94632999999999</v>
      </c>
      <c r="AD81" s="90">
        <f t="shared" si="34"/>
        <v>547.42517499999997</v>
      </c>
      <c r="AE81" s="90">
        <f t="shared" si="34"/>
        <v>527.94840999999997</v>
      </c>
      <c r="AF81" s="90">
        <f t="shared" si="34"/>
        <v>519.95856000000003</v>
      </c>
      <c r="AG81" s="90">
        <f t="shared" si="34"/>
        <v>517.28457000000003</v>
      </c>
      <c r="AH81" s="90">
        <f t="shared" si="34"/>
        <v>514.87556999999993</v>
      </c>
      <c r="AI81" s="90">
        <f t="shared" si="34"/>
        <v>496.81208499999997</v>
      </c>
      <c r="AJ81" s="90">
        <f t="shared" si="34"/>
        <v>476.56845499999997</v>
      </c>
      <c r="AK81" s="90">
        <f t="shared" si="34"/>
        <v>459.35615000000007</v>
      </c>
      <c r="AL81" s="90">
        <f t="shared" si="34"/>
        <v>466.79192999999998</v>
      </c>
      <c r="AM81" s="90">
        <f t="shared" si="34"/>
        <v>459.23168499999997</v>
      </c>
      <c r="AN81" s="90">
        <f t="shared" si="34"/>
        <v>429.43235500000003</v>
      </c>
      <c r="AO81" s="90">
        <f t="shared" si="34"/>
        <v>426.33678999999995</v>
      </c>
      <c r="AP81" s="91"/>
      <c r="AQ81" s="92"/>
      <c r="AS81" s="67" t="s">
        <v>159</v>
      </c>
      <c r="AT81" s="90">
        <f t="shared" ref="AT81:BS81" si="35">SUM(AT72:AT80)</f>
        <v>176.60000000000002</v>
      </c>
      <c r="AU81" s="90">
        <f t="shared" si="35"/>
        <v>173.06199999999998</v>
      </c>
      <c r="AV81" s="90">
        <f t="shared" si="35"/>
        <v>173.01000000000002</v>
      </c>
      <c r="AW81" s="90">
        <f t="shared" si="35"/>
        <v>170.476</v>
      </c>
      <c r="AX81" s="90">
        <f t="shared" si="35"/>
        <v>165.23499999999999</v>
      </c>
      <c r="AY81" s="90">
        <f t="shared" si="35"/>
        <v>156.23299999999998</v>
      </c>
      <c r="AZ81" s="90">
        <f t="shared" si="35"/>
        <v>153.29399999999998</v>
      </c>
      <c r="BA81" s="90">
        <f t="shared" si="35"/>
        <v>147.881</v>
      </c>
      <c r="BB81" s="90">
        <f t="shared" si="35"/>
        <v>144.68899999999999</v>
      </c>
      <c r="BC81" s="90">
        <f t="shared" si="35"/>
        <v>140.45599999999999</v>
      </c>
      <c r="BD81" s="90">
        <f t="shared" si="35"/>
        <v>141.59100000000001</v>
      </c>
      <c r="BE81" s="90">
        <f t="shared" si="35"/>
        <v>142.72200000000001</v>
      </c>
      <c r="BF81" s="90">
        <f t="shared" si="35"/>
        <v>140.75200000000001</v>
      </c>
      <c r="BG81" s="90">
        <f t="shared" si="35"/>
        <v>137.22199999999998</v>
      </c>
      <c r="BH81" s="90">
        <f t="shared" si="35"/>
        <v>136.345</v>
      </c>
      <c r="BI81" s="90">
        <f t="shared" si="35"/>
        <v>131.494</v>
      </c>
      <c r="BJ81" s="90">
        <f t="shared" si="35"/>
        <v>129.50400000000002</v>
      </c>
      <c r="BK81" s="90">
        <f t="shared" si="35"/>
        <v>128.83800000000002</v>
      </c>
      <c r="BL81" s="90">
        <f t="shared" si="35"/>
        <v>128.238</v>
      </c>
      <c r="BM81" s="90">
        <f t="shared" si="35"/>
        <v>123.739</v>
      </c>
      <c r="BN81" s="90">
        <f t="shared" si="35"/>
        <v>118.697</v>
      </c>
      <c r="BO81" s="90">
        <f t="shared" si="35"/>
        <v>114.41</v>
      </c>
      <c r="BP81" s="90">
        <f t="shared" si="35"/>
        <v>116.262</v>
      </c>
      <c r="BQ81" s="90">
        <f t="shared" si="35"/>
        <v>114.379</v>
      </c>
      <c r="BR81" s="90">
        <f t="shared" si="35"/>
        <v>106.95699999999999</v>
      </c>
      <c r="BS81" s="90">
        <f t="shared" si="35"/>
        <v>106.18600000000001</v>
      </c>
      <c r="BT81" s="91"/>
      <c r="BU81" s="92"/>
    </row>
    <row r="82" spans="1:73" x14ac:dyDescent="0.25">
      <c r="A82" s="77"/>
      <c r="B82" s="77"/>
    </row>
    <row r="83" spans="1:73" x14ac:dyDescent="0.25">
      <c r="A83" s="77"/>
      <c r="B83" s="77"/>
    </row>
    <row r="84" spans="1:73" x14ac:dyDescent="0.25">
      <c r="A84" s="77"/>
      <c r="B84" s="77"/>
    </row>
    <row r="85" spans="1:73" x14ac:dyDescent="0.25">
      <c r="A85" s="77"/>
      <c r="B85" s="77"/>
    </row>
    <row r="86" spans="1:73" x14ac:dyDescent="0.25">
      <c r="A86" s="77"/>
      <c r="B86" s="77"/>
    </row>
    <row r="87" spans="1:73" x14ac:dyDescent="0.25">
      <c r="A87" s="77"/>
      <c r="B87" s="77"/>
    </row>
    <row r="88" spans="1:73" x14ac:dyDescent="0.25">
      <c r="A88" s="77"/>
      <c r="B88" s="77"/>
    </row>
    <row r="89" spans="1:73" x14ac:dyDescent="0.25">
      <c r="A89" s="77"/>
      <c r="B89" s="77"/>
    </row>
    <row r="90" spans="1:73" x14ac:dyDescent="0.25">
      <c r="A90" s="77"/>
      <c r="B90" s="77"/>
    </row>
    <row r="91" spans="1:73" s="77" customFormat="1" x14ac:dyDescent="0.25"/>
    <row r="92" spans="1:73" x14ac:dyDescent="0.25">
      <c r="A92" s="77"/>
      <c r="B92" s="77"/>
    </row>
    <row r="93" spans="1:73" x14ac:dyDescent="0.25">
      <c r="A93" s="77"/>
      <c r="B93" s="77"/>
      <c r="C93" s="59" t="s">
        <v>647</v>
      </c>
    </row>
    <row r="94" spans="1:73" x14ac:dyDescent="0.25">
      <c r="A94" s="77"/>
      <c r="B94" s="77"/>
      <c r="O94" s="67" t="str">
        <f>O4</f>
        <v>TWH / YEAR</v>
      </c>
      <c r="P94" s="67" t="str">
        <f t="shared" ref="P94:AO94" si="36">AT94</f>
        <v>2025/26</v>
      </c>
      <c r="Q94" s="67" t="str">
        <f t="shared" si="36"/>
        <v>2026/27</v>
      </c>
      <c r="R94" s="67" t="str">
        <f t="shared" si="36"/>
        <v>2027/28</v>
      </c>
      <c r="S94" s="67" t="str">
        <f t="shared" si="36"/>
        <v>2028/29</v>
      </c>
      <c r="T94" s="67" t="str">
        <f t="shared" si="36"/>
        <v>2029/30</v>
      </c>
      <c r="U94" s="67" t="str">
        <f t="shared" si="36"/>
        <v>2030/31</v>
      </c>
      <c r="V94" s="67" t="str">
        <f t="shared" si="36"/>
        <v>2031/32</v>
      </c>
      <c r="W94" s="67" t="str">
        <f t="shared" si="36"/>
        <v>2032/33</v>
      </c>
      <c r="X94" s="67" t="str">
        <f t="shared" si="36"/>
        <v>2033/34</v>
      </c>
      <c r="Y94" s="67" t="str">
        <f t="shared" si="36"/>
        <v>2034/35</v>
      </c>
      <c r="Z94" s="67" t="str">
        <f t="shared" si="36"/>
        <v>2035/36</v>
      </c>
      <c r="AA94" s="67" t="str">
        <f t="shared" si="36"/>
        <v>2036/37</v>
      </c>
      <c r="AB94" s="67" t="str">
        <f t="shared" si="36"/>
        <v>2037/38</v>
      </c>
      <c r="AC94" s="67" t="str">
        <f t="shared" si="36"/>
        <v>2038/39</v>
      </c>
      <c r="AD94" s="67" t="str">
        <f t="shared" si="36"/>
        <v>2039/40</v>
      </c>
      <c r="AE94" s="67" t="str">
        <f t="shared" si="36"/>
        <v>2040/41</v>
      </c>
      <c r="AF94" s="67" t="str">
        <f t="shared" si="36"/>
        <v>2041/42</v>
      </c>
      <c r="AG94" s="67" t="str">
        <f t="shared" si="36"/>
        <v>2042/43</v>
      </c>
      <c r="AH94" s="67" t="str">
        <f t="shared" si="36"/>
        <v>2043/44</v>
      </c>
      <c r="AI94" s="67" t="str">
        <f t="shared" si="36"/>
        <v>2044/45</v>
      </c>
      <c r="AJ94" s="67" t="str">
        <f t="shared" si="36"/>
        <v>2045/46</v>
      </c>
      <c r="AK94" s="67" t="str">
        <f t="shared" si="36"/>
        <v>2046/47</v>
      </c>
      <c r="AL94" s="67" t="str">
        <f t="shared" si="36"/>
        <v>2047/48</v>
      </c>
      <c r="AM94" s="67" t="str">
        <f t="shared" si="36"/>
        <v>2048/49</v>
      </c>
      <c r="AN94" s="67" t="str">
        <f t="shared" si="36"/>
        <v>2049/50</v>
      </c>
      <c r="AO94" s="67" t="str">
        <f t="shared" si="36"/>
        <v>2050/51</v>
      </c>
      <c r="AP94" s="88"/>
      <c r="AS94" s="67" t="str">
        <f>AS4</f>
        <v>MCM / DAY</v>
      </c>
      <c r="AT94" s="89" t="s">
        <v>444</v>
      </c>
      <c r="AU94" s="89" t="s">
        <v>445</v>
      </c>
      <c r="AV94" s="89" t="s">
        <v>446</v>
      </c>
      <c r="AW94" s="89" t="s">
        <v>447</v>
      </c>
      <c r="AX94" s="89" t="s">
        <v>448</v>
      </c>
      <c r="AY94" s="89" t="s">
        <v>449</v>
      </c>
      <c r="AZ94" s="89" t="s">
        <v>450</v>
      </c>
      <c r="BA94" s="89" t="s">
        <v>451</v>
      </c>
      <c r="BB94" s="89" t="s">
        <v>452</v>
      </c>
      <c r="BC94" s="89" t="s">
        <v>453</v>
      </c>
      <c r="BD94" s="89" t="s">
        <v>454</v>
      </c>
      <c r="BE94" s="89" t="s">
        <v>455</v>
      </c>
      <c r="BF94" s="89" t="s">
        <v>456</v>
      </c>
      <c r="BG94" s="89" t="s">
        <v>457</v>
      </c>
      <c r="BH94" s="89" t="s">
        <v>458</v>
      </c>
      <c r="BI94" s="89" t="s">
        <v>459</v>
      </c>
      <c r="BJ94" s="89" t="s">
        <v>460</v>
      </c>
      <c r="BK94" s="89" t="s">
        <v>461</v>
      </c>
      <c r="BL94" s="89" t="s">
        <v>462</v>
      </c>
      <c r="BM94" s="89" t="s">
        <v>463</v>
      </c>
      <c r="BN94" s="89" t="s">
        <v>464</v>
      </c>
      <c r="BO94" s="89" t="s">
        <v>465</v>
      </c>
      <c r="BP94" s="89" t="s">
        <v>466</v>
      </c>
      <c r="BQ94" s="89" t="s">
        <v>467</v>
      </c>
      <c r="BR94" s="89" t="s">
        <v>468</v>
      </c>
      <c r="BS94" s="89" t="s">
        <v>469</v>
      </c>
      <c r="BT94" s="88"/>
    </row>
    <row r="95" spans="1:73" x14ac:dyDescent="0.25">
      <c r="A95" s="77"/>
      <c r="B95" s="77"/>
      <c r="O95" s="67" t="s">
        <v>95</v>
      </c>
      <c r="P95" s="90">
        <f t="shared" ref="P95:AC95" si="37">AT95*11/1000*365</f>
        <v>174.85325</v>
      </c>
      <c r="Q95" s="90">
        <f t="shared" si="37"/>
        <v>192.033435</v>
      </c>
      <c r="R95" s="90">
        <f t="shared" si="37"/>
        <v>208.26607999999999</v>
      </c>
      <c r="S95" s="90">
        <f t="shared" si="37"/>
        <v>225.00059999999999</v>
      </c>
      <c r="T95" s="90">
        <f t="shared" si="37"/>
        <v>228.15639000000002</v>
      </c>
      <c r="U95" s="90">
        <f t="shared" si="37"/>
        <v>205.58807499999998</v>
      </c>
      <c r="V95" s="90">
        <f t="shared" si="37"/>
        <v>176.77242000000001</v>
      </c>
      <c r="W95" s="90">
        <f t="shared" si="37"/>
        <v>175.84093999999999</v>
      </c>
      <c r="X95" s="90">
        <f t="shared" si="37"/>
        <v>182.276985</v>
      </c>
      <c r="Y95" s="90">
        <f t="shared" si="37"/>
        <v>198.02381499999998</v>
      </c>
      <c r="Z95" s="90">
        <f t="shared" si="37"/>
        <v>198.88302499999998</v>
      </c>
      <c r="AA95" s="90">
        <f t="shared" si="37"/>
        <v>207.87260999999998</v>
      </c>
      <c r="AB95" s="90">
        <f t="shared" si="37"/>
        <v>201.34823499999999</v>
      </c>
      <c r="AC95" s="90">
        <f t="shared" si="37"/>
        <v>186.84605500000001</v>
      </c>
      <c r="AD95" s="90">
        <f t="shared" ref="AC95:AO103" si="38">BH95*11/1000*365</f>
        <v>177.33050499999999</v>
      </c>
      <c r="AE95" s="90">
        <f t="shared" si="38"/>
        <v>169.613675</v>
      </c>
      <c r="AF95" s="90">
        <f t="shared" si="38"/>
        <v>140.43265499999998</v>
      </c>
      <c r="AG95" s="90">
        <f t="shared" si="38"/>
        <v>134.39409499999999</v>
      </c>
      <c r="AH95" s="90">
        <f t="shared" si="38"/>
        <v>122.27281000000001</v>
      </c>
      <c r="AI95" s="90">
        <f t="shared" si="38"/>
        <v>110.03910499999999</v>
      </c>
      <c r="AJ95" s="90">
        <f t="shared" si="38"/>
        <v>99.527834999999996</v>
      </c>
      <c r="AK95" s="90">
        <f t="shared" si="38"/>
        <v>90.385680000000008</v>
      </c>
      <c r="AL95" s="90">
        <f t="shared" si="38"/>
        <v>83.688659999999999</v>
      </c>
      <c r="AM95" s="90">
        <f t="shared" si="38"/>
        <v>73.422304999999994</v>
      </c>
      <c r="AN95" s="90">
        <f t="shared" si="38"/>
        <v>51.930010000000003</v>
      </c>
      <c r="AO95" s="90">
        <f t="shared" si="38"/>
        <v>48.204089999999994</v>
      </c>
      <c r="AP95" s="91"/>
      <c r="AQ95" s="92"/>
      <c r="AS95" s="67" t="s">
        <v>95</v>
      </c>
      <c r="AT95" s="196">
        <v>43.55</v>
      </c>
      <c r="AU95" s="197">
        <v>47.829000000000001</v>
      </c>
      <c r="AV95" s="197">
        <v>51.872</v>
      </c>
      <c r="AW95" s="197">
        <v>56.04</v>
      </c>
      <c r="AX95" s="197">
        <v>56.826000000000001</v>
      </c>
      <c r="AY95" s="197">
        <v>51.204999999999998</v>
      </c>
      <c r="AZ95" s="197">
        <v>44.027999999999999</v>
      </c>
      <c r="BA95" s="197">
        <v>43.795999999999999</v>
      </c>
      <c r="BB95" s="197">
        <v>45.399000000000001</v>
      </c>
      <c r="BC95" s="197">
        <v>49.320999999999998</v>
      </c>
      <c r="BD95" s="197">
        <v>49.534999999999997</v>
      </c>
      <c r="BE95" s="197">
        <v>51.774000000000001</v>
      </c>
      <c r="BF95" s="197">
        <v>50.149000000000001</v>
      </c>
      <c r="BG95" s="197">
        <v>46.536999999999999</v>
      </c>
      <c r="BH95" s="197">
        <v>44.167000000000002</v>
      </c>
      <c r="BI95" s="197">
        <v>42.244999999999997</v>
      </c>
      <c r="BJ95" s="197">
        <v>34.976999999999997</v>
      </c>
      <c r="BK95" s="197">
        <v>33.472999999999999</v>
      </c>
      <c r="BL95" s="197">
        <v>30.454000000000001</v>
      </c>
      <c r="BM95" s="197">
        <v>27.407</v>
      </c>
      <c r="BN95" s="197">
        <v>24.789000000000001</v>
      </c>
      <c r="BO95" s="197">
        <v>22.512</v>
      </c>
      <c r="BP95" s="197">
        <v>20.844000000000001</v>
      </c>
      <c r="BQ95" s="197">
        <v>18.286999999999999</v>
      </c>
      <c r="BR95" s="197">
        <v>12.933999999999999</v>
      </c>
      <c r="BS95" s="197">
        <v>12.006</v>
      </c>
      <c r="BT95" s="91"/>
      <c r="BU95" s="92"/>
    </row>
    <row r="96" spans="1:73" x14ac:dyDescent="0.25">
      <c r="A96" s="77"/>
      <c r="B96" s="77"/>
      <c r="O96" s="67" t="s">
        <v>617</v>
      </c>
      <c r="P96" s="90">
        <f t="shared" ref="P96:AB103" si="39">AT96*11/1000*365</f>
        <v>8.4555899999999991</v>
      </c>
      <c r="Q96" s="90">
        <f t="shared" si="39"/>
        <v>7.1306400000000005</v>
      </c>
      <c r="R96" s="90">
        <f t="shared" si="39"/>
        <v>6.3075649999999994</v>
      </c>
      <c r="S96" s="90">
        <f t="shared" si="39"/>
        <v>5.2315449999999997</v>
      </c>
      <c r="T96" s="90">
        <f t="shared" si="39"/>
        <v>3.3926749999999997</v>
      </c>
      <c r="U96" s="90">
        <f t="shared" si="39"/>
        <v>2.9590549999999998</v>
      </c>
      <c r="V96" s="90">
        <f t="shared" si="39"/>
        <v>1.5377449999999999</v>
      </c>
      <c r="W96" s="90">
        <f t="shared" si="39"/>
        <v>1.3570700000000002</v>
      </c>
      <c r="X96" s="90">
        <f t="shared" si="39"/>
        <v>0</v>
      </c>
      <c r="Y96" s="90">
        <f t="shared" si="39"/>
        <v>0</v>
      </c>
      <c r="Z96" s="90">
        <f t="shared" si="39"/>
        <v>0</v>
      </c>
      <c r="AA96" s="90">
        <f t="shared" si="39"/>
        <v>0</v>
      </c>
      <c r="AB96" s="90">
        <f t="shared" si="39"/>
        <v>0</v>
      </c>
      <c r="AC96" s="90">
        <f t="shared" si="38"/>
        <v>0</v>
      </c>
      <c r="AD96" s="90">
        <f t="shared" si="38"/>
        <v>0</v>
      </c>
      <c r="AE96" s="90">
        <f t="shared" si="38"/>
        <v>0</v>
      </c>
      <c r="AF96" s="90">
        <f t="shared" si="38"/>
        <v>0</v>
      </c>
      <c r="AG96" s="90">
        <f t="shared" si="38"/>
        <v>0</v>
      </c>
      <c r="AH96" s="90">
        <f t="shared" si="38"/>
        <v>0</v>
      </c>
      <c r="AI96" s="90">
        <f t="shared" si="38"/>
        <v>0</v>
      </c>
      <c r="AJ96" s="90">
        <f t="shared" si="38"/>
        <v>0</v>
      </c>
      <c r="AK96" s="90">
        <f t="shared" si="38"/>
        <v>0</v>
      </c>
      <c r="AL96" s="90">
        <f t="shared" si="38"/>
        <v>0</v>
      </c>
      <c r="AM96" s="90">
        <f t="shared" si="38"/>
        <v>0</v>
      </c>
      <c r="AN96" s="90">
        <f t="shared" si="38"/>
        <v>0</v>
      </c>
      <c r="AO96" s="90">
        <f t="shared" si="38"/>
        <v>0</v>
      </c>
      <c r="AP96" s="91"/>
      <c r="AQ96" s="92"/>
      <c r="AS96" s="67" t="s">
        <v>617</v>
      </c>
      <c r="AT96" s="198">
        <v>2.1059999999999999</v>
      </c>
      <c r="AU96" s="199">
        <v>1.776</v>
      </c>
      <c r="AV96" s="199">
        <v>1.571</v>
      </c>
      <c r="AW96" s="199">
        <v>1.3029999999999999</v>
      </c>
      <c r="AX96" s="199">
        <v>0.84499999999999997</v>
      </c>
      <c r="AY96" s="199">
        <v>0.73699999999999999</v>
      </c>
      <c r="AZ96" s="199">
        <v>0.38300000000000001</v>
      </c>
      <c r="BA96" s="199">
        <v>0.33800000000000002</v>
      </c>
      <c r="BB96" s="199">
        <v>0</v>
      </c>
      <c r="BC96" s="199">
        <v>0</v>
      </c>
      <c r="BD96" s="199">
        <v>0</v>
      </c>
      <c r="BE96" s="199">
        <v>0</v>
      </c>
      <c r="BF96" s="199">
        <v>0</v>
      </c>
      <c r="BG96" s="199">
        <v>0</v>
      </c>
      <c r="BH96" s="199">
        <v>0</v>
      </c>
      <c r="BI96" s="199">
        <v>0</v>
      </c>
      <c r="BJ96" s="199">
        <v>0</v>
      </c>
      <c r="BK96" s="199">
        <v>0</v>
      </c>
      <c r="BL96" s="199">
        <v>0</v>
      </c>
      <c r="BM96" s="199">
        <v>0</v>
      </c>
      <c r="BN96" s="199">
        <v>0</v>
      </c>
      <c r="BO96" s="199">
        <v>0</v>
      </c>
      <c r="BP96" s="199">
        <v>0</v>
      </c>
      <c r="BQ96" s="199">
        <v>0</v>
      </c>
      <c r="BR96" s="199">
        <v>0</v>
      </c>
      <c r="BS96" s="199">
        <v>0</v>
      </c>
      <c r="BT96" s="91"/>
      <c r="BU96" s="92"/>
    </row>
    <row r="97" spans="1:73" x14ac:dyDescent="0.25">
      <c r="A97" s="77"/>
      <c r="B97" s="77"/>
      <c r="O97" s="67" t="s">
        <v>114</v>
      </c>
      <c r="P97" s="90">
        <f t="shared" si="39"/>
        <v>210.32176000000001</v>
      </c>
      <c r="Q97" s="90">
        <f t="shared" si="39"/>
        <v>184.88673499999999</v>
      </c>
      <c r="R97" s="90">
        <f t="shared" si="39"/>
        <v>181.22104000000002</v>
      </c>
      <c r="S97" s="90">
        <f t="shared" si="39"/>
        <v>165.54246499999999</v>
      </c>
      <c r="T97" s="90">
        <f t="shared" si="39"/>
        <v>151.43777000000003</v>
      </c>
      <c r="U97" s="90">
        <f t="shared" si="39"/>
        <v>145.53170499999999</v>
      </c>
      <c r="V97" s="90">
        <f t="shared" si="39"/>
        <v>154.629695</v>
      </c>
      <c r="W97" s="90">
        <f t="shared" si="39"/>
        <v>139.589505</v>
      </c>
      <c r="X97" s="90">
        <f t="shared" si="39"/>
        <v>124.396745</v>
      </c>
      <c r="Y97" s="90">
        <f t="shared" si="39"/>
        <v>107.70237499999999</v>
      </c>
      <c r="Z97" s="90">
        <f t="shared" si="39"/>
        <v>97.905775000000006</v>
      </c>
      <c r="AA97" s="90">
        <f t="shared" si="39"/>
        <v>86.615594999999999</v>
      </c>
      <c r="AB97" s="90">
        <f t="shared" si="39"/>
        <v>68.620365000000007</v>
      </c>
      <c r="AC97" s="90">
        <f t="shared" si="38"/>
        <v>56.619530000000005</v>
      </c>
      <c r="AD97" s="90">
        <f t="shared" si="38"/>
        <v>52.086594999999996</v>
      </c>
      <c r="AE97" s="90">
        <f t="shared" si="38"/>
        <v>44.016444999999997</v>
      </c>
      <c r="AF97" s="90">
        <f t="shared" si="38"/>
        <v>36.628844999999998</v>
      </c>
      <c r="AG97" s="90">
        <f t="shared" si="38"/>
        <v>29.851524999999999</v>
      </c>
      <c r="AH97" s="90">
        <f t="shared" si="38"/>
        <v>27.358210000000003</v>
      </c>
      <c r="AI97" s="90">
        <f t="shared" si="38"/>
        <v>23.764785</v>
      </c>
      <c r="AJ97" s="90">
        <f t="shared" si="38"/>
        <v>23.47972</v>
      </c>
      <c r="AK97" s="90">
        <f t="shared" si="38"/>
        <v>21.114885000000001</v>
      </c>
      <c r="AL97" s="90">
        <f t="shared" si="38"/>
        <v>17.68206</v>
      </c>
      <c r="AM97" s="90">
        <f t="shared" si="38"/>
        <v>15.228894999999998</v>
      </c>
      <c r="AN97" s="90">
        <f t="shared" si="38"/>
        <v>13.060795000000001</v>
      </c>
      <c r="AO97" s="90">
        <f t="shared" si="38"/>
        <v>13.269575000000001</v>
      </c>
      <c r="AP97" s="91"/>
      <c r="AQ97" s="92"/>
      <c r="AS97" s="67" t="s">
        <v>114</v>
      </c>
      <c r="AT97" s="198">
        <v>52.384</v>
      </c>
      <c r="AU97" s="199">
        <v>46.048999999999999</v>
      </c>
      <c r="AV97" s="199">
        <v>45.136000000000003</v>
      </c>
      <c r="AW97" s="199">
        <v>41.231000000000002</v>
      </c>
      <c r="AX97" s="199">
        <v>37.718000000000004</v>
      </c>
      <c r="AY97" s="199">
        <v>36.247</v>
      </c>
      <c r="AZ97" s="199">
        <v>38.512999999999998</v>
      </c>
      <c r="BA97" s="199">
        <v>34.767000000000003</v>
      </c>
      <c r="BB97" s="199">
        <v>30.983000000000001</v>
      </c>
      <c r="BC97" s="199">
        <v>26.824999999999999</v>
      </c>
      <c r="BD97" s="199">
        <v>24.385000000000002</v>
      </c>
      <c r="BE97" s="199">
        <v>21.573</v>
      </c>
      <c r="BF97" s="199">
        <v>17.091000000000001</v>
      </c>
      <c r="BG97" s="199">
        <v>14.102</v>
      </c>
      <c r="BH97" s="199">
        <v>12.973000000000001</v>
      </c>
      <c r="BI97" s="199">
        <v>10.962999999999999</v>
      </c>
      <c r="BJ97" s="199">
        <v>9.1229999999999993</v>
      </c>
      <c r="BK97" s="199">
        <v>7.4349999999999996</v>
      </c>
      <c r="BL97" s="199">
        <v>6.8140000000000001</v>
      </c>
      <c r="BM97" s="199">
        <v>5.9189999999999996</v>
      </c>
      <c r="BN97" s="199">
        <v>5.8479999999999999</v>
      </c>
      <c r="BO97" s="199">
        <v>5.2590000000000003</v>
      </c>
      <c r="BP97" s="199">
        <v>4.4039999999999999</v>
      </c>
      <c r="BQ97" s="199">
        <v>3.7930000000000001</v>
      </c>
      <c r="BR97" s="199">
        <v>3.2530000000000001</v>
      </c>
      <c r="BS97" s="199">
        <v>3.3050000000000002</v>
      </c>
      <c r="BT97" s="91"/>
      <c r="BU97" s="92"/>
    </row>
    <row r="98" spans="1:73" x14ac:dyDescent="0.25">
      <c r="A98" s="77"/>
      <c r="B98" s="77"/>
      <c r="O98" s="67" t="s">
        <v>117</v>
      </c>
      <c r="P98" s="90">
        <f t="shared" si="39"/>
        <v>211.74306999999996</v>
      </c>
      <c r="Q98" s="90">
        <f t="shared" si="39"/>
        <v>208.47486000000001</v>
      </c>
      <c r="R98" s="90">
        <f t="shared" si="39"/>
        <v>200.24411000000001</v>
      </c>
      <c r="S98" s="90">
        <f t="shared" si="39"/>
        <v>186.03502500000002</v>
      </c>
      <c r="T98" s="90">
        <f t="shared" si="39"/>
        <v>167.13642000000002</v>
      </c>
      <c r="U98" s="90">
        <f t="shared" si="39"/>
        <v>159.43564999999998</v>
      </c>
      <c r="V98" s="90">
        <f t="shared" si="39"/>
        <v>156.54083499999999</v>
      </c>
      <c r="W98" s="90">
        <f t="shared" si="39"/>
        <v>143.46397999999999</v>
      </c>
      <c r="X98" s="90">
        <f t="shared" si="39"/>
        <v>127.31565000000001</v>
      </c>
      <c r="Y98" s="90">
        <f t="shared" si="39"/>
        <v>104.50242</v>
      </c>
      <c r="Z98" s="90">
        <f t="shared" si="39"/>
        <v>84.764679999999984</v>
      </c>
      <c r="AA98" s="90">
        <f t="shared" si="39"/>
        <v>73.181404999999998</v>
      </c>
      <c r="AB98" s="90">
        <f t="shared" si="39"/>
        <v>62.670135000000009</v>
      </c>
      <c r="AC98" s="90">
        <f t="shared" si="38"/>
        <v>50.769674999999999</v>
      </c>
      <c r="AD98" s="90">
        <f t="shared" si="38"/>
        <v>45.851300000000002</v>
      </c>
      <c r="AE98" s="90">
        <f t="shared" si="38"/>
        <v>39.106099999999998</v>
      </c>
      <c r="AF98" s="90">
        <f t="shared" si="38"/>
        <v>29.385784999999998</v>
      </c>
      <c r="AG98" s="90">
        <f t="shared" si="38"/>
        <v>25.246320000000004</v>
      </c>
      <c r="AH98" s="90">
        <f t="shared" si="38"/>
        <v>43.052844999999998</v>
      </c>
      <c r="AI98" s="90">
        <f t="shared" si="38"/>
        <v>37.20299</v>
      </c>
      <c r="AJ98" s="90">
        <f t="shared" si="38"/>
        <v>34.055230000000002</v>
      </c>
      <c r="AK98" s="90">
        <f t="shared" si="38"/>
        <v>29.674865</v>
      </c>
      <c r="AL98" s="90">
        <f t="shared" si="38"/>
        <v>25.286470000000001</v>
      </c>
      <c r="AM98" s="90">
        <f t="shared" si="38"/>
        <v>22.869440000000001</v>
      </c>
      <c r="AN98" s="90">
        <f t="shared" si="38"/>
        <v>20.536725000000001</v>
      </c>
      <c r="AO98" s="90">
        <f t="shared" si="38"/>
        <v>19.320180000000001</v>
      </c>
      <c r="AP98" s="91"/>
      <c r="AQ98" s="92"/>
      <c r="AS98" s="67" t="s">
        <v>117</v>
      </c>
      <c r="AT98" s="198">
        <v>52.738</v>
      </c>
      <c r="AU98" s="199">
        <v>51.923999999999999</v>
      </c>
      <c r="AV98" s="199">
        <v>49.874000000000002</v>
      </c>
      <c r="AW98" s="199">
        <v>46.335000000000001</v>
      </c>
      <c r="AX98" s="199">
        <v>41.628</v>
      </c>
      <c r="AY98" s="199">
        <v>39.71</v>
      </c>
      <c r="AZ98" s="199">
        <v>38.988999999999997</v>
      </c>
      <c r="BA98" s="199">
        <v>35.731999999999999</v>
      </c>
      <c r="BB98" s="199">
        <v>31.71</v>
      </c>
      <c r="BC98" s="199">
        <v>26.027999999999999</v>
      </c>
      <c r="BD98" s="199">
        <v>21.111999999999998</v>
      </c>
      <c r="BE98" s="199">
        <v>18.227</v>
      </c>
      <c r="BF98" s="199">
        <v>15.609</v>
      </c>
      <c r="BG98" s="199">
        <v>12.645</v>
      </c>
      <c r="BH98" s="199">
        <v>11.42</v>
      </c>
      <c r="BI98" s="199">
        <v>9.74</v>
      </c>
      <c r="BJ98" s="199">
        <v>7.319</v>
      </c>
      <c r="BK98" s="199">
        <v>6.2880000000000003</v>
      </c>
      <c r="BL98" s="199">
        <v>10.723000000000001</v>
      </c>
      <c r="BM98" s="199">
        <v>9.266</v>
      </c>
      <c r="BN98" s="199">
        <v>8.4819999999999993</v>
      </c>
      <c r="BO98" s="199">
        <v>7.391</v>
      </c>
      <c r="BP98" s="199">
        <v>6.298</v>
      </c>
      <c r="BQ98" s="199">
        <v>5.6959999999999997</v>
      </c>
      <c r="BR98" s="199">
        <v>5.1150000000000002</v>
      </c>
      <c r="BS98" s="199">
        <v>4.8120000000000003</v>
      </c>
      <c r="BT98" s="91"/>
      <c r="BU98" s="92"/>
    </row>
    <row r="99" spans="1:73" x14ac:dyDescent="0.25">
      <c r="A99" s="77"/>
      <c r="B99" s="77"/>
      <c r="O99" s="67" t="s">
        <v>618</v>
      </c>
      <c r="P99" s="90">
        <f t="shared" si="39"/>
        <v>81.496470000000002</v>
      </c>
      <c r="Q99" s="90">
        <f t="shared" si="39"/>
        <v>68.977699999999999</v>
      </c>
      <c r="R99" s="90">
        <f t="shared" si="39"/>
        <v>58.205455000000001</v>
      </c>
      <c r="S99" s="90">
        <f t="shared" si="39"/>
        <v>48.34863</v>
      </c>
      <c r="T99" s="90">
        <f t="shared" si="39"/>
        <v>40.378855000000001</v>
      </c>
      <c r="U99" s="90">
        <f t="shared" si="39"/>
        <v>34.035154999999996</v>
      </c>
      <c r="V99" s="90">
        <f t="shared" si="39"/>
        <v>27.964474999999997</v>
      </c>
      <c r="W99" s="90">
        <f t="shared" si="39"/>
        <v>19.276014999999997</v>
      </c>
      <c r="X99" s="90">
        <f t="shared" si="39"/>
        <v>17.481310000000001</v>
      </c>
      <c r="Y99" s="90">
        <f t="shared" si="39"/>
        <v>16.618085000000001</v>
      </c>
      <c r="Z99" s="90">
        <f t="shared" si="39"/>
        <v>15.979699999999999</v>
      </c>
      <c r="AA99" s="90">
        <f t="shared" si="39"/>
        <v>11.009129999999999</v>
      </c>
      <c r="AB99" s="90">
        <f t="shared" si="39"/>
        <v>10.940875</v>
      </c>
      <c r="AC99" s="90">
        <f t="shared" si="38"/>
        <v>7.56426</v>
      </c>
      <c r="AD99" s="90">
        <f t="shared" si="38"/>
        <v>6.7853499999999993</v>
      </c>
      <c r="AE99" s="90">
        <f t="shared" si="38"/>
        <v>5.8659150000000011</v>
      </c>
      <c r="AF99" s="90">
        <f t="shared" si="38"/>
        <v>25.422980000000003</v>
      </c>
      <c r="AG99" s="90">
        <f t="shared" si="38"/>
        <v>23.371314999999996</v>
      </c>
      <c r="AH99" s="90">
        <f t="shared" si="38"/>
        <v>0</v>
      </c>
      <c r="AI99" s="90">
        <f t="shared" si="38"/>
        <v>0</v>
      </c>
      <c r="AJ99" s="90">
        <f t="shared" si="38"/>
        <v>0</v>
      </c>
      <c r="AK99" s="90">
        <f t="shared" si="38"/>
        <v>0</v>
      </c>
      <c r="AL99" s="90">
        <f t="shared" si="38"/>
        <v>0</v>
      </c>
      <c r="AM99" s="90">
        <f t="shared" si="38"/>
        <v>0</v>
      </c>
      <c r="AN99" s="90">
        <f t="shared" si="38"/>
        <v>0</v>
      </c>
      <c r="AO99" s="90">
        <f t="shared" si="38"/>
        <v>0</v>
      </c>
      <c r="AP99" s="91"/>
      <c r="AQ99" s="92"/>
      <c r="AS99" s="67" t="s">
        <v>618</v>
      </c>
      <c r="AT99" s="198">
        <v>20.297999999999998</v>
      </c>
      <c r="AU99" s="199">
        <v>17.18</v>
      </c>
      <c r="AV99" s="199">
        <v>14.497</v>
      </c>
      <c r="AW99" s="199">
        <v>12.042</v>
      </c>
      <c r="AX99" s="199">
        <v>10.057</v>
      </c>
      <c r="AY99" s="199">
        <v>8.4770000000000003</v>
      </c>
      <c r="AZ99" s="199">
        <v>6.9649999999999999</v>
      </c>
      <c r="BA99" s="199">
        <v>4.8010000000000002</v>
      </c>
      <c r="BB99" s="199">
        <v>4.3540000000000001</v>
      </c>
      <c r="BC99" s="199">
        <v>4.1390000000000002</v>
      </c>
      <c r="BD99" s="199">
        <v>3.98</v>
      </c>
      <c r="BE99" s="199">
        <v>2.742</v>
      </c>
      <c r="BF99" s="199">
        <v>2.7250000000000001</v>
      </c>
      <c r="BG99" s="199">
        <v>1.8839999999999999</v>
      </c>
      <c r="BH99" s="199">
        <v>1.69</v>
      </c>
      <c r="BI99" s="199">
        <v>1.4610000000000001</v>
      </c>
      <c r="BJ99" s="199">
        <v>6.3319999999999999</v>
      </c>
      <c r="BK99" s="199">
        <v>5.8209999999999997</v>
      </c>
      <c r="BL99" s="199">
        <v>0</v>
      </c>
      <c r="BM99" s="199">
        <v>0</v>
      </c>
      <c r="BN99" s="199">
        <v>0</v>
      </c>
      <c r="BO99" s="199">
        <v>0</v>
      </c>
      <c r="BP99" s="199">
        <v>0</v>
      </c>
      <c r="BQ99" s="199">
        <v>0</v>
      </c>
      <c r="BR99" s="199">
        <v>0</v>
      </c>
      <c r="BS99" s="199">
        <v>0</v>
      </c>
      <c r="BT99" s="91"/>
      <c r="BU99" s="92"/>
    </row>
    <row r="100" spans="1:73" x14ac:dyDescent="0.25">
      <c r="A100" s="77"/>
      <c r="B100" s="77"/>
      <c r="O100" s="67" t="s">
        <v>619</v>
      </c>
      <c r="P100" s="90">
        <f t="shared" si="39"/>
        <v>8.9293600000000009</v>
      </c>
      <c r="Q100" s="90">
        <f t="shared" si="39"/>
        <v>12.430439999999999</v>
      </c>
      <c r="R100" s="90">
        <f t="shared" si="39"/>
        <v>15.931519999999999</v>
      </c>
      <c r="S100" s="90">
        <f t="shared" si="39"/>
        <v>19.432599999999997</v>
      </c>
      <c r="T100" s="90">
        <f t="shared" si="39"/>
        <v>22.933679999999999</v>
      </c>
      <c r="U100" s="90">
        <f t="shared" si="39"/>
        <v>26.434759999999997</v>
      </c>
      <c r="V100" s="90">
        <f t="shared" si="39"/>
        <v>28.329840000000001</v>
      </c>
      <c r="W100" s="90">
        <f t="shared" si="39"/>
        <v>30.224919999999997</v>
      </c>
      <c r="X100" s="90">
        <f t="shared" si="39"/>
        <v>32.119999999999997</v>
      </c>
      <c r="Y100" s="90">
        <f t="shared" si="39"/>
        <v>34.015079999999998</v>
      </c>
      <c r="Z100" s="90">
        <f t="shared" si="39"/>
        <v>35.914175</v>
      </c>
      <c r="AA100" s="90">
        <f t="shared" si="39"/>
        <v>37.809255</v>
      </c>
      <c r="AB100" s="90">
        <f t="shared" si="39"/>
        <v>39.704335</v>
      </c>
      <c r="AC100" s="90">
        <f t="shared" si="38"/>
        <v>41.599415</v>
      </c>
      <c r="AD100" s="90">
        <f t="shared" si="38"/>
        <v>43.494494999999993</v>
      </c>
      <c r="AE100" s="90">
        <f t="shared" si="38"/>
        <v>45.389575000000001</v>
      </c>
      <c r="AF100" s="90">
        <f t="shared" si="38"/>
        <v>47.288670000000003</v>
      </c>
      <c r="AG100" s="90">
        <f t="shared" si="38"/>
        <v>49.183750000000003</v>
      </c>
      <c r="AH100" s="90">
        <f t="shared" si="38"/>
        <v>51.078830000000004</v>
      </c>
      <c r="AI100" s="90">
        <f t="shared" si="38"/>
        <v>52.973910000000004</v>
      </c>
      <c r="AJ100" s="90">
        <f t="shared" si="38"/>
        <v>54.868989999999997</v>
      </c>
      <c r="AK100" s="90">
        <f t="shared" si="38"/>
        <v>56.768084999999999</v>
      </c>
      <c r="AL100" s="90">
        <f t="shared" si="38"/>
        <v>58.663164999999999</v>
      </c>
      <c r="AM100" s="90">
        <f t="shared" si="38"/>
        <v>60.558244999999999</v>
      </c>
      <c r="AN100" s="90">
        <f t="shared" si="38"/>
        <v>62.453324999999992</v>
      </c>
      <c r="AO100" s="90">
        <f t="shared" si="38"/>
        <v>64.348405000000014</v>
      </c>
      <c r="AP100" s="91"/>
      <c r="AQ100" s="92"/>
      <c r="AS100" s="67" t="s">
        <v>619</v>
      </c>
      <c r="AT100" s="198">
        <v>2.2240000000000002</v>
      </c>
      <c r="AU100" s="199">
        <v>3.0960000000000001</v>
      </c>
      <c r="AV100" s="199">
        <v>3.968</v>
      </c>
      <c r="AW100" s="199">
        <v>4.84</v>
      </c>
      <c r="AX100" s="199">
        <v>5.7119999999999997</v>
      </c>
      <c r="AY100" s="199">
        <v>6.5839999999999996</v>
      </c>
      <c r="AZ100" s="199">
        <v>7.056</v>
      </c>
      <c r="BA100" s="199">
        <v>7.5279999999999996</v>
      </c>
      <c r="BB100" s="199">
        <v>8</v>
      </c>
      <c r="BC100" s="199">
        <v>8.4719999999999995</v>
      </c>
      <c r="BD100" s="199">
        <v>8.9450000000000003</v>
      </c>
      <c r="BE100" s="199">
        <v>9.4169999999999998</v>
      </c>
      <c r="BF100" s="199">
        <v>9.8889999999999993</v>
      </c>
      <c r="BG100" s="199">
        <v>10.361000000000001</v>
      </c>
      <c r="BH100" s="199">
        <v>10.833</v>
      </c>
      <c r="BI100" s="199">
        <v>11.305</v>
      </c>
      <c r="BJ100" s="199">
        <v>11.778</v>
      </c>
      <c r="BK100" s="199">
        <v>12.25</v>
      </c>
      <c r="BL100" s="199">
        <v>12.722</v>
      </c>
      <c r="BM100" s="199">
        <v>13.194000000000001</v>
      </c>
      <c r="BN100" s="199">
        <v>13.666</v>
      </c>
      <c r="BO100" s="199">
        <v>14.138999999999999</v>
      </c>
      <c r="BP100" s="199">
        <v>14.611000000000001</v>
      </c>
      <c r="BQ100" s="199">
        <v>15.083</v>
      </c>
      <c r="BR100" s="199">
        <v>15.555</v>
      </c>
      <c r="BS100" s="199">
        <v>16.027000000000001</v>
      </c>
      <c r="BT100" s="91"/>
      <c r="BU100" s="92"/>
    </row>
    <row r="101" spans="1:73" x14ac:dyDescent="0.25">
      <c r="A101" s="77"/>
      <c r="B101" s="77"/>
      <c r="O101" s="67" t="s">
        <v>620</v>
      </c>
      <c r="P101" s="90">
        <f t="shared" si="39"/>
        <v>0</v>
      </c>
      <c r="Q101" s="90">
        <f t="shared" si="39"/>
        <v>0</v>
      </c>
      <c r="R101" s="90">
        <f t="shared" si="39"/>
        <v>0</v>
      </c>
      <c r="S101" s="90">
        <f t="shared" si="39"/>
        <v>0</v>
      </c>
      <c r="T101" s="90">
        <f t="shared" si="39"/>
        <v>0</v>
      </c>
      <c r="U101" s="90">
        <f t="shared" si="39"/>
        <v>0</v>
      </c>
      <c r="V101" s="90">
        <f t="shared" si="39"/>
        <v>0</v>
      </c>
      <c r="W101" s="90">
        <f t="shared" si="39"/>
        <v>0</v>
      </c>
      <c r="X101" s="90">
        <f t="shared" si="39"/>
        <v>0</v>
      </c>
      <c r="Y101" s="90">
        <f t="shared" si="39"/>
        <v>0</v>
      </c>
      <c r="Z101" s="90">
        <f t="shared" si="39"/>
        <v>0</v>
      </c>
      <c r="AA101" s="90">
        <f t="shared" si="39"/>
        <v>0</v>
      </c>
      <c r="AB101" s="90">
        <f t="shared" si="39"/>
        <v>0</v>
      </c>
      <c r="AC101" s="90">
        <f t="shared" si="38"/>
        <v>0</v>
      </c>
      <c r="AD101" s="90">
        <f t="shared" si="38"/>
        <v>0</v>
      </c>
      <c r="AE101" s="90">
        <f t="shared" si="38"/>
        <v>0</v>
      </c>
      <c r="AF101" s="90">
        <f t="shared" si="38"/>
        <v>0</v>
      </c>
      <c r="AG101" s="90">
        <f t="shared" si="38"/>
        <v>0</v>
      </c>
      <c r="AH101" s="90">
        <f t="shared" si="38"/>
        <v>0</v>
      </c>
      <c r="AI101" s="90">
        <f t="shared" si="38"/>
        <v>0</v>
      </c>
      <c r="AJ101" s="90">
        <f t="shared" si="38"/>
        <v>0</v>
      </c>
      <c r="AK101" s="90">
        <f t="shared" si="38"/>
        <v>0</v>
      </c>
      <c r="AL101" s="90">
        <f t="shared" si="38"/>
        <v>0</v>
      </c>
      <c r="AM101" s="90">
        <f t="shared" si="38"/>
        <v>0</v>
      </c>
      <c r="AN101" s="90">
        <f t="shared" si="38"/>
        <v>0</v>
      </c>
      <c r="AO101" s="90">
        <f t="shared" si="38"/>
        <v>0</v>
      </c>
      <c r="AP101" s="91"/>
      <c r="AQ101" s="92"/>
      <c r="AS101" s="67" t="s">
        <v>620</v>
      </c>
      <c r="AT101" s="198">
        <v>0</v>
      </c>
      <c r="AU101" s="199">
        <v>0</v>
      </c>
      <c r="AV101" s="199">
        <v>0</v>
      </c>
      <c r="AW101" s="199">
        <v>0</v>
      </c>
      <c r="AX101" s="199">
        <v>0</v>
      </c>
      <c r="AY101" s="199">
        <v>0</v>
      </c>
      <c r="AZ101" s="199">
        <v>0</v>
      </c>
      <c r="BA101" s="199">
        <v>0</v>
      </c>
      <c r="BB101" s="199">
        <v>0</v>
      </c>
      <c r="BC101" s="199">
        <v>0</v>
      </c>
      <c r="BD101" s="199">
        <v>0</v>
      </c>
      <c r="BE101" s="199">
        <v>0</v>
      </c>
      <c r="BF101" s="199">
        <v>0</v>
      </c>
      <c r="BG101" s="199">
        <v>0</v>
      </c>
      <c r="BH101" s="199">
        <v>0</v>
      </c>
      <c r="BI101" s="199">
        <v>0</v>
      </c>
      <c r="BJ101" s="199">
        <v>0</v>
      </c>
      <c r="BK101" s="199">
        <v>0</v>
      </c>
      <c r="BL101" s="199">
        <v>0</v>
      </c>
      <c r="BM101" s="199">
        <v>0</v>
      </c>
      <c r="BN101" s="199">
        <v>0</v>
      </c>
      <c r="BO101" s="199">
        <v>0</v>
      </c>
      <c r="BP101" s="199">
        <v>0</v>
      </c>
      <c r="BQ101" s="199">
        <v>0</v>
      </c>
      <c r="BR101" s="199">
        <v>0</v>
      </c>
      <c r="BS101" s="199">
        <v>0</v>
      </c>
      <c r="BT101" s="91"/>
      <c r="BU101" s="92"/>
    </row>
    <row r="102" spans="1:73" x14ac:dyDescent="0.25">
      <c r="A102" s="77"/>
      <c r="B102" s="77"/>
      <c r="O102" s="67" t="s">
        <v>621</v>
      </c>
      <c r="P102" s="90">
        <f t="shared" si="39"/>
        <v>9.3669950000000011</v>
      </c>
      <c r="Q102" s="90">
        <f t="shared" si="39"/>
        <v>9.1983650000000008</v>
      </c>
      <c r="R102" s="90">
        <f t="shared" si="39"/>
        <v>9.49146</v>
      </c>
      <c r="S102" s="90">
        <f t="shared" si="39"/>
        <v>9.1983650000000008</v>
      </c>
      <c r="T102" s="90">
        <f t="shared" si="39"/>
        <v>9.1983650000000008</v>
      </c>
      <c r="U102" s="90">
        <f t="shared" si="39"/>
        <v>9.1983650000000008</v>
      </c>
      <c r="V102" s="90">
        <f t="shared" si="39"/>
        <v>9.1983650000000008</v>
      </c>
      <c r="W102" s="90">
        <f t="shared" si="39"/>
        <v>9.1983650000000008</v>
      </c>
      <c r="X102" s="90">
        <f t="shared" si="39"/>
        <v>9.1983650000000008</v>
      </c>
      <c r="Y102" s="90">
        <f t="shared" si="39"/>
        <v>9.1983650000000008</v>
      </c>
      <c r="Z102" s="90">
        <f t="shared" si="39"/>
        <v>9.1983650000000008</v>
      </c>
      <c r="AA102" s="90">
        <f t="shared" si="39"/>
        <v>9.1983650000000008</v>
      </c>
      <c r="AB102" s="90">
        <f t="shared" si="39"/>
        <v>9.1983650000000008</v>
      </c>
      <c r="AC102" s="90">
        <f t="shared" si="38"/>
        <v>9.1983650000000008</v>
      </c>
      <c r="AD102" s="90">
        <f t="shared" si="38"/>
        <v>9.1983650000000008</v>
      </c>
      <c r="AE102" s="90">
        <f t="shared" si="38"/>
        <v>9.1983650000000008</v>
      </c>
      <c r="AF102" s="90">
        <f t="shared" si="38"/>
        <v>9.1983650000000008</v>
      </c>
      <c r="AG102" s="90">
        <f t="shared" si="38"/>
        <v>9.1983650000000008</v>
      </c>
      <c r="AH102" s="90">
        <f t="shared" si="38"/>
        <v>9.1983650000000008</v>
      </c>
      <c r="AI102" s="90">
        <f t="shared" si="38"/>
        <v>9.1983650000000008</v>
      </c>
      <c r="AJ102" s="90">
        <f t="shared" si="38"/>
        <v>9.1983650000000008</v>
      </c>
      <c r="AK102" s="90">
        <f t="shared" si="38"/>
        <v>9.1983650000000008</v>
      </c>
      <c r="AL102" s="90">
        <f t="shared" si="38"/>
        <v>9.1983650000000008</v>
      </c>
      <c r="AM102" s="90">
        <f t="shared" si="38"/>
        <v>9.1983650000000008</v>
      </c>
      <c r="AN102" s="90">
        <f t="shared" si="38"/>
        <v>9.1983650000000008</v>
      </c>
      <c r="AO102" s="90">
        <f t="shared" si="38"/>
        <v>9.1983650000000008</v>
      </c>
      <c r="AP102" s="91"/>
      <c r="AQ102" s="92"/>
      <c r="AS102" s="67" t="s">
        <v>621</v>
      </c>
      <c r="AT102" s="198">
        <v>2.3330000000000002</v>
      </c>
      <c r="AU102" s="199">
        <v>2.2909999999999999</v>
      </c>
      <c r="AV102" s="199">
        <v>2.3639999999999999</v>
      </c>
      <c r="AW102" s="199">
        <v>2.2909999999999999</v>
      </c>
      <c r="AX102" s="199">
        <v>2.2909999999999999</v>
      </c>
      <c r="AY102" s="199">
        <v>2.2909999999999999</v>
      </c>
      <c r="AZ102" s="199">
        <v>2.2909999999999999</v>
      </c>
      <c r="BA102" s="199">
        <v>2.2909999999999999</v>
      </c>
      <c r="BB102" s="199">
        <v>2.2909999999999999</v>
      </c>
      <c r="BC102" s="199">
        <v>2.2909999999999999</v>
      </c>
      <c r="BD102" s="199">
        <v>2.2909999999999999</v>
      </c>
      <c r="BE102" s="199">
        <v>2.2909999999999999</v>
      </c>
      <c r="BF102" s="199">
        <v>2.2909999999999999</v>
      </c>
      <c r="BG102" s="199">
        <v>2.2909999999999999</v>
      </c>
      <c r="BH102" s="199">
        <v>2.2909999999999999</v>
      </c>
      <c r="BI102" s="199">
        <v>2.2909999999999999</v>
      </c>
      <c r="BJ102" s="199">
        <v>2.2909999999999999</v>
      </c>
      <c r="BK102" s="199">
        <v>2.2909999999999999</v>
      </c>
      <c r="BL102" s="199">
        <v>2.2909999999999999</v>
      </c>
      <c r="BM102" s="199">
        <v>2.2909999999999999</v>
      </c>
      <c r="BN102" s="199">
        <v>2.2909999999999999</v>
      </c>
      <c r="BO102" s="199">
        <v>2.2909999999999999</v>
      </c>
      <c r="BP102" s="199">
        <v>2.2909999999999999</v>
      </c>
      <c r="BQ102" s="199">
        <v>2.2909999999999999</v>
      </c>
      <c r="BR102" s="199">
        <v>2.2909999999999999</v>
      </c>
      <c r="BS102" s="199">
        <v>2.2909999999999999</v>
      </c>
      <c r="BT102" s="91"/>
      <c r="BU102" s="92"/>
    </row>
    <row r="103" spans="1:73" x14ac:dyDescent="0.25">
      <c r="A103" s="77"/>
      <c r="B103" s="77"/>
      <c r="O103" s="67" t="s">
        <v>107</v>
      </c>
      <c r="P103" s="90">
        <f t="shared" si="39"/>
        <v>23.343209999999999</v>
      </c>
      <c r="Q103" s="90">
        <f t="shared" si="39"/>
        <v>22.921634999999998</v>
      </c>
      <c r="R103" s="90">
        <f t="shared" si="39"/>
        <v>23.652365</v>
      </c>
      <c r="S103" s="90">
        <f t="shared" si="39"/>
        <v>22.921634999999998</v>
      </c>
      <c r="T103" s="90">
        <f t="shared" si="39"/>
        <v>22.921634999999998</v>
      </c>
      <c r="U103" s="90">
        <f t="shared" si="39"/>
        <v>22.921634999999998</v>
      </c>
      <c r="V103" s="90">
        <f t="shared" si="39"/>
        <v>22.921634999999998</v>
      </c>
      <c r="W103" s="90">
        <f t="shared" si="39"/>
        <v>22.921634999999998</v>
      </c>
      <c r="X103" s="90">
        <f t="shared" si="39"/>
        <v>22.921634999999998</v>
      </c>
      <c r="Y103" s="90">
        <f t="shared" si="39"/>
        <v>22.921634999999998</v>
      </c>
      <c r="Z103" s="90">
        <f t="shared" si="39"/>
        <v>22.921634999999998</v>
      </c>
      <c r="AA103" s="90">
        <f t="shared" si="39"/>
        <v>22.921634999999998</v>
      </c>
      <c r="AB103" s="90">
        <f t="shared" si="39"/>
        <v>22.921634999999998</v>
      </c>
      <c r="AC103" s="90">
        <f t="shared" si="38"/>
        <v>22.921634999999998</v>
      </c>
      <c r="AD103" s="90">
        <f t="shared" si="38"/>
        <v>22.921634999999998</v>
      </c>
      <c r="AE103" s="90">
        <f t="shared" si="38"/>
        <v>22.921634999999998</v>
      </c>
      <c r="AF103" s="90">
        <f t="shared" si="38"/>
        <v>22.921634999999998</v>
      </c>
      <c r="AG103" s="90">
        <f t="shared" si="38"/>
        <v>22.921634999999998</v>
      </c>
      <c r="AH103" s="90">
        <f t="shared" si="38"/>
        <v>22.921634999999998</v>
      </c>
      <c r="AI103" s="90">
        <f t="shared" si="38"/>
        <v>22.921634999999998</v>
      </c>
      <c r="AJ103" s="90">
        <f t="shared" si="38"/>
        <v>22.921634999999998</v>
      </c>
      <c r="AK103" s="90">
        <f t="shared" si="38"/>
        <v>22.921634999999998</v>
      </c>
      <c r="AL103" s="90">
        <f t="shared" si="38"/>
        <v>22.921634999999998</v>
      </c>
      <c r="AM103" s="90">
        <f t="shared" si="38"/>
        <v>22.921634999999998</v>
      </c>
      <c r="AN103" s="90">
        <f t="shared" si="38"/>
        <v>22.921634999999998</v>
      </c>
      <c r="AO103" s="90">
        <f t="shared" si="38"/>
        <v>22.921634999999998</v>
      </c>
      <c r="AP103" s="91"/>
      <c r="AQ103" s="92"/>
      <c r="AS103" s="67" t="s">
        <v>107</v>
      </c>
      <c r="AT103" s="198">
        <v>5.8140000000000001</v>
      </c>
      <c r="AU103" s="199">
        <v>5.7089999999999996</v>
      </c>
      <c r="AV103" s="199">
        <v>5.891</v>
      </c>
      <c r="AW103" s="199">
        <v>5.7089999999999996</v>
      </c>
      <c r="AX103" s="199">
        <v>5.7089999999999996</v>
      </c>
      <c r="AY103" s="199">
        <v>5.7089999999999996</v>
      </c>
      <c r="AZ103" s="199">
        <v>5.7089999999999996</v>
      </c>
      <c r="BA103" s="199">
        <v>5.7089999999999996</v>
      </c>
      <c r="BB103" s="199">
        <v>5.7089999999999996</v>
      </c>
      <c r="BC103" s="199">
        <v>5.7089999999999996</v>
      </c>
      <c r="BD103" s="199">
        <v>5.7089999999999996</v>
      </c>
      <c r="BE103" s="199">
        <v>5.7089999999999996</v>
      </c>
      <c r="BF103" s="199">
        <v>5.7089999999999996</v>
      </c>
      <c r="BG103" s="199">
        <v>5.7089999999999996</v>
      </c>
      <c r="BH103" s="199">
        <v>5.7089999999999996</v>
      </c>
      <c r="BI103" s="199">
        <v>5.7089999999999996</v>
      </c>
      <c r="BJ103" s="199">
        <v>5.7089999999999996</v>
      </c>
      <c r="BK103" s="199">
        <v>5.7089999999999996</v>
      </c>
      <c r="BL103" s="199">
        <v>5.7089999999999996</v>
      </c>
      <c r="BM103" s="199">
        <v>5.7089999999999996</v>
      </c>
      <c r="BN103" s="199">
        <v>5.7089999999999996</v>
      </c>
      <c r="BO103" s="199">
        <v>5.7089999999999996</v>
      </c>
      <c r="BP103" s="199">
        <v>5.7089999999999996</v>
      </c>
      <c r="BQ103" s="199">
        <v>5.7089999999999996</v>
      </c>
      <c r="BR103" s="199">
        <v>5.7089999999999996</v>
      </c>
      <c r="BS103" s="199">
        <v>5.7089999999999996</v>
      </c>
      <c r="BT103" s="91"/>
      <c r="BU103" s="92"/>
    </row>
    <row r="104" spans="1:73" x14ac:dyDescent="0.25">
      <c r="A104" s="77"/>
      <c r="B104" s="77"/>
      <c r="O104" s="67" t="s">
        <v>159</v>
      </c>
      <c r="P104" s="90">
        <f t="shared" ref="P104:AO104" si="40">SUM(P95:P103)</f>
        <v>728.50970499999994</v>
      </c>
      <c r="Q104" s="90">
        <f t="shared" si="40"/>
        <v>706.05381</v>
      </c>
      <c r="R104" s="90">
        <f t="shared" si="40"/>
        <v>703.31959500000005</v>
      </c>
      <c r="S104" s="90">
        <f t="shared" si="40"/>
        <v>681.71086500000001</v>
      </c>
      <c r="T104" s="90">
        <f t="shared" si="40"/>
        <v>645.55579000000012</v>
      </c>
      <c r="U104" s="90">
        <f t="shared" si="40"/>
        <v>606.10439999999994</v>
      </c>
      <c r="V104" s="90">
        <f t="shared" si="40"/>
        <v>577.89500999999996</v>
      </c>
      <c r="W104" s="90">
        <f t="shared" si="40"/>
        <v>541.87243000000001</v>
      </c>
      <c r="X104" s="90">
        <f t="shared" si="40"/>
        <v>515.71069</v>
      </c>
      <c r="Y104" s="90">
        <f t="shared" si="40"/>
        <v>492.98177500000003</v>
      </c>
      <c r="Z104" s="90">
        <f t="shared" si="40"/>
        <v>465.56735499999996</v>
      </c>
      <c r="AA104" s="90">
        <f t="shared" si="40"/>
        <v>448.60799499999996</v>
      </c>
      <c r="AB104" s="90">
        <f t="shared" si="40"/>
        <v>415.40394500000002</v>
      </c>
      <c r="AC104" s="90">
        <f t="shared" si="40"/>
        <v>375.518935</v>
      </c>
      <c r="AD104" s="90">
        <f t="shared" si="40"/>
        <v>357.66824499999996</v>
      </c>
      <c r="AE104" s="90">
        <f t="shared" si="40"/>
        <v>336.11170999999996</v>
      </c>
      <c r="AF104" s="90">
        <f t="shared" si="40"/>
        <v>311.27893499999999</v>
      </c>
      <c r="AG104" s="90">
        <f t="shared" si="40"/>
        <v>294.16700500000002</v>
      </c>
      <c r="AH104" s="90">
        <f t="shared" si="40"/>
        <v>275.88269500000001</v>
      </c>
      <c r="AI104" s="90">
        <f t="shared" si="40"/>
        <v>256.10079000000002</v>
      </c>
      <c r="AJ104" s="90">
        <f t="shared" si="40"/>
        <v>244.05177499999999</v>
      </c>
      <c r="AK104" s="90">
        <f t="shared" si="40"/>
        <v>230.063515</v>
      </c>
      <c r="AL104" s="90">
        <f t="shared" si="40"/>
        <v>217.44035500000001</v>
      </c>
      <c r="AM104" s="90">
        <f t="shared" si="40"/>
        <v>204.19888499999999</v>
      </c>
      <c r="AN104" s="90">
        <f t="shared" si="40"/>
        <v>180.10085500000002</v>
      </c>
      <c r="AO104" s="90">
        <f t="shared" si="40"/>
        <v>177.26225000000002</v>
      </c>
      <c r="AP104" s="91"/>
      <c r="AQ104" s="92"/>
      <c r="AS104" s="67" t="s">
        <v>159</v>
      </c>
      <c r="AT104" s="90">
        <f t="shared" ref="AT104:BS104" si="41">SUM(AT95:AT103)</f>
        <v>181.44699999999997</v>
      </c>
      <c r="AU104" s="90">
        <f t="shared" si="41"/>
        <v>175.85400000000001</v>
      </c>
      <c r="AV104" s="90">
        <f t="shared" si="41"/>
        <v>175.17299999999997</v>
      </c>
      <c r="AW104" s="90">
        <f t="shared" si="41"/>
        <v>169.791</v>
      </c>
      <c r="AX104" s="90">
        <f t="shared" si="41"/>
        <v>160.78599999999997</v>
      </c>
      <c r="AY104" s="90">
        <f t="shared" si="41"/>
        <v>150.96</v>
      </c>
      <c r="AZ104" s="90">
        <f t="shared" si="41"/>
        <v>143.93400000000003</v>
      </c>
      <c r="BA104" s="90">
        <f t="shared" si="41"/>
        <v>134.96200000000002</v>
      </c>
      <c r="BB104" s="90">
        <f t="shared" si="41"/>
        <v>128.446</v>
      </c>
      <c r="BC104" s="90">
        <f t="shared" si="41"/>
        <v>122.785</v>
      </c>
      <c r="BD104" s="90">
        <f t="shared" si="41"/>
        <v>115.95699999999999</v>
      </c>
      <c r="BE104" s="90">
        <f t="shared" si="41"/>
        <v>111.73300000000002</v>
      </c>
      <c r="BF104" s="90">
        <f t="shared" si="41"/>
        <v>103.46299999999999</v>
      </c>
      <c r="BG104" s="90">
        <f t="shared" si="41"/>
        <v>93.528999999999996</v>
      </c>
      <c r="BH104" s="90">
        <f t="shared" si="41"/>
        <v>89.082999999999998</v>
      </c>
      <c r="BI104" s="90">
        <f t="shared" si="41"/>
        <v>83.713999999999999</v>
      </c>
      <c r="BJ104" s="90">
        <f t="shared" si="41"/>
        <v>77.528999999999996</v>
      </c>
      <c r="BK104" s="90">
        <f t="shared" si="41"/>
        <v>73.266999999999996</v>
      </c>
      <c r="BL104" s="90">
        <f t="shared" si="41"/>
        <v>68.712999999999994</v>
      </c>
      <c r="BM104" s="90">
        <f t="shared" si="41"/>
        <v>63.786000000000001</v>
      </c>
      <c r="BN104" s="90">
        <f t="shared" si="41"/>
        <v>60.784999999999997</v>
      </c>
      <c r="BO104" s="90">
        <f t="shared" si="41"/>
        <v>57.301000000000002</v>
      </c>
      <c r="BP104" s="90">
        <f t="shared" si="41"/>
        <v>54.156999999999996</v>
      </c>
      <c r="BQ104" s="90">
        <f t="shared" si="41"/>
        <v>50.858999999999995</v>
      </c>
      <c r="BR104" s="90">
        <f t="shared" si="41"/>
        <v>44.856999999999999</v>
      </c>
      <c r="BS104" s="90">
        <f t="shared" si="41"/>
        <v>44.150000000000006</v>
      </c>
      <c r="BT104" s="91"/>
      <c r="BU104" s="92"/>
    </row>
    <row r="105" spans="1:73" x14ac:dyDescent="0.25">
      <c r="A105" s="77"/>
      <c r="B105" s="77"/>
    </row>
    <row r="106" spans="1:73" x14ac:dyDescent="0.25">
      <c r="A106" s="77"/>
      <c r="B106" s="77"/>
    </row>
    <row r="107" spans="1:73" x14ac:dyDescent="0.25">
      <c r="A107" s="77"/>
      <c r="B107" s="77"/>
    </row>
    <row r="108" spans="1:73" x14ac:dyDescent="0.25">
      <c r="A108" s="77"/>
      <c r="B108" s="77"/>
    </row>
    <row r="109" spans="1:73" x14ac:dyDescent="0.25">
      <c r="A109" s="77"/>
      <c r="B109" s="77"/>
    </row>
    <row r="110" spans="1:73" x14ac:dyDescent="0.25">
      <c r="A110" s="77"/>
      <c r="B110" s="77"/>
    </row>
    <row r="111" spans="1:73" x14ac:dyDescent="0.25">
      <c r="A111" s="77"/>
      <c r="B111" s="77"/>
    </row>
    <row r="112" spans="1:73" x14ac:dyDescent="0.25">
      <c r="A112" s="77"/>
      <c r="B112" s="77"/>
    </row>
    <row r="113" spans="1:73" x14ac:dyDescent="0.25">
      <c r="A113" s="77"/>
      <c r="B113" s="77"/>
    </row>
    <row r="114" spans="1:73" s="77" customFormat="1" x14ac:dyDescent="0.25"/>
    <row r="115" spans="1:73" x14ac:dyDescent="0.25">
      <c r="A115" s="77"/>
      <c r="B115" s="77"/>
      <c r="C115" s="59" t="s">
        <v>648</v>
      </c>
    </row>
    <row r="116" spans="1:73" x14ac:dyDescent="0.25">
      <c r="A116" s="77"/>
      <c r="B116" s="77"/>
      <c r="O116" s="67" t="str">
        <f>O4</f>
        <v>TWH / YEAR</v>
      </c>
      <c r="P116" s="67" t="str">
        <f t="shared" ref="P116:AO116" si="42">AT116</f>
        <v>2025/26</v>
      </c>
      <c r="Q116" s="67" t="str">
        <f t="shared" si="42"/>
        <v>2026/27</v>
      </c>
      <c r="R116" s="67" t="str">
        <f t="shared" si="42"/>
        <v>2027/28</v>
      </c>
      <c r="S116" s="67" t="str">
        <f t="shared" si="42"/>
        <v>2028/29</v>
      </c>
      <c r="T116" s="67" t="str">
        <f t="shared" si="42"/>
        <v>2029/30</v>
      </c>
      <c r="U116" s="67" t="str">
        <f t="shared" si="42"/>
        <v>2030/31</v>
      </c>
      <c r="V116" s="67" t="str">
        <f t="shared" si="42"/>
        <v>2031/32</v>
      </c>
      <c r="W116" s="67" t="str">
        <f t="shared" si="42"/>
        <v>2032/33</v>
      </c>
      <c r="X116" s="67" t="str">
        <f t="shared" si="42"/>
        <v>2033/34</v>
      </c>
      <c r="Y116" s="67" t="str">
        <f t="shared" si="42"/>
        <v>2034/35</v>
      </c>
      <c r="Z116" s="67" t="str">
        <f t="shared" si="42"/>
        <v>2035/36</v>
      </c>
      <c r="AA116" s="67" t="str">
        <f t="shared" si="42"/>
        <v>2036/37</v>
      </c>
      <c r="AB116" s="67" t="str">
        <f t="shared" si="42"/>
        <v>2037/38</v>
      </c>
      <c r="AC116" s="67" t="str">
        <f t="shared" si="42"/>
        <v>2038/39</v>
      </c>
      <c r="AD116" s="67" t="str">
        <f t="shared" si="42"/>
        <v>2039/40</v>
      </c>
      <c r="AE116" s="67" t="str">
        <f t="shared" si="42"/>
        <v>2040/41</v>
      </c>
      <c r="AF116" s="67" t="str">
        <f t="shared" si="42"/>
        <v>2041/42</v>
      </c>
      <c r="AG116" s="67" t="str">
        <f t="shared" si="42"/>
        <v>2042/43</v>
      </c>
      <c r="AH116" s="67" t="str">
        <f t="shared" si="42"/>
        <v>2043/44</v>
      </c>
      <c r="AI116" s="67" t="str">
        <f t="shared" si="42"/>
        <v>2044/45</v>
      </c>
      <c r="AJ116" s="67" t="str">
        <f t="shared" si="42"/>
        <v>2045/46</v>
      </c>
      <c r="AK116" s="67" t="str">
        <f t="shared" si="42"/>
        <v>2046/47</v>
      </c>
      <c r="AL116" s="67" t="str">
        <f t="shared" si="42"/>
        <v>2047/48</v>
      </c>
      <c r="AM116" s="67" t="str">
        <f t="shared" si="42"/>
        <v>2048/49</v>
      </c>
      <c r="AN116" s="67" t="str">
        <f t="shared" si="42"/>
        <v>2049/50</v>
      </c>
      <c r="AO116" s="67" t="str">
        <f t="shared" si="42"/>
        <v>2050/51</v>
      </c>
      <c r="AP116" s="88"/>
      <c r="AS116" s="67" t="str">
        <f>AS4</f>
        <v>MCM / DAY</v>
      </c>
      <c r="AT116" s="89" t="s">
        <v>444</v>
      </c>
      <c r="AU116" s="89" t="s">
        <v>445</v>
      </c>
      <c r="AV116" s="89" t="s">
        <v>446</v>
      </c>
      <c r="AW116" s="89" t="s">
        <v>447</v>
      </c>
      <c r="AX116" s="89" t="s">
        <v>448</v>
      </c>
      <c r="AY116" s="89" t="s">
        <v>449</v>
      </c>
      <c r="AZ116" s="89" t="s">
        <v>450</v>
      </c>
      <c r="BA116" s="89" t="s">
        <v>451</v>
      </c>
      <c r="BB116" s="89" t="s">
        <v>452</v>
      </c>
      <c r="BC116" s="89" t="s">
        <v>453</v>
      </c>
      <c r="BD116" s="89" t="s">
        <v>454</v>
      </c>
      <c r="BE116" s="89" t="s">
        <v>455</v>
      </c>
      <c r="BF116" s="89" t="s">
        <v>456</v>
      </c>
      <c r="BG116" s="89" t="s">
        <v>457</v>
      </c>
      <c r="BH116" s="89" t="s">
        <v>458</v>
      </c>
      <c r="BI116" s="89" t="s">
        <v>459</v>
      </c>
      <c r="BJ116" s="89" t="s">
        <v>460</v>
      </c>
      <c r="BK116" s="89" t="s">
        <v>461</v>
      </c>
      <c r="BL116" s="89" t="s">
        <v>462</v>
      </c>
      <c r="BM116" s="89" t="s">
        <v>463</v>
      </c>
      <c r="BN116" s="89" t="s">
        <v>464</v>
      </c>
      <c r="BO116" s="89" t="s">
        <v>465</v>
      </c>
      <c r="BP116" s="89" t="s">
        <v>466</v>
      </c>
      <c r="BQ116" s="89" t="s">
        <v>467</v>
      </c>
      <c r="BR116" s="89" t="s">
        <v>468</v>
      </c>
      <c r="BS116" s="89" t="s">
        <v>469</v>
      </c>
      <c r="BT116" s="88"/>
    </row>
    <row r="117" spans="1:73" x14ac:dyDescent="0.25">
      <c r="A117" s="77"/>
      <c r="B117" s="77"/>
      <c r="O117" s="67" t="s">
        <v>95</v>
      </c>
      <c r="P117" s="90">
        <f t="shared" ref="P117:AC117" si="43">AT117*11/1000*365</f>
        <v>78.469160000000002</v>
      </c>
      <c r="Q117" s="90">
        <f t="shared" si="43"/>
        <v>75.180875</v>
      </c>
      <c r="R117" s="90">
        <f t="shared" si="43"/>
        <v>69.788730000000015</v>
      </c>
      <c r="S117" s="90">
        <f t="shared" si="43"/>
        <v>62.433250000000001</v>
      </c>
      <c r="T117" s="90">
        <f t="shared" si="43"/>
        <v>56.318404999999998</v>
      </c>
      <c r="U117" s="90">
        <f t="shared" si="43"/>
        <v>51.263520000000007</v>
      </c>
      <c r="V117" s="90">
        <f t="shared" si="43"/>
        <v>46.947394999999993</v>
      </c>
      <c r="W117" s="90">
        <f t="shared" si="43"/>
        <v>42.956484999999994</v>
      </c>
      <c r="X117" s="90">
        <f t="shared" si="43"/>
        <v>39.455404999999999</v>
      </c>
      <c r="Y117" s="90">
        <f t="shared" si="43"/>
        <v>36.950044999999996</v>
      </c>
      <c r="Z117" s="90">
        <f t="shared" si="43"/>
        <v>37.058450000000001</v>
      </c>
      <c r="AA117" s="90">
        <f t="shared" si="43"/>
        <v>40.278480000000002</v>
      </c>
      <c r="AB117" s="90">
        <f t="shared" si="43"/>
        <v>32.56165</v>
      </c>
      <c r="AC117" s="90">
        <f t="shared" si="43"/>
        <v>32.300674999999998</v>
      </c>
      <c r="AD117" s="90">
        <f t="shared" ref="AC117:AO125" si="44">BH117*11/1000*365</f>
        <v>30.309235000000001</v>
      </c>
      <c r="AE117" s="90">
        <f t="shared" si="44"/>
        <v>26.772019999999998</v>
      </c>
      <c r="AF117" s="90">
        <f t="shared" si="44"/>
        <v>11.117535000000002</v>
      </c>
      <c r="AG117" s="90">
        <f t="shared" si="44"/>
        <v>11.334345000000001</v>
      </c>
      <c r="AH117" s="90">
        <f t="shared" si="44"/>
        <v>11.302225</v>
      </c>
      <c r="AI117" s="90">
        <f t="shared" si="44"/>
        <v>11.145639999999998</v>
      </c>
      <c r="AJ117" s="90">
        <f t="shared" si="44"/>
        <v>11.511004999999999</v>
      </c>
      <c r="AK117" s="90">
        <f t="shared" si="44"/>
        <v>11.278134999999999</v>
      </c>
      <c r="AL117" s="90">
        <f t="shared" si="44"/>
        <v>11.482899999999999</v>
      </c>
      <c r="AM117" s="90">
        <f t="shared" si="44"/>
        <v>11.005115</v>
      </c>
      <c r="AN117" s="90">
        <f t="shared" si="44"/>
        <v>10.796335000000001</v>
      </c>
      <c r="AO117" s="90">
        <f t="shared" si="44"/>
        <v>11.876370000000001</v>
      </c>
      <c r="AP117" s="91"/>
      <c r="AQ117" s="92"/>
      <c r="AS117" s="67" t="s">
        <v>95</v>
      </c>
      <c r="AT117" s="196">
        <v>19.544</v>
      </c>
      <c r="AU117" s="197">
        <v>18.725000000000001</v>
      </c>
      <c r="AV117" s="197">
        <v>17.382000000000001</v>
      </c>
      <c r="AW117" s="197">
        <v>15.55</v>
      </c>
      <c r="AX117" s="197">
        <v>14.026999999999999</v>
      </c>
      <c r="AY117" s="197">
        <v>12.768000000000001</v>
      </c>
      <c r="AZ117" s="197">
        <v>11.693</v>
      </c>
      <c r="BA117" s="197">
        <v>10.699</v>
      </c>
      <c r="BB117" s="197">
        <v>9.827</v>
      </c>
      <c r="BC117" s="197">
        <v>9.2029999999999994</v>
      </c>
      <c r="BD117" s="197">
        <v>9.23</v>
      </c>
      <c r="BE117" s="197">
        <v>10.032</v>
      </c>
      <c r="BF117" s="197">
        <v>8.11</v>
      </c>
      <c r="BG117" s="197">
        <v>8.0449999999999999</v>
      </c>
      <c r="BH117" s="197">
        <v>7.5490000000000004</v>
      </c>
      <c r="BI117" s="197">
        <v>6.6680000000000001</v>
      </c>
      <c r="BJ117" s="197">
        <v>2.7690000000000001</v>
      </c>
      <c r="BK117" s="197">
        <v>2.823</v>
      </c>
      <c r="BL117" s="197">
        <v>2.8149999999999999</v>
      </c>
      <c r="BM117" s="197">
        <v>2.7759999999999998</v>
      </c>
      <c r="BN117" s="197">
        <v>2.867</v>
      </c>
      <c r="BO117" s="197">
        <v>2.8090000000000002</v>
      </c>
      <c r="BP117" s="197">
        <v>2.86</v>
      </c>
      <c r="BQ117" s="197">
        <v>2.7410000000000001</v>
      </c>
      <c r="BR117" s="197">
        <v>2.6890000000000001</v>
      </c>
      <c r="BS117" s="197">
        <v>2.9580000000000002</v>
      </c>
      <c r="BT117" s="91"/>
      <c r="BU117" s="92"/>
    </row>
    <row r="118" spans="1:73" x14ac:dyDescent="0.25">
      <c r="A118" s="77"/>
      <c r="B118" s="77"/>
      <c r="O118" s="67" t="s">
        <v>617</v>
      </c>
      <c r="P118" s="90">
        <f t="shared" ref="P118:AB125" si="45">AT118*11/1000*365</f>
        <v>8.4555899999999991</v>
      </c>
      <c r="Q118" s="90">
        <f t="shared" si="45"/>
        <v>7.1306400000000005</v>
      </c>
      <c r="R118" s="90">
        <f t="shared" si="45"/>
        <v>6.3075649999999994</v>
      </c>
      <c r="S118" s="90">
        <f t="shared" si="45"/>
        <v>5.2315449999999997</v>
      </c>
      <c r="T118" s="90">
        <f t="shared" si="45"/>
        <v>3.3926749999999997</v>
      </c>
      <c r="U118" s="90">
        <f t="shared" si="45"/>
        <v>2.9590549999999998</v>
      </c>
      <c r="V118" s="90">
        <f t="shared" si="45"/>
        <v>1.5377449999999999</v>
      </c>
      <c r="W118" s="90">
        <f t="shared" si="45"/>
        <v>1.3570700000000002</v>
      </c>
      <c r="X118" s="90">
        <f t="shared" si="45"/>
        <v>0</v>
      </c>
      <c r="Y118" s="90">
        <f t="shared" si="45"/>
        <v>0</v>
      </c>
      <c r="Z118" s="90">
        <f t="shared" si="45"/>
        <v>0</v>
      </c>
      <c r="AA118" s="90">
        <f t="shared" si="45"/>
        <v>0</v>
      </c>
      <c r="AB118" s="90">
        <f t="shared" si="45"/>
        <v>0</v>
      </c>
      <c r="AC118" s="90">
        <f t="shared" si="44"/>
        <v>0</v>
      </c>
      <c r="AD118" s="90">
        <f t="shared" si="44"/>
        <v>0</v>
      </c>
      <c r="AE118" s="90">
        <f t="shared" si="44"/>
        <v>0</v>
      </c>
      <c r="AF118" s="90">
        <f t="shared" si="44"/>
        <v>0</v>
      </c>
      <c r="AG118" s="90">
        <f t="shared" si="44"/>
        <v>0</v>
      </c>
      <c r="AH118" s="90">
        <f t="shared" si="44"/>
        <v>0</v>
      </c>
      <c r="AI118" s="90">
        <f t="shared" si="44"/>
        <v>0</v>
      </c>
      <c r="AJ118" s="90">
        <f t="shared" si="44"/>
        <v>0</v>
      </c>
      <c r="AK118" s="90">
        <f t="shared" si="44"/>
        <v>0</v>
      </c>
      <c r="AL118" s="90">
        <f t="shared" si="44"/>
        <v>0</v>
      </c>
      <c r="AM118" s="90">
        <f t="shared" si="44"/>
        <v>0</v>
      </c>
      <c r="AN118" s="90">
        <f t="shared" si="44"/>
        <v>0</v>
      </c>
      <c r="AO118" s="90">
        <f t="shared" si="44"/>
        <v>0</v>
      </c>
      <c r="AP118" s="91"/>
      <c r="AQ118" s="92"/>
      <c r="AS118" s="67" t="s">
        <v>617</v>
      </c>
      <c r="AT118" s="198">
        <v>2.1059999999999999</v>
      </c>
      <c r="AU118" s="199">
        <v>1.776</v>
      </c>
      <c r="AV118" s="199">
        <v>1.571</v>
      </c>
      <c r="AW118" s="199">
        <v>1.3029999999999999</v>
      </c>
      <c r="AX118" s="199">
        <v>0.84499999999999997</v>
      </c>
      <c r="AY118" s="199">
        <v>0.73699999999999999</v>
      </c>
      <c r="AZ118" s="199">
        <v>0.38300000000000001</v>
      </c>
      <c r="BA118" s="199">
        <v>0.33800000000000002</v>
      </c>
      <c r="BB118" s="199">
        <v>0</v>
      </c>
      <c r="BC118" s="199">
        <v>0</v>
      </c>
      <c r="BD118" s="199">
        <v>0</v>
      </c>
      <c r="BE118" s="199">
        <v>0</v>
      </c>
      <c r="BF118" s="199">
        <v>0</v>
      </c>
      <c r="BG118" s="199">
        <v>0</v>
      </c>
      <c r="BH118" s="199">
        <v>0</v>
      </c>
      <c r="BI118" s="199">
        <v>0</v>
      </c>
      <c r="BJ118" s="199">
        <v>0</v>
      </c>
      <c r="BK118" s="199">
        <v>0</v>
      </c>
      <c r="BL118" s="199">
        <v>0</v>
      </c>
      <c r="BM118" s="199">
        <v>0</v>
      </c>
      <c r="BN118" s="199">
        <v>0</v>
      </c>
      <c r="BO118" s="199">
        <v>0</v>
      </c>
      <c r="BP118" s="199">
        <v>0</v>
      </c>
      <c r="BQ118" s="199">
        <v>0</v>
      </c>
      <c r="BR118" s="199">
        <v>0</v>
      </c>
      <c r="BS118" s="199">
        <v>0</v>
      </c>
      <c r="BT118" s="91"/>
      <c r="BU118" s="92"/>
    </row>
    <row r="119" spans="1:73" x14ac:dyDescent="0.25">
      <c r="A119" s="77"/>
      <c r="B119" s="77"/>
      <c r="O119" s="67" t="s">
        <v>114</v>
      </c>
      <c r="P119" s="90">
        <f t="shared" si="45"/>
        <v>210.32176000000001</v>
      </c>
      <c r="Q119" s="90">
        <f t="shared" si="45"/>
        <v>184.88673499999999</v>
      </c>
      <c r="R119" s="90">
        <f t="shared" si="45"/>
        <v>181.22104000000002</v>
      </c>
      <c r="S119" s="90">
        <f t="shared" si="45"/>
        <v>165.54246499999999</v>
      </c>
      <c r="T119" s="90">
        <f t="shared" si="45"/>
        <v>151.43777000000003</v>
      </c>
      <c r="U119" s="90">
        <f t="shared" si="45"/>
        <v>145.53170499999999</v>
      </c>
      <c r="V119" s="90">
        <f t="shared" si="45"/>
        <v>154.629695</v>
      </c>
      <c r="W119" s="90">
        <f t="shared" si="45"/>
        <v>139.589505</v>
      </c>
      <c r="X119" s="90">
        <f t="shared" si="45"/>
        <v>124.396745</v>
      </c>
      <c r="Y119" s="90">
        <f t="shared" si="45"/>
        <v>107.70237499999999</v>
      </c>
      <c r="Z119" s="90">
        <f t="shared" si="45"/>
        <v>97.905775000000006</v>
      </c>
      <c r="AA119" s="90">
        <f t="shared" si="45"/>
        <v>86.615594999999999</v>
      </c>
      <c r="AB119" s="90">
        <f t="shared" si="45"/>
        <v>68.620365000000007</v>
      </c>
      <c r="AC119" s="90">
        <f t="shared" si="44"/>
        <v>56.619530000000005</v>
      </c>
      <c r="AD119" s="90">
        <f t="shared" si="44"/>
        <v>52.086594999999996</v>
      </c>
      <c r="AE119" s="90">
        <f t="shared" si="44"/>
        <v>44.016444999999997</v>
      </c>
      <c r="AF119" s="90">
        <f t="shared" si="44"/>
        <v>36.628844999999998</v>
      </c>
      <c r="AG119" s="90">
        <f t="shared" si="44"/>
        <v>29.851524999999999</v>
      </c>
      <c r="AH119" s="90">
        <f t="shared" si="44"/>
        <v>27.358210000000003</v>
      </c>
      <c r="AI119" s="90">
        <f t="shared" si="44"/>
        <v>23.764785</v>
      </c>
      <c r="AJ119" s="90">
        <f t="shared" si="44"/>
        <v>23.47972</v>
      </c>
      <c r="AK119" s="90">
        <f t="shared" si="44"/>
        <v>21.114885000000001</v>
      </c>
      <c r="AL119" s="90">
        <f t="shared" si="44"/>
        <v>17.68206</v>
      </c>
      <c r="AM119" s="90">
        <f t="shared" si="44"/>
        <v>15.228894999999998</v>
      </c>
      <c r="AN119" s="90">
        <f t="shared" si="44"/>
        <v>13.060795000000001</v>
      </c>
      <c r="AO119" s="90">
        <f t="shared" si="44"/>
        <v>13.269575000000001</v>
      </c>
      <c r="AP119" s="91"/>
      <c r="AQ119" s="92"/>
      <c r="AS119" s="67" t="s">
        <v>114</v>
      </c>
      <c r="AT119" s="198">
        <v>52.384</v>
      </c>
      <c r="AU119" s="199">
        <v>46.048999999999999</v>
      </c>
      <c r="AV119" s="199">
        <v>45.136000000000003</v>
      </c>
      <c r="AW119" s="199">
        <v>41.231000000000002</v>
      </c>
      <c r="AX119" s="199">
        <v>37.718000000000004</v>
      </c>
      <c r="AY119" s="199">
        <v>36.247</v>
      </c>
      <c r="AZ119" s="199">
        <v>38.512999999999998</v>
      </c>
      <c r="BA119" s="199">
        <v>34.767000000000003</v>
      </c>
      <c r="BB119" s="199">
        <v>30.983000000000001</v>
      </c>
      <c r="BC119" s="199">
        <v>26.824999999999999</v>
      </c>
      <c r="BD119" s="199">
        <v>24.385000000000002</v>
      </c>
      <c r="BE119" s="199">
        <v>21.573</v>
      </c>
      <c r="BF119" s="199">
        <v>17.091000000000001</v>
      </c>
      <c r="BG119" s="199">
        <v>14.102</v>
      </c>
      <c r="BH119" s="199">
        <v>12.973000000000001</v>
      </c>
      <c r="BI119" s="199">
        <v>10.962999999999999</v>
      </c>
      <c r="BJ119" s="199">
        <v>9.1229999999999993</v>
      </c>
      <c r="BK119" s="199">
        <v>7.4349999999999996</v>
      </c>
      <c r="BL119" s="199">
        <v>6.8140000000000001</v>
      </c>
      <c r="BM119" s="199">
        <v>5.9189999999999996</v>
      </c>
      <c r="BN119" s="199">
        <v>5.8479999999999999</v>
      </c>
      <c r="BO119" s="199">
        <v>5.2590000000000003</v>
      </c>
      <c r="BP119" s="199">
        <v>4.4039999999999999</v>
      </c>
      <c r="BQ119" s="199">
        <v>3.7930000000000001</v>
      </c>
      <c r="BR119" s="199">
        <v>3.2530000000000001</v>
      </c>
      <c r="BS119" s="199">
        <v>3.3050000000000002</v>
      </c>
      <c r="BT119" s="91"/>
      <c r="BU119" s="92"/>
    </row>
    <row r="120" spans="1:73" x14ac:dyDescent="0.25">
      <c r="A120" s="77"/>
      <c r="B120" s="77"/>
      <c r="O120" s="67" t="s">
        <v>117</v>
      </c>
      <c r="P120" s="90">
        <f t="shared" si="45"/>
        <v>211.74306999999996</v>
      </c>
      <c r="Q120" s="90">
        <f t="shared" si="45"/>
        <v>208.47486000000001</v>
      </c>
      <c r="R120" s="90">
        <f t="shared" si="45"/>
        <v>200.24411000000001</v>
      </c>
      <c r="S120" s="90">
        <f t="shared" si="45"/>
        <v>186.03502500000002</v>
      </c>
      <c r="T120" s="90">
        <f t="shared" si="45"/>
        <v>167.13642000000002</v>
      </c>
      <c r="U120" s="90">
        <f t="shared" si="45"/>
        <v>159.43564999999998</v>
      </c>
      <c r="V120" s="90">
        <f t="shared" si="45"/>
        <v>156.54083499999999</v>
      </c>
      <c r="W120" s="90">
        <f t="shared" si="45"/>
        <v>143.46397999999999</v>
      </c>
      <c r="X120" s="90">
        <f t="shared" si="45"/>
        <v>127.31565000000001</v>
      </c>
      <c r="Y120" s="90">
        <f t="shared" si="45"/>
        <v>104.50242</v>
      </c>
      <c r="Z120" s="90">
        <f t="shared" si="45"/>
        <v>84.764679999999984</v>
      </c>
      <c r="AA120" s="90">
        <f t="shared" si="45"/>
        <v>73.181404999999998</v>
      </c>
      <c r="AB120" s="90">
        <f t="shared" si="45"/>
        <v>62.670135000000009</v>
      </c>
      <c r="AC120" s="90">
        <f t="shared" si="44"/>
        <v>50.769674999999999</v>
      </c>
      <c r="AD120" s="90">
        <f t="shared" si="44"/>
        <v>45.851300000000002</v>
      </c>
      <c r="AE120" s="90">
        <f t="shared" si="44"/>
        <v>39.106099999999998</v>
      </c>
      <c r="AF120" s="90">
        <f t="shared" si="44"/>
        <v>29.385784999999998</v>
      </c>
      <c r="AG120" s="90">
        <f t="shared" si="44"/>
        <v>25.246320000000004</v>
      </c>
      <c r="AH120" s="90">
        <f t="shared" si="44"/>
        <v>43.052844999999998</v>
      </c>
      <c r="AI120" s="90">
        <f t="shared" si="44"/>
        <v>37.20299</v>
      </c>
      <c r="AJ120" s="90">
        <f t="shared" si="44"/>
        <v>34.055230000000002</v>
      </c>
      <c r="AK120" s="90">
        <f t="shared" si="44"/>
        <v>29.674865</v>
      </c>
      <c r="AL120" s="90">
        <f t="shared" si="44"/>
        <v>25.286470000000001</v>
      </c>
      <c r="AM120" s="90">
        <f t="shared" si="44"/>
        <v>22.869440000000001</v>
      </c>
      <c r="AN120" s="90">
        <f t="shared" si="44"/>
        <v>20.536725000000001</v>
      </c>
      <c r="AO120" s="90">
        <f t="shared" si="44"/>
        <v>19.320180000000001</v>
      </c>
      <c r="AP120" s="91"/>
      <c r="AQ120" s="92"/>
      <c r="AS120" s="67" t="s">
        <v>117</v>
      </c>
      <c r="AT120" s="198">
        <v>52.738</v>
      </c>
      <c r="AU120" s="199">
        <v>51.923999999999999</v>
      </c>
      <c r="AV120" s="199">
        <v>49.874000000000002</v>
      </c>
      <c r="AW120" s="199">
        <v>46.335000000000001</v>
      </c>
      <c r="AX120" s="199">
        <v>41.628</v>
      </c>
      <c r="AY120" s="199">
        <v>39.71</v>
      </c>
      <c r="AZ120" s="199">
        <v>38.988999999999997</v>
      </c>
      <c r="BA120" s="199">
        <v>35.731999999999999</v>
      </c>
      <c r="BB120" s="199">
        <v>31.71</v>
      </c>
      <c r="BC120" s="199">
        <v>26.027999999999999</v>
      </c>
      <c r="BD120" s="199">
        <v>21.111999999999998</v>
      </c>
      <c r="BE120" s="199">
        <v>18.227</v>
      </c>
      <c r="BF120" s="199">
        <v>15.609</v>
      </c>
      <c r="BG120" s="199">
        <v>12.645</v>
      </c>
      <c r="BH120" s="199">
        <v>11.42</v>
      </c>
      <c r="BI120" s="199">
        <v>9.74</v>
      </c>
      <c r="BJ120" s="199">
        <v>7.319</v>
      </c>
      <c r="BK120" s="199">
        <v>6.2880000000000003</v>
      </c>
      <c r="BL120" s="199">
        <v>10.723000000000001</v>
      </c>
      <c r="BM120" s="199">
        <v>9.266</v>
      </c>
      <c r="BN120" s="199">
        <v>8.4819999999999993</v>
      </c>
      <c r="BO120" s="199">
        <v>7.391</v>
      </c>
      <c r="BP120" s="199">
        <v>6.298</v>
      </c>
      <c r="BQ120" s="199">
        <v>5.6959999999999997</v>
      </c>
      <c r="BR120" s="199">
        <v>5.1150000000000002</v>
      </c>
      <c r="BS120" s="199">
        <v>4.8120000000000003</v>
      </c>
      <c r="BT120" s="91"/>
      <c r="BU120" s="92"/>
    </row>
    <row r="121" spans="1:73" x14ac:dyDescent="0.25">
      <c r="A121" s="77"/>
      <c r="B121" s="77"/>
      <c r="O121" s="67" t="s">
        <v>618</v>
      </c>
      <c r="P121" s="90">
        <f t="shared" si="45"/>
        <v>81.496470000000002</v>
      </c>
      <c r="Q121" s="90">
        <f t="shared" si="45"/>
        <v>68.977699999999999</v>
      </c>
      <c r="R121" s="90">
        <f t="shared" si="45"/>
        <v>58.205455000000001</v>
      </c>
      <c r="S121" s="90">
        <f t="shared" si="45"/>
        <v>48.34863</v>
      </c>
      <c r="T121" s="90">
        <f t="shared" si="45"/>
        <v>40.378855000000001</v>
      </c>
      <c r="U121" s="90">
        <f t="shared" si="45"/>
        <v>34.035154999999996</v>
      </c>
      <c r="V121" s="90">
        <f t="shared" si="45"/>
        <v>27.964474999999997</v>
      </c>
      <c r="W121" s="90">
        <f t="shared" si="45"/>
        <v>19.276014999999997</v>
      </c>
      <c r="X121" s="90">
        <f t="shared" si="45"/>
        <v>17.481310000000001</v>
      </c>
      <c r="Y121" s="90">
        <f t="shared" si="45"/>
        <v>16.618085000000001</v>
      </c>
      <c r="Z121" s="90">
        <f t="shared" si="45"/>
        <v>15.979699999999999</v>
      </c>
      <c r="AA121" s="90">
        <f t="shared" si="45"/>
        <v>11.009129999999999</v>
      </c>
      <c r="AB121" s="90">
        <f t="shared" si="45"/>
        <v>10.940875</v>
      </c>
      <c r="AC121" s="90">
        <f t="shared" si="44"/>
        <v>7.56426</v>
      </c>
      <c r="AD121" s="90">
        <f t="shared" si="44"/>
        <v>6.7853499999999993</v>
      </c>
      <c r="AE121" s="90">
        <f t="shared" si="44"/>
        <v>5.8659150000000011</v>
      </c>
      <c r="AF121" s="90">
        <f t="shared" si="44"/>
        <v>25.422980000000003</v>
      </c>
      <c r="AG121" s="90">
        <f t="shared" si="44"/>
        <v>23.371314999999996</v>
      </c>
      <c r="AH121" s="90">
        <f t="shared" si="44"/>
        <v>0</v>
      </c>
      <c r="AI121" s="90">
        <f t="shared" si="44"/>
        <v>0</v>
      </c>
      <c r="AJ121" s="90">
        <f t="shared" si="44"/>
        <v>0</v>
      </c>
      <c r="AK121" s="90">
        <f t="shared" si="44"/>
        <v>0</v>
      </c>
      <c r="AL121" s="90">
        <f t="shared" si="44"/>
        <v>0</v>
      </c>
      <c r="AM121" s="90">
        <f t="shared" si="44"/>
        <v>0</v>
      </c>
      <c r="AN121" s="90">
        <f t="shared" si="44"/>
        <v>0</v>
      </c>
      <c r="AO121" s="90">
        <f t="shared" si="44"/>
        <v>0</v>
      </c>
      <c r="AP121" s="91"/>
      <c r="AQ121" s="92"/>
      <c r="AS121" s="67" t="s">
        <v>618</v>
      </c>
      <c r="AT121" s="198">
        <v>20.297999999999998</v>
      </c>
      <c r="AU121" s="199">
        <v>17.18</v>
      </c>
      <c r="AV121" s="199">
        <v>14.497</v>
      </c>
      <c r="AW121" s="199">
        <v>12.042</v>
      </c>
      <c r="AX121" s="199">
        <v>10.057</v>
      </c>
      <c r="AY121" s="199">
        <v>8.4770000000000003</v>
      </c>
      <c r="AZ121" s="199">
        <v>6.9649999999999999</v>
      </c>
      <c r="BA121" s="199">
        <v>4.8010000000000002</v>
      </c>
      <c r="BB121" s="199">
        <v>4.3540000000000001</v>
      </c>
      <c r="BC121" s="199">
        <v>4.1390000000000002</v>
      </c>
      <c r="BD121" s="199">
        <v>3.98</v>
      </c>
      <c r="BE121" s="199">
        <v>2.742</v>
      </c>
      <c r="BF121" s="199">
        <v>2.7250000000000001</v>
      </c>
      <c r="BG121" s="199">
        <v>1.8839999999999999</v>
      </c>
      <c r="BH121" s="199">
        <v>1.69</v>
      </c>
      <c r="BI121" s="199">
        <v>1.4610000000000001</v>
      </c>
      <c r="BJ121" s="199">
        <v>6.3319999999999999</v>
      </c>
      <c r="BK121" s="199">
        <v>5.8209999999999997</v>
      </c>
      <c r="BL121" s="199">
        <v>0</v>
      </c>
      <c r="BM121" s="199">
        <v>0</v>
      </c>
      <c r="BN121" s="199">
        <v>0</v>
      </c>
      <c r="BO121" s="199">
        <v>0</v>
      </c>
      <c r="BP121" s="199">
        <v>0</v>
      </c>
      <c r="BQ121" s="199">
        <v>0</v>
      </c>
      <c r="BR121" s="199">
        <v>0</v>
      </c>
      <c r="BS121" s="199">
        <v>0</v>
      </c>
      <c r="BT121" s="91"/>
      <c r="BU121" s="92"/>
    </row>
    <row r="122" spans="1:73" x14ac:dyDescent="0.25">
      <c r="A122" s="77"/>
      <c r="B122" s="77"/>
      <c r="O122" s="67" t="s">
        <v>619</v>
      </c>
      <c r="P122" s="90">
        <f t="shared" si="45"/>
        <v>8.9293600000000009</v>
      </c>
      <c r="Q122" s="90">
        <f t="shared" si="45"/>
        <v>12.430439999999999</v>
      </c>
      <c r="R122" s="90">
        <f t="shared" si="45"/>
        <v>15.931519999999999</v>
      </c>
      <c r="S122" s="90">
        <f t="shared" si="45"/>
        <v>19.432599999999997</v>
      </c>
      <c r="T122" s="90">
        <f t="shared" si="45"/>
        <v>22.933679999999999</v>
      </c>
      <c r="U122" s="90">
        <f t="shared" si="45"/>
        <v>26.434759999999997</v>
      </c>
      <c r="V122" s="90">
        <f t="shared" si="45"/>
        <v>28.329840000000001</v>
      </c>
      <c r="W122" s="90">
        <f t="shared" si="45"/>
        <v>30.224919999999997</v>
      </c>
      <c r="X122" s="90">
        <f t="shared" si="45"/>
        <v>32.119999999999997</v>
      </c>
      <c r="Y122" s="90">
        <f t="shared" si="45"/>
        <v>34.015079999999998</v>
      </c>
      <c r="Z122" s="90">
        <f t="shared" si="45"/>
        <v>35.914175</v>
      </c>
      <c r="AA122" s="90">
        <f t="shared" si="45"/>
        <v>37.809255</v>
      </c>
      <c r="AB122" s="90">
        <f t="shared" si="45"/>
        <v>39.704335</v>
      </c>
      <c r="AC122" s="90">
        <f t="shared" si="44"/>
        <v>41.599415</v>
      </c>
      <c r="AD122" s="90">
        <f t="shared" si="44"/>
        <v>43.494494999999993</v>
      </c>
      <c r="AE122" s="90">
        <f t="shared" si="44"/>
        <v>45.389575000000001</v>
      </c>
      <c r="AF122" s="90">
        <f t="shared" si="44"/>
        <v>47.288670000000003</v>
      </c>
      <c r="AG122" s="90">
        <f t="shared" si="44"/>
        <v>49.183750000000003</v>
      </c>
      <c r="AH122" s="90">
        <f t="shared" si="44"/>
        <v>51.078830000000004</v>
      </c>
      <c r="AI122" s="90">
        <f t="shared" si="44"/>
        <v>52.973910000000004</v>
      </c>
      <c r="AJ122" s="90">
        <f t="shared" si="44"/>
        <v>54.868989999999997</v>
      </c>
      <c r="AK122" s="90">
        <f t="shared" si="44"/>
        <v>56.768084999999999</v>
      </c>
      <c r="AL122" s="90">
        <f t="shared" si="44"/>
        <v>58.663164999999999</v>
      </c>
      <c r="AM122" s="90">
        <f t="shared" si="44"/>
        <v>60.558244999999999</v>
      </c>
      <c r="AN122" s="90">
        <f t="shared" si="44"/>
        <v>62.453324999999992</v>
      </c>
      <c r="AO122" s="90">
        <f t="shared" si="44"/>
        <v>64.348405000000014</v>
      </c>
      <c r="AP122" s="91"/>
      <c r="AQ122" s="92"/>
      <c r="AS122" s="67" t="s">
        <v>619</v>
      </c>
      <c r="AT122" s="198">
        <v>2.2240000000000002</v>
      </c>
      <c r="AU122" s="199">
        <v>3.0960000000000001</v>
      </c>
      <c r="AV122" s="199">
        <v>3.968</v>
      </c>
      <c r="AW122" s="199">
        <v>4.84</v>
      </c>
      <c r="AX122" s="199">
        <v>5.7119999999999997</v>
      </c>
      <c r="AY122" s="199">
        <v>6.5839999999999996</v>
      </c>
      <c r="AZ122" s="199">
        <v>7.056</v>
      </c>
      <c r="BA122" s="199">
        <v>7.5279999999999996</v>
      </c>
      <c r="BB122" s="199">
        <v>8</v>
      </c>
      <c r="BC122" s="199">
        <v>8.4719999999999995</v>
      </c>
      <c r="BD122" s="199">
        <v>8.9450000000000003</v>
      </c>
      <c r="BE122" s="199">
        <v>9.4169999999999998</v>
      </c>
      <c r="BF122" s="199">
        <v>9.8889999999999993</v>
      </c>
      <c r="BG122" s="199">
        <v>10.361000000000001</v>
      </c>
      <c r="BH122" s="199">
        <v>10.833</v>
      </c>
      <c r="BI122" s="199">
        <v>11.305</v>
      </c>
      <c r="BJ122" s="199">
        <v>11.778</v>
      </c>
      <c r="BK122" s="199">
        <v>12.25</v>
      </c>
      <c r="BL122" s="199">
        <v>12.722</v>
      </c>
      <c r="BM122" s="199">
        <v>13.194000000000001</v>
      </c>
      <c r="BN122" s="199">
        <v>13.666</v>
      </c>
      <c r="BO122" s="199">
        <v>14.138999999999999</v>
      </c>
      <c r="BP122" s="199">
        <v>14.611000000000001</v>
      </c>
      <c r="BQ122" s="199">
        <v>15.083</v>
      </c>
      <c r="BR122" s="199">
        <v>15.555</v>
      </c>
      <c r="BS122" s="199">
        <v>16.027000000000001</v>
      </c>
      <c r="BT122" s="91"/>
      <c r="BU122" s="92"/>
    </row>
    <row r="123" spans="1:73" x14ac:dyDescent="0.25">
      <c r="A123" s="77"/>
      <c r="B123" s="77"/>
      <c r="O123" s="67" t="s">
        <v>620</v>
      </c>
      <c r="P123" s="90">
        <f t="shared" si="45"/>
        <v>0</v>
      </c>
      <c r="Q123" s="90">
        <f t="shared" si="45"/>
        <v>0</v>
      </c>
      <c r="R123" s="90">
        <f t="shared" si="45"/>
        <v>0</v>
      </c>
      <c r="S123" s="90">
        <f t="shared" si="45"/>
        <v>0</v>
      </c>
      <c r="T123" s="90">
        <f t="shared" si="45"/>
        <v>0</v>
      </c>
      <c r="U123" s="90">
        <f t="shared" si="45"/>
        <v>0</v>
      </c>
      <c r="V123" s="90">
        <f t="shared" si="45"/>
        <v>0</v>
      </c>
      <c r="W123" s="90">
        <f t="shared" si="45"/>
        <v>0</v>
      </c>
      <c r="X123" s="90">
        <f t="shared" si="45"/>
        <v>0</v>
      </c>
      <c r="Y123" s="90">
        <f t="shared" si="45"/>
        <v>0</v>
      </c>
      <c r="Z123" s="90">
        <f t="shared" si="45"/>
        <v>0</v>
      </c>
      <c r="AA123" s="90">
        <f t="shared" si="45"/>
        <v>0</v>
      </c>
      <c r="AB123" s="90">
        <f t="shared" si="45"/>
        <v>0</v>
      </c>
      <c r="AC123" s="90">
        <f t="shared" si="44"/>
        <v>0</v>
      </c>
      <c r="AD123" s="90">
        <f t="shared" si="44"/>
        <v>0</v>
      </c>
      <c r="AE123" s="90">
        <f t="shared" si="44"/>
        <v>0</v>
      </c>
      <c r="AF123" s="90">
        <f t="shared" si="44"/>
        <v>0</v>
      </c>
      <c r="AG123" s="90">
        <f t="shared" si="44"/>
        <v>0</v>
      </c>
      <c r="AH123" s="90">
        <f t="shared" si="44"/>
        <v>0</v>
      </c>
      <c r="AI123" s="90">
        <f t="shared" si="44"/>
        <v>0</v>
      </c>
      <c r="AJ123" s="90">
        <f t="shared" si="44"/>
        <v>0</v>
      </c>
      <c r="AK123" s="90">
        <f t="shared" si="44"/>
        <v>0</v>
      </c>
      <c r="AL123" s="90">
        <f t="shared" si="44"/>
        <v>0</v>
      </c>
      <c r="AM123" s="90">
        <f t="shared" si="44"/>
        <v>0</v>
      </c>
      <c r="AN123" s="90">
        <f t="shared" si="44"/>
        <v>0</v>
      </c>
      <c r="AO123" s="90">
        <f t="shared" si="44"/>
        <v>0</v>
      </c>
      <c r="AP123" s="91"/>
      <c r="AQ123" s="92"/>
      <c r="AS123" s="67" t="s">
        <v>620</v>
      </c>
      <c r="AT123" s="198">
        <v>0</v>
      </c>
      <c r="AU123" s="199">
        <v>0</v>
      </c>
      <c r="AV123" s="199">
        <v>0</v>
      </c>
      <c r="AW123" s="199">
        <v>0</v>
      </c>
      <c r="AX123" s="199">
        <v>0</v>
      </c>
      <c r="AY123" s="199">
        <v>0</v>
      </c>
      <c r="AZ123" s="199">
        <v>0</v>
      </c>
      <c r="BA123" s="199">
        <v>0</v>
      </c>
      <c r="BB123" s="199">
        <v>0</v>
      </c>
      <c r="BC123" s="199">
        <v>0</v>
      </c>
      <c r="BD123" s="199">
        <v>0</v>
      </c>
      <c r="BE123" s="199">
        <v>0</v>
      </c>
      <c r="BF123" s="199">
        <v>0</v>
      </c>
      <c r="BG123" s="199">
        <v>0</v>
      </c>
      <c r="BH123" s="199">
        <v>0</v>
      </c>
      <c r="BI123" s="199">
        <v>0</v>
      </c>
      <c r="BJ123" s="199">
        <v>0</v>
      </c>
      <c r="BK123" s="199">
        <v>0</v>
      </c>
      <c r="BL123" s="199">
        <v>0</v>
      </c>
      <c r="BM123" s="199">
        <v>0</v>
      </c>
      <c r="BN123" s="199">
        <v>0</v>
      </c>
      <c r="BO123" s="199">
        <v>0</v>
      </c>
      <c r="BP123" s="199">
        <v>0</v>
      </c>
      <c r="BQ123" s="199">
        <v>0</v>
      </c>
      <c r="BR123" s="199">
        <v>0</v>
      </c>
      <c r="BS123" s="199">
        <v>0</v>
      </c>
      <c r="BT123" s="91"/>
      <c r="BU123" s="92"/>
    </row>
    <row r="124" spans="1:73" x14ac:dyDescent="0.25">
      <c r="A124" s="77"/>
      <c r="B124" s="77"/>
      <c r="O124" s="67" t="s">
        <v>621</v>
      </c>
      <c r="P124" s="90">
        <f t="shared" si="45"/>
        <v>36.962089999999996</v>
      </c>
      <c r="Q124" s="90">
        <f t="shared" si="45"/>
        <v>42.655360000000002</v>
      </c>
      <c r="R124" s="90">
        <f t="shared" si="45"/>
        <v>49.143600000000006</v>
      </c>
      <c r="S124" s="90">
        <f t="shared" si="45"/>
        <v>55.748274999999992</v>
      </c>
      <c r="T124" s="90">
        <f t="shared" si="45"/>
        <v>58.402190000000004</v>
      </c>
      <c r="U124" s="90">
        <f t="shared" si="45"/>
        <v>53.387455000000003</v>
      </c>
      <c r="V124" s="90">
        <f t="shared" si="45"/>
        <v>46.369234999999996</v>
      </c>
      <c r="W124" s="90">
        <f t="shared" si="45"/>
        <v>47.248519999999999</v>
      </c>
      <c r="X124" s="90">
        <f t="shared" si="45"/>
        <v>50.09114000000001</v>
      </c>
      <c r="Y124" s="90">
        <f t="shared" si="45"/>
        <v>55.318669999999997</v>
      </c>
      <c r="Z124" s="90">
        <f t="shared" si="45"/>
        <v>55.535480000000007</v>
      </c>
      <c r="AA124" s="90">
        <f t="shared" si="45"/>
        <v>57.185645000000001</v>
      </c>
      <c r="AB124" s="90">
        <f t="shared" si="45"/>
        <v>57.526919999999997</v>
      </c>
      <c r="AC124" s="90">
        <f t="shared" si="44"/>
        <v>53.447679999999991</v>
      </c>
      <c r="AD124" s="90">
        <f t="shared" si="44"/>
        <v>51.295639999999999</v>
      </c>
      <c r="AE124" s="90">
        <f t="shared" si="44"/>
        <v>50.099170000000008</v>
      </c>
      <c r="AF124" s="90">
        <f t="shared" si="44"/>
        <v>46.224695000000004</v>
      </c>
      <c r="AG124" s="90">
        <f t="shared" si="44"/>
        <v>44.434004999999999</v>
      </c>
      <c r="AH124" s="90">
        <f t="shared" si="44"/>
        <v>40.973074999999994</v>
      </c>
      <c r="AI124" s="90">
        <f t="shared" si="44"/>
        <v>37.512144999999997</v>
      </c>
      <c r="AJ124" s="90">
        <f t="shared" si="44"/>
        <v>34.400519999999993</v>
      </c>
      <c r="AK124" s="90">
        <f t="shared" si="44"/>
        <v>31.846980000000002</v>
      </c>
      <c r="AL124" s="90">
        <f t="shared" si="44"/>
        <v>29.871600000000004</v>
      </c>
      <c r="AM124" s="90">
        <f t="shared" si="44"/>
        <v>27.069130000000001</v>
      </c>
      <c r="AN124" s="90">
        <f t="shared" si="44"/>
        <v>20.974360000000001</v>
      </c>
      <c r="AO124" s="90">
        <f t="shared" si="44"/>
        <v>19.601230000000001</v>
      </c>
      <c r="AP124" s="91"/>
      <c r="AQ124" s="92"/>
      <c r="AS124" s="67" t="s">
        <v>621</v>
      </c>
      <c r="AT124" s="198">
        <v>9.2059999999999995</v>
      </c>
      <c r="AU124" s="199">
        <v>10.624000000000001</v>
      </c>
      <c r="AV124" s="199">
        <v>12.24</v>
      </c>
      <c r="AW124" s="199">
        <v>13.885</v>
      </c>
      <c r="AX124" s="199">
        <v>14.545999999999999</v>
      </c>
      <c r="AY124" s="199">
        <v>13.297000000000001</v>
      </c>
      <c r="AZ124" s="199">
        <v>11.548999999999999</v>
      </c>
      <c r="BA124" s="199">
        <v>11.768000000000001</v>
      </c>
      <c r="BB124" s="199">
        <v>12.476000000000001</v>
      </c>
      <c r="BC124" s="199">
        <v>13.778</v>
      </c>
      <c r="BD124" s="199">
        <v>13.832000000000001</v>
      </c>
      <c r="BE124" s="199">
        <v>14.243</v>
      </c>
      <c r="BF124" s="199">
        <v>14.327999999999999</v>
      </c>
      <c r="BG124" s="199">
        <v>13.311999999999999</v>
      </c>
      <c r="BH124" s="199">
        <v>12.776</v>
      </c>
      <c r="BI124" s="199">
        <v>12.478</v>
      </c>
      <c r="BJ124" s="199">
        <v>11.513</v>
      </c>
      <c r="BK124" s="199">
        <v>11.067</v>
      </c>
      <c r="BL124" s="199">
        <v>10.205</v>
      </c>
      <c r="BM124" s="199">
        <v>9.343</v>
      </c>
      <c r="BN124" s="199">
        <v>8.5679999999999996</v>
      </c>
      <c r="BO124" s="199">
        <v>7.9320000000000004</v>
      </c>
      <c r="BP124" s="199">
        <v>7.44</v>
      </c>
      <c r="BQ124" s="199">
        <v>6.742</v>
      </c>
      <c r="BR124" s="199">
        <v>5.2240000000000002</v>
      </c>
      <c r="BS124" s="199">
        <v>4.8819999999999997</v>
      </c>
      <c r="BT124" s="91"/>
      <c r="BU124" s="92"/>
    </row>
    <row r="125" spans="1:73" x14ac:dyDescent="0.25">
      <c r="A125" s="77"/>
      <c r="B125" s="77"/>
      <c r="O125" s="67" t="s">
        <v>107</v>
      </c>
      <c r="P125" s="90">
        <f t="shared" si="45"/>
        <v>92.128190000000004</v>
      </c>
      <c r="Q125" s="90">
        <f t="shared" si="45"/>
        <v>106.31720000000001</v>
      </c>
      <c r="R125" s="90">
        <f t="shared" si="45"/>
        <v>122.477575</v>
      </c>
      <c r="S125" s="90">
        <f t="shared" si="45"/>
        <v>138.93907499999997</v>
      </c>
      <c r="T125" s="90">
        <f t="shared" si="45"/>
        <v>145.55579499999999</v>
      </c>
      <c r="U125" s="90">
        <f t="shared" si="45"/>
        <v>133.05710000000002</v>
      </c>
      <c r="V125" s="90">
        <f t="shared" si="45"/>
        <v>115.571775</v>
      </c>
      <c r="W125" s="90">
        <f t="shared" si="45"/>
        <v>117.75593500000002</v>
      </c>
      <c r="X125" s="90">
        <f t="shared" si="45"/>
        <v>124.85043999999999</v>
      </c>
      <c r="Y125" s="90">
        <f t="shared" si="45"/>
        <v>137.8751</v>
      </c>
      <c r="Z125" s="90">
        <f t="shared" si="45"/>
        <v>138.41310999999999</v>
      </c>
      <c r="AA125" s="90">
        <f t="shared" si="45"/>
        <v>142.52848500000002</v>
      </c>
      <c r="AB125" s="90">
        <f t="shared" si="45"/>
        <v>143.37966499999999</v>
      </c>
      <c r="AC125" s="90">
        <f t="shared" si="44"/>
        <v>133.21368500000003</v>
      </c>
      <c r="AD125" s="90">
        <f t="shared" si="44"/>
        <v>127.84563</v>
      </c>
      <c r="AE125" s="90">
        <f t="shared" si="44"/>
        <v>124.86248499999999</v>
      </c>
      <c r="AF125" s="90">
        <f t="shared" si="44"/>
        <v>115.210425</v>
      </c>
      <c r="AG125" s="90">
        <f t="shared" si="44"/>
        <v>110.745745</v>
      </c>
      <c r="AH125" s="90">
        <f t="shared" si="44"/>
        <v>102.11751000000001</v>
      </c>
      <c r="AI125" s="90">
        <f t="shared" si="44"/>
        <v>93.497304999999983</v>
      </c>
      <c r="AJ125" s="90">
        <f t="shared" si="44"/>
        <v>85.736310000000003</v>
      </c>
      <c r="AK125" s="90">
        <f t="shared" si="44"/>
        <v>79.376549999999995</v>
      </c>
      <c r="AL125" s="90">
        <f t="shared" si="44"/>
        <v>74.454160000000002</v>
      </c>
      <c r="AM125" s="90">
        <f t="shared" si="44"/>
        <v>67.464044999999999</v>
      </c>
      <c r="AN125" s="90">
        <f t="shared" si="44"/>
        <v>52.279314999999997</v>
      </c>
      <c r="AO125" s="90">
        <f t="shared" si="44"/>
        <v>48.850504999999991</v>
      </c>
      <c r="AP125" s="91"/>
      <c r="AQ125" s="92"/>
      <c r="AS125" s="67" t="s">
        <v>107</v>
      </c>
      <c r="AT125" s="198">
        <v>22.946000000000002</v>
      </c>
      <c r="AU125" s="199">
        <v>26.48</v>
      </c>
      <c r="AV125" s="199">
        <v>30.504999999999999</v>
      </c>
      <c r="AW125" s="199">
        <v>34.604999999999997</v>
      </c>
      <c r="AX125" s="199">
        <v>36.253</v>
      </c>
      <c r="AY125" s="199">
        <v>33.14</v>
      </c>
      <c r="AZ125" s="199">
        <v>28.785</v>
      </c>
      <c r="BA125" s="199">
        <v>29.329000000000001</v>
      </c>
      <c r="BB125" s="199">
        <v>31.096</v>
      </c>
      <c r="BC125" s="199">
        <v>34.340000000000003</v>
      </c>
      <c r="BD125" s="199">
        <v>34.473999999999997</v>
      </c>
      <c r="BE125" s="199">
        <v>35.499000000000002</v>
      </c>
      <c r="BF125" s="199">
        <v>35.710999999999999</v>
      </c>
      <c r="BG125" s="199">
        <v>33.179000000000002</v>
      </c>
      <c r="BH125" s="199">
        <v>31.841999999999999</v>
      </c>
      <c r="BI125" s="199">
        <v>31.099</v>
      </c>
      <c r="BJ125" s="199">
        <v>28.695</v>
      </c>
      <c r="BK125" s="199">
        <v>27.582999999999998</v>
      </c>
      <c r="BL125" s="199">
        <v>25.434000000000001</v>
      </c>
      <c r="BM125" s="199">
        <v>23.286999999999999</v>
      </c>
      <c r="BN125" s="199">
        <v>21.353999999999999</v>
      </c>
      <c r="BO125" s="199">
        <v>19.77</v>
      </c>
      <c r="BP125" s="199">
        <v>18.544</v>
      </c>
      <c r="BQ125" s="199">
        <v>16.803000000000001</v>
      </c>
      <c r="BR125" s="199">
        <v>13.021000000000001</v>
      </c>
      <c r="BS125" s="199">
        <v>12.167</v>
      </c>
      <c r="BT125" s="91"/>
      <c r="BU125" s="92"/>
    </row>
    <row r="126" spans="1:73" x14ac:dyDescent="0.25">
      <c r="A126" s="77"/>
      <c r="B126" s="77"/>
      <c r="O126" s="67" t="s">
        <v>159</v>
      </c>
      <c r="P126" s="90">
        <f t="shared" ref="P126:AO126" si="46">SUM(P117:P125)</f>
        <v>728.50568999999996</v>
      </c>
      <c r="Q126" s="90">
        <f t="shared" si="46"/>
        <v>706.05380999999988</v>
      </c>
      <c r="R126" s="90">
        <f t="shared" si="46"/>
        <v>703.31959500000005</v>
      </c>
      <c r="S126" s="90">
        <f t="shared" si="46"/>
        <v>681.71086500000001</v>
      </c>
      <c r="T126" s="90">
        <f t="shared" si="46"/>
        <v>645.55579000000012</v>
      </c>
      <c r="U126" s="90">
        <f t="shared" si="46"/>
        <v>606.10439999999994</v>
      </c>
      <c r="V126" s="90">
        <f t="shared" si="46"/>
        <v>577.89099499999998</v>
      </c>
      <c r="W126" s="90">
        <f t="shared" si="46"/>
        <v>541.87242999999989</v>
      </c>
      <c r="X126" s="90">
        <f t="shared" si="46"/>
        <v>515.71069</v>
      </c>
      <c r="Y126" s="90">
        <f t="shared" si="46"/>
        <v>492.98177499999997</v>
      </c>
      <c r="Z126" s="90">
        <f t="shared" si="46"/>
        <v>465.57137</v>
      </c>
      <c r="AA126" s="90">
        <f t="shared" si="46"/>
        <v>448.60799500000007</v>
      </c>
      <c r="AB126" s="90">
        <f t="shared" si="46"/>
        <v>415.40394500000002</v>
      </c>
      <c r="AC126" s="90">
        <f t="shared" si="46"/>
        <v>375.51492000000002</v>
      </c>
      <c r="AD126" s="90">
        <f t="shared" si="46"/>
        <v>357.66824499999996</v>
      </c>
      <c r="AE126" s="90">
        <f t="shared" si="46"/>
        <v>336.11171000000002</v>
      </c>
      <c r="AF126" s="90">
        <f t="shared" si="46"/>
        <v>311.27893499999999</v>
      </c>
      <c r="AG126" s="90">
        <f t="shared" si="46"/>
        <v>294.16700500000002</v>
      </c>
      <c r="AH126" s="90">
        <f t="shared" si="46"/>
        <v>275.88269500000001</v>
      </c>
      <c r="AI126" s="90">
        <f t="shared" si="46"/>
        <v>256.09677499999998</v>
      </c>
      <c r="AJ126" s="90">
        <f t="shared" si="46"/>
        <v>244.05177499999999</v>
      </c>
      <c r="AK126" s="90">
        <f t="shared" si="46"/>
        <v>230.05950000000001</v>
      </c>
      <c r="AL126" s="90">
        <f t="shared" si="46"/>
        <v>217.44035500000001</v>
      </c>
      <c r="AM126" s="90">
        <f t="shared" si="46"/>
        <v>204.19486999999998</v>
      </c>
      <c r="AN126" s="90">
        <f t="shared" si="46"/>
        <v>180.100855</v>
      </c>
      <c r="AO126" s="90">
        <f t="shared" si="46"/>
        <v>177.26626500000003</v>
      </c>
      <c r="AP126" s="91"/>
      <c r="AQ126" s="92"/>
      <c r="AS126" s="67" t="s">
        <v>159</v>
      </c>
      <c r="AT126" s="90">
        <f t="shared" ref="AT126:BS126" si="47">SUM(AT117:AT125)</f>
        <v>181.44599999999997</v>
      </c>
      <c r="AU126" s="90">
        <f t="shared" si="47"/>
        <v>175.85399999999998</v>
      </c>
      <c r="AV126" s="90">
        <f t="shared" si="47"/>
        <v>175.17299999999997</v>
      </c>
      <c r="AW126" s="90">
        <f t="shared" si="47"/>
        <v>169.791</v>
      </c>
      <c r="AX126" s="90">
        <f t="shared" si="47"/>
        <v>160.786</v>
      </c>
      <c r="AY126" s="90">
        <f t="shared" si="47"/>
        <v>150.96</v>
      </c>
      <c r="AZ126" s="90">
        <f t="shared" si="47"/>
        <v>143.93299999999999</v>
      </c>
      <c r="BA126" s="90">
        <f t="shared" si="47"/>
        <v>134.96200000000002</v>
      </c>
      <c r="BB126" s="90">
        <f t="shared" si="47"/>
        <v>128.446</v>
      </c>
      <c r="BC126" s="90">
        <f t="shared" si="47"/>
        <v>122.785</v>
      </c>
      <c r="BD126" s="90">
        <f t="shared" si="47"/>
        <v>115.958</v>
      </c>
      <c r="BE126" s="90">
        <f t="shared" si="47"/>
        <v>111.733</v>
      </c>
      <c r="BF126" s="90">
        <f t="shared" si="47"/>
        <v>103.46300000000001</v>
      </c>
      <c r="BG126" s="90">
        <f t="shared" si="47"/>
        <v>93.528000000000006</v>
      </c>
      <c r="BH126" s="90">
        <f t="shared" si="47"/>
        <v>89.082999999999998</v>
      </c>
      <c r="BI126" s="90">
        <f t="shared" si="47"/>
        <v>83.713999999999999</v>
      </c>
      <c r="BJ126" s="90">
        <f t="shared" si="47"/>
        <v>77.528999999999996</v>
      </c>
      <c r="BK126" s="90">
        <f t="shared" si="47"/>
        <v>73.266999999999996</v>
      </c>
      <c r="BL126" s="90">
        <f t="shared" si="47"/>
        <v>68.712999999999994</v>
      </c>
      <c r="BM126" s="90">
        <f t="shared" si="47"/>
        <v>63.785000000000004</v>
      </c>
      <c r="BN126" s="90">
        <f t="shared" si="47"/>
        <v>60.784999999999997</v>
      </c>
      <c r="BO126" s="90">
        <f t="shared" si="47"/>
        <v>57.3</v>
      </c>
      <c r="BP126" s="90">
        <f t="shared" si="47"/>
        <v>54.156999999999996</v>
      </c>
      <c r="BQ126" s="90">
        <f t="shared" si="47"/>
        <v>50.858000000000004</v>
      </c>
      <c r="BR126" s="90">
        <f t="shared" si="47"/>
        <v>44.856999999999999</v>
      </c>
      <c r="BS126" s="90">
        <f t="shared" si="47"/>
        <v>44.151000000000003</v>
      </c>
      <c r="BT126" s="91"/>
      <c r="BU126" s="92"/>
    </row>
    <row r="127" spans="1:73" x14ac:dyDescent="0.25">
      <c r="A127" s="77"/>
      <c r="B127" s="77"/>
    </row>
    <row r="128" spans="1:73" x14ac:dyDescent="0.25">
      <c r="A128" s="77"/>
      <c r="B128" s="77"/>
    </row>
    <row r="129" spans="1:73" x14ac:dyDescent="0.25">
      <c r="A129" s="77"/>
      <c r="B129" s="77"/>
    </row>
    <row r="130" spans="1:73" x14ac:dyDescent="0.25">
      <c r="A130" s="77"/>
      <c r="B130" s="77"/>
    </row>
    <row r="131" spans="1:73" x14ac:dyDescent="0.25">
      <c r="A131" s="77"/>
      <c r="B131" s="77"/>
    </row>
    <row r="132" spans="1:73" x14ac:dyDescent="0.25">
      <c r="A132" s="77"/>
      <c r="B132" s="77"/>
    </row>
    <row r="133" spans="1:73" x14ac:dyDescent="0.25">
      <c r="A133" s="77"/>
      <c r="B133" s="77"/>
    </row>
    <row r="134" spans="1:73" x14ac:dyDescent="0.25">
      <c r="A134" s="77"/>
      <c r="B134" s="77"/>
    </row>
    <row r="135" spans="1:73" x14ac:dyDescent="0.25">
      <c r="A135" s="77"/>
      <c r="B135" s="77"/>
    </row>
    <row r="136" spans="1:73" s="77" customFormat="1" ht="14.25" customHeight="1" x14ac:dyDescent="0.25"/>
    <row r="137" spans="1:73" x14ac:dyDescent="0.25">
      <c r="A137" s="77"/>
      <c r="B137" s="77"/>
      <c r="C137" s="59" t="s">
        <v>649</v>
      </c>
    </row>
    <row r="138" spans="1:73" x14ac:dyDescent="0.25">
      <c r="A138" s="77"/>
      <c r="B138" s="77"/>
      <c r="O138" s="67" t="str">
        <f>O4</f>
        <v>TWH / YEAR</v>
      </c>
      <c r="P138" s="67" t="str">
        <f t="shared" ref="P138:AO138" si="48">AT138</f>
        <v>2025/26</v>
      </c>
      <c r="Q138" s="67" t="str">
        <f t="shared" si="48"/>
        <v>2026/27</v>
      </c>
      <c r="R138" s="67" t="str">
        <f t="shared" si="48"/>
        <v>2027/28</v>
      </c>
      <c r="S138" s="67" t="str">
        <f t="shared" si="48"/>
        <v>2028/29</v>
      </c>
      <c r="T138" s="67" t="str">
        <f t="shared" si="48"/>
        <v>2029/30</v>
      </c>
      <c r="U138" s="67" t="str">
        <f t="shared" si="48"/>
        <v>2030/31</v>
      </c>
      <c r="V138" s="67" t="str">
        <f t="shared" si="48"/>
        <v>2031/32</v>
      </c>
      <c r="W138" s="67" t="str">
        <f t="shared" si="48"/>
        <v>2032/33</v>
      </c>
      <c r="X138" s="67" t="str">
        <f t="shared" si="48"/>
        <v>2033/34</v>
      </c>
      <c r="Y138" s="67" t="str">
        <f t="shared" si="48"/>
        <v>2034/35</v>
      </c>
      <c r="Z138" s="67" t="str">
        <f t="shared" si="48"/>
        <v>2035/36</v>
      </c>
      <c r="AA138" s="67" t="str">
        <f t="shared" si="48"/>
        <v>2036/37</v>
      </c>
      <c r="AB138" s="67" t="str">
        <f t="shared" si="48"/>
        <v>2037/38</v>
      </c>
      <c r="AC138" s="67" t="str">
        <f t="shared" si="48"/>
        <v>2038/39</v>
      </c>
      <c r="AD138" s="67" t="str">
        <f t="shared" si="48"/>
        <v>2039/40</v>
      </c>
      <c r="AE138" s="67" t="str">
        <f t="shared" si="48"/>
        <v>2040/41</v>
      </c>
      <c r="AF138" s="67" t="str">
        <f t="shared" si="48"/>
        <v>2041/42</v>
      </c>
      <c r="AG138" s="67" t="str">
        <f t="shared" si="48"/>
        <v>2042/43</v>
      </c>
      <c r="AH138" s="67" t="str">
        <f t="shared" si="48"/>
        <v>2043/44</v>
      </c>
      <c r="AI138" s="67" t="str">
        <f t="shared" si="48"/>
        <v>2044/45</v>
      </c>
      <c r="AJ138" s="67" t="str">
        <f t="shared" si="48"/>
        <v>2045/46</v>
      </c>
      <c r="AK138" s="67" t="str">
        <f t="shared" si="48"/>
        <v>2046/47</v>
      </c>
      <c r="AL138" s="67" t="str">
        <f t="shared" si="48"/>
        <v>2047/48</v>
      </c>
      <c r="AM138" s="67" t="str">
        <f t="shared" si="48"/>
        <v>2048/49</v>
      </c>
      <c r="AN138" s="67" t="str">
        <f t="shared" si="48"/>
        <v>2049/50</v>
      </c>
      <c r="AO138" s="67" t="str">
        <f t="shared" si="48"/>
        <v>2050/51</v>
      </c>
      <c r="AP138" s="88"/>
      <c r="AS138" s="67" t="str">
        <f>AS4</f>
        <v>MCM / DAY</v>
      </c>
      <c r="AT138" s="89" t="s">
        <v>444</v>
      </c>
      <c r="AU138" s="89" t="s">
        <v>445</v>
      </c>
      <c r="AV138" s="89" t="s">
        <v>446</v>
      </c>
      <c r="AW138" s="89" t="s">
        <v>447</v>
      </c>
      <c r="AX138" s="89" t="s">
        <v>448</v>
      </c>
      <c r="AY138" s="89" t="s">
        <v>449</v>
      </c>
      <c r="AZ138" s="89" t="s">
        <v>450</v>
      </c>
      <c r="BA138" s="89" t="s">
        <v>451</v>
      </c>
      <c r="BB138" s="89" t="s">
        <v>452</v>
      </c>
      <c r="BC138" s="89" t="s">
        <v>453</v>
      </c>
      <c r="BD138" s="89" t="s">
        <v>454</v>
      </c>
      <c r="BE138" s="89" t="s">
        <v>455</v>
      </c>
      <c r="BF138" s="89" t="s">
        <v>456</v>
      </c>
      <c r="BG138" s="89" t="s">
        <v>457</v>
      </c>
      <c r="BH138" s="89" t="s">
        <v>458</v>
      </c>
      <c r="BI138" s="89" t="s">
        <v>459</v>
      </c>
      <c r="BJ138" s="89" t="s">
        <v>460</v>
      </c>
      <c r="BK138" s="89" t="s">
        <v>461</v>
      </c>
      <c r="BL138" s="89" t="s">
        <v>462</v>
      </c>
      <c r="BM138" s="89" t="s">
        <v>463</v>
      </c>
      <c r="BN138" s="89" t="s">
        <v>464</v>
      </c>
      <c r="BO138" s="89" t="s">
        <v>465</v>
      </c>
      <c r="BP138" s="89" t="s">
        <v>466</v>
      </c>
      <c r="BQ138" s="89" t="s">
        <v>467</v>
      </c>
      <c r="BR138" s="89" t="s">
        <v>468</v>
      </c>
      <c r="BS138" s="89" t="s">
        <v>469</v>
      </c>
      <c r="BT138" s="88"/>
    </row>
    <row r="139" spans="1:73" x14ac:dyDescent="0.25">
      <c r="A139" s="77"/>
      <c r="B139" s="77"/>
      <c r="O139" s="67" t="s">
        <v>95</v>
      </c>
      <c r="P139" s="90">
        <f t="shared" ref="P139:AC139" si="49">AT139*11/1000*365</f>
        <v>121.714725</v>
      </c>
      <c r="Q139" s="90">
        <f t="shared" si="49"/>
        <v>175.43141</v>
      </c>
      <c r="R139" s="90">
        <f t="shared" si="49"/>
        <v>218.45615000000001</v>
      </c>
      <c r="S139" s="90">
        <f t="shared" si="49"/>
        <v>249.68482</v>
      </c>
      <c r="T139" s="90">
        <f t="shared" si="49"/>
        <v>279.11075499999998</v>
      </c>
      <c r="U139" s="90">
        <f t="shared" si="49"/>
        <v>277.46862000000004</v>
      </c>
      <c r="V139" s="90">
        <f t="shared" si="49"/>
        <v>224.06109000000001</v>
      </c>
      <c r="W139" s="90">
        <f t="shared" si="49"/>
        <v>226.30145999999999</v>
      </c>
      <c r="X139" s="90">
        <f t="shared" si="49"/>
        <v>247.90216000000001</v>
      </c>
      <c r="Y139" s="90">
        <f t="shared" si="49"/>
        <v>272.06844500000005</v>
      </c>
      <c r="Z139" s="90">
        <f t="shared" si="49"/>
        <v>297.36696000000001</v>
      </c>
      <c r="AA139" s="90">
        <f t="shared" si="49"/>
        <v>328.39488</v>
      </c>
      <c r="AB139" s="90">
        <f t="shared" si="49"/>
        <v>366.77828</v>
      </c>
      <c r="AC139" s="90">
        <f t="shared" si="49"/>
        <v>394.15255000000002</v>
      </c>
      <c r="AD139" s="90">
        <f t="shared" ref="AC139:AO147" si="50">BH139*11/1000*365</f>
        <v>397.63756999999998</v>
      </c>
      <c r="AE139" s="90">
        <f t="shared" si="50"/>
        <v>402.47966000000002</v>
      </c>
      <c r="AF139" s="90">
        <f t="shared" si="50"/>
        <v>388.57169999999996</v>
      </c>
      <c r="AG139" s="90">
        <f t="shared" si="50"/>
        <v>387.04198500000001</v>
      </c>
      <c r="AH139" s="90">
        <f t="shared" si="50"/>
        <v>389.54734500000001</v>
      </c>
      <c r="AI139" s="90">
        <f t="shared" si="50"/>
        <v>390.28610500000002</v>
      </c>
      <c r="AJ139" s="90">
        <f t="shared" si="50"/>
        <v>390.229895</v>
      </c>
      <c r="AK139" s="90">
        <f t="shared" si="50"/>
        <v>390.205805</v>
      </c>
      <c r="AL139" s="90">
        <f t="shared" si="50"/>
        <v>390.02914499999997</v>
      </c>
      <c r="AM139" s="90">
        <f t="shared" si="50"/>
        <v>389.61559999999997</v>
      </c>
      <c r="AN139" s="90">
        <f t="shared" si="50"/>
        <v>388.89290000000005</v>
      </c>
      <c r="AO139" s="90">
        <f t="shared" si="50"/>
        <v>387.41136499999999</v>
      </c>
      <c r="AP139" s="91"/>
      <c r="AQ139" s="92"/>
      <c r="AS139" s="67" t="s">
        <v>95</v>
      </c>
      <c r="AT139" s="196">
        <v>30.315000000000001</v>
      </c>
      <c r="AU139" s="197">
        <v>43.694000000000003</v>
      </c>
      <c r="AV139" s="197">
        <v>54.41</v>
      </c>
      <c r="AW139" s="197">
        <v>62.188000000000002</v>
      </c>
      <c r="AX139" s="197">
        <v>69.516999999999996</v>
      </c>
      <c r="AY139" s="197">
        <v>69.108000000000004</v>
      </c>
      <c r="AZ139" s="197">
        <v>55.805999999999997</v>
      </c>
      <c r="BA139" s="197">
        <v>56.363999999999997</v>
      </c>
      <c r="BB139" s="197">
        <v>61.744</v>
      </c>
      <c r="BC139" s="197">
        <v>67.763000000000005</v>
      </c>
      <c r="BD139" s="197">
        <v>74.063999999999993</v>
      </c>
      <c r="BE139" s="197">
        <v>81.792000000000002</v>
      </c>
      <c r="BF139" s="197">
        <v>91.352000000000004</v>
      </c>
      <c r="BG139" s="197">
        <v>98.17</v>
      </c>
      <c r="BH139" s="197">
        <v>99.037999999999997</v>
      </c>
      <c r="BI139" s="197">
        <v>100.244</v>
      </c>
      <c r="BJ139" s="197">
        <v>96.78</v>
      </c>
      <c r="BK139" s="197">
        <v>96.399000000000001</v>
      </c>
      <c r="BL139" s="197">
        <v>97.022999999999996</v>
      </c>
      <c r="BM139" s="197">
        <v>97.206999999999994</v>
      </c>
      <c r="BN139" s="197">
        <v>97.192999999999998</v>
      </c>
      <c r="BO139" s="197">
        <v>97.186999999999998</v>
      </c>
      <c r="BP139" s="197">
        <v>97.143000000000001</v>
      </c>
      <c r="BQ139" s="197">
        <v>97.04</v>
      </c>
      <c r="BR139" s="197">
        <v>96.86</v>
      </c>
      <c r="BS139" s="197">
        <v>96.491</v>
      </c>
      <c r="BT139" s="91"/>
      <c r="BU139" s="92"/>
    </row>
    <row r="140" spans="1:73" x14ac:dyDescent="0.25">
      <c r="A140" s="77"/>
      <c r="B140" s="77"/>
      <c r="O140" s="67" t="s">
        <v>617</v>
      </c>
      <c r="P140" s="90">
        <f t="shared" ref="P140:AB147" si="51">AT140*11/1000*365</f>
        <v>8.4555899999999991</v>
      </c>
      <c r="Q140" s="90">
        <f t="shared" si="51"/>
        <v>7.1306400000000005</v>
      </c>
      <c r="R140" s="90">
        <f t="shared" si="51"/>
        <v>6.3075649999999994</v>
      </c>
      <c r="S140" s="90">
        <f t="shared" si="51"/>
        <v>5.2315449999999997</v>
      </c>
      <c r="T140" s="90">
        <f t="shared" si="51"/>
        <v>3.3926749999999997</v>
      </c>
      <c r="U140" s="90">
        <f t="shared" si="51"/>
        <v>2.9590549999999998</v>
      </c>
      <c r="V140" s="90">
        <f t="shared" si="51"/>
        <v>1.5377449999999999</v>
      </c>
      <c r="W140" s="90">
        <f t="shared" si="51"/>
        <v>1.3570700000000002</v>
      </c>
      <c r="X140" s="90">
        <f t="shared" si="51"/>
        <v>0</v>
      </c>
      <c r="Y140" s="90">
        <f t="shared" si="51"/>
        <v>0</v>
      </c>
      <c r="Z140" s="90">
        <f t="shared" si="51"/>
        <v>0</v>
      </c>
      <c r="AA140" s="90">
        <f t="shared" si="51"/>
        <v>0</v>
      </c>
      <c r="AB140" s="90">
        <f t="shared" si="51"/>
        <v>0</v>
      </c>
      <c r="AC140" s="90">
        <f t="shared" si="50"/>
        <v>0</v>
      </c>
      <c r="AD140" s="90">
        <f t="shared" si="50"/>
        <v>0</v>
      </c>
      <c r="AE140" s="90">
        <f t="shared" si="50"/>
        <v>0</v>
      </c>
      <c r="AF140" s="90">
        <f t="shared" si="50"/>
        <v>0</v>
      </c>
      <c r="AG140" s="90">
        <f t="shared" si="50"/>
        <v>0</v>
      </c>
      <c r="AH140" s="90">
        <f t="shared" si="50"/>
        <v>0</v>
      </c>
      <c r="AI140" s="90">
        <f t="shared" si="50"/>
        <v>0</v>
      </c>
      <c r="AJ140" s="90">
        <f t="shared" si="50"/>
        <v>0</v>
      </c>
      <c r="AK140" s="90">
        <f t="shared" si="50"/>
        <v>0</v>
      </c>
      <c r="AL140" s="90">
        <f t="shared" si="50"/>
        <v>0</v>
      </c>
      <c r="AM140" s="90">
        <f t="shared" si="50"/>
        <v>0</v>
      </c>
      <c r="AN140" s="90">
        <f t="shared" si="50"/>
        <v>0</v>
      </c>
      <c r="AO140" s="90">
        <f t="shared" si="50"/>
        <v>0</v>
      </c>
      <c r="AP140" s="91"/>
      <c r="AQ140" s="92"/>
      <c r="AS140" s="67" t="s">
        <v>617</v>
      </c>
      <c r="AT140" s="198">
        <v>2.1059999999999999</v>
      </c>
      <c r="AU140" s="199">
        <v>1.776</v>
      </c>
      <c r="AV140" s="199">
        <v>1.571</v>
      </c>
      <c r="AW140" s="199">
        <v>1.3029999999999999</v>
      </c>
      <c r="AX140" s="199">
        <v>0.84499999999999997</v>
      </c>
      <c r="AY140" s="199">
        <v>0.73699999999999999</v>
      </c>
      <c r="AZ140" s="199">
        <v>0.38300000000000001</v>
      </c>
      <c r="BA140" s="199">
        <v>0.33800000000000002</v>
      </c>
      <c r="BB140" s="199">
        <v>0</v>
      </c>
      <c r="BC140" s="199">
        <v>0</v>
      </c>
      <c r="BD140" s="199">
        <v>0</v>
      </c>
      <c r="BE140" s="199">
        <v>0</v>
      </c>
      <c r="BF140" s="199">
        <v>0</v>
      </c>
      <c r="BG140" s="199">
        <v>0</v>
      </c>
      <c r="BH140" s="199">
        <v>0</v>
      </c>
      <c r="BI140" s="199">
        <v>0</v>
      </c>
      <c r="BJ140" s="199">
        <v>0</v>
      </c>
      <c r="BK140" s="199">
        <v>0</v>
      </c>
      <c r="BL140" s="199">
        <v>0</v>
      </c>
      <c r="BM140" s="199">
        <v>0</v>
      </c>
      <c r="BN140" s="199">
        <v>0</v>
      </c>
      <c r="BO140" s="199">
        <v>0</v>
      </c>
      <c r="BP140" s="199">
        <v>0</v>
      </c>
      <c r="BQ140" s="199">
        <v>0</v>
      </c>
      <c r="BR140" s="199">
        <v>0</v>
      </c>
      <c r="BS140" s="199">
        <v>0</v>
      </c>
      <c r="BT140" s="91"/>
      <c r="BU140" s="92"/>
    </row>
    <row r="141" spans="1:73" x14ac:dyDescent="0.25">
      <c r="A141" s="77"/>
      <c r="B141" s="77"/>
      <c r="O141" s="67" t="s">
        <v>114</v>
      </c>
      <c r="P141" s="90">
        <f t="shared" si="51"/>
        <v>271.85564999999997</v>
      </c>
      <c r="Q141" s="90">
        <f t="shared" si="51"/>
        <v>242.56622499999997</v>
      </c>
      <c r="R141" s="90">
        <f t="shared" si="51"/>
        <v>227.40157000000002</v>
      </c>
      <c r="S141" s="90">
        <f t="shared" si="51"/>
        <v>210.386</v>
      </c>
      <c r="T141" s="90">
        <f t="shared" si="51"/>
        <v>207.79230999999999</v>
      </c>
      <c r="U141" s="90">
        <f t="shared" si="51"/>
        <v>203.17104500000002</v>
      </c>
      <c r="V141" s="90">
        <f t="shared" si="51"/>
        <v>221.16226</v>
      </c>
      <c r="W141" s="90">
        <f t="shared" si="51"/>
        <v>211.4299</v>
      </c>
      <c r="X141" s="90">
        <f t="shared" si="51"/>
        <v>193.26202499999999</v>
      </c>
      <c r="Y141" s="90">
        <f t="shared" si="51"/>
        <v>168.99938</v>
      </c>
      <c r="Z141" s="90">
        <f t="shared" si="51"/>
        <v>157.03869499999999</v>
      </c>
      <c r="AA141" s="90">
        <f t="shared" si="51"/>
        <v>140.99074000000002</v>
      </c>
      <c r="AB141" s="90">
        <f t="shared" si="51"/>
        <v>123.88683999999999</v>
      </c>
      <c r="AC141" s="90">
        <f t="shared" si="50"/>
        <v>108.4853</v>
      </c>
      <c r="AD141" s="90">
        <f t="shared" si="50"/>
        <v>97.13891000000001</v>
      </c>
      <c r="AE141" s="90">
        <f t="shared" si="50"/>
        <v>89.02861</v>
      </c>
      <c r="AF141" s="90">
        <f t="shared" si="50"/>
        <v>77.449349999999995</v>
      </c>
      <c r="AG141" s="90">
        <f t="shared" si="50"/>
        <v>65.745625000000004</v>
      </c>
      <c r="AH141" s="90">
        <f t="shared" si="50"/>
        <v>62.465370000000007</v>
      </c>
      <c r="AI141" s="90">
        <f t="shared" si="50"/>
        <v>59.417984999999994</v>
      </c>
      <c r="AJ141" s="90">
        <f t="shared" si="50"/>
        <v>58.574835000000007</v>
      </c>
      <c r="AK141" s="90">
        <f t="shared" si="50"/>
        <v>53.214809999999993</v>
      </c>
      <c r="AL141" s="90">
        <f t="shared" si="50"/>
        <v>46.176514999999995</v>
      </c>
      <c r="AM141" s="90">
        <f t="shared" si="50"/>
        <v>41.567295000000001</v>
      </c>
      <c r="AN141" s="90">
        <f t="shared" si="50"/>
        <v>36.395974999999993</v>
      </c>
      <c r="AO141" s="90">
        <f t="shared" si="50"/>
        <v>33.653729999999996</v>
      </c>
      <c r="AP141" s="91"/>
      <c r="AQ141" s="92"/>
      <c r="AS141" s="67" t="s">
        <v>114</v>
      </c>
      <c r="AT141" s="198">
        <v>67.709999999999994</v>
      </c>
      <c r="AU141" s="199">
        <v>60.414999999999999</v>
      </c>
      <c r="AV141" s="199">
        <v>56.637999999999998</v>
      </c>
      <c r="AW141" s="199">
        <v>52.4</v>
      </c>
      <c r="AX141" s="199">
        <v>51.753999999999998</v>
      </c>
      <c r="AY141" s="199">
        <v>50.603000000000002</v>
      </c>
      <c r="AZ141" s="199">
        <v>55.084000000000003</v>
      </c>
      <c r="BA141" s="199">
        <v>52.66</v>
      </c>
      <c r="BB141" s="199">
        <v>48.134999999999998</v>
      </c>
      <c r="BC141" s="199">
        <v>42.091999999999999</v>
      </c>
      <c r="BD141" s="199">
        <v>39.113</v>
      </c>
      <c r="BE141" s="199">
        <v>35.116</v>
      </c>
      <c r="BF141" s="199">
        <v>30.856000000000002</v>
      </c>
      <c r="BG141" s="199">
        <v>27.02</v>
      </c>
      <c r="BH141" s="199">
        <v>24.193999999999999</v>
      </c>
      <c r="BI141" s="199">
        <v>22.173999999999999</v>
      </c>
      <c r="BJ141" s="199">
        <v>19.29</v>
      </c>
      <c r="BK141" s="199">
        <v>16.375</v>
      </c>
      <c r="BL141" s="199">
        <v>15.558</v>
      </c>
      <c r="BM141" s="199">
        <v>14.798999999999999</v>
      </c>
      <c r="BN141" s="199">
        <v>14.589</v>
      </c>
      <c r="BO141" s="199">
        <v>13.254</v>
      </c>
      <c r="BP141" s="199">
        <v>11.500999999999999</v>
      </c>
      <c r="BQ141" s="199">
        <v>10.353</v>
      </c>
      <c r="BR141" s="199">
        <v>9.0649999999999995</v>
      </c>
      <c r="BS141" s="199">
        <v>8.3819999999999997</v>
      </c>
      <c r="BT141" s="91"/>
      <c r="BU141" s="92"/>
    </row>
    <row r="142" spans="1:73" x14ac:dyDescent="0.25">
      <c r="A142" s="77"/>
      <c r="B142" s="77"/>
      <c r="O142" s="67" t="s">
        <v>117</v>
      </c>
      <c r="P142" s="90">
        <f t="shared" si="51"/>
        <v>247.25976</v>
      </c>
      <c r="Q142" s="90">
        <f t="shared" si="51"/>
        <v>243.83095</v>
      </c>
      <c r="R142" s="90">
        <f t="shared" si="51"/>
        <v>237.29854500000002</v>
      </c>
      <c r="S142" s="90">
        <f t="shared" si="51"/>
        <v>230.938785</v>
      </c>
      <c r="T142" s="90">
        <f t="shared" si="51"/>
        <v>207.95692500000001</v>
      </c>
      <c r="U142" s="90">
        <f t="shared" si="51"/>
        <v>196.73500000000001</v>
      </c>
      <c r="V142" s="90">
        <f t="shared" si="51"/>
        <v>202.72136499999996</v>
      </c>
      <c r="W142" s="90">
        <f t="shared" si="51"/>
        <v>200.087525</v>
      </c>
      <c r="X142" s="90">
        <f t="shared" si="51"/>
        <v>193.62738999999999</v>
      </c>
      <c r="Y142" s="90">
        <f t="shared" si="51"/>
        <v>179.2296</v>
      </c>
      <c r="Z142" s="90">
        <f t="shared" si="51"/>
        <v>160.33501000000001</v>
      </c>
      <c r="AA142" s="90">
        <f t="shared" si="51"/>
        <v>144.68855500000001</v>
      </c>
      <c r="AB142" s="90">
        <f t="shared" si="51"/>
        <v>132.82423</v>
      </c>
      <c r="AC142" s="90">
        <f t="shared" si="50"/>
        <v>114.3472</v>
      </c>
      <c r="AD142" s="90">
        <f t="shared" si="50"/>
        <v>100.69218500000001</v>
      </c>
      <c r="AE142" s="90">
        <f t="shared" si="50"/>
        <v>88.004785000000012</v>
      </c>
      <c r="AF142" s="90">
        <f t="shared" si="50"/>
        <v>72.382419999999996</v>
      </c>
      <c r="AG142" s="90">
        <f t="shared" si="50"/>
        <v>62.814675000000001</v>
      </c>
      <c r="AH142" s="90">
        <f t="shared" si="50"/>
        <v>78.212199999999996</v>
      </c>
      <c r="AI142" s="90">
        <f t="shared" si="50"/>
        <v>67.929784999999995</v>
      </c>
      <c r="AJ142" s="90">
        <f t="shared" si="50"/>
        <v>63.5976</v>
      </c>
      <c r="AK142" s="90">
        <f t="shared" si="50"/>
        <v>56.872475000000001</v>
      </c>
      <c r="AL142" s="90">
        <f t="shared" si="50"/>
        <v>49.838194999999999</v>
      </c>
      <c r="AM142" s="90">
        <f t="shared" si="50"/>
        <v>46.545895000000002</v>
      </c>
      <c r="AN142" s="90">
        <f t="shared" si="50"/>
        <v>47.726305000000004</v>
      </c>
      <c r="AO142" s="90">
        <f t="shared" si="50"/>
        <v>44.325599999999994</v>
      </c>
      <c r="AP142" s="91"/>
      <c r="AQ142" s="92"/>
      <c r="AS142" s="67" t="s">
        <v>117</v>
      </c>
      <c r="AT142" s="198">
        <v>61.584000000000003</v>
      </c>
      <c r="AU142" s="199">
        <v>60.73</v>
      </c>
      <c r="AV142" s="199">
        <v>59.103000000000002</v>
      </c>
      <c r="AW142" s="199">
        <v>57.518999999999998</v>
      </c>
      <c r="AX142" s="199">
        <v>51.795000000000002</v>
      </c>
      <c r="AY142" s="199">
        <v>49</v>
      </c>
      <c r="AZ142" s="199">
        <v>50.491</v>
      </c>
      <c r="BA142" s="199">
        <v>49.835000000000001</v>
      </c>
      <c r="BB142" s="199">
        <v>48.225999999999999</v>
      </c>
      <c r="BC142" s="199">
        <v>44.64</v>
      </c>
      <c r="BD142" s="199">
        <v>39.933999999999997</v>
      </c>
      <c r="BE142" s="199">
        <v>36.036999999999999</v>
      </c>
      <c r="BF142" s="199">
        <v>33.082000000000001</v>
      </c>
      <c r="BG142" s="199">
        <v>28.48</v>
      </c>
      <c r="BH142" s="199">
        <v>25.079000000000001</v>
      </c>
      <c r="BI142" s="199">
        <v>21.919</v>
      </c>
      <c r="BJ142" s="199">
        <v>18.027999999999999</v>
      </c>
      <c r="BK142" s="199">
        <v>15.645</v>
      </c>
      <c r="BL142" s="199">
        <v>19.48</v>
      </c>
      <c r="BM142" s="199">
        <v>16.919</v>
      </c>
      <c r="BN142" s="199">
        <v>15.84</v>
      </c>
      <c r="BO142" s="199">
        <v>14.164999999999999</v>
      </c>
      <c r="BP142" s="199">
        <v>12.413</v>
      </c>
      <c r="BQ142" s="199">
        <v>11.593</v>
      </c>
      <c r="BR142" s="199">
        <v>11.887</v>
      </c>
      <c r="BS142" s="199">
        <v>11.04</v>
      </c>
      <c r="BT142" s="91"/>
      <c r="BU142" s="92"/>
    </row>
    <row r="143" spans="1:73" x14ac:dyDescent="0.25">
      <c r="A143" s="77"/>
      <c r="B143" s="77"/>
      <c r="O143" s="67" t="s">
        <v>618</v>
      </c>
      <c r="P143" s="90">
        <f t="shared" si="51"/>
        <v>81.496470000000002</v>
      </c>
      <c r="Q143" s="90">
        <f t="shared" si="51"/>
        <v>68.977699999999999</v>
      </c>
      <c r="R143" s="90">
        <f t="shared" si="51"/>
        <v>58.205455000000001</v>
      </c>
      <c r="S143" s="90">
        <f t="shared" si="51"/>
        <v>50.018870000000007</v>
      </c>
      <c r="T143" s="90">
        <f t="shared" si="51"/>
        <v>56.258179999999996</v>
      </c>
      <c r="U143" s="90">
        <f t="shared" si="51"/>
        <v>52.259239999999998</v>
      </c>
      <c r="V143" s="90">
        <f t="shared" si="51"/>
        <v>60.907550000000008</v>
      </c>
      <c r="W143" s="90">
        <f t="shared" si="51"/>
        <v>51.118979999999993</v>
      </c>
      <c r="X143" s="90">
        <f t="shared" si="51"/>
        <v>45.534114999999993</v>
      </c>
      <c r="Y143" s="90">
        <f t="shared" si="51"/>
        <v>39.933189999999996</v>
      </c>
      <c r="Z143" s="90">
        <f t="shared" si="51"/>
        <v>35.584944999999998</v>
      </c>
      <c r="AA143" s="90">
        <f t="shared" si="51"/>
        <v>27.864100000000001</v>
      </c>
      <c r="AB143" s="90">
        <f t="shared" si="51"/>
        <v>25.603654999999996</v>
      </c>
      <c r="AC143" s="90">
        <f t="shared" si="50"/>
        <v>20.59695</v>
      </c>
      <c r="AD143" s="90">
        <f t="shared" si="50"/>
        <v>18.55733</v>
      </c>
      <c r="AE143" s="90">
        <f t="shared" si="50"/>
        <v>16.66225</v>
      </c>
      <c r="AF143" s="90">
        <f t="shared" si="50"/>
        <v>35.303894999999997</v>
      </c>
      <c r="AG143" s="90">
        <f t="shared" si="50"/>
        <v>32.529530000000001</v>
      </c>
      <c r="AH143" s="90">
        <f t="shared" si="50"/>
        <v>8.604144999999999</v>
      </c>
      <c r="AI143" s="90">
        <f t="shared" si="50"/>
        <v>7.0061749999999998</v>
      </c>
      <c r="AJ143" s="90">
        <f t="shared" si="50"/>
        <v>6.88171</v>
      </c>
      <c r="AK143" s="90">
        <f t="shared" si="50"/>
        <v>7.4719150000000001</v>
      </c>
      <c r="AL143" s="90">
        <f t="shared" si="50"/>
        <v>6.5042999999999997</v>
      </c>
      <c r="AM143" s="90">
        <f t="shared" si="50"/>
        <v>5.63706</v>
      </c>
      <c r="AN143" s="90">
        <f t="shared" si="50"/>
        <v>0</v>
      </c>
      <c r="AO143" s="90">
        <f t="shared" si="50"/>
        <v>0</v>
      </c>
      <c r="AP143" s="91"/>
      <c r="AQ143" s="92"/>
      <c r="AS143" s="67" t="s">
        <v>618</v>
      </c>
      <c r="AT143" s="198">
        <v>20.297999999999998</v>
      </c>
      <c r="AU143" s="199">
        <v>17.18</v>
      </c>
      <c r="AV143" s="199">
        <v>14.497</v>
      </c>
      <c r="AW143" s="199">
        <v>12.458</v>
      </c>
      <c r="AX143" s="199">
        <v>14.012</v>
      </c>
      <c r="AY143" s="199">
        <v>13.016</v>
      </c>
      <c r="AZ143" s="199">
        <v>15.17</v>
      </c>
      <c r="BA143" s="199">
        <v>12.731999999999999</v>
      </c>
      <c r="BB143" s="199">
        <v>11.340999999999999</v>
      </c>
      <c r="BC143" s="199">
        <v>9.9459999999999997</v>
      </c>
      <c r="BD143" s="199">
        <v>8.8629999999999995</v>
      </c>
      <c r="BE143" s="199">
        <v>6.94</v>
      </c>
      <c r="BF143" s="199">
        <v>6.3769999999999998</v>
      </c>
      <c r="BG143" s="199">
        <v>5.13</v>
      </c>
      <c r="BH143" s="199">
        <v>4.6219999999999999</v>
      </c>
      <c r="BI143" s="199">
        <v>4.1500000000000004</v>
      </c>
      <c r="BJ143" s="199">
        <v>8.7929999999999993</v>
      </c>
      <c r="BK143" s="199">
        <v>8.1020000000000003</v>
      </c>
      <c r="BL143" s="199">
        <v>2.1429999999999998</v>
      </c>
      <c r="BM143" s="199">
        <v>1.7450000000000001</v>
      </c>
      <c r="BN143" s="199">
        <v>1.714</v>
      </c>
      <c r="BO143" s="199">
        <v>1.861</v>
      </c>
      <c r="BP143" s="199">
        <v>1.62</v>
      </c>
      <c r="BQ143" s="199">
        <v>1.4039999999999999</v>
      </c>
      <c r="BR143" s="199">
        <v>0</v>
      </c>
      <c r="BS143" s="199">
        <v>0</v>
      </c>
      <c r="BT143" s="91"/>
      <c r="BU143" s="92"/>
    </row>
    <row r="144" spans="1:73" x14ac:dyDescent="0.25">
      <c r="A144" s="77"/>
      <c r="B144" s="77"/>
      <c r="O144" s="67" t="s">
        <v>619</v>
      </c>
      <c r="P144" s="90">
        <f t="shared" si="51"/>
        <v>6.9579950000000013</v>
      </c>
      <c r="Q144" s="90">
        <f t="shared" si="51"/>
        <v>7.8412950000000006</v>
      </c>
      <c r="R144" s="90">
        <f t="shared" si="51"/>
        <v>8.6764150000000004</v>
      </c>
      <c r="S144" s="90">
        <f t="shared" si="51"/>
        <v>9.2706350000000004</v>
      </c>
      <c r="T144" s="90">
        <f t="shared" si="51"/>
        <v>10.386805000000001</v>
      </c>
      <c r="U144" s="90">
        <f t="shared" si="51"/>
        <v>11.28215</v>
      </c>
      <c r="V144" s="90">
        <f t="shared" si="51"/>
        <v>12.542860000000003</v>
      </c>
      <c r="W144" s="90">
        <f t="shared" si="51"/>
        <v>13.76342</v>
      </c>
      <c r="X144" s="90">
        <f t="shared" si="51"/>
        <v>15.12852</v>
      </c>
      <c r="Y144" s="90">
        <f t="shared" si="51"/>
        <v>15.979699999999999</v>
      </c>
      <c r="Z144" s="90">
        <f t="shared" si="51"/>
        <v>17.059735</v>
      </c>
      <c r="AA144" s="90">
        <f t="shared" si="51"/>
        <v>17.939019999999999</v>
      </c>
      <c r="AB144" s="90">
        <f t="shared" si="51"/>
        <v>19.384420000000002</v>
      </c>
      <c r="AC144" s="90">
        <f t="shared" si="50"/>
        <v>20.159314999999999</v>
      </c>
      <c r="AD144" s="90">
        <f t="shared" si="50"/>
        <v>20.865955</v>
      </c>
      <c r="AE144" s="90">
        <f t="shared" si="50"/>
        <v>22.467939999999999</v>
      </c>
      <c r="AF144" s="90">
        <f t="shared" si="50"/>
        <v>23.728649999999998</v>
      </c>
      <c r="AG144" s="90">
        <f t="shared" si="50"/>
        <v>24.772549999999999</v>
      </c>
      <c r="AH144" s="90">
        <f t="shared" si="50"/>
        <v>26.073409999999999</v>
      </c>
      <c r="AI144" s="90">
        <f t="shared" si="50"/>
        <v>27.265865000000002</v>
      </c>
      <c r="AJ144" s="90">
        <f t="shared" si="50"/>
        <v>28.406125000000003</v>
      </c>
      <c r="AK144" s="90">
        <f t="shared" si="50"/>
        <v>29.546384999999997</v>
      </c>
      <c r="AL144" s="90">
        <f t="shared" si="50"/>
        <v>30.674599999999995</v>
      </c>
      <c r="AM144" s="90">
        <f t="shared" si="50"/>
        <v>31.782740000000004</v>
      </c>
      <c r="AN144" s="90">
        <f t="shared" si="50"/>
        <v>32.866789999999995</v>
      </c>
      <c r="AO144" s="90">
        <f t="shared" si="50"/>
        <v>33.874554999999994</v>
      </c>
      <c r="AP144" s="91"/>
      <c r="AQ144" s="92"/>
      <c r="AS144" s="67" t="s">
        <v>619</v>
      </c>
      <c r="AT144" s="198">
        <v>1.7330000000000001</v>
      </c>
      <c r="AU144" s="199">
        <v>1.9530000000000001</v>
      </c>
      <c r="AV144" s="199">
        <v>2.161</v>
      </c>
      <c r="AW144" s="199">
        <v>2.3090000000000002</v>
      </c>
      <c r="AX144" s="199">
        <v>2.5870000000000002</v>
      </c>
      <c r="AY144" s="199">
        <v>2.81</v>
      </c>
      <c r="AZ144" s="199">
        <v>3.1240000000000001</v>
      </c>
      <c r="BA144" s="199">
        <v>3.4279999999999999</v>
      </c>
      <c r="BB144" s="199">
        <v>3.7679999999999998</v>
      </c>
      <c r="BC144" s="199">
        <v>3.98</v>
      </c>
      <c r="BD144" s="199">
        <v>4.2489999999999997</v>
      </c>
      <c r="BE144" s="199">
        <v>4.468</v>
      </c>
      <c r="BF144" s="199">
        <v>4.8280000000000003</v>
      </c>
      <c r="BG144" s="199">
        <v>5.0209999999999999</v>
      </c>
      <c r="BH144" s="199">
        <v>5.1970000000000001</v>
      </c>
      <c r="BI144" s="199">
        <v>5.5960000000000001</v>
      </c>
      <c r="BJ144" s="199">
        <v>5.91</v>
      </c>
      <c r="BK144" s="199">
        <v>6.17</v>
      </c>
      <c r="BL144" s="199">
        <v>6.4939999999999998</v>
      </c>
      <c r="BM144" s="199">
        <v>6.7910000000000004</v>
      </c>
      <c r="BN144" s="199">
        <v>7.0750000000000002</v>
      </c>
      <c r="BO144" s="199">
        <v>7.359</v>
      </c>
      <c r="BP144" s="199">
        <v>7.64</v>
      </c>
      <c r="BQ144" s="199">
        <v>7.9160000000000004</v>
      </c>
      <c r="BR144" s="199">
        <v>8.1859999999999999</v>
      </c>
      <c r="BS144" s="199">
        <v>8.4369999999999994</v>
      </c>
      <c r="BT144" s="91"/>
      <c r="BU144" s="92"/>
    </row>
    <row r="145" spans="1:73" x14ac:dyDescent="0.25">
      <c r="A145" s="77"/>
      <c r="B145" s="77"/>
      <c r="O145" s="67" t="s">
        <v>620</v>
      </c>
      <c r="P145" s="90">
        <f t="shared" si="51"/>
        <v>0</v>
      </c>
      <c r="Q145" s="90">
        <f t="shared" si="51"/>
        <v>0</v>
      </c>
      <c r="R145" s="90">
        <f t="shared" si="51"/>
        <v>0</v>
      </c>
      <c r="S145" s="90">
        <f t="shared" si="51"/>
        <v>0</v>
      </c>
      <c r="T145" s="90">
        <f t="shared" si="51"/>
        <v>0</v>
      </c>
      <c r="U145" s="90">
        <f t="shared" si="51"/>
        <v>0</v>
      </c>
      <c r="V145" s="90">
        <f t="shared" si="51"/>
        <v>0</v>
      </c>
      <c r="W145" s="90">
        <f t="shared" si="51"/>
        <v>0</v>
      </c>
      <c r="X145" s="90">
        <f t="shared" si="51"/>
        <v>0</v>
      </c>
      <c r="Y145" s="90">
        <f t="shared" si="51"/>
        <v>0</v>
      </c>
      <c r="Z145" s="90">
        <f t="shared" si="51"/>
        <v>0</v>
      </c>
      <c r="AA145" s="90">
        <f t="shared" si="51"/>
        <v>0</v>
      </c>
      <c r="AB145" s="90">
        <f t="shared" si="51"/>
        <v>0</v>
      </c>
      <c r="AC145" s="90">
        <f t="shared" si="50"/>
        <v>0</v>
      </c>
      <c r="AD145" s="90">
        <f t="shared" si="50"/>
        <v>0</v>
      </c>
      <c r="AE145" s="90">
        <f t="shared" si="50"/>
        <v>0</v>
      </c>
      <c r="AF145" s="90">
        <f t="shared" si="50"/>
        <v>0</v>
      </c>
      <c r="AG145" s="90">
        <f t="shared" si="50"/>
        <v>0</v>
      </c>
      <c r="AH145" s="90">
        <f t="shared" si="50"/>
        <v>0</v>
      </c>
      <c r="AI145" s="90">
        <f t="shared" si="50"/>
        <v>0</v>
      </c>
      <c r="AJ145" s="90">
        <f t="shared" si="50"/>
        <v>0</v>
      </c>
      <c r="AK145" s="90">
        <f t="shared" si="50"/>
        <v>0</v>
      </c>
      <c r="AL145" s="90">
        <f t="shared" si="50"/>
        <v>0</v>
      </c>
      <c r="AM145" s="90">
        <f t="shared" si="50"/>
        <v>0</v>
      </c>
      <c r="AN145" s="90">
        <f t="shared" si="50"/>
        <v>0</v>
      </c>
      <c r="AO145" s="90">
        <f t="shared" si="50"/>
        <v>0</v>
      </c>
      <c r="AP145" s="91"/>
      <c r="AQ145" s="92"/>
      <c r="AS145" s="67" t="s">
        <v>620</v>
      </c>
      <c r="AT145" s="198">
        <v>0</v>
      </c>
      <c r="AU145" s="199">
        <v>0</v>
      </c>
      <c r="AV145" s="199">
        <v>0</v>
      </c>
      <c r="AW145" s="199">
        <v>0</v>
      </c>
      <c r="AX145" s="199">
        <v>0</v>
      </c>
      <c r="AY145" s="199">
        <v>0</v>
      </c>
      <c r="AZ145" s="199">
        <v>0</v>
      </c>
      <c r="BA145" s="199">
        <v>0</v>
      </c>
      <c r="BB145" s="199">
        <v>0</v>
      </c>
      <c r="BC145" s="199">
        <v>0</v>
      </c>
      <c r="BD145" s="199">
        <v>0</v>
      </c>
      <c r="BE145" s="199">
        <v>0</v>
      </c>
      <c r="BF145" s="199">
        <v>0</v>
      </c>
      <c r="BG145" s="199">
        <v>0</v>
      </c>
      <c r="BH145" s="199">
        <v>0</v>
      </c>
      <c r="BI145" s="199">
        <v>0</v>
      </c>
      <c r="BJ145" s="199">
        <v>0</v>
      </c>
      <c r="BK145" s="199">
        <v>0</v>
      </c>
      <c r="BL145" s="199">
        <v>0</v>
      </c>
      <c r="BM145" s="199">
        <v>0</v>
      </c>
      <c r="BN145" s="199">
        <v>0</v>
      </c>
      <c r="BO145" s="199">
        <v>0</v>
      </c>
      <c r="BP145" s="199">
        <v>0</v>
      </c>
      <c r="BQ145" s="199">
        <v>0</v>
      </c>
      <c r="BR145" s="199">
        <v>0</v>
      </c>
      <c r="BS145" s="199">
        <v>0</v>
      </c>
      <c r="BT145" s="91"/>
      <c r="BU145" s="92"/>
    </row>
    <row r="146" spans="1:73" x14ac:dyDescent="0.25">
      <c r="A146" s="77"/>
      <c r="B146" s="77"/>
      <c r="O146" s="67" t="s">
        <v>621</v>
      </c>
      <c r="P146" s="90">
        <f t="shared" si="51"/>
        <v>10.097725000000001</v>
      </c>
      <c r="Q146" s="90">
        <f t="shared" si="51"/>
        <v>9.9612149999999993</v>
      </c>
      <c r="R146" s="90">
        <f t="shared" si="51"/>
        <v>9.7925850000000008</v>
      </c>
      <c r="S146" s="90">
        <f t="shared" si="51"/>
        <v>9.4151750000000014</v>
      </c>
      <c r="T146" s="90">
        <f t="shared" si="51"/>
        <v>9.5958500000000022</v>
      </c>
      <c r="U146" s="90">
        <f t="shared" si="51"/>
        <v>9.1983650000000008</v>
      </c>
      <c r="V146" s="90">
        <f t="shared" si="51"/>
        <v>9.1983650000000008</v>
      </c>
      <c r="W146" s="90">
        <f t="shared" si="51"/>
        <v>9.2063950000000006</v>
      </c>
      <c r="X146" s="90">
        <f t="shared" si="51"/>
        <v>9.3268450000000005</v>
      </c>
      <c r="Y146" s="90">
        <f t="shared" si="51"/>
        <v>9.1983650000000008</v>
      </c>
      <c r="Z146" s="90">
        <f t="shared" si="51"/>
        <v>9.1983650000000008</v>
      </c>
      <c r="AA146" s="90">
        <f t="shared" si="51"/>
        <v>9.1983650000000008</v>
      </c>
      <c r="AB146" s="90">
        <f t="shared" si="51"/>
        <v>9.1983650000000008</v>
      </c>
      <c r="AC146" s="90">
        <f t="shared" si="50"/>
        <v>9.1983650000000008</v>
      </c>
      <c r="AD146" s="90">
        <f t="shared" si="50"/>
        <v>10.964964999999999</v>
      </c>
      <c r="AE146" s="90">
        <f t="shared" si="50"/>
        <v>14.875575</v>
      </c>
      <c r="AF146" s="90">
        <f t="shared" si="50"/>
        <v>26.426729999999999</v>
      </c>
      <c r="AG146" s="90">
        <f t="shared" si="50"/>
        <v>34.099395000000001</v>
      </c>
      <c r="AH146" s="90">
        <f t="shared" si="50"/>
        <v>36.460214999999998</v>
      </c>
      <c r="AI146" s="90">
        <f t="shared" si="50"/>
        <v>43.562750000000001</v>
      </c>
      <c r="AJ146" s="90">
        <f t="shared" si="50"/>
        <v>42.992619999999995</v>
      </c>
      <c r="AK146" s="90">
        <f t="shared" si="50"/>
        <v>44.353705000000005</v>
      </c>
      <c r="AL146" s="90">
        <f t="shared" si="50"/>
        <v>46.240755</v>
      </c>
      <c r="AM146" s="90">
        <f t="shared" si="50"/>
        <v>44.289465</v>
      </c>
      <c r="AN146" s="90">
        <f t="shared" si="50"/>
        <v>39.282760000000003</v>
      </c>
      <c r="AO146" s="90">
        <f t="shared" si="50"/>
        <v>42.077200000000005</v>
      </c>
      <c r="AP146" s="91"/>
      <c r="AQ146" s="92"/>
      <c r="AS146" s="67" t="s">
        <v>621</v>
      </c>
      <c r="AT146" s="198">
        <v>2.5150000000000001</v>
      </c>
      <c r="AU146" s="199">
        <v>2.4809999999999999</v>
      </c>
      <c r="AV146" s="199">
        <v>2.4390000000000001</v>
      </c>
      <c r="AW146" s="199">
        <v>2.3450000000000002</v>
      </c>
      <c r="AX146" s="199">
        <v>2.39</v>
      </c>
      <c r="AY146" s="199">
        <v>2.2909999999999999</v>
      </c>
      <c r="AZ146" s="199">
        <v>2.2909999999999999</v>
      </c>
      <c r="BA146" s="199">
        <v>2.2930000000000001</v>
      </c>
      <c r="BB146" s="199">
        <v>2.323</v>
      </c>
      <c r="BC146" s="199">
        <v>2.2909999999999999</v>
      </c>
      <c r="BD146" s="199">
        <v>2.2909999999999999</v>
      </c>
      <c r="BE146" s="199">
        <v>2.2909999999999999</v>
      </c>
      <c r="BF146" s="199">
        <v>2.2909999999999999</v>
      </c>
      <c r="BG146" s="199">
        <v>2.2909999999999999</v>
      </c>
      <c r="BH146" s="199">
        <v>2.7309999999999999</v>
      </c>
      <c r="BI146" s="199">
        <v>3.7050000000000001</v>
      </c>
      <c r="BJ146" s="199">
        <v>6.5819999999999999</v>
      </c>
      <c r="BK146" s="199">
        <v>8.4930000000000003</v>
      </c>
      <c r="BL146" s="199">
        <v>9.0809999999999995</v>
      </c>
      <c r="BM146" s="199">
        <v>10.85</v>
      </c>
      <c r="BN146" s="199">
        <v>10.708</v>
      </c>
      <c r="BO146" s="199">
        <v>11.047000000000001</v>
      </c>
      <c r="BP146" s="199">
        <v>11.516999999999999</v>
      </c>
      <c r="BQ146" s="199">
        <v>11.031000000000001</v>
      </c>
      <c r="BR146" s="199">
        <v>9.7840000000000007</v>
      </c>
      <c r="BS146" s="199">
        <v>10.48</v>
      </c>
      <c r="BT146" s="91"/>
      <c r="BU146" s="92"/>
    </row>
    <row r="147" spans="1:73" x14ac:dyDescent="0.25">
      <c r="A147" s="77"/>
      <c r="B147" s="77"/>
      <c r="O147" s="67" t="s">
        <v>107</v>
      </c>
      <c r="P147" s="90">
        <f t="shared" si="51"/>
        <v>25.16602</v>
      </c>
      <c r="Q147" s="90">
        <f t="shared" si="51"/>
        <v>24.824745</v>
      </c>
      <c r="R147" s="90">
        <f t="shared" si="51"/>
        <v>24.407184999999998</v>
      </c>
      <c r="S147" s="90">
        <f t="shared" si="51"/>
        <v>23.471690000000002</v>
      </c>
      <c r="T147" s="90">
        <f t="shared" si="51"/>
        <v>23.913340000000002</v>
      </c>
      <c r="U147" s="90">
        <f t="shared" si="51"/>
        <v>22.921634999999998</v>
      </c>
      <c r="V147" s="90">
        <f t="shared" si="51"/>
        <v>22.921634999999998</v>
      </c>
      <c r="W147" s="90">
        <f t="shared" si="51"/>
        <v>22.941710000000004</v>
      </c>
      <c r="X147" s="90">
        <f t="shared" si="51"/>
        <v>23.250865000000005</v>
      </c>
      <c r="Y147" s="90">
        <f t="shared" si="51"/>
        <v>22.921634999999998</v>
      </c>
      <c r="Z147" s="90">
        <f t="shared" si="51"/>
        <v>22.921634999999998</v>
      </c>
      <c r="AA147" s="90">
        <f t="shared" si="51"/>
        <v>22.921634999999998</v>
      </c>
      <c r="AB147" s="90">
        <f t="shared" si="51"/>
        <v>22.921634999999998</v>
      </c>
      <c r="AC147" s="90">
        <f t="shared" si="50"/>
        <v>22.921634999999998</v>
      </c>
      <c r="AD147" s="90">
        <f t="shared" si="50"/>
        <v>27.326090000000001</v>
      </c>
      <c r="AE147" s="90">
        <f t="shared" si="50"/>
        <v>37.074509999999997</v>
      </c>
      <c r="AF147" s="90">
        <f t="shared" si="50"/>
        <v>65.85804499999999</v>
      </c>
      <c r="AG147" s="90">
        <f t="shared" si="50"/>
        <v>84.989519999999985</v>
      </c>
      <c r="AH147" s="90">
        <f t="shared" si="50"/>
        <v>90.875510000000006</v>
      </c>
      <c r="AI147" s="90">
        <f t="shared" si="50"/>
        <v>108.56961500000001</v>
      </c>
      <c r="AJ147" s="90">
        <f t="shared" si="50"/>
        <v>107.15633500000001</v>
      </c>
      <c r="AK147" s="90">
        <f t="shared" si="50"/>
        <v>110.544995</v>
      </c>
      <c r="AL147" s="90">
        <f t="shared" si="50"/>
        <v>115.24656</v>
      </c>
      <c r="AM147" s="90">
        <f t="shared" si="50"/>
        <v>110.384395</v>
      </c>
      <c r="AN147" s="90">
        <f t="shared" si="50"/>
        <v>97.905775000000006</v>
      </c>
      <c r="AO147" s="90">
        <f t="shared" si="50"/>
        <v>104.87581499999997</v>
      </c>
      <c r="AP147" s="91"/>
      <c r="AQ147" s="92"/>
      <c r="AS147" s="67" t="s">
        <v>107</v>
      </c>
      <c r="AT147" s="198">
        <v>6.2679999999999998</v>
      </c>
      <c r="AU147" s="199">
        <v>6.1829999999999998</v>
      </c>
      <c r="AV147" s="199">
        <v>6.0789999999999997</v>
      </c>
      <c r="AW147" s="199">
        <v>5.8460000000000001</v>
      </c>
      <c r="AX147" s="199">
        <v>5.9560000000000004</v>
      </c>
      <c r="AY147" s="199">
        <v>5.7089999999999996</v>
      </c>
      <c r="AZ147" s="199">
        <v>5.7089999999999996</v>
      </c>
      <c r="BA147" s="199">
        <v>5.7140000000000004</v>
      </c>
      <c r="BB147" s="199">
        <v>5.7910000000000004</v>
      </c>
      <c r="BC147" s="199">
        <v>5.7089999999999996</v>
      </c>
      <c r="BD147" s="199">
        <v>5.7089999999999996</v>
      </c>
      <c r="BE147" s="199">
        <v>5.7089999999999996</v>
      </c>
      <c r="BF147" s="199">
        <v>5.7089999999999996</v>
      </c>
      <c r="BG147" s="199">
        <v>5.7089999999999996</v>
      </c>
      <c r="BH147" s="199">
        <v>6.806</v>
      </c>
      <c r="BI147" s="199">
        <v>9.234</v>
      </c>
      <c r="BJ147" s="199">
        <v>16.402999999999999</v>
      </c>
      <c r="BK147" s="199">
        <v>21.167999999999999</v>
      </c>
      <c r="BL147" s="199">
        <v>22.634</v>
      </c>
      <c r="BM147" s="199">
        <v>27.041</v>
      </c>
      <c r="BN147" s="199">
        <v>26.689</v>
      </c>
      <c r="BO147" s="199">
        <v>27.533000000000001</v>
      </c>
      <c r="BP147" s="199">
        <v>28.704000000000001</v>
      </c>
      <c r="BQ147" s="199">
        <v>27.492999999999999</v>
      </c>
      <c r="BR147" s="199">
        <v>24.385000000000002</v>
      </c>
      <c r="BS147" s="199">
        <v>26.120999999999999</v>
      </c>
      <c r="BT147" s="91"/>
      <c r="BU147" s="92"/>
    </row>
    <row r="148" spans="1:73" x14ac:dyDescent="0.25">
      <c r="A148" s="77"/>
      <c r="B148" s="77"/>
      <c r="O148" s="67" t="s">
        <v>159</v>
      </c>
      <c r="P148" s="90">
        <f t="shared" ref="P148:AO148" si="52">SUM(P139:P147)</f>
        <v>773.00393499999996</v>
      </c>
      <c r="Q148" s="90">
        <f t="shared" si="52"/>
        <v>780.56417999999996</v>
      </c>
      <c r="R148" s="90">
        <f t="shared" si="52"/>
        <v>790.54547000000014</v>
      </c>
      <c r="S148" s="90">
        <f t="shared" si="52"/>
        <v>788.41751999999997</v>
      </c>
      <c r="T148" s="90">
        <f t="shared" si="52"/>
        <v>798.40683999999999</v>
      </c>
      <c r="U148" s="90">
        <f t="shared" si="52"/>
        <v>775.99511000000007</v>
      </c>
      <c r="V148" s="90">
        <f t="shared" si="52"/>
        <v>755.05286999999998</v>
      </c>
      <c r="W148" s="90">
        <f t="shared" si="52"/>
        <v>736.20646000000011</v>
      </c>
      <c r="X148" s="90">
        <f t="shared" si="52"/>
        <v>728.03192000000001</v>
      </c>
      <c r="Y148" s="90">
        <f t="shared" si="52"/>
        <v>708.33031500000004</v>
      </c>
      <c r="Z148" s="90">
        <f t="shared" si="52"/>
        <v>699.50534500000003</v>
      </c>
      <c r="AA148" s="90">
        <f t="shared" si="52"/>
        <v>691.99729500000001</v>
      </c>
      <c r="AB148" s="90">
        <f t="shared" si="52"/>
        <v>700.59742500000004</v>
      </c>
      <c r="AC148" s="90">
        <f t="shared" si="52"/>
        <v>689.86131499999999</v>
      </c>
      <c r="AD148" s="90">
        <f t="shared" si="52"/>
        <v>673.18300499999998</v>
      </c>
      <c r="AE148" s="90">
        <f t="shared" si="52"/>
        <v>670.59333000000004</v>
      </c>
      <c r="AF148" s="90">
        <f t="shared" si="52"/>
        <v>689.72078999999997</v>
      </c>
      <c r="AG148" s="90">
        <f t="shared" si="52"/>
        <v>691.99328000000003</v>
      </c>
      <c r="AH148" s="90">
        <f t="shared" si="52"/>
        <v>692.23819499999991</v>
      </c>
      <c r="AI148" s="90">
        <f t="shared" si="52"/>
        <v>704.03827999999999</v>
      </c>
      <c r="AJ148" s="90">
        <f t="shared" si="52"/>
        <v>697.83911999999998</v>
      </c>
      <c r="AK148" s="90">
        <f t="shared" si="52"/>
        <v>692.21009000000004</v>
      </c>
      <c r="AL148" s="90">
        <f t="shared" si="52"/>
        <v>684.71006999999997</v>
      </c>
      <c r="AM148" s="90">
        <f t="shared" si="52"/>
        <v>669.82245</v>
      </c>
      <c r="AN148" s="90">
        <f t="shared" si="52"/>
        <v>643.07050500000014</v>
      </c>
      <c r="AO148" s="90">
        <f t="shared" si="52"/>
        <v>646.21826499999997</v>
      </c>
      <c r="AP148" s="91"/>
      <c r="AQ148" s="92"/>
      <c r="AS148" s="67" t="s">
        <v>159</v>
      </c>
      <c r="AT148" s="90">
        <f t="shared" ref="AT148:BS148" si="53">SUM(AT139:AT147)</f>
        <v>192.529</v>
      </c>
      <c r="AU148" s="90">
        <f t="shared" si="53"/>
        <v>194.41200000000001</v>
      </c>
      <c r="AV148" s="90">
        <f t="shared" si="53"/>
        <v>196.898</v>
      </c>
      <c r="AW148" s="90">
        <f t="shared" si="53"/>
        <v>196.36799999999999</v>
      </c>
      <c r="AX148" s="90">
        <f t="shared" si="53"/>
        <v>198.85599999999997</v>
      </c>
      <c r="AY148" s="90">
        <f t="shared" si="53"/>
        <v>193.274</v>
      </c>
      <c r="AZ148" s="90">
        <f t="shared" si="53"/>
        <v>188.05799999999999</v>
      </c>
      <c r="BA148" s="90">
        <f t="shared" si="53"/>
        <v>183.364</v>
      </c>
      <c r="BB148" s="90">
        <f t="shared" si="53"/>
        <v>181.328</v>
      </c>
      <c r="BC148" s="90">
        <f t="shared" si="53"/>
        <v>176.42099999999999</v>
      </c>
      <c r="BD148" s="90">
        <f t="shared" si="53"/>
        <v>174.22299999999998</v>
      </c>
      <c r="BE148" s="90">
        <f t="shared" si="53"/>
        <v>172.35299999999998</v>
      </c>
      <c r="BF148" s="193">
        <f t="shared" si="53"/>
        <v>174.495</v>
      </c>
      <c r="BG148" s="90">
        <f t="shared" si="53"/>
        <v>171.82099999999997</v>
      </c>
      <c r="BH148" s="90">
        <f t="shared" si="53"/>
        <v>167.667</v>
      </c>
      <c r="BI148" s="90">
        <f t="shared" si="53"/>
        <v>167.02200000000005</v>
      </c>
      <c r="BJ148" s="90">
        <f t="shared" si="53"/>
        <v>171.78599999999997</v>
      </c>
      <c r="BK148" s="90">
        <f t="shared" si="53"/>
        <v>172.352</v>
      </c>
      <c r="BL148" s="90">
        <f t="shared" si="53"/>
        <v>172.41299999999995</v>
      </c>
      <c r="BM148" s="90">
        <f t="shared" si="53"/>
        <v>175.352</v>
      </c>
      <c r="BN148" s="90">
        <f t="shared" si="53"/>
        <v>173.80799999999999</v>
      </c>
      <c r="BO148" s="90">
        <f t="shared" si="53"/>
        <v>172.40600000000001</v>
      </c>
      <c r="BP148" s="90">
        <f t="shared" si="53"/>
        <v>170.53800000000001</v>
      </c>
      <c r="BQ148" s="90">
        <f t="shared" si="53"/>
        <v>166.83</v>
      </c>
      <c r="BR148" s="90">
        <f t="shared" si="53"/>
        <v>160.16699999999997</v>
      </c>
      <c r="BS148" s="90">
        <f t="shared" si="53"/>
        <v>160.95100000000002</v>
      </c>
      <c r="BT148" s="91"/>
      <c r="BU148" s="92"/>
    </row>
    <row r="149" spans="1:73" x14ac:dyDescent="0.25">
      <c r="A149" s="77"/>
      <c r="B149" s="77"/>
    </row>
    <row r="150" spans="1:73" x14ac:dyDescent="0.25">
      <c r="A150" s="77"/>
      <c r="B150" s="77"/>
    </row>
    <row r="151" spans="1:73" x14ac:dyDescent="0.25">
      <c r="A151" s="77"/>
      <c r="B151" s="77"/>
    </row>
    <row r="152" spans="1:73" x14ac:dyDescent="0.25">
      <c r="A152" s="77"/>
      <c r="B152" s="77"/>
    </row>
    <row r="153" spans="1:73" x14ac:dyDescent="0.25">
      <c r="A153" s="77"/>
      <c r="B153" s="77"/>
    </row>
    <row r="154" spans="1:73" x14ac:dyDescent="0.25">
      <c r="A154" s="77"/>
      <c r="B154" s="77"/>
    </row>
    <row r="155" spans="1:73" x14ac:dyDescent="0.25">
      <c r="A155" s="77"/>
      <c r="B155" s="77"/>
    </row>
    <row r="156" spans="1:73" x14ac:dyDescent="0.25">
      <c r="A156" s="77"/>
      <c r="B156" s="77"/>
    </row>
    <row r="157" spans="1:73" x14ac:dyDescent="0.25">
      <c r="A157" s="77"/>
      <c r="B157" s="77"/>
    </row>
    <row r="158" spans="1:73" x14ac:dyDescent="0.25">
      <c r="A158" s="77"/>
      <c r="B158" s="77"/>
    </row>
    <row r="159" spans="1:73" s="77" customFormat="1" x14ac:dyDescent="0.25"/>
    <row r="160" spans="1:73" x14ac:dyDescent="0.25">
      <c r="A160" s="77"/>
      <c r="B160" s="77"/>
      <c r="C160" s="59" t="s">
        <v>650</v>
      </c>
    </row>
    <row r="161" spans="1:73" x14ac:dyDescent="0.25">
      <c r="A161" s="77"/>
      <c r="B161" s="77"/>
      <c r="O161" s="67" t="str">
        <f>O4</f>
        <v>TWH / YEAR</v>
      </c>
      <c r="P161" s="67" t="str">
        <f t="shared" ref="P161:AO161" si="54">AT161</f>
        <v>2025/26</v>
      </c>
      <c r="Q161" s="67" t="str">
        <f t="shared" si="54"/>
        <v>2026/27</v>
      </c>
      <c r="R161" s="67" t="str">
        <f t="shared" si="54"/>
        <v>2027/28</v>
      </c>
      <c r="S161" s="67" t="str">
        <f t="shared" si="54"/>
        <v>2028/29</v>
      </c>
      <c r="T161" s="67" t="str">
        <f t="shared" si="54"/>
        <v>2029/30</v>
      </c>
      <c r="U161" s="67" t="str">
        <f t="shared" si="54"/>
        <v>2030/31</v>
      </c>
      <c r="V161" s="67" t="str">
        <f t="shared" si="54"/>
        <v>2031/32</v>
      </c>
      <c r="W161" s="67" t="str">
        <f t="shared" si="54"/>
        <v>2032/33</v>
      </c>
      <c r="X161" s="67" t="str">
        <f t="shared" si="54"/>
        <v>2033/34</v>
      </c>
      <c r="Y161" s="67" t="str">
        <f t="shared" si="54"/>
        <v>2034/35</v>
      </c>
      <c r="Z161" s="67" t="str">
        <f t="shared" si="54"/>
        <v>2035/36</v>
      </c>
      <c r="AA161" s="67" t="str">
        <f t="shared" si="54"/>
        <v>2036/37</v>
      </c>
      <c r="AB161" s="67" t="str">
        <f t="shared" si="54"/>
        <v>2037/38</v>
      </c>
      <c r="AC161" s="67" t="str">
        <f t="shared" si="54"/>
        <v>2038/39</v>
      </c>
      <c r="AD161" s="67" t="str">
        <f t="shared" si="54"/>
        <v>2039/40</v>
      </c>
      <c r="AE161" s="67" t="str">
        <f t="shared" si="54"/>
        <v>2040/41</v>
      </c>
      <c r="AF161" s="67" t="str">
        <f t="shared" si="54"/>
        <v>2041/42</v>
      </c>
      <c r="AG161" s="67" t="str">
        <f t="shared" si="54"/>
        <v>2042/43</v>
      </c>
      <c r="AH161" s="67" t="str">
        <f t="shared" si="54"/>
        <v>2043/44</v>
      </c>
      <c r="AI161" s="67" t="str">
        <f t="shared" si="54"/>
        <v>2044/45</v>
      </c>
      <c r="AJ161" s="67" t="str">
        <f t="shared" si="54"/>
        <v>2045/46</v>
      </c>
      <c r="AK161" s="67" t="str">
        <f t="shared" si="54"/>
        <v>2046/47</v>
      </c>
      <c r="AL161" s="67" t="str">
        <f t="shared" si="54"/>
        <v>2047/48</v>
      </c>
      <c r="AM161" s="67" t="str">
        <f t="shared" si="54"/>
        <v>2048/49</v>
      </c>
      <c r="AN161" s="67" t="str">
        <f t="shared" si="54"/>
        <v>2049/50</v>
      </c>
      <c r="AO161" s="67" t="str">
        <f t="shared" si="54"/>
        <v>2050/51</v>
      </c>
      <c r="AP161" s="88"/>
      <c r="AS161" s="67" t="str">
        <f>AS4</f>
        <v>MCM / DAY</v>
      </c>
      <c r="AT161" s="89" t="s">
        <v>444</v>
      </c>
      <c r="AU161" s="89" t="s">
        <v>445</v>
      </c>
      <c r="AV161" s="89" t="s">
        <v>446</v>
      </c>
      <c r="AW161" s="89" t="s">
        <v>447</v>
      </c>
      <c r="AX161" s="89" t="s">
        <v>448</v>
      </c>
      <c r="AY161" s="89" t="s">
        <v>449</v>
      </c>
      <c r="AZ161" s="89" t="s">
        <v>450</v>
      </c>
      <c r="BA161" s="89" t="s">
        <v>451</v>
      </c>
      <c r="BB161" s="89" t="s">
        <v>452</v>
      </c>
      <c r="BC161" s="89" t="s">
        <v>453</v>
      </c>
      <c r="BD161" s="89" t="s">
        <v>454</v>
      </c>
      <c r="BE161" s="89" t="s">
        <v>455</v>
      </c>
      <c r="BF161" s="89" t="s">
        <v>456</v>
      </c>
      <c r="BG161" s="89" t="s">
        <v>457</v>
      </c>
      <c r="BH161" s="89" t="s">
        <v>458</v>
      </c>
      <c r="BI161" s="89" t="s">
        <v>459</v>
      </c>
      <c r="BJ161" s="89" t="s">
        <v>460</v>
      </c>
      <c r="BK161" s="89" t="s">
        <v>461</v>
      </c>
      <c r="BL161" s="89" t="s">
        <v>462</v>
      </c>
      <c r="BM161" s="89" t="s">
        <v>463</v>
      </c>
      <c r="BN161" s="89" t="s">
        <v>464</v>
      </c>
      <c r="BO161" s="89" t="s">
        <v>465</v>
      </c>
      <c r="BP161" s="89" t="s">
        <v>466</v>
      </c>
      <c r="BQ161" s="89" t="s">
        <v>467</v>
      </c>
      <c r="BR161" s="89" t="s">
        <v>468</v>
      </c>
      <c r="BS161" s="89" t="s">
        <v>469</v>
      </c>
      <c r="BT161" s="88"/>
    </row>
    <row r="162" spans="1:73" x14ac:dyDescent="0.25">
      <c r="A162" s="77"/>
      <c r="B162" s="77"/>
      <c r="O162" s="67" t="s">
        <v>95</v>
      </c>
      <c r="P162" s="90">
        <f t="shared" ref="P162:AC162" si="55">AT162*11/1000*365</f>
        <v>79.428745000000006</v>
      </c>
      <c r="Q162" s="90">
        <f t="shared" si="55"/>
        <v>76.26091000000001</v>
      </c>
      <c r="R162" s="90">
        <f t="shared" si="55"/>
        <v>70.186215000000004</v>
      </c>
      <c r="S162" s="90">
        <f t="shared" si="55"/>
        <v>62.774524999999997</v>
      </c>
      <c r="T162" s="90">
        <f t="shared" si="55"/>
        <v>57.22178000000001</v>
      </c>
      <c r="U162" s="90">
        <f t="shared" si="55"/>
        <v>56.83232499999999</v>
      </c>
      <c r="V162" s="90">
        <f t="shared" si="55"/>
        <v>53.849180000000011</v>
      </c>
      <c r="W162" s="90">
        <f t="shared" si="55"/>
        <v>49.934554999999996</v>
      </c>
      <c r="X162" s="90">
        <f t="shared" si="55"/>
        <v>45.714790000000001</v>
      </c>
      <c r="Y162" s="90">
        <f t="shared" si="55"/>
        <v>41.920615000000005</v>
      </c>
      <c r="Z162" s="90">
        <f t="shared" si="55"/>
        <v>41.322380000000003</v>
      </c>
      <c r="AA162" s="90">
        <f t="shared" si="55"/>
        <v>43.598885000000003</v>
      </c>
      <c r="AB162" s="90">
        <f t="shared" si="55"/>
        <v>35.609034999999999</v>
      </c>
      <c r="AC162" s="90">
        <f t="shared" si="55"/>
        <v>34.629375000000003</v>
      </c>
      <c r="AD162" s="90">
        <f t="shared" ref="AC162:AO170" si="56">BH162*11/1000*365</f>
        <v>31.200565000000001</v>
      </c>
      <c r="AE162" s="90">
        <f t="shared" si="56"/>
        <v>27.815919999999998</v>
      </c>
      <c r="AF162" s="90">
        <f t="shared" si="56"/>
        <v>11.81213</v>
      </c>
      <c r="AG162" s="90">
        <f t="shared" si="56"/>
        <v>11.763950000000001</v>
      </c>
      <c r="AH162" s="90">
        <f t="shared" si="56"/>
        <v>11.840235000000002</v>
      </c>
      <c r="AI162" s="90">
        <f t="shared" si="56"/>
        <v>11.864324999999999</v>
      </c>
      <c r="AJ162" s="90">
        <f t="shared" si="56"/>
        <v>11.86031</v>
      </c>
      <c r="AK162" s="90">
        <f t="shared" si="56"/>
        <v>11.86031</v>
      </c>
      <c r="AL162" s="90">
        <f t="shared" si="56"/>
        <v>11.856294999999999</v>
      </c>
      <c r="AM162" s="90">
        <f t="shared" si="56"/>
        <v>11.844250000000001</v>
      </c>
      <c r="AN162" s="90">
        <f t="shared" si="56"/>
        <v>11.820160000000001</v>
      </c>
      <c r="AO162" s="90">
        <f t="shared" si="56"/>
        <v>11.775995</v>
      </c>
      <c r="AP162" s="91"/>
      <c r="AQ162" s="92"/>
      <c r="AS162" s="67" t="s">
        <v>95</v>
      </c>
      <c r="AT162" s="196">
        <v>19.783000000000001</v>
      </c>
      <c r="AU162" s="197">
        <v>18.994</v>
      </c>
      <c r="AV162" s="197">
        <v>17.481000000000002</v>
      </c>
      <c r="AW162" s="197">
        <v>15.635</v>
      </c>
      <c r="AX162" s="197">
        <v>14.252000000000001</v>
      </c>
      <c r="AY162" s="197">
        <v>14.154999999999999</v>
      </c>
      <c r="AZ162" s="197">
        <v>13.412000000000001</v>
      </c>
      <c r="BA162" s="197">
        <v>12.436999999999999</v>
      </c>
      <c r="BB162" s="197">
        <v>11.385999999999999</v>
      </c>
      <c r="BC162" s="197">
        <v>10.441000000000001</v>
      </c>
      <c r="BD162" s="197">
        <v>10.292</v>
      </c>
      <c r="BE162" s="197">
        <v>10.859</v>
      </c>
      <c r="BF162" s="197">
        <v>8.8689999999999998</v>
      </c>
      <c r="BG162" s="197">
        <v>8.625</v>
      </c>
      <c r="BH162" s="197">
        <v>7.7709999999999999</v>
      </c>
      <c r="BI162" s="197">
        <v>6.9279999999999999</v>
      </c>
      <c r="BJ162" s="197">
        <v>2.9420000000000002</v>
      </c>
      <c r="BK162" s="197">
        <v>2.93</v>
      </c>
      <c r="BL162" s="197">
        <v>2.9489999999999998</v>
      </c>
      <c r="BM162" s="197">
        <v>2.9550000000000001</v>
      </c>
      <c r="BN162" s="197">
        <v>2.9540000000000002</v>
      </c>
      <c r="BO162" s="197">
        <v>2.9540000000000002</v>
      </c>
      <c r="BP162" s="197">
        <v>2.9529999999999998</v>
      </c>
      <c r="BQ162" s="197">
        <v>2.95</v>
      </c>
      <c r="BR162" s="197">
        <v>2.944</v>
      </c>
      <c r="BS162" s="197">
        <v>2.9329999999999998</v>
      </c>
      <c r="BT162" s="91"/>
      <c r="BU162" s="92"/>
    </row>
    <row r="163" spans="1:73" x14ac:dyDescent="0.25">
      <c r="A163" s="77"/>
      <c r="B163" s="77"/>
      <c r="O163" s="67" t="s">
        <v>617</v>
      </c>
      <c r="P163" s="90">
        <f t="shared" ref="P163:AB170" si="57">AT163*11/1000*365</f>
        <v>8.4555899999999991</v>
      </c>
      <c r="Q163" s="90">
        <f t="shared" si="57"/>
        <v>7.1306400000000005</v>
      </c>
      <c r="R163" s="90">
        <f t="shared" si="57"/>
        <v>6.3075649999999994</v>
      </c>
      <c r="S163" s="90">
        <f t="shared" si="57"/>
        <v>5.2315449999999997</v>
      </c>
      <c r="T163" s="90">
        <f t="shared" si="57"/>
        <v>3.3926749999999997</v>
      </c>
      <c r="U163" s="90">
        <f t="shared" si="57"/>
        <v>2.9590549999999998</v>
      </c>
      <c r="V163" s="90">
        <f t="shared" si="57"/>
        <v>1.5377449999999999</v>
      </c>
      <c r="W163" s="90">
        <f t="shared" si="57"/>
        <v>1.3570700000000002</v>
      </c>
      <c r="X163" s="90">
        <f t="shared" si="57"/>
        <v>0</v>
      </c>
      <c r="Y163" s="90">
        <f t="shared" si="57"/>
        <v>0</v>
      </c>
      <c r="Z163" s="90">
        <f t="shared" si="57"/>
        <v>0</v>
      </c>
      <c r="AA163" s="90">
        <f t="shared" si="57"/>
        <v>0</v>
      </c>
      <c r="AB163" s="90">
        <f t="shared" si="57"/>
        <v>0</v>
      </c>
      <c r="AC163" s="90">
        <f t="shared" si="56"/>
        <v>0</v>
      </c>
      <c r="AD163" s="90">
        <f t="shared" si="56"/>
        <v>0</v>
      </c>
      <c r="AE163" s="90">
        <f t="shared" si="56"/>
        <v>0</v>
      </c>
      <c r="AF163" s="90">
        <f t="shared" si="56"/>
        <v>0</v>
      </c>
      <c r="AG163" s="90">
        <f t="shared" si="56"/>
        <v>0</v>
      </c>
      <c r="AH163" s="90">
        <f t="shared" si="56"/>
        <v>0</v>
      </c>
      <c r="AI163" s="90">
        <f t="shared" si="56"/>
        <v>0</v>
      </c>
      <c r="AJ163" s="90">
        <f t="shared" si="56"/>
        <v>0</v>
      </c>
      <c r="AK163" s="90">
        <f t="shared" si="56"/>
        <v>0</v>
      </c>
      <c r="AL163" s="90">
        <f t="shared" si="56"/>
        <v>0</v>
      </c>
      <c r="AM163" s="90">
        <f t="shared" si="56"/>
        <v>0</v>
      </c>
      <c r="AN163" s="90">
        <f t="shared" si="56"/>
        <v>0</v>
      </c>
      <c r="AO163" s="90">
        <f t="shared" si="56"/>
        <v>0</v>
      </c>
      <c r="AP163" s="91"/>
      <c r="AQ163" s="92"/>
      <c r="AS163" s="67" t="s">
        <v>617</v>
      </c>
      <c r="AT163" s="198">
        <v>2.1059999999999999</v>
      </c>
      <c r="AU163" s="199">
        <v>1.776</v>
      </c>
      <c r="AV163" s="199">
        <v>1.571</v>
      </c>
      <c r="AW163" s="199">
        <v>1.3029999999999999</v>
      </c>
      <c r="AX163" s="199">
        <v>0.84499999999999997</v>
      </c>
      <c r="AY163" s="199">
        <v>0.73699999999999999</v>
      </c>
      <c r="AZ163" s="199">
        <v>0.38300000000000001</v>
      </c>
      <c r="BA163" s="199">
        <v>0.33800000000000002</v>
      </c>
      <c r="BB163" s="199">
        <v>0</v>
      </c>
      <c r="BC163" s="199">
        <v>0</v>
      </c>
      <c r="BD163" s="199">
        <v>0</v>
      </c>
      <c r="BE163" s="199">
        <v>0</v>
      </c>
      <c r="BF163" s="199">
        <v>0</v>
      </c>
      <c r="BG163" s="199">
        <v>0</v>
      </c>
      <c r="BH163" s="199">
        <v>0</v>
      </c>
      <c r="BI163" s="199">
        <v>0</v>
      </c>
      <c r="BJ163" s="199">
        <v>0</v>
      </c>
      <c r="BK163" s="199">
        <v>0</v>
      </c>
      <c r="BL163" s="199">
        <v>0</v>
      </c>
      <c r="BM163" s="199">
        <v>0</v>
      </c>
      <c r="BN163" s="199">
        <v>0</v>
      </c>
      <c r="BO163" s="199">
        <v>0</v>
      </c>
      <c r="BP163" s="199">
        <v>0</v>
      </c>
      <c r="BQ163" s="199">
        <v>0</v>
      </c>
      <c r="BR163" s="199">
        <v>0</v>
      </c>
      <c r="BS163" s="199">
        <v>0</v>
      </c>
      <c r="BT163" s="91"/>
      <c r="BU163" s="92"/>
    </row>
    <row r="164" spans="1:73" x14ac:dyDescent="0.25">
      <c r="A164" s="77"/>
      <c r="B164" s="77"/>
      <c r="O164" s="67" t="s">
        <v>114</v>
      </c>
      <c r="P164" s="90">
        <f t="shared" si="57"/>
        <v>271.85564999999997</v>
      </c>
      <c r="Q164" s="90">
        <f t="shared" si="57"/>
        <v>242.56622499999997</v>
      </c>
      <c r="R164" s="90">
        <f t="shared" si="57"/>
        <v>227.40157000000002</v>
      </c>
      <c r="S164" s="90">
        <f t="shared" si="57"/>
        <v>210.386</v>
      </c>
      <c r="T164" s="90">
        <f t="shared" si="57"/>
        <v>207.79230999999999</v>
      </c>
      <c r="U164" s="90">
        <f t="shared" si="57"/>
        <v>203.17104500000002</v>
      </c>
      <c r="V164" s="90">
        <f t="shared" si="57"/>
        <v>221.16226</v>
      </c>
      <c r="W164" s="90">
        <f t="shared" si="57"/>
        <v>211.4299</v>
      </c>
      <c r="X164" s="90">
        <f t="shared" si="57"/>
        <v>193.26202499999999</v>
      </c>
      <c r="Y164" s="90">
        <f t="shared" si="57"/>
        <v>168.99938</v>
      </c>
      <c r="Z164" s="90">
        <f t="shared" si="57"/>
        <v>157.03869499999999</v>
      </c>
      <c r="AA164" s="90">
        <f t="shared" si="57"/>
        <v>140.99074000000002</v>
      </c>
      <c r="AB164" s="90">
        <f t="shared" si="57"/>
        <v>123.88683999999999</v>
      </c>
      <c r="AC164" s="90">
        <f t="shared" si="56"/>
        <v>108.4853</v>
      </c>
      <c r="AD164" s="90">
        <f t="shared" si="56"/>
        <v>97.13891000000001</v>
      </c>
      <c r="AE164" s="90">
        <f t="shared" si="56"/>
        <v>89.02861</v>
      </c>
      <c r="AF164" s="90">
        <f t="shared" si="56"/>
        <v>77.449349999999995</v>
      </c>
      <c r="AG164" s="90">
        <f t="shared" si="56"/>
        <v>65.745625000000004</v>
      </c>
      <c r="AH164" s="90">
        <f t="shared" si="56"/>
        <v>62.465370000000007</v>
      </c>
      <c r="AI164" s="90">
        <f t="shared" si="56"/>
        <v>59.417984999999994</v>
      </c>
      <c r="AJ164" s="90">
        <f t="shared" si="56"/>
        <v>58.574835000000007</v>
      </c>
      <c r="AK164" s="90">
        <f t="shared" si="56"/>
        <v>53.214809999999993</v>
      </c>
      <c r="AL164" s="90">
        <f t="shared" si="56"/>
        <v>46.176514999999995</v>
      </c>
      <c r="AM164" s="90">
        <f t="shared" si="56"/>
        <v>41.567295000000001</v>
      </c>
      <c r="AN164" s="90">
        <f t="shared" si="56"/>
        <v>36.395974999999993</v>
      </c>
      <c r="AO164" s="90">
        <f t="shared" si="56"/>
        <v>33.653729999999996</v>
      </c>
      <c r="AP164" s="91"/>
      <c r="AQ164" s="92"/>
      <c r="AS164" s="67" t="s">
        <v>114</v>
      </c>
      <c r="AT164" s="198">
        <v>67.709999999999994</v>
      </c>
      <c r="AU164" s="199">
        <v>60.414999999999999</v>
      </c>
      <c r="AV164" s="199">
        <v>56.637999999999998</v>
      </c>
      <c r="AW164" s="199">
        <v>52.4</v>
      </c>
      <c r="AX164" s="199">
        <v>51.753999999999998</v>
      </c>
      <c r="AY164" s="199">
        <v>50.603000000000002</v>
      </c>
      <c r="AZ164" s="199">
        <v>55.084000000000003</v>
      </c>
      <c r="BA164" s="199">
        <v>52.66</v>
      </c>
      <c r="BB164" s="199">
        <v>48.134999999999998</v>
      </c>
      <c r="BC164" s="199">
        <v>42.091999999999999</v>
      </c>
      <c r="BD164" s="199">
        <v>39.113</v>
      </c>
      <c r="BE164" s="199">
        <v>35.116</v>
      </c>
      <c r="BF164" s="199">
        <v>30.856000000000002</v>
      </c>
      <c r="BG164" s="199">
        <v>27.02</v>
      </c>
      <c r="BH164" s="199">
        <v>24.193999999999999</v>
      </c>
      <c r="BI164" s="199">
        <v>22.173999999999999</v>
      </c>
      <c r="BJ164" s="199">
        <v>19.29</v>
      </c>
      <c r="BK164" s="199">
        <v>16.375</v>
      </c>
      <c r="BL164" s="199">
        <v>15.558</v>
      </c>
      <c r="BM164" s="199">
        <v>14.798999999999999</v>
      </c>
      <c r="BN164" s="199">
        <v>14.589</v>
      </c>
      <c r="BO164" s="199">
        <v>13.254</v>
      </c>
      <c r="BP164" s="199">
        <v>11.500999999999999</v>
      </c>
      <c r="BQ164" s="199">
        <v>10.353</v>
      </c>
      <c r="BR164" s="199">
        <v>9.0649999999999995</v>
      </c>
      <c r="BS164" s="199">
        <v>8.3819999999999997</v>
      </c>
      <c r="BT164" s="91"/>
      <c r="BU164" s="92"/>
    </row>
    <row r="165" spans="1:73" x14ac:dyDescent="0.25">
      <c r="A165" s="77"/>
      <c r="B165" s="77"/>
      <c r="O165" s="67" t="s">
        <v>117</v>
      </c>
      <c r="P165" s="90">
        <f t="shared" si="57"/>
        <v>247.25976</v>
      </c>
      <c r="Q165" s="90">
        <f t="shared" si="57"/>
        <v>243.83095</v>
      </c>
      <c r="R165" s="90">
        <f t="shared" si="57"/>
        <v>237.29854500000002</v>
      </c>
      <c r="S165" s="90">
        <f t="shared" si="57"/>
        <v>230.938785</v>
      </c>
      <c r="T165" s="90">
        <f t="shared" si="57"/>
        <v>207.95692500000001</v>
      </c>
      <c r="U165" s="90">
        <f t="shared" si="57"/>
        <v>196.73500000000001</v>
      </c>
      <c r="V165" s="90">
        <f t="shared" si="57"/>
        <v>202.72136499999996</v>
      </c>
      <c r="W165" s="90">
        <f t="shared" si="57"/>
        <v>200.087525</v>
      </c>
      <c r="X165" s="90">
        <f t="shared" si="57"/>
        <v>193.62738999999999</v>
      </c>
      <c r="Y165" s="90">
        <f t="shared" si="57"/>
        <v>179.2296</v>
      </c>
      <c r="Z165" s="90">
        <f t="shared" si="57"/>
        <v>160.33501000000001</v>
      </c>
      <c r="AA165" s="90">
        <f t="shared" si="57"/>
        <v>144.68855500000001</v>
      </c>
      <c r="AB165" s="90">
        <f t="shared" si="57"/>
        <v>132.82423</v>
      </c>
      <c r="AC165" s="90">
        <f t="shared" si="56"/>
        <v>114.3472</v>
      </c>
      <c r="AD165" s="90">
        <f t="shared" si="56"/>
        <v>100.69218500000001</v>
      </c>
      <c r="AE165" s="90">
        <f t="shared" si="56"/>
        <v>88.004785000000012</v>
      </c>
      <c r="AF165" s="90">
        <f t="shared" si="56"/>
        <v>72.382419999999996</v>
      </c>
      <c r="AG165" s="90">
        <f t="shared" si="56"/>
        <v>62.814675000000001</v>
      </c>
      <c r="AH165" s="90">
        <f t="shared" si="56"/>
        <v>78.212199999999996</v>
      </c>
      <c r="AI165" s="90">
        <f t="shared" si="56"/>
        <v>67.929784999999995</v>
      </c>
      <c r="AJ165" s="90">
        <f t="shared" si="56"/>
        <v>63.5976</v>
      </c>
      <c r="AK165" s="90">
        <f t="shared" si="56"/>
        <v>56.872475000000001</v>
      </c>
      <c r="AL165" s="90">
        <f t="shared" si="56"/>
        <v>49.838194999999999</v>
      </c>
      <c r="AM165" s="90">
        <f t="shared" si="56"/>
        <v>46.545895000000002</v>
      </c>
      <c r="AN165" s="90">
        <f t="shared" si="56"/>
        <v>47.726305000000004</v>
      </c>
      <c r="AO165" s="90">
        <f t="shared" si="56"/>
        <v>44.325599999999994</v>
      </c>
      <c r="AP165" s="91"/>
      <c r="AQ165" s="92"/>
      <c r="AS165" s="67" t="s">
        <v>117</v>
      </c>
      <c r="AT165" s="198">
        <v>61.584000000000003</v>
      </c>
      <c r="AU165" s="199">
        <v>60.73</v>
      </c>
      <c r="AV165" s="199">
        <v>59.103000000000002</v>
      </c>
      <c r="AW165" s="199">
        <v>57.518999999999998</v>
      </c>
      <c r="AX165" s="199">
        <v>51.795000000000002</v>
      </c>
      <c r="AY165" s="199">
        <v>49</v>
      </c>
      <c r="AZ165" s="199">
        <v>50.491</v>
      </c>
      <c r="BA165" s="199">
        <v>49.835000000000001</v>
      </c>
      <c r="BB165" s="199">
        <v>48.225999999999999</v>
      </c>
      <c r="BC165" s="199">
        <v>44.64</v>
      </c>
      <c r="BD165" s="199">
        <v>39.933999999999997</v>
      </c>
      <c r="BE165" s="199">
        <v>36.036999999999999</v>
      </c>
      <c r="BF165" s="199">
        <v>33.082000000000001</v>
      </c>
      <c r="BG165" s="199">
        <v>28.48</v>
      </c>
      <c r="BH165" s="199">
        <v>25.079000000000001</v>
      </c>
      <c r="BI165" s="199">
        <v>21.919</v>
      </c>
      <c r="BJ165" s="199">
        <v>18.027999999999999</v>
      </c>
      <c r="BK165" s="199">
        <v>15.645</v>
      </c>
      <c r="BL165" s="199">
        <v>19.48</v>
      </c>
      <c r="BM165" s="199">
        <v>16.919</v>
      </c>
      <c r="BN165" s="199">
        <v>15.84</v>
      </c>
      <c r="BO165" s="199">
        <v>14.164999999999999</v>
      </c>
      <c r="BP165" s="199">
        <v>12.413</v>
      </c>
      <c r="BQ165" s="199">
        <v>11.593</v>
      </c>
      <c r="BR165" s="199">
        <v>11.887</v>
      </c>
      <c r="BS165" s="199">
        <v>11.04</v>
      </c>
      <c r="BT165" s="91"/>
      <c r="BU165" s="92"/>
    </row>
    <row r="166" spans="1:73" x14ac:dyDescent="0.25">
      <c r="A166" s="77"/>
      <c r="B166" s="77"/>
      <c r="O166" s="67" t="s">
        <v>618</v>
      </c>
      <c r="P166" s="90">
        <f t="shared" si="57"/>
        <v>81.496470000000002</v>
      </c>
      <c r="Q166" s="90">
        <f t="shared" si="57"/>
        <v>68.977699999999999</v>
      </c>
      <c r="R166" s="90">
        <f t="shared" si="57"/>
        <v>58.205455000000001</v>
      </c>
      <c r="S166" s="90">
        <f t="shared" si="57"/>
        <v>50.018870000000007</v>
      </c>
      <c r="T166" s="90">
        <f t="shared" si="57"/>
        <v>56.258179999999996</v>
      </c>
      <c r="U166" s="90">
        <f t="shared" si="57"/>
        <v>52.259239999999998</v>
      </c>
      <c r="V166" s="90">
        <f t="shared" si="57"/>
        <v>60.907550000000008</v>
      </c>
      <c r="W166" s="90">
        <f t="shared" si="57"/>
        <v>51.118979999999993</v>
      </c>
      <c r="X166" s="90">
        <f t="shared" si="57"/>
        <v>45.534114999999993</v>
      </c>
      <c r="Y166" s="90">
        <f t="shared" si="57"/>
        <v>39.933189999999996</v>
      </c>
      <c r="Z166" s="90">
        <f t="shared" si="57"/>
        <v>35.584944999999998</v>
      </c>
      <c r="AA166" s="90">
        <f t="shared" si="57"/>
        <v>27.864100000000001</v>
      </c>
      <c r="AB166" s="90">
        <f t="shared" si="57"/>
        <v>25.603654999999996</v>
      </c>
      <c r="AC166" s="90">
        <f t="shared" si="56"/>
        <v>20.59695</v>
      </c>
      <c r="AD166" s="90">
        <f t="shared" si="56"/>
        <v>18.55733</v>
      </c>
      <c r="AE166" s="90">
        <f t="shared" si="56"/>
        <v>16.66225</v>
      </c>
      <c r="AF166" s="90">
        <f t="shared" si="56"/>
        <v>35.303894999999997</v>
      </c>
      <c r="AG166" s="90">
        <f t="shared" si="56"/>
        <v>32.529530000000001</v>
      </c>
      <c r="AH166" s="90">
        <f t="shared" si="56"/>
        <v>8.604144999999999</v>
      </c>
      <c r="AI166" s="90">
        <f t="shared" si="56"/>
        <v>7.0061749999999998</v>
      </c>
      <c r="AJ166" s="90">
        <f t="shared" si="56"/>
        <v>6.88171</v>
      </c>
      <c r="AK166" s="90">
        <f t="shared" si="56"/>
        <v>7.4719150000000001</v>
      </c>
      <c r="AL166" s="90">
        <f t="shared" si="56"/>
        <v>6.5042999999999997</v>
      </c>
      <c r="AM166" s="90">
        <f t="shared" si="56"/>
        <v>5.63706</v>
      </c>
      <c r="AN166" s="90">
        <f t="shared" si="56"/>
        <v>0</v>
      </c>
      <c r="AO166" s="90">
        <f t="shared" si="56"/>
        <v>0</v>
      </c>
      <c r="AP166" s="91"/>
      <c r="AQ166" s="92"/>
      <c r="AS166" s="67" t="s">
        <v>618</v>
      </c>
      <c r="AT166" s="198">
        <v>20.297999999999998</v>
      </c>
      <c r="AU166" s="199">
        <v>17.18</v>
      </c>
      <c r="AV166" s="199">
        <v>14.497</v>
      </c>
      <c r="AW166" s="199">
        <v>12.458</v>
      </c>
      <c r="AX166" s="199">
        <v>14.012</v>
      </c>
      <c r="AY166" s="199">
        <v>13.016</v>
      </c>
      <c r="AZ166" s="199">
        <v>15.17</v>
      </c>
      <c r="BA166" s="199">
        <v>12.731999999999999</v>
      </c>
      <c r="BB166" s="199">
        <v>11.340999999999999</v>
      </c>
      <c r="BC166" s="199">
        <v>9.9459999999999997</v>
      </c>
      <c r="BD166" s="199">
        <v>8.8629999999999995</v>
      </c>
      <c r="BE166" s="199">
        <v>6.94</v>
      </c>
      <c r="BF166" s="199">
        <v>6.3769999999999998</v>
      </c>
      <c r="BG166" s="199">
        <v>5.13</v>
      </c>
      <c r="BH166" s="199">
        <v>4.6219999999999999</v>
      </c>
      <c r="BI166" s="199">
        <v>4.1500000000000004</v>
      </c>
      <c r="BJ166" s="199">
        <v>8.7929999999999993</v>
      </c>
      <c r="BK166" s="199">
        <v>8.1020000000000003</v>
      </c>
      <c r="BL166" s="199">
        <v>2.1429999999999998</v>
      </c>
      <c r="BM166" s="199">
        <v>1.7450000000000001</v>
      </c>
      <c r="BN166" s="199">
        <v>1.714</v>
      </c>
      <c r="BO166" s="199">
        <v>1.861</v>
      </c>
      <c r="BP166" s="199">
        <v>1.62</v>
      </c>
      <c r="BQ166" s="199">
        <v>1.4039999999999999</v>
      </c>
      <c r="BR166" s="199">
        <v>0</v>
      </c>
      <c r="BS166" s="199">
        <v>0</v>
      </c>
      <c r="BT166" s="91"/>
      <c r="BU166" s="92"/>
    </row>
    <row r="167" spans="1:73" x14ac:dyDescent="0.25">
      <c r="A167" s="77"/>
      <c r="B167" s="77"/>
      <c r="O167" s="67" t="s">
        <v>619</v>
      </c>
      <c r="P167" s="90">
        <f t="shared" si="57"/>
        <v>6.9579950000000013</v>
      </c>
      <c r="Q167" s="90">
        <f t="shared" si="57"/>
        <v>7.8412950000000006</v>
      </c>
      <c r="R167" s="90">
        <f t="shared" si="57"/>
        <v>8.6764150000000004</v>
      </c>
      <c r="S167" s="90">
        <f t="shared" si="57"/>
        <v>9.2706350000000004</v>
      </c>
      <c r="T167" s="90">
        <f t="shared" si="57"/>
        <v>10.386805000000001</v>
      </c>
      <c r="U167" s="90">
        <f t="shared" si="57"/>
        <v>11.28215</v>
      </c>
      <c r="V167" s="90">
        <f t="shared" si="57"/>
        <v>12.542860000000003</v>
      </c>
      <c r="W167" s="90">
        <f t="shared" si="57"/>
        <v>13.76342</v>
      </c>
      <c r="X167" s="90">
        <f t="shared" si="57"/>
        <v>15.12852</v>
      </c>
      <c r="Y167" s="90">
        <f t="shared" si="57"/>
        <v>15.979699999999999</v>
      </c>
      <c r="Z167" s="90">
        <f t="shared" si="57"/>
        <v>17.059735</v>
      </c>
      <c r="AA167" s="90">
        <f t="shared" si="57"/>
        <v>17.939019999999999</v>
      </c>
      <c r="AB167" s="90">
        <f t="shared" si="57"/>
        <v>19.384420000000002</v>
      </c>
      <c r="AC167" s="90">
        <f t="shared" si="56"/>
        <v>20.159314999999999</v>
      </c>
      <c r="AD167" s="90">
        <f t="shared" si="56"/>
        <v>20.865955</v>
      </c>
      <c r="AE167" s="90">
        <f t="shared" si="56"/>
        <v>22.467939999999999</v>
      </c>
      <c r="AF167" s="90">
        <f t="shared" si="56"/>
        <v>23.728649999999998</v>
      </c>
      <c r="AG167" s="90">
        <f t="shared" si="56"/>
        <v>24.772549999999999</v>
      </c>
      <c r="AH167" s="90">
        <f t="shared" si="56"/>
        <v>26.073409999999999</v>
      </c>
      <c r="AI167" s="90">
        <f t="shared" si="56"/>
        <v>27.265865000000002</v>
      </c>
      <c r="AJ167" s="90">
        <f t="shared" si="56"/>
        <v>28.406125000000003</v>
      </c>
      <c r="AK167" s="90">
        <f t="shared" si="56"/>
        <v>29.546384999999997</v>
      </c>
      <c r="AL167" s="90">
        <f t="shared" si="56"/>
        <v>30.674599999999995</v>
      </c>
      <c r="AM167" s="90">
        <f t="shared" si="56"/>
        <v>31.782740000000004</v>
      </c>
      <c r="AN167" s="90">
        <f t="shared" si="56"/>
        <v>32.866789999999995</v>
      </c>
      <c r="AO167" s="90">
        <f t="shared" si="56"/>
        <v>33.874554999999994</v>
      </c>
      <c r="AP167" s="91"/>
      <c r="AQ167" s="92"/>
      <c r="AS167" s="67" t="s">
        <v>619</v>
      </c>
      <c r="AT167" s="198">
        <v>1.7330000000000001</v>
      </c>
      <c r="AU167" s="199">
        <v>1.9530000000000001</v>
      </c>
      <c r="AV167" s="199">
        <v>2.161</v>
      </c>
      <c r="AW167" s="199">
        <v>2.3090000000000002</v>
      </c>
      <c r="AX167" s="199">
        <v>2.5870000000000002</v>
      </c>
      <c r="AY167" s="199">
        <v>2.81</v>
      </c>
      <c r="AZ167" s="199">
        <v>3.1240000000000001</v>
      </c>
      <c r="BA167" s="199">
        <v>3.4279999999999999</v>
      </c>
      <c r="BB167" s="199">
        <v>3.7679999999999998</v>
      </c>
      <c r="BC167" s="199">
        <v>3.98</v>
      </c>
      <c r="BD167" s="199">
        <v>4.2489999999999997</v>
      </c>
      <c r="BE167" s="199">
        <v>4.468</v>
      </c>
      <c r="BF167" s="199">
        <v>4.8280000000000003</v>
      </c>
      <c r="BG167" s="199">
        <v>5.0209999999999999</v>
      </c>
      <c r="BH167" s="199">
        <v>5.1970000000000001</v>
      </c>
      <c r="BI167" s="199">
        <v>5.5960000000000001</v>
      </c>
      <c r="BJ167" s="199">
        <v>5.91</v>
      </c>
      <c r="BK167" s="199">
        <v>6.17</v>
      </c>
      <c r="BL167" s="199">
        <v>6.4939999999999998</v>
      </c>
      <c r="BM167" s="199">
        <v>6.7910000000000004</v>
      </c>
      <c r="BN167" s="199">
        <v>7.0750000000000002</v>
      </c>
      <c r="BO167" s="199">
        <v>7.359</v>
      </c>
      <c r="BP167" s="199">
        <v>7.64</v>
      </c>
      <c r="BQ167" s="199">
        <v>7.9160000000000004</v>
      </c>
      <c r="BR167" s="199">
        <v>8.1859999999999999</v>
      </c>
      <c r="BS167" s="199">
        <v>8.4369999999999994</v>
      </c>
      <c r="BT167" s="91"/>
      <c r="BU167" s="92"/>
    </row>
    <row r="168" spans="1:73" x14ac:dyDescent="0.25">
      <c r="A168" s="77"/>
      <c r="B168" s="77"/>
      <c r="O168" s="67" t="s">
        <v>620</v>
      </c>
      <c r="P168" s="90">
        <f t="shared" si="57"/>
        <v>0</v>
      </c>
      <c r="Q168" s="90">
        <f t="shared" si="57"/>
        <v>0</v>
      </c>
      <c r="R168" s="90">
        <f t="shared" si="57"/>
        <v>0</v>
      </c>
      <c r="S168" s="90">
        <f t="shared" si="57"/>
        <v>0</v>
      </c>
      <c r="T168" s="90">
        <f t="shared" si="57"/>
        <v>0</v>
      </c>
      <c r="U168" s="90">
        <f t="shared" si="57"/>
        <v>0</v>
      </c>
      <c r="V168" s="90">
        <f t="shared" si="57"/>
        <v>0</v>
      </c>
      <c r="W168" s="90">
        <f t="shared" si="57"/>
        <v>0</v>
      </c>
      <c r="X168" s="90">
        <f t="shared" si="57"/>
        <v>0</v>
      </c>
      <c r="Y168" s="90">
        <f t="shared" si="57"/>
        <v>0</v>
      </c>
      <c r="Z168" s="90">
        <f t="shared" si="57"/>
        <v>0</v>
      </c>
      <c r="AA168" s="90">
        <f t="shared" si="57"/>
        <v>0</v>
      </c>
      <c r="AB168" s="90">
        <f t="shared" si="57"/>
        <v>0</v>
      </c>
      <c r="AC168" s="90">
        <f t="shared" si="56"/>
        <v>0</v>
      </c>
      <c r="AD168" s="90">
        <f t="shared" si="56"/>
        <v>0</v>
      </c>
      <c r="AE168" s="90">
        <f t="shared" si="56"/>
        <v>0</v>
      </c>
      <c r="AF168" s="90">
        <f t="shared" si="56"/>
        <v>0</v>
      </c>
      <c r="AG168" s="90">
        <f t="shared" si="56"/>
        <v>0</v>
      </c>
      <c r="AH168" s="90">
        <f t="shared" si="56"/>
        <v>0</v>
      </c>
      <c r="AI168" s="90">
        <f t="shared" si="56"/>
        <v>0</v>
      </c>
      <c r="AJ168" s="90">
        <f t="shared" si="56"/>
        <v>0</v>
      </c>
      <c r="AK168" s="90">
        <f t="shared" si="56"/>
        <v>0</v>
      </c>
      <c r="AL168" s="90">
        <f t="shared" si="56"/>
        <v>0</v>
      </c>
      <c r="AM168" s="90">
        <f t="shared" si="56"/>
        <v>0</v>
      </c>
      <c r="AN168" s="90">
        <f t="shared" si="56"/>
        <v>0</v>
      </c>
      <c r="AO168" s="90">
        <f t="shared" si="56"/>
        <v>0</v>
      </c>
      <c r="AP168" s="91"/>
      <c r="AQ168" s="92"/>
      <c r="AS168" s="67" t="s">
        <v>620</v>
      </c>
      <c r="AT168" s="198">
        <v>0</v>
      </c>
      <c r="AU168" s="199">
        <v>0</v>
      </c>
      <c r="AV168" s="199">
        <v>0</v>
      </c>
      <c r="AW168" s="199">
        <v>0</v>
      </c>
      <c r="AX168" s="199">
        <v>0</v>
      </c>
      <c r="AY168" s="199">
        <v>0</v>
      </c>
      <c r="AZ168" s="199">
        <v>0</v>
      </c>
      <c r="BA168" s="199">
        <v>0</v>
      </c>
      <c r="BB168" s="199">
        <v>0</v>
      </c>
      <c r="BC168" s="199">
        <v>0</v>
      </c>
      <c r="BD168" s="199">
        <v>0</v>
      </c>
      <c r="BE168" s="199">
        <v>0</v>
      </c>
      <c r="BF168" s="199">
        <v>0</v>
      </c>
      <c r="BG168" s="199">
        <v>0</v>
      </c>
      <c r="BH168" s="199">
        <v>0</v>
      </c>
      <c r="BI168" s="199">
        <v>0</v>
      </c>
      <c r="BJ168" s="199">
        <v>0</v>
      </c>
      <c r="BK168" s="199">
        <v>0</v>
      </c>
      <c r="BL168" s="199">
        <v>0</v>
      </c>
      <c r="BM168" s="199">
        <v>0</v>
      </c>
      <c r="BN168" s="199">
        <v>0</v>
      </c>
      <c r="BO168" s="199">
        <v>0</v>
      </c>
      <c r="BP168" s="199">
        <v>0</v>
      </c>
      <c r="BQ168" s="199">
        <v>0</v>
      </c>
      <c r="BR168" s="199">
        <v>0</v>
      </c>
      <c r="BS168" s="199">
        <v>0</v>
      </c>
      <c r="BT168" s="91"/>
      <c r="BU168" s="92"/>
    </row>
    <row r="169" spans="1:73" x14ac:dyDescent="0.25">
      <c r="A169" s="77"/>
      <c r="B169" s="77"/>
      <c r="O169" s="67" t="s">
        <v>621</v>
      </c>
      <c r="P169" s="90">
        <f t="shared" si="57"/>
        <v>22.206964999999997</v>
      </c>
      <c r="Q169" s="90">
        <f t="shared" si="57"/>
        <v>38.355295000000005</v>
      </c>
      <c r="R169" s="90">
        <f t="shared" si="57"/>
        <v>52.25121</v>
      </c>
      <c r="S169" s="90">
        <f t="shared" si="57"/>
        <v>62.939140000000002</v>
      </c>
      <c r="T169" s="90">
        <f t="shared" si="57"/>
        <v>73.129209999999986</v>
      </c>
      <c r="U169" s="90">
        <f t="shared" si="57"/>
        <v>72.374389999999991</v>
      </c>
      <c r="V169" s="90">
        <f t="shared" si="57"/>
        <v>57.936449999999994</v>
      </c>
      <c r="W169" s="90">
        <f t="shared" si="57"/>
        <v>59.707065</v>
      </c>
      <c r="X169" s="90">
        <f t="shared" si="57"/>
        <v>67.223144999999988</v>
      </c>
      <c r="Y169" s="90">
        <f t="shared" si="57"/>
        <v>75.096559999999997</v>
      </c>
      <c r="Z169" s="90">
        <f t="shared" si="57"/>
        <v>82.512264999999999</v>
      </c>
      <c r="AA169" s="90">
        <f t="shared" si="57"/>
        <v>90.747030000000009</v>
      </c>
      <c r="AB169" s="90">
        <f t="shared" si="57"/>
        <v>104.02463499999998</v>
      </c>
      <c r="AC169" s="90">
        <f t="shared" si="56"/>
        <v>112.14296499999999</v>
      </c>
      <c r="AD169" s="90">
        <f t="shared" si="56"/>
        <v>115.88896</v>
      </c>
      <c r="AE169" s="90">
        <f t="shared" si="56"/>
        <v>122.156375</v>
      </c>
      <c r="AF169" s="90">
        <f t="shared" si="56"/>
        <v>134.30576500000001</v>
      </c>
      <c r="AG169" s="90">
        <f t="shared" si="56"/>
        <v>151.08445</v>
      </c>
      <c r="AH169" s="90">
        <f t="shared" si="56"/>
        <v>161.76033500000003</v>
      </c>
      <c r="AI169" s="90">
        <f t="shared" si="56"/>
        <v>187.27565999999999</v>
      </c>
      <c r="AJ169" s="90">
        <f t="shared" si="56"/>
        <v>185.24005500000001</v>
      </c>
      <c r="AK169" s="90">
        <f t="shared" si="56"/>
        <v>189.96169499999999</v>
      </c>
      <c r="AL169" s="90">
        <f t="shared" si="56"/>
        <v>196.37365</v>
      </c>
      <c r="AM169" s="90">
        <f t="shared" si="56"/>
        <v>189.16271</v>
      </c>
      <c r="AN169" s="90">
        <f t="shared" si="56"/>
        <v>170.97476000000003</v>
      </c>
      <c r="AO169" s="90">
        <f t="shared" si="56"/>
        <v>179.30588499999999</v>
      </c>
      <c r="AP169" s="91"/>
      <c r="AQ169" s="92"/>
      <c r="AS169" s="67" t="s">
        <v>621</v>
      </c>
      <c r="AT169" s="198">
        <v>5.5309999999999997</v>
      </c>
      <c r="AU169" s="199">
        <v>9.5530000000000008</v>
      </c>
      <c r="AV169" s="199">
        <v>13.013999999999999</v>
      </c>
      <c r="AW169" s="199">
        <v>15.676</v>
      </c>
      <c r="AX169" s="199">
        <v>18.213999999999999</v>
      </c>
      <c r="AY169" s="199">
        <v>18.026</v>
      </c>
      <c r="AZ169" s="199">
        <v>14.43</v>
      </c>
      <c r="BA169" s="199">
        <v>14.871</v>
      </c>
      <c r="BB169" s="199">
        <v>16.742999999999999</v>
      </c>
      <c r="BC169" s="199">
        <v>18.704000000000001</v>
      </c>
      <c r="BD169" s="199">
        <v>20.550999999999998</v>
      </c>
      <c r="BE169" s="199">
        <v>22.602</v>
      </c>
      <c r="BF169" s="199">
        <v>25.908999999999999</v>
      </c>
      <c r="BG169" s="199">
        <v>27.931000000000001</v>
      </c>
      <c r="BH169" s="199">
        <v>28.864000000000001</v>
      </c>
      <c r="BI169" s="199">
        <v>30.425000000000001</v>
      </c>
      <c r="BJ169" s="199">
        <v>33.451000000000001</v>
      </c>
      <c r="BK169" s="199">
        <v>37.630000000000003</v>
      </c>
      <c r="BL169" s="199">
        <v>40.289000000000001</v>
      </c>
      <c r="BM169" s="199">
        <v>46.643999999999998</v>
      </c>
      <c r="BN169" s="199">
        <v>46.137</v>
      </c>
      <c r="BO169" s="199">
        <v>47.313000000000002</v>
      </c>
      <c r="BP169" s="199">
        <v>48.91</v>
      </c>
      <c r="BQ169" s="199">
        <v>47.113999999999997</v>
      </c>
      <c r="BR169" s="199">
        <v>42.584000000000003</v>
      </c>
      <c r="BS169" s="199">
        <v>44.658999999999999</v>
      </c>
      <c r="BT169" s="91"/>
      <c r="BU169" s="92"/>
    </row>
    <row r="170" spans="1:73" x14ac:dyDescent="0.25">
      <c r="A170" s="77"/>
      <c r="B170" s="77"/>
      <c r="O170" s="67" t="s">
        <v>107</v>
      </c>
      <c r="P170" s="90">
        <f t="shared" si="57"/>
        <v>55.342760000000006</v>
      </c>
      <c r="Q170" s="90">
        <f t="shared" si="57"/>
        <v>95.597149999999985</v>
      </c>
      <c r="R170" s="90">
        <f t="shared" si="57"/>
        <v>130.22251</v>
      </c>
      <c r="S170" s="90">
        <f t="shared" si="57"/>
        <v>156.86203499999999</v>
      </c>
      <c r="T170" s="90">
        <f t="shared" si="57"/>
        <v>182.26494</v>
      </c>
      <c r="U170" s="90">
        <f t="shared" si="57"/>
        <v>180.38190499999999</v>
      </c>
      <c r="V170" s="90">
        <f t="shared" si="57"/>
        <v>144.39546000000001</v>
      </c>
      <c r="W170" s="90">
        <f t="shared" si="57"/>
        <v>148.80794500000002</v>
      </c>
      <c r="X170" s="90">
        <f t="shared" si="57"/>
        <v>167.541935</v>
      </c>
      <c r="Y170" s="90">
        <f t="shared" si="57"/>
        <v>187.16725499999995</v>
      </c>
      <c r="Z170" s="90">
        <f t="shared" si="57"/>
        <v>205.65231499999996</v>
      </c>
      <c r="AA170" s="90">
        <f t="shared" si="57"/>
        <v>226.16896500000004</v>
      </c>
      <c r="AB170" s="90">
        <f t="shared" si="57"/>
        <v>259.26461</v>
      </c>
      <c r="AC170" s="90">
        <f t="shared" si="56"/>
        <v>279.50021000000004</v>
      </c>
      <c r="AD170" s="90">
        <f t="shared" si="56"/>
        <v>288.83909999999997</v>
      </c>
      <c r="AE170" s="90">
        <f t="shared" si="56"/>
        <v>304.45744999999999</v>
      </c>
      <c r="AF170" s="90">
        <f t="shared" si="56"/>
        <v>334.73858000000001</v>
      </c>
      <c r="AG170" s="90">
        <f t="shared" si="56"/>
        <v>343.28250000000003</v>
      </c>
      <c r="AH170" s="90">
        <f t="shared" si="56"/>
        <v>343.28250000000003</v>
      </c>
      <c r="AI170" s="90">
        <f t="shared" si="56"/>
        <v>343.28250000000003</v>
      </c>
      <c r="AJ170" s="90">
        <f t="shared" si="56"/>
        <v>343.28250000000003</v>
      </c>
      <c r="AK170" s="90">
        <f t="shared" si="56"/>
        <v>343.28250000000003</v>
      </c>
      <c r="AL170" s="90">
        <f t="shared" si="56"/>
        <v>343.28250000000003</v>
      </c>
      <c r="AM170" s="90">
        <f t="shared" si="56"/>
        <v>343.28250000000003</v>
      </c>
      <c r="AN170" s="90">
        <f t="shared" si="56"/>
        <v>343.28250000000003</v>
      </c>
      <c r="AO170" s="90">
        <f t="shared" si="56"/>
        <v>343.28250000000003</v>
      </c>
      <c r="AP170" s="91"/>
      <c r="AQ170" s="92"/>
      <c r="AS170" s="67" t="s">
        <v>107</v>
      </c>
      <c r="AT170" s="198">
        <v>13.784000000000001</v>
      </c>
      <c r="AU170" s="199">
        <v>23.81</v>
      </c>
      <c r="AV170" s="199">
        <v>32.433999999999997</v>
      </c>
      <c r="AW170" s="199">
        <v>39.069000000000003</v>
      </c>
      <c r="AX170" s="199">
        <v>45.396000000000001</v>
      </c>
      <c r="AY170" s="199">
        <v>44.927</v>
      </c>
      <c r="AZ170" s="199">
        <v>35.963999999999999</v>
      </c>
      <c r="BA170" s="199">
        <v>37.063000000000002</v>
      </c>
      <c r="BB170" s="199">
        <v>41.728999999999999</v>
      </c>
      <c r="BC170" s="199">
        <v>46.616999999999997</v>
      </c>
      <c r="BD170" s="199">
        <v>51.220999999999997</v>
      </c>
      <c r="BE170" s="199">
        <v>56.331000000000003</v>
      </c>
      <c r="BF170" s="199">
        <v>64.573999999999998</v>
      </c>
      <c r="BG170" s="199">
        <v>69.614000000000004</v>
      </c>
      <c r="BH170" s="199">
        <v>71.94</v>
      </c>
      <c r="BI170" s="199">
        <v>75.83</v>
      </c>
      <c r="BJ170" s="199">
        <v>83.372</v>
      </c>
      <c r="BK170" s="199">
        <v>85.5</v>
      </c>
      <c r="BL170" s="199">
        <v>85.5</v>
      </c>
      <c r="BM170" s="199">
        <v>85.5</v>
      </c>
      <c r="BN170" s="199">
        <v>85.5</v>
      </c>
      <c r="BO170" s="199">
        <v>85.5</v>
      </c>
      <c r="BP170" s="199">
        <v>85.5</v>
      </c>
      <c r="BQ170" s="199">
        <v>85.5</v>
      </c>
      <c r="BR170" s="199">
        <v>85.5</v>
      </c>
      <c r="BS170" s="199">
        <v>85.5</v>
      </c>
      <c r="BT170" s="91"/>
      <c r="BU170" s="92"/>
    </row>
    <row r="171" spans="1:73" x14ac:dyDescent="0.25">
      <c r="A171" s="77"/>
      <c r="B171" s="77"/>
      <c r="O171" s="67" t="s">
        <v>159</v>
      </c>
      <c r="P171" s="90">
        <f t="shared" ref="P171:AO171" si="58">SUM(P162:P170)</f>
        <v>773.00393499999996</v>
      </c>
      <c r="Q171" s="90">
        <f t="shared" si="58"/>
        <v>780.56016499999987</v>
      </c>
      <c r="R171" s="90">
        <f t="shared" si="58"/>
        <v>790.549485</v>
      </c>
      <c r="S171" s="90">
        <f t="shared" si="58"/>
        <v>788.42153499999995</v>
      </c>
      <c r="T171" s="90">
        <f t="shared" si="58"/>
        <v>798.40282500000001</v>
      </c>
      <c r="U171" s="90">
        <f t="shared" si="58"/>
        <v>775.99510999999984</v>
      </c>
      <c r="V171" s="90">
        <f t="shared" si="58"/>
        <v>755.05286999999998</v>
      </c>
      <c r="W171" s="90">
        <f t="shared" si="58"/>
        <v>736.20645999999988</v>
      </c>
      <c r="X171" s="90">
        <f t="shared" si="58"/>
        <v>728.0319199999999</v>
      </c>
      <c r="Y171" s="90">
        <f t="shared" si="58"/>
        <v>708.32629999999983</v>
      </c>
      <c r="Z171" s="90">
        <f t="shared" si="58"/>
        <v>699.50534500000003</v>
      </c>
      <c r="AA171" s="90">
        <f t="shared" si="58"/>
        <v>691.99729500000012</v>
      </c>
      <c r="AB171" s="90">
        <f t="shared" si="58"/>
        <v>700.59742499999993</v>
      </c>
      <c r="AC171" s="90">
        <f t="shared" si="58"/>
        <v>689.8613150000001</v>
      </c>
      <c r="AD171" s="90">
        <f t="shared" si="58"/>
        <v>673.18300500000009</v>
      </c>
      <c r="AE171" s="90">
        <f t="shared" si="58"/>
        <v>670.59332999999992</v>
      </c>
      <c r="AF171" s="90">
        <f t="shared" si="58"/>
        <v>689.72079000000008</v>
      </c>
      <c r="AG171" s="90">
        <f t="shared" si="58"/>
        <v>691.99328000000003</v>
      </c>
      <c r="AH171" s="90">
        <f t="shared" si="58"/>
        <v>692.23819500000002</v>
      </c>
      <c r="AI171" s="90">
        <f t="shared" si="58"/>
        <v>704.04229499999997</v>
      </c>
      <c r="AJ171" s="90">
        <f t="shared" si="58"/>
        <v>697.84313500000007</v>
      </c>
      <c r="AK171" s="90">
        <f t="shared" si="58"/>
        <v>692.21009000000004</v>
      </c>
      <c r="AL171" s="90">
        <f t="shared" si="58"/>
        <v>684.70605499999999</v>
      </c>
      <c r="AM171" s="90">
        <f t="shared" si="58"/>
        <v>669.82245000000012</v>
      </c>
      <c r="AN171" s="90">
        <f t="shared" si="58"/>
        <v>643.06649000000004</v>
      </c>
      <c r="AO171" s="90">
        <f t="shared" si="58"/>
        <v>646.21826499999997</v>
      </c>
      <c r="AP171" s="91"/>
      <c r="AQ171" s="92"/>
      <c r="AS171" s="67" t="s">
        <v>159</v>
      </c>
      <c r="AT171" s="193">
        <f t="shared" ref="AT171:BS171" si="59">SUM(AT162:AT170)</f>
        <v>192.529</v>
      </c>
      <c r="AU171" s="193">
        <f t="shared" si="59"/>
        <v>194.411</v>
      </c>
      <c r="AV171" s="193">
        <f t="shared" si="59"/>
        <v>196.89900000000003</v>
      </c>
      <c r="AW171" s="193">
        <f t="shared" si="59"/>
        <v>196.36899999999997</v>
      </c>
      <c r="AX171" s="193">
        <f t="shared" si="59"/>
        <v>198.85500000000002</v>
      </c>
      <c r="AY171" s="193">
        <f t="shared" si="59"/>
        <v>193.274</v>
      </c>
      <c r="AZ171" s="193">
        <f t="shared" si="59"/>
        <v>188.05799999999999</v>
      </c>
      <c r="BA171" s="193">
        <f t="shared" si="59"/>
        <v>183.36400000000003</v>
      </c>
      <c r="BB171" s="193">
        <f t="shared" si="59"/>
        <v>181.32799999999997</v>
      </c>
      <c r="BC171" s="193">
        <f t="shared" si="59"/>
        <v>176.42</v>
      </c>
      <c r="BD171" s="193">
        <f t="shared" si="59"/>
        <v>174.22299999999998</v>
      </c>
      <c r="BE171" s="193">
        <f t="shared" si="59"/>
        <v>172.35300000000001</v>
      </c>
      <c r="BF171" s="193">
        <f t="shared" si="59"/>
        <v>174.495</v>
      </c>
      <c r="BG171" s="193">
        <f t="shared" si="59"/>
        <v>171.821</v>
      </c>
      <c r="BH171" s="193">
        <f t="shared" si="59"/>
        <v>167.667</v>
      </c>
      <c r="BI171" s="193">
        <f t="shared" si="59"/>
        <v>167.02199999999999</v>
      </c>
      <c r="BJ171" s="193">
        <f t="shared" si="59"/>
        <v>171.786</v>
      </c>
      <c r="BK171" s="193">
        <f t="shared" si="59"/>
        <v>172.352</v>
      </c>
      <c r="BL171" s="193">
        <f t="shared" si="59"/>
        <v>172.41300000000001</v>
      </c>
      <c r="BM171" s="193">
        <f t="shared" si="59"/>
        <v>175.35300000000001</v>
      </c>
      <c r="BN171" s="193">
        <f t="shared" si="59"/>
        <v>173.809</v>
      </c>
      <c r="BO171" s="193">
        <f t="shared" si="59"/>
        <v>172.40600000000001</v>
      </c>
      <c r="BP171" s="193">
        <f t="shared" si="59"/>
        <v>170.53699999999998</v>
      </c>
      <c r="BQ171" s="193">
        <f t="shared" si="59"/>
        <v>166.82999999999998</v>
      </c>
      <c r="BR171" s="193">
        <f t="shared" si="59"/>
        <v>160.166</v>
      </c>
      <c r="BS171" s="193">
        <f t="shared" si="59"/>
        <v>160.95099999999999</v>
      </c>
      <c r="BT171" s="91"/>
      <c r="BU171" s="92"/>
    </row>
    <row r="172" spans="1:73" x14ac:dyDescent="0.25">
      <c r="A172" s="77"/>
      <c r="B172" s="77"/>
    </row>
    <row r="173" spans="1:73" x14ac:dyDescent="0.25">
      <c r="A173" s="77"/>
      <c r="B173" s="77"/>
    </row>
    <row r="174" spans="1:73" x14ac:dyDescent="0.25">
      <c r="A174" s="77"/>
      <c r="B174" s="77"/>
    </row>
    <row r="175" spans="1:73" x14ac:dyDescent="0.25">
      <c r="A175" s="77"/>
      <c r="B175" s="77"/>
    </row>
    <row r="176" spans="1:73" x14ac:dyDescent="0.25">
      <c r="A176" s="77"/>
      <c r="B176" s="77"/>
    </row>
    <row r="177" spans="1:73" x14ac:dyDescent="0.25">
      <c r="A177" s="77"/>
      <c r="B177" s="77"/>
    </row>
    <row r="178" spans="1:73" x14ac:dyDescent="0.25">
      <c r="A178" s="77"/>
      <c r="B178" s="77"/>
    </row>
    <row r="179" spans="1:73" x14ac:dyDescent="0.25">
      <c r="A179" s="77"/>
      <c r="B179" s="77"/>
    </row>
    <row r="180" spans="1:73" x14ac:dyDescent="0.25">
      <c r="A180" s="77"/>
      <c r="B180" s="77"/>
    </row>
    <row r="181" spans="1:73" s="77" customFormat="1" x14ac:dyDescent="0.25"/>
    <row r="182" spans="1:73" x14ac:dyDescent="0.25">
      <c r="A182" s="77"/>
      <c r="B182" s="77"/>
      <c r="C182" s="59" t="s">
        <v>651</v>
      </c>
    </row>
    <row r="183" spans="1:73" x14ac:dyDescent="0.25">
      <c r="A183" s="77"/>
      <c r="B183" s="77"/>
      <c r="O183" s="67" t="str">
        <f>O4</f>
        <v>TWH / YEAR</v>
      </c>
      <c r="P183" s="12" t="s">
        <v>444</v>
      </c>
      <c r="Q183" s="12" t="s">
        <v>445</v>
      </c>
      <c r="R183" s="12" t="s">
        <v>446</v>
      </c>
      <c r="S183" s="12" t="s">
        <v>447</v>
      </c>
      <c r="T183" s="12" t="s">
        <v>448</v>
      </c>
      <c r="U183" s="12" t="s">
        <v>449</v>
      </c>
      <c r="V183" s="12" t="s">
        <v>450</v>
      </c>
      <c r="W183" s="12" t="s">
        <v>451</v>
      </c>
      <c r="X183" s="12" t="s">
        <v>452</v>
      </c>
      <c r="Y183" s="12" t="s">
        <v>453</v>
      </c>
      <c r="Z183" s="12" t="s">
        <v>454</v>
      </c>
      <c r="AA183" s="12" t="s">
        <v>455</v>
      </c>
      <c r="AB183" s="12" t="s">
        <v>456</v>
      </c>
      <c r="AC183" s="12" t="s">
        <v>457</v>
      </c>
      <c r="AD183" s="12" t="s">
        <v>458</v>
      </c>
      <c r="AE183" s="12" t="s">
        <v>459</v>
      </c>
      <c r="AF183" s="12" t="s">
        <v>460</v>
      </c>
      <c r="AG183" s="12" t="s">
        <v>461</v>
      </c>
      <c r="AH183" s="12" t="s">
        <v>462</v>
      </c>
      <c r="AI183" s="12" t="s">
        <v>463</v>
      </c>
      <c r="AJ183" s="12" t="s">
        <v>464</v>
      </c>
      <c r="AK183" s="12" t="s">
        <v>465</v>
      </c>
      <c r="AL183" s="12" t="s">
        <v>466</v>
      </c>
      <c r="AM183" s="12" t="s">
        <v>467</v>
      </c>
      <c r="AN183" s="12" t="s">
        <v>468</v>
      </c>
      <c r="AO183" s="66" t="s">
        <v>469</v>
      </c>
      <c r="AP183" s="88"/>
      <c r="AS183" s="67" t="str">
        <f>AS4</f>
        <v>MCM / DAY</v>
      </c>
      <c r="AT183" s="89" t="s">
        <v>444</v>
      </c>
      <c r="AU183" s="89" t="s">
        <v>445</v>
      </c>
      <c r="AV183" s="89" t="s">
        <v>446</v>
      </c>
      <c r="AW183" s="67" t="s">
        <v>447</v>
      </c>
      <c r="AX183" s="67" t="s">
        <v>448</v>
      </c>
      <c r="AY183" s="67" t="s">
        <v>449</v>
      </c>
      <c r="AZ183" s="67" t="s">
        <v>450</v>
      </c>
      <c r="BA183" s="67" t="s">
        <v>451</v>
      </c>
      <c r="BB183" s="67" t="s">
        <v>452</v>
      </c>
      <c r="BC183" s="67" t="s">
        <v>453</v>
      </c>
      <c r="BD183" s="67" t="s">
        <v>454</v>
      </c>
      <c r="BE183" s="67" t="s">
        <v>455</v>
      </c>
      <c r="BF183" s="67" t="s">
        <v>456</v>
      </c>
      <c r="BG183" s="67" t="s">
        <v>457</v>
      </c>
      <c r="BH183" s="67" t="s">
        <v>458</v>
      </c>
      <c r="BI183" s="67" t="s">
        <v>459</v>
      </c>
      <c r="BJ183" s="67" t="s">
        <v>460</v>
      </c>
      <c r="BK183" s="67" t="s">
        <v>461</v>
      </c>
      <c r="BL183" s="67" t="s">
        <v>462</v>
      </c>
      <c r="BM183" s="67" t="s">
        <v>463</v>
      </c>
      <c r="BN183" s="67" t="s">
        <v>464</v>
      </c>
      <c r="BO183" s="67" t="s">
        <v>465</v>
      </c>
      <c r="BP183" s="67" t="s">
        <v>466</v>
      </c>
      <c r="BQ183" s="67" t="s">
        <v>467</v>
      </c>
      <c r="BR183" s="67" t="s">
        <v>468</v>
      </c>
      <c r="BS183" s="96" t="s">
        <v>469</v>
      </c>
      <c r="BT183" s="88"/>
    </row>
    <row r="184" spans="1:73" x14ac:dyDescent="0.25">
      <c r="A184" s="77"/>
      <c r="B184" s="77"/>
      <c r="O184" s="67" t="s">
        <v>95</v>
      </c>
      <c r="P184" s="90">
        <f t="shared" ref="P184:P192" si="60">AT184*11/1000*365</f>
        <v>142.57264999999998</v>
      </c>
      <c r="Q184" s="90">
        <f t="shared" ref="Q184:Q192" si="61">AU184*11/1000*365</f>
        <v>188.17501999999999</v>
      </c>
      <c r="R184" s="90">
        <f t="shared" ref="R184:R192" si="62">AV184*11/1000*365</f>
        <v>224.24176499999999</v>
      </c>
      <c r="S184" s="90">
        <f t="shared" ref="S184:S192" si="63">AW184*11/1000*365</f>
        <v>254.09328999999997</v>
      </c>
      <c r="T184" s="90">
        <f t="shared" ref="T184:T192" si="64">AX184*11/1000*365</f>
        <v>274.7063</v>
      </c>
      <c r="U184" s="90">
        <f t="shared" ref="U184:U192" si="65">AY184*11/1000*365</f>
        <v>259.14416</v>
      </c>
      <c r="V184" s="90">
        <f t="shared" ref="V184:V192" si="66">AZ184*11/1000*365</f>
        <v>212.07229999999998</v>
      </c>
      <c r="W184" s="90">
        <f t="shared" ref="W184:W192" si="67">BA184*11/1000*365</f>
        <v>245.48914499999998</v>
      </c>
      <c r="X184" s="90">
        <f t="shared" ref="X184:X192" si="68">BB184*11/1000*365</f>
        <v>279.27537000000001</v>
      </c>
      <c r="Y184" s="90">
        <f t="shared" ref="Y184:Y192" si="69">BC184*11/1000*365</f>
        <v>322.26397500000002</v>
      </c>
      <c r="Z184" s="90">
        <f t="shared" ref="Z184:Z192" si="70">BD184*11/1000*365</f>
        <v>326.98962999999998</v>
      </c>
      <c r="AA184" s="90"/>
      <c r="AB184" s="90"/>
      <c r="AC184" s="90"/>
      <c r="AD184" s="90"/>
      <c r="AE184" s="90"/>
      <c r="AF184" s="90"/>
      <c r="AG184" s="90"/>
      <c r="AH184" s="90"/>
      <c r="AI184" s="90"/>
      <c r="AJ184" s="90"/>
      <c r="AK184" s="90"/>
      <c r="AL184" s="90"/>
      <c r="AM184" s="90"/>
      <c r="AN184" s="90"/>
      <c r="AO184" s="90"/>
      <c r="AP184" s="91"/>
      <c r="AQ184" s="92"/>
      <c r="AS184" s="67" t="s">
        <v>95</v>
      </c>
      <c r="AT184" s="196">
        <v>35.51</v>
      </c>
      <c r="AU184" s="197">
        <v>46.868000000000002</v>
      </c>
      <c r="AV184" s="197">
        <v>55.850999999999999</v>
      </c>
      <c r="AW184" s="197">
        <v>63.286000000000001</v>
      </c>
      <c r="AX184" s="197">
        <v>68.42</v>
      </c>
      <c r="AY184" s="197">
        <v>64.543999999999997</v>
      </c>
      <c r="AZ184" s="197">
        <v>52.82</v>
      </c>
      <c r="BA184" s="197">
        <v>61.143000000000001</v>
      </c>
      <c r="BB184" s="197">
        <v>69.558000000000007</v>
      </c>
      <c r="BC184" s="197">
        <v>80.265000000000001</v>
      </c>
      <c r="BD184" s="197">
        <v>81.441999999999993</v>
      </c>
      <c r="BE184" s="90"/>
      <c r="BF184" s="90"/>
      <c r="BG184" s="90"/>
      <c r="BH184" s="90"/>
      <c r="BI184" s="90"/>
      <c r="BJ184" s="90"/>
      <c r="BK184" s="90"/>
      <c r="BL184" s="90"/>
      <c r="BM184" s="90"/>
      <c r="BN184" s="90"/>
      <c r="BO184" s="90"/>
      <c r="BP184" s="90"/>
      <c r="BQ184" s="90"/>
      <c r="BR184" s="90"/>
      <c r="BS184" s="90"/>
      <c r="BT184" s="91"/>
      <c r="BU184" s="92"/>
    </row>
    <row r="185" spans="1:73" x14ac:dyDescent="0.25">
      <c r="A185" s="77"/>
      <c r="B185" s="77"/>
      <c r="O185" s="67" t="s">
        <v>617</v>
      </c>
      <c r="P185" s="90">
        <f t="shared" si="60"/>
        <v>8.4555899999999991</v>
      </c>
      <c r="Q185" s="90">
        <f t="shared" si="61"/>
        <v>7.1306400000000005</v>
      </c>
      <c r="R185" s="90">
        <f t="shared" si="62"/>
        <v>6.3075649999999994</v>
      </c>
      <c r="S185" s="90">
        <f t="shared" si="63"/>
        <v>5.2315449999999997</v>
      </c>
      <c r="T185" s="90">
        <f t="shared" si="64"/>
        <v>3.3926749999999997</v>
      </c>
      <c r="U185" s="90">
        <f t="shared" si="65"/>
        <v>2.9590549999999998</v>
      </c>
      <c r="V185" s="90">
        <f t="shared" si="66"/>
        <v>1.5377449999999999</v>
      </c>
      <c r="W185" s="90">
        <f t="shared" si="67"/>
        <v>1.3570700000000002</v>
      </c>
      <c r="X185" s="90">
        <f t="shared" si="68"/>
        <v>0</v>
      </c>
      <c r="Y185" s="90">
        <f t="shared" si="69"/>
        <v>0</v>
      </c>
      <c r="Z185" s="90">
        <f t="shared" si="70"/>
        <v>0</v>
      </c>
      <c r="AA185" s="90"/>
      <c r="AB185" s="90"/>
      <c r="AC185" s="90"/>
      <c r="AD185" s="90"/>
      <c r="AE185" s="90"/>
      <c r="AF185" s="90"/>
      <c r="AG185" s="90"/>
      <c r="AH185" s="90"/>
      <c r="AI185" s="90"/>
      <c r="AJ185" s="90"/>
      <c r="AK185" s="90"/>
      <c r="AL185" s="90"/>
      <c r="AM185" s="90"/>
      <c r="AN185" s="90"/>
      <c r="AO185" s="90"/>
      <c r="AP185" s="91"/>
      <c r="AQ185" s="92"/>
      <c r="AS185" s="67" t="s">
        <v>617</v>
      </c>
      <c r="AT185" s="198">
        <v>2.1059999999999999</v>
      </c>
      <c r="AU185" s="199">
        <v>1.776</v>
      </c>
      <c r="AV185" s="199">
        <v>1.571</v>
      </c>
      <c r="AW185" s="199">
        <v>1.3029999999999999</v>
      </c>
      <c r="AX185" s="199">
        <v>0.84499999999999997</v>
      </c>
      <c r="AY185" s="199">
        <v>0.73699999999999999</v>
      </c>
      <c r="AZ185" s="199">
        <v>0.38300000000000001</v>
      </c>
      <c r="BA185" s="199">
        <v>0.33800000000000002</v>
      </c>
      <c r="BB185" s="199">
        <v>0</v>
      </c>
      <c r="BC185" s="199">
        <v>0</v>
      </c>
      <c r="BD185" s="199">
        <v>0</v>
      </c>
      <c r="BE185" s="90"/>
      <c r="BF185" s="90"/>
      <c r="BG185" s="90"/>
      <c r="BH185" s="90"/>
      <c r="BI185" s="90"/>
      <c r="BJ185" s="90"/>
      <c r="BK185" s="90"/>
      <c r="BL185" s="90"/>
      <c r="BM185" s="90"/>
      <c r="BN185" s="90"/>
      <c r="BO185" s="90"/>
      <c r="BP185" s="90"/>
      <c r="BQ185" s="90"/>
      <c r="BR185" s="90"/>
      <c r="BS185" s="90"/>
      <c r="BT185" s="91"/>
      <c r="BU185" s="92"/>
    </row>
    <row r="186" spans="1:73" x14ac:dyDescent="0.25">
      <c r="A186" s="77"/>
      <c r="B186" s="77"/>
      <c r="O186" s="67" t="s">
        <v>114</v>
      </c>
      <c r="P186" s="90">
        <f t="shared" si="60"/>
        <v>248.98621</v>
      </c>
      <c r="Q186" s="90">
        <f t="shared" si="61"/>
        <v>218.71712500000001</v>
      </c>
      <c r="R186" s="90">
        <f t="shared" si="62"/>
        <v>207.09370000000001</v>
      </c>
      <c r="S186" s="90">
        <f t="shared" si="63"/>
        <v>186.16752000000002</v>
      </c>
      <c r="T186" s="90">
        <f t="shared" si="64"/>
        <v>177.77617000000001</v>
      </c>
      <c r="U186" s="90">
        <f t="shared" si="65"/>
        <v>180.79545000000002</v>
      </c>
      <c r="V186" s="90">
        <f t="shared" si="66"/>
        <v>201.79791499999999</v>
      </c>
      <c r="W186" s="90">
        <f t="shared" si="67"/>
        <v>179.28581</v>
      </c>
      <c r="X186" s="90">
        <f t="shared" si="68"/>
        <v>157.63291500000003</v>
      </c>
      <c r="Y186" s="90">
        <f t="shared" si="69"/>
        <v>135.85154</v>
      </c>
      <c r="Z186" s="90">
        <f t="shared" si="70"/>
        <v>115.21845499999999</v>
      </c>
      <c r="AA186" s="90"/>
      <c r="AB186" s="90"/>
      <c r="AC186" s="90"/>
      <c r="AD186" s="90"/>
      <c r="AE186" s="90"/>
      <c r="AF186" s="90"/>
      <c r="AG186" s="90"/>
      <c r="AH186" s="90"/>
      <c r="AI186" s="90"/>
      <c r="AJ186" s="90"/>
      <c r="AK186" s="90"/>
      <c r="AL186" s="90"/>
      <c r="AM186" s="90"/>
      <c r="AN186" s="90"/>
      <c r="AO186" s="90"/>
      <c r="AP186" s="91"/>
      <c r="AQ186" s="92"/>
      <c r="AS186" s="67" t="s">
        <v>114</v>
      </c>
      <c r="AT186" s="198">
        <v>62.014000000000003</v>
      </c>
      <c r="AU186" s="199">
        <v>54.475000000000001</v>
      </c>
      <c r="AV186" s="199">
        <v>51.58</v>
      </c>
      <c r="AW186" s="199">
        <v>46.368000000000002</v>
      </c>
      <c r="AX186" s="199">
        <v>44.277999999999999</v>
      </c>
      <c r="AY186" s="199">
        <v>45.03</v>
      </c>
      <c r="AZ186" s="199">
        <v>50.261000000000003</v>
      </c>
      <c r="BA186" s="199">
        <v>44.654000000000003</v>
      </c>
      <c r="BB186" s="199">
        <v>39.261000000000003</v>
      </c>
      <c r="BC186" s="199">
        <v>33.835999999999999</v>
      </c>
      <c r="BD186" s="199">
        <v>28.696999999999999</v>
      </c>
      <c r="BE186" s="90"/>
      <c r="BF186" s="90"/>
      <c r="BG186" s="90"/>
      <c r="BH186" s="90"/>
      <c r="BI186" s="90"/>
      <c r="BJ186" s="90"/>
      <c r="BK186" s="90"/>
      <c r="BL186" s="90"/>
      <c r="BM186" s="90"/>
      <c r="BN186" s="90"/>
      <c r="BO186" s="90"/>
      <c r="BP186" s="90"/>
      <c r="BQ186" s="90"/>
      <c r="BR186" s="90"/>
      <c r="BS186" s="90"/>
      <c r="BT186" s="91"/>
      <c r="BU186" s="92"/>
    </row>
    <row r="187" spans="1:73" x14ac:dyDescent="0.25">
      <c r="A187" s="77"/>
      <c r="B187" s="77"/>
      <c r="O187" s="67" t="s">
        <v>117</v>
      </c>
      <c r="P187" s="90">
        <f t="shared" si="60"/>
        <v>234.05843999999999</v>
      </c>
      <c r="Q187" s="90">
        <f t="shared" si="61"/>
        <v>230.06351500000002</v>
      </c>
      <c r="R187" s="90">
        <f t="shared" si="62"/>
        <v>225.57474500000001</v>
      </c>
      <c r="S187" s="90">
        <f t="shared" si="63"/>
        <v>217.68527</v>
      </c>
      <c r="T187" s="90">
        <f t="shared" si="64"/>
        <v>192.16593</v>
      </c>
      <c r="U187" s="90">
        <f t="shared" si="65"/>
        <v>183.16831500000001</v>
      </c>
      <c r="V187" s="90">
        <f t="shared" si="66"/>
        <v>186.85809999999998</v>
      </c>
      <c r="W187" s="90">
        <f t="shared" si="67"/>
        <v>169.55345</v>
      </c>
      <c r="X187" s="90">
        <f t="shared" si="68"/>
        <v>149.40618000000001</v>
      </c>
      <c r="Y187" s="90">
        <f t="shared" si="69"/>
        <v>124.74604999999998</v>
      </c>
      <c r="Z187" s="90">
        <f t="shared" si="70"/>
        <v>99.672375000000002</v>
      </c>
      <c r="AA187" s="90"/>
      <c r="AB187" s="90"/>
      <c r="AC187" s="90"/>
      <c r="AD187" s="90"/>
      <c r="AE187" s="90"/>
      <c r="AF187" s="90"/>
      <c r="AG187" s="90"/>
      <c r="AH187" s="90"/>
      <c r="AI187" s="90"/>
      <c r="AJ187" s="90"/>
      <c r="AK187" s="90"/>
      <c r="AL187" s="90"/>
      <c r="AM187" s="90"/>
      <c r="AN187" s="90"/>
      <c r="AO187" s="90"/>
      <c r="AP187" s="91"/>
      <c r="AQ187" s="92"/>
      <c r="AS187" s="67" t="s">
        <v>117</v>
      </c>
      <c r="AT187" s="198">
        <v>58.295999999999999</v>
      </c>
      <c r="AU187" s="199">
        <v>57.301000000000002</v>
      </c>
      <c r="AV187" s="199">
        <v>56.183</v>
      </c>
      <c r="AW187" s="199">
        <v>54.218000000000004</v>
      </c>
      <c r="AX187" s="199">
        <v>47.862000000000002</v>
      </c>
      <c r="AY187" s="199">
        <v>45.621000000000002</v>
      </c>
      <c r="AZ187" s="199">
        <v>46.54</v>
      </c>
      <c r="BA187" s="199">
        <v>42.23</v>
      </c>
      <c r="BB187" s="199">
        <v>37.212000000000003</v>
      </c>
      <c r="BC187" s="199">
        <v>31.07</v>
      </c>
      <c r="BD187" s="199">
        <v>24.824999999999999</v>
      </c>
      <c r="BE187" s="90"/>
      <c r="BF187" s="90"/>
      <c r="BG187" s="90"/>
      <c r="BH187" s="90"/>
      <c r="BI187" s="90"/>
      <c r="BJ187" s="90"/>
      <c r="BK187" s="90"/>
      <c r="BL187" s="90"/>
      <c r="BM187" s="90"/>
      <c r="BN187" s="90"/>
      <c r="BO187" s="90"/>
      <c r="BP187" s="90"/>
      <c r="BQ187" s="90"/>
      <c r="BR187" s="90"/>
      <c r="BS187" s="90"/>
      <c r="BT187" s="91"/>
      <c r="BU187" s="92"/>
    </row>
    <row r="188" spans="1:73" x14ac:dyDescent="0.25">
      <c r="A188" s="77"/>
      <c r="B188" s="77"/>
      <c r="O188" s="67" t="s">
        <v>618</v>
      </c>
      <c r="P188" s="90">
        <f t="shared" si="60"/>
        <v>81.496470000000002</v>
      </c>
      <c r="Q188" s="90">
        <f t="shared" si="61"/>
        <v>68.977699999999999</v>
      </c>
      <c r="R188" s="90">
        <f t="shared" si="62"/>
        <v>58.205455000000001</v>
      </c>
      <c r="S188" s="90">
        <f t="shared" si="63"/>
        <v>48.34863</v>
      </c>
      <c r="T188" s="90">
        <f t="shared" si="64"/>
        <v>51.371925000000005</v>
      </c>
      <c r="U188" s="90">
        <f t="shared" si="65"/>
        <v>45.558205000000001</v>
      </c>
      <c r="V188" s="90">
        <f t="shared" si="66"/>
        <v>52.805279999999996</v>
      </c>
      <c r="W188" s="90">
        <f t="shared" si="67"/>
        <v>40.635815000000001</v>
      </c>
      <c r="X188" s="90">
        <f t="shared" si="68"/>
        <v>36.034624999999998</v>
      </c>
      <c r="Y188" s="90">
        <f t="shared" si="69"/>
        <v>32.995269999999998</v>
      </c>
      <c r="Z188" s="90">
        <f t="shared" si="70"/>
        <v>30.449759999999998</v>
      </c>
      <c r="AA188" s="90"/>
      <c r="AB188" s="90"/>
      <c r="AC188" s="90"/>
      <c r="AD188" s="90"/>
      <c r="AE188" s="90"/>
      <c r="AF188" s="90"/>
      <c r="AG188" s="90"/>
      <c r="AH188" s="90"/>
      <c r="AI188" s="90"/>
      <c r="AJ188" s="90"/>
      <c r="AK188" s="90"/>
      <c r="AL188" s="90"/>
      <c r="AM188" s="90"/>
      <c r="AN188" s="90"/>
      <c r="AO188" s="90"/>
      <c r="AP188" s="91"/>
      <c r="AQ188" s="92"/>
      <c r="AS188" s="67" t="s">
        <v>618</v>
      </c>
      <c r="AT188" s="198">
        <v>20.297999999999998</v>
      </c>
      <c r="AU188" s="199">
        <v>17.18</v>
      </c>
      <c r="AV188" s="199">
        <v>14.497</v>
      </c>
      <c r="AW188" s="199">
        <v>12.042</v>
      </c>
      <c r="AX188" s="199">
        <v>12.795</v>
      </c>
      <c r="AY188" s="199">
        <v>11.347</v>
      </c>
      <c r="AZ188" s="199">
        <v>13.151999999999999</v>
      </c>
      <c r="BA188" s="199">
        <v>10.121</v>
      </c>
      <c r="BB188" s="199">
        <v>8.9749999999999996</v>
      </c>
      <c r="BC188" s="199">
        <v>8.218</v>
      </c>
      <c r="BD188" s="199">
        <v>7.5839999999999996</v>
      </c>
      <c r="BE188" s="90"/>
      <c r="BF188" s="90"/>
      <c r="BG188" s="90"/>
      <c r="BH188" s="90"/>
      <c r="BI188" s="90"/>
      <c r="BJ188" s="90"/>
      <c r="BK188" s="90"/>
      <c r="BL188" s="90"/>
      <c r="BM188" s="90"/>
      <c r="BN188" s="90"/>
      <c r="BO188" s="90"/>
      <c r="BP188" s="90"/>
      <c r="BQ188" s="90"/>
      <c r="BR188" s="90"/>
      <c r="BS188" s="90"/>
      <c r="BT188" s="91"/>
      <c r="BU188" s="92"/>
    </row>
    <row r="189" spans="1:73" x14ac:dyDescent="0.25">
      <c r="A189" s="77"/>
      <c r="B189" s="77"/>
      <c r="O189" s="67" t="s">
        <v>619</v>
      </c>
      <c r="P189" s="90">
        <f t="shared" si="60"/>
        <v>7.0101900000000006</v>
      </c>
      <c r="Q189" s="90">
        <f t="shared" si="61"/>
        <v>7.7810699999999988</v>
      </c>
      <c r="R189" s="90">
        <f t="shared" si="62"/>
        <v>8.7286099999999998</v>
      </c>
      <c r="S189" s="90">
        <f t="shared" si="63"/>
        <v>9.166245</v>
      </c>
      <c r="T189" s="90">
        <f t="shared" si="64"/>
        <v>10.009395</v>
      </c>
      <c r="U189" s="90">
        <f t="shared" si="65"/>
        <v>11.270104999999999</v>
      </c>
      <c r="V189" s="90">
        <f t="shared" si="66"/>
        <v>13.546610000000001</v>
      </c>
      <c r="W189" s="90">
        <f t="shared" si="67"/>
        <v>15.180715000000001</v>
      </c>
      <c r="X189" s="90">
        <f t="shared" si="68"/>
        <v>17.107915000000002</v>
      </c>
      <c r="Y189" s="90">
        <f t="shared" si="69"/>
        <v>19.247909999999997</v>
      </c>
      <c r="Z189" s="90">
        <f t="shared" si="70"/>
        <v>19.769860000000001</v>
      </c>
      <c r="AA189" s="90"/>
      <c r="AB189" s="90"/>
      <c r="AC189" s="90"/>
      <c r="AD189" s="90"/>
      <c r="AE189" s="90"/>
      <c r="AF189" s="90"/>
      <c r="AG189" s="90"/>
      <c r="AH189" s="90"/>
      <c r="AI189" s="90"/>
      <c r="AJ189" s="90"/>
      <c r="AK189" s="90"/>
      <c r="AL189" s="90"/>
      <c r="AM189" s="90"/>
      <c r="AN189" s="90"/>
      <c r="AO189" s="90"/>
      <c r="AP189" s="91"/>
      <c r="AQ189" s="92"/>
      <c r="AS189" s="67" t="s">
        <v>619</v>
      </c>
      <c r="AT189" s="198">
        <v>1.746</v>
      </c>
      <c r="AU189" s="199">
        <v>1.9379999999999999</v>
      </c>
      <c r="AV189" s="199">
        <v>2.1739999999999999</v>
      </c>
      <c r="AW189" s="199">
        <v>2.2829999999999999</v>
      </c>
      <c r="AX189" s="199">
        <v>2.4929999999999999</v>
      </c>
      <c r="AY189" s="199">
        <v>2.8069999999999999</v>
      </c>
      <c r="AZ189" s="199">
        <v>3.3740000000000001</v>
      </c>
      <c r="BA189" s="199">
        <v>3.7810000000000001</v>
      </c>
      <c r="BB189" s="199">
        <v>4.2610000000000001</v>
      </c>
      <c r="BC189" s="199">
        <v>4.7939999999999996</v>
      </c>
      <c r="BD189" s="199">
        <v>4.9240000000000004</v>
      </c>
      <c r="BE189" s="90"/>
      <c r="BF189" s="90"/>
      <c r="BG189" s="90"/>
      <c r="BH189" s="90"/>
      <c r="BI189" s="90"/>
      <c r="BJ189" s="90"/>
      <c r="BK189" s="90"/>
      <c r="BL189" s="90"/>
      <c r="BM189" s="90"/>
      <c r="BN189" s="90"/>
      <c r="BO189" s="90"/>
      <c r="BP189" s="90"/>
      <c r="BQ189" s="90"/>
      <c r="BR189" s="90"/>
      <c r="BS189" s="90"/>
      <c r="BT189" s="91"/>
      <c r="BU189" s="92"/>
    </row>
    <row r="190" spans="1:73" x14ac:dyDescent="0.25">
      <c r="A190" s="77"/>
      <c r="B190" s="77"/>
      <c r="O190" s="67" t="s">
        <v>620</v>
      </c>
      <c r="P190" s="90">
        <f t="shared" si="60"/>
        <v>0</v>
      </c>
      <c r="Q190" s="90">
        <f t="shared" si="61"/>
        <v>0</v>
      </c>
      <c r="R190" s="90">
        <f t="shared" si="62"/>
        <v>0</v>
      </c>
      <c r="S190" s="90">
        <f t="shared" si="63"/>
        <v>0</v>
      </c>
      <c r="T190" s="90">
        <f t="shared" si="64"/>
        <v>0</v>
      </c>
      <c r="U190" s="90">
        <f t="shared" si="65"/>
        <v>0</v>
      </c>
      <c r="V190" s="90">
        <f t="shared" si="66"/>
        <v>0</v>
      </c>
      <c r="W190" s="90">
        <f t="shared" si="67"/>
        <v>0</v>
      </c>
      <c r="X190" s="90">
        <f t="shared" si="68"/>
        <v>0</v>
      </c>
      <c r="Y190" s="90">
        <f t="shared" si="69"/>
        <v>0</v>
      </c>
      <c r="Z190" s="90">
        <f t="shared" si="70"/>
        <v>0</v>
      </c>
      <c r="AA190" s="90"/>
      <c r="AB190" s="90"/>
      <c r="AC190" s="90"/>
      <c r="AD190" s="90"/>
      <c r="AE190" s="90"/>
      <c r="AF190" s="90"/>
      <c r="AG190" s="90"/>
      <c r="AH190" s="90"/>
      <c r="AI190" s="90"/>
      <c r="AJ190" s="90"/>
      <c r="AK190" s="90"/>
      <c r="AL190" s="90"/>
      <c r="AM190" s="90"/>
      <c r="AN190" s="90"/>
      <c r="AO190" s="90"/>
      <c r="AP190" s="91"/>
      <c r="AQ190" s="92"/>
      <c r="AS190" s="67" t="s">
        <v>620</v>
      </c>
      <c r="AT190" s="198">
        <v>0</v>
      </c>
      <c r="AU190" s="199">
        <v>0</v>
      </c>
      <c r="AV190" s="199">
        <v>0</v>
      </c>
      <c r="AW190" s="199">
        <v>0</v>
      </c>
      <c r="AX190" s="199">
        <v>0</v>
      </c>
      <c r="AY190" s="199">
        <v>0</v>
      </c>
      <c r="AZ190" s="199">
        <v>0</v>
      </c>
      <c r="BA190" s="199">
        <v>0</v>
      </c>
      <c r="BB190" s="199">
        <v>0</v>
      </c>
      <c r="BC190" s="199">
        <v>0</v>
      </c>
      <c r="BD190" s="199">
        <v>0</v>
      </c>
      <c r="BE190" s="90"/>
      <c r="BF190" s="90"/>
      <c r="BG190" s="90"/>
      <c r="BH190" s="90"/>
      <c r="BI190" s="90"/>
      <c r="BJ190" s="90"/>
      <c r="BK190" s="90"/>
      <c r="BL190" s="90"/>
      <c r="BM190" s="90"/>
      <c r="BN190" s="90"/>
      <c r="BO190" s="90"/>
      <c r="BP190" s="90"/>
      <c r="BQ190" s="90"/>
      <c r="BR190" s="90"/>
      <c r="BS190" s="90"/>
      <c r="BT190" s="91"/>
      <c r="BU190" s="92"/>
    </row>
    <row r="191" spans="1:73" x14ac:dyDescent="0.25">
      <c r="A191" s="77"/>
      <c r="B191" s="77"/>
      <c r="O191" s="67" t="s">
        <v>621</v>
      </c>
      <c r="P191" s="90">
        <f t="shared" si="60"/>
        <v>10.174009999999999</v>
      </c>
      <c r="Q191" s="90">
        <f t="shared" si="61"/>
        <v>9.8849300000000007</v>
      </c>
      <c r="R191" s="90">
        <f t="shared" si="62"/>
        <v>9.8528100000000016</v>
      </c>
      <c r="S191" s="90">
        <f t="shared" si="63"/>
        <v>9.310785000000001</v>
      </c>
      <c r="T191" s="90">
        <f t="shared" si="64"/>
        <v>9.2465449999999993</v>
      </c>
      <c r="U191" s="90">
        <f t="shared" si="65"/>
        <v>9.1983650000000008</v>
      </c>
      <c r="V191" s="90">
        <f t="shared" si="66"/>
        <v>9.2947249999999997</v>
      </c>
      <c r="W191" s="90">
        <f t="shared" si="67"/>
        <v>9.1983650000000008</v>
      </c>
      <c r="X191" s="90">
        <f t="shared" si="68"/>
        <v>9.1983650000000008</v>
      </c>
      <c r="Y191" s="90">
        <f t="shared" si="69"/>
        <v>9.1983650000000008</v>
      </c>
      <c r="Z191" s="90">
        <f t="shared" si="70"/>
        <v>9.1983650000000008</v>
      </c>
      <c r="AA191" s="90"/>
      <c r="AB191" s="90"/>
      <c r="AC191" s="90"/>
      <c r="AD191" s="90"/>
      <c r="AE191" s="90"/>
      <c r="AF191" s="90"/>
      <c r="AG191" s="90"/>
      <c r="AH191" s="90"/>
      <c r="AI191" s="90"/>
      <c r="AJ191" s="90"/>
      <c r="AK191" s="90"/>
      <c r="AL191" s="90"/>
      <c r="AM191" s="90"/>
      <c r="AN191" s="90"/>
      <c r="AO191" s="90"/>
      <c r="AP191" s="91"/>
      <c r="AQ191" s="92"/>
      <c r="AS191" s="67" t="s">
        <v>621</v>
      </c>
      <c r="AT191" s="198">
        <v>2.5339999999999998</v>
      </c>
      <c r="AU191" s="199">
        <v>2.4620000000000002</v>
      </c>
      <c r="AV191" s="199">
        <v>2.4540000000000002</v>
      </c>
      <c r="AW191" s="199">
        <v>2.319</v>
      </c>
      <c r="AX191" s="199">
        <v>2.3029999999999999</v>
      </c>
      <c r="AY191" s="199">
        <v>2.2909999999999999</v>
      </c>
      <c r="AZ191" s="199">
        <v>2.3149999999999999</v>
      </c>
      <c r="BA191" s="199">
        <v>2.2909999999999999</v>
      </c>
      <c r="BB191" s="199">
        <v>2.2909999999999999</v>
      </c>
      <c r="BC191" s="199">
        <v>2.2909999999999999</v>
      </c>
      <c r="BD191" s="199">
        <v>2.2909999999999999</v>
      </c>
      <c r="BE191" s="90"/>
      <c r="BF191" s="90"/>
      <c r="BG191" s="90"/>
      <c r="BH191" s="90"/>
      <c r="BI191" s="90"/>
      <c r="BJ191" s="90"/>
      <c r="BK191" s="90"/>
      <c r="BL191" s="90"/>
      <c r="BM191" s="90"/>
      <c r="BN191" s="90"/>
      <c r="BO191" s="90"/>
      <c r="BP191" s="90"/>
      <c r="BQ191" s="90"/>
      <c r="BR191" s="90"/>
      <c r="BS191" s="90"/>
      <c r="BT191" s="91"/>
      <c r="BU191" s="92"/>
    </row>
    <row r="192" spans="1:73" x14ac:dyDescent="0.25">
      <c r="A192" s="77"/>
      <c r="B192" s="77"/>
      <c r="O192" s="67" t="s">
        <v>107</v>
      </c>
      <c r="P192" s="90">
        <f t="shared" si="60"/>
        <v>25.354724999999998</v>
      </c>
      <c r="Q192" s="90">
        <f t="shared" si="61"/>
        <v>24.636040000000001</v>
      </c>
      <c r="R192" s="90">
        <f t="shared" si="62"/>
        <v>24.55574</v>
      </c>
      <c r="S192" s="90">
        <f t="shared" si="63"/>
        <v>23.206700000000005</v>
      </c>
      <c r="T192" s="90">
        <f t="shared" si="64"/>
        <v>23.042085</v>
      </c>
      <c r="U192" s="90">
        <f t="shared" si="65"/>
        <v>22.921634999999998</v>
      </c>
      <c r="V192" s="90">
        <f t="shared" si="66"/>
        <v>23.166550000000001</v>
      </c>
      <c r="W192" s="90">
        <f t="shared" si="67"/>
        <v>22.921634999999998</v>
      </c>
      <c r="X192" s="90">
        <f t="shared" si="68"/>
        <v>22.921634999999998</v>
      </c>
      <c r="Y192" s="90">
        <f t="shared" si="69"/>
        <v>22.921634999999998</v>
      </c>
      <c r="Z192" s="90">
        <f t="shared" si="70"/>
        <v>22.921634999999998</v>
      </c>
      <c r="AA192" s="90"/>
      <c r="AB192" s="90"/>
      <c r="AC192" s="90"/>
      <c r="AD192" s="90"/>
      <c r="AE192" s="90"/>
      <c r="AF192" s="90"/>
      <c r="AG192" s="90"/>
      <c r="AH192" s="90"/>
      <c r="AI192" s="90"/>
      <c r="AJ192" s="90"/>
      <c r="AK192" s="90"/>
      <c r="AL192" s="90"/>
      <c r="AM192" s="90"/>
      <c r="AN192" s="90"/>
      <c r="AO192" s="90"/>
      <c r="AP192" s="91"/>
      <c r="AQ192" s="92"/>
      <c r="AS192" s="67" t="s">
        <v>107</v>
      </c>
      <c r="AT192" s="198">
        <v>6.3150000000000004</v>
      </c>
      <c r="AU192" s="199">
        <v>6.1360000000000001</v>
      </c>
      <c r="AV192" s="199">
        <v>6.1159999999999997</v>
      </c>
      <c r="AW192" s="199">
        <v>5.78</v>
      </c>
      <c r="AX192" s="199">
        <v>5.7389999999999999</v>
      </c>
      <c r="AY192" s="199">
        <v>5.7089999999999996</v>
      </c>
      <c r="AZ192" s="199">
        <v>5.77</v>
      </c>
      <c r="BA192" s="199">
        <v>5.7089999999999996</v>
      </c>
      <c r="BB192" s="199">
        <v>5.7089999999999996</v>
      </c>
      <c r="BC192" s="199">
        <v>5.7089999999999996</v>
      </c>
      <c r="BD192" s="199">
        <v>5.7089999999999996</v>
      </c>
      <c r="BE192" s="90"/>
      <c r="BF192" s="90"/>
      <c r="BG192" s="90"/>
      <c r="BH192" s="90"/>
      <c r="BI192" s="90"/>
      <c r="BJ192" s="90"/>
      <c r="BK192" s="90"/>
      <c r="BL192" s="90"/>
      <c r="BM192" s="90"/>
      <c r="BN192" s="90"/>
      <c r="BO192" s="90"/>
      <c r="BP192" s="90"/>
      <c r="BQ192" s="90"/>
      <c r="BR192" s="90"/>
      <c r="BS192" s="90"/>
      <c r="BT192" s="91"/>
      <c r="BU192" s="92"/>
    </row>
    <row r="193" spans="1:73" x14ac:dyDescent="0.25">
      <c r="A193" s="77"/>
      <c r="B193" s="77"/>
      <c r="O193" s="67" t="s">
        <v>159</v>
      </c>
      <c r="P193" s="90">
        <f t="shared" ref="P193:S193" si="71">SUM(P184:P192)</f>
        <v>758.10828500000002</v>
      </c>
      <c r="Q193" s="90">
        <f t="shared" si="71"/>
        <v>755.36604000000011</v>
      </c>
      <c r="R193" s="90">
        <f t="shared" si="71"/>
        <v>764.5603900000001</v>
      </c>
      <c r="S193" s="90">
        <f t="shared" si="71"/>
        <v>753.20998499999996</v>
      </c>
      <c r="T193" s="90">
        <f t="shared" ref="T193:Z193" si="72">SUM(T184:T192)</f>
        <v>741.71102500000006</v>
      </c>
      <c r="U193" s="90">
        <f t="shared" si="72"/>
        <v>715.01529000000005</v>
      </c>
      <c r="V193" s="90">
        <f t="shared" si="72"/>
        <v>701.07922499999995</v>
      </c>
      <c r="W193" s="90">
        <f t="shared" si="72"/>
        <v>683.62200499999994</v>
      </c>
      <c r="X193" s="90">
        <f t="shared" si="72"/>
        <v>671.5770050000001</v>
      </c>
      <c r="Y193" s="90">
        <f t="shared" si="72"/>
        <v>667.2247450000001</v>
      </c>
      <c r="Z193" s="90">
        <f t="shared" si="72"/>
        <v>624.22007999999994</v>
      </c>
      <c r="AA193" s="90"/>
      <c r="AB193" s="90"/>
      <c r="AC193" s="90"/>
      <c r="AD193" s="90"/>
      <c r="AE193" s="90"/>
      <c r="AF193" s="90"/>
      <c r="AG193" s="90"/>
      <c r="AH193" s="90"/>
      <c r="AI193" s="90"/>
      <c r="AJ193" s="90"/>
      <c r="AK193" s="90"/>
      <c r="AL193" s="90"/>
      <c r="AM193" s="90"/>
      <c r="AN193" s="90"/>
      <c r="AO193" s="90"/>
      <c r="AP193" s="91"/>
      <c r="AQ193" s="92"/>
      <c r="AS193" s="67" t="s">
        <v>159</v>
      </c>
      <c r="AT193" s="90">
        <f t="shared" ref="AT193:AU193" si="73">SUM(AT184:AT192)</f>
        <v>188.81899999999999</v>
      </c>
      <c r="AU193" s="90">
        <f t="shared" si="73"/>
        <v>188.136</v>
      </c>
      <c r="AV193" s="90">
        <f t="shared" ref="AV193:BD193" si="74">SUM(AV184:AV192)</f>
        <v>190.42600000000004</v>
      </c>
      <c r="AW193" s="90">
        <f t="shared" si="74"/>
        <v>187.59899999999999</v>
      </c>
      <c r="AX193" s="90">
        <f t="shared" si="74"/>
        <v>184.73499999999999</v>
      </c>
      <c r="AY193" s="90">
        <f t="shared" si="74"/>
        <v>178.08599999999998</v>
      </c>
      <c r="AZ193" s="90">
        <f t="shared" si="74"/>
        <v>174.61499999999998</v>
      </c>
      <c r="BA193" s="90">
        <f t="shared" si="74"/>
        <v>170.26700000000002</v>
      </c>
      <c r="BB193" s="90">
        <f t="shared" si="74"/>
        <v>167.267</v>
      </c>
      <c r="BC193" s="90">
        <f t="shared" si="74"/>
        <v>166.18299999999999</v>
      </c>
      <c r="BD193" s="90">
        <f t="shared" si="74"/>
        <v>155.47200000000001</v>
      </c>
      <c r="BE193" s="90"/>
      <c r="BF193" s="90"/>
      <c r="BG193" s="90"/>
      <c r="BH193" s="90"/>
      <c r="BI193" s="90"/>
      <c r="BJ193" s="90"/>
      <c r="BK193" s="90"/>
      <c r="BL193" s="90"/>
      <c r="BM193" s="90"/>
      <c r="BN193" s="90"/>
      <c r="BO193" s="90"/>
      <c r="BP193" s="90"/>
      <c r="BQ193" s="90"/>
      <c r="BR193" s="90"/>
      <c r="BS193" s="90"/>
      <c r="BT193" s="91"/>
      <c r="BU193" s="92"/>
    </row>
    <row r="194" spans="1:73" x14ac:dyDescent="0.25">
      <c r="A194" s="77"/>
      <c r="B194" s="77"/>
      <c r="O194"/>
      <c r="P194" s="232"/>
      <c r="Q194" s="232"/>
      <c r="R194" s="232"/>
      <c r="S194" s="232"/>
      <c r="T194" s="232"/>
      <c r="U194" s="232"/>
      <c r="V194" s="232"/>
      <c r="W194" s="232"/>
      <c r="X194" s="232"/>
      <c r="Y194" s="232"/>
      <c r="Z194" s="232"/>
    </row>
    <row r="195" spans="1:73" x14ac:dyDescent="0.25">
      <c r="A195" s="77"/>
      <c r="B195" s="77"/>
    </row>
    <row r="196" spans="1:73" x14ac:dyDescent="0.25">
      <c r="A196" s="77"/>
      <c r="B196" s="77"/>
    </row>
    <row r="197" spans="1:73" x14ac:dyDescent="0.25">
      <c r="A197" s="77"/>
      <c r="B197" s="77"/>
    </row>
    <row r="198" spans="1:73" x14ac:dyDescent="0.25">
      <c r="A198" s="77"/>
      <c r="B198" s="77"/>
    </row>
    <row r="199" spans="1:73" x14ac:dyDescent="0.25">
      <c r="A199" s="77"/>
      <c r="B199" s="77"/>
    </row>
    <row r="200" spans="1:73" x14ac:dyDescent="0.25">
      <c r="A200" s="77"/>
      <c r="B200" s="77"/>
    </row>
    <row r="201" spans="1:73" x14ac:dyDescent="0.25">
      <c r="A201" s="77"/>
      <c r="B201" s="77"/>
    </row>
    <row r="202" spans="1:73" x14ac:dyDescent="0.25">
      <c r="A202" s="77"/>
      <c r="B202" s="77"/>
    </row>
    <row r="203" spans="1:73" x14ac:dyDescent="0.25">
      <c r="A203" s="77"/>
      <c r="B203" s="77"/>
    </row>
    <row r="204" spans="1:73" s="77" customFormat="1" x14ac:dyDescent="0.25"/>
    <row r="205" spans="1:73" x14ac:dyDescent="0.25">
      <c r="A205" s="77"/>
      <c r="B205" s="77"/>
      <c r="C205" s="59" t="s">
        <v>652</v>
      </c>
    </row>
    <row r="206" spans="1:73" x14ac:dyDescent="0.25">
      <c r="A206" s="77"/>
      <c r="B206" s="77"/>
      <c r="O206" s="67" t="str">
        <f>O4</f>
        <v>TWH / YEAR</v>
      </c>
      <c r="P206" s="12" t="s">
        <v>444</v>
      </c>
      <c r="Q206" s="12" t="s">
        <v>445</v>
      </c>
      <c r="R206" s="12" t="s">
        <v>446</v>
      </c>
      <c r="S206" s="12" t="s">
        <v>447</v>
      </c>
      <c r="T206" s="12" t="s">
        <v>448</v>
      </c>
      <c r="U206" s="12" t="s">
        <v>449</v>
      </c>
      <c r="V206" s="12" t="s">
        <v>450</v>
      </c>
      <c r="W206" s="12" t="s">
        <v>451</v>
      </c>
      <c r="X206" s="12" t="s">
        <v>452</v>
      </c>
      <c r="Y206" s="12" t="s">
        <v>453</v>
      </c>
      <c r="Z206" s="12" t="s">
        <v>454</v>
      </c>
      <c r="AA206" s="12" t="s">
        <v>455</v>
      </c>
      <c r="AB206" s="12" t="s">
        <v>456</v>
      </c>
      <c r="AC206" s="12" t="s">
        <v>457</v>
      </c>
      <c r="AD206" s="12" t="s">
        <v>458</v>
      </c>
      <c r="AE206" s="12" t="s">
        <v>459</v>
      </c>
      <c r="AF206" s="12" t="s">
        <v>460</v>
      </c>
      <c r="AG206" s="12" t="s">
        <v>461</v>
      </c>
      <c r="AH206" s="12" t="s">
        <v>462</v>
      </c>
      <c r="AI206" s="12" t="s">
        <v>463</v>
      </c>
      <c r="AJ206" s="12" t="s">
        <v>464</v>
      </c>
      <c r="AK206" s="12" t="s">
        <v>465</v>
      </c>
      <c r="AL206" s="12" t="s">
        <v>466</v>
      </c>
      <c r="AM206" s="12" t="s">
        <v>467</v>
      </c>
      <c r="AN206" s="12" t="s">
        <v>468</v>
      </c>
      <c r="AO206" s="66" t="s">
        <v>469</v>
      </c>
      <c r="AP206" s="88"/>
      <c r="AS206" s="67" t="str">
        <f>AS4</f>
        <v>MCM / DAY</v>
      </c>
      <c r="AT206" s="89" t="s">
        <v>444</v>
      </c>
      <c r="AU206" s="89" t="s">
        <v>445</v>
      </c>
      <c r="AV206" s="89" t="s">
        <v>446</v>
      </c>
      <c r="AW206" s="89" t="s">
        <v>447</v>
      </c>
      <c r="AX206" s="89" t="s">
        <v>448</v>
      </c>
      <c r="AY206" s="89" t="s">
        <v>449</v>
      </c>
      <c r="AZ206" s="89" t="s">
        <v>450</v>
      </c>
      <c r="BA206" s="89" t="s">
        <v>451</v>
      </c>
      <c r="BB206" s="89" t="s">
        <v>452</v>
      </c>
      <c r="BC206" s="89" t="s">
        <v>453</v>
      </c>
      <c r="BD206" s="89" t="s">
        <v>454</v>
      </c>
      <c r="BE206" s="67" t="s">
        <v>455</v>
      </c>
      <c r="BF206" s="67" t="s">
        <v>456</v>
      </c>
      <c r="BG206" s="67" t="s">
        <v>457</v>
      </c>
      <c r="BH206" s="67" t="s">
        <v>458</v>
      </c>
      <c r="BI206" s="67" t="s">
        <v>459</v>
      </c>
      <c r="BJ206" s="67" t="s">
        <v>460</v>
      </c>
      <c r="BK206" s="67" t="s">
        <v>461</v>
      </c>
      <c r="BL206" s="67" t="s">
        <v>462</v>
      </c>
      <c r="BM206" s="67" t="s">
        <v>463</v>
      </c>
      <c r="BN206" s="67" t="s">
        <v>464</v>
      </c>
      <c r="BO206" s="67" t="s">
        <v>465</v>
      </c>
      <c r="BP206" s="67" t="s">
        <v>466</v>
      </c>
      <c r="BQ206" s="67" t="s">
        <v>467</v>
      </c>
      <c r="BR206" s="67" t="s">
        <v>468</v>
      </c>
      <c r="BS206" s="96" t="s">
        <v>469</v>
      </c>
      <c r="BT206" s="88"/>
    </row>
    <row r="207" spans="1:73" x14ac:dyDescent="0.25">
      <c r="A207" s="77"/>
      <c r="B207" s="77"/>
      <c r="O207" s="67" t="s">
        <v>95</v>
      </c>
      <c r="P207" s="90">
        <f t="shared" ref="P207:P215" si="75">AT207*11/1000*365</f>
        <v>79.529120000000006</v>
      </c>
      <c r="Q207" s="90">
        <f t="shared" ref="Q207:Q215" si="76">AU207*11/1000*365</f>
        <v>76.16053500000001</v>
      </c>
      <c r="R207" s="90">
        <f t="shared" ref="R207:R215" si="77">AV207*11/1000*365</f>
        <v>70.262500000000003</v>
      </c>
      <c r="S207" s="90">
        <f t="shared" ref="S207:S215" si="78">AW207*11/1000*365</f>
        <v>62.634</v>
      </c>
      <c r="T207" s="90">
        <f t="shared" ref="T207:T215" si="79">AX207*11/1000*365</f>
        <v>56.768084999999999</v>
      </c>
      <c r="U207" s="90">
        <f t="shared" ref="U207:U215" si="80">AY207*11/1000*365</f>
        <v>51.480330000000002</v>
      </c>
      <c r="V207" s="90">
        <f t="shared" ref="V207:V215" si="81">AZ207*11/1000*365</f>
        <v>47.621915000000001</v>
      </c>
      <c r="W207" s="90">
        <f t="shared" ref="W207:W215" si="82">BA207*11/1000*365</f>
        <v>43.414194999999999</v>
      </c>
      <c r="X207" s="90">
        <f t="shared" ref="X207:X215" si="83">BB207*11/1000*365</f>
        <v>39.824785000000006</v>
      </c>
      <c r="Y207" s="90">
        <f t="shared" ref="Y207:Y215" si="84">BC207*11/1000*365</f>
        <v>37.31541</v>
      </c>
      <c r="Z207" s="90">
        <f t="shared" ref="Z207:Z215" si="85">BD207*11/1000*365</f>
        <v>36.721190000000007</v>
      </c>
      <c r="AA207" s="90"/>
      <c r="AB207" s="90"/>
      <c r="AC207" s="90"/>
      <c r="AD207" s="90"/>
      <c r="AE207" s="90"/>
      <c r="AF207" s="90"/>
      <c r="AG207" s="90"/>
      <c r="AH207" s="90"/>
      <c r="AI207" s="90"/>
      <c r="AJ207" s="90"/>
      <c r="AK207" s="90"/>
      <c r="AL207" s="90"/>
      <c r="AM207" s="90"/>
      <c r="AN207" s="90"/>
      <c r="AO207" s="90"/>
      <c r="AP207" s="91"/>
      <c r="AQ207" s="92"/>
      <c r="AS207" s="67" t="s">
        <v>95</v>
      </c>
      <c r="AT207" s="196">
        <v>19.808</v>
      </c>
      <c r="AU207" s="197">
        <v>18.969000000000001</v>
      </c>
      <c r="AV207" s="197">
        <v>17.5</v>
      </c>
      <c r="AW207" s="197">
        <v>15.6</v>
      </c>
      <c r="AX207" s="197">
        <v>14.138999999999999</v>
      </c>
      <c r="AY207" s="197">
        <v>12.821999999999999</v>
      </c>
      <c r="AZ207" s="197">
        <v>11.861000000000001</v>
      </c>
      <c r="BA207" s="197">
        <v>10.813000000000001</v>
      </c>
      <c r="BB207" s="197">
        <v>9.9190000000000005</v>
      </c>
      <c r="BC207" s="197">
        <v>9.2940000000000005</v>
      </c>
      <c r="BD207" s="197">
        <v>9.1460000000000008</v>
      </c>
      <c r="BE207" s="90"/>
      <c r="BF207" s="90"/>
      <c r="BG207" s="90"/>
      <c r="BH207" s="90"/>
      <c r="BI207" s="90"/>
      <c r="BJ207" s="90"/>
      <c r="BK207" s="90"/>
      <c r="BL207" s="90"/>
      <c r="BM207" s="90"/>
      <c r="BN207" s="90"/>
      <c r="BO207" s="90"/>
      <c r="BP207" s="90"/>
      <c r="BQ207" s="90"/>
      <c r="BR207" s="90"/>
      <c r="BS207" s="90"/>
      <c r="BT207" s="91"/>
      <c r="BU207" s="92"/>
    </row>
    <row r="208" spans="1:73" x14ac:dyDescent="0.25">
      <c r="A208" s="77"/>
      <c r="B208" s="77"/>
      <c r="O208" s="67" t="s">
        <v>617</v>
      </c>
      <c r="P208" s="90">
        <f t="shared" si="75"/>
        <v>8.4555899999999991</v>
      </c>
      <c r="Q208" s="90">
        <f t="shared" si="76"/>
        <v>7.1306400000000005</v>
      </c>
      <c r="R208" s="90">
        <f t="shared" si="77"/>
        <v>6.3075649999999994</v>
      </c>
      <c r="S208" s="90">
        <f t="shared" si="78"/>
        <v>5.2315449999999997</v>
      </c>
      <c r="T208" s="90">
        <f t="shared" si="79"/>
        <v>3.3926749999999997</v>
      </c>
      <c r="U208" s="90">
        <f t="shared" si="80"/>
        <v>2.9590549999999998</v>
      </c>
      <c r="V208" s="90">
        <f t="shared" si="81"/>
        <v>1.5377449999999999</v>
      </c>
      <c r="W208" s="90">
        <f t="shared" si="82"/>
        <v>1.3570700000000002</v>
      </c>
      <c r="X208" s="90">
        <f t="shared" si="83"/>
        <v>0</v>
      </c>
      <c r="Y208" s="90">
        <f t="shared" si="84"/>
        <v>0</v>
      </c>
      <c r="Z208" s="90">
        <f t="shared" si="85"/>
        <v>0</v>
      </c>
      <c r="AA208" s="90"/>
      <c r="AB208" s="90"/>
      <c r="AC208" s="90"/>
      <c r="AD208" s="90"/>
      <c r="AE208" s="90"/>
      <c r="AF208" s="90"/>
      <c r="AG208" s="90"/>
      <c r="AH208" s="90"/>
      <c r="AI208" s="90"/>
      <c r="AJ208" s="90"/>
      <c r="AK208" s="90"/>
      <c r="AL208" s="90"/>
      <c r="AM208" s="90"/>
      <c r="AN208" s="90"/>
      <c r="AO208" s="90"/>
      <c r="AP208" s="91"/>
      <c r="AQ208" s="92"/>
      <c r="AS208" s="67" t="s">
        <v>617</v>
      </c>
      <c r="AT208" s="198">
        <v>2.1059999999999999</v>
      </c>
      <c r="AU208" s="199">
        <v>1.776</v>
      </c>
      <c r="AV208" s="199">
        <v>1.571</v>
      </c>
      <c r="AW208" s="199">
        <v>1.3029999999999999</v>
      </c>
      <c r="AX208" s="199">
        <v>0.84499999999999997</v>
      </c>
      <c r="AY208" s="199">
        <v>0.73699999999999999</v>
      </c>
      <c r="AZ208" s="199">
        <v>0.38300000000000001</v>
      </c>
      <c r="BA208" s="199">
        <v>0.33800000000000002</v>
      </c>
      <c r="BB208" s="199">
        <v>0</v>
      </c>
      <c r="BC208" s="199">
        <v>0</v>
      </c>
      <c r="BD208" s="199">
        <v>0</v>
      </c>
      <c r="BE208" s="90"/>
      <c r="BF208" s="90"/>
      <c r="BG208" s="90"/>
      <c r="BH208" s="90"/>
      <c r="BI208" s="90"/>
      <c r="BJ208" s="90"/>
      <c r="BK208" s="90"/>
      <c r="BL208" s="90"/>
      <c r="BM208" s="90"/>
      <c r="BN208" s="90"/>
      <c r="BO208" s="90"/>
      <c r="BP208" s="90"/>
      <c r="BQ208" s="90"/>
      <c r="BR208" s="90"/>
      <c r="BS208" s="90"/>
      <c r="BT208" s="91"/>
      <c r="BU208" s="92"/>
    </row>
    <row r="209" spans="1:73" x14ac:dyDescent="0.25">
      <c r="A209" s="77"/>
      <c r="B209" s="77"/>
      <c r="O209" s="67" t="s">
        <v>114</v>
      </c>
      <c r="P209" s="90">
        <f t="shared" si="75"/>
        <v>248.98621</v>
      </c>
      <c r="Q209" s="90">
        <f t="shared" si="76"/>
        <v>218.71712500000001</v>
      </c>
      <c r="R209" s="90">
        <f t="shared" si="77"/>
        <v>207.09370000000001</v>
      </c>
      <c r="S209" s="90">
        <f t="shared" si="78"/>
        <v>186.16752000000002</v>
      </c>
      <c r="T209" s="90">
        <f t="shared" si="79"/>
        <v>177.77617000000001</v>
      </c>
      <c r="U209" s="90">
        <f t="shared" si="80"/>
        <v>180.79545000000002</v>
      </c>
      <c r="V209" s="90">
        <f t="shared" si="81"/>
        <v>201.79791499999999</v>
      </c>
      <c r="W209" s="90">
        <f t="shared" si="82"/>
        <v>179.28581</v>
      </c>
      <c r="X209" s="90">
        <f t="shared" si="83"/>
        <v>157.63291500000003</v>
      </c>
      <c r="Y209" s="90">
        <f t="shared" si="84"/>
        <v>135.85154</v>
      </c>
      <c r="Z209" s="90">
        <f t="shared" si="85"/>
        <v>115.21845499999999</v>
      </c>
      <c r="AA209" s="90"/>
      <c r="AB209" s="90"/>
      <c r="AC209" s="90"/>
      <c r="AD209" s="90"/>
      <c r="AE209" s="90"/>
      <c r="AF209" s="90"/>
      <c r="AG209" s="90"/>
      <c r="AH209" s="90"/>
      <c r="AI209" s="90"/>
      <c r="AJ209" s="90"/>
      <c r="AK209" s="90"/>
      <c r="AL209" s="90"/>
      <c r="AM209" s="90"/>
      <c r="AN209" s="90"/>
      <c r="AO209" s="90"/>
      <c r="AP209" s="91"/>
      <c r="AQ209" s="92"/>
      <c r="AS209" s="67" t="s">
        <v>114</v>
      </c>
      <c r="AT209" s="198">
        <v>62.014000000000003</v>
      </c>
      <c r="AU209" s="199">
        <v>54.475000000000001</v>
      </c>
      <c r="AV209" s="199">
        <v>51.58</v>
      </c>
      <c r="AW209" s="199">
        <v>46.368000000000002</v>
      </c>
      <c r="AX209" s="199">
        <v>44.277999999999999</v>
      </c>
      <c r="AY209" s="199">
        <v>45.03</v>
      </c>
      <c r="AZ209" s="199">
        <v>50.261000000000003</v>
      </c>
      <c r="BA209" s="199">
        <v>44.654000000000003</v>
      </c>
      <c r="BB209" s="199">
        <v>39.261000000000003</v>
      </c>
      <c r="BC209" s="199">
        <v>33.835999999999999</v>
      </c>
      <c r="BD209" s="199">
        <v>28.696999999999999</v>
      </c>
      <c r="BE209" s="90"/>
      <c r="BF209" s="90"/>
      <c r="BG209" s="90"/>
      <c r="BH209" s="90"/>
      <c r="BI209" s="90"/>
      <c r="BJ209" s="90"/>
      <c r="BK209" s="90"/>
      <c r="BL209" s="90"/>
      <c r="BM209" s="90"/>
      <c r="BN209" s="90"/>
      <c r="BO209" s="90"/>
      <c r="BP209" s="90"/>
      <c r="BQ209" s="90"/>
      <c r="BR209" s="90"/>
      <c r="BS209" s="90"/>
      <c r="BT209" s="91"/>
      <c r="BU209" s="92"/>
    </row>
    <row r="210" spans="1:73" x14ac:dyDescent="0.25">
      <c r="A210" s="77"/>
      <c r="B210" s="77"/>
      <c r="O210" s="67" t="s">
        <v>117</v>
      </c>
      <c r="P210" s="90">
        <f t="shared" si="75"/>
        <v>234.05843999999999</v>
      </c>
      <c r="Q210" s="90">
        <f t="shared" si="76"/>
        <v>230.06351500000002</v>
      </c>
      <c r="R210" s="90">
        <f t="shared" si="77"/>
        <v>225.57474500000001</v>
      </c>
      <c r="S210" s="90">
        <f t="shared" si="78"/>
        <v>217.68527</v>
      </c>
      <c r="T210" s="90">
        <f t="shared" si="79"/>
        <v>192.16593</v>
      </c>
      <c r="U210" s="90">
        <f t="shared" si="80"/>
        <v>183.16831500000001</v>
      </c>
      <c r="V210" s="90">
        <f t="shared" si="81"/>
        <v>186.85809999999998</v>
      </c>
      <c r="W210" s="90">
        <f t="shared" si="82"/>
        <v>169.55345</v>
      </c>
      <c r="X210" s="90">
        <f t="shared" si="83"/>
        <v>149.40618000000001</v>
      </c>
      <c r="Y210" s="90">
        <f t="shared" si="84"/>
        <v>124.74604999999998</v>
      </c>
      <c r="Z210" s="90">
        <f t="shared" si="85"/>
        <v>99.672375000000002</v>
      </c>
      <c r="AA210" s="90"/>
      <c r="AB210" s="90"/>
      <c r="AC210" s="90"/>
      <c r="AD210" s="90"/>
      <c r="AE210" s="90"/>
      <c r="AF210" s="90"/>
      <c r="AG210" s="90"/>
      <c r="AH210" s="90"/>
      <c r="AI210" s="90"/>
      <c r="AJ210" s="90"/>
      <c r="AK210" s="90"/>
      <c r="AL210" s="90"/>
      <c r="AM210" s="90"/>
      <c r="AN210" s="90"/>
      <c r="AO210" s="90"/>
      <c r="AP210" s="91"/>
      <c r="AQ210" s="92"/>
      <c r="AS210" s="67" t="s">
        <v>117</v>
      </c>
      <c r="AT210" s="198">
        <v>58.295999999999999</v>
      </c>
      <c r="AU210" s="199">
        <v>57.301000000000002</v>
      </c>
      <c r="AV210" s="199">
        <v>56.183</v>
      </c>
      <c r="AW210" s="199">
        <v>54.218000000000004</v>
      </c>
      <c r="AX210" s="199">
        <v>47.862000000000002</v>
      </c>
      <c r="AY210" s="199">
        <v>45.621000000000002</v>
      </c>
      <c r="AZ210" s="199">
        <v>46.54</v>
      </c>
      <c r="BA210" s="199">
        <v>42.23</v>
      </c>
      <c r="BB210" s="199">
        <v>37.212000000000003</v>
      </c>
      <c r="BC210" s="199">
        <v>31.07</v>
      </c>
      <c r="BD210" s="199">
        <v>24.824999999999999</v>
      </c>
      <c r="BE210" s="90"/>
      <c r="BF210" s="90"/>
      <c r="BG210" s="90"/>
      <c r="BH210" s="90"/>
      <c r="BI210" s="90"/>
      <c r="BJ210" s="90"/>
      <c r="BK210" s="90"/>
      <c r="BL210" s="90"/>
      <c r="BM210" s="90"/>
      <c r="BN210" s="90"/>
      <c r="BO210" s="90"/>
      <c r="BP210" s="90"/>
      <c r="BQ210" s="90"/>
      <c r="BR210" s="90"/>
      <c r="BS210" s="90"/>
      <c r="BT210" s="91"/>
      <c r="BU210" s="92"/>
    </row>
    <row r="211" spans="1:73" x14ac:dyDescent="0.25">
      <c r="A211" s="77"/>
      <c r="B211" s="77"/>
      <c r="O211" s="67" t="s">
        <v>618</v>
      </c>
      <c r="P211" s="90">
        <f t="shared" si="75"/>
        <v>81.496470000000002</v>
      </c>
      <c r="Q211" s="90">
        <f t="shared" si="76"/>
        <v>68.977699999999999</v>
      </c>
      <c r="R211" s="90">
        <f t="shared" si="77"/>
        <v>58.205455000000001</v>
      </c>
      <c r="S211" s="90">
        <f t="shared" si="78"/>
        <v>48.34863</v>
      </c>
      <c r="T211" s="90">
        <f t="shared" si="79"/>
        <v>51.371925000000005</v>
      </c>
      <c r="U211" s="90">
        <f t="shared" si="80"/>
        <v>45.558205000000001</v>
      </c>
      <c r="V211" s="90">
        <f t="shared" si="81"/>
        <v>52.805279999999996</v>
      </c>
      <c r="W211" s="90">
        <f t="shared" si="82"/>
        <v>40.635815000000001</v>
      </c>
      <c r="X211" s="90">
        <f t="shared" si="83"/>
        <v>36.034624999999998</v>
      </c>
      <c r="Y211" s="90">
        <f t="shared" si="84"/>
        <v>32.995269999999998</v>
      </c>
      <c r="Z211" s="90">
        <f t="shared" si="85"/>
        <v>30.449759999999998</v>
      </c>
      <c r="AA211" s="90"/>
      <c r="AB211" s="90"/>
      <c r="AC211" s="90"/>
      <c r="AD211" s="90"/>
      <c r="AE211" s="90"/>
      <c r="AF211" s="90"/>
      <c r="AG211" s="90"/>
      <c r="AH211" s="90"/>
      <c r="AI211" s="90"/>
      <c r="AJ211" s="90"/>
      <c r="AK211" s="90"/>
      <c r="AL211" s="90"/>
      <c r="AM211" s="90"/>
      <c r="AN211" s="90"/>
      <c r="AO211" s="90"/>
      <c r="AP211" s="91"/>
      <c r="AQ211" s="92"/>
      <c r="AS211" s="67" t="s">
        <v>618</v>
      </c>
      <c r="AT211" s="198">
        <v>20.297999999999998</v>
      </c>
      <c r="AU211" s="199">
        <v>17.18</v>
      </c>
      <c r="AV211" s="199">
        <v>14.497</v>
      </c>
      <c r="AW211" s="199">
        <v>12.042</v>
      </c>
      <c r="AX211" s="199">
        <v>12.795</v>
      </c>
      <c r="AY211" s="199">
        <v>11.347</v>
      </c>
      <c r="AZ211" s="199">
        <v>13.151999999999999</v>
      </c>
      <c r="BA211" s="199">
        <v>10.121</v>
      </c>
      <c r="BB211" s="199">
        <v>8.9749999999999996</v>
      </c>
      <c r="BC211" s="199">
        <v>8.218</v>
      </c>
      <c r="BD211" s="199">
        <v>7.5839999999999996</v>
      </c>
      <c r="BE211" s="90"/>
      <c r="BF211" s="90"/>
      <c r="BG211" s="90"/>
      <c r="BH211" s="90"/>
      <c r="BI211" s="90"/>
      <c r="BJ211" s="90"/>
      <c r="BK211" s="90"/>
      <c r="BL211" s="90"/>
      <c r="BM211" s="90"/>
      <c r="BN211" s="90"/>
      <c r="BO211" s="90"/>
      <c r="BP211" s="90"/>
      <c r="BQ211" s="90"/>
      <c r="BR211" s="90"/>
      <c r="BS211" s="90"/>
      <c r="BT211" s="91"/>
      <c r="BU211" s="92"/>
    </row>
    <row r="212" spans="1:73" x14ac:dyDescent="0.25">
      <c r="A212" s="77"/>
      <c r="B212" s="77"/>
      <c r="O212" s="67" t="s">
        <v>619</v>
      </c>
      <c r="P212" s="90">
        <f t="shared" si="75"/>
        <v>7.0101900000000006</v>
      </c>
      <c r="Q212" s="90">
        <f t="shared" si="76"/>
        <v>7.7810699999999988</v>
      </c>
      <c r="R212" s="90">
        <f t="shared" si="77"/>
        <v>8.7286099999999998</v>
      </c>
      <c r="S212" s="90">
        <f t="shared" si="78"/>
        <v>9.166245</v>
      </c>
      <c r="T212" s="90">
        <f t="shared" si="79"/>
        <v>10.009395</v>
      </c>
      <c r="U212" s="90">
        <f t="shared" si="80"/>
        <v>11.270104999999999</v>
      </c>
      <c r="V212" s="90">
        <f t="shared" si="81"/>
        <v>13.546610000000001</v>
      </c>
      <c r="W212" s="90">
        <f t="shared" si="82"/>
        <v>15.180715000000001</v>
      </c>
      <c r="X212" s="90">
        <f t="shared" si="83"/>
        <v>17.107915000000002</v>
      </c>
      <c r="Y212" s="90">
        <f t="shared" si="84"/>
        <v>19.247909999999997</v>
      </c>
      <c r="Z212" s="90">
        <f t="shared" si="85"/>
        <v>19.769860000000001</v>
      </c>
      <c r="AA212" s="90"/>
      <c r="AB212" s="90"/>
      <c r="AC212" s="90"/>
      <c r="AD212" s="90"/>
      <c r="AE212" s="90"/>
      <c r="AF212" s="90"/>
      <c r="AG212" s="90"/>
      <c r="AH212" s="90"/>
      <c r="AI212" s="90"/>
      <c r="AJ212" s="90"/>
      <c r="AK212" s="90"/>
      <c r="AL212" s="90"/>
      <c r="AM212" s="90"/>
      <c r="AN212" s="90"/>
      <c r="AO212" s="90"/>
      <c r="AP212" s="91"/>
      <c r="AQ212" s="92"/>
      <c r="AS212" s="67" t="s">
        <v>619</v>
      </c>
      <c r="AT212" s="198">
        <v>1.746</v>
      </c>
      <c r="AU212" s="199">
        <v>1.9379999999999999</v>
      </c>
      <c r="AV212" s="199">
        <v>2.1739999999999999</v>
      </c>
      <c r="AW212" s="199">
        <v>2.2829999999999999</v>
      </c>
      <c r="AX212" s="199">
        <v>2.4929999999999999</v>
      </c>
      <c r="AY212" s="199">
        <v>2.8069999999999999</v>
      </c>
      <c r="AZ212" s="199">
        <v>3.3740000000000001</v>
      </c>
      <c r="BA212" s="199">
        <v>3.7810000000000001</v>
      </c>
      <c r="BB212" s="199">
        <v>4.2610000000000001</v>
      </c>
      <c r="BC212" s="199">
        <v>4.7939999999999996</v>
      </c>
      <c r="BD212" s="199">
        <v>4.9240000000000004</v>
      </c>
      <c r="BE212" s="90"/>
      <c r="BF212" s="90"/>
      <c r="BG212" s="90"/>
      <c r="BH212" s="90"/>
      <c r="BI212" s="90"/>
      <c r="BJ212" s="90"/>
      <c r="BK212" s="90"/>
      <c r="BL212" s="90"/>
      <c r="BM212" s="90"/>
      <c r="BN212" s="90"/>
      <c r="BO212" s="90"/>
      <c r="BP212" s="90"/>
      <c r="BQ212" s="90"/>
      <c r="BR212" s="90"/>
      <c r="BS212" s="90"/>
      <c r="BT212" s="91"/>
      <c r="BU212" s="92"/>
    </row>
    <row r="213" spans="1:73" x14ac:dyDescent="0.25">
      <c r="A213" s="77"/>
      <c r="B213" s="77"/>
      <c r="O213" s="67" t="s">
        <v>620</v>
      </c>
      <c r="P213" s="90">
        <f t="shared" si="75"/>
        <v>0</v>
      </c>
      <c r="Q213" s="90">
        <f t="shared" si="76"/>
        <v>0</v>
      </c>
      <c r="R213" s="90">
        <f t="shared" si="77"/>
        <v>0</v>
      </c>
      <c r="S213" s="90">
        <f t="shared" si="78"/>
        <v>0</v>
      </c>
      <c r="T213" s="90">
        <f t="shared" si="79"/>
        <v>0</v>
      </c>
      <c r="U213" s="90">
        <f t="shared" si="80"/>
        <v>0</v>
      </c>
      <c r="V213" s="90">
        <f t="shared" si="81"/>
        <v>0</v>
      </c>
      <c r="W213" s="90">
        <f t="shared" si="82"/>
        <v>0</v>
      </c>
      <c r="X213" s="90">
        <f t="shared" si="83"/>
        <v>0</v>
      </c>
      <c r="Y213" s="90">
        <f t="shared" si="84"/>
        <v>0</v>
      </c>
      <c r="Z213" s="90">
        <f t="shared" si="85"/>
        <v>0</v>
      </c>
      <c r="AA213" s="90"/>
      <c r="AB213" s="90"/>
      <c r="AC213" s="90"/>
      <c r="AD213" s="90"/>
      <c r="AE213" s="90"/>
      <c r="AF213" s="90"/>
      <c r="AG213" s="90"/>
      <c r="AH213" s="90"/>
      <c r="AI213" s="90"/>
      <c r="AJ213" s="90"/>
      <c r="AK213" s="90"/>
      <c r="AL213" s="90"/>
      <c r="AM213" s="90"/>
      <c r="AN213" s="90"/>
      <c r="AO213" s="90"/>
      <c r="AP213" s="91"/>
      <c r="AQ213" s="92"/>
      <c r="AS213" s="67" t="s">
        <v>620</v>
      </c>
      <c r="AT213" s="198">
        <v>0</v>
      </c>
      <c r="AU213" s="199">
        <v>0</v>
      </c>
      <c r="AV213" s="199">
        <v>0</v>
      </c>
      <c r="AW213" s="199">
        <v>0</v>
      </c>
      <c r="AX213" s="199">
        <v>0</v>
      </c>
      <c r="AY213" s="199">
        <v>0</v>
      </c>
      <c r="AZ213" s="199">
        <v>0</v>
      </c>
      <c r="BA213" s="199">
        <v>0</v>
      </c>
      <c r="BB213" s="199">
        <v>0</v>
      </c>
      <c r="BC213" s="199">
        <v>0</v>
      </c>
      <c r="BD213" s="199">
        <v>0</v>
      </c>
      <c r="BE213" s="90"/>
      <c r="BF213" s="90"/>
      <c r="BG213" s="90"/>
      <c r="BH213" s="90"/>
      <c r="BI213" s="90"/>
      <c r="BJ213" s="90"/>
      <c r="BK213" s="90"/>
      <c r="BL213" s="90"/>
      <c r="BM213" s="90"/>
      <c r="BN213" s="90"/>
      <c r="BO213" s="90"/>
      <c r="BP213" s="90"/>
      <c r="BQ213" s="90"/>
      <c r="BR213" s="90"/>
      <c r="BS213" s="90"/>
      <c r="BT213" s="91"/>
      <c r="BU213" s="92"/>
    </row>
    <row r="214" spans="1:73" x14ac:dyDescent="0.25">
      <c r="A214" s="77"/>
      <c r="B214" s="77"/>
      <c r="O214" s="67" t="s">
        <v>621</v>
      </c>
      <c r="P214" s="90">
        <f t="shared" si="75"/>
        <v>28.225449999999999</v>
      </c>
      <c r="Q214" s="90">
        <f t="shared" si="76"/>
        <v>41.956749999999992</v>
      </c>
      <c r="R214" s="90">
        <f t="shared" si="77"/>
        <v>53.941524999999999</v>
      </c>
      <c r="S214" s="90">
        <f t="shared" si="78"/>
        <v>64.131595000000004</v>
      </c>
      <c r="T214" s="90">
        <f t="shared" si="79"/>
        <v>71.651690000000002</v>
      </c>
      <c r="U214" s="90">
        <f t="shared" si="80"/>
        <v>68.660515000000004</v>
      </c>
      <c r="V214" s="90">
        <f t="shared" si="81"/>
        <v>56.382644999999989</v>
      </c>
      <c r="W214" s="90">
        <f t="shared" si="82"/>
        <v>67.058530000000005</v>
      </c>
      <c r="X214" s="90">
        <f t="shared" si="83"/>
        <v>77.762519999999981</v>
      </c>
      <c r="Y214" s="90">
        <f t="shared" si="84"/>
        <v>90.787179999999992</v>
      </c>
      <c r="Z214" s="90">
        <f t="shared" si="85"/>
        <v>92.537719999999993</v>
      </c>
      <c r="AA214" s="90"/>
      <c r="AB214" s="90"/>
      <c r="AC214" s="90"/>
      <c r="AD214" s="90"/>
      <c r="AE214" s="90"/>
      <c r="AF214" s="90"/>
      <c r="AG214" s="90"/>
      <c r="AH214" s="90"/>
      <c r="AI214" s="90"/>
      <c r="AJ214" s="90"/>
      <c r="AK214" s="90"/>
      <c r="AL214" s="90"/>
      <c r="AM214" s="90"/>
      <c r="AN214" s="90"/>
      <c r="AO214" s="90"/>
      <c r="AP214" s="91"/>
      <c r="AQ214" s="92"/>
      <c r="AS214" s="67" t="s">
        <v>621</v>
      </c>
      <c r="AT214" s="198">
        <v>7.03</v>
      </c>
      <c r="AU214" s="199">
        <v>10.45</v>
      </c>
      <c r="AV214" s="199">
        <v>13.435</v>
      </c>
      <c r="AW214" s="199">
        <v>15.973000000000001</v>
      </c>
      <c r="AX214" s="199">
        <v>17.846</v>
      </c>
      <c r="AY214" s="199">
        <v>17.100999999999999</v>
      </c>
      <c r="AZ214" s="199">
        <v>14.042999999999999</v>
      </c>
      <c r="BA214" s="199">
        <v>16.702000000000002</v>
      </c>
      <c r="BB214" s="199">
        <v>19.367999999999999</v>
      </c>
      <c r="BC214" s="199">
        <v>22.611999999999998</v>
      </c>
      <c r="BD214" s="199">
        <v>23.047999999999998</v>
      </c>
      <c r="BE214" s="90"/>
      <c r="BF214" s="90"/>
      <c r="BG214" s="90"/>
      <c r="BH214" s="90"/>
      <c r="BI214" s="90"/>
      <c r="BJ214" s="90"/>
      <c r="BK214" s="90"/>
      <c r="BL214" s="90"/>
      <c r="BM214" s="90"/>
      <c r="BN214" s="90"/>
      <c r="BO214" s="90"/>
      <c r="BP214" s="90"/>
      <c r="BQ214" s="90"/>
      <c r="BR214" s="90"/>
      <c r="BS214" s="90"/>
      <c r="BT214" s="91"/>
      <c r="BU214" s="92"/>
    </row>
    <row r="215" spans="1:73" x14ac:dyDescent="0.25">
      <c r="A215" s="77"/>
      <c r="B215" s="77"/>
      <c r="O215" s="67" t="s">
        <v>107</v>
      </c>
      <c r="P215" s="90">
        <f t="shared" si="75"/>
        <v>70.346814999999992</v>
      </c>
      <c r="Q215" s="90">
        <f t="shared" si="76"/>
        <v>104.57468999999999</v>
      </c>
      <c r="R215" s="90">
        <f t="shared" si="77"/>
        <v>134.44628999999998</v>
      </c>
      <c r="S215" s="90">
        <f t="shared" si="78"/>
        <v>159.84116499999999</v>
      </c>
      <c r="T215" s="90">
        <f t="shared" si="79"/>
        <v>178.57917</v>
      </c>
      <c r="U215" s="90">
        <f t="shared" si="80"/>
        <v>171.12331499999999</v>
      </c>
      <c r="V215" s="90">
        <f t="shared" si="81"/>
        <v>140.52901499999999</v>
      </c>
      <c r="W215" s="90">
        <f t="shared" si="82"/>
        <v>167.13642000000002</v>
      </c>
      <c r="X215" s="90">
        <f t="shared" si="83"/>
        <v>193.808065</v>
      </c>
      <c r="Y215" s="90">
        <f t="shared" si="84"/>
        <v>226.27736999999999</v>
      </c>
      <c r="Z215" s="90">
        <f t="shared" si="85"/>
        <v>230.63766000000001</v>
      </c>
      <c r="AA215" s="90"/>
      <c r="AB215" s="90"/>
      <c r="AC215" s="90"/>
      <c r="AD215" s="90"/>
      <c r="AE215" s="90"/>
      <c r="AF215" s="90"/>
      <c r="AG215" s="90"/>
      <c r="AH215" s="90"/>
      <c r="AI215" s="90"/>
      <c r="AJ215" s="90"/>
      <c r="AK215" s="90"/>
      <c r="AL215" s="90"/>
      <c r="AM215" s="90"/>
      <c r="AN215" s="90"/>
      <c r="AO215" s="90"/>
      <c r="AP215" s="91"/>
      <c r="AQ215" s="92"/>
      <c r="AS215" s="67" t="s">
        <v>107</v>
      </c>
      <c r="AT215" s="198">
        <v>17.521000000000001</v>
      </c>
      <c r="AU215" s="199">
        <v>26.045999999999999</v>
      </c>
      <c r="AV215" s="199">
        <v>33.485999999999997</v>
      </c>
      <c r="AW215" s="199">
        <v>39.811</v>
      </c>
      <c r="AX215" s="199">
        <v>44.478000000000002</v>
      </c>
      <c r="AY215" s="199">
        <v>42.621000000000002</v>
      </c>
      <c r="AZ215" s="199">
        <v>35.000999999999998</v>
      </c>
      <c r="BA215" s="199">
        <v>41.628</v>
      </c>
      <c r="BB215" s="199">
        <v>48.271000000000001</v>
      </c>
      <c r="BC215" s="199">
        <v>56.357999999999997</v>
      </c>
      <c r="BD215" s="199">
        <v>57.444000000000003</v>
      </c>
      <c r="BE215" s="90"/>
      <c r="BF215" s="90"/>
      <c r="BG215" s="90"/>
      <c r="BH215" s="90"/>
      <c r="BI215" s="90"/>
      <c r="BJ215" s="90"/>
      <c r="BK215" s="90"/>
      <c r="BL215" s="90"/>
      <c r="BM215" s="90"/>
      <c r="BN215" s="90"/>
      <c r="BO215" s="90"/>
      <c r="BP215" s="90"/>
      <c r="BQ215" s="90"/>
      <c r="BR215" s="90"/>
      <c r="BS215" s="90"/>
      <c r="BT215" s="91"/>
      <c r="BU215" s="92"/>
    </row>
    <row r="216" spans="1:73" x14ac:dyDescent="0.25">
      <c r="A216" s="77"/>
      <c r="B216" s="77"/>
      <c r="O216" s="67" t="s">
        <v>159</v>
      </c>
      <c r="P216" s="90">
        <f t="shared" ref="P216:Q216" si="86">SUM(P207:P215)</f>
        <v>758.10828500000002</v>
      </c>
      <c r="Q216" s="90">
        <f t="shared" si="86"/>
        <v>755.36202500000002</v>
      </c>
      <c r="R216" s="90">
        <f t="shared" ref="R216:Z216" si="87">SUM(R207:R215)</f>
        <v>764.56038999999998</v>
      </c>
      <c r="S216" s="90">
        <f t="shared" si="87"/>
        <v>753.20596999999998</v>
      </c>
      <c r="T216" s="90">
        <f t="shared" si="87"/>
        <v>741.71503999999993</v>
      </c>
      <c r="U216" s="90">
        <f t="shared" si="87"/>
        <v>715.01529000000005</v>
      </c>
      <c r="V216" s="90">
        <f t="shared" si="87"/>
        <v>701.07922499999984</v>
      </c>
      <c r="W216" s="90">
        <f t="shared" si="87"/>
        <v>683.62200500000006</v>
      </c>
      <c r="X216" s="90">
        <f t="shared" si="87"/>
        <v>671.5770050000001</v>
      </c>
      <c r="Y216" s="90">
        <f t="shared" si="87"/>
        <v>667.22072999999989</v>
      </c>
      <c r="Z216" s="90">
        <f t="shared" si="87"/>
        <v>625.00702000000001</v>
      </c>
      <c r="AA216" s="90"/>
      <c r="AB216" s="90"/>
      <c r="AC216" s="90"/>
      <c r="AD216" s="90"/>
      <c r="AE216" s="90"/>
      <c r="AF216" s="90"/>
      <c r="AG216" s="90"/>
      <c r="AH216" s="90"/>
      <c r="AI216" s="90"/>
      <c r="AJ216" s="90"/>
      <c r="AK216" s="90"/>
      <c r="AL216" s="90"/>
      <c r="AM216" s="90"/>
      <c r="AN216" s="90"/>
      <c r="AO216" s="90"/>
      <c r="AP216" s="91"/>
      <c r="AQ216" s="92"/>
      <c r="AS216" s="67" t="s">
        <v>159</v>
      </c>
      <c r="AT216" s="90">
        <f>SUM(AT207:AT215)</f>
        <v>188.81900000000002</v>
      </c>
      <c r="AU216" s="90">
        <f t="shared" ref="AU216:AW216" si="88">SUM(AU207:AU215)</f>
        <v>188.13499999999999</v>
      </c>
      <c r="AV216" s="90">
        <f t="shared" si="88"/>
        <v>190.42600000000002</v>
      </c>
      <c r="AW216" s="90">
        <f t="shared" si="88"/>
        <v>187.59800000000001</v>
      </c>
      <c r="AX216" s="90">
        <f t="shared" ref="AX216:BD216" si="89">SUM(AX207:AX215)</f>
        <v>184.73599999999999</v>
      </c>
      <c r="AY216" s="90">
        <f t="shared" si="89"/>
        <v>178.08600000000001</v>
      </c>
      <c r="AZ216" s="90">
        <f t="shared" si="89"/>
        <v>174.61500000000001</v>
      </c>
      <c r="BA216" s="90">
        <f t="shared" si="89"/>
        <v>170.267</v>
      </c>
      <c r="BB216" s="90">
        <f t="shared" si="89"/>
        <v>167.267</v>
      </c>
      <c r="BC216" s="90">
        <f t="shared" si="89"/>
        <v>166.18199999999999</v>
      </c>
      <c r="BD216" s="194">
        <f t="shared" si="89"/>
        <v>155.66800000000001</v>
      </c>
      <c r="BE216" s="90"/>
      <c r="BF216" s="90"/>
      <c r="BG216" s="90"/>
      <c r="BH216" s="90"/>
      <c r="BI216" s="90"/>
      <c r="BJ216" s="90"/>
      <c r="BK216" s="90"/>
      <c r="BL216" s="90"/>
      <c r="BM216" s="90"/>
      <c r="BN216" s="90"/>
      <c r="BO216" s="90"/>
      <c r="BP216" s="90"/>
      <c r="BQ216" s="90"/>
      <c r="BR216" s="90"/>
      <c r="BS216" s="90"/>
      <c r="BT216" s="91"/>
      <c r="BU216" s="92"/>
    </row>
    <row r="217" spans="1:73" x14ac:dyDescent="0.25">
      <c r="A217" s="77"/>
      <c r="B217" s="77"/>
      <c r="O217"/>
      <c r="P217" s="232"/>
      <c r="Q217" s="232"/>
      <c r="R217" s="232"/>
      <c r="S217" s="232"/>
      <c r="T217" s="232"/>
      <c r="U217" s="232"/>
      <c r="V217" s="232"/>
      <c r="W217" s="232"/>
      <c r="X217" s="232"/>
      <c r="Y217" s="232"/>
      <c r="Z217" s="232"/>
    </row>
    <row r="218" spans="1:73" x14ac:dyDescent="0.25">
      <c r="A218" s="77"/>
      <c r="B218" s="77"/>
    </row>
    <row r="219" spans="1:73" x14ac:dyDescent="0.25">
      <c r="A219" s="77"/>
      <c r="B219" s="77"/>
    </row>
    <row r="220" spans="1:73" x14ac:dyDescent="0.25">
      <c r="A220" s="77"/>
      <c r="B220" s="77"/>
    </row>
    <row r="221" spans="1:73" x14ac:dyDescent="0.25">
      <c r="A221" s="77"/>
      <c r="B221" s="77"/>
    </row>
    <row r="222" spans="1:73" x14ac:dyDescent="0.25">
      <c r="A222" s="77"/>
      <c r="B222" s="77"/>
    </row>
    <row r="223" spans="1:73" x14ac:dyDescent="0.25">
      <c r="A223" s="77"/>
      <c r="B223" s="77"/>
    </row>
    <row r="224" spans="1:73" x14ac:dyDescent="0.25">
      <c r="A224" s="77"/>
      <c r="B224" s="77"/>
    </row>
    <row r="225" spans="1:2" x14ac:dyDescent="0.25">
      <c r="A225" s="77"/>
      <c r="B225" s="77"/>
    </row>
  </sheetData>
  <mergeCells count="1">
    <mergeCell ref="A2:D2"/>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A91A-51E9-4E2E-98B1-8B98F97FB3AA}">
  <dimension ref="A1:BT122"/>
  <sheetViews>
    <sheetView topLeftCell="T1" zoomScale="80" zoomScaleNormal="80" workbookViewId="0">
      <selection activeCell="AS6" sqref="AS6"/>
    </sheetView>
  </sheetViews>
  <sheetFormatPr defaultColWidth="9.140625" defaultRowHeight="15" customHeight="1" x14ac:dyDescent="0.25"/>
  <cols>
    <col min="1" max="1" width="9.140625" style="26"/>
    <col min="2" max="2" width="3.5703125" style="26" customWidth="1"/>
    <col min="3" max="14" width="9.140625" style="26"/>
    <col min="15" max="15" width="32.140625" style="26" customWidth="1"/>
    <col min="16" max="43" width="9.140625" style="26"/>
    <col min="44" max="44" width="32.140625" style="26" bestFit="1" customWidth="1"/>
    <col min="45" max="51" width="9.140625" style="26"/>
    <col min="52" max="52" width="13.42578125" style="26" customWidth="1"/>
    <col min="53" max="16384" width="9.140625" style="26"/>
  </cols>
  <sheetData>
    <row r="1" spans="1:72" s="1" customFormat="1" ht="20.25" x14ac:dyDescent="0.3">
      <c r="A1" s="8" t="s">
        <v>653</v>
      </c>
    </row>
    <row r="2" spans="1:72" s="77" customFormat="1" ht="15.75" x14ac:dyDescent="0.25">
      <c r="A2" s="288"/>
      <c r="B2" s="288"/>
      <c r="C2" s="288"/>
      <c r="D2" s="288"/>
    </row>
    <row r="3" spans="1:72" ht="15.75" x14ac:dyDescent="0.25">
      <c r="A3" s="85"/>
      <c r="B3" s="85"/>
      <c r="C3" s="59" t="s">
        <v>654</v>
      </c>
      <c r="D3" s="86"/>
      <c r="AR3" s="26" t="s">
        <v>655</v>
      </c>
    </row>
    <row r="4" spans="1:72" x14ac:dyDescent="0.25">
      <c r="A4" s="77"/>
      <c r="B4" s="77"/>
      <c r="O4" s="67"/>
      <c r="P4" s="67" t="str">
        <f t="shared" ref="P4:AO4" si="0">AS4</f>
        <v>2025/26</v>
      </c>
      <c r="Q4" s="67" t="str">
        <f t="shared" si="0"/>
        <v>2026/27</v>
      </c>
      <c r="R4" s="67" t="str">
        <f t="shared" si="0"/>
        <v>2027/28</v>
      </c>
      <c r="S4" s="67" t="str">
        <f t="shared" si="0"/>
        <v>2028/29</v>
      </c>
      <c r="T4" s="67" t="str">
        <f t="shared" si="0"/>
        <v>2029/30</v>
      </c>
      <c r="U4" s="67" t="str">
        <f t="shared" si="0"/>
        <v>2030/31</v>
      </c>
      <c r="V4" s="67" t="str">
        <f t="shared" si="0"/>
        <v>2031/32</v>
      </c>
      <c r="W4" s="67" t="str">
        <f t="shared" si="0"/>
        <v>2032/33</v>
      </c>
      <c r="X4" s="67" t="str">
        <f t="shared" si="0"/>
        <v>2033/34</v>
      </c>
      <c r="Y4" s="67" t="str">
        <f t="shared" si="0"/>
        <v>2034/35</v>
      </c>
      <c r="Z4" s="67" t="str">
        <f t="shared" si="0"/>
        <v>2035/36</v>
      </c>
      <c r="AA4" s="67" t="str">
        <f t="shared" si="0"/>
        <v>2036/37</v>
      </c>
      <c r="AB4" s="67" t="str">
        <f t="shared" si="0"/>
        <v>2037/38</v>
      </c>
      <c r="AC4" s="67" t="str">
        <f t="shared" si="0"/>
        <v>2038/39</v>
      </c>
      <c r="AD4" s="67" t="str">
        <f t="shared" si="0"/>
        <v>2039/40</v>
      </c>
      <c r="AE4" s="67" t="str">
        <f t="shared" si="0"/>
        <v>2040/41</v>
      </c>
      <c r="AF4" s="67" t="str">
        <f t="shared" si="0"/>
        <v>2041/42</v>
      </c>
      <c r="AG4" s="67" t="str">
        <f t="shared" si="0"/>
        <v>2042/43</v>
      </c>
      <c r="AH4" s="67" t="str">
        <f t="shared" si="0"/>
        <v>2043/44</v>
      </c>
      <c r="AI4" s="67" t="str">
        <f t="shared" si="0"/>
        <v>2044/45</v>
      </c>
      <c r="AJ4" s="67" t="str">
        <f t="shared" si="0"/>
        <v>2045/46</v>
      </c>
      <c r="AK4" s="67" t="str">
        <f t="shared" si="0"/>
        <v>2046/47</v>
      </c>
      <c r="AL4" s="67" t="str">
        <f t="shared" si="0"/>
        <v>2047/48</v>
      </c>
      <c r="AM4" s="67" t="str">
        <f t="shared" si="0"/>
        <v>2048/49</v>
      </c>
      <c r="AN4" s="67" t="str">
        <f t="shared" si="0"/>
        <v>2049/50</v>
      </c>
      <c r="AO4" s="67" t="str">
        <f t="shared" si="0"/>
        <v>2050/51</v>
      </c>
      <c r="AR4" s="67" t="s">
        <v>656</v>
      </c>
      <c r="AS4" s="12" t="str">
        <f>'Peak supply by terminal'!AR76</f>
        <v>2025/26</v>
      </c>
      <c r="AT4" s="12" t="str">
        <f>'Peak supply by terminal'!AS76</f>
        <v>2026/27</v>
      </c>
      <c r="AU4" s="12" t="str">
        <f>'Peak supply by terminal'!AT76</f>
        <v>2027/28</v>
      </c>
      <c r="AV4" s="12" t="str">
        <f>'Peak supply by terminal'!AU76</f>
        <v>2028/29</v>
      </c>
      <c r="AW4" s="12" t="str">
        <f>'Peak supply by terminal'!AV76</f>
        <v>2029/30</v>
      </c>
      <c r="AX4" s="12" t="str">
        <f>'Peak supply by terminal'!AW76</f>
        <v>2030/31</v>
      </c>
      <c r="AY4" s="12" t="str">
        <f>'Peak supply by terminal'!AX76</f>
        <v>2031/32</v>
      </c>
      <c r="AZ4" s="12" t="str">
        <f>'Peak supply by terminal'!AY76</f>
        <v>2032/33</v>
      </c>
      <c r="BA4" s="12" t="str">
        <f>'Peak supply by terminal'!AZ76</f>
        <v>2033/34</v>
      </c>
      <c r="BB4" s="12" t="str">
        <f>'Peak supply by terminal'!BA76</f>
        <v>2034/35</v>
      </c>
      <c r="BC4" s="12" t="str">
        <f>'Peak supply by terminal'!BB76</f>
        <v>2035/36</v>
      </c>
      <c r="BD4" s="12" t="str">
        <f>'Peak supply by terminal'!BC76</f>
        <v>2036/37</v>
      </c>
      <c r="BE4" s="12" t="str">
        <f>'Peak supply by terminal'!BD76</f>
        <v>2037/38</v>
      </c>
      <c r="BF4" s="12" t="str">
        <f>'Peak supply by terminal'!BE76</f>
        <v>2038/39</v>
      </c>
      <c r="BG4" s="12" t="str">
        <f>'Peak supply by terminal'!BF76</f>
        <v>2039/40</v>
      </c>
      <c r="BH4" s="12" t="str">
        <f>'Peak supply by terminal'!BG76</f>
        <v>2040/41</v>
      </c>
      <c r="BI4" s="12" t="str">
        <f>'Peak supply by terminal'!BH76</f>
        <v>2041/42</v>
      </c>
      <c r="BJ4" s="12" t="str">
        <f>'Peak supply by terminal'!BI76</f>
        <v>2042/43</v>
      </c>
      <c r="BK4" s="12" t="str">
        <f>'Peak supply by terminal'!BJ76</f>
        <v>2043/44</v>
      </c>
      <c r="BL4" s="12" t="str">
        <f>'Peak supply by terminal'!BK76</f>
        <v>2044/45</v>
      </c>
      <c r="BM4" s="12" t="str">
        <f>'Peak supply by terminal'!BL76</f>
        <v>2045/46</v>
      </c>
      <c r="BN4" s="12" t="str">
        <f>'Peak supply by terminal'!BM76</f>
        <v>2046/47</v>
      </c>
      <c r="BO4" s="12" t="str">
        <f>'Peak supply by terminal'!BN76</f>
        <v>2047/48</v>
      </c>
      <c r="BP4" s="12" t="str">
        <f>'Peak supply by terminal'!BO76</f>
        <v>2048/49</v>
      </c>
      <c r="BQ4" s="12" t="str">
        <f>'Peak supply by terminal'!BP76</f>
        <v>2049/50</v>
      </c>
      <c r="BR4" s="12" t="str">
        <f>'Peak supply by terminal'!BQ76</f>
        <v>2050/51</v>
      </c>
      <c r="BS4" s="88"/>
    </row>
    <row r="5" spans="1:72" x14ac:dyDescent="0.25">
      <c r="A5" s="77"/>
      <c r="B5" s="77"/>
      <c r="O5" s="67" t="s">
        <v>615</v>
      </c>
      <c r="P5" s="97">
        <f t="shared" ref="P5:P17" si="1">AS5*11</f>
        <v>192.26900000000001</v>
      </c>
      <c r="Q5" s="97">
        <f t="shared" ref="Q5:Q17" si="2">AT5*11</f>
        <v>183.59</v>
      </c>
      <c r="R5" s="97">
        <f t="shared" ref="R5:R17" si="3">AU5*11</f>
        <v>166.57300000000001</v>
      </c>
      <c r="S5" s="97">
        <f t="shared" ref="S5:S17" si="4">AV5*11</f>
        <v>146.48699999999999</v>
      </c>
      <c r="T5" s="97">
        <f t="shared" ref="T5:T17" si="5">AW5*11</f>
        <v>129.69</v>
      </c>
      <c r="U5" s="97">
        <f t="shared" ref="U5:U17" si="6">AX5*11</f>
        <v>115.02700000000002</v>
      </c>
      <c r="V5" s="97">
        <f t="shared" ref="V5:V17" si="7">AY5*11</f>
        <v>102.949</v>
      </c>
      <c r="W5" s="97">
        <f t="shared" ref="W5:W17" si="8">AZ5*11</f>
        <v>91.541999999999987</v>
      </c>
      <c r="X5" s="97">
        <f t="shared" ref="X5:X17" si="9">BA5*11</f>
        <v>81.146999999999991</v>
      </c>
      <c r="Y5" s="97">
        <f t="shared" ref="Y5:Y17" si="10">BB5*11</f>
        <v>73.513000000000005</v>
      </c>
      <c r="Z5" s="97">
        <f t="shared" ref="Z5:Z17" si="11">BC5*11</f>
        <v>74.162000000000006</v>
      </c>
      <c r="AA5" s="97">
        <f t="shared" ref="AA5:AA17" si="12">BD5*11</f>
        <v>83.236999999999995</v>
      </c>
      <c r="AB5" s="97">
        <f t="shared" ref="AB5:AB17" si="13">BE5*11</f>
        <v>62.336999999999996</v>
      </c>
      <c r="AC5" s="97">
        <f t="shared" ref="AC5:AC17" si="14">BF5*11</f>
        <v>62.414000000000001</v>
      </c>
      <c r="AD5" s="97">
        <f t="shared" ref="AD5:AD17" si="15">BG5*11</f>
        <v>54.593000000000004</v>
      </c>
      <c r="AE5" s="97">
        <f t="shared" ref="AE5:AE17" si="16">BH5*11</f>
        <v>44.956999999999994</v>
      </c>
      <c r="AF5" s="97">
        <f t="shared" ref="AF5:AF17" si="17">BI5*11</f>
        <v>0</v>
      </c>
      <c r="AG5" s="97">
        <f t="shared" ref="AG5:AG17" si="18">BJ5*11</f>
        <v>0</v>
      </c>
      <c r="AH5" s="97">
        <f t="shared" ref="AH5:AH17" si="19">BK5*11</f>
        <v>0</v>
      </c>
      <c r="AI5" s="97">
        <f t="shared" ref="AI5:AI17" si="20">BL5*11</f>
        <v>0</v>
      </c>
      <c r="AJ5" s="97">
        <f t="shared" ref="AJ5:AJ17" si="21">BM5*11</f>
        <v>0</v>
      </c>
      <c r="AK5" s="97">
        <f t="shared" ref="AK5:AK17" si="22">BN5*11</f>
        <v>0</v>
      </c>
      <c r="AL5" s="97">
        <f t="shared" ref="AL5:AL17" si="23">BO5*11</f>
        <v>0</v>
      </c>
      <c r="AM5" s="97">
        <f t="shared" ref="AM5:AM17" si="24">BP5*11</f>
        <v>0</v>
      </c>
      <c r="AN5" s="97">
        <f t="shared" ref="AN5:AN17" si="25">BQ5*11</f>
        <v>0</v>
      </c>
      <c r="AO5" s="97">
        <f t="shared" ref="AO5:AO17" si="26">BR5*11</f>
        <v>0</v>
      </c>
      <c r="AP5" s="98"/>
      <c r="AR5" s="67" t="s">
        <v>615</v>
      </c>
      <c r="AS5" s="97">
        <v>17.478999999999999</v>
      </c>
      <c r="AT5" s="97">
        <v>16.690000000000001</v>
      </c>
      <c r="AU5" s="97">
        <v>15.143000000000001</v>
      </c>
      <c r="AV5" s="97">
        <v>13.317</v>
      </c>
      <c r="AW5" s="97">
        <v>11.79</v>
      </c>
      <c r="AX5" s="97">
        <v>10.457000000000001</v>
      </c>
      <c r="AY5" s="97">
        <v>9.359</v>
      </c>
      <c r="AZ5" s="97">
        <v>8.3219999999999992</v>
      </c>
      <c r="BA5" s="97">
        <v>7.3769999999999998</v>
      </c>
      <c r="BB5" s="97">
        <v>6.6829999999999998</v>
      </c>
      <c r="BC5" s="97">
        <v>6.742</v>
      </c>
      <c r="BD5" s="97">
        <v>7.5670000000000002</v>
      </c>
      <c r="BE5" s="97">
        <v>5.6669999999999998</v>
      </c>
      <c r="BF5" s="97">
        <v>5.6740000000000004</v>
      </c>
      <c r="BG5" s="97">
        <v>4.9630000000000001</v>
      </c>
      <c r="BH5" s="97">
        <v>4.0869999999999997</v>
      </c>
      <c r="BI5" s="97">
        <v>0</v>
      </c>
      <c r="BJ5" s="97">
        <v>0</v>
      </c>
      <c r="BK5" s="97">
        <v>0</v>
      </c>
      <c r="BL5" s="97">
        <v>0</v>
      </c>
      <c r="BM5" s="97">
        <v>0</v>
      </c>
      <c r="BN5" s="97">
        <v>0</v>
      </c>
      <c r="BO5" s="97">
        <v>0</v>
      </c>
      <c r="BP5" s="97">
        <v>0</v>
      </c>
      <c r="BQ5" s="97">
        <v>0</v>
      </c>
      <c r="BR5" s="97">
        <v>0</v>
      </c>
      <c r="BS5" s="99"/>
      <c r="BT5" s="98"/>
    </row>
    <row r="6" spans="1:72" x14ac:dyDescent="0.25">
      <c r="A6" s="77"/>
      <c r="B6" s="77"/>
      <c r="O6" s="12" t="s">
        <v>657</v>
      </c>
      <c r="P6" s="97">
        <f t="shared" si="1"/>
        <v>1052.7</v>
      </c>
      <c r="Q6" s="97">
        <f t="shared" si="2"/>
        <v>1052.7</v>
      </c>
      <c r="R6" s="97">
        <f t="shared" si="3"/>
        <v>1052.7</v>
      </c>
      <c r="S6" s="97">
        <f t="shared" si="4"/>
        <v>1052.7</v>
      </c>
      <c r="T6" s="97">
        <f t="shared" si="5"/>
        <v>1300.2</v>
      </c>
      <c r="U6" s="97">
        <f t="shared" si="6"/>
        <v>1300.2</v>
      </c>
      <c r="V6" s="97">
        <f t="shared" si="7"/>
        <v>1300.2</v>
      </c>
      <c r="W6" s="97">
        <f t="shared" si="8"/>
        <v>1300.2</v>
      </c>
      <c r="X6" s="97">
        <f t="shared" si="9"/>
        <v>1300.2</v>
      </c>
      <c r="Y6" s="97">
        <f t="shared" si="10"/>
        <v>1300.2</v>
      </c>
      <c r="Z6" s="97">
        <f t="shared" si="11"/>
        <v>1300.2</v>
      </c>
      <c r="AA6" s="97">
        <f t="shared" si="12"/>
        <v>1300.2</v>
      </c>
      <c r="AB6" s="97">
        <f t="shared" si="13"/>
        <v>1300.2</v>
      </c>
      <c r="AC6" s="97">
        <f t="shared" si="14"/>
        <v>1300.2</v>
      </c>
      <c r="AD6" s="97">
        <f t="shared" si="15"/>
        <v>1300.2</v>
      </c>
      <c r="AE6" s="97">
        <f t="shared" si="16"/>
        <v>1300.2</v>
      </c>
      <c r="AF6" s="97">
        <f t="shared" si="17"/>
        <v>1300.2</v>
      </c>
      <c r="AG6" s="97">
        <f t="shared" si="18"/>
        <v>1300.2</v>
      </c>
      <c r="AH6" s="97">
        <f t="shared" si="19"/>
        <v>1300.2</v>
      </c>
      <c r="AI6" s="97">
        <f t="shared" si="20"/>
        <v>1300.2</v>
      </c>
      <c r="AJ6" s="97">
        <f t="shared" si="21"/>
        <v>1300.2</v>
      </c>
      <c r="AK6" s="97">
        <f t="shared" si="22"/>
        <v>1300.2</v>
      </c>
      <c r="AL6" s="97">
        <f t="shared" si="23"/>
        <v>1300.2</v>
      </c>
      <c r="AM6" s="97">
        <f t="shared" si="24"/>
        <v>1300.2</v>
      </c>
      <c r="AN6" s="97">
        <f t="shared" si="25"/>
        <v>1300.2</v>
      </c>
      <c r="AO6" s="97">
        <f t="shared" si="26"/>
        <v>1300.2</v>
      </c>
      <c r="AP6" s="98"/>
      <c r="AR6" s="12" t="s">
        <v>657</v>
      </c>
      <c r="AS6" s="97">
        <v>95.7</v>
      </c>
      <c r="AT6" s="97">
        <v>95.7</v>
      </c>
      <c r="AU6" s="97">
        <v>95.7</v>
      </c>
      <c r="AV6" s="97">
        <v>95.7</v>
      </c>
      <c r="AW6" s="97">
        <v>118.2</v>
      </c>
      <c r="AX6" s="97">
        <v>118.2</v>
      </c>
      <c r="AY6" s="97">
        <v>118.2</v>
      </c>
      <c r="AZ6" s="97">
        <v>118.2</v>
      </c>
      <c r="BA6" s="97">
        <v>118.2</v>
      </c>
      <c r="BB6" s="97">
        <v>118.2</v>
      </c>
      <c r="BC6" s="97">
        <v>118.2</v>
      </c>
      <c r="BD6" s="97">
        <v>118.2</v>
      </c>
      <c r="BE6" s="97">
        <v>118.2</v>
      </c>
      <c r="BF6" s="97">
        <v>118.2</v>
      </c>
      <c r="BG6" s="97">
        <v>118.2</v>
      </c>
      <c r="BH6" s="97">
        <v>118.2</v>
      </c>
      <c r="BI6" s="97">
        <v>118.2</v>
      </c>
      <c r="BJ6" s="97">
        <v>118.2</v>
      </c>
      <c r="BK6" s="97">
        <v>118.2</v>
      </c>
      <c r="BL6" s="97">
        <v>118.2</v>
      </c>
      <c r="BM6" s="97">
        <v>118.2</v>
      </c>
      <c r="BN6" s="97">
        <v>118.2</v>
      </c>
      <c r="BO6" s="97">
        <v>118.2</v>
      </c>
      <c r="BP6" s="97">
        <v>118.2</v>
      </c>
      <c r="BQ6" s="97">
        <v>118.2</v>
      </c>
      <c r="BR6" s="97">
        <v>118.2</v>
      </c>
      <c r="BS6" s="99"/>
      <c r="BT6" s="98"/>
    </row>
    <row r="7" spans="1:72" x14ac:dyDescent="0.25">
      <c r="A7" s="77"/>
      <c r="B7" s="77"/>
      <c r="O7" s="67" t="s">
        <v>617</v>
      </c>
      <c r="P7" s="97">
        <f t="shared" si="1"/>
        <v>24.563000000000002</v>
      </c>
      <c r="Q7" s="97">
        <f t="shared" si="2"/>
        <v>20.713000000000001</v>
      </c>
      <c r="R7" s="97">
        <f t="shared" si="3"/>
        <v>18.315000000000001</v>
      </c>
      <c r="S7" s="97">
        <f t="shared" si="4"/>
        <v>15.191000000000001</v>
      </c>
      <c r="T7" s="97">
        <f t="shared" si="5"/>
        <v>9.8450000000000006</v>
      </c>
      <c r="U7" s="97">
        <f t="shared" si="6"/>
        <v>8.5910000000000011</v>
      </c>
      <c r="V7" s="97">
        <f t="shared" si="7"/>
        <v>4.4660000000000002</v>
      </c>
      <c r="W7" s="97">
        <f t="shared" si="8"/>
        <v>3.9379999999999997</v>
      </c>
      <c r="X7" s="97">
        <f t="shared" si="9"/>
        <v>0</v>
      </c>
      <c r="Y7" s="97">
        <f t="shared" si="10"/>
        <v>0</v>
      </c>
      <c r="Z7" s="97">
        <f t="shared" si="11"/>
        <v>0</v>
      </c>
      <c r="AA7" s="97">
        <f t="shared" si="12"/>
        <v>0</v>
      </c>
      <c r="AB7" s="97">
        <f t="shared" si="13"/>
        <v>0</v>
      </c>
      <c r="AC7" s="97">
        <f t="shared" si="14"/>
        <v>0</v>
      </c>
      <c r="AD7" s="97">
        <f t="shared" si="15"/>
        <v>0</v>
      </c>
      <c r="AE7" s="97">
        <f t="shared" si="16"/>
        <v>0</v>
      </c>
      <c r="AF7" s="97">
        <f t="shared" si="17"/>
        <v>0</v>
      </c>
      <c r="AG7" s="97">
        <f t="shared" si="18"/>
        <v>0</v>
      </c>
      <c r="AH7" s="97">
        <f t="shared" si="19"/>
        <v>0</v>
      </c>
      <c r="AI7" s="97">
        <f t="shared" si="20"/>
        <v>0</v>
      </c>
      <c r="AJ7" s="97">
        <f t="shared" si="21"/>
        <v>0</v>
      </c>
      <c r="AK7" s="97">
        <f t="shared" si="22"/>
        <v>0</v>
      </c>
      <c r="AL7" s="97">
        <f t="shared" si="23"/>
        <v>0</v>
      </c>
      <c r="AM7" s="97">
        <f t="shared" si="24"/>
        <v>0</v>
      </c>
      <c r="AN7" s="97">
        <f t="shared" si="25"/>
        <v>0</v>
      </c>
      <c r="AO7" s="97">
        <f t="shared" si="26"/>
        <v>0</v>
      </c>
      <c r="AP7" s="98"/>
      <c r="AR7" s="67" t="s">
        <v>617</v>
      </c>
      <c r="AS7" s="97">
        <v>2.2330000000000001</v>
      </c>
      <c r="AT7" s="97">
        <v>1.883</v>
      </c>
      <c r="AU7" s="97">
        <v>1.665</v>
      </c>
      <c r="AV7" s="97">
        <v>1.381</v>
      </c>
      <c r="AW7" s="97">
        <v>0.89500000000000002</v>
      </c>
      <c r="AX7" s="97">
        <v>0.78100000000000003</v>
      </c>
      <c r="AY7" s="97">
        <v>0.40600000000000003</v>
      </c>
      <c r="AZ7" s="97">
        <v>0.35799999999999998</v>
      </c>
      <c r="BA7" s="97">
        <v>0</v>
      </c>
      <c r="BB7" s="97">
        <v>0</v>
      </c>
      <c r="BC7" s="97">
        <v>0</v>
      </c>
      <c r="BD7" s="97">
        <v>0</v>
      </c>
      <c r="BE7" s="97">
        <v>0</v>
      </c>
      <c r="BF7" s="97">
        <v>0</v>
      </c>
      <c r="BG7" s="97">
        <v>0</v>
      </c>
      <c r="BH7" s="97">
        <v>0</v>
      </c>
      <c r="BI7" s="97">
        <v>0</v>
      </c>
      <c r="BJ7" s="97">
        <v>0</v>
      </c>
      <c r="BK7" s="97">
        <v>0</v>
      </c>
      <c r="BL7" s="97">
        <v>0</v>
      </c>
      <c r="BM7" s="97">
        <v>0</v>
      </c>
      <c r="BN7" s="97">
        <v>0</v>
      </c>
      <c r="BO7" s="97">
        <v>0</v>
      </c>
      <c r="BP7" s="97">
        <v>0</v>
      </c>
      <c r="BQ7" s="97">
        <v>0</v>
      </c>
      <c r="BR7" s="97">
        <v>0</v>
      </c>
      <c r="BS7" s="99"/>
      <c r="BT7" s="98"/>
    </row>
    <row r="8" spans="1:72" x14ac:dyDescent="0.25">
      <c r="A8" s="77"/>
      <c r="B8" s="77"/>
      <c r="O8" s="67" t="s">
        <v>114</v>
      </c>
      <c r="P8" s="97">
        <f t="shared" si="1"/>
        <v>897.57799999999997</v>
      </c>
      <c r="Q8" s="97">
        <f t="shared" si="2"/>
        <v>881.4190000000001</v>
      </c>
      <c r="R8" s="97">
        <f t="shared" si="3"/>
        <v>874.40099999999995</v>
      </c>
      <c r="S8" s="97">
        <f t="shared" si="4"/>
        <v>867.33900000000006</v>
      </c>
      <c r="T8" s="97">
        <f t="shared" si="5"/>
        <v>859.34199999999998</v>
      </c>
      <c r="U8" s="97">
        <f t="shared" si="6"/>
        <v>838.77199999999993</v>
      </c>
      <c r="V8" s="97">
        <f t="shared" si="7"/>
        <v>836</v>
      </c>
      <c r="W8" s="97">
        <f t="shared" si="8"/>
        <v>836</v>
      </c>
      <c r="X8" s="97">
        <f t="shared" si="9"/>
        <v>836</v>
      </c>
      <c r="Y8" s="97">
        <f t="shared" si="10"/>
        <v>836</v>
      </c>
      <c r="Z8" s="97">
        <f t="shared" si="11"/>
        <v>836</v>
      </c>
      <c r="AA8" s="97">
        <f t="shared" si="12"/>
        <v>836</v>
      </c>
      <c r="AB8" s="97">
        <f t="shared" si="13"/>
        <v>836</v>
      </c>
      <c r="AC8" s="97">
        <f t="shared" si="14"/>
        <v>836</v>
      </c>
      <c r="AD8" s="97">
        <f t="shared" si="15"/>
        <v>836</v>
      </c>
      <c r="AE8" s="97">
        <f t="shared" si="16"/>
        <v>836</v>
      </c>
      <c r="AF8" s="97">
        <f t="shared" si="17"/>
        <v>836</v>
      </c>
      <c r="AG8" s="97">
        <f t="shared" si="18"/>
        <v>836</v>
      </c>
      <c r="AH8" s="97">
        <f t="shared" si="19"/>
        <v>836</v>
      </c>
      <c r="AI8" s="97">
        <f t="shared" si="20"/>
        <v>836</v>
      </c>
      <c r="AJ8" s="97">
        <f t="shared" si="21"/>
        <v>836</v>
      </c>
      <c r="AK8" s="97">
        <f t="shared" si="22"/>
        <v>836</v>
      </c>
      <c r="AL8" s="97">
        <f t="shared" si="23"/>
        <v>836</v>
      </c>
      <c r="AM8" s="97">
        <f t="shared" si="24"/>
        <v>836</v>
      </c>
      <c r="AN8" s="97">
        <f t="shared" si="25"/>
        <v>836</v>
      </c>
      <c r="AO8" s="97">
        <f t="shared" si="26"/>
        <v>836</v>
      </c>
      <c r="AP8" s="98"/>
      <c r="AR8" s="67" t="s">
        <v>114</v>
      </c>
      <c r="AS8" s="97">
        <v>81.597999999999999</v>
      </c>
      <c r="AT8" s="97">
        <v>80.129000000000005</v>
      </c>
      <c r="AU8" s="97">
        <v>79.491</v>
      </c>
      <c r="AV8" s="97">
        <v>78.849000000000004</v>
      </c>
      <c r="AW8" s="97">
        <v>78.122</v>
      </c>
      <c r="AX8" s="97">
        <v>76.251999999999995</v>
      </c>
      <c r="AY8" s="97">
        <v>76</v>
      </c>
      <c r="AZ8" s="97">
        <v>76</v>
      </c>
      <c r="BA8" s="97">
        <v>76</v>
      </c>
      <c r="BB8" s="97">
        <v>76</v>
      </c>
      <c r="BC8" s="97">
        <v>76</v>
      </c>
      <c r="BD8" s="97">
        <v>76</v>
      </c>
      <c r="BE8" s="97">
        <v>76</v>
      </c>
      <c r="BF8" s="97">
        <v>76</v>
      </c>
      <c r="BG8" s="97">
        <v>76</v>
      </c>
      <c r="BH8" s="97">
        <v>76</v>
      </c>
      <c r="BI8" s="97">
        <v>76</v>
      </c>
      <c r="BJ8" s="97">
        <v>76</v>
      </c>
      <c r="BK8" s="97">
        <v>76</v>
      </c>
      <c r="BL8" s="97">
        <v>76</v>
      </c>
      <c r="BM8" s="97">
        <v>76</v>
      </c>
      <c r="BN8" s="97">
        <v>76</v>
      </c>
      <c r="BO8" s="97">
        <v>76</v>
      </c>
      <c r="BP8" s="97">
        <v>76</v>
      </c>
      <c r="BQ8" s="97">
        <v>76</v>
      </c>
      <c r="BR8" s="97">
        <v>76</v>
      </c>
      <c r="BS8" s="99"/>
      <c r="BT8" s="98"/>
    </row>
    <row r="9" spans="1:72" x14ac:dyDescent="0.25">
      <c r="A9" s="77"/>
      <c r="B9" s="77"/>
      <c r="O9" s="67" t="s">
        <v>117</v>
      </c>
      <c r="P9" s="97">
        <f t="shared" si="1"/>
        <v>1012.9349999999999</v>
      </c>
      <c r="Q9" s="97">
        <f t="shared" si="2"/>
        <v>1036.75</v>
      </c>
      <c r="R9" s="97">
        <f t="shared" si="3"/>
        <v>1014.9369999999999</v>
      </c>
      <c r="S9" s="97">
        <f t="shared" si="4"/>
        <v>995.87400000000002</v>
      </c>
      <c r="T9" s="97">
        <f t="shared" si="5"/>
        <v>960.02500000000009</v>
      </c>
      <c r="U9" s="97">
        <f t="shared" si="6"/>
        <v>935.68200000000002</v>
      </c>
      <c r="V9" s="97">
        <f t="shared" si="7"/>
        <v>910.42600000000004</v>
      </c>
      <c r="W9" s="97">
        <f t="shared" si="8"/>
        <v>897.65500000000009</v>
      </c>
      <c r="X9" s="97">
        <f t="shared" si="9"/>
        <v>876.22699999999998</v>
      </c>
      <c r="Y9" s="97">
        <f t="shared" si="10"/>
        <v>837.95799999999997</v>
      </c>
      <c r="Z9" s="97">
        <f t="shared" si="11"/>
        <v>797.06</v>
      </c>
      <c r="AA9" s="97">
        <f t="shared" si="12"/>
        <v>782.34199999999998</v>
      </c>
      <c r="AB9" s="97">
        <f t="shared" si="13"/>
        <v>781.97900000000004</v>
      </c>
      <c r="AC9" s="97">
        <f t="shared" si="14"/>
        <v>767.53599999999994</v>
      </c>
      <c r="AD9" s="97">
        <f t="shared" si="15"/>
        <v>760.85899999999992</v>
      </c>
      <c r="AE9" s="97">
        <f t="shared" si="16"/>
        <v>754.78700000000003</v>
      </c>
      <c r="AF9" s="97">
        <f t="shared" si="17"/>
        <v>738.94700000000012</v>
      </c>
      <c r="AG9" s="97">
        <f t="shared" si="18"/>
        <v>738.28700000000003</v>
      </c>
      <c r="AH9" s="97">
        <f t="shared" si="19"/>
        <v>794.16700000000003</v>
      </c>
      <c r="AI9" s="97">
        <f t="shared" si="20"/>
        <v>783.2</v>
      </c>
      <c r="AJ9" s="97">
        <f t="shared" si="21"/>
        <v>774.54300000000001</v>
      </c>
      <c r="AK9" s="97">
        <f t="shared" si="22"/>
        <v>765.78700000000003</v>
      </c>
      <c r="AL9" s="97">
        <f t="shared" si="23"/>
        <v>758.80200000000002</v>
      </c>
      <c r="AM9" s="97">
        <f t="shared" si="24"/>
        <v>755.88699999999994</v>
      </c>
      <c r="AN9" s="97">
        <f t="shared" si="25"/>
        <v>752.74099999999999</v>
      </c>
      <c r="AO9" s="97">
        <f t="shared" si="26"/>
        <v>748.85800000000006</v>
      </c>
      <c r="AP9" s="98"/>
      <c r="AR9" s="67" t="s">
        <v>117</v>
      </c>
      <c r="AS9" s="97">
        <v>92.084999999999994</v>
      </c>
      <c r="AT9" s="97">
        <v>94.25</v>
      </c>
      <c r="AU9" s="97">
        <v>92.266999999999996</v>
      </c>
      <c r="AV9" s="97">
        <v>90.534000000000006</v>
      </c>
      <c r="AW9" s="97">
        <v>87.275000000000006</v>
      </c>
      <c r="AX9" s="97">
        <v>85.061999999999998</v>
      </c>
      <c r="AY9" s="97">
        <v>82.766000000000005</v>
      </c>
      <c r="AZ9" s="97">
        <v>81.605000000000004</v>
      </c>
      <c r="BA9" s="97">
        <v>79.656999999999996</v>
      </c>
      <c r="BB9" s="97">
        <v>76.177999999999997</v>
      </c>
      <c r="BC9" s="97">
        <v>72.459999999999994</v>
      </c>
      <c r="BD9" s="97">
        <v>71.122</v>
      </c>
      <c r="BE9" s="97">
        <v>71.088999999999999</v>
      </c>
      <c r="BF9" s="97">
        <v>69.775999999999996</v>
      </c>
      <c r="BG9" s="97">
        <v>69.168999999999997</v>
      </c>
      <c r="BH9" s="97">
        <v>68.617000000000004</v>
      </c>
      <c r="BI9" s="97">
        <v>67.177000000000007</v>
      </c>
      <c r="BJ9" s="97">
        <v>67.117000000000004</v>
      </c>
      <c r="BK9" s="97">
        <v>72.197000000000003</v>
      </c>
      <c r="BL9" s="97">
        <v>71.2</v>
      </c>
      <c r="BM9" s="97">
        <v>70.412999999999997</v>
      </c>
      <c r="BN9" s="97">
        <v>69.617000000000004</v>
      </c>
      <c r="BO9" s="97">
        <v>68.981999999999999</v>
      </c>
      <c r="BP9" s="97">
        <v>68.716999999999999</v>
      </c>
      <c r="BQ9" s="97">
        <v>68.430999999999997</v>
      </c>
      <c r="BR9" s="97">
        <v>68.078000000000003</v>
      </c>
      <c r="BS9" s="99"/>
      <c r="BT9" s="98"/>
    </row>
    <row r="10" spans="1:72" x14ac:dyDescent="0.25">
      <c r="A10" s="77"/>
      <c r="B10" s="77"/>
      <c r="O10" s="67" t="s">
        <v>618</v>
      </c>
      <c r="P10" s="97">
        <f t="shared" si="1"/>
        <v>236.66500000000002</v>
      </c>
      <c r="Q10" s="97">
        <f t="shared" si="2"/>
        <v>200.32099999999997</v>
      </c>
      <c r="R10" s="97">
        <f t="shared" si="3"/>
        <v>169.03700000000001</v>
      </c>
      <c r="S10" s="97">
        <f t="shared" si="4"/>
        <v>140.404</v>
      </c>
      <c r="T10" s="97">
        <f t="shared" si="5"/>
        <v>117.271</v>
      </c>
      <c r="U10" s="97">
        <f t="shared" si="6"/>
        <v>98.846000000000004</v>
      </c>
      <c r="V10" s="97">
        <f t="shared" si="7"/>
        <v>81.212999999999994</v>
      </c>
      <c r="W10" s="97">
        <f t="shared" si="8"/>
        <v>55.979000000000006</v>
      </c>
      <c r="X10" s="97">
        <f t="shared" si="9"/>
        <v>50.765000000000001</v>
      </c>
      <c r="Y10" s="97">
        <f t="shared" si="10"/>
        <v>48.256999999999998</v>
      </c>
      <c r="Z10" s="97">
        <f t="shared" si="11"/>
        <v>46.409000000000006</v>
      </c>
      <c r="AA10" s="97">
        <f t="shared" si="12"/>
        <v>31.977</v>
      </c>
      <c r="AB10" s="97">
        <f t="shared" si="13"/>
        <v>31.768000000000001</v>
      </c>
      <c r="AC10" s="97">
        <f t="shared" si="14"/>
        <v>21.978000000000002</v>
      </c>
      <c r="AD10" s="97">
        <f t="shared" si="15"/>
        <v>19.712</v>
      </c>
      <c r="AE10" s="97">
        <f t="shared" si="16"/>
        <v>17.027999999999999</v>
      </c>
      <c r="AF10" s="97">
        <f t="shared" si="17"/>
        <v>73.831999999999994</v>
      </c>
      <c r="AG10" s="97">
        <f t="shared" si="18"/>
        <v>67.87</v>
      </c>
      <c r="AH10" s="97">
        <f t="shared" si="19"/>
        <v>0</v>
      </c>
      <c r="AI10" s="97">
        <f t="shared" si="20"/>
        <v>0</v>
      </c>
      <c r="AJ10" s="97">
        <f t="shared" si="21"/>
        <v>0</v>
      </c>
      <c r="AK10" s="97">
        <f t="shared" si="22"/>
        <v>0</v>
      </c>
      <c r="AL10" s="97">
        <f t="shared" si="23"/>
        <v>0</v>
      </c>
      <c r="AM10" s="97">
        <f t="shared" si="24"/>
        <v>0</v>
      </c>
      <c r="AN10" s="97">
        <f t="shared" si="25"/>
        <v>0</v>
      </c>
      <c r="AO10" s="97">
        <f t="shared" si="26"/>
        <v>0</v>
      </c>
      <c r="AP10" s="98"/>
      <c r="AR10" s="67" t="s">
        <v>618</v>
      </c>
      <c r="AS10" s="97">
        <v>21.515000000000001</v>
      </c>
      <c r="AT10" s="97">
        <v>18.210999999999999</v>
      </c>
      <c r="AU10" s="97">
        <v>15.367000000000001</v>
      </c>
      <c r="AV10" s="97">
        <v>12.763999999999999</v>
      </c>
      <c r="AW10" s="97">
        <v>10.661</v>
      </c>
      <c r="AX10" s="97">
        <v>8.9860000000000007</v>
      </c>
      <c r="AY10" s="97">
        <v>7.383</v>
      </c>
      <c r="AZ10" s="97">
        <v>5.0890000000000004</v>
      </c>
      <c r="BA10" s="97">
        <v>4.6150000000000002</v>
      </c>
      <c r="BB10" s="97">
        <v>4.3869999999999996</v>
      </c>
      <c r="BC10" s="97">
        <v>4.2190000000000003</v>
      </c>
      <c r="BD10" s="97">
        <v>2.907</v>
      </c>
      <c r="BE10" s="97">
        <v>2.8879999999999999</v>
      </c>
      <c r="BF10" s="97">
        <v>1.998</v>
      </c>
      <c r="BG10" s="97">
        <v>1.792</v>
      </c>
      <c r="BH10" s="97">
        <v>1.548</v>
      </c>
      <c r="BI10" s="97">
        <v>6.7119999999999997</v>
      </c>
      <c r="BJ10" s="97">
        <v>6.17</v>
      </c>
      <c r="BK10" s="97">
        <v>0</v>
      </c>
      <c r="BL10" s="97">
        <v>0</v>
      </c>
      <c r="BM10" s="97">
        <v>0</v>
      </c>
      <c r="BN10" s="97">
        <v>0</v>
      </c>
      <c r="BO10" s="97">
        <v>0</v>
      </c>
      <c r="BP10" s="97">
        <v>0</v>
      </c>
      <c r="BQ10" s="97">
        <v>0</v>
      </c>
      <c r="BR10" s="97">
        <v>0</v>
      </c>
      <c r="BS10" s="99"/>
      <c r="BT10" s="98"/>
    </row>
    <row r="11" spans="1:72" x14ac:dyDescent="0.25">
      <c r="A11" s="77"/>
      <c r="B11" s="77"/>
      <c r="O11" s="67" t="s">
        <v>619</v>
      </c>
      <c r="P11" s="97">
        <f t="shared" si="1"/>
        <v>14.927</v>
      </c>
      <c r="Q11" s="97">
        <f t="shared" si="2"/>
        <v>14.982000000000001</v>
      </c>
      <c r="R11" s="97">
        <f t="shared" si="3"/>
        <v>15.036999999999999</v>
      </c>
      <c r="S11" s="97">
        <f t="shared" si="4"/>
        <v>15.081</v>
      </c>
      <c r="T11" s="97">
        <f t="shared" si="5"/>
        <v>15.135999999999999</v>
      </c>
      <c r="U11" s="97">
        <f t="shared" si="6"/>
        <v>15.191000000000001</v>
      </c>
      <c r="V11" s="97">
        <f t="shared" si="7"/>
        <v>15.191000000000001</v>
      </c>
      <c r="W11" s="97">
        <f t="shared" si="8"/>
        <v>9.7680000000000007</v>
      </c>
      <c r="X11" s="97">
        <f t="shared" si="9"/>
        <v>8.9539999999999988</v>
      </c>
      <c r="Y11" s="97">
        <f t="shared" si="10"/>
        <v>7.59</v>
      </c>
      <c r="Z11" s="97">
        <f t="shared" si="11"/>
        <v>6.5119999999999996</v>
      </c>
      <c r="AA11" s="97">
        <f t="shared" si="12"/>
        <v>6.5119999999999996</v>
      </c>
      <c r="AB11" s="97">
        <f t="shared" si="13"/>
        <v>6.5119999999999996</v>
      </c>
      <c r="AC11" s="97">
        <f t="shared" si="14"/>
        <v>6.5119999999999996</v>
      </c>
      <c r="AD11" s="97">
        <f t="shared" si="15"/>
        <v>5.423</v>
      </c>
      <c r="AE11" s="97">
        <f t="shared" si="16"/>
        <v>5.423</v>
      </c>
      <c r="AF11" s="97">
        <f t="shared" si="17"/>
        <v>4.3450000000000006</v>
      </c>
      <c r="AG11" s="97">
        <f t="shared" si="18"/>
        <v>2.1670000000000003</v>
      </c>
      <c r="AH11" s="97">
        <f t="shared" si="19"/>
        <v>1.8919999999999999</v>
      </c>
      <c r="AI11" s="97">
        <f t="shared" si="20"/>
        <v>1.617</v>
      </c>
      <c r="AJ11" s="97">
        <f t="shared" si="21"/>
        <v>1.2870000000000001</v>
      </c>
      <c r="AK11" s="97">
        <f t="shared" si="22"/>
        <v>0.75900000000000012</v>
      </c>
      <c r="AL11" s="97">
        <f t="shared" si="23"/>
        <v>0.26400000000000001</v>
      </c>
      <c r="AM11" s="97">
        <f t="shared" si="24"/>
        <v>9.8999999999999991E-2</v>
      </c>
      <c r="AN11" s="97">
        <f t="shared" si="25"/>
        <v>1.0999999999999999E-2</v>
      </c>
      <c r="AO11" s="97">
        <f t="shared" si="26"/>
        <v>0</v>
      </c>
      <c r="AP11" s="98"/>
      <c r="AR11" s="67" t="s">
        <v>619</v>
      </c>
      <c r="AS11" s="97">
        <v>1.357</v>
      </c>
      <c r="AT11" s="97">
        <v>1.3620000000000001</v>
      </c>
      <c r="AU11" s="97">
        <v>1.367</v>
      </c>
      <c r="AV11" s="97">
        <v>1.371</v>
      </c>
      <c r="AW11" s="97">
        <v>1.3759999999999999</v>
      </c>
      <c r="AX11" s="97">
        <v>1.381</v>
      </c>
      <c r="AY11" s="97">
        <v>1.381</v>
      </c>
      <c r="AZ11" s="97">
        <v>0.88800000000000001</v>
      </c>
      <c r="BA11" s="97">
        <v>0.81399999999999995</v>
      </c>
      <c r="BB11" s="97">
        <v>0.69</v>
      </c>
      <c r="BC11" s="97">
        <v>0.59199999999999997</v>
      </c>
      <c r="BD11" s="97">
        <v>0.59199999999999997</v>
      </c>
      <c r="BE11" s="97">
        <v>0.59199999999999997</v>
      </c>
      <c r="BF11" s="97">
        <v>0.59199999999999997</v>
      </c>
      <c r="BG11" s="97">
        <v>0.49299999999999999</v>
      </c>
      <c r="BH11" s="97">
        <v>0.49299999999999999</v>
      </c>
      <c r="BI11" s="97">
        <v>0.39500000000000002</v>
      </c>
      <c r="BJ11" s="97">
        <v>0.19700000000000001</v>
      </c>
      <c r="BK11" s="97">
        <v>0.17199999999999999</v>
      </c>
      <c r="BL11" s="97">
        <v>0.14699999999999999</v>
      </c>
      <c r="BM11" s="97">
        <v>0.11700000000000001</v>
      </c>
      <c r="BN11" s="97">
        <v>6.9000000000000006E-2</v>
      </c>
      <c r="BO11" s="97">
        <v>2.4E-2</v>
      </c>
      <c r="BP11" s="97">
        <v>8.9999999999999993E-3</v>
      </c>
      <c r="BQ11" s="97">
        <v>1E-3</v>
      </c>
      <c r="BR11" s="97">
        <v>0</v>
      </c>
      <c r="BS11" s="99"/>
      <c r="BT11" s="98"/>
    </row>
    <row r="12" spans="1:72" x14ac:dyDescent="0.25">
      <c r="A12" s="77"/>
      <c r="B12" s="77"/>
      <c r="O12" s="67" t="s">
        <v>620</v>
      </c>
      <c r="P12" s="97">
        <f t="shared" si="1"/>
        <v>0</v>
      </c>
      <c r="Q12" s="97">
        <f t="shared" si="2"/>
        <v>0</v>
      </c>
      <c r="R12" s="97">
        <f t="shared" si="3"/>
        <v>0</v>
      </c>
      <c r="S12" s="97">
        <f t="shared" si="4"/>
        <v>0</v>
      </c>
      <c r="T12" s="97">
        <f t="shared" si="5"/>
        <v>0</v>
      </c>
      <c r="U12" s="97">
        <f t="shared" si="6"/>
        <v>0</v>
      </c>
      <c r="V12" s="97">
        <f t="shared" si="7"/>
        <v>0</v>
      </c>
      <c r="W12" s="97">
        <f t="shared" si="8"/>
        <v>0</v>
      </c>
      <c r="X12" s="97">
        <f t="shared" si="9"/>
        <v>0</v>
      </c>
      <c r="Y12" s="97">
        <f t="shared" si="10"/>
        <v>0</v>
      </c>
      <c r="Z12" s="97">
        <f t="shared" si="11"/>
        <v>0</v>
      </c>
      <c r="AA12" s="97">
        <f t="shared" si="12"/>
        <v>0</v>
      </c>
      <c r="AB12" s="97">
        <f t="shared" si="13"/>
        <v>0</v>
      </c>
      <c r="AC12" s="97">
        <f t="shared" si="14"/>
        <v>0</v>
      </c>
      <c r="AD12" s="97">
        <f t="shared" si="15"/>
        <v>0</v>
      </c>
      <c r="AE12" s="97">
        <f t="shared" si="16"/>
        <v>0</v>
      </c>
      <c r="AF12" s="97">
        <f t="shared" si="17"/>
        <v>0</v>
      </c>
      <c r="AG12" s="97">
        <f t="shared" si="18"/>
        <v>0</v>
      </c>
      <c r="AH12" s="97">
        <f t="shared" si="19"/>
        <v>0</v>
      </c>
      <c r="AI12" s="97">
        <f t="shared" si="20"/>
        <v>0</v>
      </c>
      <c r="AJ12" s="97">
        <f t="shared" si="21"/>
        <v>0</v>
      </c>
      <c r="AK12" s="97">
        <f t="shared" si="22"/>
        <v>0</v>
      </c>
      <c r="AL12" s="97">
        <f t="shared" si="23"/>
        <v>0</v>
      </c>
      <c r="AM12" s="97">
        <f t="shared" si="24"/>
        <v>0</v>
      </c>
      <c r="AN12" s="97">
        <f t="shared" si="25"/>
        <v>0</v>
      </c>
      <c r="AO12" s="97">
        <f t="shared" si="26"/>
        <v>0</v>
      </c>
      <c r="AP12" s="98"/>
      <c r="AR12" s="67" t="s">
        <v>620</v>
      </c>
      <c r="AS12" s="97">
        <v>0</v>
      </c>
      <c r="AT12" s="97">
        <v>0</v>
      </c>
      <c r="AU12" s="97">
        <v>0</v>
      </c>
      <c r="AV12" s="97">
        <v>0</v>
      </c>
      <c r="AW12" s="97">
        <v>0</v>
      </c>
      <c r="AX12" s="97">
        <v>0</v>
      </c>
      <c r="AY12" s="97">
        <v>0</v>
      </c>
      <c r="AZ12" s="97">
        <v>0</v>
      </c>
      <c r="BA12" s="97">
        <v>0</v>
      </c>
      <c r="BB12" s="97">
        <v>0</v>
      </c>
      <c r="BC12" s="97">
        <v>0</v>
      </c>
      <c r="BD12" s="97">
        <v>0</v>
      </c>
      <c r="BE12" s="97">
        <v>0</v>
      </c>
      <c r="BF12" s="97">
        <v>0</v>
      </c>
      <c r="BG12" s="97">
        <v>0</v>
      </c>
      <c r="BH12" s="97">
        <v>0</v>
      </c>
      <c r="BI12" s="97">
        <v>0</v>
      </c>
      <c r="BJ12" s="97">
        <v>0</v>
      </c>
      <c r="BK12" s="97">
        <v>0</v>
      </c>
      <c r="BL12" s="97">
        <v>0</v>
      </c>
      <c r="BM12" s="97">
        <v>0</v>
      </c>
      <c r="BN12" s="97">
        <v>0</v>
      </c>
      <c r="BO12" s="97">
        <v>0</v>
      </c>
      <c r="BP12" s="97">
        <v>0</v>
      </c>
      <c r="BQ12" s="97">
        <v>0</v>
      </c>
      <c r="BR12" s="97">
        <v>0</v>
      </c>
      <c r="BS12" s="99"/>
      <c r="BT12" s="98"/>
    </row>
    <row r="13" spans="1:72" x14ac:dyDescent="0.25">
      <c r="A13" s="77"/>
      <c r="B13" s="77"/>
      <c r="O13" s="67" t="s">
        <v>621</v>
      </c>
      <c r="P13" s="97">
        <f t="shared" si="1"/>
        <v>692.67</v>
      </c>
      <c r="Q13" s="97">
        <f t="shared" si="2"/>
        <v>692.67</v>
      </c>
      <c r="R13" s="97">
        <f t="shared" si="3"/>
        <v>692.67</v>
      </c>
      <c r="S13" s="97">
        <f t="shared" si="4"/>
        <v>692.67</v>
      </c>
      <c r="T13" s="97">
        <f t="shared" si="5"/>
        <v>692.67</v>
      </c>
      <c r="U13" s="97">
        <f t="shared" si="6"/>
        <v>692.67</v>
      </c>
      <c r="V13" s="97">
        <f t="shared" si="7"/>
        <v>692.67</v>
      </c>
      <c r="W13" s="97">
        <f t="shared" si="8"/>
        <v>692.67</v>
      </c>
      <c r="X13" s="97">
        <f t="shared" si="9"/>
        <v>692.67</v>
      </c>
      <c r="Y13" s="97">
        <f t="shared" si="10"/>
        <v>692.67</v>
      </c>
      <c r="Z13" s="97">
        <f t="shared" si="11"/>
        <v>692.67</v>
      </c>
      <c r="AA13" s="97">
        <f t="shared" si="12"/>
        <v>692.67</v>
      </c>
      <c r="AB13" s="97">
        <f t="shared" si="13"/>
        <v>692.67</v>
      </c>
      <c r="AC13" s="97">
        <f t="shared" si="14"/>
        <v>692.67</v>
      </c>
      <c r="AD13" s="97">
        <f t="shared" si="15"/>
        <v>692.67</v>
      </c>
      <c r="AE13" s="97">
        <f t="shared" si="16"/>
        <v>692.67</v>
      </c>
      <c r="AF13" s="97">
        <f t="shared" si="17"/>
        <v>692.67</v>
      </c>
      <c r="AG13" s="97">
        <f t="shared" si="18"/>
        <v>692.67</v>
      </c>
      <c r="AH13" s="97">
        <f t="shared" si="19"/>
        <v>692.67</v>
      </c>
      <c r="AI13" s="97">
        <f t="shared" si="20"/>
        <v>692.67</v>
      </c>
      <c r="AJ13" s="97">
        <f t="shared" si="21"/>
        <v>692.67</v>
      </c>
      <c r="AK13" s="97">
        <f t="shared" si="22"/>
        <v>692.67</v>
      </c>
      <c r="AL13" s="97">
        <f t="shared" si="23"/>
        <v>692.67</v>
      </c>
      <c r="AM13" s="97">
        <f t="shared" si="24"/>
        <v>692.67</v>
      </c>
      <c r="AN13" s="97">
        <f t="shared" si="25"/>
        <v>692.67</v>
      </c>
      <c r="AO13" s="97">
        <f t="shared" si="26"/>
        <v>692.67</v>
      </c>
      <c r="AP13" s="98"/>
      <c r="AR13" s="67" t="s">
        <v>621</v>
      </c>
      <c r="AS13" s="97">
        <v>62.97</v>
      </c>
      <c r="AT13" s="97">
        <v>62.97</v>
      </c>
      <c r="AU13" s="97">
        <v>62.97</v>
      </c>
      <c r="AV13" s="97">
        <v>62.97</v>
      </c>
      <c r="AW13" s="97">
        <v>62.97</v>
      </c>
      <c r="AX13" s="97">
        <v>62.97</v>
      </c>
      <c r="AY13" s="97">
        <v>62.97</v>
      </c>
      <c r="AZ13" s="97">
        <v>62.97</v>
      </c>
      <c r="BA13" s="97">
        <v>62.97</v>
      </c>
      <c r="BB13" s="97">
        <v>62.97</v>
      </c>
      <c r="BC13" s="97">
        <v>62.97</v>
      </c>
      <c r="BD13" s="97">
        <v>62.97</v>
      </c>
      <c r="BE13" s="97">
        <v>62.97</v>
      </c>
      <c r="BF13" s="97">
        <v>62.97</v>
      </c>
      <c r="BG13" s="97">
        <v>62.97</v>
      </c>
      <c r="BH13" s="97">
        <v>62.97</v>
      </c>
      <c r="BI13" s="97">
        <v>62.97</v>
      </c>
      <c r="BJ13" s="97">
        <v>62.97</v>
      </c>
      <c r="BK13" s="97">
        <v>62.97</v>
      </c>
      <c r="BL13" s="97">
        <v>62.97</v>
      </c>
      <c r="BM13" s="97">
        <v>62.97</v>
      </c>
      <c r="BN13" s="97">
        <v>62.97</v>
      </c>
      <c r="BO13" s="97">
        <v>62.97</v>
      </c>
      <c r="BP13" s="97">
        <v>62.97</v>
      </c>
      <c r="BQ13" s="97">
        <v>62.97</v>
      </c>
      <c r="BR13" s="97">
        <v>62.97</v>
      </c>
      <c r="BS13" s="99"/>
      <c r="BT13" s="98"/>
    </row>
    <row r="14" spans="1:72" x14ac:dyDescent="0.25">
      <c r="A14" s="77"/>
      <c r="B14" s="77"/>
      <c r="O14" s="67" t="s">
        <v>107</v>
      </c>
      <c r="P14" s="97">
        <f t="shared" si="1"/>
        <v>940.5</v>
      </c>
      <c r="Q14" s="97">
        <f t="shared" si="2"/>
        <v>940.5</v>
      </c>
      <c r="R14" s="97">
        <f t="shared" si="3"/>
        <v>940.5</v>
      </c>
      <c r="S14" s="97">
        <f t="shared" si="4"/>
        <v>1094.7750000000001</v>
      </c>
      <c r="T14" s="97">
        <f t="shared" si="5"/>
        <v>1094.7750000000001</v>
      </c>
      <c r="U14" s="97">
        <f t="shared" si="6"/>
        <v>1094.7750000000001</v>
      </c>
      <c r="V14" s="97">
        <f t="shared" si="7"/>
        <v>1094.7750000000001</v>
      </c>
      <c r="W14" s="97">
        <f t="shared" si="8"/>
        <v>1094.7750000000001</v>
      </c>
      <c r="X14" s="97">
        <f t="shared" si="9"/>
        <v>1094.7750000000001</v>
      </c>
      <c r="Y14" s="97">
        <f t="shared" si="10"/>
        <v>1094.7750000000001</v>
      </c>
      <c r="Z14" s="97">
        <f t="shared" si="11"/>
        <v>1094.7750000000001</v>
      </c>
      <c r="AA14" s="97">
        <f t="shared" si="12"/>
        <v>1094.7750000000001</v>
      </c>
      <c r="AB14" s="97">
        <f t="shared" si="13"/>
        <v>1094.7750000000001</v>
      </c>
      <c r="AC14" s="97">
        <f t="shared" si="14"/>
        <v>1094.7750000000001</v>
      </c>
      <c r="AD14" s="97">
        <f t="shared" si="15"/>
        <v>1094.7750000000001</v>
      </c>
      <c r="AE14" s="97">
        <f t="shared" si="16"/>
        <v>1094.7750000000001</v>
      </c>
      <c r="AF14" s="97">
        <f t="shared" si="17"/>
        <v>1094.7750000000001</v>
      </c>
      <c r="AG14" s="97">
        <f t="shared" si="18"/>
        <v>1094.7750000000001</v>
      </c>
      <c r="AH14" s="97">
        <f t="shared" si="19"/>
        <v>1094.7750000000001</v>
      </c>
      <c r="AI14" s="97">
        <f t="shared" si="20"/>
        <v>1094.7750000000001</v>
      </c>
      <c r="AJ14" s="97">
        <f t="shared" si="21"/>
        <v>1094.7750000000001</v>
      </c>
      <c r="AK14" s="97">
        <f t="shared" si="22"/>
        <v>1094.7750000000001</v>
      </c>
      <c r="AL14" s="97">
        <f t="shared" si="23"/>
        <v>1094.7750000000001</v>
      </c>
      <c r="AM14" s="97">
        <f t="shared" si="24"/>
        <v>1094.7750000000001</v>
      </c>
      <c r="AN14" s="97">
        <f t="shared" si="25"/>
        <v>1094.7750000000001</v>
      </c>
      <c r="AO14" s="97">
        <f t="shared" si="26"/>
        <v>1094.7750000000001</v>
      </c>
      <c r="AP14" s="98"/>
      <c r="AR14" s="67" t="s">
        <v>107</v>
      </c>
      <c r="AS14" s="97">
        <v>85.5</v>
      </c>
      <c r="AT14" s="97">
        <v>85.5</v>
      </c>
      <c r="AU14" s="97">
        <v>85.5</v>
      </c>
      <c r="AV14" s="97">
        <v>99.525000000000006</v>
      </c>
      <c r="AW14" s="97">
        <v>99.525000000000006</v>
      </c>
      <c r="AX14" s="97">
        <v>99.525000000000006</v>
      </c>
      <c r="AY14" s="97">
        <v>99.525000000000006</v>
      </c>
      <c r="AZ14" s="97">
        <v>99.525000000000006</v>
      </c>
      <c r="BA14" s="97">
        <v>99.525000000000006</v>
      </c>
      <c r="BB14" s="97">
        <v>99.525000000000006</v>
      </c>
      <c r="BC14" s="97">
        <v>99.525000000000006</v>
      </c>
      <c r="BD14" s="97">
        <v>99.525000000000006</v>
      </c>
      <c r="BE14" s="97">
        <v>99.525000000000006</v>
      </c>
      <c r="BF14" s="97">
        <v>99.525000000000006</v>
      </c>
      <c r="BG14" s="97">
        <v>99.525000000000006</v>
      </c>
      <c r="BH14" s="97">
        <v>99.525000000000006</v>
      </c>
      <c r="BI14" s="97">
        <v>99.525000000000006</v>
      </c>
      <c r="BJ14" s="97">
        <v>99.525000000000006</v>
      </c>
      <c r="BK14" s="97">
        <v>99.525000000000006</v>
      </c>
      <c r="BL14" s="97">
        <v>99.525000000000006</v>
      </c>
      <c r="BM14" s="97">
        <v>99.525000000000006</v>
      </c>
      <c r="BN14" s="97">
        <v>99.525000000000006</v>
      </c>
      <c r="BO14" s="97">
        <v>99.525000000000006</v>
      </c>
      <c r="BP14" s="97">
        <v>99.525000000000006</v>
      </c>
      <c r="BQ14" s="97">
        <v>99.525000000000006</v>
      </c>
      <c r="BR14" s="97">
        <v>99.525000000000006</v>
      </c>
      <c r="BS14" s="99"/>
      <c r="BT14" s="98"/>
    </row>
    <row r="15" spans="1:72" x14ac:dyDescent="0.25">
      <c r="A15" s="77"/>
      <c r="B15" s="77"/>
      <c r="O15" s="67" t="s">
        <v>658</v>
      </c>
      <c r="P15" s="97">
        <f t="shared" si="1"/>
        <v>1397</v>
      </c>
      <c r="Q15" s="97">
        <f t="shared" si="2"/>
        <v>1397</v>
      </c>
      <c r="R15" s="97">
        <f t="shared" si="3"/>
        <v>1397</v>
      </c>
      <c r="S15" s="97">
        <f t="shared" si="4"/>
        <v>1397</v>
      </c>
      <c r="T15" s="97">
        <f t="shared" si="5"/>
        <v>1397</v>
      </c>
      <c r="U15" s="97">
        <f t="shared" si="6"/>
        <v>1397</v>
      </c>
      <c r="V15" s="97">
        <f t="shared" si="7"/>
        <v>1397</v>
      </c>
      <c r="W15" s="97">
        <f t="shared" si="8"/>
        <v>1397</v>
      </c>
      <c r="X15" s="97">
        <f t="shared" si="9"/>
        <v>1397</v>
      </c>
      <c r="Y15" s="97">
        <f t="shared" si="10"/>
        <v>1397</v>
      </c>
      <c r="Z15" s="97">
        <f t="shared" si="11"/>
        <v>1397</v>
      </c>
      <c r="AA15" s="97">
        <f t="shared" si="12"/>
        <v>1397</v>
      </c>
      <c r="AB15" s="97">
        <f t="shared" si="13"/>
        <v>1397</v>
      </c>
      <c r="AC15" s="97">
        <f t="shared" si="14"/>
        <v>1397</v>
      </c>
      <c r="AD15" s="97">
        <f t="shared" si="15"/>
        <v>1397</v>
      </c>
      <c r="AE15" s="97">
        <f t="shared" si="16"/>
        <v>1397</v>
      </c>
      <c r="AF15" s="97">
        <f t="shared" si="17"/>
        <v>1397</v>
      </c>
      <c r="AG15" s="97">
        <f t="shared" si="18"/>
        <v>1397</v>
      </c>
      <c r="AH15" s="97">
        <f t="shared" si="19"/>
        <v>1397</v>
      </c>
      <c r="AI15" s="97">
        <f t="shared" si="20"/>
        <v>1397</v>
      </c>
      <c r="AJ15" s="97">
        <f t="shared" si="21"/>
        <v>1397</v>
      </c>
      <c r="AK15" s="97">
        <f t="shared" si="22"/>
        <v>1397</v>
      </c>
      <c r="AL15" s="97">
        <f t="shared" si="23"/>
        <v>1397</v>
      </c>
      <c r="AM15" s="97">
        <f t="shared" si="24"/>
        <v>1397</v>
      </c>
      <c r="AN15" s="97">
        <f t="shared" si="25"/>
        <v>1397</v>
      </c>
      <c r="AO15" s="97">
        <f t="shared" si="26"/>
        <v>1397</v>
      </c>
      <c r="AP15" s="98"/>
      <c r="AR15" s="67" t="s">
        <v>658</v>
      </c>
      <c r="AS15" s="97">
        <v>127</v>
      </c>
      <c r="AT15" s="97">
        <v>127</v>
      </c>
      <c r="AU15" s="97">
        <v>127</v>
      </c>
      <c r="AV15" s="97">
        <v>127</v>
      </c>
      <c r="AW15" s="97">
        <v>127</v>
      </c>
      <c r="AX15" s="97">
        <v>127</v>
      </c>
      <c r="AY15" s="97">
        <v>127</v>
      </c>
      <c r="AZ15" s="97">
        <v>127</v>
      </c>
      <c r="BA15" s="97">
        <v>127</v>
      </c>
      <c r="BB15" s="97">
        <v>127</v>
      </c>
      <c r="BC15" s="97">
        <v>127</v>
      </c>
      <c r="BD15" s="97">
        <v>127</v>
      </c>
      <c r="BE15" s="97">
        <v>127</v>
      </c>
      <c r="BF15" s="97">
        <v>127</v>
      </c>
      <c r="BG15" s="97">
        <v>127</v>
      </c>
      <c r="BH15" s="97">
        <v>127</v>
      </c>
      <c r="BI15" s="97">
        <v>127</v>
      </c>
      <c r="BJ15" s="97">
        <v>127</v>
      </c>
      <c r="BK15" s="97">
        <v>127</v>
      </c>
      <c r="BL15" s="97">
        <v>127</v>
      </c>
      <c r="BM15" s="97">
        <v>127</v>
      </c>
      <c r="BN15" s="97">
        <v>127</v>
      </c>
      <c r="BO15" s="97">
        <v>127</v>
      </c>
      <c r="BP15" s="97">
        <v>127</v>
      </c>
      <c r="BQ15" s="97">
        <v>127</v>
      </c>
      <c r="BR15" s="97">
        <v>127</v>
      </c>
      <c r="BS15" s="99"/>
      <c r="BT15" s="98"/>
    </row>
    <row r="16" spans="1:72" x14ac:dyDescent="0.25">
      <c r="A16" s="77"/>
      <c r="B16" s="77"/>
      <c r="O16" s="67" t="s">
        <v>659</v>
      </c>
      <c r="P16" s="97">
        <f t="shared" si="1"/>
        <v>0</v>
      </c>
      <c r="Q16" s="97">
        <f t="shared" si="2"/>
        <v>0</v>
      </c>
      <c r="R16" s="97">
        <f t="shared" si="3"/>
        <v>0</v>
      </c>
      <c r="S16" s="97">
        <f t="shared" si="4"/>
        <v>0</v>
      </c>
      <c r="T16" s="97">
        <f t="shared" si="5"/>
        <v>0</v>
      </c>
      <c r="U16" s="97">
        <f t="shared" si="6"/>
        <v>0</v>
      </c>
      <c r="V16" s="97">
        <f t="shared" si="7"/>
        <v>0</v>
      </c>
      <c r="W16" s="97">
        <f t="shared" si="8"/>
        <v>0</v>
      </c>
      <c r="X16" s="97">
        <f t="shared" si="9"/>
        <v>0</v>
      </c>
      <c r="Y16" s="97">
        <f t="shared" si="10"/>
        <v>0</v>
      </c>
      <c r="Z16" s="97">
        <f t="shared" si="11"/>
        <v>0</v>
      </c>
      <c r="AA16" s="97">
        <f t="shared" si="12"/>
        <v>0</v>
      </c>
      <c r="AB16" s="97">
        <f t="shared" si="13"/>
        <v>0</v>
      </c>
      <c r="AC16" s="97">
        <f t="shared" si="14"/>
        <v>0</v>
      </c>
      <c r="AD16" s="97">
        <f t="shared" si="15"/>
        <v>0</v>
      </c>
      <c r="AE16" s="97">
        <f t="shared" si="16"/>
        <v>0</v>
      </c>
      <c r="AF16" s="97">
        <f t="shared" si="17"/>
        <v>0</v>
      </c>
      <c r="AG16" s="97">
        <f t="shared" si="18"/>
        <v>0</v>
      </c>
      <c r="AH16" s="97">
        <f t="shared" si="19"/>
        <v>0</v>
      </c>
      <c r="AI16" s="97">
        <f t="shared" si="20"/>
        <v>0</v>
      </c>
      <c r="AJ16" s="97">
        <f t="shared" si="21"/>
        <v>0</v>
      </c>
      <c r="AK16" s="97">
        <f t="shared" si="22"/>
        <v>0</v>
      </c>
      <c r="AL16" s="97">
        <f t="shared" si="23"/>
        <v>0</v>
      </c>
      <c r="AM16" s="97">
        <f t="shared" si="24"/>
        <v>0</v>
      </c>
      <c r="AN16" s="97">
        <f t="shared" si="25"/>
        <v>0</v>
      </c>
      <c r="AO16" s="97">
        <f t="shared" si="26"/>
        <v>0</v>
      </c>
      <c r="AP16" s="98"/>
      <c r="AR16" s="67" t="s">
        <v>659</v>
      </c>
      <c r="AS16" s="97">
        <v>0</v>
      </c>
      <c r="AT16" s="97">
        <v>0</v>
      </c>
      <c r="AU16" s="97">
        <v>0</v>
      </c>
      <c r="AV16" s="97">
        <v>0</v>
      </c>
      <c r="AW16" s="97">
        <v>0</v>
      </c>
      <c r="AX16" s="97">
        <v>0</v>
      </c>
      <c r="AY16" s="97">
        <v>0</v>
      </c>
      <c r="AZ16" s="97">
        <v>0</v>
      </c>
      <c r="BA16" s="97">
        <v>0</v>
      </c>
      <c r="BB16" s="97">
        <v>0</v>
      </c>
      <c r="BC16" s="97">
        <v>0</v>
      </c>
      <c r="BD16" s="97">
        <v>0</v>
      </c>
      <c r="BE16" s="97">
        <v>0</v>
      </c>
      <c r="BF16" s="97">
        <v>0</v>
      </c>
      <c r="BG16" s="97">
        <v>0</v>
      </c>
      <c r="BH16" s="97">
        <v>0</v>
      </c>
      <c r="BI16" s="97">
        <v>0</v>
      </c>
      <c r="BJ16" s="97">
        <v>0</v>
      </c>
      <c r="BK16" s="97">
        <v>0</v>
      </c>
      <c r="BL16" s="97">
        <v>0</v>
      </c>
      <c r="BM16" s="97">
        <v>0</v>
      </c>
      <c r="BN16" s="97">
        <v>0</v>
      </c>
      <c r="BO16" s="97">
        <v>0</v>
      </c>
      <c r="BP16" s="97">
        <v>0</v>
      </c>
      <c r="BQ16" s="97">
        <v>0</v>
      </c>
      <c r="BR16" s="97">
        <v>0</v>
      </c>
      <c r="BS16" s="99"/>
      <c r="BT16" s="98"/>
    </row>
    <row r="17" spans="1:72" x14ac:dyDescent="0.25">
      <c r="A17" s="77"/>
      <c r="B17" s="77"/>
      <c r="O17" s="67" t="s">
        <v>660</v>
      </c>
      <c r="P17" s="97">
        <f t="shared" si="1"/>
        <v>0</v>
      </c>
      <c r="Q17" s="97">
        <f t="shared" si="2"/>
        <v>0</v>
      </c>
      <c r="R17" s="97">
        <f t="shared" si="3"/>
        <v>0</v>
      </c>
      <c r="S17" s="97">
        <f t="shared" si="4"/>
        <v>0</v>
      </c>
      <c r="T17" s="97">
        <f t="shared" si="5"/>
        <v>0</v>
      </c>
      <c r="U17" s="97">
        <f t="shared" si="6"/>
        <v>0</v>
      </c>
      <c r="V17" s="97">
        <f t="shared" si="7"/>
        <v>0</v>
      </c>
      <c r="W17" s="97">
        <f t="shared" si="8"/>
        <v>0</v>
      </c>
      <c r="X17" s="97">
        <f t="shared" si="9"/>
        <v>0</v>
      </c>
      <c r="Y17" s="97">
        <f t="shared" si="10"/>
        <v>0</v>
      </c>
      <c r="Z17" s="97">
        <f t="shared" si="11"/>
        <v>0</v>
      </c>
      <c r="AA17" s="97">
        <f t="shared" si="12"/>
        <v>0</v>
      </c>
      <c r="AB17" s="97">
        <f t="shared" si="13"/>
        <v>0</v>
      </c>
      <c r="AC17" s="97">
        <f t="shared" si="14"/>
        <v>0</v>
      </c>
      <c r="AD17" s="97">
        <f t="shared" si="15"/>
        <v>0</v>
      </c>
      <c r="AE17" s="97">
        <f t="shared" si="16"/>
        <v>0</v>
      </c>
      <c r="AF17" s="97">
        <f t="shared" si="17"/>
        <v>0</v>
      </c>
      <c r="AG17" s="97">
        <f t="shared" si="18"/>
        <v>0</v>
      </c>
      <c r="AH17" s="97">
        <f t="shared" si="19"/>
        <v>0</v>
      </c>
      <c r="AI17" s="97">
        <f t="shared" si="20"/>
        <v>0</v>
      </c>
      <c r="AJ17" s="97">
        <f t="shared" si="21"/>
        <v>0</v>
      </c>
      <c r="AK17" s="97">
        <f t="shared" si="22"/>
        <v>0</v>
      </c>
      <c r="AL17" s="97">
        <f t="shared" si="23"/>
        <v>0</v>
      </c>
      <c r="AM17" s="97">
        <f t="shared" si="24"/>
        <v>0</v>
      </c>
      <c r="AN17" s="97">
        <f t="shared" si="25"/>
        <v>0</v>
      </c>
      <c r="AO17" s="97">
        <f t="shared" si="26"/>
        <v>0</v>
      </c>
      <c r="AP17" s="98"/>
      <c r="AR17" s="67" t="s">
        <v>660</v>
      </c>
      <c r="AS17" s="97">
        <v>0</v>
      </c>
      <c r="AT17" s="97">
        <v>0</v>
      </c>
      <c r="AU17" s="97">
        <v>0</v>
      </c>
      <c r="AV17" s="97">
        <v>0</v>
      </c>
      <c r="AW17" s="97">
        <v>0</v>
      </c>
      <c r="AX17" s="97">
        <v>0</v>
      </c>
      <c r="AY17" s="97">
        <v>0</v>
      </c>
      <c r="AZ17" s="97">
        <v>0</v>
      </c>
      <c r="BA17" s="97">
        <v>0</v>
      </c>
      <c r="BB17" s="97">
        <v>0</v>
      </c>
      <c r="BC17" s="97">
        <v>0</v>
      </c>
      <c r="BD17" s="97">
        <v>0</v>
      </c>
      <c r="BE17" s="97">
        <v>0</v>
      </c>
      <c r="BF17" s="97">
        <v>0</v>
      </c>
      <c r="BG17" s="97">
        <v>0</v>
      </c>
      <c r="BH17" s="97">
        <v>0</v>
      </c>
      <c r="BI17" s="97">
        <v>0</v>
      </c>
      <c r="BJ17" s="97">
        <v>0</v>
      </c>
      <c r="BK17" s="97">
        <v>0</v>
      </c>
      <c r="BL17" s="97">
        <v>0</v>
      </c>
      <c r="BM17" s="97">
        <v>0</v>
      </c>
      <c r="BN17" s="97">
        <v>0</v>
      </c>
      <c r="BO17" s="97">
        <v>0</v>
      </c>
      <c r="BP17" s="97">
        <v>0</v>
      </c>
      <c r="BQ17" s="97">
        <v>0</v>
      </c>
      <c r="BR17" s="97">
        <v>0</v>
      </c>
      <c r="BS17" s="99"/>
      <c r="BT17" s="98"/>
    </row>
    <row r="18" spans="1:72" x14ac:dyDescent="0.25">
      <c r="A18" s="77"/>
      <c r="B18" s="77"/>
      <c r="O18" s="67" t="s">
        <v>159</v>
      </c>
      <c r="P18" s="90">
        <f t="shared" ref="P18:AH18" si="27">SUM(P5:P17)</f>
        <v>6461.8069999999998</v>
      </c>
      <c r="Q18" s="90">
        <f t="shared" si="27"/>
        <v>6420.6450000000004</v>
      </c>
      <c r="R18" s="90">
        <f t="shared" si="27"/>
        <v>6341.17</v>
      </c>
      <c r="S18" s="90">
        <f t="shared" si="27"/>
        <v>6417.5210000000006</v>
      </c>
      <c r="T18" s="90">
        <f t="shared" si="27"/>
        <v>6575.9540000000006</v>
      </c>
      <c r="U18" s="90">
        <f t="shared" si="27"/>
        <v>6496.7539999999999</v>
      </c>
      <c r="V18" s="90">
        <f t="shared" si="27"/>
        <v>6434.8899999999994</v>
      </c>
      <c r="W18" s="90">
        <f t="shared" si="27"/>
        <v>6379.527</v>
      </c>
      <c r="X18" s="90">
        <f t="shared" si="27"/>
        <v>6337.7379999999994</v>
      </c>
      <c r="Y18" s="90">
        <f t="shared" si="27"/>
        <v>6287.9629999999997</v>
      </c>
      <c r="Z18" s="90">
        <f t="shared" si="27"/>
        <v>6244.7880000000005</v>
      </c>
      <c r="AA18" s="90">
        <f t="shared" si="27"/>
        <v>6224.7129999999997</v>
      </c>
      <c r="AB18" s="90">
        <f t="shared" si="27"/>
        <v>6203.2410000000009</v>
      </c>
      <c r="AC18" s="90">
        <f t="shared" si="27"/>
        <v>6179.0850000000009</v>
      </c>
      <c r="AD18" s="90">
        <f t="shared" si="27"/>
        <v>6161.232</v>
      </c>
      <c r="AE18" s="90">
        <f t="shared" si="27"/>
        <v>6142.84</v>
      </c>
      <c r="AF18" s="90">
        <f t="shared" si="27"/>
        <v>6137.7690000000002</v>
      </c>
      <c r="AG18" s="90">
        <f t="shared" si="27"/>
        <v>6128.9690000000001</v>
      </c>
      <c r="AH18" s="90">
        <f t="shared" si="27"/>
        <v>6116.7039999999997</v>
      </c>
      <c r="AI18" s="90">
        <f t="shared" ref="AI18:AO18" si="28">SUM(AI5:AI17)</f>
        <v>6105.4619999999995</v>
      </c>
      <c r="AJ18" s="90">
        <f t="shared" si="28"/>
        <v>6096.4750000000004</v>
      </c>
      <c r="AK18" s="90">
        <f t="shared" si="28"/>
        <v>6087.1910000000007</v>
      </c>
      <c r="AL18" s="90">
        <f t="shared" si="28"/>
        <v>6079.7110000000002</v>
      </c>
      <c r="AM18" s="90">
        <f t="shared" si="28"/>
        <v>6076.6309999999994</v>
      </c>
      <c r="AN18" s="90">
        <f t="shared" si="28"/>
        <v>6073.3969999999999</v>
      </c>
      <c r="AO18" s="90">
        <f t="shared" si="28"/>
        <v>6069.5030000000006</v>
      </c>
      <c r="AP18" s="92"/>
      <c r="AR18" s="67" t="s">
        <v>159</v>
      </c>
      <c r="AS18" s="15">
        <f t="shared" ref="AS18:BR18" si="29">SUM(AS5:AS17)</f>
        <v>587.43700000000001</v>
      </c>
      <c r="AT18" s="15">
        <f t="shared" si="29"/>
        <v>583.69500000000005</v>
      </c>
      <c r="AU18" s="15">
        <f t="shared" si="29"/>
        <v>576.47</v>
      </c>
      <c r="AV18" s="15">
        <f t="shared" si="29"/>
        <v>583.41099999999994</v>
      </c>
      <c r="AW18" s="15">
        <f t="shared" si="29"/>
        <v>597.81399999999996</v>
      </c>
      <c r="AX18" s="15">
        <f t="shared" si="29"/>
        <v>590.61399999999992</v>
      </c>
      <c r="AY18" s="15">
        <f>SUM(AY5:AY17)</f>
        <v>584.9899999999999</v>
      </c>
      <c r="AZ18" s="15">
        <f t="shared" si="29"/>
        <v>579.95699999999999</v>
      </c>
      <c r="BA18" s="15">
        <f t="shared" si="29"/>
        <v>576.15800000000002</v>
      </c>
      <c r="BB18" s="15">
        <f t="shared" si="29"/>
        <v>571.63300000000004</v>
      </c>
      <c r="BC18" s="15">
        <f t="shared" si="29"/>
        <v>567.70799999999997</v>
      </c>
      <c r="BD18" s="15">
        <f t="shared" si="29"/>
        <v>565.88299999999992</v>
      </c>
      <c r="BE18" s="15">
        <f t="shared" si="29"/>
        <v>563.93099999999993</v>
      </c>
      <c r="BF18" s="15">
        <f t="shared" si="29"/>
        <v>561.73500000000001</v>
      </c>
      <c r="BG18" s="15">
        <f t="shared" si="29"/>
        <v>560.11199999999997</v>
      </c>
      <c r="BH18" s="15">
        <f t="shared" si="29"/>
        <v>558.43999999999994</v>
      </c>
      <c r="BI18" s="15">
        <f t="shared" si="29"/>
        <v>557.97899999999993</v>
      </c>
      <c r="BJ18" s="15">
        <f t="shared" si="29"/>
        <v>557.17899999999997</v>
      </c>
      <c r="BK18" s="15">
        <f t="shared" si="29"/>
        <v>556.06399999999996</v>
      </c>
      <c r="BL18" s="15">
        <f t="shared" si="29"/>
        <v>555.04199999999992</v>
      </c>
      <c r="BM18" s="15">
        <f t="shared" si="29"/>
        <v>554.22500000000002</v>
      </c>
      <c r="BN18" s="15">
        <f t="shared" si="29"/>
        <v>553.38099999999997</v>
      </c>
      <c r="BO18" s="15">
        <f t="shared" si="29"/>
        <v>552.70100000000002</v>
      </c>
      <c r="BP18" s="15">
        <f t="shared" si="29"/>
        <v>552.42099999999994</v>
      </c>
      <c r="BQ18" s="15">
        <f t="shared" si="29"/>
        <v>552.12699999999995</v>
      </c>
      <c r="BR18" s="15">
        <f t="shared" si="29"/>
        <v>551.77300000000002</v>
      </c>
      <c r="BS18" s="91"/>
      <c r="BT18" s="92"/>
    </row>
    <row r="19" spans="1:72" x14ac:dyDescent="0.25">
      <c r="A19" s="77"/>
      <c r="B19" s="77"/>
      <c r="P19" s="98"/>
      <c r="AS19" s="26" t="b">
        <f>(AS5+AS6)='Peak supply by terminal'!AR5</f>
        <v>1</v>
      </c>
      <c r="AT19" s="26" t="b">
        <f>(AT5+AT6)='Peak supply by terminal'!AS5</f>
        <v>1</v>
      </c>
      <c r="AU19" s="26" t="b">
        <f>(AU5+AU6)='Peak supply by terminal'!AT5</f>
        <v>1</v>
      </c>
      <c r="AV19" s="26" t="b">
        <f>(AV5+AV6)='Peak supply by terminal'!AU5</f>
        <v>1</v>
      </c>
      <c r="AW19" s="26" t="b">
        <f>(AW5+AW6)='Peak supply by terminal'!AV5</f>
        <v>1</v>
      </c>
      <c r="AX19" s="26" t="b">
        <f>(AX5+AX6)='Peak supply by terminal'!AW5</f>
        <v>1</v>
      </c>
      <c r="AY19" s="26" t="b">
        <f>(AY5+AY6)='Peak supply by terminal'!AX5</f>
        <v>1</v>
      </c>
      <c r="AZ19" s="26" t="b">
        <f>(AZ5+AZ6)='Peak supply by terminal'!AY5</f>
        <v>1</v>
      </c>
      <c r="BA19" s="26" t="b">
        <f>(BA5+BA6)='Peak supply by terminal'!AZ5</f>
        <v>1</v>
      </c>
      <c r="BB19" s="26" t="b">
        <f>(BB5+BB6)='Peak supply by terminal'!BA5</f>
        <v>1</v>
      </c>
      <c r="BC19" s="26" t="b">
        <f>(BC5+BC6)='Peak supply by terminal'!BB5</f>
        <v>1</v>
      </c>
      <c r="BD19" s="26" t="b">
        <f>(BD5+BD6)='Peak supply by terminal'!BC5</f>
        <v>1</v>
      </c>
      <c r="BE19" s="26" t="b">
        <f>(BE5+BE6)='Peak supply by terminal'!BD5</f>
        <v>1</v>
      </c>
      <c r="BF19" s="26" t="b">
        <f>(BF5+BF6)='Peak supply by terminal'!BE5</f>
        <v>1</v>
      </c>
      <c r="BG19" s="26" t="b">
        <f>(BG5+BG6)='Peak supply by terminal'!BF5</f>
        <v>1</v>
      </c>
      <c r="BH19" s="26" t="b">
        <f>(BH5+BH6)='Peak supply by terminal'!BG5</f>
        <v>1</v>
      </c>
      <c r="BI19" s="26" t="b">
        <f>(BI5+BI6)='Peak supply by terminal'!BH5</f>
        <v>1</v>
      </c>
      <c r="BJ19" s="26" t="b">
        <f>(BJ5+BJ6)='Peak supply by terminal'!BI5</f>
        <v>1</v>
      </c>
      <c r="BK19" s="26" t="b">
        <f>(BK5+BK6)='Peak supply by terminal'!BJ5</f>
        <v>1</v>
      </c>
      <c r="BL19" s="26" t="b">
        <f>(BL5+BL6)='Peak supply by terminal'!BK5</f>
        <v>1</v>
      </c>
      <c r="BM19" s="26" t="b">
        <f>(BM5+BM6)='Peak supply by terminal'!BL5</f>
        <v>1</v>
      </c>
      <c r="BN19" s="26" t="b">
        <f>(BN5+BN6)='Peak supply by terminal'!BM5</f>
        <v>1</v>
      </c>
      <c r="BO19" s="26" t="b">
        <f>(BO5+BO6)='Peak supply by terminal'!BN5</f>
        <v>1</v>
      </c>
      <c r="BP19" s="26" t="b">
        <f>(BP5+BP6)='Peak supply by terminal'!BO5</f>
        <v>1</v>
      </c>
      <c r="BQ19" s="26" t="b">
        <f>(BQ5+BQ6)='Peak supply by terminal'!BP5</f>
        <v>1</v>
      </c>
      <c r="BR19" s="26" t="b">
        <f>(BR5+BR6)='Peak supply by terminal'!BQ5</f>
        <v>1</v>
      </c>
    </row>
    <row r="20" spans="1:72" x14ac:dyDescent="0.25">
      <c r="A20" s="77"/>
      <c r="B20" s="77"/>
      <c r="AS20" s="26" t="b">
        <f>AS18='Peak supply by terminal'!AR17</f>
        <v>1</v>
      </c>
      <c r="AT20" s="26" t="b">
        <f>AT18='Peak supply by terminal'!AS17</f>
        <v>1</v>
      </c>
      <c r="AU20" s="26" t="b">
        <f>AU18='Peak supply by terminal'!AT17</f>
        <v>1</v>
      </c>
      <c r="AV20" s="26" t="b">
        <f>AV18='Peak supply by terminal'!AU17</f>
        <v>1</v>
      </c>
      <c r="AW20" s="26" t="b">
        <f>AW18='Peak supply by terminal'!AV17</f>
        <v>1</v>
      </c>
      <c r="AX20" s="26" t="b">
        <f>AX18='Peak supply by terminal'!AW17</f>
        <v>1</v>
      </c>
      <c r="AY20" s="26" t="b">
        <f>AY18='Peak supply by terminal'!AX17</f>
        <v>1</v>
      </c>
      <c r="AZ20" s="26" t="b">
        <f>AZ18='Peak supply by terminal'!AY17</f>
        <v>1</v>
      </c>
      <c r="BA20" s="26" t="b">
        <f>BA18='Peak supply by terminal'!AZ17</f>
        <v>1</v>
      </c>
      <c r="BB20" s="26" t="b">
        <f>BB18='Peak supply by terminal'!BA17</f>
        <v>1</v>
      </c>
      <c r="BC20" s="26" t="b">
        <f>BC18='Peak supply by terminal'!BB17</f>
        <v>1</v>
      </c>
      <c r="BD20" s="26" t="b">
        <f>BD18='Peak supply by terminal'!BC17</f>
        <v>1</v>
      </c>
      <c r="BE20" s="26" t="b">
        <f>BE18='Peak supply by terminal'!BD17</f>
        <v>1</v>
      </c>
      <c r="BF20" s="26" t="b">
        <f>BF18='Peak supply by terminal'!BE17</f>
        <v>1</v>
      </c>
      <c r="BG20" s="26" t="b">
        <f>BG18='Peak supply by terminal'!BF17</f>
        <v>1</v>
      </c>
      <c r="BH20" s="26" t="b">
        <f>BH18='Peak supply by terminal'!BG17</f>
        <v>1</v>
      </c>
      <c r="BI20" s="26" t="b">
        <f>BI18='Peak supply by terminal'!BH17</f>
        <v>1</v>
      </c>
      <c r="BJ20" s="26" t="b">
        <f>BJ18='Peak supply by terminal'!BI17</f>
        <v>1</v>
      </c>
      <c r="BK20" s="26" t="b">
        <f>BK18='Peak supply by terminal'!BJ17</f>
        <v>1</v>
      </c>
      <c r="BL20" s="26" t="b">
        <f>BL18='Peak supply by terminal'!BK17</f>
        <v>1</v>
      </c>
      <c r="BM20" s="26" t="b">
        <f>BM18='Peak supply by terminal'!BL17</f>
        <v>1</v>
      </c>
      <c r="BN20" s="26" t="b">
        <f>BN18='Peak supply by terminal'!BM17</f>
        <v>1</v>
      </c>
      <c r="BO20" s="26" t="b">
        <f>BO18='Peak supply by terminal'!BN17</f>
        <v>1</v>
      </c>
      <c r="BP20" s="26" t="b">
        <f>BP18='Peak supply by terminal'!BO17</f>
        <v>1</v>
      </c>
      <c r="BQ20" s="26" t="b">
        <f>BQ18='Peak supply by terminal'!BP17</f>
        <v>1</v>
      </c>
      <c r="BR20" s="26" t="b">
        <f>BR18='Peak supply by terminal'!BQ17</f>
        <v>1</v>
      </c>
    </row>
    <row r="21" spans="1:72" x14ac:dyDescent="0.25">
      <c r="A21" s="77"/>
      <c r="B21" s="77"/>
      <c r="AZ21" s="100"/>
    </row>
    <row r="22" spans="1:72" x14ac:dyDescent="0.25">
      <c r="A22" s="77"/>
      <c r="B22" s="77"/>
      <c r="AZ22" s="100"/>
    </row>
    <row r="23" spans="1:72" x14ac:dyDescent="0.25">
      <c r="A23" s="77"/>
      <c r="B23" s="77"/>
    </row>
    <row r="24" spans="1:72" x14ac:dyDescent="0.25">
      <c r="A24" s="77"/>
      <c r="B24" s="77"/>
    </row>
    <row r="25" spans="1:72" x14ac:dyDescent="0.25">
      <c r="A25" s="77"/>
      <c r="B25" s="77"/>
    </row>
    <row r="26" spans="1:72" x14ac:dyDescent="0.25">
      <c r="A26" s="77"/>
      <c r="B26" s="77"/>
    </row>
    <row r="27" spans="1:72" x14ac:dyDescent="0.25">
      <c r="A27" s="77"/>
      <c r="B27" s="77"/>
    </row>
    <row r="28" spans="1:72" s="77" customFormat="1" x14ac:dyDescent="0.25">
      <c r="C28" s="93"/>
    </row>
    <row r="29" spans="1:72" x14ac:dyDescent="0.25">
      <c r="A29" s="77"/>
      <c r="B29" s="77"/>
    </row>
    <row r="30" spans="1:72" x14ac:dyDescent="0.25">
      <c r="A30" s="77"/>
      <c r="B30" s="77"/>
      <c r="C30" s="59" t="s">
        <v>661</v>
      </c>
      <c r="AR30" s="26" t="s">
        <v>662</v>
      </c>
    </row>
    <row r="31" spans="1:72" x14ac:dyDescent="0.25">
      <c r="A31" s="77"/>
      <c r="B31" s="77"/>
      <c r="O31" s="67"/>
      <c r="P31" s="67" t="str">
        <f t="shared" ref="P31:AO31" si="30">AS31</f>
        <v>2025/26</v>
      </c>
      <c r="Q31" s="67" t="str">
        <f t="shared" si="30"/>
        <v>2026/27</v>
      </c>
      <c r="R31" s="67" t="str">
        <f t="shared" si="30"/>
        <v>2027/28</v>
      </c>
      <c r="S31" s="67" t="str">
        <f t="shared" si="30"/>
        <v>2028/29</v>
      </c>
      <c r="T31" s="67" t="str">
        <f t="shared" si="30"/>
        <v>2029/30</v>
      </c>
      <c r="U31" s="67" t="str">
        <f t="shared" si="30"/>
        <v>2030/31</v>
      </c>
      <c r="V31" s="67" t="str">
        <f t="shared" si="30"/>
        <v>2031/32</v>
      </c>
      <c r="W31" s="67" t="str">
        <f t="shared" si="30"/>
        <v>2032/33</v>
      </c>
      <c r="X31" s="67" t="str">
        <f t="shared" si="30"/>
        <v>2033/34</v>
      </c>
      <c r="Y31" s="67" t="str">
        <f t="shared" si="30"/>
        <v>2034/35</v>
      </c>
      <c r="Z31" s="67" t="str">
        <f t="shared" si="30"/>
        <v>2035/36</v>
      </c>
      <c r="AA31" s="67" t="str">
        <f t="shared" si="30"/>
        <v>2036/37</v>
      </c>
      <c r="AB31" s="67" t="str">
        <f t="shared" si="30"/>
        <v>2037/38</v>
      </c>
      <c r="AC31" s="67" t="str">
        <f t="shared" si="30"/>
        <v>2038/39</v>
      </c>
      <c r="AD31" s="67" t="str">
        <f t="shared" si="30"/>
        <v>2039/40</v>
      </c>
      <c r="AE31" s="67" t="str">
        <f t="shared" si="30"/>
        <v>2040/41</v>
      </c>
      <c r="AF31" s="67" t="str">
        <f t="shared" si="30"/>
        <v>2041/42</v>
      </c>
      <c r="AG31" s="67" t="str">
        <f t="shared" si="30"/>
        <v>2042/43</v>
      </c>
      <c r="AH31" s="67" t="str">
        <f t="shared" si="30"/>
        <v>2043/44</v>
      </c>
      <c r="AI31" s="67" t="str">
        <f t="shared" si="30"/>
        <v>2044/45</v>
      </c>
      <c r="AJ31" s="67" t="str">
        <f t="shared" si="30"/>
        <v>2045/46</v>
      </c>
      <c r="AK31" s="67" t="str">
        <f t="shared" si="30"/>
        <v>2046/47</v>
      </c>
      <c r="AL31" s="67" t="str">
        <f t="shared" si="30"/>
        <v>2047/48</v>
      </c>
      <c r="AM31" s="67" t="str">
        <f t="shared" si="30"/>
        <v>2048/49</v>
      </c>
      <c r="AN31" s="67" t="str">
        <f t="shared" si="30"/>
        <v>2049/50</v>
      </c>
      <c r="AO31" s="67" t="str">
        <f t="shared" si="30"/>
        <v>2050/51</v>
      </c>
      <c r="AR31" s="67" t="s">
        <v>656</v>
      </c>
      <c r="AS31" s="12" t="str">
        <f>'Peak supply by terminal'!AR29</f>
        <v>2025/26</v>
      </c>
      <c r="AT31" s="12" t="str">
        <f>'Peak supply by terminal'!AS29</f>
        <v>2026/27</v>
      </c>
      <c r="AU31" s="12" t="str">
        <f>'Peak supply by terminal'!AT29</f>
        <v>2027/28</v>
      </c>
      <c r="AV31" s="12" t="str">
        <f>'Peak supply by terminal'!AU29</f>
        <v>2028/29</v>
      </c>
      <c r="AW31" s="12" t="str">
        <f>'Peak supply by terminal'!AV29</f>
        <v>2029/30</v>
      </c>
      <c r="AX31" s="12" t="str">
        <f>'Peak supply by terminal'!AW29</f>
        <v>2030/31</v>
      </c>
      <c r="AY31" s="12" t="str">
        <f>'Peak supply by terminal'!AX29</f>
        <v>2031/32</v>
      </c>
      <c r="AZ31" s="12" t="str">
        <f>'Peak supply by terminal'!AY29</f>
        <v>2032/33</v>
      </c>
      <c r="BA31" s="12" t="str">
        <f>'Peak supply by terminal'!AZ29</f>
        <v>2033/34</v>
      </c>
      <c r="BB31" s="12" t="str">
        <f>'Peak supply by terminal'!BA29</f>
        <v>2034/35</v>
      </c>
      <c r="BC31" s="12" t="str">
        <f>'Peak supply by terminal'!BB29</f>
        <v>2035/36</v>
      </c>
      <c r="BD31" s="12" t="str">
        <f>'Peak supply by terminal'!BC29</f>
        <v>2036/37</v>
      </c>
      <c r="BE31" s="12" t="str">
        <f>'Peak supply by terminal'!BD29</f>
        <v>2037/38</v>
      </c>
      <c r="BF31" s="12" t="str">
        <f>'Peak supply by terminal'!BE29</f>
        <v>2038/39</v>
      </c>
      <c r="BG31" s="12" t="str">
        <f>'Peak supply by terminal'!BF29</f>
        <v>2039/40</v>
      </c>
      <c r="BH31" s="12" t="str">
        <f>'Peak supply by terminal'!BG29</f>
        <v>2040/41</v>
      </c>
      <c r="BI31" s="12" t="str">
        <f>'Peak supply by terminal'!BH29</f>
        <v>2041/42</v>
      </c>
      <c r="BJ31" s="12" t="str">
        <f>'Peak supply by terminal'!BI29</f>
        <v>2042/43</v>
      </c>
      <c r="BK31" s="12" t="str">
        <f>'Peak supply by terminal'!BJ29</f>
        <v>2043/44</v>
      </c>
      <c r="BL31" s="12" t="str">
        <f>'Peak supply by terminal'!BK29</f>
        <v>2044/45</v>
      </c>
      <c r="BM31" s="12" t="str">
        <f>'Peak supply by terminal'!BL29</f>
        <v>2045/46</v>
      </c>
      <c r="BN31" s="12" t="str">
        <f>'Peak supply by terminal'!BM29</f>
        <v>2046/47</v>
      </c>
      <c r="BO31" s="12" t="str">
        <f>'Peak supply by terminal'!BN29</f>
        <v>2047/48</v>
      </c>
      <c r="BP31" s="12" t="str">
        <f>'Peak supply by terminal'!BO29</f>
        <v>2048/49</v>
      </c>
      <c r="BQ31" s="12" t="str">
        <f>'Peak supply by terminal'!BP29</f>
        <v>2049/50</v>
      </c>
      <c r="BR31" s="12" t="str">
        <f>'Peak supply by terminal'!BQ29</f>
        <v>2050/51</v>
      </c>
      <c r="BS31" s="88"/>
    </row>
    <row r="32" spans="1:72" x14ac:dyDescent="0.25">
      <c r="A32" s="77"/>
      <c r="B32" s="77"/>
      <c r="O32" s="67" t="s">
        <v>615</v>
      </c>
      <c r="P32" s="97">
        <f t="shared" ref="P32:P44" si="31">AS32*11</f>
        <v>192.26900000000001</v>
      </c>
      <c r="Q32" s="97">
        <f t="shared" ref="Q32:Q44" si="32">AT32*11</f>
        <v>183.59</v>
      </c>
      <c r="R32" s="97">
        <f t="shared" ref="R32:R44" si="33">AU32*11</f>
        <v>166.57300000000001</v>
      </c>
      <c r="S32" s="97">
        <f t="shared" ref="S32:S44" si="34">AV32*11</f>
        <v>146.48699999999999</v>
      </c>
      <c r="T32" s="97">
        <f t="shared" ref="T32:T44" si="35">AW32*11</f>
        <v>129.69</v>
      </c>
      <c r="U32" s="97">
        <f t="shared" ref="U32:U44" si="36">AX32*11</f>
        <v>115.02700000000002</v>
      </c>
      <c r="V32" s="97">
        <f t="shared" ref="V32:V44" si="37">AY32*11</f>
        <v>102.949</v>
      </c>
      <c r="W32" s="97">
        <f t="shared" ref="W32:W44" si="38">AZ32*11</f>
        <v>91.541999999999987</v>
      </c>
      <c r="X32" s="97">
        <f t="shared" ref="X32:X44" si="39">BA32*11</f>
        <v>81.146999999999991</v>
      </c>
      <c r="Y32" s="97">
        <f t="shared" ref="Y32:Y44" si="40">BB32*11</f>
        <v>73.513000000000005</v>
      </c>
      <c r="Z32" s="97">
        <f t="shared" ref="Z32:Z44" si="41">BC32*11</f>
        <v>74.162000000000006</v>
      </c>
      <c r="AA32" s="97">
        <f t="shared" ref="AA32:AA44" si="42">BD32*11</f>
        <v>83.236999999999995</v>
      </c>
      <c r="AB32" s="97">
        <f t="shared" ref="AB32:AB44" si="43">BE32*11</f>
        <v>62.336999999999996</v>
      </c>
      <c r="AC32" s="97">
        <f t="shared" ref="AC32:AC44" si="44">BF32*11</f>
        <v>62.414000000000001</v>
      </c>
      <c r="AD32" s="97">
        <f t="shared" ref="AD32:AD44" si="45">BG32*11</f>
        <v>54.593000000000004</v>
      </c>
      <c r="AE32" s="97">
        <f t="shared" ref="AE32:AE44" si="46">BH32*11</f>
        <v>44.956999999999994</v>
      </c>
      <c r="AF32" s="97">
        <f t="shared" ref="AF32:AF44" si="47">BI32*11</f>
        <v>0</v>
      </c>
      <c r="AG32" s="97">
        <f t="shared" ref="AG32:AG44" si="48">BJ32*11</f>
        <v>0</v>
      </c>
      <c r="AH32" s="97">
        <f t="shared" ref="AH32:AH44" si="49">BK32*11</f>
        <v>0</v>
      </c>
      <c r="AI32" s="97">
        <f t="shared" ref="AI32:AI44" si="50">BL32*11</f>
        <v>0</v>
      </c>
      <c r="AJ32" s="97">
        <f t="shared" ref="AJ32:AJ44" si="51">BM32*11</f>
        <v>0</v>
      </c>
      <c r="AK32" s="97">
        <f t="shared" ref="AK32:AK44" si="52">BN32*11</f>
        <v>0</v>
      </c>
      <c r="AL32" s="97">
        <f t="shared" ref="AL32:AL44" si="53">BO32*11</f>
        <v>0</v>
      </c>
      <c r="AM32" s="97">
        <f t="shared" ref="AM32:AM44" si="54">BP32*11</f>
        <v>0</v>
      </c>
      <c r="AN32" s="97">
        <f t="shared" ref="AN32:AN44" si="55">BQ32*11</f>
        <v>0</v>
      </c>
      <c r="AO32" s="97">
        <f t="shared" ref="AO32:AO44" si="56">BR32*11</f>
        <v>0</v>
      </c>
      <c r="AP32" s="98"/>
      <c r="AR32" s="67" t="s">
        <v>615</v>
      </c>
      <c r="AS32" s="97">
        <v>17.478999999999999</v>
      </c>
      <c r="AT32" s="97">
        <v>16.690000000000001</v>
      </c>
      <c r="AU32" s="97">
        <v>15.143000000000001</v>
      </c>
      <c r="AV32" s="97">
        <v>13.317</v>
      </c>
      <c r="AW32" s="97">
        <v>11.79</v>
      </c>
      <c r="AX32" s="97">
        <v>10.457000000000001</v>
      </c>
      <c r="AY32" s="97">
        <v>9.359</v>
      </c>
      <c r="AZ32" s="97">
        <v>8.3219999999999992</v>
      </c>
      <c r="BA32" s="97">
        <v>7.3769999999999998</v>
      </c>
      <c r="BB32" s="97">
        <v>6.6829999999999998</v>
      </c>
      <c r="BC32" s="97">
        <v>6.742</v>
      </c>
      <c r="BD32" s="97">
        <v>7.5670000000000002</v>
      </c>
      <c r="BE32" s="97">
        <v>5.6669999999999998</v>
      </c>
      <c r="BF32" s="97">
        <v>5.6740000000000004</v>
      </c>
      <c r="BG32" s="97">
        <v>4.9630000000000001</v>
      </c>
      <c r="BH32" s="97">
        <v>4.0869999999999997</v>
      </c>
      <c r="BI32" s="97">
        <v>0</v>
      </c>
      <c r="BJ32" s="97">
        <v>0</v>
      </c>
      <c r="BK32" s="97">
        <v>0</v>
      </c>
      <c r="BL32" s="97">
        <v>0</v>
      </c>
      <c r="BM32" s="97">
        <v>0</v>
      </c>
      <c r="BN32" s="97">
        <v>0</v>
      </c>
      <c r="BO32" s="97">
        <v>0</v>
      </c>
      <c r="BP32" s="97">
        <v>0</v>
      </c>
      <c r="BQ32" s="97">
        <v>0</v>
      </c>
      <c r="BR32" s="97">
        <v>0</v>
      </c>
      <c r="BS32" s="99"/>
      <c r="BT32" s="98"/>
    </row>
    <row r="33" spans="1:72" x14ac:dyDescent="0.25">
      <c r="A33" s="77"/>
      <c r="B33" s="77"/>
      <c r="O33" s="12" t="s">
        <v>657</v>
      </c>
      <c r="P33" s="97">
        <f t="shared" si="31"/>
        <v>1052.7</v>
      </c>
      <c r="Q33" s="97">
        <f t="shared" si="32"/>
        <v>1052.7</v>
      </c>
      <c r="R33" s="97">
        <f t="shared" si="33"/>
        <v>1052.7</v>
      </c>
      <c r="S33" s="97">
        <f t="shared" si="34"/>
        <v>1052.7</v>
      </c>
      <c r="T33" s="97">
        <f t="shared" si="35"/>
        <v>1300.2</v>
      </c>
      <c r="U33" s="97">
        <f t="shared" si="36"/>
        <v>1300.2</v>
      </c>
      <c r="V33" s="97">
        <f t="shared" si="37"/>
        <v>1300.2</v>
      </c>
      <c r="W33" s="97">
        <f t="shared" si="38"/>
        <v>1300.2</v>
      </c>
      <c r="X33" s="97">
        <f t="shared" si="39"/>
        <v>1300.2</v>
      </c>
      <c r="Y33" s="97">
        <f t="shared" si="40"/>
        <v>1300.2</v>
      </c>
      <c r="Z33" s="97">
        <f t="shared" si="41"/>
        <v>1300.2</v>
      </c>
      <c r="AA33" s="97">
        <f t="shared" si="42"/>
        <v>1300.2</v>
      </c>
      <c r="AB33" s="97">
        <f t="shared" si="43"/>
        <v>1300.2</v>
      </c>
      <c r="AC33" s="97">
        <f t="shared" si="44"/>
        <v>1300.2</v>
      </c>
      <c r="AD33" s="97">
        <f t="shared" si="45"/>
        <v>1300.2</v>
      </c>
      <c r="AE33" s="97">
        <f t="shared" si="46"/>
        <v>1300.2</v>
      </c>
      <c r="AF33" s="97">
        <f t="shared" si="47"/>
        <v>1300.2</v>
      </c>
      <c r="AG33" s="97">
        <f t="shared" si="48"/>
        <v>1300.2</v>
      </c>
      <c r="AH33" s="97">
        <f t="shared" si="49"/>
        <v>1300.2</v>
      </c>
      <c r="AI33" s="97">
        <f t="shared" si="50"/>
        <v>1300.2</v>
      </c>
      <c r="AJ33" s="97">
        <f t="shared" si="51"/>
        <v>1300.2</v>
      </c>
      <c r="AK33" s="97">
        <f t="shared" si="52"/>
        <v>1300.2</v>
      </c>
      <c r="AL33" s="97">
        <f t="shared" si="53"/>
        <v>1300.2</v>
      </c>
      <c r="AM33" s="97">
        <f t="shared" si="54"/>
        <v>1300.2</v>
      </c>
      <c r="AN33" s="97">
        <f t="shared" si="55"/>
        <v>1300.2</v>
      </c>
      <c r="AO33" s="97">
        <f t="shared" si="56"/>
        <v>1300.2</v>
      </c>
      <c r="AP33" s="98"/>
      <c r="AR33" s="12" t="s">
        <v>657</v>
      </c>
      <c r="AS33" s="97">
        <v>95.7</v>
      </c>
      <c r="AT33" s="97">
        <v>95.7</v>
      </c>
      <c r="AU33" s="97">
        <v>95.7</v>
      </c>
      <c r="AV33" s="97">
        <v>95.7</v>
      </c>
      <c r="AW33" s="97">
        <v>118.2</v>
      </c>
      <c r="AX33" s="97">
        <v>118.2</v>
      </c>
      <c r="AY33" s="97">
        <v>118.2</v>
      </c>
      <c r="AZ33" s="97">
        <v>118.2</v>
      </c>
      <c r="BA33" s="97">
        <v>118.2</v>
      </c>
      <c r="BB33" s="97">
        <v>118.2</v>
      </c>
      <c r="BC33" s="97">
        <v>118.2</v>
      </c>
      <c r="BD33" s="97">
        <v>118.2</v>
      </c>
      <c r="BE33" s="97">
        <v>118.2</v>
      </c>
      <c r="BF33" s="97">
        <v>118.2</v>
      </c>
      <c r="BG33" s="97">
        <v>118.2</v>
      </c>
      <c r="BH33" s="97">
        <v>118.2</v>
      </c>
      <c r="BI33" s="97">
        <v>118.2</v>
      </c>
      <c r="BJ33" s="97">
        <v>118.2</v>
      </c>
      <c r="BK33" s="97">
        <v>118.2</v>
      </c>
      <c r="BL33" s="97">
        <v>118.2</v>
      </c>
      <c r="BM33" s="97">
        <v>118.2</v>
      </c>
      <c r="BN33" s="97">
        <v>118.2</v>
      </c>
      <c r="BO33" s="97">
        <v>118.2</v>
      </c>
      <c r="BP33" s="97">
        <v>118.2</v>
      </c>
      <c r="BQ33" s="97">
        <v>118.2</v>
      </c>
      <c r="BR33" s="97">
        <v>118.2</v>
      </c>
      <c r="BS33" s="99"/>
      <c r="BT33" s="98"/>
    </row>
    <row r="34" spans="1:72" x14ac:dyDescent="0.25">
      <c r="A34" s="77"/>
      <c r="B34" s="77"/>
      <c r="O34" s="67" t="s">
        <v>617</v>
      </c>
      <c r="P34" s="97">
        <f t="shared" si="31"/>
        <v>24.563000000000002</v>
      </c>
      <c r="Q34" s="97">
        <f t="shared" si="32"/>
        <v>20.713000000000001</v>
      </c>
      <c r="R34" s="97">
        <f t="shared" si="33"/>
        <v>18.315000000000001</v>
      </c>
      <c r="S34" s="97">
        <f t="shared" si="34"/>
        <v>15.191000000000001</v>
      </c>
      <c r="T34" s="97">
        <f t="shared" si="35"/>
        <v>9.8450000000000006</v>
      </c>
      <c r="U34" s="97">
        <f t="shared" si="36"/>
        <v>8.5910000000000011</v>
      </c>
      <c r="V34" s="97">
        <f t="shared" si="37"/>
        <v>4.4660000000000002</v>
      </c>
      <c r="W34" s="97">
        <f t="shared" si="38"/>
        <v>3.9379999999999997</v>
      </c>
      <c r="X34" s="97">
        <f t="shared" si="39"/>
        <v>0</v>
      </c>
      <c r="Y34" s="97">
        <f t="shared" si="40"/>
        <v>0</v>
      </c>
      <c r="Z34" s="97">
        <f t="shared" si="41"/>
        <v>0</v>
      </c>
      <c r="AA34" s="97">
        <f t="shared" si="42"/>
        <v>0</v>
      </c>
      <c r="AB34" s="97">
        <f t="shared" si="43"/>
        <v>0</v>
      </c>
      <c r="AC34" s="97">
        <f t="shared" si="44"/>
        <v>0</v>
      </c>
      <c r="AD34" s="97">
        <f t="shared" si="45"/>
        <v>0</v>
      </c>
      <c r="AE34" s="97">
        <f t="shared" si="46"/>
        <v>0</v>
      </c>
      <c r="AF34" s="97">
        <f t="shared" si="47"/>
        <v>0</v>
      </c>
      <c r="AG34" s="97">
        <f t="shared" si="48"/>
        <v>0</v>
      </c>
      <c r="AH34" s="97">
        <f t="shared" si="49"/>
        <v>0</v>
      </c>
      <c r="AI34" s="97">
        <f t="shared" si="50"/>
        <v>0</v>
      </c>
      <c r="AJ34" s="97">
        <f t="shared" si="51"/>
        <v>0</v>
      </c>
      <c r="AK34" s="97">
        <f t="shared" si="52"/>
        <v>0</v>
      </c>
      <c r="AL34" s="97">
        <f t="shared" si="53"/>
        <v>0</v>
      </c>
      <c r="AM34" s="97">
        <f t="shared" si="54"/>
        <v>0</v>
      </c>
      <c r="AN34" s="97">
        <f t="shared" si="55"/>
        <v>0</v>
      </c>
      <c r="AO34" s="97">
        <f t="shared" si="56"/>
        <v>0</v>
      </c>
      <c r="AP34" s="98"/>
      <c r="AR34" s="67" t="s">
        <v>617</v>
      </c>
      <c r="AS34" s="97">
        <v>2.2330000000000001</v>
      </c>
      <c r="AT34" s="97">
        <v>1.883</v>
      </c>
      <c r="AU34" s="97">
        <v>1.665</v>
      </c>
      <c r="AV34" s="97">
        <v>1.381</v>
      </c>
      <c r="AW34" s="97">
        <v>0.89500000000000002</v>
      </c>
      <c r="AX34" s="97">
        <v>0.78100000000000003</v>
      </c>
      <c r="AY34" s="97">
        <v>0.40600000000000003</v>
      </c>
      <c r="AZ34" s="97">
        <v>0.35799999999999998</v>
      </c>
      <c r="BA34" s="97">
        <v>0</v>
      </c>
      <c r="BB34" s="97">
        <v>0</v>
      </c>
      <c r="BC34" s="97">
        <v>0</v>
      </c>
      <c r="BD34" s="97">
        <v>0</v>
      </c>
      <c r="BE34" s="97">
        <v>0</v>
      </c>
      <c r="BF34" s="97">
        <v>0</v>
      </c>
      <c r="BG34" s="97">
        <v>0</v>
      </c>
      <c r="BH34" s="97">
        <v>0</v>
      </c>
      <c r="BI34" s="97">
        <v>0</v>
      </c>
      <c r="BJ34" s="97">
        <v>0</v>
      </c>
      <c r="BK34" s="97">
        <v>0</v>
      </c>
      <c r="BL34" s="97">
        <v>0</v>
      </c>
      <c r="BM34" s="97">
        <v>0</v>
      </c>
      <c r="BN34" s="97">
        <v>0</v>
      </c>
      <c r="BO34" s="97">
        <v>0</v>
      </c>
      <c r="BP34" s="97">
        <v>0</v>
      </c>
      <c r="BQ34" s="97">
        <v>0</v>
      </c>
      <c r="BR34" s="97">
        <v>0</v>
      </c>
      <c r="BS34" s="99"/>
      <c r="BT34" s="98"/>
    </row>
    <row r="35" spans="1:72" x14ac:dyDescent="0.25">
      <c r="A35" s="77"/>
      <c r="B35" s="77"/>
      <c r="O35" s="67" t="s">
        <v>114</v>
      </c>
      <c r="P35" s="97">
        <f t="shared" si="31"/>
        <v>897.57799999999997</v>
      </c>
      <c r="Q35" s="97">
        <f t="shared" si="32"/>
        <v>881.4190000000001</v>
      </c>
      <c r="R35" s="97">
        <f t="shared" si="33"/>
        <v>874.40099999999995</v>
      </c>
      <c r="S35" s="97">
        <f t="shared" si="34"/>
        <v>867.33900000000006</v>
      </c>
      <c r="T35" s="97">
        <f t="shared" si="35"/>
        <v>868.48300000000006</v>
      </c>
      <c r="U35" s="97">
        <f t="shared" si="36"/>
        <v>883.86099999999999</v>
      </c>
      <c r="V35" s="97">
        <f t="shared" si="37"/>
        <v>895.64199999999994</v>
      </c>
      <c r="W35" s="97">
        <f t="shared" si="38"/>
        <v>888.66800000000001</v>
      </c>
      <c r="X35" s="97">
        <f t="shared" si="39"/>
        <v>878.49299999999994</v>
      </c>
      <c r="Y35" s="97">
        <f t="shared" si="40"/>
        <v>869.66000000000008</v>
      </c>
      <c r="Z35" s="97">
        <f t="shared" si="41"/>
        <v>862.26800000000003</v>
      </c>
      <c r="AA35" s="97">
        <f t="shared" si="42"/>
        <v>855.49200000000008</v>
      </c>
      <c r="AB35" s="97">
        <f t="shared" si="43"/>
        <v>851.00400000000002</v>
      </c>
      <c r="AC35" s="97">
        <f t="shared" si="44"/>
        <v>849.024</v>
      </c>
      <c r="AD35" s="97">
        <f t="shared" si="45"/>
        <v>847.29700000000003</v>
      </c>
      <c r="AE35" s="97">
        <f t="shared" si="46"/>
        <v>845.80100000000004</v>
      </c>
      <c r="AF35" s="97">
        <f t="shared" si="47"/>
        <v>844.51400000000001</v>
      </c>
      <c r="AG35" s="97">
        <f t="shared" si="48"/>
        <v>843.38100000000009</v>
      </c>
      <c r="AH35" s="97">
        <f t="shared" si="49"/>
        <v>842.41300000000001</v>
      </c>
      <c r="AI35" s="97">
        <f t="shared" si="50"/>
        <v>841.56600000000003</v>
      </c>
      <c r="AJ35" s="97">
        <f t="shared" si="51"/>
        <v>840.83999999999992</v>
      </c>
      <c r="AK35" s="97">
        <f t="shared" si="52"/>
        <v>836</v>
      </c>
      <c r="AL35" s="97">
        <f t="shared" si="53"/>
        <v>836</v>
      </c>
      <c r="AM35" s="97">
        <f t="shared" si="54"/>
        <v>836</v>
      </c>
      <c r="AN35" s="97">
        <f t="shared" si="55"/>
        <v>836</v>
      </c>
      <c r="AO35" s="97">
        <f t="shared" si="56"/>
        <v>836</v>
      </c>
      <c r="AP35" s="98"/>
      <c r="AR35" s="67" t="s">
        <v>114</v>
      </c>
      <c r="AS35" s="97">
        <v>81.597999999999999</v>
      </c>
      <c r="AT35" s="97">
        <v>80.129000000000005</v>
      </c>
      <c r="AU35" s="97">
        <v>79.491</v>
      </c>
      <c r="AV35" s="97">
        <v>78.849000000000004</v>
      </c>
      <c r="AW35" s="97">
        <v>78.953000000000003</v>
      </c>
      <c r="AX35" s="97">
        <v>80.350999999999999</v>
      </c>
      <c r="AY35" s="97">
        <v>81.421999999999997</v>
      </c>
      <c r="AZ35" s="97">
        <v>80.787999999999997</v>
      </c>
      <c r="BA35" s="97">
        <v>79.863</v>
      </c>
      <c r="BB35" s="97">
        <v>79.06</v>
      </c>
      <c r="BC35" s="97">
        <v>78.388000000000005</v>
      </c>
      <c r="BD35" s="97">
        <v>77.772000000000006</v>
      </c>
      <c r="BE35" s="97">
        <v>77.364000000000004</v>
      </c>
      <c r="BF35" s="97">
        <v>77.183999999999997</v>
      </c>
      <c r="BG35" s="97">
        <v>77.027000000000001</v>
      </c>
      <c r="BH35" s="97">
        <v>76.891000000000005</v>
      </c>
      <c r="BI35" s="97">
        <v>76.774000000000001</v>
      </c>
      <c r="BJ35" s="97">
        <v>76.671000000000006</v>
      </c>
      <c r="BK35" s="97">
        <v>76.582999999999998</v>
      </c>
      <c r="BL35" s="97">
        <v>76.506</v>
      </c>
      <c r="BM35" s="97">
        <v>76.44</v>
      </c>
      <c r="BN35" s="97">
        <v>76</v>
      </c>
      <c r="BO35" s="97">
        <v>76</v>
      </c>
      <c r="BP35" s="97">
        <v>76</v>
      </c>
      <c r="BQ35" s="97">
        <v>76</v>
      </c>
      <c r="BR35" s="97">
        <v>76</v>
      </c>
      <c r="BS35" s="99"/>
      <c r="BT35" s="98"/>
    </row>
    <row r="36" spans="1:72" x14ac:dyDescent="0.25">
      <c r="A36" s="77"/>
      <c r="B36" s="77"/>
      <c r="O36" s="67" t="s">
        <v>117</v>
      </c>
      <c r="P36" s="97">
        <f t="shared" si="31"/>
        <v>1012.9349999999999</v>
      </c>
      <c r="Q36" s="97">
        <f t="shared" si="32"/>
        <v>1042.7450000000001</v>
      </c>
      <c r="R36" s="97">
        <f t="shared" si="33"/>
        <v>1045.1320000000001</v>
      </c>
      <c r="S36" s="97">
        <f t="shared" si="34"/>
        <v>1053.2170000000001</v>
      </c>
      <c r="T36" s="97">
        <f t="shared" si="35"/>
        <v>993.83900000000006</v>
      </c>
      <c r="U36" s="97">
        <f t="shared" si="36"/>
        <v>971.50900000000001</v>
      </c>
      <c r="V36" s="97">
        <f t="shared" si="37"/>
        <v>953.84299999999996</v>
      </c>
      <c r="W36" s="97">
        <f t="shared" si="38"/>
        <v>937.28800000000001</v>
      </c>
      <c r="X36" s="97">
        <f t="shared" si="39"/>
        <v>909.19399999999996</v>
      </c>
      <c r="Y36" s="97">
        <f t="shared" si="40"/>
        <v>868.98899999999992</v>
      </c>
      <c r="Z36" s="97">
        <f t="shared" si="41"/>
        <v>826.49599999999998</v>
      </c>
      <c r="AA36" s="97">
        <f t="shared" si="42"/>
        <v>810.50200000000007</v>
      </c>
      <c r="AB36" s="97">
        <f t="shared" si="43"/>
        <v>807.63100000000009</v>
      </c>
      <c r="AC36" s="97">
        <f t="shared" si="44"/>
        <v>791.57100000000003</v>
      </c>
      <c r="AD36" s="97">
        <f t="shared" si="45"/>
        <v>785.63100000000009</v>
      </c>
      <c r="AE36" s="97">
        <f t="shared" si="46"/>
        <v>777.40300000000002</v>
      </c>
      <c r="AF36" s="97">
        <f t="shared" si="47"/>
        <v>759.71499999999992</v>
      </c>
      <c r="AG36" s="97">
        <f t="shared" si="48"/>
        <v>757.471</v>
      </c>
      <c r="AH36" s="97">
        <f t="shared" si="49"/>
        <v>811.976</v>
      </c>
      <c r="AI36" s="97">
        <f t="shared" si="50"/>
        <v>799.78800000000001</v>
      </c>
      <c r="AJ36" s="97">
        <f t="shared" si="51"/>
        <v>789.99799999999993</v>
      </c>
      <c r="AK36" s="97">
        <f t="shared" si="52"/>
        <v>779.03099999999995</v>
      </c>
      <c r="AL36" s="97">
        <f t="shared" si="53"/>
        <v>770.726</v>
      </c>
      <c r="AM36" s="97">
        <f t="shared" si="54"/>
        <v>768.04200000000003</v>
      </c>
      <c r="AN36" s="97">
        <f t="shared" si="55"/>
        <v>771.5619999999999</v>
      </c>
      <c r="AO36" s="97">
        <f t="shared" si="56"/>
        <v>766.29300000000001</v>
      </c>
      <c r="AP36" s="98"/>
      <c r="AR36" s="67" t="s">
        <v>117</v>
      </c>
      <c r="AS36" s="97">
        <v>92.084999999999994</v>
      </c>
      <c r="AT36" s="97">
        <v>94.795000000000002</v>
      </c>
      <c r="AU36" s="97">
        <v>95.012</v>
      </c>
      <c r="AV36" s="97">
        <v>95.747</v>
      </c>
      <c r="AW36" s="97">
        <v>90.349000000000004</v>
      </c>
      <c r="AX36" s="97">
        <v>88.319000000000003</v>
      </c>
      <c r="AY36" s="97">
        <v>86.712999999999994</v>
      </c>
      <c r="AZ36" s="97">
        <v>85.207999999999998</v>
      </c>
      <c r="BA36" s="97">
        <v>82.653999999999996</v>
      </c>
      <c r="BB36" s="97">
        <v>78.998999999999995</v>
      </c>
      <c r="BC36" s="97">
        <v>75.135999999999996</v>
      </c>
      <c r="BD36" s="97">
        <v>73.682000000000002</v>
      </c>
      <c r="BE36" s="97">
        <v>73.421000000000006</v>
      </c>
      <c r="BF36" s="97">
        <v>71.960999999999999</v>
      </c>
      <c r="BG36" s="97">
        <v>71.421000000000006</v>
      </c>
      <c r="BH36" s="97">
        <v>70.673000000000002</v>
      </c>
      <c r="BI36" s="97">
        <v>69.064999999999998</v>
      </c>
      <c r="BJ36" s="97">
        <v>68.861000000000004</v>
      </c>
      <c r="BK36" s="97">
        <v>73.816000000000003</v>
      </c>
      <c r="BL36" s="97">
        <v>72.707999999999998</v>
      </c>
      <c r="BM36" s="97">
        <v>71.817999999999998</v>
      </c>
      <c r="BN36" s="97">
        <v>70.820999999999998</v>
      </c>
      <c r="BO36" s="97">
        <v>70.066000000000003</v>
      </c>
      <c r="BP36" s="97">
        <v>69.822000000000003</v>
      </c>
      <c r="BQ36" s="97">
        <v>70.141999999999996</v>
      </c>
      <c r="BR36" s="97">
        <v>69.662999999999997</v>
      </c>
      <c r="BS36" s="99"/>
      <c r="BT36" s="98"/>
    </row>
    <row r="37" spans="1:72" x14ac:dyDescent="0.25">
      <c r="A37" s="77"/>
      <c r="B37" s="77"/>
      <c r="O37" s="67" t="s">
        <v>618</v>
      </c>
      <c r="P37" s="97">
        <f t="shared" si="31"/>
        <v>236.66500000000002</v>
      </c>
      <c r="Q37" s="97">
        <f t="shared" si="32"/>
        <v>200.32099999999997</v>
      </c>
      <c r="R37" s="97">
        <f t="shared" si="33"/>
        <v>169.03700000000001</v>
      </c>
      <c r="S37" s="97">
        <f t="shared" si="34"/>
        <v>140.404</v>
      </c>
      <c r="T37" s="97">
        <f t="shared" si="35"/>
        <v>149.18199999999999</v>
      </c>
      <c r="U37" s="97">
        <f t="shared" si="36"/>
        <v>132.30799999999999</v>
      </c>
      <c r="V37" s="97">
        <f t="shared" si="37"/>
        <v>153.351</v>
      </c>
      <c r="W37" s="97">
        <f t="shared" si="38"/>
        <v>118.01899999999999</v>
      </c>
      <c r="X37" s="97">
        <f t="shared" si="39"/>
        <v>104.643</v>
      </c>
      <c r="Y37" s="97">
        <f t="shared" si="40"/>
        <v>95.820999999999998</v>
      </c>
      <c r="Z37" s="97">
        <f t="shared" si="41"/>
        <v>88.429000000000002</v>
      </c>
      <c r="AA37" s="97">
        <f t="shared" si="42"/>
        <v>69.41</v>
      </c>
      <c r="AB37" s="97">
        <f t="shared" si="43"/>
        <v>64.305999999999997</v>
      </c>
      <c r="AC37" s="97">
        <f t="shared" si="44"/>
        <v>50.104999999999997</v>
      </c>
      <c r="AD37" s="97">
        <f t="shared" si="45"/>
        <v>44.131999999999998</v>
      </c>
      <c r="AE37" s="97">
        <f t="shared" si="46"/>
        <v>38.434000000000005</v>
      </c>
      <c r="AF37" s="97">
        <f t="shared" si="47"/>
        <v>92.719000000000008</v>
      </c>
      <c r="AG37" s="97">
        <f t="shared" si="48"/>
        <v>84.688999999999993</v>
      </c>
      <c r="AH37" s="97">
        <f t="shared" si="49"/>
        <v>15.092000000000001</v>
      </c>
      <c r="AI37" s="97">
        <f t="shared" si="50"/>
        <v>10.328999999999999</v>
      </c>
      <c r="AJ37" s="97">
        <f t="shared" si="51"/>
        <v>9.7569999999999997</v>
      </c>
      <c r="AK37" s="97">
        <f t="shared" si="52"/>
        <v>10.34</v>
      </c>
      <c r="AL37" s="97">
        <f t="shared" si="53"/>
        <v>9.702</v>
      </c>
      <c r="AM37" s="97">
        <f t="shared" si="54"/>
        <v>8.0630000000000006</v>
      </c>
      <c r="AN37" s="97">
        <f t="shared" si="55"/>
        <v>0</v>
      </c>
      <c r="AO37" s="97">
        <f t="shared" si="56"/>
        <v>0</v>
      </c>
      <c r="AP37" s="98"/>
      <c r="AR37" s="67" t="s">
        <v>618</v>
      </c>
      <c r="AS37" s="97">
        <v>21.515000000000001</v>
      </c>
      <c r="AT37" s="97">
        <v>18.210999999999999</v>
      </c>
      <c r="AU37" s="97">
        <v>15.367000000000001</v>
      </c>
      <c r="AV37" s="97">
        <v>12.763999999999999</v>
      </c>
      <c r="AW37" s="97">
        <v>13.561999999999999</v>
      </c>
      <c r="AX37" s="97">
        <v>12.028</v>
      </c>
      <c r="AY37" s="97">
        <v>13.941000000000001</v>
      </c>
      <c r="AZ37" s="97">
        <v>10.728999999999999</v>
      </c>
      <c r="BA37" s="97">
        <v>9.5129999999999999</v>
      </c>
      <c r="BB37" s="97">
        <v>8.7110000000000003</v>
      </c>
      <c r="BC37" s="97">
        <v>8.0389999999999997</v>
      </c>
      <c r="BD37" s="97">
        <v>6.31</v>
      </c>
      <c r="BE37" s="97">
        <v>5.8460000000000001</v>
      </c>
      <c r="BF37" s="97">
        <v>4.5549999999999997</v>
      </c>
      <c r="BG37" s="97">
        <v>4.0119999999999996</v>
      </c>
      <c r="BH37" s="97">
        <v>3.4940000000000002</v>
      </c>
      <c r="BI37" s="97">
        <v>8.4290000000000003</v>
      </c>
      <c r="BJ37" s="97">
        <v>7.6989999999999998</v>
      </c>
      <c r="BK37" s="97">
        <v>1.3720000000000001</v>
      </c>
      <c r="BL37" s="97">
        <v>0.93899999999999995</v>
      </c>
      <c r="BM37" s="97">
        <v>0.88700000000000001</v>
      </c>
      <c r="BN37" s="97">
        <v>0.94</v>
      </c>
      <c r="BO37" s="97">
        <v>0.88200000000000001</v>
      </c>
      <c r="BP37" s="97">
        <v>0.73299999999999998</v>
      </c>
      <c r="BQ37" s="97">
        <v>0</v>
      </c>
      <c r="BR37" s="97">
        <v>0</v>
      </c>
      <c r="BS37" s="99"/>
      <c r="BT37" s="98"/>
    </row>
    <row r="38" spans="1:72" x14ac:dyDescent="0.25">
      <c r="A38" s="77"/>
      <c r="B38" s="77"/>
      <c r="O38" s="67" t="s">
        <v>619</v>
      </c>
      <c r="P38" s="97">
        <f t="shared" si="31"/>
        <v>19.085000000000001</v>
      </c>
      <c r="Q38" s="97">
        <f t="shared" si="32"/>
        <v>23.297999999999998</v>
      </c>
      <c r="R38" s="97">
        <f t="shared" si="33"/>
        <v>27.510999999999999</v>
      </c>
      <c r="S38" s="97">
        <f t="shared" si="34"/>
        <v>31.724</v>
      </c>
      <c r="T38" s="97">
        <f t="shared" si="35"/>
        <v>35.936999999999998</v>
      </c>
      <c r="U38" s="97">
        <f t="shared" si="36"/>
        <v>40.139000000000003</v>
      </c>
      <c r="V38" s="97">
        <f t="shared" si="37"/>
        <v>45.836999999999996</v>
      </c>
      <c r="W38" s="97">
        <f t="shared" si="38"/>
        <v>51.81</v>
      </c>
      <c r="X38" s="97">
        <f t="shared" si="39"/>
        <v>57.497</v>
      </c>
      <c r="Y38" s="97">
        <f t="shared" si="40"/>
        <v>63.47</v>
      </c>
      <c r="Z38" s="97">
        <f t="shared" si="41"/>
        <v>69.432000000000002</v>
      </c>
      <c r="AA38" s="97">
        <f t="shared" si="42"/>
        <v>75.13</v>
      </c>
      <c r="AB38" s="97">
        <f t="shared" si="43"/>
        <v>81.103000000000009</v>
      </c>
      <c r="AC38" s="97">
        <f t="shared" si="44"/>
        <v>86.789999999999992</v>
      </c>
      <c r="AD38" s="97">
        <f t="shared" si="45"/>
        <v>92.763000000000005</v>
      </c>
      <c r="AE38" s="97">
        <f t="shared" si="46"/>
        <v>98.724999999999994</v>
      </c>
      <c r="AF38" s="97">
        <f t="shared" si="47"/>
        <v>104.423</v>
      </c>
      <c r="AG38" s="97">
        <f t="shared" si="48"/>
        <v>110.396</v>
      </c>
      <c r="AH38" s="97">
        <f t="shared" si="49"/>
        <v>116.08300000000001</v>
      </c>
      <c r="AI38" s="97">
        <f t="shared" si="50"/>
        <v>122.056</v>
      </c>
      <c r="AJ38" s="97">
        <f t="shared" si="51"/>
        <v>128.018</v>
      </c>
      <c r="AK38" s="97">
        <f t="shared" si="52"/>
        <v>133.71600000000001</v>
      </c>
      <c r="AL38" s="97">
        <f t="shared" si="53"/>
        <v>139.68899999999999</v>
      </c>
      <c r="AM38" s="97">
        <f t="shared" si="54"/>
        <v>145.376</v>
      </c>
      <c r="AN38" s="97">
        <f t="shared" si="55"/>
        <v>151.34899999999999</v>
      </c>
      <c r="AO38" s="97">
        <f t="shared" si="56"/>
        <v>157.047</v>
      </c>
      <c r="AP38" s="98"/>
      <c r="AR38" s="67" t="s">
        <v>619</v>
      </c>
      <c r="AS38" s="97">
        <v>1.7350000000000001</v>
      </c>
      <c r="AT38" s="97">
        <v>2.1179999999999999</v>
      </c>
      <c r="AU38" s="97">
        <v>2.5009999999999999</v>
      </c>
      <c r="AV38" s="97">
        <v>2.8839999999999999</v>
      </c>
      <c r="AW38" s="97">
        <v>3.2669999999999999</v>
      </c>
      <c r="AX38" s="97">
        <v>3.649</v>
      </c>
      <c r="AY38" s="97">
        <v>4.1669999999999998</v>
      </c>
      <c r="AZ38" s="97">
        <v>4.71</v>
      </c>
      <c r="BA38" s="97">
        <v>5.2270000000000003</v>
      </c>
      <c r="BB38" s="97">
        <v>5.77</v>
      </c>
      <c r="BC38" s="97">
        <v>6.3120000000000003</v>
      </c>
      <c r="BD38" s="97">
        <v>6.83</v>
      </c>
      <c r="BE38" s="97">
        <v>7.3730000000000002</v>
      </c>
      <c r="BF38" s="97">
        <v>7.89</v>
      </c>
      <c r="BG38" s="97">
        <v>8.4329999999999998</v>
      </c>
      <c r="BH38" s="97">
        <v>8.9749999999999996</v>
      </c>
      <c r="BI38" s="97">
        <v>9.4930000000000003</v>
      </c>
      <c r="BJ38" s="97">
        <v>10.036</v>
      </c>
      <c r="BK38" s="97">
        <v>10.553000000000001</v>
      </c>
      <c r="BL38" s="97">
        <v>11.096</v>
      </c>
      <c r="BM38" s="97">
        <v>11.638</v>
      </c>
      <c r="BN38" s="97">
        <v>12.156000000000001</v>
      </c>
      <c r="BO38" s="97">
        <v>12.699</v>
      </c>
      <c r="BP38" s="97">
        <v>13.215999999999999</v>
      </c>
      <c r="BQ38" s="97">
        <v>13.759</v>
      </c>
      <c r="BR38" s="97">
        <v>14.276999999999999</v>
      </c>
      <c r="BS38" s="99"/>
      <c r="BT38" s="98"/>
    </row>
    <row r="39" spans="1:72" x14ac:dyDescent="0.25">
      <c r="A39" s="77"/>
      <c r="B39" s="77"/>
      <c r="O39" s="67" t="s">
        <v>620</v>
      </c>
      <c r="P39" s="97">
        <f t="shared" si="31"/>
        <v>0</v>
      </c>
      <c r="Q39" s="97">
        <f t="shared" si="32"/>
        <v>0</v>
      </c>
      <c r="R39" s="97">
        <f t="shared" si="33"/>
        <v>0</v>
      </c>
      <c r="S39" s="97">
        <f t="shared" si="34"/>
        <v>0</v>
      </c>
      <c r="T39" s="97">
        <f t="shared" si="35"/>
        <v>0</v>
      </c>
      <c r="U39" s="97">
        <f t="shared" si="36"/>
        <v>0</v>
      </c>
      <c r="V39" s="97">
        <f t="shared" si="37"/>
        <v>0</v>
      </c>
      <c r="W39" s="97">
        <f t="shared" si="38"/>
        <v>0</v>
      </c>
      <c r="X39" s="97">
        <f t="shared" si="39"/>
        <v>0</v>
      </c>
      <c r="Y39" s="97">
        <f t="shared" si="40"/>
        <v>0</v>
      </c>
      <c r="Z39" s="97">
        <f t="shared" si="41"/>
        <v>0</v>
      </c>
      <c r="AA39" s="97">
        <f t="shared" si="42"/>
        <v>0</v>
      </c>
      <c r="AB39" s="97">
        <f t="shared" si="43"/>
        <v>0</v>
      </c>
      <c r="AC39" s="97">
        <f t="shared" si="44"/>
        <v>0</v>
      </c>
      <c r="AD39" s="97">
        <f t="shared" si="45"/>
        <v>0</v>
      </c>
      <c r="AE39" s="97">
        <f t="shared" si="46"/>
        <v>0</v>
      </c>
      <c r="AF39" s="97">
        <f t="shared" si="47"/>
        <v>0</v>
      </c>
      <c r="AG39" s="97">
        <f t="shared" si="48"/>
        <v>0</v>
      </c>
      <c r="AH39" s="97">
        <f t="shared" si="49"/>
        <v>0</v>
      </c>
      <c r="AI39" s="97">
        <f t="shared" si="50"/>
        <v>0</v>
      </c>
      <c r="AJ39" s="97">
        <f t="shared" si="51"/>
        <v>0</v>
      </c>
      <c r="AK39" s="97">
        <f t="shared" si="52"/>
        <v>0</v>
      </c>
      <c r="AL39" s="97">
        <f t="shared" si="53"/>
        <v>0</v>
      </c>
      <c r="AM39" s="97">
        <f t="shared" si="54"/>
        <v>0</v>
      </c>
      <c r="AN39" s="97">
        <f t="shared" si="55"/>
        <v>0</v>
      </c>
      <c r="AO39" s="97">
        <f t="shared" si="56"/>
        <v>0</v>
      </c>
      <c r="AP39" s="98"/>
      <c r="AR39" s="67" t="s">
        <v>620</v>
      </c>
      <c r="AS39" s="97">
        <v>0</v>
      </c>
      <c r="AT39" s="97">
        <v>0</v>
      </c>
      <c r="AU39" s="97">
        <v>0</v>
      </c>
      <c r="AV39" s="97">
        <v>0</v>
      </c>
      <c r="AW39" s="97">
        <v>0</v>
      </c>
      <c r="AX39" s="97">
        <v>0</v>
      </c>
      <c r="AY39" s="97">
        <v>0</v>
      </c>
      <c r="AZ39" s="97">
        <v>0</v>
      </c>
      <c r="BA39" s="97">
        <v>0</v>
      </c>
      <c r="BB39" s="97">
        <v>0</v>
      </c>
      <c r="BC39" s="97">
        <v>0</v>
      </c>
      <c r="BD39" s="97">
        <v>0</v>
      </c>
      <c r="BE39" s="97">
        <v>0</v>
      </c>
      <c r="BF39" s="97">
        <v>0</v>
      </c>
      <c r="BG39" s="97">
        <v>0</v>
      </c>
      <c r="BH39" s="97">
        <v>0</v>
      </c>
      <c r="BI39" s="97">
        <v>0</v>
      </c>
      <c r="BJ39" s="97">
        <v>0</v>
      </c>
      <c r="BK39" s="97">
        <v>0</v>
      </c>
      <c r="BL39" s="97">
        <v>0</v>
      </c>
      <c r="BM39" s="97">
        <v>0</v>
      </c>
      <c r="BN39" s="97">
        <v>0</v>
      </c>
      <c r="BO39" s="97">
        <v>0</v>
      </c>
      <c r="BP39" s="97">
        <v>0</v>
      </c>
      <c r="BQ39" s="97">
        <v>0</v>
      </c>
      <c r="BR39" s="97">
        <v>0</v>
      </c>
      <c r="BS39" s="99"/>
      <c r="BT39" s="98"/>
    </row>
    <row r="40" spans="1:72" x14ac:dyDescent="0.25">
      <c r="A40" s="77"/>
      <c r="B40" s="77"/>
      <c r="O40" s="67" t="s">
        <v>621</v>
      </c>
      <c r="P40" s="97">
        <f t="shared" si="31"/>
        <v>692.67</v>
      </c>
      <c r="Q40" s="97">
        <f t="shared" si="32"/>
        <v>692.67</v>
      </c>
      <c r="R40" s="97">
        <f t="shared" si="33"/>
        <v>692.67</v>
      </c>
      <c r="S40" s="97">
        <f t="shared" si="34"/>
        <v>692.67</v>
      </c>
      <c r="T40" s="97">
        <f t="shared" si="35"/>
        <v>692.67</v>
      </c>
      <c r="U40" s="97">
        <f t="shared" si="36"/>
        <v>692.67</v>
      </c>
      <c r="V40" s="97">
        <f t="shared" si="37"/>
        <v>692.67</v>
      </c>
      <c r="W40" s="97">
        <f t="shared" si="38"/>
        <v>692.67</v>
      </c>
      <c r="X40" s="97">
        <f t="shared" si="39"/>
        <v>692.67</v>
      </c>
      <c r="Y40" s="97">
        <f t="shared" si="40"/>
        <v>692.67</v>
      </c>
      <c r="Z40" s="97">
        <f t="shared" si="41"/>
        <v>692.67</v>
      </c>
      <c r="AA40" s="97">
        <f t="shared" si="42"/>
        <v>692.67</v>
      </c>
      <c r="AB40" s="97">
        <f t="shared" si="43"/>
        <v>692.67</v>
      </c>
      <c r="AC40" s="97">
        <f t="shared" si="44"/>
        <v>692.67</v>
      </c>
      <c r="AD40" s="97">
        <f t="shared" si="45"/>
        <v>692.67</v>
      </c>
      <c r="AE40" s="97">
        <f t="shared" si="46"/>
        <v>692.67</v>
      </c>
      <c r="AF40" s="97">
        <f t="shared" si="47"/>
        <v>692.67</v>
      </c>
      <c r="AG40" s="97">
        <f t="shared" si="48"/>
        <v>692.67</v>
      </c>
      <c r="AH40" s="97">
        <f t="shared" si="49"/>
        <v>692.67</v>
      </c>
      <c r="AI40" s="97">
        <f t="shared" si="50"/>
        <v>692.67</v>
      </c>
      <c r="AJ40" s="97">
        <f t="shared" si="51"/>
        <v>692.67</v>
      </c>
      <c r="AK40" s="97">
        <f t="shared" si="52"/>
        <v>692.67</v>
      </c>
      <c r="AL40" s="97">
        <f t="shared" si="53"/>
        <v>692.67</v>
      </c>
      <c r="AM40" s="97">
        <f t="shared" si="54"/>
        <v>692.67</v>
      </c>
      <c r="AN40" s="97">
        <f t="shared" si="55"/>
        <v>692.67</v>
      </c>
      <c r="AO40" s="97">
        <f t="shared" si="56"/>
        <v>692.67</v>
      </c>
      <c r="AP40" s="98"/>
      <c r="AR40" s="67" t="s">
        <v>621</v>
      </c>
      <c r="AS40" s="97">
        <v>62.97</v>
      </c>
      <c r="AT40" s="97">
        <v>62.97</v>
      </c>
      <c r="AU40" s="97">
        <v>62.97</v>
      </c>
      <c r="AV40" s="97">
        <v>62.97</v>
      </c>
      <c r="AW40" s="97">
        <v>62.97</v>
      </c>
      <c r="AX40" s="97">
        <v>62.97</v>
      </c>
      <c r="AY40" s="97">
        <v>62.97</v>
      </c>
      <c r="AZ40" s="97">
        <v>62.97</v>
      </c>
      <c r="BA40" s="97">
        <v>62.97</v>
      </c>
      <c r="BB40" s="97">
        <v>62.97</v>
      </c>
      <c r="BC40" s="97">
        <v>62.97</v>
      </c>
      <c r="BD40" s="97">
        <v>62.97</v>
      </c>
      <c r="BE40" s="97">
        <v>62.97</v>
      </c>
      <c r="BF40" s="97">
        <v>62.97</v>
      </c>
      <c r="BG40" s="97">
        <v>62.97</v>
      </c>
      <c r="BH40" s="97">
        <v>62.97</v>
      </c>
      <c r="BI40" s="97">
        <v>62.97</v>
      </c>
      <c r="BJ40" s="97">
        <v>62.97</v>
      </c>
      <c r="BK40" s="97">
        <v>62.97</v>
      </c>
      <c r="BL40" s="97">
        <v>62.97</v>
      </c>
      <c r="BM40" s="97">
        <v>62.97</v>
      </c>
      <c r="BN40" s="97">
        <v>62.97</v>
      </c>
      <c r="BO40" s="97">
        <v>62.97</v>
      </c>
      <c r="BP40" s="97">
        <v>62.97</v>
      </c>
      <c r="BQ40" s="97">
        <v>62.97</v>
      </c>
      <c r="BR40" s="97">
        <v>62.97</v>
      </c>
      <c r="BS40" s="99"/>
      <c r="BT40" s="98"/>
    </row>
    <row r="41" spans="1:72" x14ac:dyDescent="0.25">
      <c r="A41" s="77"/>
      <c r="B41" s="77"/>
      <c r="O41" s="67" t="s">
        <v>107</v>
      </c>
      <c r="P41" s="97">
        <f t="shared" si="31"/>
        <v>940.5</v>
      </c>
      <c r="Q41" s="97">
        <f t="shared" si="32"/>
        <v>940.5</v>
      </c>
      <c r="R41" s="97">
        <f t="shared" si="33"/>
        <v>940.5</v>
      </c>
      <c r="S41" s="97">
        <f t="shared" si="34"/>
        <v>1094.7750000000001</v>
      </c>
      <c r="T41" s="97">
        <f t="shared" si="35"/>
        <v>1094.7750000000001</v>
      </c>
      <c r="U41" s="97">
        <f t="shared" si="36"/>
        <v>1094.7750000000001</v>
      </c>
      <c r="V41" s="97">
        <f t="shared" si="37"/>
        <v>1094.7750000000001</v>
      </c>
      <c r="W41" s="97">
        <f t="shared" si="38"/>
        <v>1094.7750000000001</v>
      </c>
      <c r="X41" s="97">
        <f t="shared" si="39"/>
        <v>1094.7750000000001</v>
      </c>
      <c r="Y41" s="97">
        <f t="shared" si="40"/>
        <v>1094.7750000000001</v>
      </c>
      <c r="Z41" s="97">
        <f t="shared" si="41"/>
        <v>1094.7750000000001</v>
      </c>
      <c r="AA41" s="97">
        <f t="shared" si="42"/>
        <v>1094.7750000000001</v>
      </c>
      <c r="AB41" s="97">
        <f t="shared" si="43"/>
        <v>1094.7750000000001</v>
      </c>
      <c r="AC41" s="97">
        <f t="shared" si="44"/>
        <v>1094.7750000000001</v>
      </c>
      <c r="AD41" s="97">
        <f t="shared" si="45"/>
        <v>1094.7750000000001</v>
      </c>
      <c r="AE41" s="97">
        <f t="shared" si="46"/>
        <v>1094.7750000000001</v>
      </c>
      <c r="AF41" s="97">
        <f t="shared" si="47"/>
        <v>1094.7750000000001</v>
      </c>
      <c r="AG41" s="97">
        <f t="shared" si="48"/>
        <v>1094.7750000000001</v>
      </c>
      <c r="AH41" s="97">
        <f t="shared" si="49"/>
        <v>1094.7750000000001</v>
      </c>
      <c r="AI41" s="97">
        <f t="shared" si="50"/>
        <v>1094.7750000000001</v>
      </c>
      <c r="AJ41" s="97">
        <f t="shared" si="51"/>
        <v>1094.7750000000001</v>
      </c>
      <c r="AK41" s="97">
        <f t="shared" si="52"/>
        <v>1094.7750000000001</v>
      </c>
      <c r="AL41" s="97">
        <f t="shared" si="53"/>
        <v>1094.7750000000001</v>
      </c>
      <c r="AM41" s="97">
        <f t="shared" si="54"/>
        <v>1094.7750000000001</v>
      </c>
      <c r="AN41" s="97">
        <f t="shared" si="55"/>
        <v>1094.7750000000001</v>
      </c>
      <c r="AO41" s="97">
        <f t="shared" si="56"/>
        <v>1094.7750000000001</v>
      </c>
      <c r="AP41" s="98"/>
      <c r="AR41" s="67" t="s">
        <v>107</v>
      </c>
      <c r="AS41" s="97">
        <v>85.5</v>
      </c>
      <c r="AT41" s="97">
        <v>85.5</v>
      </c>
      <c r="AU41" s="97">
        <v>85.5</v>
      </c>
      <c r="AV41" s="97">
        <v>99.525000000000006</v>
      </c>
      <c r="AW41" s="97">
        <v>99.525000000000006</v>
      </c>
      <c r="AX41" s="97">
        <v>99.525000000000006</v>
      </c>
      <c r="AY41" s="97">
        <v>99.525000000000006</v>
      </c>
      <c r="AZ41" s="97">
        <v>99.525000000000006</v>
      </c>
      <c r="BA41" s="97">
        <v>99.525000000000006</v>
      </c>
      <c r="BB41" s="97">
        <v>99.525000000000006</v>
      </c>
      <c r="BC41" s="97">
        <v>99.525000000000006</v>
      </c>
      <c r="BD41" s="97">
        <v>99.525000000000006</v>
      </c>
      <c r="BE41" s="97">
        <v>99.525000000000006</v>
      </c>
      <c r="BF41" s="97">
        <v>99.525000000000006</v>
      </c>
      <c r="BG41" s="97">
        <v>99.525000000000006</v>
      </c>
      <c r="BH41" s="97">
        <v>99.525000000000006</v>
      </c>
      <c r="BI41" s="97">
        <v>99.525000000000006</v>
      </c>
      <c r="BJ41" s="97">
        <v>99.525000000000006</v>
      </c>
      <c r="BK41" s="97">
        <v>99.525000000000006</v>
      </c>
      <c r="BL41" s="97">
        <v>99.525000000000006</v>
      </c>
      <c r="BM41" s="97">
        <v>99.525000000000006</v>
      </c>
      <c r="BN41" s="97">
        <v>99.525000000000006</v>
      </c>
      <c r="BO41" s="97">
        <v>99.525000000000006</v>
      </c>
      <c r="BP41" s="97">
        <v>99.525000000000006</v>
      </c>
      <c r="BQ41" s="97">
        <v>99.525000000000006</v>
      </c>
      <c r="BR41" s="97">
        <v>99.525000000000006</v>
      </c>
      <c r="BS41" s="99"/>
      <c r="BT41" s="98"/>
    </row>
    <row r="42" spans="1:72" x14ac:dyDescent="0.25">
      <c r="A42" s="77"/>
      <c r="B42" s="77"/>
      <c r="O42" s="67" t="s">
        <v>658</v>
      </c>
      <c r="P42" s="97">
        <f t="shared" si="31"/>
        <v>1397</v>
      </c>
      <c r="Q42" s="97">
        <f t="shared" si="32"/>
        <v>1397</v>
      </c>
      <c r="R42" s="97">
        <f t="shared" si="33"/>
        <v>1397</v>
      </c>
      <c r="S42" s="97">
        <f t="shared" si="34"/>
        <v>1397</v>
      </c>
      <c r="T42" s="97">
        <f t="shared" si="35"/>
        <v>1397</v>
      </c>
      <c r="U42" s="97">
        <f t="shared" si="36"/>
        <v>1397</v>
      </c>
      <c r="V42" s="97">
        <f t="shared" si="37"/>
        <v>1397</v>
      </c>
      <c r="W42" s="97">
        <f t="shared" si="38"/>
        <v>1397</v>
      </c>
      <c r="X42" s="97">
        <f t="shared" si="39"/>
        <v>1397</v>
      </c>
      <c r="Y42" s="97">
        <f t="shared" si="40"/>
        <v>1397</v>
      </c>
      <c r="Z42" s="97">
        <f t="shared" si="41"/>
        <v>1397</v>
      </c>
      <c r="AA42" s="97">
        <f t="shared" si="42"/>
        <v>1397</v>
      </c>
      <c r="AB42" s="97">
        <f t="shared" si="43"/>
        <v>1397</v>
      </c>
      <c r="AC42" s="97">
        <f t="shared" si="44"/>
        <v>1397</v>
      </c>
      <c r="AD42" s="97">
        <f t="shared" si="45"/>
        <v>1397</v>
      </c>
      <c r="AE42" s="97">
        <f t="shared" si="46"/>
        <v>1397</v>
      </c>
      <c r="AF42" s="97">
        <f t="shared" si="47"/>
        <v>1397</v>
      </c>
      <c r="AG42" s="97">
        <f t="shared" si="48"/>
        <v>1397</v>
      </c>
      <c r="AH42" s="97">
        <f t="shared" si="49"/>
        <v>1397</v>
      </c>
      <c r="AI42" s="97">
        <f t="shared" si="50"/>
        <v>1397</v>
      </c>
      <c r="AJ42" s="97">
        <f t="shared" si="51"/>
        <v>1397</v>
      </c>
      <c r="AK42" s="97">
        <f t="shared" si="52"/>
        <v>1397</v>
      </c>
      <c r="AL42" s="97">
        <f t="shared" si="53"/>
        <v>1397</v>
      </c>
      <c r="AM42" s="97">
        <f t="shared" si="54"/>
        <v>1397</v>
      </c>
      <c r="AN42" s="97">
        <f t="shared" si="55"/>
        <v>1397</v>
      </c>
      <c r="AO42" s="97">
        <f t="shared" si="56"/>
        <v>1397</v>
      </c>
      <c r="AP42" s="98"/>
      <c r="AR42" s="67" t="s">
        <v>658</v>
      </c>
      <c r="AS42" s="97">
        <v>127</v>
      </c>
      <c r="AT42" s="97">
        <v>127</v>
      </c>
      <c r="AU42" s="97">
        <v>127</v>
      </c>
      <c r="AV42" s="97">
        <v>127</v>
      </c>
      <c r="AW42" s="97">
        <v>127</v>
      </c>
      <c r="AX42" s="97">
        <v>127</v>
      </c>
      <c r="AY42" s="97">
        <v>127</v>
      </c>
      <c r="AZ42" s="97">
        <v>127</v>
      </c>
      <c r="BA42" s="97">
        <v>127</v>
      </c>
      <c r="BB42" s="97">
        <v>127</v>
      </c>
      <c r="BC42" s="97">
        <v>127</v>
      </c>
      <c r="BD42" s="97">
        <v>127</v>
      </c>
      <c r="BE42" s="97">
        <v>127</v>
      </c>
      <c r="BF42" s="97">
        <v>127</v>
      </c>
      <c r="BG42" s="97">
        <v>127</v>
      </c>
      <c r="BH42" s="97">
        <v>127</v>
      </c>
      <c r="BI42" s="97">
        <v>127</v>
      </c>
      <c r="BJ42" s="97">
        <v>127</v>
      </c>
      <c r="BK42" s="97">
        <v>127</v>
      </c>
      <c r="BL42" s="97">
        <v>127</v>
      </c>
      <c r="BM42" s="97">
        <v>127</v>
      </c>
      <c r="BN42" s="97">
        <v>127</v>
      </c>
      <c r="BO42" s="97">
        <v>127</v>
      </c>
      <c r="BP42" s="97">
        <v>127</v>
      </c>
      <c r="BQ42" s="97">
        <v>127</v>
      </c>
      <c r="BR42" s="97">
        <v>127</v>
      </c>
      <c r="BS42" s="99"/>
      <c r="BT42" s="98"/>
    </row>
    <row r="43" spans="1:72" x14ac:dyDescent="0.25">
      <c r="A43" s="77"/>
      <c r="B43" s="77"/>
      <c r="O43" s="67" t="s">
        <v>659</v>
      </c>
      <c r="P43" s="97">
        <f t="shared" si="31"/>
        <v>0</v>
      </c>
      <c r="Q43" s="97">
        <f t="shared" si="32"/>
        <v>0</v>
      </c>
      <c r="R43" s="97">
        <f t="shared" si="33"/>
        <v>0</v>
      </c>
      <c r="S43" s="97">
        <f t="shared" si="34"/>
        <v>0</v>
      </c>
      <c r="T43" s="97">
        <f t="shared" si="35"/>
        <v>0</v>
      </c>
      <c r="U43" s="97">
        <f t="shared" si="36"/>
        <v>0</v>
      </c>
      <c r="V43" s="97">
        <f t="shared" si="37"/>
        <v>0</v>
      </c>
      <c r="W43" s="97">
        <f t="shared" si="38"/>
        <v>0</v>
      </c>
      <c r="X43" s="97">
        <f t="shared" si="39"/>
        <v>0</v>
      </c>
      <c r="Y43" s="97">
        <f t="shared" si="40"/>
        <v>0</v>
      </c>
      <c r="Z43" s="97">
        <f t="shared" si="41"/>
        <v>0</v>
      </c>
      <c r="AA43" s="97">
        <f t="shared" si="42"/>
        <v>0</v>
      </c>
      <c r="AB43" s="97">
        <f t="shared" si="43"/>
        <v>0</v>
      </c>
      <c r="AC43" s="97">
        <f t="shared" si="44"/>
        <v>0</v>
      </c>
      <c r="AD43" s="97">
        <f t="shared" si="45"/>
        <v>0</v>
      </c>
      <c r="AE43" s="97">
        <f t="shared" si="46"/>
        <v>0</v>
      </c>
      <c r="AF43" s="97">
        <f t="shared" si="47"/>
        <v>0</v>
      </c>
      <c r="AG43" s="97">
        <f t="shared" si="48"/>
        <v>0</v>
      </c>
      <c r="AH43" s="97">
        <f t="shared" si="49"/>
        <v>0</v>
      </c>
      <c r="AI43" s="97">
        <f t="shared" si="50"/>
        <v>0</v>
      </c>
      <c r="AJ43" s="97">
        <f t="shared" si="51"/>
        <v>0</v>
      </c>
      <c r="AK43" s="97">
        <f t="shared" si="52"/>
        <v>0</v>
      </c>
      <c r="AL43" s="97">
        <f t="shared" si="53"/>
        <v>0</v>
      </c>
      <c r="AM43" s="97">
        <f t="shared" si="54"/>
        <v>0</v>
      </c>
      <c r="AN43" s="97">
        <f t="shared" si="55"/>
        <v>0</v>
      </c>
      <c r="AO43" s="97">
        <f t="shared" si="56"/>
        <v>0</v>
      </c>
      <c r="AP43" s="98"/>
      <c r="AR43" s="67" t="s">
        <v>659</v>
      </c>
      <c r="AS43" s="97">
        <v>0</v>
      </c>
      <c r="AT43" s="97">
        <v>0</v>
      </c>
      <c r="AU43" s="97">
        <v>0</v>
      </c>
      <c r="AV43" s="97">
        <v>0</v>
      </c>
      <c r="AW43" s="97">
        <v>0</v>
      </c>
      <c r="AX43" s="97">
        <v>0</v>
      </c>
      <c r="AY43" s="97">
        <v>0</v>
      </c>
      <c r="AZ43" s="97">
        <v>0</v>
      </c>
      <c r="BA43" s="97">
        <v>0</v>
      </c>
      <c r="BB43" s="97">
        <v>0</v>
      </c>
      <c r="BC43" s="97">
        <v>0</v>
      </c>
      <c r="BD43" s="97">
        <v>0</v>
      </c>
      <c r="BE43" s="97">
        <v>0</v>
      </c>
      <c r="BF43" s="97">
        <v>0</v>
      </c>
      <c r="BG43" s="97">
        <v>0</v>
      </c>
      <c r="BH43" s="97">
        <v>0</v>
      </c>
      <c r="BI43" s="97">
        <v>0</v>
      </c>
      <c r="BJ43" s="97">
        <v>0</v>
      </c>
      <c r="BK43" s="97">
        <v>0</v>
      </c>
      <c r="BL43" s="97">
        <v>0</v>
      </c>
      <c r="BM43" s="97">
        <v>0</v>
      </c>
      <c r="BN43" s="97">
        <v>0</v>
      </c>
      <c r="BO43" s="97">
        <v>0</v>
      </c>
      <c r="BP43" s="97">
        <v>0</v>
      </c>
      <c r="BQ43" s="97">
        <v>0</v>
      </c>
      <c r="BR43" s="97">
        <v>0</v>
      </c>
      <c r="BS43" s="99"/>
      <c r="BT43" s="98"/>
    </row>
    <row r="44" spans="1:72" x14ac:dyDescent="0.25">
      <c r="A44" s="77"/>
      <c r="B44" s="77"/>
      <c r="O44" s="67" t="s">
        <v>660</v>
      </c>
      <c r="P44" s="97">
        <f t="shared" si="31"/>
        <v>0</v>
      </c>
      <c r="Q44" s="97">
        <f t="shared" si="32"/>
        <v>0</v>
      </c>
      <c r="R44" s="97">
        <f t="shared" si="33"/>
        <v>0</v>
      </c>
      <c r="S44" s="97">
        <f t="shared" si="34"/>
        <v>0</v>
      </c>
      <c r="T44" s="97">
        <f t="shared" si="35"/>
        <v>0</v>
      </c>
      <c r="U44" s="97">
        <f t="shared" si="36"/>
        <v>0</v>
      </c>
      <c r="V44" s="97">
        <f t="shared" si="37"/>
        <v>0</v>
      </c>
      <c r="W44" s="97">
        <f t="shared" si="38"/>
        <v>0</v>
      </c>
      <c r="X44" s="97">
        <f t="shared" si="39"/>
        <v>0</v>
      </c>
      <c r="Y44" s="97">
        <f t="shared" si="40"/>
        <v>0</v>
      </c>
      <c r="Z44" s="97">
        <f t="shared" si="41"/>
        <v>0</v>
      </c>
      <c r="AA44" s="97">
        <f t="shared" si="42"/>
        <v>0</v>
      </c>
      <c r="AB44" s="97">
        <f t="shared" si="43"/>
        <v>0</v>
      </c>
      <c r="AC44" s="97">
        <f t="shared" si="44"/>
        <v>0</v>
      </c>
      <c r="AD44" s="97">
        <f t="shared" si="45"/>
        <v>0</v>
      </c>
      <c r="AE44" s="97">
        <f t="shared" si="46"/>
        <v>0</v>
      </c>
      <c r="AF44" s="97">
        <f t="shared" si="47"/>
        <v>0</v>
      </c>
      <c r="AG44" s="97">
        <f t="shared" si="48"/>
        <v>0</v>
      </c>
      <c r="AH44" s="97">
        <f t="shared" si="49"/>
        <v>0</v>
      </c>
      <c r="AI44" s="97">
        <f t="shared" si="50"/>
        <v>0</v>
      </c>
      <c r="AJ44" s="97">
        <f t="shared" si="51"/>
        <v>0</v>
      </c>
      <c r="AK44" s="97">
        <f t="shared" si="52"/>
        <v>0</v>
      </c>
      <c r="AL44" s="97">
        <f t="shared" si="53"/>
        <v>0</v>
      </c>
      <c r="AM44" s="97">
        <f t="shared" si="54"/>
        <v>0</v>
      </c>
      <c r="AN44" s="97">
        <f t="shared" si="55"/>
        <v>0</v>
      </c>
      <c r="AO44" s="97">
        <f t="shared" si="56"/>
        <v>0</v>
      </c>
      <c r="AP44" s="98"/>
      <c r="AR44" s="67" t="s">
        <v>660</v>
      </c>
      <c r="AS44" s="97">
        <v>0</v>
      </c>
      <c r="AT44" s="97">
        <v>0</v>
      </c>
      <c r="AU44" s="97">
        <v>0</v>
      </c>
      <c r="AV44" s="97">
        <v>0</v>
      </c>
      <c r="AW44" s="97">
        <v>0</v>
      </c>
      <c r="AX44" s="97">
        <v>0</v>
      </c>
      <c r="AY44" s="97">
        <v>0</v>
      </c>
      <c r="AZ44" s="97">
        <v>0</v>
      </c>
      <c r="BA44" s="97">
        <v>0</v>
      </c>
      <c r="BB44" s="97">
        <v>0</v>
      </c>
      <c r="BC44" s="97">
        <v>0</v>
      </c>
      <c r="BD44" s="97">
        <v>0</v>
      </c>
      <c r="BE44" s="97">
        <v>0</v>
      </c>
      <c r="BF44" s="97">
        <v>0</v>
      </c>
      <c r="BG44" s="97">
        <v>0</v>
      </c>
      <c r="BH44" s="97">
        <v>0</v>
      </c>
      <c r="BI44" s="97">
        <v>0</v>
      </c>
      <c r="BJ44" s="97">
        <v>0</v>
      </c>
      <c r="BK44" s="97">
        <v>0</v>
      </c>
      <c r="BL44" s="97">
        <v>0</v>
      </c>
      <c r="BM44" s="97">
        <v>0</v>
      </c>
      <c r="BN44" s="97">
        <v>0</v>
      </c>
      <c r="BO44" s="97">
        <v>0</v>
      </c>
      <c r="BP44" s="97">
        <v>0</v>
      </c>
      <c r="BQ44" s="97">
        <v>0</v>
      </c>
      <c r="BR44" s="97">
        <v>0</v>
      </c>
      <c r="BS44" s="99"/>
      <c r="BT44" s="98"/>
    </row>
    <row r="45" spans="1:72" x14ac:dyDescent="0.25">
      <c r="A45" s="77"/>
      <c r="B45" s="77"/>
      <c r="O45" s="67" t="s">
        <v>159</v>
      </c>
      <c r="P45" s="90">
        <f t="shared" ref="P45:AH45" si="57">SUM(P32:P44)</f>
        <v>6465.9650000000001</v>
      </c>
      <c r="Q45" s="90">
        <f t="shared" si="57"/>
        <v>6434.9560000000001</v>
      </c>
      <c r="R45" s="90">
        <f t="shared" si="57"/>
        <v>6383.8389999999999</v>
      </c>
      <c r="S45" s="90">
        <f t="shared" si="57"/>
        <v>6491.5070000000005</v>
      </c>
      <c r="T45" s="90">
        <f t="shared" si="57"/>
        <v>6671.6209999999992</v>
      </c>
      <c r="U45" s="90">
        <f t="shared" si="57"/>
        <v>6636.08</v>
      </c>
      <c r="V45" s="90">
        <f t="shared" si="57"/>
        <v>6640.7330000000002</v>
      </c>
      <c r="W45" s="90">
        <f t="shared" si="57"/>
        <v>6575.91</v>
      </c>
      <c r="X45" s="90">
        <f t="shared" si="57"/>
        <v>6515.6190000000006</v>
      </c>
      <c r="Y45" s="90">
        <f t="shared" si="57"/>
        <v>6456.098</v>
      </c>
      <c r="Z45" s="90">
        <f t="shared" si="57"/>
        <v>6405.4320000000007</v>
      </c>
      <c r="AA45" s="90">
        <f t="shared" si="57"/>
        <v>6378.4160000000002</v>
      </c>
      <c r="AB45" s="90">
        <f t="shared" si="57"/>
        <v>6351.0260000000007</v>
      </c>
      <c r="AC45" s="90">
        <f t="shared" si="57"/>
        <v>6324.549</v>
      </c>
      <c r="AD45" s="90">
        <f t="shared" si="57"/>
        <v>6309.0610000000006</v>
      </c>
      <c r="AE45" s="90">
        <f t="shared" si="57"/>
        <v>6289.9650000000001</v>
      </c>
      <c r="AF45" s="90">
        <f t="shared" si="57"/>
        <v>6286.0159999999996</v>
      </c>
      <c r="AG45" s="90">
        <f t="shared" si="57"/>
        <v>6280.5820000000003</v>
      </c>
      <c r="AH45" s="90">
        <f t="shared" si="57"/>
        <v>6270.2090000000007</v>
      </c>
      <c r="AI45" s="90">
        <f t="shared" ref="AI45:AO45" si="58">SUM(AI32:AI44)</f>
        <v>6258.384</v>
      </c>
      <c r="AJ45" s="90">
        <f t="shared" si="58"/>
        <v>6253.2579999999998</v>
      </c>
      <c r="AK45" s="90">
        <f t="shared" si="58"/>
        <v>6243.732</v>
      </c>
      <c r="AL45" s="90">
        <f t="shared" si="58"/>
        <v>6240.7620000000006</v>
      </c>
      <c r="AM45" s="90">
        <f t="shared" si="58"/>
        <v>6242.1260000000002</v>
      </c>
      <c r="AN45" s="90">
        <f t="shared" si="58"/>
        <v>6243.5560000000005</v>
      </c>
      <c r="AO45" s="90">
        <f t="shared" si="58"/>
        <v>6243.9850000000006</v>
      </c>
      <c r="AP45" s="92"/>
      <c r="AR45" s="67" t="s">
        <v>159</v>
      </c>
      <c r="AS45" s="15">
        <f t="shared" ref="AS45:BR45" si="59">SUM(AS32:AS44)</f>
        <v>587.81499999999994</v>
      </c>
      <c r="AT45" s="15">
        <f t="shared" si="59"/>
        <v>584.99599999999998</v>
      </c>
      <c r="AU45" s="15">
        <f t="shared" si="59"/>
        <v>580.34900000000005</v>
      </c>
      <c r="AV45" s="15">
        <f t="shared" si="59"/>
        <v>590.13700000000006</v>
      </c>
      <c r="AW45" s="15">
        <f t="shared" si="59"/>
        <v>606.51099999999997</v>
      </c>
      <c r="AX45" s="15">
        <f t="shared" si="59"/>
        <v>603.28</v>
      </c>
      <c r="AY45" s="15">
        <f t="shared" si="59"/>
        <v>603.70299999999997</v>
      </c>
      <c r="AZ45" s="15">
        <f t="shared" si="59"/>
        <v>597.80999999999995</v>
      </c>
      <c r="BA45" s="15">
        <f t="shared" si="59"/>
        <v>592.32899999999995</v>
      </c>
      <c r="BB45" s="15">
        <f t="shared" si="59"/>
        <v>586.91800000000001</v>
      </c>
      <c r="BC45" s="15">
        <f t="shared" si="59"/>
        <v>582.31200000000001</v>
      </c>
      <c r="BD45" s="15">
        <f t="shared" si="59"/>
        <v>579.85599999999999</v>
      </c>
      <c r="BE45" s="15">
        <f t="shared" si="59"/>
        <v>577.36599999999999</v>
      </c>
      <c r="BF45" s="15">
        <f t="shared" si="59"/>
        <v>574.95899999999995</v>
      </c>
      <c r="BG45" s="15">
        <f t="shared" si="59"/>
        <v>573.55099999999993</v>
      </c>
      <c r="BH45" s="15">
        <f t="shared" si="59"/>
        <v>571.81500000000005</v>
      </c>
      <c r="BI45" s="15">
        <f t="shared" si="59"/>
        <v>571.4559999999999</v>
      </c>
      <c r="BJ45" s="15">
        <f t="shared" si="59"/>
        <v>570.96199999999999</v>
      </c>
      <c r="BK45" s="15">
        <f t="shared" si="59"/>
        <v>570.01900000000001</v>
      </c>
      <c r="BL45" s="15">
        <f t="shared" si="59"/>
        <v>568.94399999999996</v>
      </c>
      <c r="BM45" s="15">
        <f t="shared" si="59"/>
        <v>568.47799999999995</v>
      </c>
      <c r="BN45" s="15">
        <f t="shared" si="59"/>
        <v>567.61199999999997</v>
      </c>
      <c r="BO45" s="15">
        <f t="shared" si="59"/>
        <v>567.34199999999998</v>
      </c>
      <c r="BP45" s="15">
        <f t="shared" si="59"/>
        <v>567.46600000000001</v>
      </c>
      <c r="BQ45" s="15">
        <f t="shared" si="59"/>
        <v>567.596</v>
      </c>
      <c r="BR45" s="15">
        <f t="shared" si="59"/>
        <v>567.63499999999999</v>
      </c>
      <c r="BS45" s="91"/>
      <c r="BT45" s="92"/>
    </row>
    <row r="46" spans="1:72" x14ac:dyDescent="0.25">
      <c r="A46" s="77"/>
      <c r="B46" s="77"/>
      <c r="P46" s="98"/>
      <c r="Q46" s="98"/>
      <c r="R46" s="98"/>
      <c r="S46" s="98"/>
      <c r="T46" s="98"/>
      <c r="U46" s="98"/>
      <c r="V46" s="98"/>
      <c r="W46" s="98"/>
      <c r="X46" s="98"/>
      <c r="Y46" s="98"/>
      <c r="Z46" s="98"/>
      <c r="AA46" s="98"/>
      <c r="AS46" s="26" t="b">
        <f>(AS32+AS33)='Peak supply by terminal'!AR30</f>
        <v>1</v>
      </c>
      <c r="AT46" s="26" t="b">
        <f>(AT32+AT33)='Peak supply by terminal'!AS30</f>
        <v>1</v>
      </c>
      <c r="AU46" s="26" t="b">
        <f>(AU32+AU33)='Peak supply by terminal'!AT30</f>
        <v>1</v>
      </c>
      <c r="AV46" s="26" t="b">
        <f>(AV32+AV33)='Peak supply by terminal'!AU30</f>
        <v>1</v>
      </c>
      <c r="AW46" s="26" t="b">
        <f>(AW32+AW33)='Peak supply by terminal'!AV30</f>
        <v>1</v>
      </c>
      <c r="AX46" s="26" t="b">
        <f>(AX32+AX33)='Peak supply by terminal'!AW30</f>
        <v>1</v>
      </c>
      <c r="AY46" s="26" t="b">
        <f>(AY32+AY33)='Peak supply by terminal'!AX30</f>
        <v>1</v>
      </c>
      <c r="AZ46" s="26" t="b">
        <f>(AZ32+AZ33)='Peak supply by terminal'!AY30</f>
        <v>1</v>
      </c>
      <c r="BA46" s="26" t="b">
        <f>(BA32+BA33)='Peak supply by terminal'!AZ30</f>
        <v>1</v>
      </c>
      <c r="BB46" s="26" t="b">
        <f>(BB32+BB33)='Peak supply by terminal'!BA30</f>
        <v>1</v>
      </c>
      <c r="BC46" s="26" t="b">
        <f>(BC32+BC33)='Peak supply by terminal'!BB30</f>
        <v>1</v>
      </c>
      <c r="BD46" s="26" t="b">
        <f>(BD32+BD33)='Peak supply by terminal'!BC30</f>
        <v>1</v>
      </c>
      <c r="BE46" s="26" t="b">
        <f>(BE32+BE33)='Peak supply by terminal'!BD30</f>
        <v>1</v>
      </c>
      <c r="BF46" s="26" t="b">
        <f>(BF32+BF33)='Peak supply by terminal'!BE30</f>
        <v>1</v>
      </c>
      <c r="BG46" s="26" t="b">
        <f>(BG32+BG33)='Peak supply by terminal'!BF30</f>
        <v>1</v>
      </c>
      <c r="BH46" s="26" t="b">
        <f>(BH32+BH33)='Peak supply by terminal'!BG30</f>
        <v>1</v>
      </c>
      <c r="BI46" s="26" t="b">
        <f>(BI32+BI33)='Peak supply by terminal'!BH30</f>
        <v>1</v>
      </c>
      <c r="BJ46" s="26" t="b">
        <f>(BJ32+BJ33)='Peak supply by terminal'!BI30</f>
        <v>1</v>
      </c>
      <c r="BK46" s="26" t="b">
        <f>(BK32+BK33)='Peak supply by terminal'!BJ30</f>
        <v>1</v>
      </c>
      <c r="BL46" s="26" t="b">
        <f>(BL32+BL33)='Peak supply by terminal'!BK30</f>
        <v>1</v>
      </c>
      <c r="BM46" s="26" t="b">
        <f>(BM32+BM33)='Peak supply by terminal'!BL30</f>
        <v>1</v>
      </c>
      <c r="BN46" s="26" t="b">
        <f>(BN32+BN33)='Peak supply by terminal'!BM30</f>
        <v>1</v>
      </c>
      <c r="BO46" s="26" t="b">
        <f>(BO32+BO33)='Peak supply by terminal'!BN30</f>
        <v>1</v>
      </c>
      <c r="BP46" s="26" t="b">
        <f>(BP32+BP33)='Peak supply by terminal'!BO30</f>
        <v>1</v>
      </c>
      <c r="BQ46" s="26" t="b">
        <f>(BQ32+BQ33)='Peak supply by terminal'!BP30</f>
        <v>1</v>
      </c>
      <c r="BR46" s="26" t="b">
        <f>(BR32+BR33)='Peak supply by terminal'!BQ30</f>
        <v>1</v>
      </c>
    </row>
    <row r="47" spans="1:72" x14ac:dyDescent="0.25">
      <c r="A47" s="77"/>
      <c r="B47" s="77"/>
      <c r="AS47" s="26" t="b">
        <f>AS45='Peak supply by terminal'!AR42</f>
        <v>1</v>
      </c>
      <c r="AT47" s="26" t="b">
        <f>AT45='Peak supply by terminal'!AS42</f>
        <v>1</v>
      </c>
      <c r="AU47" s="26" t="b">
        <f>AU45='Peak supply by terminal'!AT42</f>
        <v>1</v>
      </c>
      <c r="AV47" s="26" t="b">
        <f>AV45='Peak supply by terminal'!AU42</f>
        <v>1</v>
      </c>
      <c r="AW47" s="26" t="b">
        <f>AW45='Peak supply by terminal'!AV42</f>
        <v>1</v>
      </c>
      <c r="AX47" s="26" t="b">
        <f>AX45='Peak supply by terminal'!AW42</f>
        <v>1</v>
      </c>
      <c r="AY47" s="26" t="b">
        <f>AY45='Peak supply by terminal'!AX42</f>
        <v>1</v>
      </c>
      <c r="AZ47" s="26" t="b">
        <f>AZ45='Peak supply by terminal'!AY42</f>
        <v>1</v>
      </c>
      <c r="BA47" s="26" t="b">
        <f>BA45='Peak supply by terminal'!AZ42</f>
        <v>1</v>
      </c>
      <c r="BB47" s="26" t="b">
        <f>BB45='Peak supply by terminal'!BA42</f>
        <v>1</v>
      </c>
      <c r="BC47" s="26" t="b">
        <f>BC45='Peak supply by terminal'!BB42</f>
        <v>1</v>
      </c>
      <c r="BD47" s="26" t="b">
        <f>BD45='Peak supply by terminal'!BC42</f>
        <v>1</v>
      </c>
      <c r="BE47" s="26" t="b">
        <f>BE45='Peak supply by terminal'!BD42</f>
        <v>1</v>
      </c>
      <c r="BF47" s="26" t="b">
        <f>BF45='Peak supply by terminal'!BE42</f>
        <v>1</v>
      </c>
      <c r="BG47" s="26" t="b">
        <f>BG45='Peak supply by terminal'!BF42</f>
        <v>1</v>
      </c>
      <c r="BH47" s="26" t="b">
        <f>BH45='Peak supply by terminal'!BG42</f>
        <v>1</v>
      </c>
      <c r="BI47" s="26" t="b">
        <f>BI45='Peak supply by terminal'!BH42</f>
        <v>1</v>
      </c>
      <c r="BJ47" s="26" t="b">
        <f>BJ45='Peak supply by terminal'!BI42</f>
        <v>1</v>
      </c>
      <c r="BK47" s="26" t="b">
        <f>BK45='Peak supply by terminal'!BJ42</f>
        <v>1</v>
      </c>
      <c r="BL47" s="26" t="b">
        <f>BL45='Peak supply by terminal'!BK42</f>
        <v>1</v>
      </c>
      <c r="BM47" s="26" t="b">
        <f>BM45='Peak supply by terminal'!BL42</f>
        <v>1</v>
      </c>
      <c r="BN47" s="26" t="b">
        <f>BN45='Peak supply by terminal'!BM42</f>
        <v>1</v>
      </c>
      <c r="BO47" s="26" t="b">
        <f>BO45='Peak supply by terminal'!BN42</f>
        <v>1</v>
      </c>
      <c r="BP47" s="26" t="b">
        <f>BP45='Peak supply by terminal'!BO42</f>
        <v>1</v>
      </c>
      <c r="BQ47" s="26" t="b">
        <f>BQ45='Peak supply by terminal'!BP42</f>
        <v>1</v>
      </c>
      <c r="BR47" s="26" t="b">
        <f>BR45='Peak supply by terminal'!BQ42</f>
        <v>1</v>
      </c>
    </row>
    <row r="48" spans="1:72" ht="15.75" x14ac:dyDescent="0.25">
      <c r="A48" s="77"/>
      <c r="B48" s="77"/>
      <c r="O48" s="61"/>
    </row>
    <row r="49" spans="1:72" x14ac:dyDescent="0.25">
      <c r="A49" s="77"/>
      <c r="B49" s="77"/>
    </row>
    <row r="50" spans="1:72" x14ac:dyDescent="0.25">
      <c r="A50" s="77"/>
      <c r="B50" s="77"/>
    </row>
    <row r="51" spans="1:72" x14ac:dyDescent="0.25">
      <c r="A51" s="77"/>
      <c r="B51" s="77"/>
    </row>
    <row r="52" spans="1:72" x14ac:dyDescent="0.25">
      <c r="A52" s="77"/>
      <c r="B52" s="77"/>
    </row>
    <row r="53" spans="1:72" s="77" customFormat="1" x14ac:dyDescent="0.25"/>
    <row r="54" spans="1:72" x14ac:dyDescent="0.25">
      <c r="A54" s="77"/>
      <c r="B54" s="77"/>
    </row>
    <row r="55" spans="1:72" x14ac:dyDescent="0.25">
      <c r="A55" s="77"/>
      <c r="B55" s="77"/>
      <c r="C55" s="59" t="s">
        <v>663</v>
      </c>
      <c r="AR55" s="26" t="s">
        <v>664</v>
      </c>
    </row>
    <row r="56" spans="1:72" x14ac:dyDescent="0.25">
      <c r="A56" s="77"/>
      <c r="B56" s="77"/>
      <c r="O56" s="67"/>
      <c r="P56" s="67" t="str">
        <f t="shared" ref="P56:AO56" si="60">AS56</f>
        <v>2025/26</v>
      </c>
      <c r="Q56" s="67" t="str">
        <f t="shared" si="60"/>
        <v>2026/27</v>
      </c>
      <c r="R56" s="67" t="str">
        <f t="shared" si="60"/>
        <v>2027/28</v>
      </c>
      <c r="S56" s="67" t="str">
        <f t="shared" si="60"/>
        <v>2028/29</v>
      </c>
      <c r="T56" s="67" t="str">
        <f t="shared" si="60"/>
        <v>2029/30</v>
      </c>
      <c r="U56" s="67" t="str">
        <f t="shared" si="60"/>
        <v>2030/31</v>
      </c>
      <c r="V56" s="67" t="str">
        <f t="shared" si="60"/>
        <v>2031/32</v>
      </c>
      <c r="W56" s="67" t="str">
        <f t="shared" si="60"/>
        <v>2032/33</v>
      </c>
      <c r="X56" s="67" t="str">
        <f t="shared" si="60"/>
        <v>2033/34</v>
      </c>
      <c r="Y56" s="67" t="str">
        <f t="shared" si="60"/>
        <v>2034/35</v>
      </c>
      <c r="Z56" s="67" t="str">
        <f t="shared" si="60"/>
        <v>2035/36</v>
      </c>
      <c r="AA56" s="67" t="str">
        <f t="shared" si="60"/>
        <v>2036/37</v>
      </c>
      <c r="AB56" s="67" t="str">
        <f t="shared" si="60"/>
        <v>2037/38</v>
      </c>
      <c r="AC56" s="67" t="str">
        <f t="shared" si="60"/>
        <v>2038/39</v>
      </c>
      <c r="AD56" s="67" t="str">
        <f t="shared" si="60"/>
        <v>2039/40</v>
      </c>
      <c r="AE56" s="67" t="str">
        <f t="shared" si="60"/>
        <v>2040/41</v>
      </c>
      <c r="AF56" s="67" t="str">
        <f t="shared" si="60"/>
        <v>2041/42</v>
      </c>
      <c r="AG56" s="67" t="str">
        <f t="shared" si="60"/>
        <v>2042/43</v>
      </c>
      <c r="AH56" s="67" t="str">
        <f t="shared" si="60"/>
        <v>2043/44</v>
      </c>
      <c r="AI56" s="67" t="str">
        <f t="shared" si="60"/>
        <v>2044/45</v>
      </c>
      <c r="AJ56" s="67" t="str">
        <f t="shared" si="60"/>
        <v>2045/46</v>
      </c>
      <c r="AK56" s="67" t="str">
        <f t="shared" si="60"/>
        <v>2046/47</v>
      </c>
      <c r="AL56" s="67" t="str">
        <f t="shared" si="60"/>
        <v>2047/48</v>
      </c>
      <c r="AM56" s="67" t="str">
        <f t="shared" si="60"/>
        <v>2048/49</v>
      </c>
      <c r="AN56" s="67" t="str">
        <f t="shared" si="60"/>
        <v>2049/50</v>
      </c>
      <c r="AO56" s="67" t="str">
        <f t="shared" si="60"/>
        <v>2050/51</v>
      </c>
      <c r="AR56" s="67" t="s">
        <v>656</v>
      </c>
      <c r="AS56" s="12" t="str">
        <f>'Peak supply by terminal'!AR53</f>
        <v>2025/26</v>
      </c>
      <c r="AT56" s="12" t="str">
        <f>'Peak supply by terminal'!AS53</f>
        <v>2026/27</v>
      </c>
      <c r="AU56" s="12" t="str">
        <f>'Peak supply by terminal'!AT53</f>
        <v>2027/28</v>
      </c>
      <c r="AV56" s="12" t="str">
        <f>'Peak supply by terminal'!AU53</f>
        <v>2028/29</v>
      </c>
      <c r="AW56" s="12" t="str">
        <f>'Peak supply by terminal'!AV53</f>
        <v>2029/30</v>
      </c>
      <c r="AX56" s="12" t="str">
        <f>'Peak supply by terminal'!AW53</f>
        <v>2030/31</v>
      </c>
      <c r="AY56" s="12" t="str">
        <f>'Peak supply by terminal'!AX53</f>
        <v>2031/32</v>
      </c>
      <c r="AZ56" s="12" t="str">
        <f>'Peak supply by terminal'!AY53</f>
        <v>2032/33</v>
      </c>
      <c r="BA56" s="12" t="str">
        <f>'Peak supply by terminal'!AZ53</f>
        <v>2033/34</v>
      </c>
      <c r="BB56" s="12" t="str">
        <f>'Peak supply by terminal'!BA53</f>
        <v>2034/35</v>
      </c>
      <c r="BC56" s="12" t="str">
        <f>'Peak supply by terminal'!BB53</f>
        <v>2035/36</v>
      </c>
      <c r="BD56" s="12" t="str">
        <f>'Peak supply by terminal'!BC53</f>
        <v>2036/37</v>
      </c>
      <c r="BE56" s="12" t="str">
        <f>'Peak supply by terminal'!BD53</f>
        <v>2037/38</v>
      </c>
      <c r="BF56" s="12" t="str">
        <f>'Peak supply by terminal'!BE53</f>
        <v>2038/39</v>
      </c>
      <c r="BG56" s="12" t="str">
        <f>'Peak supply by terminal'!BF53</f>
        <v>2039/40</v>
      </c>
      <c r="BH56" s="12" t="str">
        <f>'Peak supply by terminal'!BG53</f>
        <v>2040/41</v>
      </c>
      <c r="BI56" s="12" t="str">
        <f>'Peak supply by terminal'!BH53</f>
        <v>2041/42</v>
      </c>
      <c r="BJ56" s="12" t="str">
        <f>'Peak supply by terminal'!BI53</f>
        <v>2042/43</v>
      </c>
      <c r="BK56" s="12" t="str">
        <f>'Peak supply by terminal'!BJ53</f>
        <v>2043/44</v>
      </c>
      <c r="BL56" s="12" t="str">
        <f>'Peak supply by terminal'!BK53</f>
        <v>2044/45</v>
      </c>
      <c r="BM56" s="12" t="str">
        <f>'Peak supply by terminal'!BL53</f>
        <v>2045/46</v>
      </c>
      <c r="BN56" s="12" t="str">
        <f>'Peak supply by terminal'!BM53</f>
        <v>2046/47</v>
      </c>
      <c r="BO56" s="12" t="str">
        <f>'Peak supply by terminal'!BN53</f>
        <v>2047/48</v>
      </c>
      <c r="BP56" s="12" t="str">
        <f>'Peak supply by terminal'!BO53</f>
        <v>2048/49</v>
      </c>
      <c r="BQ56" s="12" t="str">
        <f>'Peak supply by terminal'!BP53</f>
        <v>2049/50</v>
      </c>
      <c r="BR56" s="12" t="str">
        <f>'Peak supply by terminal'!BQ53</f>
        <v>2050/51</v>
      </c>
      <c r="BS56" s="88"/>
    </row>
    <row r="57" spans="1:72" x14ac:dyDescent="0.25">
      <c r="A57" s="77"/>
      <c r="B57" s="77"/>
      <c r="O57" s="67" t="s">
        <v>615</v>
      </c>
      <c r="P57" s="97">
        <f t="shared" ref="P57:P69" si="61">AS57*11</f>
        <v>192.26900000000001</v>
      </c>
      <c r="Q57" s="97">
        <f t="shared" ref="Q57:Q69" si="62">AT57*11</f>
        <v>183.59</v>
      </c>
      <c r="R57" s="97">
        <f t="shared" ref="R57:R69" si="63">AU57*11</f>
        <v>166.57300000000001</v>
      </c>
      <c r="S57" s="97">
        <f t="shared" ref="S57:S69" si="64">AV57*11</f>
        <v>146.48699999999999</v>
      </c>
      <c r="T57" s="97">
        <f t="shared" ref="T57:T69" si="65">AW57*11</f>
        <v>129.69</v>
      </c>
      <c r="U57" s="97">
        <f t="shared" ref="U57:U69" si="66">AX57*11</f>
        <v>115.02700000000002</v>
      </c>
      <c r="V57" s="97">
        <f t="shared" ref="V57:V69" si="67">AY57*11</f>
        <v>102.949</v>
      </c>
      <c r="W57" s="97">
        <f t="shared" ref="W57:W69" si="68">AZ57*11</f>
        <v>91.541999999999987</v>
      </c>
      <c r="X57" s="97">
        <f t="shared" ref="X57:X69" si="69">BA57*11</f>
        <v>81.146999999999991</v>
      </c>
      <c r="Y57" s="97">
        <f t="shared" ref="Y57:Y69" si="70">BB57*11</f>
        <v>73.513000000000005</v>
      </c>
      <c r="Z57" s="97">
        <f t="shared" ref="Z57:Z69" si="71">BC57*11</f>
        <v>74.162000000000006</v>
      </c>
      <c r="AA57" s="97">
        <f t="shared" ref="AA57:AA69" si="72">BD57*11</f>
        <v>83.236999999999995</v>
      </c>
      <c r="AB57" s="97">
        <f t="shared" ref="AB57:AB69" si="73">BE57*11</f>
        <v>62.336999999999996</v>
      </c>
      <c r="AC57" s="97">
        <f t="shared" ref="AC57:AC69" si="74">BF57*11</f>
        <v>62.414000000000001</v>
      </c>
      <c r="AD57" s="97">
        <f t="shared" ref="AD57:AD69" si="75">BG57*11</f>
        <v>54.593000000000004</v>
      </c>
      <c r="AE57" s="97">
        <f t="shared" ref="AE57:AE69" si="76">BH57*11</f>
        <v>44.956999999999994</v>
      </c>
      <c r="AF57" s="97">
        <f t="shared" ref="AF57:AF69" si="77">BI57*11</f>
        <v>0</v>
      </c>
      <c r="AG57" s="97">
        <f t="shared" ref="AG57:AG69" si="78">BJ57*11</f>
        <v>0</v>
      </c>
      <c r="AH57" s="97">
        <f t="shared" ref="AH57:AH69" si="79">BK57*11</f>
        <v>0</v>
      </c>
      <c r="AI57" s="97">
        <f t="shared" ref="AI57:AI69" si="80">BL57*11</f>
        <v>0</v>
      </c>
      <c r="AJ57" s="97">
        <f t="shared" ref="AJ57:AJ69" si="81">BM57*11</f>
        <v>0</v>
      </c>
      <c r="AK57" s="97">
        <f t="shared" ref="AK57:AK69" si="82">BN57*11</f>
        <v>0</v>
      </c>
      <c r="AL57" s="97">
        <f t="shared" ref="AL57:AL69" si="83">BO57*11</f>
        <v>0</v>
      </c>
      <c r="AM57" s="97">
        <f t="shared" ref="AM57:AM69" si="84">BP57*11</f>
        <v>0</v>
      </c>
      <c r="AN57" s="97">
        <f t="shared" ref="AN57:AN69" si="85">BQ57*11</f>
        <v>0</v>
      </c>
      <c r="AO57" s="97">
        <f t="shared" ref="AO57:AO69" si="86">BR57*11</f>
        <v>0</v>
      </c>
      <c r="AP57" s="98"/>
      <c r="AR57" s="67" t="s">
        <v>615</v>
      </c>
      <c r="AS57" s="97">
        <v>17.478999999999999</v>
      </c>
      <c r="AT57" s="97">
        <v>16.690000000000001</v>
      </c>
      <c r="AU57" s="97">
        <v>15.143000000000001</v>
      </c>
      <c r="AV57" s="97">
        <v>13.317</v>
      </c>
      <c r="AW57" s="97">
        <v>11.79</v>
      </c>
      <c r="AX57" s="97">
        <v>10.457000000000001</v>
      </c>
      <c r="AY57" s="97">
        <v>9.359</v>
      </c>
      <c r="AZ57" s="97">
        <v>8.3219999999999992</v>
      </c>
      <c r="BA57" s="97">
        <v>7.3769999999999998</v>
      </c>
      <c r="BB57" s="97">
        <v>6.6829999999999998</v>
      </c>
      <c r="BC57" s="97">
        <v>6.742</v>
      </c>
      <c r="BD57" s="97">
        <v>7.5670000000000002</v>
      </c>
      <c r="BE57" s="97">
        <v>5.6669999999999998</v>
      </c>
      <c r="BF57" s="97">
        <v>5.6740000000000004</v>
      </c>
      <c r="BG57" s="97">
        <v>4.9630000000000001</v>
      </c>
      <c r="BH57" s="97">
        <v>4.0869999999999997</v>
      </c>
      <c r="BI57" s="97">
        <v>0</v>
      </c>
      <c r="BJ57" s="97">
        <v>0</v>
      </c>
      <c r="BK57" s="97">
        <v>0</v>
      </c>
      <c r="BL57" s="97">
        <v>0</v>
      </c>
      <c r="BM57" s="97">
        <v>0</v>
      </c>
      <c r="BN57" s="97">
        <v>0</v>
      </c>
      <c r="BO57" s="97">
        <v>0</v>
      </c>
      <c r="BP57" s="97">
        <v>0</v>
      </c>
      <c r="BQ57" s="97">
        <v>0</v>
      </c>
      <c r="BR57" s="97">
        <v>0</v>
      </c>
      <c r="BS57" s="99"/>
      <c r="BT57" s="98"/>
    </row>
    <row r="58" spans="1:72" x14ac:dyDescent="0.25">
      <c r="A58" s="77"/>
      <c r="B58" s="77"/>
      <c r="O58" s="12" t="s">
        <v>657</v>
      </c>
      <c r="P58" s="97">
        <f t="shared" si="61"/>
        <v>1052.7</v>
      </c>
      <c r="Q58" s="97">
        <f t="shared" si="62"/>
        <v>1052.7</v>
      </c>
      <c r="R58" s="97">
        <f t="shared" si="63"/>
        <v>1052.7</v>
      </c>
      <c r="S58" s="97">
        <f t="shared" si="64"/>
        <v>1052.7</v>
      </c>
      <c r="T58" s="97">
        <f t="shared" si="65"/>
        <v>1300.2</v>
      </c>
      <c r="U58" s="97">
        <f t="shared" si="66"/>
        <v>1300.2</v>
      </c>
      <c r="V58" s="97">
        <f t="shared" si="67"/>
        <v>1300.2</v>
      </c>
      <c r="W58" s="97">
        <f t="shared" si="68"/>
        <v>1300.2</v>
      </c>
      <c r="X58" s="97">
        <f t="shared" si="69"/>
        <v>1300.2</v>
      </c>
      <c r="Y58" s="97">
        <f t="shared" si="70"/>
        <v>1300.2</v>
      </c>
      <c r="Z58" s="97">
        <f t="shared" si="71"/>
        <v>1300.2</v>
      </c>
      <c r="AA58" s="97">
        <f t="shared" si="72"/>
        <v>1300.2</v>
      </c>
      <c r="AB58" s="97">
        <f t="shared" si="73"/>
        <v>1300.2</v>
      </c>
      <c r="AC58" s="97">
        <f t="shared" si="74"/>
        <v>1300.2</v>
      </c>
      <c r="AD58" s="97">
        <f t="shared" si="75"/>
        <v>1300.2</v>
      </c>
      <c r="AE58" s="97">
        <f t="shared" si="76"/>
        <v>1300.2</v>
      </c>
      <c r="AF58" s="97">
        <f t="shared" si="77"/>
        <v>1300.2</v>
      </c>
      <c r="AG58" s="97">
        <f t="shared" si="78"/>
        <v>1300.2</v>
      </c>
      <c r="AH58" s="97">
        <f t="shared" si="79"/>
        <v>1300.2</v>
      </c>
      <c r="AI58" s="97">
        <f t="shared" si="80"/>
        <v>1300.2</v>
      </c>
      <c r="AJ58" s="97">
        <f t="shared" si="81"/>
        <v>1300.2</v>
      </c>
      <c r="AK58" s="97">
        <f t="shared" si="82"/>
        <v>1300.2</v>
      </c>
      <c r="AL58" s="97">
        <f t="shared" si="83"/>
        <v>1300.2</v>
      </c>
      <c r="AM58" s="97">
        <f t="shared" si="84"/>
        <v>1300.2</v>
      </c>
      <c r="AN58" s="97">
        <f t="shared" si="85"/>
        <v>1300.2</v>
      </c>
      <c r="AO58" s="97">
        <f t="shared" si="86"/>
        <v>1300.2</v>
      </c>
      <c r="AP58" s="98"/>
      <c r="AR58" s="12" t="s">
        <v>657</v>
      </c>
      <c r="AS58" s="97">
        <v>95.7</v>
      </c>
      <c r="AT58" s="97">
        <v>95.7</v>
      </c>
      <c r="AU58" s="97">
        <v>95.7</v>
      </c>
      <c r="AV58" s="97">
        <v>95.7</v>
      </c>
      <c r="AW58" s="97">
        <v>118.2</v>
      </c>
      <c r="AX58" s="97">
        <v>118.2</v>
      </c>
      <c r="AY58" s="97">
        <v>118.2</v>
      </c>
      <c r="AZ58" s="97">
        <v>118.2</v>
      </c>
      <c r="BA58" s="97">
        <v>118.2</v>
      </c>
      <c r="BB58" s="97">
        <v>118.2</v>
      </c>
      <c r="BC58" s="97">
        <v>118.2</v>
      </c>
      <c r="BD58" s="97">
        <v>118.2</v>
      </c>
      <c r="BE58" s="97">
        <v>118.2</v>
      </c>
      <c r="BF58" s="97">
        <v>118.2</v>
      </c>
      <c r="BG58" s="97">
        <v>118.2</v>
      </c>
      <c r="BH58" s="97">
        <v>118.2</v>
      </c>
      <c r="BI58" s="97">
        <v>118.2</v>
      </c>
      <c r="BJ58" s="97">
        <v>118.2</v>
      </c>
      <c r="BK58" s="97">
        <v>118.2</v>
      </c>
      <c r="BL58" s="97">
        <v>118.2</v>
      </c>
      <c r="BM58" s="97">
        <v>118.2</v>
      </c>
      <c r="BN58" s="97">
        <v>118.2</v>
      </c>
      <c r="BO58" s="97">
        <v>118.2</v>
      </c>
      <c r="BP58" s="97">
        <v>118.2</v>
      </c>
      <c r="BQ58" s="97">
        <v>118.2</v>
      </c>
      <c r="BR58" s="97">
        <v>118.2</v>
      </c>
      <c r="BS58" s="99"/>
      <c r="BT58" s="98"/>
    </row>
    <row r="59" spans="1:72" x14ac:dyDescent="0.25">
      <c r="A59" s="77"/>
      <c r="B59" s="77"/>
      <c r="O59" s="67" t="s">
        <v>617</v>
      </c>
      <c r="P59" s="97">
        <f t="shared" si="61"/>
        <v>24.563000000000002</v>
      </c>
      <c r="Q59" s="97">
        <f t="shared" si="62"/>
        <v>20.713000000000001</v>
      </c>
      <c r="R59" s="97">
        <f t="shared" si="63"/>
        <v>18.315000000000001</v>
      </c>
      <c r="S59" s="97">
        <f t="shared" si="64"/>
        <v>15.191000000000001</v>
      </c>
      <c r="T59" s="97">
        <f t="shared" si="65"/>
        <v>9.8450000000000006</v>
      </c>
      <c r="U59" s="97">
        <f t="shared" si="66"/>
        <v>8.5910000000000011</v>
      </c>
      <c r="V59" s="97">
        <f t="shared" si="67"/>
        <v>4.4660000000000002</v>
      </c>
      <c r="W59" s="97">
        <f t="shared" si="68"/>
        <v>3.9379999999999997</v>
      </c>
      <c r="X59" s="97">
        <f t="shared" si="69"/>
        <v>0</v>
      </c>
      <c r="Y59" s="97">
        <f t="shared" si="70"/>
        <v>0</v>
      </c>
      <c r="Z59" s="97">
        <f t="shared" si="71"/>
        <v>0</v>
      </c>
      <c r="AA59" s="97">
        <f t="shared" si="72"/>
        <v>0</v>
      </c>
      <c r="AB59" s="97">
        <f t="shared" si="73"/>
        <v>0</v>
      </c>
      <c r="AC59" s="97">
        <f t="shared" si="74"/>
        <v>0</v>
      </c>
      <c r="AD59" s="97">
        <f t="shared" si="75"/>
        <v>0</v>
      </c>
      <c r="AE59" s="97">
        <f t="shared" si="76"/>
        <v>0</v>
      </c>
      <c r="AF59" s="97">
        <f t="shared" si="77"/>
        <v>0</v>
      </c>
      <c r="AG59" s="97">
        <f t="shared" si="78"/>
        <v>0</v>
      </c>
      <c r="AH59" s="97">
        <f t="shared" si="79"/>
        <v>0</v>
      </c>
      <c r="AI59" s="97">
        <f t="shared" si="80"/>
        <v>0</v>
      </c>
      <c r="AJ59" s="97">
        <f t="shared" si="81"/>
        <v>0</v>
      </c>
      <c r="AK59" s="97">
        <f t="shared" si="82"/>
        <v>0</v>
      </c>
      <c r="AL59" s="97">
        <f t="shared" si="83"/>
        <v>0</v>
      </c>
      <c r="AM59" s="97">
        <f t="shared" si="84"/>
        <v>0</v>
      </c>
      <c r="AN59" s="97">
        <f t="shared" si="85"/>
        <v>0</v>
      </c>
      <c r="AO59" s="97">
        <f t="shared" si="86"/>
        <v>0</v>
      </c>
      <c r="AP59" s="98"/>
      <c r="AR59" s="67" t="s">
        <v>617</v>
      </c>
      <c r="AS59" s="97">
        <v>2.2330000000000001</v>
      </c>
      <c r="AT59" s="97">
        <v>1.883</v>
      </c>
      <c r="AU59" s="97">
        <v>1.665</v>
      </c>
      <c r="AV59" s="97">
        <v>1.381</v>
      </c>
      <c r="AW59" s="97">
        <v>0.89500000000000002</v>
      </c>
      <c r="AX59" s="97">
        <v>0.78100000000000003</v>
      </c>
      <c r="AY59" s="97">
        <v>0.40600000000000003</v>
      </c>
      <c r="AZ59" s="97">
        <v>0.35799999999999998</v>
      </c>
      <c r="BA59" s="97">
        <v>0</v>
      </c>
      <c r="BB59" s="97">
        <v>0</v>
      </c>
      <c r="BC59" s="97">
        <v>0</v>
      </c>
      <c r="BD59" s="97">
        <v>0</v>
      </c>
      <c r="BE59" s="97">
        <v>0</v>
      </c>
      <c r="BF59" s="97">
        <v>0</v>
      </c>
      <c r="BG59" s="97">
        <v>0</v>
      </c>
      <c r="BH59" s="97">
        <v>0</v>
      </c>
      <c r="BI59" s="97">
        <v>0</v>
      </c>
      <c r="BJ59" s="97">
        <v>0</v>
      </c>
      <c r="BK59" s="97">
        <v>0</v>
      </c>
      <c r="BL59" s="97">
        <v>0</v>
      </c>
      <c r="BM59" s="97">
        <v>0</v>
      </c>
      <c r="BN59" s="97">
        <v>0</v>
      </c>
      <c r="BO59" s="97">
        <v>0</v>
      </c>
      <c r="BP59" s="97">
        <v>0</v>
      </c>
      <c r="BQ59" s="97">
        <v>0</v>
      </c>
      <c r="BR59" s="97">
        <v>0</v>
      </c>
      <c r="BS59" s="99"/>
      <c r="BT59" s="98"/>
    </row>
    <row r="60" spans="1:72" x14ac:dyDescent="0.25">
      <c r="A60" s="77"/>
      <c r="B60" s="77"/>
      <c r="O60" s="67" t="s">
        <v>114</v>
      </c>
      <c r="P60" s="97">
        <f t="shared" si="61"/>
        <v>897.57799999999997</v>
      </c>
      <c r="Q60" s="97">
        <f t="shared" si="62"/>
        <v>881.4190000000001</v>
      </c>
      <c r="R60" s="97">
        <f t="shared" si="63"/>
        <v>874.40099999999995</v>
      </c>
      <c r="S60" s="97">
        <f t="shared" si="64"/>
        <v>867.33900000000006</v>
      </c>
      <c r="T60" s="97">
        <f t="shared" si="65"/>
        <v>859.34199999999998</v>
      </c>
      <c r="U60" s="97">
        <f t="shared" si="66"/>
        <v>838.77199999999993</v>
      </c>
      <c r="V60" s="97">
        <f t="shared" si="67"/>
        <v>836</v>
      </c>
      <c r="W60" s="97">
        <f t="shared" si="68"/>
        <v>836</v>
      </c>
      <c r="X60" s="97">
        <f t="shared" si="69"/>
        <v>836</v>
      </c>
      <c r="Y60" s="97">
        <f t="shared" si="70"/>
        <v>836</v>
      </c>
      <c r="Z60" s="97">
        <f t="shared" si="71"/>
        <v>836</v>
      </c>
      <c r="AA60" s="97">
        <f t="shared" si="72"/>
        <v>836</v>
      </c>
      <c r="AB60" s="97">
        <f t="shared" si="73"/>
        <v>836</v>
      </c>
      <c r="AC60" s="97">
        <f t="shared" si="74"/>
        <v>836</v>
      </c>
      <c r="AD60" s="97">
        <f t="shared" si="75"/>
        <v>836</v>
      </c>
      <c r="AE60" s="97">
        <f t="shared" si="76"/>
        <v>836</v>
      </c>
      <c r="AF60" s="97">
        <f t="shared" si="77"/>
        <v>836</v>
      </c>
      <c r="AG60" s="97">
        <f t="shared" si="78"/>
        <v>836</v>
      </c>
      <c r="AH60" s="97">
        <f t="shared" si="79"/>
        <v>836</v>
      </c>
      <c r="AI60" s="97">
        <f t="shared" si="80"/>
        <v>836</v>
      </c>
      <c r="AJ60" s="97">
        <f t="shared" si="81"/>
        <v>836</v>
      </c>
      <c r="AK60" s="97">
        <f t="shared" si="82"/>
        <v>836</v>
      </c>
      <c r="AL60" s="97">
        <f t="shared" si="83"/>
        <v>836</v>
      </c>
      <c r="AM60" s="97">
        <f t="shared" si="84"/>
        <v>836</v>
      </c>
      <c r="AN60" s="97">
        <f t="shared" si="85"/>
        <v>836</v>
      </c>
      <c r="AO60" s="97">
        <f t="shared" si="86"/>
        <v>836</v>
      </c>
      <c r="AP60" s="98"/>
      <c r="AR60" s="67" t="s">
        <v>114</v>
      </c>
      <c r="AS60" s="97">
        <v>81.597999999999999</v>
      </c>
      <c r="AT60" s="97">
        <v>80.129000000000005</v>
      </c>
      <c r="AU60" s="97">
        <v>79.491</v>
      </c>
      <c r="AV60" s="97">
        <v>78.849000000000004</v>
      </c>
      <c r="AW60" s="97">
        <v>78.122</v>
      </c>
      <c r="AX60" s="97">
        <v>76.251999999999995</v>
      </c>
      <c r="AY60" s="97">
        <v>76</v>
      </c>
      <c r="AZ60" s="97">
        <v>76</v>
      </c>
      <c r="BA60" s="97">
        <v>76</v>
      </c>
      <c r="BB60" s="97">
        <v>76</v>
      </c>
      <c r="BC60" s="97">
        <v>76</v>
      </c>
      <c r="BD60" s="97">
        <v>76</v>
      </c>
      <c r="BE60" s="97">
        <v>76</v>
      </c>
      <c r="BF60" s="97">
        <v>76</v>
      </c>
      <c r="BG60" s="97">
        <v>76</v>
      </c>
      <c r="BH60" s="97">
        <v>76</v>
      </c>
      <c r="BI60" s="97">
        <v>76</v>
      </c>
      <c r="BJ60" s="97">
        <v>76</v>
      </c>
      <c r="BK60" s="97">
        <v>76</v>
      </c>
      <c r="BL60" s="97">
        <v>76</v>
      </c>
      <c r="BM60" s="97">
        <v>76</v>
      </c>
      <c r="BN60" s="97">
        <v>76</v>
      </c>
      <c r="BO60" s="97">
        <v>76</v>
      </c>
      <c r="BP60" s="97">
        <v>76</v>
      </c>
      <c r="BQ60" s="97">
        <v>76</v>
      </c>
      <c r="BR60" s="97">
        <v>76</v>
      </c>
      <c r="BS60" s="99"/>
      <c r="BT60" s="98"/>
    </row>
    <row r="61" spans="1:72" x14ac:dyDescent="0.25">
      <c r="A61" s="77"/>
      <c r="B61" s="77"/>
      <c r="O61" s="67" t="s">
        <v>117</v>
      </c>
      <c r="P61" s="97">
        <f t="shared" si="61"/>
        <v>1012.9349999999999</v>
      </c>
      <c r="Q61" s="97">
        <f t="shared" si="62"/>
        <v>1036.75</v>
      </c>
      <c r="R61" s="97">
        <f t="shared" si="63"/>
        <v>1014.9369999999999</v>
      </c>
      <c r="S61" s="97">
        <f t="shared" si="64"/>
        <v>995.87400000000002</v>
      </c>
      <c r="T61" s="97">
        <f t="shared" si="65"/>
        <v>960.02500000000009</v>
      </c>
      <c r="U61" s="97">
        <f t="shared" si="66"/>
        <v>935.68200000000002</v>
      </c>
      <c r="V61" s="97">
        <f t="shared" si="67"/>
        <v>910.42600000000004</v>
      </c>
      <c r="W61" s="97">
        <f t="shared" si="68"/>
        <v>897.65500000000009</v>
      </c>
      <c r="X61" s="97">
        <f t="shared" si="69"/>
        <v>876.22699999999998</v>
      </c>
      <c r="Y61" s="97">
        <f t="shared" si="70"/>
        <v>837.95799999999997</v>
      </c>
      <c r="Z61" s="97">
        <f t="shared" si="71"/>
        <v>797.06</v>
      </c>
      <c r="AA61" s="97">
        <f t="shared" si="72"/>
        <v>782.34199999999998</v>
      </c>
      <c r="AB61" s="97">
        <f t="shared" si="73"/>
        <v>781.97900000000004</v>
      </c>
      <c r="AC61" s="97">
        <f t="shared" si="74"/>
        <v>767.53599999999994</v>
      </c>
      <c r="AD61" s="97">
        <f t="shared" si="75"/>
        <v>760.85899999999992</v>
      </c>
      <c r="AE61" s="97">
        <f t="shared" si="76"/>
        <v>754.78700000000003</v>
      </c>
      <c r="AF61" s="97">
        <f t="shared" si="77"/>
        <v>738.94700000000012</v>
      </c>
      <c r="AG61" s="97">
        <f t="shared" si="78"/>
        <v>738.28700000000003</v>
      </c>
      <c r="AH61" s="97">
        <f t="shared" si="79"/>
        <v>794.16700000000003</v>
      </c>
      <c r="AI61" s="97">
        <f t="shared" si="80"/>
        <v>783.2</v>
      </c>
      <c r="AJ61" s="97">
        <f t="shared" si="81"/>
        <v>774.54300000000001</v>
      </c>
      <c r="AK61" s="97">
        <f t="shared" si="82"/>
        <v>765.78700000000003</v>
      </c>
      <c r="AL61" s="97">
        <f t="shared" si="83"/>
        <v>758.80200000000002</v>
      </c>
      <c r="AM61" s="97">
        <f t="shared" si="84"/>
        <v>755.88699999999994</v>
      </c>
      <c r="AN61" s="97">
        <f t="shared" si="85"/>
        <v>752.74099999999999</v>
      </c>
      <c r="AO61" s="97">
        <f t="shared" si="86"/>
        <v>748.85800000000006</v>
      </c>
      <c r="AP61" s="98"/>
      <c r="AR61" s="67" t="s">
        <v>117</v>
      </c>
      <c r="AS61" s="97">
        <v>92.084999999999994</v>
      </c>
      <c r="AT61" s="97">
        <v>94.25</v>
      </c>
      <c r="AU61" s="97">
        <v>92.266999999999996</v>
      </c>
      <c r="AV61" s="97">
        <v>90.534000000000006</v>
      </c>
      <c r="AW61" s="97">
        <v>87.275000000000006</v>
      </c>
      <c r="AX61" s="97">
        <v>85.061999999999998</v>
      </c>
      <c r="AY61" s="97">
        <v>82.766000000000005</v>
      </c>
      <c r="AZ61" s="97">
        <v>81.605000000000004</v>
      </c>
      <c r="BA61" s="97">
        <v>79.656999999999996</v>
      </c>
      <c r="BB61" s="97">
        <v>76.177999999999997</v>
      </c>
      <c r="BC61" s="97">
        <v>72.459999999999994</v>
      </c>
      <c r="BD61" s="97">
        <v>71.122</v>
      </c>
      <c r="BE61" s="97">
        <v>71.088999999999999</v>
      </c>
      <c r="BF61" s="97">
        <v>69.775999999999996</v>
      </c>
      <c r="BG61" s="97">
        <v>69.168999999999997</v>
      </c>
      <c r="BH61" s="97">
        <v>68.617000000000004</v>
      </c>
      <c r="BI61" s="97">
        <v>67.177000000000007</v>
      </c>
      <c r="BJ61" s="97">
        <v>67.117000000000004</v>
      </c>
      <c r="BK61" s="97">
        <v>72.197000000000003</v>
      </c>
      <c r="BL61" s="97">
        <v>71.2</v>
      </c>
      <c r="BM61" s="97">
        <v>70.412999999999997</v>
      </c>
      <c r="BN61" s="97">
        <v>69.617000000000004</v>
      </c>
      <c r="BO61" s="97">
        <v>68.981999999999999</v>
      </c>
      <c r="BP61" s="97">
        <v>68.716999999999999</v>
      </c>
      <c r="BQ61" s="97">
        <v>68.430999999999997</v>
      </c>
      <c r="BR61" s="97">
        <v>68.078000000000003</v>
      </c>
      <c r="BS61" s="99"/>
      <c r="BT61" s="98"/>
    </row>
    <row r="62" spans="1:72" x14ac:dyDescent="0.25">
      <c r="A62" s="77"/>
      <c r="B62" s="77"/>
      <c r="O62" s="67" t="s">
        <v>618</v>
      </c>
      <c r="P62" s="97">
        <f t="shared" si="61"/>
        <v>236.66500000000002</v>
      </c>
      <c r="Q62" s="97">
        <f t="shared" si="62"/>
        <v>200.32099999999997</v>
      </c>
      <c r="R62" s="97">
        <f t="shared" si="63"/>
        <v>169.03700000000001</v>
      </c>
      <c r="S62" s="97">
        <f t="shared" si="64"/>
        <v>140.404</v>
      </c>
      <c r="T62" s="97">
        <f t="shared" si="65"/>
        <v>117.271</v>
      </c>
      <c r="U62" s="97">
        <f t="shared" si="66"/>
        <v>98.846000000000004</v>
      </c>
      <c r="V62" s="97">
        <f t="shared" si="67"/>
        <v>81.212999999999994</v>
      </c>
      <c r="W62" s="97">
        <f t="shared" si="68"/>
        <v>55.979000000000006</v>
      </c>
      <c r="X62" s="97">
        <f t="shared" si="69"/>
        <v>50.765000000000001</v>
      </c>
      <c r="Y62" s="97">
        <f t="shared" si="70"/>
        <v>48.256999999999998</v>
      </c>
      <c r="Z62" s="97">
        <f t="shared" si="71"/>
        <v>46.409000000000006</v>
      </c>
      <c r="AA62" s="97">
        <f t="shared" si="72"/>
        <v>31.977</v>
      </c>
      <c r="AB62" s="97">
        <f t="shared" si="73"/>
        <v>31.768000000000001</v>
      </c>
      <c r="AC62" s="97">
        <f t="shared" si="74"/>
        <v>21.978000000000002</v>
      </c>
      <c r="AD62" s="97">
        <f t="shared" si="75"/>
        <v>19.712</v>
      </c>
      <c r="AE62" s="97">
        <f t="shared" si="76"/>
        <v>17.027999999999999</v>
      </c>
      <c r="AF62" s="97">
        <f t="shared" si="77"/>
        <v>73.831999999999994</v>
      </c>
      <c r="AG62" s="97">
        <f t="shared" si="78"/>
        <v>67.87</v>
      </c>
      <c r="AH62" s="97">
        <f t="shared" si="79"/>
        <v>0</v>
      </c>
      <c r="AI62" s="97">
        <f t="shared" si="80"/>
        <v>0</v>
      </c>
      <c r="AJ62" s="97">
        <f t="shared" si="81"/>
        <v>0</v>
      </c>
      <c r="AK62" s="97">
        <f t="shared" si="82"/>
        <v>0</v>
      </c>
      <c r="AL62" s="97">
        <f t="shared" si="83"/>
        <v>0</v>
      </c>
      <c r="AM62" s="97">
        <f t="shared" si="84"/>
        <v>0</v>
      </c>
      <c r="AN62" s="97">
        <f t="shared" si="85"/>
        <v>0</v>
      </c>
      <c r="AO62" s="97">
        <f t="shared" si="86"/>
        <v>0</v>
      </c>
      <c r="AP62" s="98"/>
      <c r="AR62" s="67" t="s">
        <v>618</v>
      </c>
      <c r="AS62" s="97">
        <v>21.515000000000001</v>
      </c>
      <c r="AT62" s="97">
        <v>18.210999999999999</v>
      </c>
      <c r="AU62" s="97">
        <v>15.367000000000001</v>
      </c>
      <c r="AV62" s="97">
        <v>12.763999999999999</v>
      </c>
      <c r="AW62" s="97">
        <v>10.661</v>
      </c>
      <c r="AX62" s="97">
        <v>8.9860000000000007</v>
      </c>
      <c r="AY62" s="97">
        <v>7.383</v>
      </c>
      <c r="AZ62" s="97">
        <v>5.0890000000000004</v>
      </c>
      <c r="BA62" s="97">
        <v>4.6150000000000002</v>
      </c>
      <c r="BB62" s="97">
        <v>4.3869999999999996</v>
      </c>
      <c r="BC62" s="97">
        <v>4.2190000000000003</v>
      </c>
      <c r="BD62" s="97">
        <v>2.907</v>
      </c>
      <c r="BE62" s="97">
        <v>2.8879999999999999</v>
      </c>
      <c r="BF62" s="97">
        <v>1.998</v>
      </c>
      <c r="BG62" s="97">
        <v>1.792</v>
      </c>
      <c r="BH62" s="97">
        <v>1.548</v>
      </c>
      <c r="BI62" s="97">
        <v>6.7119999999999997</v>
      </c>
      <c r="BJ62" s="97">
        <v>6.17</v>
      </c>
      <c r="BK62" s="97">
        <v>0</v>
      </c>
      <c r="BL62" s="97">
        <v>0</v>
      </c>
      <c r="BM62" s="97">
        <v>0</v>
      </c>
      <c r="BN62" s="97">
        <v>0</v>
      </c>
      <c r="BO62" s="97">
        <v>0</v>
      </c>
      <c r="BP62" s="97">
        <v>0</v>
      </c>
      <c r="BQ62" s="97">
        <v>0</v>
      </c>
      <c r="BR62" s="97">
        <v>0</v>
      </c>
      <c r="BS62" s="99"/>
      <c r="BT62" s="98"/>
    </row>
    <row r="63" spans="1:72" x14ac:dyDescent="0.25">
      <c r="A63" s="77"/>
      <c r="B63" s="77"/>
      <c r="O63" s="67" t="s">
        <v>619</v>
      </c>
      <c r="P63" s="97">
        <f t="shared" si="61"/>
        <v>24.464000000000002</v>
      </c>
      <c r="Q63" s="97">
        <f t="shared" si="62"/>
        <v>34.055999999999997</v>
      </c>
      <c r="R63" s="97">
        <f t="shared" si="63"/>
        <v>43.647999999999996</v>
      </c>
      <c r="S63" s="97">
        <f t="shared" si="64"/>
        <v>53.239999999999995</v>
      </c>
      <c r="T63" s="97">
        <f t="shared" si="65"/>
        <v>62.831999999999994</v>
      </c>
      <c r="U63" s="97">
        <f t="shared" si="66"/>
        <v>72.423999999999992</v>
      </c>
      <c r="V63" s="97">
        <f t="shared" si="67"/>
        <v>77.616</v>
      </c>
      <c r="W63" s="97">
        <f t="shared" si="68"/>
        <v>82.807999999999993</v>
      </c>
      <c r="X63" s="97">
        <f t="shared" si="69"/>
        <v>88</v>
      </c>
      <c r="Y63" s="97">
        <f t="shared" si="70"/>
        <v>93.191999999999993</v>
      </c>
      <c r="Z63" s="97">
        <f t="shared" si="71"/>
        <v>98.39500000000001</v>
      </c>
      <c r="AA63" s="97">
        <f t="shared" si="72"/>
        <v>103.587</v>
      </c>
      <c r="AB63" s="97">
        <f t="shared" si="73"/>
        <v>108.779</v>
      </c>
      <c r="AC63" s="97">
        <f t="shared" si="74"/>
        <v>113.971</v>
      </c>
      <c r="AD63" s="97">
        <f t="shared" si="75"/>
        <v>119.163</v>
      </c>
      <c r="AE63" s="97">
        <f t="shared" si="76"/>
        <v>124.35499999999999</v>
      </c>
      <c r="AF63" s="97">
        <f t="shared" si="77"/>
        <v>129.55799999999999</v>
      </c>
      <c r="AG63" s="97">
        <f t="shared" si="78"/>
        <v>134.75</v>
      </c>
      <c r="AH63" s="97">
        <f t="shared" si="79"/>
        <v>139.94200000000001</v>
      </c>
      <c r="AI63" s="97">
        <f t="shared" si="80"/>
        <v>145.13400000000001</v>
      </c>
      <c r="AJ63" s="97">
        <f t="shared" si="81"/>
        <v>150.32599999999999</v>
      </c>
      <c r="AK63" s="97">
        <f t="shared" si="82"/>
        <v>155.529</v>
      </c>
      <c r="AL63" s="97">
        <f t="shared" si="83"/>
        <v>160.721</v>
      </c>
      <c r="AM63" s="97">
        <f t="shared" si="84"/>
        <v>165.91300000000001</v>
      </c>
      <c r="AN63" s="97">
        <f t="shared" si="85"/>
        <v>171.10499999999999</v>
      </c>
      <c r="AO63" s="97">
        <f t="shared" si="86"/>
        <v>176.29700000000003</v>
      </c>
      <c r="AP63" s="98"/>
      <c r="AR63" s="67" t="s">
        <v>619</v>
      </c>
      <c r="AS63" s="97">
        <v>2.2240000000000002</v>
      </c>
      <c r="AT63" s="97">
        <v>3.0960000000000001</v>
      </c>
      <c r="AU63" s="97">
        <v>3.968</v>
      </c>
      <c r="AV63" s="97">
        <v>4.84</v>
      </c>
      <c r="AW63" s="97">
        <v>5.7119999999999997</v>
      </c>
      <c r="AX63" s="97">
        <v>6.5839999999999996</v>
      </c>
      <c r="AY63" s="97">
        <v>7.056</v>
      </c>
      <c r="AZ63" s="97">
        <v>7.5279999999999996</v>
      </c>
      <c r="BA63" s="97">
        <v>8</v>
      </c>
      <c r="BB63" s="97">
        <v>8.4719999999999995</v>
      </c>
      <c r="BC63" s="97">
        <v>8.9450000000000003</v>
      </c>
      <c r="BD63" s="97">
        <v>9.4169999999999998</v>
      </c>
      <c r="BE63" s="97">
        <v>9.8889999999999993</v>
      </c>
      <c r="BF63" s="97">
        <v>10.361000000000001</v>
      </c>
      <c r="BG63" s="97">
        <v>10.833</v>
      </c>
      <c r="BH63" s="97">
        <v>11.305</v>
      </c>
      <c r="BI63" s="97">
        <v>11.778</v>
      </c>
      <c r="BJ63" s="97">
        <v>12.25</v>
      </c>
      <c r="BK63" s="97">
        <v>12.722</v>
      </c>
      <c r="BL63" s="97">
        <v>13.194000000000001</v>
      </c>
      <c r="BM63" s="97">
        <v>13.666</v>
      </c>
      <c r="BN63" s="97">
        <v>14.138999999999999</v>
      </c>
      <c r="BO63" s="97">
        <v>14.611000000000001</v>
      </c>
      <c r="BP63" s="97">
        <v>15.083</v>
      </c>
      <c r="BQ63" s="97">
        <v>15.555</v>
      </c>
      <c r="BR63" s="97">
        <v>16.027000000000001</v>
      </c>
      <c r="BS63" s="99"/>
      <c r="BT63" s="98"/>
    </row>
    <row r="64" spans="1:72" x14ac:dyDescent="0.25">
      <c r="A64" s="77"/>
      <c r="B64" s="77"/>
      <c r="O64" s="67" t="s">
        <v>620</v>
      </c>
      <c r="P64" s="97">
        <f t="shared" si="61"/>
        <v>0</v>
      </c>
      <c r="Q64" s="97">
        <f t="shared" si="62"/>
        <v>0</v>
      </c>
      <c r="R64" s="97">
        <f t="shared" si="63"/>
        <v>0</v>
      </c>
      <c r="S64" s="97">
        <f t="shared" si="64"/>
        <v>0</v>
      </c>
      <c r="T64" s="97">
        <f t="shared" si="65"/>
        <v>0</v>
      </c>
      <c r="U64" s="97">
        <f t="shared" si="66"/>
        <v>0</v>
      </c>
      <c r="V64" s="97">
        <f t="shared" si="67"/>
        <v>0</v>
      </c>
      <c r="W64" s="97">
        <f t="shared" si="68"/>
        <v>0</v>
      </c>
      <c r="X64" s="97">
        <f t="shared" si="69"/>
        <v>0</v>
      </c>
      <c r="Y64" s="97">
        <f t="shared" si="70"/>
        <v>0</v>
      </c>
      <c r="Z64" s="97">
        <f t="shared" si="71"/>
        <v>0</v>
      </c>
      <c r="AA64" s="97">
        <f t="shared" si="72"/>
        <v>0</v>
      </c>
      <c r="AB64" s="97">
        <f t="shared" si="73"/>
        <v>0</v>
      </c>
      <c r="AC64" s="97">
        <f t="shared" si="74"/>
        <v>0</v>
      </c>
      <c r="AD64" s="97">
        <f t="shared" si="75"/>
        <v>0</v>
      </c>
      <c r="AE64" s="97">
        <f t="shared" si="76"/>
        <v>0</v>
      </c>
      <c r="AF64" s="97">
        <f t="shared" si="77"/>
        <v>0</v>
      </c>
      <c r="AG64" s="97">
        <f t="shared" si="78"/>
        <v>0</v>
      </c>
      <c r="AH64" s="97">
        <f t="shared" si="79"/>
        <v>0</v>
      </c>
      <c r="AI64" s="97">
        <f t="shared" si="80"/>
        <v>0</v>
      </c>
      <c r="AJ64" s="97">
        <f t="shared" si="81"/>
        <v>0</v>
      </c>
      <c r="AK64" s="97">
        <f t="shared" si="82"/>
        <v>0</v>
      </c>
      <c r="AL64" s="97">
        <f t="shared" si="83"/>
        <v>0</v>
      </c>
      <c r="AM64" s="97">
        <f t="shared" si="84"/>
        <v>0</v>
      </c>
      <c r="AN64" s="97">
        <f t="shared" si="85"/>
        <v>0</v>
      </c>
      <c r="AO64" s="97">
        <f t="shared" si="86"/>
        <v>0</v>
      </c>
      <c r="AP64" s="98"/>
      <c r="AR64" s="67" t="s">
        <v>620</v>
      </c>
      <c r="AS64" s="97">
        <v>0</v>
      </c>
      <c r="AT64" s="97">
        <v>0</v>
      </c>
      <c r="AU64" s="97">
        <v>0</v>
      </c>
      <c r="AV64" s="97">
        <v>0</v>
      </c>
      <c r="AW64" s="97">
        <v>0</v>
      </c>
      <c r="AX64" s="97">
        <v>0</v>
      </c>
      <c r="AY64" s="97">
        <v>0</v>
      </c>
      <c r="AZ64" s="97">
        <v>0</v>
      </c>
      <c r="BA64" s="97">
        <v>0</v>
      </c>
      <c r="BB64" s="97">
        <v>0</v>
      </c>
      <c r="BC64" s="97">
        <v>0</v>
      </c>
      <c r="BD64" s="97">
        <v>0</v>
      </c>
      <c r="BE64" s="97">
        <v>0</v>
      </c>
      <c r="BF64" s="97">
        <v>0</v>
      </c>
      <c r="BG64" s="97">
        <v>0</v>
      </c>
      <c r="BH64" s="97">
        <v>0</v>
      </c>
      <c r="BI64" s="97">
        <v>0</v>
      </c>
      <c r="BJ64" s="97">
        <v>0</v>
      </c>
      <c r="BK64" s="97">
        <v>0</v>
      </c>
      <c r="BL64" s="97">
        <v>0</v>
      </c>
      <c r="BM64" s="97">
        <v>0</v>
      </c>
      <c r="BN64" s="97">
        <v>0</v>
      </c>
      <c r="BO64" s="97">
        <v>0</v>
      </c>
      <c r="BP64" s="97">
        <v>0</v>
      </c>
      <c r="BQ64" s="97">
        <v>0</v>
      </c>
      <c r="BR64" s="97">
        <v>0</v>
      </c>
      <c r="BS64" s="99"/>
      <c r="BT64" s="98"/>
    </row>
    <row r="65" spans="1:72" x14ac:dyDescent="0.25">
      <c r="A65" s="77"/>
      <c r="B65" s="77"/>
      <c r="O65" s="67" t="s">
        <v>621</v>
      </c>
      <c r="P65" s="97">
        <f t="shared" si="61"/>
        <v>692.67</v>
      </c>
      <c r="Q65" s="97">
        <f t="shared" si="62"/>
        <v>692.67</v>
      </c>
      <c r="R65" s="97">
        <f t="shared" si="63"/>
        <v>692.67</v>
      </c>
      <c r="S65" s="97">
        <f t="shared" si="64"/>
        <v>692.67</v>
      </c>
      <c r="T65" s="97">
        <f t="shared" si="65"/>
        <v>692.67</v>
      </c>
      <c r="U65" s="97">
        <f t="shared" si="66"/>
        <v>692.67</v>
      </c>
      <c r="V65" s="97">
        <f t="shared" si="67"/>
        <v>692.67</v>
      </c>
      <c r="W65" s="97">
        <f t="shared" si="68"/>
        <v>692.67</v>
      </c>
      <c r="X65" s="97">
        <f t="shared" si="69"/>
        <v>692.67</v>
      </c>
      <c r="Y65" s="97">
        <f t="shared" si="70"/>
        <v>692.67</v>
      </c>
      <c r="Z65" s="97">
        <f t="shared" si="71"/>
        <v>692.67</v>
      </c>
      <c r="AA65" s="97">
        <f t="shared" si="72"/>
        <v>692.67</v>
      </c>
      <c r="AB65" s="97">
        <f t="shared" si="73"/>
        <v>692.67</v>
      </c>
      <c r="AC65" s="97">
        <f t="shared" si="74"/>
        <v>692.67</v>
      </c>
      <c r="AD65" s="97">
        <f t="shared" si="75"/>
        <v>692.67</v>
      </c>
      <c r="AE65" s="97">
        <f t="shared" si="76"/>
        <v>692.67</v>
      </c>
      <c r="AF65" s="97">
        <f t="shared" si="77"/>
        <v>692.67</v>
      </c>
      <c r="AG65" s="97">
        <f t="shared" si="78"/>
        <v>692.67</v>
      </c>
      <c r="AH65" s="97">
        <f t="shared" si="79"/>
        <v>692.67</v>
      </c>
      <c r="AI65" s="97">
        <f t="shared" si="80"/>
        <v>692.67</v>
      </c>
      <c r="AJ65" s="97">
        <f t="shared" si="81"/>
        <v>692.67</v>
      </c>
      <c r="AK65" s="97">
        <f t="shared" si="82"/>
        <v>692.67</v>
      </c>
      <c r="AL65" s="97">
        <f t="shared" si="83"/>
        <v>692.67</v>
      </c>
      <c r="AM65" s="97">
        <f t="shared" si="84"/>
        <v>692.67</v>
      </c>
      <c r="AN65" s="97">
        <f t="shared" si="85"/>
        <v>692.67</v>
      </c>
      <c r="AO65" s="97">
        <f t="shared" si="86"/>
        <v>692.67</v>
      </c>
      <c r="AP65" s="98"/>
      <c r="AR65" s="67" t="s">
        <v>621</v>
      </c>
      <c r="AS65" s="97">
        <v>62.97</v>
      </c>
      <c r="AT65" s="97">
        <v>62.97</v>
      </c>
      <c r="AU65" s="97">
        <v>62.97</v>
      </c>
      <c r="AV65" s="97">
        <v>62.97</v>
      </c>
      <c r="AW65" s="97">
        <v>62.97</v>
      </c>
      <c r="AX65" s="97">
        <v>62.97</v>
      </c>
      <c r="AY65" s="97">
        <v>62.97</v>
      </c>
      <c r="AZ65" s="97">
        <v>62.97</v>
      </c>
      <c r="BA65" s="97">
        <v>62.97</v>
      </c>
      <c r="BB65" s="97">
        <v>62.97</v>
      </c>
      <c r="BC65" s="97">
        <v>62.97</v>
      </c>
      <c r="BD65" s="97">
        <v>62.97</v>
      </c>
      <c r="BE65" s="97">
        <v>62.97</v>
      </c>
      <c r="BF65" s="97">
        <v>62.97</v>
      </c>
      <c r="BG65" s="97">
        <v>62.97</v>
      </c>
      <c r="BH65" s="97">
        <v>62.97</v>
      </c>
      <c r="BI65" s="97">
        <v>62.97</v>
      </c>
      <c r="BJ65" s="97">
        <v>62.97</v>
      </c>
      <c r="BK65" s="97">
        <v>62.97</v>
      </c>
      <c r="BL65" s="97">
        <v>62.97</v>
      </c>
      <c r="BM65" s="97">
        <v>62.97</v>
      </c>
      <c r="BN65" s="97">
        <v>62.97</v>
      </c>
      <c r="BO65" s="97">
        <v>62.97</v>
      </c>
      <c r="BP65" s="97">
        <v>62.97</v>
      </c>
      <c r="BQ65" s="97">
        <v>62.97</v>
      </c>
      <c r="BR65" s="97">
        <v>62.97</v>
      </c>
      <c r="BS65" s="99"/>
      <c r="BT65" s="98"/>
    </row>
    <row r="66" spans="1:72" x14ac:dyDescent="0.25">
      <c r="A66" s="77"/>
      <c r="B66" s="77"/>
      <c r="O66" s="67" t="s">
        <v>107</v>
      </c>
      <c r="P66" s="97">
        <f t="shared" si="61"/>
        <v>940.5</v>
      </c>
      <c r="Q66" s="97">
        <f t="shared" si="62"/>
        <v>940.5</v>
      </c>
      <c r="R66" s="97">
        <f t="shared" si="63"/>
        <v>940.5</v>
      </c>
      <c r="S66" s="97">
        <f t="shared" si="64"/>
        <v>1094.7750000000001</v>
      </c>
      <c r="T66" s="97">
        <f t="shared" si="65"/>
        <v>1094.7750000000001</v>
      </c>
      <c r="U66" s="97">
        <f t="shared" si="66"/>
        <v>1094.7750000000001</v>
      </c>
      <c r="V66" s="97">
        <f t="shared" si="67"/>
        <v>1094.7750000000001</v>
      </c>
      <c r="W66" s="97">
        <f t="shared" si="68"/>
        <v>1094.7750000000001</v>
      </c>
      <c r="X66" s="97">
        <f t="shared" si="69"/>
        <v>1094.7750000000001</v>
      </c>
      <c r="Y66" s="97">
        <f t="shared" si="70"/>
        <v>1094.7750000000001</v>
      </c>
      <c r="Z66" s="97">
        <f t="shared" si="71"/>
        <v>1094.7750000000001</v>
      </c>
      <c r="AA66" s="97">
        <f t="shared" si="72"/>
        <v>1094.7750000000001</v>
      </c>
      <c r="AB66" s="97">
        <f t="shared" si="73"/>
        <v>1094.7750000000001</v>
      </c>
      <c r="AC66" s="97">
        <f t="shared" si="74"/>
        <v>1094.7750000000001</v>
      </c>
      <c r="AD66" s="97">
        <f t="shared" si="75"/>
        <v>1094.7750000000001</v>
      </c>
      <c r="AE66" s="97">
        <f t="shared" si="76"/>
        <v>1094.7750000000001</v>
      </c>
      <c r="AF66" s="97">
        <f t="shared" si="77"/>
        <v>1094.7750000000001</v>
      </c>
      <c r="AG66" s="97">
        <f t="shared" si="78"/>
        <v>1094.7750000000001</v>
      </c>
      <c r="AH66" s="97">
        <f t="shared" si="79"/>
        <v>1094.7750000000001</v>
      </c>
      <c r="AI66" s="97">
        <f t="shared" si="80"/>
        <v>1094.7750000000001</v>
      </c>
      <c r="AJ66" s="97">
        <f t="shared" si="81"/>
        <v>1094.7750000000001</v>
      </c>
      <c r="AK66" s="97">
        <f t="shared" si="82"/>
        <v>1094.7750000000001</v>
      </c>
      <c r="AL66" s="97">
        <f t="shared" si="83"/>
        <v>1094.7750000000001</v>
      </c>
      <c r="AM66" s="97">
        <f t="shared" si="84"/>
        <v>1094.7750000000001</v>
      </c>
      <c r="AN66" s="97">
        <f t="shared" si="85"/>
        <v>1094.7750000000001</v>
      </c>
      <c r="AO66" s="97">
        <f t="shared" si="86"/>
        <v>1094.7750000000001</v>
      </c>
      <c r="AP66" s="98"/>
      <c r="AR66" s="67" t="s">
        <v>107</v>
      </c>
      <c r="AS66" s="97">
        <v>85.5</v>
      </c>
      <c r="AT66" s="97">
        <v>85.5</v>
      </c>
      <c r="AU66" s="97">
        <v>85.5</v>
      </c>
      <c r="AV66" s="97">
        <v>99.525000000000006</v>
      </c>
      <c r="AW66" s="97">
        <v>99.525000000000006</v>
      </c>
      <c r="AX66" s="97">
        <v>99.525000000000006</v>
      </c>
      <c r="AY66" s="97">
        <v>99.525000000000006</v>
      </c>
      <c r="AZ66" s="97">
        <v>99.525000000000006</v>
      </c>
      <c r="BA66" s="97">
        <v>99.525000000000006</v>
      </c>
      <c r="BB66" s="97">
        <v>99.525000000000006</v>
      </c>
      <c r="BC66" s="97">
        <v>99.525000000000006</v>
      </c>
      <c r="BD66" s="97">
        <v>99.525000000000006</v>
      </c>
      <c r="BE66" s="97">
        <v>99.525000000000006</v>
      </c>
      <c r="BF66" s="97">
        <v>99.525000000000006</v>
      </c>
      <c r="BG66" s="97">
        <v>99.525000000000006</v>
      </c>
      <c r="BH66" s="97">
        <v>99.525000000000006</v>
      </c>
      <c r="BI66" s="97">
        <v>99.525000000000006</v>
      </c>
      <c r="BJ66" s="97">
        <v>99.525000000000006</v>
      </c>
      <c r="BK66" s="97">
        <v>99.525000000000006</v>
      </c>
      <c r="BL66" s="97">
        <v>99.525000000000006</v>
      </c>
      <c r="BM66" s="97">
        <v>99.525000000000006</v>
      </c>
      <c r="BN66" s="97">
        <v>99.525000000000006</v>
      </c>
      <c r="BO66" s="97">
        <v>99.525000000000006</v>
      </c>
      <c r="BP66" s="97">
        <v>99.525000000000006</v>
      </c>
      <c r="BQ66" s="97">
        <v>99.525000000000006</v>
      </c>
      <c r="BR66" s="97">
        <v>99.525000000000006</v>
      </c>
      <c r="BS66" s="99"/>
      <c r="BT66" s="98"/>
    </row>
    <row r="67" spans="1:72" x14ac:dyDescent="0.25">
      <c r="A67" s="77"/>
      <c r="B67" s="77"/>
      <c r="O67" s="67" t="s">
        <v>658</v>
      </c>
      <c r="P67" s="97">
        <f t="shared" si="61"/>
        <v>1397</v>
      </c>
      <c r="Q67" s="97">
        <f t="shared" si="62"/>
        <v>1397</v>
      </c>
      <c r="R67" s="97">
        <f t="shared" si="63"/>
        <v>1397</v>
      </c>
      <c r="S67" s="97">
        <f t="shared" si="64"/>
        <v>1397</v>
      </c>
      <c r="T67" s="97">
        <f t="shared" si="65"/>
        <v>1397</v>
      </c>
      <c r="U67" s="97">
        <f t="shared" si="66"/>
        <v>1397</v>
      </c>
      <c r="V67" s="97">
        <f t="shared" si="67"/>
        <v>1397</v>
      </c>
      <c r="W67" s="97">
        <f t="shared" si="68"/>
        <v>1397</v>
      </c>
      <c r="X67" s="97">
        <f t="shared" si="69"/>
        <v>1397</v>
      </c>
      <c r="Y67" s="97">
        <f t="shared" si="70"/>
        <v>1397</v>
      </c>
      <c r="Z67" s="97">
        <f t="shared" si="71"/>
        <v>1397</v>
      </c>
      <c r="AA67" s="97">
        <f t="shared" si="72"/>
        <v>1397</v>
      </c>
      <c r="AB67" s="97">
        <f t="shared" si="73"/>
        <v>1397</v>
      </c>
      <c r="AC67" s="97">
        <f t="shared" si="74"/>
        <v>1397</v>
      </c>
      <c r="AD67" s="97">
        <f t="shared" si="75"/>
        <v>1397</v>
      </c>
      <c r="AE67" s="97">
        <f t="shared" si="76"/>
        <v>1397</v>
      </c>
      <c r="AF67" s="97">
        <f t="shared" si="77"/>
        <v>1397</v>
      </c>
      <c r="AG67" s="97">
        <f t="shared" si="78"/>
        <v>1397</v>
      </c>
      <c r="AH67" s="97">
        <f t="shared" si="79"/>
        <v>1397</v>
      </c>
      <c r="AI67" s="97">
        <f t="shared" si="80"/>
        <v>1397</v>
      </c>
      <c r="AJ67" s="97">
        <f t="shared" si="81"/>
        <v>1397</v>
      </c>
      <c r="AK67" s="97">
        <f t="shared" si="82"/>
        <v>1397</v>
      </c>
      <c r="AL67" s="97">
        <f t="shared" si="83"/>
        <v>1397</v>
      </c>
      <c r="AM67" s="97">
        <f t="shared" si="84"/>
        <v>1397</v>
      </c>
      <c r="AN67" s="97">
        <f t="shared" si="85"/>
        <v>1397</v>
      </c>
      <c r="AO67" s="97">
        <f t="shared" si="86"/>
        <v>1397</v>
      </c>
      <c r="AP67" s="98"/>
      <c r="AR67" s="67" t="s">
        <v>658</v>
      </c>
      <c r="AS67" s="97">
        <v>127</v>
      </c>
      <c r="AT67" s="97">
        <v>127</v>
      </c>
      <c r="AU67" s="97">
        <v>127</v>
      </c>
      <c r="AV67" s="97">
        <v>127</v>
      </c>
      <c r="AW67" s="97">
        <v>127</v>
      </c>
      <c r="AX67" s="97">
        <v>127</v>
      </c>
      <c r="AY67" s="97">
        <v>127</v>
      </c>
      <c r="AZ67" s="97">
        <v>127</v>
      </c>
      <c r="BA67" s="97">
        <v>127</v>
      </c>
      <c r="BB67" s="97">
        <v>127</v>
      </c>
      <c r="BC67" s="97">
        <v>127</v>
      </c>
      <c r="BD67" s="97">
        <v>127</v>
      </c>
      <c r="BE67" s="97">
        <v>127</v>
      </c>
      <c r="BF67" s="97">
        <v>127</v>
      </c>
      <c r="BG67" s="97">
        <v>127</v>
      </c>
      <c r="BH67" s="97">
        <v>127</v>
      </c>
      <c r="BI67" s="97">
        <v>127</v>
      </c>
      <c r="BJ67" s="97">
        <v>127</v>
      </c>
      <c r="BK67" s="97">
        <v>127</v>
      </c>
      <c r="BL67" s="97">
        <v>127</v>
      </c>
      <c r="BM67" s="97">
        <v>127</v>
      </c>
      <c r="BN67" s="97">
        <v>127</v>
      </c>
      <c r="BO67" s="97">
        <v>127</v>
      </c>
      <c r="BP67" s="97">
        <v>127</v>
      </c>
      <c r="BQ67" s="97">
        <v>127</v>
      </c>
      <c r="BR67" s="97">
        <v>127</v>
      </c>
      <c r="BS67" s="99"/>
      <c r="BT67" s="98"/>
    </row>
    <row r="68" spans="1:72" x14ac:dyDescent="0.25">
      <c r="A68" s="77"/>
      <c r="B68" s="77"/>
      <c r="O68" s="67" t="s">
        <v>659</v>
      </c>
      <c r="P68" s="97">
        <f t="shared" si="61"/>
        <v>0</v>
      </c>
      <c r="Q68" s="97">
        <f t="shared" si="62"/>
        <v>0</v>
      </c>
      <c r="R68" s="97">
        <f t="shared" si="63"/>
        <v>0</v>
      </c>
      <c r="S68" s="97">
        <f t="shared" si="64"/>
        <v>0</v>
      </c>
      <c r="T68" s="97">
        <f t="shared" si="65"/>
        <v>0</v>
      </c>
      <c r="U68" s="97">
        <f t="shared" si="66"/>
        <v>0</v>
      </c>
      <c r="V68" s="97">
        <f t="shared" si="67"/>
        <v>0</v>
      </c>
      <c r="W68" s="97">
        <f t="shared" si="68"/>
        <v>0</v>
      </c>
      <c r="X68" s="97">
        <f t="shared" si="69"/>
        <v>0</v>
      </c>
      <c r="Y68" s="97">
        <f t="shared" si="70"/>
        <v>0</v>
      </c>
      <c r="Z68" s="97">
        <f t="shared" si="71"/>
        <v>0</v>
      </c>
      <c r="AA68" s="97">
        <f t="shared" si="72"/>
        <v>0</v>
      </c>
      <c r="AB68" s="97">
        <f t="shared" si="73"/>
        <v>0</v>
      </c>
      <c r="AC68" s="97">
        <f t="shared" si="74"/>
        <v>0</v>
      </c>
      <c r="AD68" s="97">
        <f t="shared" si="75"/>
        <v>0</v>
      </c>
      <c r="AE68" s="97">
        <f t="shared" si="76"/>
        <v>0</v>
      </c>
      <c r="AF68" s="97">
        <f t="shared" si="77"/>
        <v>0</v>
      </c>
      <c r="AG68" s="97">
        <f t="shared" si="78"/>
        <v>0</v>
      </c>
      <c r="AH68" s="97">
        <f t="shared" si="79"/>
        <v>0</v>
      </c>
      <c r="AI68" s="97">
        <f t="shared" si="80"/>
        <v>0</v>
      </c>
      <c r="AJ68" s="97">
        <f t="shared" si="81"/>
        <v>0</v>
      </c>
      <c r="AK68" s="97">
        <f t="shared" si="82"/>
        <v>0</v>
      </c>
      <c r="AL68" s="97">
        <f t="shared" si="83"/>
        <v>0</v>
      </c>
      <c r="AM68" s="97">
        <f t="shared" si="84"/>
        <v>0</v>
      </c>
      <c r="AN68" s="97">
        <f t="shared" si="85"/>
        <v>0</v>
      </c>
      <c r="AO68" s="97">
        <f t="shared" si="86"/>
        <v>0</v>
      </c>
      <c r="AP68" s="98"/>
      <c r="AR68" s="67" t="s">
        <v>659</v>
      </c>
      <c r="AS68" s="97">
        <v>0</v>
      </c>
      <c r="AT68" s="97">
        <v>0</v>
      </c>
      <c r="AU68" s="97">
        <v>0</v>
      </c>
      <c r="AV68" s="97">
        <v>0</v>
      </c>
      <c r="AW68" s="97">
        <v>0</v>
      </c>
      <c r="AX68" s="97">
        <v>0</v>
      </c>
      <c r="AY68" s="97">
        <v>0</v>
      </c>
      <c r="AZ68" s="97">
        <v>0</v>
      </c>
      <c r="BA68" s="97">
        <v>0</v>
      </c>
      <c r="BB68" s="97">
        <v>0</v>
      </c>
      <c r="BC68" s="97">
        <v>0</v>
      </c>
      <c r="BD68" s="97">
        <v>0</v>
      </c>
      <c r="BE68" s="97">
        <v>0</v>
      </c>
      <c r="BF68" s="97">
        <v>0</v>
      </c>
      <c r="BG68" s="97">
        <v>0</v>
      </c>
      <c r="BH68" s="97">
        <v>0</v>
      </c>
      <c r="BI68" s="97">
        <v>0</v>
      </c>
      <c r="BJ68" s="97">
        <v>0</v>
      </c>
      <c r="BK68" s="97">
        <v>0</v>
      </c>
      <c r="BL68" s="97">
        <v>0</v>
      </c>
      <c r="BM68" s="97">
        <v>0</v>
      </c>
      <c r="BN68" s="97">
        <v>0</v>
      </c>
      <c r="BO68" s="97">
        <v>0</v>
      </c>
      <c r="BP68" s="97">
        <v>0</v>
      </c>
      <c r="BQ68" s="97">
        <v>0</v>
      </c>
      <c r="BR68" s="97">
        <v>0</v>
      </c>
      <c r="BS68" s="99"/>
      <c r="BT68" s="98"/>
    </row>
    <row r="69" spans="1:72" x14ac:dyDescent="0.25">
      <c r="A69" s="77"/>
      <c r="B69" s="77"/>
      <c r="O69" s="67" t="s">
        <v>660</v>
      </c>
      <c r="P69" s="97">
        <f t="shared" si="61"/>
        <v>0</v>
      </c>
      <c r="Q69" s="97">
        <f t="shared" si="62"/>
        <v>0</v>
      </c>
      <c r="R69" s="97">
        <f t="shared" si="63"/>
        <v>0</v>
      </c>
      <c r="S69" s="97">
        <f t="shared" si="64"/>
        <v>0</v>
      </c>
      <c r="T69" s="97">
        <f t="shared" si="65"/>
        <v>0</v>
      </c>
      <c r="U69" s="97">
        <f t="shared" si="66"/>
        <v>0</v>
      </c>
      <c r="V69" s="97">
        <f t="shared" si="67"/>
        <v>0</v>
      </c>
      <c r="W69" s="97">
        <f t="shared" si="68"/>
        <v>0</v>
      </c>
      <c r="X69" s="97">
        <f t="shared" si="69"/>
        <v>0</v>
      </c>
      <c r="Y69" s="97">
        <f t="shared" si="70"/>
        <v>0</v>
      </c>
      <c r="Z69" s="97">
        <f t="shared" si="71"/>
        <v>0</v>
      </c>
      <c r="AA69" s="97">
        <f t="shared" si="72"/>
        <v>0</v>
      </c>
      <c r="AB69" s="97">
        <f t="shared" si="73"/>
        <v>0</v>
      </c>
      <c r="AC69" s="97">
        <f t="shared" si="74"/>
        <v>0</v>
      </c>
      <c r="AD69" s="97">
        <f t="shared" si="75"/>
        <v>0</v>
      </c>
      <c r="AE69" s="97">
        <f t="shared" si="76"/>
        <v>0</v>
      </c>
      <c r="AF69" s="97">
        <f t="shared" si="77"/>
        <v>0</v>
      </c>
      <c r="AG69" s="97">
        <f t="shared" si="78"/>
        <v>0</v>
      </c>
      <c r="AH69" s="97">
        <f t="shared" si="79"/>
        <v>0</v>
      </c>
      <c r="AI69" s="97">
        <f t="shared" si="80"/>
        <v>0</v>
      </c>
      <c r="AJ69" s="97">
        <f t="shared" si="81"/>
        <v>0</v>
      </c>
      <c r="AK69" s="97">
        <f t="shared" si="82"/>
        <v>0</v>
      </c>
      <c r="AL69" s="97">
        <f t="shared" si="83"/>
        <v>0</v>
      </c>
      <c r="AM69" s="97">
        <f t="shared" si="84"/>
        <v>0</v>
      </c>
      <c r="AN69" s="97">
        <f t="shared" si="85"/>
        <v>0</v>
      </c>
      <c r="AO69" s="97">
        <f t="shared" si="86"/>
        <v>0</v>
      </c>
      <c r="AP69" s="98"/>
      <c r="AR69" s="67" t="s">
        <v>660</v>
      </c>
      <c r="AS69" s="97">
        <v>0</v>
      </c>
      <c r="AT69" s="97">
        <v>0</v>
      </c>
      <c r="AU69" s="97">
        <v>0</v>
      </c>
      <c r="AV69" s="97">
        <v>0</v>
      </c>
      <c r="AW69" s="97">
        <v>0</v>
      </c>
      <c r="AX69" s="97">
        <v>0</v>
      </c>
      <c r="AY69" s="97">
        <v>0</v>
      </c>
      <c r="AZ69" s="97">
        <v>0</v>
      </c>
      <c r="BA69" s="97">
        <v>0</v>
      </c>
      <c r="BB69" s="97">
        <v>0</v>
      </c>
      <c r="BC69" s="97">
        <v>0</v>
      </c>
      <c r="BD69" s="97">
        <v>0</v>
      </c>
      <c r="BE69" s="97">
        <v>0</v>
      </c>
      <c r="BF69" s="97">
        <v>0</v>
      </c>
      <c r="BG69" s="97">
        <v>0</v>
      </c>
      <c r="BH69" s="97">
        <v>0</v>
      </c>
      <c r="BI69" s="97">
        <v>0</v>
      </c>
      <c r="BJ69" s="97">
        <v>0</v>
      </c>
      <c r="BK69" s="97">
        <v>0</v>
      </c>
      <c r="BL69" s="97">
        <v>0</v>
      </c>
      <c r="BM69" s="97">
        <v>0</v>
      </c>
      <c r="BN69" s="97">
        <v>0</v>
      </c>
      <c r="BO69" s="97">
        <v>0</v>
      </c>
      <c r="BP69" s="97">
        <v>0</v>
      </c>
      <c r="BQ69" s="97">
        <v>0</v>
      </c>
      <c r="BR69" s="97">
        <v>0</v>
      </c>
      <c r="BS69" s="99"/>
      <c r="BT69" s="98"/>
    </row>
    <row r="70" spans="1:72" x14ac:dyDescent="0.25">
      <c r="A70" s="77"/>
      <c r="B70" s="77"/>
      <c r="O70" s="67" t="s">
        <v>159</v>
      </c>
      <c r="P70" s="90">
        <f t="shared" ref="P70:AH70" si="87">SUM(P57:P69)</f>
        <v>6471.3440000000001</v>
      </c>
      <c r="Q70" s="90">
        <f t="shared" si="87"/>
        <v>6439.7190000000001</v>
      </c>
      <c r="R70" s="90">
        <f t="shared" si="87"/>
        <v>6369.7809999999999</v>
      </c>
      <c r="S70" s="90">
        <f t="shared" si="87"/>
        <v>6455.68</v>
      </c>
      <c r="T70" s="90">
        <f t="shared" si="87"/>
        <v>6623.65</v>
      </c>
      <c r="U70" s="90">
        <f t="shared" si="87"/>
        <v>6553.9870000000001</v>
      </c>
      <c r="V70" s="90">
        <f t="shared" si="87"/>
        <v>6497.3150000000005</v>
      </c>
      <c r="W70" s="90">
        <f t="shared" si="87"/>
        <v>6452.5670000000009</v>
      </c>
      <c r="X70" s="90">
        <f t="shared" si="87"/>
        <v>6416.7839999999997</v>
      </c>
      <c r="Y70" s="90">
        <f t="shared" si="87"/>
        <v>6373.5650000000005</v>
      </c>
      <c r="Z70" s="90">
        <f t="shared" si="87"/>
        <v>6336.6710000000003</v>
      </c>
      <c r="AA70" s="90">
        <f t="shared" si="87"/>
        <v>6321.7880000000005</v>
      </c>
      <c r="AB70" s="90">
        <f t="shared" si="87"/>
        <v>6305.5080000000007</v>
      </c>
      <c r="AC70" s="90">
        <f t="shared" si="87"/>
        <v>6286.5439999999999</v>
      </c>
      <c r="AD70" s="90">
        <f t="shared" si="87"/>
        <v>6274.9719999999998</v>
      </c>
      <c r="AE70" s="90">
        <f t="shared" si="87"/>
        <v>6261.7720000000008</v>
      </c>
      <c r="AF70" s="90">
        <f t="shared" si="87"/>
        <v>6262.982</v>
      </c>
      <c r="AG70" s="90">
        <f t="shared" si="87"/>
        <v>6261.5519999999997</v>
      </c>
      <c r="AH70" s="90">
        <f t="shared" si="87"/>
        <v>6254.7539999999999</v>
      </c>
      <c r="AI70" s="90">
        <f t="shared" ref="AI70:AO70" si="88">SUM(AI57:AI69)</f>
        <v>6248.9789999999994</v>
      </c>
      <c r="AJ70" s="90">
        <f t="shared" si="88"/>
        <v>6245.5140000000001</v>
      </c>
      <c r="AK70" s="90">
        <f t="shared" si="88"/>
        <v>6241.9610000000002</v>
      </c>
      <c r="AL70" s="90">
        <f t="shared" si="88"/>
        <v>6240.1679999999997</v>
      </c>
      <c r="AM70" s="90">
        <f t="shared" si="88"/>
        <v>6242.4449999999997</v>
      </c>
      <c r="AN70" s="90">
        <f t="shared" si="88"/>
        <v>6244.491</v>
      </c>
      <c r="AO70" s="90">
        <f t="shared" si="88"/>
        <v>6245.8</v>
      </c>
      <c r="AP70" s="92"/>
      <c r="AR70" s="67" t="s">
        <v>159</v>
      </c>
      <c r="AS70" s="15">
        <f t="shared" ref="AS70:BR70" si="89">SUM(AS57:AS69)</f>
        <v>588.30399999999997</v>
      </c>
      <c r="AT70" s="15">
        <f t="shared" si="89"/>
        <v>585.42899999999997</v>
      </c>
      <c r="AU70" s="15">
        <f t="shared" si="89"/>
        <v>579.07100000000003</v>
      </c>
      <c r="AV70" s="15">
        <f t="shared" si="89"/>
        <v>586.88</v>
      </c>
      <c r="AW70" s="15">
        <f t="shared" si="89"/>
        <v>602.15</v>
      </c>
      <c r="AX70" s="15">
        <f t="shared" si="89"/>
        <v>595.81700000000001</v>
      </c>
      <c r="AY70" s="15">
        <f t="shared" si="89"/>
        <v>590.66499999999996</v>
      </c>
      <c r="AZ70" s="15">
        <f t="shared" si="89"/>
        <v>586.59699999999998</v>
      </c>
      <c r="BA70" s="15">
        <f t="shared" si="89"/>
        <v>583.34399999999994</v>
      </c>
      <c r="BB70" s="15">
        <f t="shared" si="89"/>
        <v>579.41499999999996</v>
      </c>
      <c r="BC70" s="15">
        <f t="shared" si="89"/>
        <v>576.06099999999992</v>
      </c>
      <c r="BD70" s="15">
        <f t="shared" si="89"/>
        <v>574.70799999999997</v>
      </c>
      <c r="BE70" s="15">
        <f t="shared" si="89"/>
        <v>573.22799999999995</v>
      </c>
      <c r="BF70" s="15">
        <f t="shared" si="89"/>
        <v>571.50400000000002</v>
      </c>
      <c r="BG70" s="15">
        <f t="shared" si="89"/>
        <v>570.452</v>
      </c>
      <c r="BH70" s="15">
        <f t="shared" si="89"/>
        <v>569.25199999999995</v>
      </c>
      <c r="BI70" s="15">
        <f t="shared" si="89"/>
        <v>569.36199999999997</v>
      </c>
      <c r="BJ70" s="15">
        <f t="shared" si="89"/>
        <v>569.23199999999997</v>
      </c>
      <c r="BK70" s="15">
        <f t="shared" si="89"/>
        <v>568.61399999999992</v>
      </c>
      <c r="BL70" s="15">
        <f t="shared" si="89"/>
        <v>568.08899999999994</v>
      </c>
      <c r="BM70" s="15">
        <f t="shared" si="89"/>
        <v>567.774</v>
      </c>
      <c r="BN70" s="15">
        <f t="shared" si="89"/>
        <v>567.45100000000002</v>
      </c>
      <c r="BO70" s="15">
        <f t="shared" si="89"/>
        <v>567.28800000000001</v>
      </c>
      <c r="BP70" s="15">
        <f t="shared" si="89"/>
        <v>567.495</v>
      </c>
      <c r="BQ70" s="15">
        <f t="shared" si="89"/>
        <v>567.68099999999993</v>
      </c>
      <c r="BR70" s="15">
        <f t="shared" si="89"/>
        <v>567.79999999999995</v>
      </c>
      <c r="BS70" s="91"/>
      <c r="BT70" s="92"/>
    </row>
    <row r="71" spans="1:72" x14ac:dyDescent="0.25">
      <c r="A71" s="77"/>
      <c r="B71" s="77"/>
      <c r="AS71" s="26" t="b">
        <f>(AS57+AS58)='Peak supply by terminal'!AR54</f>
        <v>1</v>
      </c>
      <c r="AT71" s="26" t="b">
        <f>(AT57+AT58)='Peak supply by terminal'!AS54</f>
        <v>1</v>
      </c>
      <c r="AU71" s="26" t="b">
        <f>(AU57+AU58)='Peak supply by terminal'!AT54</f>
        <v>1</v>
      </c>
      <c r="AV71" s="26" t="b">
        <f>(AV57+AV58)='Peak supply by terminal'!AU54</f>
        <v>1</v>
      </c>
      <c r="AW71" s="26" t="b">
        <f>(AW57+AW58)='Peak supply by terminal'!AV54</f>
        <v>1</v>
      </c>
      <c r="AX71" s="26" t="b">
        <f>(AX57+AX58)='Peak supply by terminal'!AW54</f>
        <v>1</v>
      </c>
      <c r="AY71" s="26" t="b">
        <f>(AY57+AY58)='Peak supply by terminal'!AX54</f>
        <v>1</v>
      </c>
      <c r="AZ71" s="26" t="b">
        <f>(AZ57+AZ58)='Peak supply by terminal'!AY54</f>
        <v>1</v>
      </c>
      <c r="BA71" s="26" t="b">
        <f>(BA57+BA58)='Peak supply by terminal'!AZ54</f>
        <v>1</v>
      </c>
      <c r="BB71" s="26" t="b">
        <f>(BB57+BB58)='Peak supply by terminal'!BA54</f>
        <v>1</v>
      </c>
      <c r="BC71" s="26" t="b">
        <f>(BC57+BC58)='Peak supply by terminal'!BB54</f>
        <v>1</v>
      </c>
      <c r="BD71" s="26" t="b">
        <f>(BD57+BD58)='Peak supply by terminal'!BC54</f>
        <v>1</v>
      </c>
      <c r="BE71" s="26" t="b">
        <f>(BE57+BE58)='Peak supply by terminal'!BD54</f>
        <v>1</v>
      </c>
      <c r="BF71" s="26" t="b">
        <f>(BF57+BF58)='Peak supply by terminal'!BE54</f>
        <v>1</v>
      </c>
      <c r="BG71" s="26" t="b">
        <f>(BG57+BG58)='Peak supply by terminal'!BF54</f>
        <v>1</v>
      </c>
      <c r="BH71" s="26" t="b">
        <f>(BH57+BH58)='Peak supply by terminal'!BG54</f>
        <v>1</v>
      </c>
      <c r="BI71" s="26" t="b">
        <f>(BI57+BI58)='Peak supply by terminal'!BH54</f>
        <v>1</v>
      </c>
      <c r="BJ71" s="26" t="b">
        <f>(BJ57+BJ58)='Peak supply by terminal'!BI54</f>
        <v>1</v>
      </c>
      <c r="BK71" s="26" t="b">
        <f>(BK57+BK58)='Peak supply by terminal'!BJ54</f>
        <v>1</v>
      </c>
      <c r="BL71" s="26" t="b">
        <f>(BL57+BL58)='Peak supply by terminal'!BK54</f>
        <v>1</v>
      </c>
      <c r="BM71" s="26" t="b">
        <f>(BM57+BM58)='Peak supply by terminal'!BL54</f>
        <v>1</v>
      </c>
      <c r="BN71" s="26" t="b">
        <f>(BN57+BN58)='Peak supply by terminal'!BM54</f>
        <v>1</v>
      </c>
      <c r="BO71" s="26" t="b">
        <f>(BO57+BO58)='Peak supply by terminal'!BN54</f>
        <v>1</v>
      </c>
      <c r="BP71" s="26" t="b">
        <f>(BP57+BP58)='Peak supply by terminal'!BO54</f>
        <v>1</v>
      </c>
      <c r="BQ71" s="26" t="b">
        <f>(BQ57+BQ58)='Peak supply by terminal'!BP54</f>
        <v>1</v>
      </c>
      <c r="BR71" s="26" t="b">
        <f>(BR57+BR58)='Peak supply by terminal'!BQ54</f>
        <v>1</v>
      </c>
    </row>
    <row r="72" spans="1:72" x14ac:dyDescent="0.25">
      <c r="A72" s="77"/>
      <c r="B72" s="77"/>
      <c r="AS72" s="26" t="b">
        <f>AS70='Peak supply by terminal'!AR66</f>
        <v>1</v>
      </c>
      <c r="AT72" s="26" t="b">
        <f>AT70='Peak supply by terminal'!AS66</f>
        <v>1</v>
      </c>
      <c r="AU72" s="26" t="b">
        <f>AU70='Peak supply by terminal'!AT66</f>
        <v>1</v>
      </c>
      <c r="AV72" s="26" t="b">
        <f>AV70='Peak supply by terminal'!AU66</f>
        <v>1</v>
      </c>
      <c r="AW72" s="26" t="b">
        <f>AW70='Peak supply by terminal'!AV66</f>
        <v>1</v>
      </c>
      <c r="AX72" s="26" t="b">
        <f>AX70='Peak supply by terminal'!AW66</f>
        <v>1</v>
      </c>
      <c r="AY72" s="26" t="b">
        <f>AY70='Peak supply by terminal'!AX66</f>
        <v>1</v>
      </c>
      <c r="AZ72" s="26" t="b">
        <f>AZ70='Peak supply by terminal'!AY66</f>
        <v>1</v>
      </c>
      <c r="BA72" s="26" t="b">
        <f>BA70='Peak supply by terminal'!AZ66</f>
        <v>1</v>
      </c>
      <c r="BB72" s="26" t="b">
        <f>BB70='Peak supply by terminal'!BA66</f>
        <v>1</v>
      </c>
      <c r="BC72" s="26" t="b">
        <f>BC70='Peak supply by terminal'!BB66</f>
        <v>1</v>
      </c>
      <c r="BD72" s="26" t="b">
        <f>BD70='Peak supply by terminal'!BC66</f>
        <v>1</v>
      </c>
      <c r="BE72" s="26" t="b">
        <f>BE70='Peak supply by terminal'!BD66</f>
        <v>1</v>
      </c>
      <c r="BF72" s="26" t="b">
        <f>BF70='Peak supply by terminal'!BE66</f>
        <v>1</v>
      </c>
      <c r="BG72" s="26" t="b">
        <f>BG70='Peak supply by terminal'!BF66</f>
        <v>1</v>
      </c>
      <c r="BH72" s="26" t="b">
        <f>BH70='Peak supply by terminal'!BG66</f>
        <v>1</v>
      </c>
      <c r="BI72" s="26" t="b">
        <f>BI70='Peak supply by terminal'!BH66</f>
        <v>1</v>
      </c>
      <c r="BJ72" s="26" t="b">
        <f>BJ70='Peak supply by terminal'!BI66</f>
        <v>1</v>
      </c>
      <c r="BK72" s="26" t="b">
        <f>BK70='Peak supply by terminal'!BJ66</f>
        <v>1</v>
      </c>
      <c r="BL72" s="26" t="b">
        <f>BL70='Peak supply by terminal'!BK66</f>
        <v>1</v>
      </c>
      <c r="BM72" s="26" t="b">
        <f>BM70='Peak supply by terminal'!BL66</f>
        <v>1</v>
      </c>
      <c r="BN72" s="26" t="b">
        <f>BN70='Peak supply by terminal'!BM66</f>
        <v>1</v>
      </c>
      <c r="BO72" s="26" t="b">
        <f>BO70='Peak supply by terminal'!BN66</f>
        <v>1</v>
      </c>
      <c r="BP72" s="26" t="b">
        <f>BP70='Peak supply by terminal'!BO66</f>
        <v>1</v>
      </c>
      <c r="BQ72" s="26" t="b">
        <f>BQ70='Peak supply by terminal'!BP66</f>
        <v>1</v>
      </c>
      <c r="BR72" s="26" t="b">
        <f>BR70='Peak supply by terminal'!BQ66</f>
        <v>1</v>
      </c>
    </row>
    <row r="73" spans="1:72" ht="15.75" x14ac:dyDescent="0.25">
      <c r="A73" s="77"/>
      <c r="B73" s="77"/>
      <c r="O73" s="61"/>
    </row>
    <row r="74" spans="1:72" x14ac:dyDescent="0.25">
      <c r="A74" s="77"/>
      <c r="B74" s="77"/>
    </row>
    <row r="75" spans="1:72" x14ac:dyDescent="0.25">
      <c r="A75" s="77"/>
      <c r="B75" s="77"/>
    </row>
    <row r="76" spans="1:72" x14ac:dyDescent="0.25">
      <c r="A76" s="77"/>
      <c r="B76" s="77"/>
    </row>
    <row r="77" spans="1:72" x14ac:dyDescent="0.25">
      <c r="A77" s="77"/>
      <c r="B77" s="77"/>
    </row>
    <row r="78" spans="1:72" s="77" customFormat="1" x14ac:dyDescent="0.25"/>
    <row r="79" spans="1:72" x14ac:dyDescent="0.25">
      <c r="A79" s="77"/>
      <c r="B79" s="77"/>
      <c r="C79" s="59" t="s">
        <v>665</v>
      </c>
      <c r="AR79" s="26" t="s">
        <v>86</v>
      </c>
    </row>
    <row r="80" spans="1:72" x14ac:dyDescent="0.25">
      <c r="A80" s="77"/>
      <c r="B80" s="77"/>
      <c r="O80" s="67"/>
      <c r="P80" s="67" t="str">
        <f t="shared" ref="P80:AO80" si="90">AS80</f>
        <v>2025/26</v>
      </c>
      <c r="Q80" s="67" t="str">
        <f t="shared" si="90"/>
        <v>2026/27</v>
      </c>
      <c r="R80" s="67" t="str">
        <f t="shared" si="90"/>
        <v>2027/28</v>
      </c>
      <c r="S80" s="67" t="str">
        <f t="shared" si="90"/>
        <v>2028/29</v>
      </c>
      <c r="T80" s="67" t="str">
        <f t="shared" si="90"/>
        <v>2029/30</v>
      </c>
      <c r="U80" s="67" t="str">
        <f t="shared" si="90"/>
        <v>2030/31</v>
      </c>
      <c r="V80" s="67" t="str">
        <f t="shared" si="90"/>
        <v>2031/32</v>
      </c>
      <c r="W80" s="67" t="str">
        <f t="shared" si="90"/>
        <v>2032/33</v>
      </c>
      <c r="X80" s="67" t="str">
        <f t="shared" si="90"/>
        <v>2033/34</v>
      </c>
      <c r="Y80" s="67" t="str">
        <f t="shared" si="90"/>
        <v>2034/35</v>
      </c>
      <c r="Z80" s="67" t="str">
        <f t="shared" si="90"/>
        <v>2035/36</v>
      </c>
      <c r="AA80" s="67" t="str">
        <f t="shared" si="90"/>
        <v>2036/37</v>
      </c>
      <c r="AB80" s="67" t="str">
        <f t="shared" si="90"/>
        <v>2037/38</v>
      </c>
      <c r="AC80" s="67" t="str">
        <f t="shared" si="90"/>
        <v>2038/39</v>
      </c>
      <c r="AD80" s="67" t="str">
        <f t="shared" si="90"/>
        <v>2039/40</v>
      </c>
      <c r="AE80" s="67" t="str">
        <f t="shared" si="90"/>
        <v>2040/41</v>
      </c>
      <c r="AF80" s="67" t="str">
        <f t="shared" si="90"/>
        <v>2041/42</v>
      </c>
      <c r="AG80" s="67" t="str">
        <f t="shared" si="90"/>
        <v>2042/43</v>
      </c>
      <c r="AH80" s="67" t="str">
        <f t="shared" si="90"/>
        <v>2043/44</v>
      </c>
      <c r="AI80" s="67" t="str">
        <f t="shared" si="90"/>
        <v>2044/45</v>
      </c>
      <c r="AJ80" s="67" t="str">
        <f t="shared" si="90"/>
        <v>2045/46</v>
      </c>
      <c r="AK80" s="67" t="str">
        <f t="shared" si="90"/>
        <v>2046/47</v>
      </c>
      <c r="AL80" s="67" t="str">
        <f t="shared" si="90"/>
        <v>2047/48</v>
      </c>
      <c r="AM80" s="67" t="str">
        <f t="shared" si="90"/>
        <v>2048/49</v>
      </c>
      <c r="AN80" s="67" t="str">
        <f t="shared" si="90"/>
        <v>2049/50</v>
      </c>
      <c r="AO80" s="67" t="str">
        <f t="shared" si="90"/>
        <v>2050/51</v>
      </c>
      <c r="AR80" s="67" t="s">
        <v>656</v>
      </c>
      <c r="AS80" s="12" t="str">
        <f>'Peak supply by terminal'!AR76</f>
        <v>2025/26</v>
      </c>
      <c r="AT80" s="12" t="str">
        <f>'Peak supply by terminal'!AS76</f>
        <v>2026/27</v>
      </c>
      <c r="AU80" s="12" t="str">
        <f>'Peak supply by terminal'!AT76</f>
        <v>2027/28</v>
      </c>
      <c r="AV80" s="12" t="str">
        <f>'Peak supply by terminal'!AU76</f>
        <v>2028/29</v>
      </c>
      <c r="AW80" s="12" t="str">
        <f>'Peak supply by terminal'!AV76</f>
        <v>2029/30</v>
      </c>
      <c r="AX80" s="12" t="str">
        <f>'Peak supply by terminal'!AW76</f>
        <v>2030/31</v>
      </c>
      <c r="AY80" s="12" t="str">
        <f>'Peak supply by terminal'!AX76</f>
        <v>2031/32</v>
      </c>
      <c r="AZ80" s="12" t="str">
        <f>'Peak supply by terminal'!AY76</f>
        <v>2032/33</v>
      </c>
      <c r="BA80" s="12" t="str">
        <f>'Peak supply by terminal'!AZ76</f>
        <v>2033/34</v>
      </c>
      <c r="BB80" s="12" t="str">
        <f>'Peak supply by terminal'!BA76</f>
        <v>2034/35</v>
      </c>
      <c r="BC80" s="12" t="str">
        <f>'Peak supply by terminal'!BB76</f>
        <v>2035/36</v>
      </c>
      <c r="BD80" s="12" t="str">
        <f>'Peak supply by terminal'!BC76</f>
        <v>2036/37</v>
      </c>
      <c r="BE80" s="12" t="str">
        <f>'Peak supply by terminal'!BD76</f>
        <v>2037/38</v>
      </c>
      <c r="BF80" s="12" t="str">
        <f>'Peak supply by terminal'!BE76</f>
        <v>2038/39</v>
      </c>
      <c r="BG80" s="12" t="str">
        <f>'Peak supply by terminal'!BF76</f>
        <v>2039/40</v>
      </c>
      <c r="BH80" s="12" t="str">
        <f>'Peak supply by terminal'!BG76</f>
        <v>2040/41</v>
      </c>
      <c r="BI80" s="12" t="str">
        <f>'Peak supply by terminal'!BH76</f>
        <v>2041/42</v>
      </c>
      <c r="BJ80" s="12" t="str">
        <f>'Peak supply by terminal'!BI76</f>
        <v>2042/43</v>
      </c>
      <c r="BK80" s="12" t="str">
        <f>'Peak supply by terminal'!BJ76</f>
        <v>2043/44</v>
      </c>
      <c r="BL80" s="12" t="str">
        <f>'Peak supply by terminal'!BK76</f>
        <v>2044/45</v>
      </c>
      <c r="BM80" s="12" t="str">
        <f>'Peak supply by terminal'!BL76</f>
        <v>2045/46</v>
      </c>
      <c r="BN80" s="12" t="str">
        <f>'Peak supply by terminal'!BM76</f>
        <v>2046/47</v>
      </c>
      <c r="BO80" s="12" t="str">
        <f>'Peak supply by terminal'!BN76</f>
        <v>2047/48</v>
      </c>
      <c r="BP80" s="12" t="str">
        <f>'Peak supply by terminal'!BO76</f>
        <v>2048/49</v>
      </c>
      <c r="BQ80" s="12" t="str">
        <f>'Peak supply by terminal'!BP76</f>
        <v>2049/50</v>
      </c>
      <c r="BR80" s="12" t="str">
        <f>'Peak supply by terminal'!BQ76</f>
        <v>2050/51</v>
      </c>
      <c r="BS80" s="88"/>
    </row>
    <row r="81" spans="1:72" x14ac:dyDescent="0.25">
      <c r="A81" s="77"/>
      <c r="B81" s="77"/>
      <c r="O81" s="67" t="s">
        <v>615</v>
      </c>
      <c r="P81" s="97">
        <f t="shared" ref="P81:P93" si="91">AS81*11</f>
        <v>192.26900000000001</v>
      </c>
      <c r="Q81" s="97">
        <f t="shared" ref="Q81:Q93" si="92">AT81*11</f>
        <v>183.59</v>
      </c>
      <c r="R81" s="97">
        <f t="shared" ref="R81:R93" si="93">AU81*11</f>
        <v>166.57300000000001</v>
      </c>
      <c r="S81" s="97">
        <f t="shared" ref="S81:S93" si="94">AV81*11</f>
        <v>146.48699999999999</v>
      </c>
      <c r="T81" s="97">
        <f t="shared" ref="T81:T93" si="95">AW81*11</f>
        <v>129.69</v>
      </c>
      <c r="U81" s="97">
        <f t="shared" ref="U81:U93" si="96">AX81*11</f>
        <v>130.52600000000001</v>
      </c>
      <c r="V81" s="97">
        <f t="shared" ref="V81:V93" si="97">AY81*11</f>
        <v>121.53899999999999</v>
      </c>
      <c r="W81" s="97">
        <f t="shared" ref="W81:W93" si="98">AZ81*11</f>
        <v>110</v>
      </c>
      <c r="X81" s="97">
        <f t="shared" ref="X81:X93" si="99">BA81*11</f>
        <v>97.283999999999992</v>
      </c>
      <c r="Y81" s="97">
        <f t="shared" ref="Y81:Y93" si="100">BB81*11</f>
        <v>86.977000000000004</v>
      </c>
      <c r="Z81" s="97">
        <f t="shared" ref="Z81:Z93" si="101">BC81*11</f>
        <v>85.381999999999991</v>
      </c>
      <c r="AA81" s="97">
        <f t="shared" ref="AA81:AA93" si="102">BD81*11</f>
        <v>92.51</v>
      </c>
      <c r="AB81" s="97">
        <f t="shared" ref="AB81:AB93" si="103">BE81*11</f>
        <v>68.73899999999999</v>
      </c>
      <c r="AC81" s="97">
        <f t="shared" ref="AC81:AC93" si="104">BF81*11</f>
        <v>66.539000000000001</v>
      </c>
      <c r="AD81" s="97">
        <f t="shared" ref="AD81:AD93" si="105">BG81*11</f>
        <v>57.244</v>
      </c>
      <c r="AE81" s="97">
        <f t="shared" ref="AE81:AE93" si="106">BH81*11</f>
        <v>46.673000000000002</v>
      </c>
      <c r="AF81" s="97">
        <f t="shared" ref="AF81:AF93" si="107">BI81*11</f>
        <v>0</v>
      </c>
      <c r="AG81" s="97">
        <f t="shared" ref="AG81:AG93" si="108">BJ81*11</f>
        <v>0</v>
      </c>
      <c r="AH81" s="97">
        <f t="shared" ref="AH81:AH93" si="109">BK81*11</f>
        <v>0</v>
      </c>
      <c r="AI81" s="97">
        <f t="shared" ref="AI81:AI93" si="110">BL81*11</f>
        <v>0</v>
      </c>
      <c r="AJ81" s="97">
        <f t="shared" ref="AJ81:AJ93" si="111">BM81*11</f>
        <v>0</v>
      </c>
      <c r="AK81" s="97">
        <f t="shared" ref="AK81:AK93" si="112">BN81*11</f>
        <v>0</v>
      </c>
      <c r="AL81" s="97">
        <f t="shared" ref="AL81:AL93" si="113">BO81*11</f>
        <v>0</v>
      </c>
      <c r="AM81" s="97">
        <f t="shared" ref="AM81:AM93" si="114">BP81*11</f>
        <v>0</v>
      </c>
      <c r="AN81" s="97">
        <f t="shared" ref="AN81:AN93" si="115">BQ81*11</f>
        <v>0</v>
      </c>
      <c r="AO81" s="97">
        <f t="shared" ref="AO81:AO93" si="116">BR81*11</f>
        <v>0</v>
      </c>
      <c r="AP81" s="98"/>
      <c r="AR81" s="67" t="s">
        <v>615</v>
      </c>
      <c r="AS81" s="90">
        <v>17.478999999999999</v>
      </c>
      <c r="AT81" s="90">
        <v>16.690000000000001</v>
      </c>
      <c r="AU81" s="90">
        <v>15.143000000000001</v>
      </c>
      <c r="AV81" s="90">
        <v>13.317</v>
      </c>
      <c r="AW81" s="90">
        <v>11.79</v>
      </c>
      <c r="AX81" s="90">
        <v>11.866</v>
      </c>
      <c r="AY81" s="90">
        <v>11.048999999999999</v>
      </c>
      <c r="AZ81" s="90">
        <v>10</v>
      </c>
      <c r="BA81" s="90">
        <v>8.8439999999999994</v>
      </c>
      <c r="BB81" s="90">
        <v>7.907</v>
      </c>
      <c r="BC81" s="90">
        <v>7.7619999999999996</v>
      </c>
      <c r="BD81" s="90">
        <v>8.41</v>
      </c>
      <c r="BE81" s="90">
        <v>6.2489999999999997</v>
      </c>
      <c r="BF81" s="90">
        <v>6.0490000000000004</v>
      </c>
      <c r="BG81" s="90">
        <v>5.2039999999999997</v>
      </c>
      <c r="BH81" s="90">
        <v>4.2430000000000003</v>
      </c>
      <c r="BI81" s="90">
        <v>0</v>
      </c>
      <c r="BJ81" s="90">
        <v>0</v>
      </c>
      <c r="BK81" s="90">
        <v>0</v>
      </c>
      <c r="BL81" s="90">
        <v>0</v>
      </c>
      <c r="BM81" s="90">
        <v>0</v>
      </c>
      <c r="BN81" s="90">
        <v>0</v>
      </c>
      <c r="BO81" s="90">
        <v>0</v>
      </c>
      <c r="BP81" s="90">
        <v>0</v>
      </c>
      <c r="BQ81" s="90">
        <v>0</v>
      </c>
      <c r="BR81" s="90">
        <v>0</v>
      </c>
      <c r="BS81" s="99"/>
      <c r="BT81" s="98"/>
    </row>
    <row r="82" spans="1:72" x14ac:dyDescent="0.25">
      <c r="A82" s="77"/>
      <c r="B82" s="77"/>
      <c r="O82" s="12" t="s">
        <v>657</v>
      </c>
      <c r="P82" s="97">
        <f t="shared" si="91"/>
        <v>1052.7</v>
      </c>
      <c r="Q82" s="97">
        <f t="shared" si="92"/>
        <v>1052.7</v>
      </c>
      <c r="R82" s="97">
        <f t="shared" si="93"/>
        <v>1052.7</v>
      </c>
      <c r="S82" s="97">
        <f t="shared" si="94"/>
        <v>1052.7</v>
      </c>
      <c r="T82" s="97">
        <f t="shared" si="95"/>
        <v>1300.2</v>
      </c>
      <c r="U82" s="97">
        <f t="shared" si="96"/>
        <v>1300.2</v>
      </c>
      <c r="V82" s="97">
        <f t="shared" si="97"/>
        <v>1300.2</v>
      </c>
      <c r="W82" s="97">
        <f t="shared" si="98"/>
        <v>1300.2</v>
      </c>
      <c r="X82" s="97">
        <f t="shared" si="99"/>
        <v>1300.2</v>
      </c>
      <c r="Y82" s="97">
        <f t="shared" si="100"/>
        <v>1300.2</v>
      </c>
      <c r="Z82" s="97">
        <f t="shared" si="101"/>
        <v>1300.2</v>
      </c>
      <c r="AA82" s="97">
        <f t="shared" si="102"/>
        <v>1300.2</v>
      </c>
      <c r="AB82" s="97">
        <f t="shared" si="103"/>
        <v>1300.2</v>
      </c>
      <c r="AC82" s="97">
        <f t="shared" si="104"/>
        <v>1300.2</v>
      </c>
      <c r="AD82" s="97">
        <f t="shared" si="105"/>
        <v>1300.2</v>
      </c>
      <c r="AE82" s="97">
        <f t="shared" si="106"/>
        <v>1300.2</v>
      </c>
      <c r="AF82" s="97">
        <f t="shared" si="107"/>
        <v>1300.2</v>
      </c>
      <c r="AG82" s="97">
        <f t="shared" si="108"/>
        <v>1300.2</v>
      </c>
      <c r="AH82" s="97">
        <f t="shared" si="109"/>
        <v>1300.2</v>
      </c>
      <c r="AI82" s="97">
        <f t="shared" si="110"/>
        <v>1300.2</v>
      </c>
      <c r="AJ82" s="97">
        <f t="shared" si="111"/>
        <v>1300.2</v>
      </c>
      <c r="AK82" s="97">
        <f t="shared" si="112"/>
        <v>1300.2</v>
      </c>
      <c r="AL82" s="97">
        <f t="shared" si="113"/>
        <v>1300.2</v>
      </c>
      <c r="AM82" s="97">
        <f t="shared" si="114"/>
        <v>1300.2</v>
      </c>
      <c r="AN82" s="97">
        <f t="shared" si="115"/>
        <v>1300.2</v>
      </c>
      <c r="AO82" s="97">
        <f t="shared" si="116"/>
        <v>1300.2</v>
      </c>
      <c r="AP82" s="98"/>
      <c r="AR82" s="12" t="s">
        <v>657</v>
      </c>
      <c r="AS82" s="90">
        <v>95.7</v>
      </c>
      <c r="AT82" s="90">
        <v>95.7</v>
      </c>
      <c r="AU82" s="90">
        <v>95.7</v>
      </c>
      <c r="AV82" s="90">
        <v>95.7</v>
      </c>
      <c r="AW82" s="90">
        <v>118.2</v>
      </c>
      <c r="AX82" s="90">
        <v>118.2</v>
      </c>
      <c r="AY82" s="90">
        <v>118.2</v>
      </c>
      <c r="AZ82" s="90">
        <v>118.2</v>
      </c>
      <c r="BA82" s="90">
        <v>118.2</v>
      </c>
      <c r="BB82" s="90">
        <v>118.2</v>
      </c>
      <c r="BC82" s="90">
        <v>118.2</v>
      </c>
      <c r="BD82" s="90">
        <v>118.2</v>
      </c>
      <c r="BE82" s="90">
        <v>118.2</v>
      </c>
      <c r="BF82" s="90">
        <v>118.2</v>
      </c>
      <c r="BG82" s="90">
        <v>118.2</v>
      </c>
      <c r="BH82" s="90">
        <v>118.2</v>
      </c>
      <c r="BI82" s="90">
        <v>118.2</v>
      </c>
      <c r="BJ82" s="90">
        <v>118.2</v>
      </c>
      <c r="BK82" s="90">
        <v>118.2</v>
      </c>
      <c r="BL82" s="90">
        <v>118.2</v>
      </c>
      <c r="BM82" s="90">
        <v>118.2</v>
      </c>
      <c r="BN82" s="90">
        <v>118.2</v>
      </c>
      <c r="BO82" s="90">
        <v>118.2</v>
      </c>
      <c r="BP82" s="90">
        <v>118.2</v>
      </c>
      <c r="BQ82" s="90">
        <v>118.2</v>
      </c>
      <c r="BR82" s="90">
        <v>118.2</v>
      </c>
      <c r="BS82" s="99"/>
      <c r="BT82" s="98"/>
    </row>
    <row r="83" spans="1:72" x14ac:dyDescent="0.25">
      <c r="A83" s="77"/>
      <c r="B83" s="77"/>
      <c r="O83" s="67" t="s">
        <v>617</v>
      </c>
      <c r="P83" s="97">
        <f t="shared" si="91"/>
        <v>24.563000000000002</v>
      </c>
      <c r="Q83" s="97">
        <f t="shared" si="92"/>
        <v>20.713000000000001</v>
      </c>
      <c r="R83" s="97">
        <f t="shared" si="93"/>
        <v>18.315000000000001</v>
      </c>
      <c r="S83" s="97">
        <f t="shared" si="94"/>
        <v>15.191000000000001</v>
      </c>
      <c r="T83" s="97">
        <f t="shared" si="95"/>
        <v>9.8450000000000006</v>
      </c>
      <c r="U83" s="97">
        <f t="shared" si="96"/>
        <v>8.5910000000000011</v>
      </c>
      <c r="V83" s="97">
        <f t="shared" si="97"/>
        <v>4.4660000000000002</v>
      </c>
      <c r="W83" s="97">
        <f t="shared" si="98"/>
        <v>3.9379999999999997</v>
      </c>
      <c r="X83" s="97">
        <f t="shared" si="99"/>
        <v>0</v>
      </c>
      <c r="Y83" s="97">
        <f t="shared" si="100"/>
        <v>0</v>
      </c>
      <c r="Z83" s="97">
        <f t="shared" si="101"/>
        <v>0</v>
      </c>
      <c r="AA83" s="97">
        <f t="shared" si="102"/>
        <v>0</v>
      </c>
      <c r="AB83" s="97">
        <f t="shared" si="103"/>
        <v>0</v>
      </c>
      <c r="AC83" s="97">
        <f t="shared" si="104"/>
        <v>0</v>
      </c>
      <c r="AD83" s="97">
        <f t="shared" si="105"/>
        <v>0</v>
      </c>
      <c r="AE83" s="97">
        <f t="shared" si="106"/>
        <v>0</v>
      </c>
      <c r="AF83" s="97">
        <f t="shared" si="107"/>
        <v>0</v>
      </c>
      <c r="AG83" s="97">
        <f t="shared" si="108"/>
        <v>0</v>
      </c>
      <c r="AH83" s="97">
        <f t="shared" si="109"/>
        <v>0</v>
      </c>
      <c r="AI83" s="97">
        <f t="shared" si="110"/>
        <v>0</v>
      </c>
      <c r="AJ83" s="97">
        <f t="shared" si="111"/>
        <v>0</v>
      </c>
      <c r="AK83" s="97">
        <f t="shared" si="112"/>
        <v>0</v>
      </c>
      <c r="AL83" s="97">
        <f t="shared" si="113"/>
        <v>0</v>
      </c>
      <c r="AM83" s="97">
        <f t="shared" si="114"/>
        <v>0</v>
      </c>
      <c r="AN83" s="97">
        <f t="shared" si="115"/>
        <v>0</v>
      </c>
      <c r="AO83" s="97">
        <f t="shared" si="116"/>
        <v>0</v>
      </c>
      <c r="AP83" s="98"/>
      <c r="AR83" s="67" t="s">
        <v>617</v>
      </c>
      <c r="AS83" s="90">
        <v>2.2330000000000001</v>
      </c>
      <c r="AT83" s="90">
        <v>1.883</v>
      </c>
      <c r="AU83" s="90">
        <v>1.665</v>
      </c>
      <c r="AV83" s="90">
        <v>1.381</v>
      </c>
      <c r="AW83" s="90">
        <v>0.89500000000000002</v>
      </c>
      <c r="AX83" s="90">
        <v>0.78100000000000003</v>
      </c>
      <c r="AY83" s="90">
        <v>0.40600000000000003</v>
      </c>
      <c r="AZ83" s="90">
        <v>0.35799999999999998</v>
      </c>
      <c r="BA83" s="90">
        <v>0</v>
      </c>
      <c r="BB83" s="90">
        <v>0</v>
      </c>
      <c r="BC83" s="90">
        <v>0</v>
      </c>
      <c r="BD83" s="90">
        <v>0</v>
      </c>
      <c r="BE83" s="90">
        <v>0</v>
      </c>
      <c r="BF83" s="90">
        <v>0</v>
      </c>
      <c r="BG83" s="90">
        <v>0</v>
      </c>
      <c r="BH83" s="90">
        <v>0</v>
      </c>
      <c r="BI83" s="90">
        <v>0</v>
      </c>
      <c r="BJ83" s="90">
        <v>0</v>
      </c>
      <c r="BK83" s="90">
        <v>0</v>
      </c>
      <c r="BL83" s="90">
        <v>0</v>
      </c>
      <c r="BM83" s="90">
        <v>0</v>
      </c>
      <c r="BN83" s="90">
        <v>0</v>
      </c>
      <c r="BO83" s="90">
        <v>0</v>
      </c>
      <c r="BP83" s="90">
        <v>0</v>
      </c>
      <c r="BQ83" s="90">
        <v>0</v>
      </c>
      <c r="BR83" s="90">
        <v>0</v>
      </c>
      <c r="BS83" s="99"/>
      <c r="BT83" s="98"/>
    </row>
    <row r="84" spans="1:72" x14ac:dyDescent="0.25">
      <c r="A84" s="77"/>
      <c r="B84" s="77"/>
      <c r="O84" s="67" t="s">
        <v>114</v>
      </c>
      <c r="P84" s="97">
        <f t="shared" si="91"/>
        <v>897.57799999999997</v>
      </c>
      <c r="Q84" s="97">
        <f t="shared" si="92"/>
        <v>881.4190000000001</v>
      </c>
      <c r="R84" s="97">
        <f t="shared" si="93"/>
        <v>874.40099999999995</v>
      </c>
      <c r="S84" s="97">
        <f t="shared" si="94"/>
        <v>873.048</v>
      </c>
      <c r="T84" s="97">
        <f t="shared" si="95"/>
        <v>878.26199999999994</v>
      </c>
      <c r="U84" s="97">
        <f t="shared" si="96"/>
        <v>893.33199999999999</v>
      </c>
      <c r="V84" s="97">
        <f t="shared" si="97"/>
        <v>903.62799999999993</v>
      </c>
      <c r="W84" s="97">
        <f t="shared" si="98"/>
        <v>894.21199999999999</v>
      </c>
      <c r="X84" s="97">
        <f t="shared" si="99"/>
        <v>882.34299999999996</v>
      </c>
      <c r="Y84" s="97">
        <f t="shared" si="100"/>
        <v>872.32200000000012</v>
      </c>
      <c r="Z84" s="97">
        <f t="shared" si="101"/>
        <v>864.0390000000001</v>
      </c>
      <c r="AA84" s="97">
        <f t="shared" si="102"/>
        <v>856.5809999999999</v>
      </c>
      <c r="AB84" s="97">
        <f t="shared" si="103"/>
        <v>851.00400000000002</v>
      </c>
      <c r="AC84" s="97">
        <f t="shared" si="104"/>
        <v>849.024</v>
      </c>
      <c r="AD84" s="97">
        <f t="shared" si="105"/>
        <v>847.29700000000003</v>
      </c>
      <c r="AE84" s="97">
        <f t="shared" si="106"/>
        <v>845.80100000000004</v>
      </c>
      <c r="AF84" s="97">
        <f t="shared" si="107"/>
        <v>844.51400000000001</v>
      </c>
      <c r="AG84" s="97">
        <f t="shared" si="108"/>
        <v>843.38100000000009</v>
      </c>
      <c r="AH84" s="97">
        <f t="shared" si="109"/>
        <v>842.41300000000001</v>
      </c>
      <c r="AI84" s="97">
        <f t="shared" si="110"/>
        <v>841.56600000000003</v>
      </c>
      <c r="AJ84" s="97">
        <f t="shared" si="111"/>
        <v>840.83999999999992</v>
      </c>
      <c r="AK84" s="97">
        <f t="shared" si="112"/>
        <v>836</v>
      </c>
      <c r="AL84" s="97">
        <f t="shared" si="113"/>
        <v>836</v>
      </c>
      <c r="AM84" s="97">
        <f t="shared" si="114"/>
        <v>836</v>
      </c>
      <c r="AN84" s="97">
        <f t="shared" si="115"/>
        <v>836</v>
      </c>
      <c r="AO84" s="97">
        <f t="shared" si="116"/>
        <v>836</v>
      </c>
      <c r="AP84" s="98"/>
      <c r="AR84" s="67" t="s">
        <v>114</v>
      </c>
      <c r="AS84" s="90">
        <v>81.597999999999999</v>
      </c>
      <c r="AT84" s="90">
        <v>80.129000000000005</v>
      </c>
      <c r="AU84" s="90">
        <v>79.491</v>
      </c>
      <c r="AV84" s="90">
        <v>79.367999999999995</v>
      </c>
      <c r="AW84" s="90">
        <v>79.841999999999999</v>
      </c>
      <c r="AX84" s="90">
        <v>81.212000000000003</v>
      </c>
      <c r="AY84" s="90">
        <v>82.147999999999996</v>
      </c>
      <c r="AZ84" s="90">
        <v>81.292000000000002</v>
      </c>
      <c r="BA84" s="90">
        <v>80.212999999999994</v>
      </c>
      <c r="BB84" s="90">
        <v>79.302000000000007</v>
      </c>
      <c r="BC84" s="90">
        <v>78.549000000000007</v>
      </c>
      <c r="BD84" s="90">
        <v>77.870999999999995</v>
      </c>
      <c r="BE84" s="90">
        <v>77.364000000000004</v>
      </c>
      <c r="BF84" s="90">
        <v>77.183999999999997</v>
      </c>
      <c r="BG84" s="90">
        <v>77.027000000000001</v>
      </c>
      <c r="BH84" s="90">
        <v>76.891000000000005</v>
      </c>
      <c r="BI84" s="90">
        <v>76.774000000000001</v>
      </c>
      <c r="BJ84" s="90">
        <v>76.671000000000006</v>
      </c>
      <c r="BK84" s="90">
        <v>76.582999999999998</v>
      </c>
      <c r="BL84" s="90">
        <v>76.506</v>
      </c>
      <c r="BM84" s="90">
        <v>76.44</v>
      </c>
      <c r="BN84" s="90">
        <v>76</v>
      </c>
      <c r="BO84" s="90">
        <v>76</v>
      </c>
      <c r="BP84" s="90">
        <v>76</v>
      </c>
      <c r="BQ84" s="90">
        <v>76</v>
      </c>
      <c r="BR84" s="90">
        <v>76</v>
      </c>
      <c r="BS84" s="99"/>
      <c r="BT84" s="98"/>
    </row>
    <row r="85" spans="1:72" x14ac:dyDescent="0.25">
      <c r="A85" s="77"/>
      <c r="B85" s="77"/>
      <c r="O85" s="67" t="s">
        <v>117</v>
      </c>
      <c r="P85" s="97">
        <f t="shared" si="91"/>
        <v>1012.9349999999999</v>
      </c>
      <c r="Q85" s="97">
        <f t="shared" si="92"/>
        <v>1042.7450000000001</v>
      </c>
      <c r="R85" s="97">
        <f t="shared" si="93"/>
        <v>1045.1320000000001</v>
      </c>
      <c r="S85" s="97">
        <f t="shared" si="94"/>
        <v>1054.4159999999999</v>
      </c>
      <c r="T85" s="97">
        <f t="shared" si="95"/>
        <v>995.02699999999993</v>
      </c>
      <c r="U85" s="97">
        <f t="shared" si="96"/>
        <v>978.87900000000002</v>
      </c>
      <c r="V85" s="97">
        <f t="shared" si="97"/>
        <v>972.048</v>
      </c>
      <c r="W85" s="97">
        <f t="shared" si="98"/>
        <v>975.28200000000004</v>
      </c>
      <c r="X85" s="97">
        <f t="shared" si="99"/>
        <v>980.11099999999999</v>
      </c>
      <c r="Y85" s="97">
        <f t="shared" si="100"/>
        <v>973.19199999999989</v>
      </c>
      <c r="Z85" s="97">
        <f t="shared" si="101"/>
        <v>933.59199999999998</v>
      </c>
      <c r="AA85" s="97">
        <f t="shared" si="102"/>
        <v>910.745</v>
      </c>
      <c r="AB85" s="97">
        <f t="shared" si="103"/>
        <v>901.73599999999999</v>
      </c>
      <c r="AC85" s="97">
        <f t="shared" si="104"/>
        <v>872.75099999999998</v>
      </c>
      <c r="AD85" s="97">
        <f t="shared" si="105"/>
        <v>851.125</v>
      </c>
      <c r="AE85" s="97">
        <f t="shared" si="106"/>
        <v>827.01300000000003</v>
      </c>
      <c r="AF85" s="97">
        <f t="shared" si="107"/>
        <v>800.2940000000001</v>
      </c>
      <c r="AG85" s="97">
        <f t="shared" si="108"/>
        <v>791.48300000000006</v>
      </c>
      <c r="AH85" s="97">
        <f t="shared" si="109"/>
        <v>841.12599999999998</v>
      </c>
      <c r="AI85" s="97">
        <f t="shared" si="110"/>
        <v>815.89199999999994</v>
      </c>
      <c r="AJ85" s="97">
        <f t="shared" si="111"/>
        <v>804.30899999999997</v>
      </c>
      <c r="AK85" s="97">
        <f t="shared" si="112"/>
        <v>790.96600000000012</v>
      </c>
      <c r="AL85" s="97">
        <f t="shared" si="113"/>
        <v>782.3309999999999</v>
      </c>
      <c r="AM85" s="97">
        <f t="shared" si="114"/>
        <v>780.49399999999991</v>
      </c>
      <c r="AN85" s="97">
        <f t="shared" si="115"/>
        <v>792.59400000000005</v>
      </c>
      <c r="AO85" s="97">
        <f t="shared" si="116"/>
        <v>787.32500000000005</v>
      </c>
      <c r="AP85" s="98"/>
      <c r="AR85" s="67" t="s">
        <v>117</v>
      </c>
      <c r="AS85" s="90">
        <v>92.084999999999994</v>
      </c>
      <c r="AT85" s="90">
        <v>94.795000000000002</v>
      </c>
      <c r="AU85" s="90">
        <v>95.012</v>
      </c>
      <c r="AV85" s="90">
        <v>95.855999999999995</v>
      </c>
      <c r="AW85" s="90">
        <v>90.456999999999994</v>
      </c>
      <c r="AX85" s="90">
        <v>88.989000000000004</v>
      </c>
      <c r="AY85" s="90">
        <v>88.367999999999995</v>
      </c>
      <c r="AZ85" s="90">
        <v>88.662000000000006</v>
      </c>
      <c r="BA85" s="90">
        <v>89.100999999999999</v>
      </c>
      <c r="BB85" s="90">
        <v>88.471999999999994</v>
      </c>
      <c r="BC85" s="90">
        <v>84.872</v>
      </c>
      <c r="BD85" s="90">
        <v>82.795000000000002</v>
      </c>
      <c r="BE85" s="90">
        <v>81.975999999999999</v>
      </c>
      <c r="BF85" s="90">
        <v>79.340999999999994</v>
      </c>
      <c r="BG85" s="90">
        <v>77.375</v>
      </c>
      <c r="BH85" s="90">
        <v>75.183000000000007</v>
      </c>
      <c r="BI85" s="90">
        <v>72.754000000000005</v>
      </c>
      <c r="BJ85" s="90">
        <v>71.953000000000003</v>
      </c>
      <c r="BK85" s="90">
        <v>76.465999999999994</v>
      </c>
      <c r="BL85" s="90">
        <v>74.171999999999997</v>
      </c>
      <c r="BM85" s="90">
        <v>73.119</v>
      </c>
      <c r="BN85" s="90">
        <v>71.906000000000006</v>
      </c>
      <c r="BO85" s="90">
        <v>71.120999999999995</v>
      </c>
      <c r="BP85" s="90">
        <v>70.953999999999994</v>
      </c>
      <c r="BQ85" s="90">
        <v>72.054000000000002</v>
      </c>
      <c r="BR85" s="90">
        <v>71.575000000000003</v>
      </c>
      <c r="BS85" s="99"/>
      <c r="BT85" s="98"/>
    </row>
    <row r="86" spans="1:72" x14ac:dyDescent="0.25">
      <c r="A86" s="77"/>
      <c r="B86" s="77"/>
      <c r="O86" s="67" t="s">
        <v>618</v>
      </c>
      <c r="P86" s="97">
        <f t="shared" si="91"/>
        <v>236.66500000000002</v>
      </c>
      <c r="Q86" s="97">
        <f t="shared" si="92"/>
        <v>200.32099999999997</v>
      </c>
      <c r="R86" s="97">
        <f t="shared" si="93"/>
        <v>169.03700000000001</v>
      </c>
      <c r="S86" s="97">
        <f t="shared" si="94"/>
        <v>145.255</v>
      </c>
      <c r="T86" s="97">
        <f t="shared" si="95"/>
        <v>163.38300000000001</v>
      </c>
      <c r="U86" s="97">
        <f t="shared" si="96"/>
        <v>151.767</v>
      </c>
      <c r="V86" s="97">
        <f t="shared" si="97"/>
        <v>176.89099999999999</v>
      </c>
      <c r="W86" s="97">
        <f t="shared" si="98"/>
        <v>148.44499999999999</v>
      </c>
      <c r="X86" s="97">
        <f t="shared" si="99"/>
        <v>132.23099999999999</v>
      </c>
      <c r="Y86" s="97">
        <f t="shared" si="100"/>
        <v>115.962</v>
      </c>
      <c r="Z86" s="97">
        <f t="shared" si="101"/>
        <v>103.345</v>
      </c>
      <c r="AA86" s="97">
        <f t="shared" si="102"/>
        <v>80.927000000000007</v>
      </c>
      <c r="AB86" s="97">
        <f t="shared" si="103"/>
        <v>74.349000000000004</v>
      </c>
      <c r="AC86" s="97">
        <f t="shared" si="104"/>
        <v>59.817999999999998</v>
      </c>
      <c r="AD86" s="97">
        <f t="shared" si="105"/>
        <v>53.900000000000006</v>
      </c>
      <c r="AE86" s="97">
        <f t="shared" si="106"/>
        <v>48.389000000000003</v>
      </c>
      <c r="AF86" s="97">
        <f t="shared" si="107"/>
        <v>102.53099999999999</v>
      </c>
      <c r="AG86" s="97">
        <f t="shared" si="108"/>
        <v>94.467999999999989</v>
      </c>
      <c r="AH86" s="97">
        <f t="shared" si="109"/>
        <v>24.991999999999997</v>
      </c>
      <c r="AI86" s="97">
        <f t="shared" si="110"/>
        <v>20.338999999999999</v>
      </c>
      <c r="AJ86" s="97">
        <f t="shared" si="111"/>
        <v>19.986999999999998</v>
      </c>
      <c r="AK86" s="97">
        <f t="shared" si="112"/>
        <v>21.702999999999999</v>
      </c>
      <c r="AL86" s="97">
        <f t="shared" si="113"/>
        <v>18.887</v>
      </c>
      <c r="AM86" s="97">
        <f t="shared" si="114"/>
        <v>16.367999999999999</v>
      </c>
      <c r="AN86" s="97">
        <f t="shared" si="115"/>
        <v>0</v>
      </c>
      <c r="AO86" s="97">
        <f t="shared" si="116"/>
        <v>0</v>
      </c>
      <c r="AP86" s="98"/>
      <c r="AR86" s="67" t="s">
        <v>618</v>
      </c>
      <c r="AS86" s="90">
        <v>21.515000000000001</v>
      </c>
      <c r="AT86" s="90">
        <v>18.210999999999999</v>
      </c>
      <c r="AU86" s="90">
        <v>15.367000000000001</v>
      </c>
      <c r="AV86" s="90">
        <v>13.205</v>
      </c>
      <c r="AW86" s="90">
        <v>14.853</v>
      </c>
      <c r="AX86" s="90">
        <v>13.797000000000001</v>
      </c>
      <c r="AY86" s="90">
        <v>16.081</v>
      </c>
      <c r="AZ86" s="90">
        <v>13.494999999999999</v>
      </c>
      <c r="BA86" s="90">
        <v>12.021000000000001</v>
      </c>
      <c r="BB86" s="90">
        <v>10.542</v>
      </c>
      <c r="BC86" s="90">
        <v>9.3949999999999996</v>
      </c>
      <c r="BD86" s="90">
        <v>7.3570000000000002</v>
      </c>
      <c r="BE86" s="90">
        <v>6.7590000000000003</v>
      </c>
      <c r="BF86" s="90">
        <v>5.4379999999999997</v>
      </c>
      <c r="BG86" s="90">
        <v>4.9000000000000004</v>
      </c>
      <c r="BH86" s="90">
        <v>4.399</v>
      </c>
      <c r="BI86" s="90">
        <v>9.3209999999999997</v>
      </c>
      <c r="BJ86" s="90">
        <v>8.5879999999999992</v>
      </c>
      <c r="BK86" s="90">
        <v>2.2719999999999998</v>
      </c>
      <c r="BL86" s="90">
        <v>1.849</v>
      </c>
      <c r="BM86" s="90">
        <v>1.8169999999999999</v>
      </c>
      <c r="BN86" s="90">
        <v>1.9730000000000001</v>
      </c>
      <c r="BO86" s="90">
        <v>1.7170000000000001</v>
      </c>
      <c r="BP86" s="90">
        <v>1.488</v>
      </c>
      <c r="BQ86" s="90">
        <v>0</v>
      </c>
      <c r="BR86" s="90">
        <v>0</v>
      </c>
      <c r="BS86" s="99"/>
      <c r="BT86" s="98"/>
    </row>
    <row r="87" spans="1:72" x14ac:dyDescent="0.25">
      <c r="A87" s="77"/>
      <c r="B87" s="77"/>
      <c r="O87" s="67" t="s">
        <v>619</v>
      </c>
      <c r="P87" s="97">
        <f t="shared" si="91"/>
        <v>17.358000000000001</v>
      </c>
      <c r="Q87" s="97">
        <f t="shared" si="92"/>
        <v>19.844000000000001</v>
      </c>
      <c r="R87" s="97">
        <f t="shared" si="93"/>
        <v>22.318999999999999</v>
      </c>
      <c r="S87" s="97">
        <f t="shared" si="94"/>
        <v>24.805</v>
      </c>
      <c r="T87" s="97">
        <f t="shared" si="95"/>
        <v>27.28</v>
      </c>
      <c r="U87" s="97">
        <f t="shared" si="96"/>
        <v>31.317</v>
      </c>
      <c r="V87" s="97">
        <f t="shared" si="97"/>
        <v>34.496000000000002</v>
      </c>
      <c r="W87" s="97">
        <f t="shared" si="98"/>
        <v>37.674999999999997</v>
      </c>
      <c r="X87" s="97">
        <f t="shared" si="99"/>
        <v>40.853999999999999</v>
      </c>
      <c r="Y87" s="97">
        <f t="shared" si="100"/>
        <v>44.043999999999997</v>
      </c>
      <c r="Z87" s="97">
        <f t="shared" si="101"/>
        <v>47.222999999999999</v>
      </c>
      <c r="AA87" s="97">
        <f t="shared" si="102"/>
        <v>50.402000000000001</v>
      </c>
      <c r="AB87" s="97">
        <f t="shared" si="103"/>
        <v>53.581000000000003</v>
      </c>
      <c r="AC87" s="97">
        <f t="shared" si="104"/>
        <v>56.760000000000005</v>
      </c>
      <c r="AD87" s="97">
        <f t="shared" si="105"/>
        <v>59.939</v>
      </c>
      <c r="AE87" s="97">
        <f t="shared" si="106"/>
        <v>63.128999999999998</v>
      </c>
      <c r="AF87" s="97">
        <f t="shared" si="107"/>
        <v>66.307999999999993</v>
      </c>
      <c r="AG87" s="97">
        <f t="shared" si="108"/>
        <v>69.486999999999995</v>
      </c>
      <c r="AH87" s="97">
        <f t="shared" si="109"/>
        <v>72.665999999999997</v>
      </c>
      <c r="AI87" s="97">
        <f t="shared" si="110"/>
        <v>75.844999999999999</v>
      </c>
      <c r="AJ87" s="97">
        <f t="shared" si="111"/>
        <v>79.024000000000001</v>
      </c>
      <c r="AK87" s="97">
        <f t="shared" si="112"/>
        <v>82.203000000000003</v>
      </c>
      <c r="AL87" s="97">
        <f t="shared" si="113"/>
        <v>85.393000000000001</v>
      </c>
      <c r="AM87" s="97">
        <f t="shared" si="114"/>
        <v>88.572000000000003</v>
      </c>
      <c r="AN87" s="97">
        <f t="shared" si="115"/>
        <v>91.750999999999991</v>
      </c>
      <c r="AO87" s="97">
        <f t="shared" si="116"/>
        <v>94.93</v>
      </c>
      <c r="AP87" s="98"/>
      <c r="AR87" s="67" t="s">
        <v>619</v>
      </c>
      <c r="AS87" s="90">
        <v>1.5780000000000001</v>
      </c>
      <c r="AT87" s="90">
        <v>1.804</v>
      </c>
      <c r="AU87" s="90">
        <v>2.0289999999999999</v>
      </c>
      <c r="AV87" s="90">
        <v>2.2549999999999999</v>
      </c>
      <c r="AW87" s="90">
        <v>2.48</v>
      </c>
      <c r="AX87" s="90">
        <v>2.847</v>
      </c>
      <c r="AY87" s="90">
        <v>3.1360000000000001</v>
      </c>
      <c r="AZ87" s="90">
        <v>3.4249999999999998</v>
      </c>
      <c r="BA87" s="90">
        <v>3.714</v>
      </c>
      <c r="BB87" s="90">
        <v>4.0039999999999996</v>
      </c>
      <c r="BC87" s="90">
        <v>4.2930000000000001</v>
      </c>
      <c r="BD87" s="90">
        <v>4.5819999999999999</v>
      </c>
      <c r="BE87" s="90">
        <v>4.8710000000000004</v>
      </c>
      <c r="BF87" s="90">
        <v>5.16</v>
      </c>
      <c r="BG87" s="90">
        <v>5.4489999999999998</v>
      </c>
      <c r="BH87" s="90">
        <v>5.7389999999999999</v>
      </c>
      <c r="BI87" s="90">
        <v>6.0279999999999996</v>
      </c>
      <c r="BJ87" s="90">
        <v>6.3170000000000002</v>
      </c>
      <c r="BK87" s="90">
        <v>6.6059999999999999</v>
      </c>
      <c r="BL87" s="90">
        <v>6.8949999999999996</v>
      </c>
      <c r="BM87" s="90">
        <v>7.1840000000000002</v>
      </c>
      <c r="BN87" s="90">
        <v>7.4729999999999999</v>
      </c>
      <c r="BO87" s="90">
        <v>7.7629999999999999</v>
      </c>
      <c r="BP87" s="90">
        <v>8.0519999999999996</v>
      </c>
      <c r="BQ87" s="90">
        <v>8.3409999999999993</v>
      </c>
      <c r="BR87" s="90">
        <v>8.6300000000000008</v>
      </c>
      <c r="BS87" s="99"/>
      <c r="BT87" s="98"/>
    </row>
    <row r="88" spans="1:72" x14ac:dyDescent="0.25">
      <c r="A88" s="77"/>
      <c r="B88" s="77"/>
      <c r="O88" s="67" t="s">
        <v>620</v>
      </c>
      <c r="P88" s="97">
        <f t="shared" si="91"/>
        <v>0</v>
      </c>
      <c r="Q88" s="97">
        <f t="shared" si="92"/>
        <v>0</v>
      </c>
      <c r="R88" s="97">
        <f t="shared" si="93"/>
        <v>0</v>
      </c>
      <c r="S88" s="97">
        <f t="shared" si="94"/>
        <v>0</v>
      </c>
      <c r="T88" s="97">
        <f t="shared" si="95"/>
        <v>0</v>
      </c>
      <c r="U88" s="97">
        <f t="shared" si="96"/>
        <v>0</v>
      </c>
      <c r="V88" s="97">
        <f t="shared" si="97"/>
        <v>0</v>
      </c>
      <c r="W88" s="97">
        <f t="shared" si="98"/>
        <v>0</v>
      </c>
      <c r="X88" s="97">
        <f t="shared" si="99"/>
        <v>0</v>
      </c>
      <c r="Y88" s="97">
        <f t="shared" si="100"/>
        <v>0</v>
      </c>
      <c r="Z88" s="97">
        <f t="shared" si="101"/>
        <v>0</v>
      </c>
      <c r="AA88" s="97">
        <f t="shared" si="102"/>
        <v>0</v>
      </c>
      <c r="AB88" s="97">
        <f t="shared" si="103"/>
        <v>0</v>
      </c>
      <c r="AC88" s="97">
        <f t="shared" si="104"/>
        <v>0</v>
      </c>
      <c r="AD88" s="97">
        <f t="shared" si="105"/>
        <v>0</v>
      </c>
      <c r="AE88" s="97">
        <f t="shared" si="106"/>
        <v>0</v>
      </c>
      <c r="AF88" s="97">
        <f t="shared" si="107"/>
        <v>0</v>
      </c>
      <c r="AG88" s="97">
        <f t="shared" si="108"/>
        <v>0</v>
      </c>
      <c r="AH88" s="97">
        <f t="shared" si="109"/>
        <v>0</v>
      </c>
      <c r="AI88" s="97">
        <f t="shared" si="110"/>
        <v>0</v>
      </c>
      <c r="AJ88" s="97">
        <f t="shared" si="111"/>
        <v>0</v>
      </c>
      <c r="AK88" s="97">
        <f t="shared" si="112"/>
        <v>0</v>
      </c>
      <c r="AL88" s="97">
        <f t="shared" si="113"/>
        <v>0</v>
      </c>
      <c r="AM88" s="97">
        <f t="shared" si="114"/>
        <v>0</v>
      </c>
      <c r="AN88" s="97">
        <f t="shared" si="115"/>
        <v>0</v>
      </c>
      <c r="AO88" s="97">
        <f t="shared" si="116"/>
        <v>0</v>
      </c>
      <c r="AP88" s="98"/>
      <c r="AR88" s="67" t="s">
        <v>620</v>
      </c>
      <c r="AS88" s="90">
        <v>0</v>
      </c>
      <c r="AT88" s="90">
        <v>0</v>
      </c>
      <c r="AU88" s="90">
        <v>0</v>
      </c>
      <c r="AV88" s="90">
        <v>0</v>
      </c>
      <c r="AW88" s="90">
        <v>0</v>
      </c>
      <c r="AX88" s="90">
        <v>0</v>
      </c>
      <c r="AY88" s="90">
        <v>0</v>
      </c>
      <c r="AZ88" s="90">
        <v>0</v>
      </c>
      <c r="BA88" s="90">
        <v>0</v>
      </c>
      <c r="BB88" s="90">
        <v>0</v>
      </c>
      <c r="BC88" s="90">
        <v>0</v>
      </c>
      <c r="BD88" s="90">
        <v>0</v>
      </c>
      <c r="BE88" s="90">
        <v>0</v>
      </c>
      <c r="BF88" s="90">
        <v>0</v>
      </c>
      <c r="BG88" s="90">
        <v>0</v>
      </c>
      <c r="BH88" s="90">
        <v>0</v>
      </c>
      <c r="BI88" s="90">
        <v>0</v>
      </c>
      <c r="BJ88" s="90">
        <v>0</v>
      </c>
      <c r="BK88" s="90">
        <v>0</v>
      </c>
      <c r="BL88" s="90">
        <v>0</v>
      </c>
      <c r="BM88" s="90">
        <v>0</v>
      </c>
      <c r="BN88" s="90">
        <v>0</v>
      </c>
      <c r="BO88" s="90">
        <v>0</v>
      </c>
      <c r="BP88" s="90">
        <v>0</v>
      </c>
      <c r="BQ88" s="90">
        <v>0</v>
      </c>
      <c r="BR88" s="90">
        <v>0</v>
      </c>
      <c r="BS88" s="99"/>
      <c r="BT88" s="98"/>
    </row>
    <row r="89" spans="1:72" x14ac:dyDescent="0.25">
      <c r="A89" s="77"/>
      <c r="B89" s="77"/>
      <c r="O89" s="67" t="s">
        <v>621</v>
      </c>
      <c r="P89" s="97">
        <f t="shared" si="91"/>
        <v>693</v>
      </c>
      <c r="Q89" s="97">
        <f t="shared" si="92"/>
        <v>693</v>
      </c>
      <c r="R89" s="97">
        <f t="shared" si="93"/>
        <v>693</v>
      </c>
      <c r="S89" s="97">
        <f t="shared" si="94"/>
        <v>693</v>
      </c>
      <c r="T89" s="97">
        <f t="shared" si="95"/>
        <v>693</v>
      </c>
      <c r="U89" s="97">
        <f t="shared" si="96"/>
        <v>693</v>
      </c>
      <c r="V89" s="97">
        <f t="shared" si="97"/>
        <v>693</v>
      </c>
      <c r="W89" s="97">
        <f t="shared" si="98"/>
        <v>693</v>
      </c>
      <c r="X89" s="97">
        <f t="shared" si="99"/>
        <v>693</v>
      </c>
      <c r="Y89" s="97">
        <f t="shared" si="100"/>
        <v>693</v>
      </c>
      <c r="Z89" s="97">
        <f t="shared" si="101"/>
        <v>693</v>
      </c>
      <c r="AA89" s="97">
        <f t="shared" si="102"/>
        <v>693</v>
      </c>
      <c r="AB89" s="97">
        <f t="shared" si="103"/>
        <v>693</v>
      </c>
      <c r="AC89" s="97">
        <f t="shared" si="104"/>
        <v>693</v>
      </c>
      <c r="AD89" s="97">
        <f t="shared" si="105"/>
        <v>693</v>
      </c>
      <c r="AE89" s="97">
        <f t="shared" si="106"/>
        <v>693</v>
      </c>
      <c r="AF89" s="97">
        <f t="shared" si="107"/>
        <v>693</v>
      </c>
      <c r="AG89" s="97">
        <f t="shared" si="108"/>
        <v>693</v>
      </c>
      <c r="AH89" s="97">
        <f t="shared" si="109"/>
        <v>693</v>
      </c>
      <c r="AI89" s="97">
        <f t="shared" si="110"/>
        <v>693</v>
      </c>
      <c r="AJ89" s="97">
        <f t="shared" si="111"/>
        <v>693</v>
      </c>
      <c r="AK89" s="97">
        <f t="shared" si="112"/>
        <v>693</v>
      </c>
      <c r="AL89" s="97">
        <f t="shared" si="113"/>
        <v>693</v>
      </c>
      <c r="AM89" s="97">
        <f t="shared" si="114"/>
        <v>693</v>
      </c>
      <c r="AN89" s="97">
        <f t="shared" si="115"/>
        <v>693</v>
      </c>
      <c r="AO89" s="97">
        <f t="shared" si="116"/>
        <v>693</v>
      </c>
      <c r="AP89" s="98"/>
      <c r="AR89" s="67" t="s">
        <v>621</v>
      </c>
      <c r="AS89" s="90">
        <v>63</v>
      </c>
      <c r="AT89" s="90">
        <v>63</v>
      </c>
      <c r="AU89" s="90">
        <v>63</v>
      </c>
      <c r="AV89" s="90">
        <v>63</v>
      </c>
      <c r="AW89" s="90">
        <v>63</v>
      </c>
      <c r="AX89" s="90">
        <v>63</v>
      </c>
      <c r="AY89" s="90">
        <v>63</v>
      </c>
      <c r="AZ89" s="90">
        <v>63</v>
      </c>
      <c r="BA89" s="90">
        <v>63</v>
      </c>
      <c r="BB89" s="90">
        <v>63</v>
      </c>
      <c r="BC89" s="90">
        <v>63</v>
      </c>
      <c r="BD89" s="90">
        <v>63</v>
      </c>
      <c r="BE89" s="90">
        <v>63</v>
      </c>
      <c r="BF89" s="90">
        <v>63</v>
      </c>
      <c r="BG89" s="90">
        <v>63</v>
      </c>
      <c r="BH89" s="90">
        <v>63</v>
      </c>
      <c r="BI89" s="90">
        <v>63</v>
      </c>
      <c r="BJ89" s="90">
        <v>63</v>
      </c>
      <c r="BK89" s="90">
        <v>63</v>
      </c>
      <c r="BL89" s="90">
        <v>63</v>
      </c>
      <c r="BM89" s="90">
        <v>63</v>
      </c>
      <c r="BN89" s="90">
        <v>63</v>
      </c>
      <c r="BO89" s="90">
        <v>63</v>
      </c>
      <c r="BP89" s="90">
        <v>63</v>
      </c>
      <c r="BQ89" s="90">
        <v>63</v>
      </c>
      <c r="BR89" s="90">
        <v>63</v>
      </c>
      <c r="BS89" s="99"/>
      <c r="BT89" s="98"/>
    </row>
    <row r="90" spans="1:72" x14ac:dyDescent="0.25">
      <c r="A90" s="77"/>
      <c r="B90" s="77"/>
      <c r="O90" s="67" t="s">
        <v>107</v>
      </c>
      <c r="P90" s="97">
        <f t="shared" si="91"/>
        <v>940.5</v>
      </c>
      <c r="Q90" s="97">
        <f t="shared" si="92"/>
        <v>940.5</v>
      </c>
      <c r="R90" s="97">
        <f t="shared" si="93"/>
        <v>940.5</v>
      </c>
      <c r="S90" s="97">
        <f t="shared" si="94"/>
        <v>1094.5</v>
      </c>
      <c r="T90" s="97">
        <f t="shared" si="95"/>
        <v>1094.5</v>
      </c>
      <c r="U90" s="97">
        <f t="shared" si="96"/>
        <v>1094.5</v>
      </c>
      <c r="V90" s="97">
        <f t="shared" si="97"/>
        <v>1094.5</v>
      </c>
      <c r="W90" s="97">
        <f t="shared" si="98"/>
        <v>1094.5</v>
      </c>
      <c r="X90" s="97">
        <f t="shared" si="99"/>
        <v>1094.5</v>
      </c>
      <c r="Y90" s="97">
        <f t="shared" si="100"/>
        <v>1094.5</v>
      </c>
      <c r="Z90" s="97">
        <f t="shared" si="101"/>
        <v>1094.5</v>
      </c>
      <c r="AA90" s="97">
        <f t="shared" si="102"/>
        <v>1094.5</v>
      </c>
      <c r="AB90" s="97">
        <f t="shared" si="103"/>
        <v>1094.5</v>
      </c>
      <c r="AC90" s="97">
        <f t="shared" si="104"/>
        <v>1094.5</v>
      </c>
      <c r="AD90" s="97">
        <f t="shared" si="105"/>
        <v>1094.5</v>
      </c>
      <c r="AE90" s="97">
        <f t="shared" si="106"/>
        <v>1094.5</v>
      </c>
      <c r="AF90" s="97">
        <f t="shared" si="107"/>
        <v>1094.5</v>
      </c>
      <c r="AG90" s="97">
        <f t="shared" si="108"/>
        <v>1094.5</v>
      </c>
      <c r="AH90" s="97">
        <f t="shared" si="109"/>
        <v>1094.5</v>
      </c>
      <c r="AI90" s="97">
        <f t="shared" si="110"/>
        <v>1094.5</v>
      </c>
      <c r="AJ90" s="97">
        <f t="shared" si="111"/>
        <v>1094.5</v>
      </c>
      <c r="AK90" s="97">
        <f t="shared" si="112"/>
        <v>1094.5</v>
      </c>
      <c r="AL90" s="97">
        <f t="shared" si="113"/>
        <v>1094.5</v>
      </c>
      <c r="AM90" s="97">
        <f t="shared" si="114"/>
        <v>1094.5</v>
      </c>
      <c r="AN90" s="97">
        <f t="shared" si="115"/>
        <v>1094.5</v>
      </c>
      <c r="AO90" s="97">
        <f t="shared" si="116"/>
        <v>1094.5</v>
      </c>
      <c r="AP90" s="98"/>
      <c r="AR90" s="67" t="s">
        <v>107</v>
      </c>
      <c r="AS90" s="90">
        <v>85.5</v>
      </c>
      <c r="AT90" s="90">
        <v>85.5</v>
      </c>
      <c r="AU90" s="90">
        <v>85.5</v>
      </c>
      <c r="AV90" s="90">
        <v>99.5</v>
      </c>
      <c r="AW90" s="90">
        <v>99.5</v>
      </c>
      <c r="AX90" s="90">
        <v>99.5</v>
      </c>
      <c r="AY90" s="90">
        <v>99.5</v>
      </c>
      <c r="AZ90" s="90">
        <v>99.5</v>
      </c>
      <c r="BA90" s="90">
        <v>99.5</v>
      </c>
      <c r="BB90" s="90">
        <v>99.5</v>
      </c>
      <c r="BC90" s="90">
        <v>99.5</v>
      </c>
      <c r="BD90" s="90">
        <v>99.5</v>
      </c>
      <c r="BE90" s="90">
        <v>99.5</v>
      </c>
      <c r="BF90" s="90">
        <v>99.5</v>
      </c>
      <c r="BG90" s="90">
        <v>99.5</v>
      </c>
      <c r="BH90" s="90">
        <v>99.5</v>
      </c>
      <c r="BI90" s="90">
        <v>99.5</v>
      </c>
      <c r="BJ90" s="90">
        <v>99.5</v>
      </c>
      <c r="BK90" s="90">
        <v>99.5</v>
      </c>
      <c r="BL90" s="90">
        <v>99.5</v>
      </c>
      <c r="BM90" s="90">
        <v>99.5</v>
      </c>
      <c r="BN90" s="90">
        <v>99.5</v>
      </c>
      <c r="BO90" s="90">
        <v>99.5</v>
      </c>
      <c r="BP90" s="90">
        <v>99.5</v>
      </c>
      <c r="BQ90" s="90">
        <v>99.5</v>
      </c>
      <c r="BR90" s="90">
        <v>99.5</v>
      </c>
      <c r="BS90" s="99"/>
      <c r="BT90" s="98"/>
    </row>
    <row r="91" spans="1:72" x14ac:dyDescent="0.25">
      <c r="A91" s="77"/>
      <c r="B91" s="77"/>
      <c r="O91" s="67" t="s">
        <v>658</v>
      </c>
      <c r="P91" s="97">
        <f t="shared" si="91"/>
        <v>1397</v>
      </c>
      <c r="Q91" s="97">
        <f t="shared" si="92"/>
        <v>1397</v>
      </c>
      <c r="R91" s="97">
        <f t="shared" si="93"/>
        <v>1397</v>
      </c>
      <c r="S91" s="97">
        <f t="shared" si="94"/>
        <v>1397</v>
      </c>
      <c r="T91" s="97">
        <f t="shared" si="95"/>
        <v>1397</v>
      </c>
      <c r="U91" s="97">
        <f t="shared" si="96"/>
        <v>1397</v>
      </c>
      <c r="V91" s="97">
        <f t="shared" si="97"/>
        <v>1397</v>
      </c>
      <c r="W91" s="97">
        <f t="shared" si="98"/>
        <v>1397</v>
      </c>
      <c r="X91" s="97">
        <f t="shared" si="99"/>
        <v>1397</v>
      </c>
      <c r="Y91" s="97">
        <f t="shared" si="100"/>
        <v>1397</v>
      </c>
      <c r="Z91" s="97">
        <f t="shared" si="101"/>
        <v>1397</v>
      </c>
      <c r="AA91" s="97">
        <f t="shared" si="102"/>
        <v>1397</v>
      </c>
      <c r="AB91" s="97">
        <f t="shared" si="103"/>
        <v>1397</v>
      </c>
      <c r="AC91" s="97">
        <f t="shared" si="104"/>
        <v>1397</v>
      </c>
      <c r="AD91" s="97">
        <f t="shared" si="105"/>
        <v>1397</v>
      </c>
      <c r="AE91" s="97">
        <f t="shared" si="106"/>
        <v>1397</v>
      </c>
      <c r="AF91" s="97">
        <f t="shared" si="107"/>
        <v>1397</v>
      </c>
      <c r="AG91" s="97">
        <f t="shared" si="108"/>
        <v>1397</v>
      </c>
      <c r="AH91" s="97">
        <f t="shared" si="109"/>
        <v>1397</v>
      </c>
      <c r="AI91" s="97">
        <f t="shared" si="110"/>
        <v>1397</v>
      </c>
      <c r="AJ91" s="97">
        <f t="shared" si="111"/>
        <v>1397</v>
      </c>
      <c r="AK91" s="97">
        <f t="shared" si="112"/>
        <v>1397</v>
      </c>
      <c r="AL91" s="97">
        <f t="shared" si="113"/>
        <v>1397</v>
      </c>
      <c r="AM91" s="97">
        <f t="shared" si="114"/>
        <v>1397</v>
      </c>
      <c r="AN91" s="97">
        <f t="shared" si="115"/>
        <v>1397</v>
      </c>
      <c r="AO91" s="97">
        <f t="shared" si="116"/>
        <v>1397</v>
      </c>
      <c r="AP91" s="98"/>
      <c r="AR91" s="67" t="s">
        <v>658</v>
      </c>
      <c r="AS91" s="90">
        <v>127</v>
      </c>
      <c r="AT91" s="90">
        <v>127</v>
      </c>
      <c r="AU91" s="90">
        <v>127</v>
      </c>
      <c r="AV91" s="90">
        <v>127</v>
      </c>
      <c r="AW91" s="90">
        <v>127</v>
      </c>
      <c r="AX91" s="90">
        <v>127</v>
      </c>
      <c r="AY91" s="90">
        <v>127</v>
      </c>
      <c r="AZ91" s="90">
        <v>127</v>
      </c>
      <c r="BA91" s="90">
        <v>127</v>
      </c>
      <c r="BB91" s="90">
        <v>127</v>
      </c>
      <c r="BC91" s="90">
        <v>127</v>
      </c>
      <c r="BD91" s="90">
        <v>127</v>
      </c>
      <c r="BE91" s="90">
        <v>127</v>
      </c>
      <c r="BF91" s="90">
        <v>127</v>
      </c>
      <c r="BG91" s="90">
        <v>127</v>
      </c>
      <c r="BH91" s="90">
        <v>127</v>
      </c>
      <c r="BI91" s="90">
        <v>127</v>
      </c>
      <c r="BJ91" s="90">
        <v>127</v>
      </c>
      <c r="BK91" s="90">
        <v>127</v>
      </c>
      <c r="BL91" s="90">
        <v>127</v>
      </c>
      <c r="BM91" s="90">
        <v>127</v>
      </c>
      <c r="BN91" s="90">
        <v>127</v>
      </c>
      <c r="BO91" s="90">
        <v>127</v>
      </c>
      <c r="BP91" s="90">
        <v>127</v>
      </c>
      <c r="BQ91" s="90">
        <v>127</v>
      </c>
      <c r="BR91" s="90">
        <v>127</v>
      </c>
      <c r="BS91" s="99"/>
      <c r="BT91" s="98"/>
    </row>
    <row r="92" spans="1:72" x14ac:dyDescent="0.25">
      <c r="A92" s="77"/>
      <c r="B92" s="77"/>
      <c r="O92" s="67" t="s">
        <v>659</v>
      </c>
      <c r="P92" s="97">
        <f t="shared" si="91"/>
        <v>0</v>
      </c>
      <c r="Q92" s="97">
        <f t="shared" si="92"/>
        <v>0</v>
      </c>
      <c r="R92" s="97">
        <f t="shared" si="93"/>
        <v>0</v>
      </c>
      <c r="S92" s="97">
        <f t="shared" si="94"/>
        <v>0</v>
      </c>
      <c r="T92" s="97">
        <f t="shared" si="95"/>
        <v>0</v>
      </c>
      <c r="U92" s="97">
        <f t="shared" si="96"/>
        <v>0</v>
      </c>
      <c r="V92" s="97">
        <f t="shared" si="97"/>
        <v>0</v>
      </c>
      <c r="W92" s="97">
        <f t="shared" si="98"/>
        <v>0</v>
      </c>
      <c r="X92" s="97">
        <f t="shared" si="99"/>
        <v>0</v>
      </c>
      <c r="Y92" s="97">
        <f t="shared" si="100"/>
        <v>0</v>
      </c>
      <c r="Z92" s="97">
        <f t="shared" si="101"/>
        <v>0</v>
      </c>
      <c r="AA92" s="97">
        <f t="shared" si="102"/>
        <v>0</v>
      </c>
      <c r="AB92" s="97">
        <f t="shared" si="103"/>
        <v>0</v>
      </c>
      <c r="AC92" s="97">
        <f t="shared" si="104"/>
        <v>0</v>
      </c>
      <c r="AD92" s="97">
        <f t="shared" si="105"/>
        <v>0</v>
      </c>
      <c r="AE92" s="97">
        <f t="shared" si="106"/>
        <v>0</v>
      </c>
      <c r="AF92" s="97">
        <f t="shared" si="107"/>
        <v>0</v>
      </c>
      <c r="AG92" s="97">
        <f t="shared" si="108"/>
        <v>0</v>
      </c>
      <c r="AH92" s="97">
        <f t="shared" si="109"/>
        <v>0</v>
      </c>
      <c r="AI92" s="97">
        <f t="shared" si="110"/>
        <v>0</v>
      </c>
      <c r="AJ92" s="97">
        <f t="shared" si="111"/>
        <v>0</v>
      </c>
      <c r="AK92" s="97">
        <f t="shared" si="112"/>
        <v>0</v>
      </c>
      <c r="AL92" s="97">
        <f t="shared" si="113"/>
        <v>0</v>
      </c>
      <c r="AM92" s="97">
        <f t="shared" si="114"/>
        <v>0</v>
      </c>
      <c r="AN92" s="97">
        <f t="shared" si="115"/>
        <v>0</v>
      </c>
      <c r="AO92" s="97">
        <f t="shared" si="116"/>
        <v>0</v>
      </c>
      <c r="AP92" s="98"/>
      <c r="AR92" s="67" t="s">
        <v>659</v>
      </c>
      <c r="AS92" s="90">
        <v>0</v>
      </c>
      <c r="AT92" s="90">
        <v>0</v>
      </c>
      <c r="AU92" s="90">
        <v>0</v>
      </c>
      <c r="AV92" s="90">
        <v>0</v>
      </c>
      <c r="AW92" s="90">
        <v>0</v>
      </c>
      <c r="AX92" s="90">
        <v>0</v>
      </c>
      <c r="AY92" s="90">
        <v>0</v>
      </c>
      <c r="AZ92" s="90">
        <v>0</v>
      </c>
      <c r="BA92" s="90">
        <v>0</v>
      </c>
      <c r="BB92" s="90">
        <v>0</v>
      </c>
      <c r="BC92" s="90">
        <v>0</v>
      </c>
      <c r="BD92" s="90">
        <v>0</v>
      </c>
      <c r="BE92" s="90">
        <v>0</v>
      </c>
      <c r="BF92" s="90">
        <v>0</v>
      </c>
      <c r="BG92" s="90">
        <v>0</v>
      </c>
      <c r="BH92" s="90">
        <v>0</v>
      </c>
      <c r="BI92" s="90">
        <v>0</v>
      </c>
      <c r="BJ92" s="90">
        <v>0</v>
      </c>
      <c r="BK92" s="90">
        <v>0</v>
      </c>
      <c r="BL92" s="90">
        <v>0</v>
      </c>
      <c r="BM92" s="90">
        <v>0</v>
      </c>
      <c r="BN92" s="90">
        <v>0</v>
      </c>
      <c r="BO92" s="90">
        <v>0</v>
      </c>
      <c r="BP92" s="90">
        <v>0</v>
      </c>
      <c r="BQ92" s="90">
        <v>0</v>
      </c>
      <c r="BR92" s="90">
        <v>0</v>
      </c>
      <c r="BS92" s="99"/>
      <c r="BT92" s="98"/>
    </row>
    <row r="93" spans="1:72" x14ac:dyDescent="0.25">
      <c r="A93" s="77"/>
      <c r="B93" s="77"/>
      <c r="O93" s="67" t="s">
        <v>660</v>
      </c>
      <c r="P93" s="97">
        <f t="shared" si="91"/>
        <v>0</v>
      </c>
      <c r="Q93" s="97">
        <f t="shared" si="92"/>
        <v>0</v>
      </c>
      <c r="R93" s="97">
        <f t="shared" si="93"/>
        <v>0</v>
      </c>
      <c r="S93" s="97">
        <f t="shared" si="94"/>
        <v>0</v>
      </c>
      <c r="T93" s="97">
        <f t="shared" si="95"/>
        <v>0</v>
      </c>
      <c r="U93" s="97">
        <f t="shared" si="96"/>
        <v>0</v>
      </c>
      <c r="V93" s="97">
        <f t="shared" si="97"/>
        <v>0</v>
      </c>
      <c r="W93" s="97">
        <f t="shared" si="98"/>
        <v>0</v>
      </c>
      <c r="X93" s="97">
        <f t="shared" si="99"/>
        <v>0</v>
      </c>
      <c r="Y93" s="97">
        <f t="shared" si="100"/>
        <v>0</v>
      </c>
      <c r="Z93" s="97">
        <f t="shared" si="101"/>
        <v>0</v>
      </c>
      <c r="AA93" s="97">
        <f t="shared" si="102"/>
        <v>0</v>
      </c>
      <c r="AB93" s="97">
        <f t="shared" si="103"/>
        <v>0</v>
      </c>
      <c r="AC93" s="97">
        <f t="shared" si="104"/>
        <v>0</v>
      </c>
      <c r="AD93" s="97">
        <f t="shared" si="105"/>
        <v>0</v>
      </c>
      <c r="AE93" s="97">
        <f t="shared" si="106"/>
        <v>0</v>
      </c>
      <c r="AF93" s="97">
        <f t="shared" si="107"/>
        <v>0</v>
      </c>
      <c r="AG93" s="97">
        <f t="shared" si="108"/>
        <v>0</v>
      </c>
      <c r="AH93" s="97">
        <f t="shared" si="109"/>
        <v>0</v>
      </c>
      <c r="AI93" s="97">
        <f t="shared" si="110"/>
        <v>0</v>
      </c>
      <c r="AJ93" s="97">
        <f t="shared" si="111"/>
        <v>0</v>
      </c>
      <c r="AK93" s="97">
        <f t="shared" si="112"/>
        <v>0</v>
      </c>
      <c r="AL93" s="97">
        <f t="shared" si="113"/>
        <v>0</v>
      </c>
      <c r="AM93" s="97">
        <f t="shared" si="114"/>
        <v>0</v>
      </c>
      <c r="AN93" s="97">
        <f t="shared" si="115"/>
        <v>0</v>
      </c>
      <c r="AO93" s="97">
        <f t="shared" si="116"/>
        <v>0</v>
      </c>
      <c r="AP93" s="98"/>
      <c r="AR93" s="67" t="s">
        <v>660</v>
      </c>
      <c r="AS93" s="90">
        <v>0</v>
      </c>
      <c r="AT93" s="90">
        <v>0</v>
      </c>
      <c r="AU93" s="90">
        <v>0</v>
      </c>
      <c r="AV93" s="90">
        <v>0</v>
      </c>
      <c r="AW93" s="90">
        <v>0</v>
      </c>
      <c r="AX93" s="90">
        <v>0</v>
      </c>
      <c r="AY93" s="90">
        <v>0</v>
      </c>
      <c r="AZ93" s="90">
        <v>0</v>
      </c>
      <c r="BA93" s="90">
        <v>0</v>
      </c>
      <c r="BB93" s="90">
        <v>0</v>
      </c>
      <c r="BC93" s="90">
        <v>0</v>
      </c>
      <c r="BD93" s="90">
        <v>0</v>
      </c>
      <c r="BE93" s="90">
        <v>0</v>
      </c>
      <c r="BF93" s="90">
        <v>0</v>
      </c>
      <c r="BG93" s="90">
        <v>0</v>
      </c>
      <c r="BH93" s="90">
        <v>0</v>
      </c>
      <c r="BI93" s="90">
        <v>0</v>
      </c>
      <c r="BJ93" s="90">
        <v>0</v>
      </c>
      <c r="BK93" s="90">
        <v>0</v>
      </c>
      <c r="BL93" s="90">
        <v>0</v>
      </c>
      <c r="BM93" s="90">
        <v>0</v>
      </c>
      <c r="BN93" s="90">
        <v>0</v>
      </c>
      <c r="BO93" s="90">
        <v>0</v>
      </c>
      <c r="BP93" s="90">
        <v>0</v>
      </c>
      <c r="BQ93" s="90">
        <v>0</v>
      </c>
      <c r="BR93" s="90">
        <v>0</v>
      </c>
      <c r="BS93" s="99"/>
      <c r="BT93" s="98"/>
    </row>
    <row r="94" spans="1:72" x14ac:dyDescent="0.25">
      <c r="A94" s="77"/>
      <c r="B94" s="77"/>
      <c r="O94" s="67" t="s">
        <v>159</v>
      </c>
      <c r="P94" s="90">
        <f t="shared" ref="P94:AH94" si="117">SUM(P81:P93)</f>
        <v>6464.5680000000002</v>
      </c>
      <c r="Q94" s="90">
        <f t="shared" si="117"/>
        <v>6431.8320000000003</v>
      </c>
      <c r="R94" s="90">
        <f t="shared" si="117"/>
        <v>6378.9769999999999</v>
      </c>
      <c r="S94" s="90">
        <f t="shared" si="117"/>
        <v>6496.402</v>
      </c>
      <c r="T94" s="90">
        <f t="shared" si="117"/>
        <v>6688.1869999999999</v>
      </c>
      <c r="U94" s="90">
        <f t="shared" si="117"/>
        <v>6679.1119999999992</v>
      </c>
      <c r="V94" s="90">
        <f t="shared" si="117"/>
        <v>6697.768</v>
      </c>
      <c r="W94" s="90">
        <f t="shared" si="117"/>
        <v>6654.2520000000004</v>
      </c>
      <c r="X94" s="90">
        <f t="shared" si="117"/>
        <v>6617.5229999999992</v>
      </c>
      <c r="Y94" s="90">
        <f t="shared" si="117"/>
        <v>6577.1970000000001</v>
      </c>
      <c r="Z94" s="90">
        <f t="shared" si="117"/>
        <v>6518.2809999999999</v>
      </c>
      <c r="AA94" s="90">
        <f t="shared" si="117"/>
        <v>6475.8649999999998</v>
      </c>
      <c r="AB94" s="90">
        <f t="shared" si="117"/>
        <v>6434.1090000000004</v>
      </c>
      <c r="AC94" s="90">
        <f t="shared" si="117"/>
        <v>6389.5920000000006</v>
      </c>
      <c r="AD94" s="90">
        <f t="shared" si="117"/>
        <v>6354.2049999999999</v>
      </c>
      <c r="AE94" s="90">
        <f t="shared" si="117"/>
        <v>6315.7049999999999</v>
      </c>
      <c r="AF94" s="90">
        <f t="shared" si="117"/>
        <v>6298.3469999999998</v>
      </c>
      <c r="AG94" s="90">
        <f t="shared" si="117"/>
        <v>6283.5190000000002</v>
      </c>
      <c r="AH94" s="90">
        <f t="shared" si="117"/>
        <v>6265.8970000000008</v>
      </c>
      <c r="AI94" s="90">
        <f t="shared" ref="AI94:AO94" si="118">SUM(AI81:AI93)</f>
        <v>6238.3419999999996</v>
      </c>
      <c r="AJ94" s="90">
        <f t="shared" si="118"/>
        <v>6228.8600000000006</v>
      </c>
      <c r="AK94" s="90">
        <f t="shared" si="118"/>
        <v>6215.5720000000001</v>
      </c>
      <c r="AL94" s="90">
        <f t="shared" si="118"/>
        <v>6207.3109999999997</v>
      </c>
      <c r="AM94" s="90">
        <f t="shared" si="118"/>
        <v>6206.134</v>
      </c>
      <c r="AN94" s="90">
        <f t="shared" si="118"/>
        <v>6205.0450000000001</v>
      </c>
      <c r="AO94" s="90">
        <f t="shared" si="118"/>
        <v>6202.9549999999999</v>
      </c>
      <c r="AP94" s="92"/>
      <c r="AR94" s="67" t="s">
        <v>159</v>
      </c>
      <c r="AS94" s="15">
        <f t="shared" ref="AS94:BR94" si="119">SUM(AS81:AS93)</f>
        <v>587.68799999999987</v>
      </c>
      <c r="AT94" s="15">
        <f t="shared" si="119"/>
        <v>584.71199999999999</v>
      </c>
      <c r="AU94" s="15">
        <f t="shared" si="119"/>
        <v>579.90700000000004</v>
      </c>
      <c r="AV94" s="15">
        <f t="shared" si="119"/>
        <v>590.58199999999988</v>
      </c>
      <c r="AW94" s="15">
        <f t="shared" si="119"/>
        <v>608.01700000000005</v>
      </c>
      <c r="AX94" s="15">
        <f t="shared" si="119"/>
        <v>607.19200000000001</v>
      </c>
      <c r="AY94" s="15">
        <f t="shared" si="119"/>
        <v>608.88800000000003</v>
      </c>
      <c r="AZ94" s="15">
        <f t="shared" si="119"/>
        <v>604.93200000000002</v>
      </c>
      <c r="BA94" s="15">
        <f t="shared" si="119"/>
        <v>601.59300000000007</v>
      </c>
      <c r="BB94" s="15">
        <f t="shared" si="119"/>
        <v>597.92699999999991</v>
      </c>
      <c r="BC94" s="15">
        <f t="shared" si="119"/>
        <v>592.57100000000003</v>
      </c>
      <c r="BD94" s="15">
        <f t="shared" si="119"/>
        <v>588.71500000000003</v>
      </c>
      <c r="BE94" s="15">
        <f t="shared" si="119"/>
        <v>584.91899999999998</v>
      </c>
      <c r="BF94" s="15">
        <f t="shared" si="119"/>
        <v>580.87200000000007</v>
      </c>
      <c r="BG94" s="15">
        <f t="shared" si="119"/>
        <v>577.65499999999997</v>
      </c>
      <c r="BH94" s="15">
        <f t="shared" si="119"/>
        <v>574.15499999999997</v>
      </c>
      <c r="BI94" s="15">
        <f t="shared" si="119"/>
        <v>572.577</v>
      </c>
      <c r="BJ94" s="15">
        <f t="shared" si="119"/>
        <v>571.22900000000004</v>
      </c>
      <c r="BK94" s="15">
        <f t="shared" si="119"/>
        <v>569.62699999999995</v>
      </c>
      <c r="BL94" s="15">
        <f t="shared" si="119"/>
        <v>567.12200000000007</v>
      </c>
      <c r="BM94" s="15">
        <f t="shared" si="119"/>
        <v>566.26</v>
      </c>
      <c r="BN94" s="15">
        <f t="shared" si="119"/>
        <v>565.05200000000002</v>
      </c>
      <c r="BO94" s="15">
        <f t="shared" si="119"/>
        <v>564.30099999999993</v>
      </c>
      <c r="BP94" s="15">
        <f t="shared" si="119"/>
        <v>564.19399999999996</v>
      </c>
      <c r="BQ94" s="15">
        <f t="shared" si="119"/>
        <v>564.09500000000003</v>
      </c>
      <c r="BR94" s="15">
        <f t="shared" si="119"/>
        <v>563.90499999999997</v>
      </c>
      <c r="BS94" s="91"/>
      <c r="BT94" s="92"/>
    </row>
    <row r="95" spans="1:72" x14ac:dyDescent="0.25">
      <c r="A95" s="77"/>
      <c r="B95" s="77"/>
      <c r="AR95" s="98"/>
      <c r="AS95" s="26" t="b">
        <f>(AS81+AS82)='Peak supply by terminal'!AR77</f>
        <v>1</v>
      </c>
      <c r="AT95" s="26" t="b">
        <f>(AT81+AT82)='Peak supply by terminal'!AS77</f>
        <v>1</v>
      </c>
      <c r="AU95" s="26" t="b">
        <f>(AU81+AU82)='Peak supply by terminal'!AT77</f>
        <v>1</v>
      </c>
      <c r="AV95" s="26" t="b">
        <f>(AV81+AV82)='Peak supply by terminal'!AU77</f>
        <v>1</v>
      </c>
      <c r="AW95" s="26" t="b">
        <f>(AW81+AW82)='Peak supply by terminal'!AV77</f>
        <v>1</v>
      </c>
      <c r="AX95" s="26" t="b">
        <f>(AX81+AX82)='Peak supply by terminal'!AW77</f>
        <v>1</v>
      </c>
      <c r="AY95" s="26" t="b">
        <f>(AY81+AY82)='Peak supply by terminal'!AX77</f>
        <v>1</v>
      </c>
      <c r="AZ95" s="26" t="b">
        <f>(AZ81+AZ82)='Peak supply by terminal'!AY77</f>
        <v>1</v>
      </c>
      <c r="BA95" s="26" t="b">
        <f>(BA81+BA82)='Peak supply by terminal'!AZ77</f>
        <v>1</v>
      </c>
      <c r="BB95" s="26" t="b">
        <f>(BB81+BB82)='Peak supply by terminal'!BA77</f>
        <v>1</v>
      </c>
      <c r="BC95" s="26" t="b">
        <f>(BC81+BC82)='Peak supply by terminal'!BB77</f>
        <v>1</v>
      </c>
      <c r="BD95" s="26" t="b">
        <f>(BD81+BD82)='Peak supply by terminal'!BC77</f>
        <v>1</v>
      </c>
      <c r="BE95" s="26" t="b">
        <f>(BE81+BE82)='Peak supply by terminal'!BD77</f>
        <v>1</v>
      </c>
      <c r="BF95" s="26" t="b">
        <f>(BF81+BF82)='Peak supply by terminal'!BE77</f>
        <v>1</v>
      </c>
      <c r="BG95" s="26" t="b">
        <f>(BG81+BG82)='Peak supply by terminal'!BF77</f>
        <v>1</v>
      </c>
      <c r="BH95" s="26" t="b">
        <f>(BH81+BH82)='Peak supply by terminal'!BG77</f>
        <v>1</v>
      </c>
      <c r="BI95" s="26" t="b">
        <f>(BI81+BI82)='Peak supply by terminal'!BH77</f>
        <v>1</v>
      </c>
      <c r="BJ95" s="26" t="b">
        <f>(BJ81+BJ82)='Peak supply by terminal'!BI77</f>
        <v>1</v>
      </c>
      <c r="BK95" s="26" t="b">
        <f>(BK81+BK82)='Peak supply by terminal'!BJ77</f>
        <v>1</v>
      </c>
      <c r="BL95" s="26" t="b">
        <f>(BL81+BL82)='Peak supply by terminal'!BK77</f>
        <v>1</v>
      </c>
      <c r="BM95" s="26" t="b">
        <f>(BM81+BM82)='Peak supply by terminal'!BL77</f>
        <v>1</v>
      </c>
      <c r="BN95" s="26" t="b">
        <f>(BN81+BN82)='Peak supply by terminal'!BM77</f>
        <v>1</v>
      </c>
      <c r="BO95" s="26" t="b">
        <f>(BO81+BO82)='Peak supply by terminal'!BN77</f>
        <v>1</v>
      </c>
      <c r="BP95" s="26" t="b">
        <f>(BP81+BP82)='Peak supply by terminal'!BO77</f>
        <v>1</v>
      </c>
      <c r="BQ95" s="26" t="b">
        <f>(BQ81+BQ82)='Peak supply by terminal'!BP77</f>
        <v>1</v>
      </c>
      <c r="BR95" s="26" t="b">
        <f>(BR81+BR82)='Peak supply by terminal'!BQ77</f>
        <v>1</v>
      </c>
    </row>
    <row r="96" spans="1:72" x14ac:dyDescent="0.25">
      <c r="A96" s="77"/>
      <c r="B96" s="77"/>
      <c r="AR96" s="98"/>
      <c r="AS96" s="26" t="b">
        <f>AS94='Peak supply by terminal'!AR89</f>
        <v>1</v>
      </c>
      <c r="AT96" s="26" t="b">
        <f>AT94='Peak supply by terminal'!AS89</f>
        <v>1</v>
      </c>
      <c r="AU96" s="26" t="b">
        <f>AU94='Peak supply by terminal'!AT89</f>
        <v>1</v>
      </c>
      <c r="AV96" s="26" t="b">
        <f>AV94='Peak supply by terminal'!AU89</f>
        <v>1</v>
      </c>
      <c r="AW96" s="26" t="b">
        <f>AW94='Peak supply by terminal'!AV89</f>
        <v>1</v>
      </c>
      <c r="AX96" s="26" t="b">
        <f>AX94='Peak supply by terminal'!AW89</f>
        <v>1</v>
      </c>
      <c r="AY96" s="26" t="b">
        <f>AY94='Peak supply by terminal'!AX89</f>
        <v>1</v>
      </c>
      <c r="AZ96" s="26" t="b">
        <f>AZ94='Peak supply by terminal'!AY89</f>
        <v>1</v>
      </c>
      <c r="BA96" s="26" t="b">
        <f>BA94='Peak supply by terminal'!AZ89</f>
        <v>1</v>
      </c>
      <c r="BB96" s="26" t="b">
        <f>BB94='Peak supply by terminal'!BA89</f>
        <v>1</v>
      </c>
      <c r="BC96" s="26" t="b">
        <f>BC94='Peak supply by terminal'!BB89</f>
        <v>1</v>
      </c>
      <c r="BD96" s="26" t="b">
        <f>BD94='Peak supply by terminal'!BC89</f>
        <v>1</v>
      </c>
      <c r="BE96" s="26" t="b">
        <f>BE94='Peak supply by terminal'!BD89</f>
        <v>1</v>
      </c>
      <c r="BF96" s="26" t="b">
        <f>BF94='Peak supply by terminal'!BE89</f>
        <v>1</v>
      </c>
      <c r="BG96" s="26" t="b">
        <f>BG94='Peak supply by terminal'!BF89</f>
        <v>1</v>
      </c>
      <c r="BH96" s="26" t="b">
        <f>BH94='Peak supply by terminal'!BG89</f>
        <v>1</v>
      </c>
      <c r="BI96" s="26" t="b">
        <f>BI94='Peak supply by terminal'!BH89</f>
        <v>1</v>
      </c>
      <c r="BJ96" s="26" t="b">
        <f>BJ94='Peak supply by terminal'!BI89</f>
        <v>1</v>
      </c>
      <c r="BK96" s="26" t="b">
        <f>BK94='Peak supply by terminal'!BJ89</f>
        <v>1</v>
      </c>
      <c r="BL96" s="26" t="b">
        <f>BL94='Peak supply by terminal'!BK89</f>
        <v>1</v>
      </c>
      <c r="BM96" s="26" t="b">
        <f>BM94='Peak supply by terminal'!BL89</f>
        <v>1</v>
      </c>
      <c r="BN96" s="26" t="b">
        <f>BN94='Peak supply by terminal'!BM89</f>
        <v>1</v>
      </c>
      <c r="BO96" s="26" t="b">
        <f>BO94='Peak supply by terminal'!BN89</f>
        <v>1</v>
      </c>
      <c r="BP96" s="26" t="b">
        <f>BP94='Peak supply by terminal'!BO89</f>
        <v>1</v>
      </c>
      <c r="BQ96" s="26" t="b">
        <f>BQ94='Peak supply by terminal'!BP89</f>
        <v>1</v>
      </c>
      <c r="BR96" s="26" t="b">
        <f>BR94='Peak supply by terminal'!BQ89</f>
        <v>1</v>
      </c>
    </row>
    <row r="97" spans="1:72" ht="15.75" x14ac:dyDescent="0.25">
      <c r="A97" s="77"/>
      <c r="B97" s="77"/>
      <c r="O97" s="61"/>
      <c r="AR97" s="98"/>
    </row>
    <row r="98" spans="1:72" x14ac:dyDescent="0.25">
      <c r="A98" s="77"/>
      <c r="B98" s="77"/>
      <c r="AR98" s="98"/>
    </row>
    <row r="99" spans="1:72" x14ac:dyDescent="0.25">
      <c r="A99" s="77"/>
      <c r="B99" s="77"/>
    </row>
    <row r="100" spans="1:72" s="77" customFormat="1" x14ac:dyDescent="0.25"/>
    <row r="101" spans="1:72" x14ac:dyDescent="0.25">
      <c r="A101" s="77"/>
      <c r="B101" s="77"/>
      <c r="C101" s="59" t="s">
        <v>666</v>
      </c>
      <c r="AR101" s="26" t="s">
        <v>637</v>
      </c>
    </row>
    <row r="102" spans="1:72" x14ac:dyDescent="0.25">
      <c r="A102" s="77"/>
      <c r="B102" s="77"/>
      <c r="O102" s="67"/>
      <c r="P102" s="67" t="str">
        <f t="shared" ref="P102:Z102" si="120">AS102</f>
        <v>2025/26</v>
      </c>
      <c r="Q102" s="67" t="str">
        <f t="shared" si="120"/>
        <v>2026/27</v>
      </c>
      <c r="R102" s="67" t="str">
        <f t="shared" si="120"/>
        <v>2027/28</v>
      </c>
      <c r="S102" s="67" t="str">
        <f t="shared" si="120"/>
        <v>2028/29</v>
      </c>
      <c r="T102" s="67" t="str">
        <f t="shared" si="120"/>
        <v>2029/30</v>
      </c>
      <c r="U102" s="67" t="str">
        <f t="shared" si="120"/>
        <v>2030/31</v>
      </c>
      <c r="V102" s="67" t="str">
        <f t="shared" si="120"/>
        <v>2031/32</v>
      </c>
      <c r="W102" s="67" t="str">
        <f t="shared" si="120"/>
        <v>2032/33</v>
      </c>
      <c r="X102" s="67" t="str">
        <f t="shared" si="120"/>
        <v>2033/34</v>
      </c>
      <c r="Y102" s="67" t="str">
        <f t="shared" si="120"/>
        <v>2034/35</v>
      </c>
      <c r="Z102" s="67" t="str">
        <f t="shared" si="120"/>
        <v>2035/36</v>
      </c>
      <c r="AA102" s="67"/>
      <c r="AB102" s="67"/>
      <c r="AC102" s="67"/>
      <c r="AD102" s="67"/>
      <c r="AE102" s="67"/>
      <c r="AF102" s="67"/>
      <c r="AG102" s="67"/>
      <c r="AH102" s="67"/>
      <c r="AR102" s="67" t="s">
        <v>656</v>
      </c>
      <c r="AS102" s="178" t="s">
        <v>444</v>
      </c>
      <c r="AT102" s="180" t="s">
        <v>445</v>
      </c>
      <c r="AU102" s="180" t="s">
        <v>446</v>
      </c>
      <c r="AV102" s="180" t="s">
        <v>447</v>
      </c>
      <c r="AW102" s="180" t="s">
        <v>448</v>
      </c>
      <c r="AX102" s="180" t="s">
        <v>449</v>
      </c>
      <c r="AY102" s="180" t="s">
        <v>450</v>
      </c>
      <c r="AZ102" s="180" t="s">
        <v>451</v>
      </c>
      <c r="BA102" s="180" t="s">
        <v>452</v>
      </c>
      <c r="BB102" s="180" t="s">
        <v>453</v>
      </c>
      <c r="BC102" s="180" t="s">
        <v>454</v>
      </c>
      <c r="BD102" s="67"/>
      <c r="BE102" s="67"/>
      <c r="BF102" s="67"/>
      <c r="BG102" s="67"/>
      <c r="BH102" s="67"/>
      <c r="BI102" s="67"/>
      <c r="BJ102" s="67"/>
      <c r="BK102" s="67"/>
      <c r="BL102" s="67"/>
      <c r="BM102" s="67"/>
      <c r="BN102" s="67"/>
      <c r="BO102" s="67"/>
      <c r="BP102" s="67"/>
      <c r="BQ102" s="67"/>
      <c r="BR102" s="67"/>
      <c r="BS102" s="88"/>
    </row>
    <row r="103" spans="1:72" x14ac:dyDescent="0.25">
      <c r="A103" s="77"/>
      <c r="B103" s="77"/>
      <c r="O103" s="67" t="s">
        <v>615</v>
      </c>
      <c r="P103" s="97">
        <f t="shared" ref="P103:P115" si="121">AS103*11</f>
        <v>192.26900000000001</v>
      </c>
      <c r="Q103" s="97">
        <f t="shared" ref="Q103:Q115" si="122">AT103*11</f>
        <v>183.59</v>
      </c>
      <c r="R103" s="97">
        <f t="shared" ref="R103:R115" si="123">AU103*11</f>
        <v>166.57300000000001</v>
      </c>
      <c r="S103" s="97">
        <f t="shared" ref="S103:S115" si="124">AV103*11</f>
        <v>146.48699999999999</v>
      </c>
      <c r="T103" s="97">
        <f t="shared" ref="T103:T115" si="125">AW103*11</f>
        <v>129.69</v>
      </c>
      <c r="U103" s="97">
        <f t="shared" ref="U103:U115" si="126">AX103*11</f>
        <v>115.02700000000002</v>
      </c>
      <c r="V103" s="97">
        <f t="shared" ref="V103:V115" si="127">AY103*11</f>
        <v>102.949</v>
      </c>
      <c r="W103" s="97">
        <f t="shared" ref="W103:W115" si="128">AZ103*11</f>
        <v>91.541999999999987</v>
      </c>
      <c r="X103" s="97">
        <f t="shared" ref="X103:X115" si="129">BA103*11</f>
        <v>81.146999999999991</v>
      </c>
      <c r="Y103" s="97">
        <f t="shared" ref="Y103:Y115" si="130">BB103*11</f>
        <v>73.513000000000005</v>
      </c>
      <c r="Z103" s="97">
        <f t="shared" ref="Z103:Z115" si="131">BC103*11</f>
        <v>74.162000000000006</v>
      </c>
      <c r="AA103" s="97"/>
      <c r="AB103" s="97"/>
      <c r="AC103" s="97"/>
      <c r="AD103" s="97"/>
      <c r="AE103" s="97"/>
      <c r="AF103" s="97"/>
      <c r="AG103" s="97"/>
      <c r="AH103" s="97"/>
      <c r="AI103" s="98"/>
      <c r="AJ103" s="98"/>
      <c r="AK103" s="98"/>
      <c r="AL103" s="98"/>
      <c r="AM103" s="98"/>
      <c r="AN103" s="98"/>
      <c r="AO103" s="98"/>
      <c r="AP103" s="98"/>
      <c r="AR103" s="67" t="s">
        <v>615</v>
      </c>
      <c r="AS103" s="13">
        <v>17.478999999999999</v>
      </c>
      <c r="AT103" s="13">
        <v>16.690000000000001</v>
      </c>
      <c r="AU103" s="13">
        <v>15.143000000000001</v>
      </c>
      <c r="AV103" s="13">
        <v>13.317</v>
      </c>
      <c r="AW103" s="13">
        <v>11.79</v>
      </c>
      <c r="AX103" s="13">
        <v>10.457000000000001</v>
      </c>
      <c r="AY103" s="13">
        <v>9.359</v>
      </c>
      <c r="AZ103" s="13">
        <v>8.3219999999999992</v>
      </c>
      <c r="BA103" s="13">
        <v>7.3769999999999998</v>
      </c>
      <c r="BB103" s="13">
        <v>6.6829999999999998</v>
      </c>
      <c r="BC103" s="13">
        <v>6.742</v>
      </c>
      <c r="BD103" s="97"/>
      <c r="BE103" s="97"/>
      <c r="BF103" s="97"/>
      <c r="BG103" s="97"/>
      <c r="BH103" s="97"/>
      <c r="BI103" s="97"/>
      <c r="BJ103" s="97"/>
      <c r="BK103" s="97"/>
      <c r="BL103" s="97"/>
      <c r="BM103" s="97"/>
      <c r="BN103" s="97"/>
      <c r="BO103" s="97"/>
      <c r="BP103" s="97"/>
      <c r="BQ103" s="97"/>
      <c r="BR103" s="97"/>
      <c r="BS103" s="99"/>
      <c r="BT103" s="98"/>
    </row>
    <row r="104" spans="1:72" x14ac:dyDescent="0.25">
      <c r="A104" s="77"/>
      <c r="B104" s="77"/>
      <c r="O104" s="12" t="s">
        <v>657</v>
      </c>
      <c r="P104" s="97">
        <f t="shared" si="121"/>
        <v>1052.7</v>
      </c>
      <c r="Q104" s="97">
        <f t="shared" si="122"/>
        <v>1052.7</v>
      </c>
      <c r="R104" s="97">
        <f t="shared" si="123"/>
        <v>1052.7</v>
      </c>
      <c r="S104" s="97">
        <f t="shared" si="124"/>
        <v>1052.7</v>
      </c>
      <c r="T104" s="97">
        <f t="shared" si="125"/>
        <v>1300.2</v>
      </c>
      <c r="U104" s="97">
        <f t="shared" si="126"/>
        <v>1300.2</v>
      </c>
      <c r="V104" s="97">
        <f t="shared" si="127"/>
        <v>1300.2</v>
      </c>
      <c r="W104" s="97">
        <f t="shared" si="128"/>
        <v>1300.2</v>
      </c>
      <c r="X104" s="97">
        <f t="shared" si="129"/>
        <v>1300.2</v>
      </c>
      <c r="Y104" s="97">
        <f t="shared" si="130"/>
        <v>1300.2</v>
      </c>
      <c r="Z104" s="97">
        <f t="shared" si="131"/>
        <v>1300.2</v>
      </c>
      <c r="AA104" s="97"/>
      <c r="AB104" s="97"/>
      <c r="AC104" s="97"/>
      <c r="AD104" s="97"/>
      <c r="AE104" s="97"/>
      <c r="AF104" s="97"/>
      <c r="AG104" s="97"/>
      <c r="AH104" s="97"/>
      <c r="AI104" s="98"/>
      <c r="AJ104" s="98"/>
      <c r="AK104" s="98"/>
      <c r="AL104" s="98"/>
      <c r="AM104" s="98"/>
      <c r="AN104" s="98"/>
      <c r="AO104" s="98"/>
      <c r="AP104" s="98"/>
      <c r="AR104" s="12" t="s">
        <v>657</v>
      </c>
      <c r="AS104" s="13">
        <v>95.7</v>
      </c>
      <c r="AT104" s="13">
        <v>95.7</v>
      </c>
      <c r="AU104" s="13">
        <v>95.7</v>
      </c>
      <c r="AV104" s="13">
        <v>95.7</v>
      </c>
      <c r="AW104" s="13">
        <v>118.2</v>
      </c>
      <c r="AX104" s="13">
        <v>118.2</v>
      </c>
      <c r="AY104" s="13">
        <v>118.2</v>
      </c>
      <c r="AZ104" s="13">
        <v>118.2</v>
      </c>
      <c r="BA104" s="13">
        <v>118.2</v>
      </c>
      <c r="BB104" s="13">
        <v>118.2</v>
      </c>
      <c r="BC104" s="13">
        <v>118.2</v>
      </c>
      <c r="BD104" s="97"/>
      <c r="BE104" s="97"/>
      <c r="BF104" s="97"/>
      <c r="BG104" s="97"/>
      <c r="BH104" s="97"/>
      <c r="BI104" s="97"/>
      <c r="BJ104" s="97"/>
      <c r="BK104" s="97"/>
      <c r="BL104" s="97"/>
      <c r="BM104" s="97"/>
      <c r="BN104" s="97"/>
      <c r="BO104" s="97"/>
      <c r="BP104" s="97"/>
      <c r="BQ104" s="97"/>
      <c r="BR104" s="97"/>
      <c r="BS104" s="99"/>
      <c r="BT104" s="98"/>
    </row>
    <row r="105" spans="1:72" x14ac:dyDescent="0.25">
      <c r="A105" s="77"/>
      <c r="B105" s="77"/>
      <c r="O105" s="67" t="s">
        <v>617</v>
      </c>
      <c r="P105" s="97">
        <f t="shared" si="121"/>
        <v>24.563000000000002</v>
      </c>
      <c r="Q105" s="97">
        <f t="shared" si="122"/>
        <v>20.713000000000001</v>
      </c>
      <c r="R105" s="97">
        <f t="shared" si="123"/>
        <v>18.315000000000001</v>
      </c>
      <c r="S105" s="97">
        <f t="shared" si="124"/>
        <v>15.191000000000001</v>
      </c>
      <c r="T105" s="97">
        <f t="shared" si="125"/>
        <v>9.8450000000000006</v>
      </c>
      <c r="U105" s="97">
        <f t="shared" si="126"/>
        <v>8.5910000000000011</v>
      </c>
      <c r="V105" s="97">
        <f t="shared" si="127"/>
        <v>4.4660000000000002</v>
      </c>
      <c r="W105" s="97">
        <f t="shared" si="128"/>
        <v>3.9379999999999997</v>
      </c>
      <c r="X105" s="97">
        <f t="shared" si="129"/>
        <v>0</v>
      </c>
      <c r="Y105" s="97">
        <f t="shared" si="130"/>
        <v>0</v>
      </c>
      <c r="Z105" s="97">
        <f t="shared" si="131"/>
        <v>0</v>
      </c>
      <c r="AA105" s="97"/>
      <c r="AB105" s="97"/>
      <c r="AC105" s="97"/>
      <c r="AD105" s="97"/>
      <c r="AE105" s="97"/>
      <c r="AF105" s="97"/>
      <c r="AG105" s="97"/>
      <c r="AH105" s="97"/>
      <c r="AI105" s="98"/>
      <c r="AJ105" s="98"/>
      <c r="AK105" s="98"/>
      <c r="AL105" s="98"/>
      <c r="AM105" s="98"/>
      <c r="AN105" s="98"/>
      <c r="AO105" s="98"/>
      <c r="AP105" s="98"/>
      <c r="AR105" s="67" t="s">
        <v>617</v>
      </c>
      <c r="AS105" s="13">
        <v>2.2330000000000001</v>
      </c>
      <c r="AT105" s="13">
        <v>1.883</v>
      </c>
      <c r="AU105" s="13">
        <v>1.665</v>
      </c>
      <c r="AV105" s="13">
        <v>1.381</v>
      </c>
      <c r="AW105" s="13">
        <v>0.89500000000000002</v>
      </c>
      <c r="AX105" s="13">
        <v>0.78100000000000003</v>
      </c>
      <c r="AY105" s="13">
        <v>0.40600000000000003</v>
      </c>
      <c r="AZ105" s="13">
        <v>0.35799999999999998</v>
      </c>
      <c r="BA105" s="13">
        <v>0</v>
      </c>
      <c r="BB105" s="13">
        <v>0</v>
      </c>
      <c r="BC105" s="13">
        <v>0</v>
      </c>
      <c r="BD105" s="97"/>
      <c r="BE105" s="97"/>
      <c r="BF105" s="97"/>
      <c r="BG105" s="97"/>
      <c r="BH105" s="97"/>
      <c r="BI105" s="97"/>
      <c r="BJ105" s="97"/>
      <c r="BK105" s="97"/>
      <c r="BL105" s="97"/>
      <c r="BM105" s="97"/>
      <c r="BN105" s="97"/>
      <c r="BO105" s="97"/>
      <c r="BP105" s="97"/>
      <c r="BQ105" s="97"/>
      <c r="BR105" s="97"/>
      <c r="BS105" s="99"/>
      <c r="BT105" s="98"/>
    </row>
    <row r="106" spans="1:72" x14ac:dyDescent="0.25">
      <c r="A106" s="77"/>
      <c r="B106" s="77"/>
      <c r="O106" s="67" t="s">
        <v>114</v>
      </c>
      <c r="P106" s="97">
        <f t="shared" si="121"/>
        <v>897.57799999999997</v>
      </c>
      <c r="Q106" s="97">
        <f t="shared" si="122"/>
        <v>881.4190000000001</v>
      </c>
      <c r="R106" s="97">
        <f t="shared" si="123"/>
        <v>874.40099999999995</v>
      </c>
      <c r="S106" s="97">
        <f t="shared" si="124"/>
        <v>867.33900000000006</v>
      </c>
      <c r="T106" s="97">
        <f t="shared" si="125"/>
        <v>868.48300000000006</v>
      </c>
      <c r="U106" s="97">
        <f t="shared" si="126"/>
        <v>883.86099999999999</v>
      </c>
      <c r="V106" s="97">
        <f t="shared" si="127"/>
        <v>895.64199999999994</v>
      </c>
      <c r="W106" s="97">
        <f t="shared" si="128"/>
        <v>888.66800000000001</v>
      </c>
      <c r="X106" s="97">
        <f t="shared" si="129"/>
        <v>878.49299999999994</v>
      </c>
      <c r="Y106" s="97">
        <f t="shared" si="130"/>
        <v>869.66000000000008</v>
      </c>
      <c r="Z106" s="97">
        <f t="shared" si="131"/>
        <v>862.26800000000003</v>
      </c>
      <c r="AA106" s="97"/>
      <c r="AB106" s="97"/>
      <c r="AC106" s="97"/>
      <c r="AD106" s="97"/>
      <c r="AE106" s="97"/>
      <c r="AF106" s="97"/>
      <c r="AG106" s="97"/>
      <c r="AH106" s="97"/>
      <c r="AI106" s="98"/>
      <c r="AJ106" s="98"/>
      <c r="AK106" s="98"/>
      <c r="AL106" s="98"/>
      <c r="AM106" s="98"/>
      <c r="AN106" s="98"/>
      <c r="AO106" s="98"/>
      <c r="AP106" s="98"/>
      <c r="AR106" s="67" t="s">
        <v>114</v>
      </c>
      <c r="AS106" s="13">
        <v>81.597999999999999</v>
      </c>
      <c r="AT106" s="13">
        <v>80.129000000000005</v>
      </c>
      <c r="AU106" s="13">
        <v>79.491</v>
      </c>
      <c r="AV106" s="13">
        <v>78.849000000000004</v>
      </c>
      <c r="AW106" s="13">
        <v>78.953000000000003</v>
      </c>
      <c r="AX106" s="13">
        <v>80.350999999999999</v>
      </c>
      <c r="AY106" s="13">
        <v>81.421999999999997</v>
      </c>
      <c r="AZ106" s="13">
        <v>80.787999999999997</v>
      </c>
      <c r="BA106" s="13">
        <v>79.863</v>
      </c>
      <c r="BB106" s="13">
        <v>79.06</v>
      </c>
      <c r="BC106" s="13">
        <v>78.388000000000005</v>
      </c>
      <c r="BD106" s="97"/>
      <c r="BE106" s="97"/>
      <c r="BF106" s="97"/>
      <c r="BG106" s="97"/>
      <c r="BH106" s="97"/>
      <c r="BI106" s="97"/>
      <c r="BJ106" s="97"/>
      <c r="BK106" s="97"/>
      <c r="BL106" s="97"/>
      <c r="BM106" s="97"/>
      <c r="BN106" s="97"/>
      <c r="BO106" s="97"/>
      <c r="BP106" s="97"/>
      <c r="BQ106" s="97"/>
      <c r="BR106" s="97"/>
      <c r="BS106" s="99"/>
      <c r="BT106" s="98"/>
    </row>
    <row r="107" spans="1:72" x14ac:dyDescent="0.25">
      <c r="A107" s="77"/>
      <c r="B107" s="77"/>
      <c r="O107" s="67" t="s">
        <v>117</v>
      </c>
      <c r="P107" s="97">
        <f t="shared" si="121"/>
        <v>1012.9349999999999</v>
      </c>
      <c r="Q107" s="97">
        <f t="shared" si="122"/>
        <v>1042.7450000000001</v>
      </c>
      <c r="R107" s="97">
        <f t="shared" si="123"/>
        <v>1045.1320000000001</v>
      </c>
      <c r="S107" s="97">
        <f t="shared" si="124"/>
        <v>1053.2170000000001</v>
      </c>
      <c r="T107" s="97">
        <f t="shared" si="125"/>
        <v>993.83900000000006</v>
      </c>
      <c r="U107" s="97">
        <f t="shared" si="126"/>
        <v>971.50900000000001</v>
      </c>
      <c r="V107" s="97">
        <f t="shared" si="127"/>
        <v>953.84299999999996</v>
      </c>
      <c r="W107" s="97">
        <f t="shared" si="128"/>
        <v>937.28800000000001</v>
      </c>
      <c r="X107" s="97">
        <f t="shared" si="129"/>
        <v>909.19399999999996</v>
      </c>
      <c r="Y107" s="97">
        <f t="shared" si="130"/>
        <v>868.98899999999992</v>
      </c>
      <c r="Z107" s="97">
        <f t="shared" si="131"/>
        <v>826.49599999999998</v>
      </c>
      <c r="AA107" s="97"/>
      <c r="AB107" s="97"/>
      <c r="AC107" s="97"/>
      <c r="AD107" s="97"/>
      <c r="AE107" s="97"/>
      <c r="AF107" s="97"/>
      <c r="AG107" s="97"/>
      <c r="AH107" s="97"/>
      <c r="AI107" s="98"/>
      <c r="AJ107" s="98"/>
      <c r="AK107" s="98"/>
      <c r="AL107" s="98"/>
      <c r="AM107" s="98"/>
      <c r="AN107" s="98"/>
      <c r="AO107" s="98"/>
      <c r="AP107" s="98"/>
      <c r="AR107" s="67" t="s">
        <v>117</v>
      </c>
      <c r="AS107" s="13">
        <v>92.084999999999994</v>
      </c>
      <c r="AT107" s="13">
        <v>94.795000000000002</v>
      </c>
      <c r="AU107" s="13">
        <v>95.012</v>
      </c>
      <c r="AV107" s="13">
        <v>95.747</v>
      </c>
      <c r="AW107" s="13">
        <v>90.349000000000004</v>
      </c>
      <c r="AX107" s="13">
        <v>88.319000000000003</v>
      </c>
      <c r="AY107" s="13">
        <v>86.712999999999994</v>
      </c>
      <c r="AZ107" s="13">
        <v>85.207999999999998</v>
      </c>
      <c r="BA107" s="13">
        <v>82.653999999999996</v>
      </c>
      <c r="BB107" s="13">
        <v>78.998999999999995</v>
      </c>
      <c r="BC107" s="13">
        <v>75.135999999999996</v>
      </c>
      <c r="BD107" s="97"/>
      <c r="BE107" s="97"/>
      <c r="BF107" s="97"/>
      <c r="BG107" s="97"/>
      <c r="BH107" s="97"/>
      <c r="BI107" s="97"/>
      <c r="BJ107" s="97"/>
      <c r="BK107" s="97"/>
      <c r="BL107" s="97"/>
      <c r="BM107" s="97"/>
      <c r="BN107" s="97"/>
      <c r="BO107" s="97"/>
      <c r="BP107" s="97"/>
      <c r="BQ107" s="97"/>
      <c r="BR107" s="97"/>
      <c r="BS107" s="99"/>
      <c r="BT107" s="98"/>
    </row>
    <row r="108" spans="1:72" x14ac:dyDescent="0.25">
      <c r="A108" s="77"/>
      <c r="B108" s="77"/>
      <c r="O108" s="67" t="s">
        <v>618</v>
      </c>
      <c r="P108" s="97">
        <f t="shared" si="121"/>
        <v>236.66500000000002</v>
      </c>
      <c r="Q108" s="97">
        <f t="shared" si="122"/>
        <v>200.32099999999997</v>
      </c>
      <c r="R108" s="97">
        <f t="shared" si="123"/>
        <v>169.03700000000001</v>
      </c>
      <c r="S108" s="97">
        <f t="shared" si="124"/>
        <v>140.404</v>
      </c>
      <c r="T108" s="97">
        <f t="shared" si="125"/>
        <v>149.18199999999999</v>
      </c>
      <c r="U108" s="97">
        <f t="shared" si="126"/>
        <v>132.30799999999999</v>
      </c>
      <c r="V108" s="97">
        <f t="shared" si="127"/>
        <v>153.351</v>
      </c>
      <c r="W108" s="97">
        <f t="shared" si="128"/>
        <v>118.01899999999999</v>
      </c>
      <c r="X108" s="97">
        <f t="shared" si="129"/>
        <v>104.643</v>
      </c>
      <c r="Y108" s="97">
        <f t="shared" si="130"/>
        <v>95.820999999999998</v>
      </c>
      <c r="Z108" s="97">
        <f t="shared" si="131"/>
        <v>88.429000000000002</v>
      </c>
      <c r="AA108" s="97"/>
      <c r="AB108" s="97"/>
      <c r="AC108" s="97"/>
      <c r="AD108" s="97"/>
      <c r="AE108" s="97"/>
      <c r="AF108" s="97"/>
      <c r="AG108" s="97"/>
      <c r="AH108" s="97"/>
      <c r="AI108" s="98"/>
      <c r="AJ108" s="98"/>
      <c r="AK108" s="98"/>
      <c r="AL108" s="98"/>
      <c r="AM108" s="98"/>
      <c r="AN108" s="98"/>
      <c r="AO108" s="98"/>
      <c r="AP108" s="98"/>
      <c r="AR108" s="67" t="s">
        <v>618</v>
      </c>
      <c r="AS108" s="13">
        <v>21.515000000000001</v>
      </c>
      <c r="AT108" s="13">
        <v>18.210999999999999</v>
      </c>
      <c r="AU108" s="13">
        <v>15.367000000000001</v>
      </c>
      <c r="AV108" s="13">
        <v>12.763999999999999</v>
      </c>
      <c r="AW108" s="13">
        <v>13.561999999999999</v>
      </c>
      <c r="AX108" s="13">
        <v>12.028</v>
      </c>
      <c r="AY108" s="13">
        <v>13.941000000000001</v>
      </c>
      <c r="AZ108" s="13">
        <v>10.728999999999999</v>
      </c>
      <c r="BA108" s="13">
        <v>9.5129999999999999</v>
      </c>
      <c r="BB108" s="13">
        <v>8.7110000000000003</v>
      </c>
      <c r="BC108" s="13">
        <v>8.0389999999999997</v>
      </c>
      <c r="BD108" s="97"/>
      <c r="BE108" s="97"/>
      <c r="BF108" s="97"/>
      <c r="BG108" s="97"/>
      <c r="BH108" s="97"/>
      <c r="BI108" s="97"/>
      <c r="BJ108" s="97"/>
      <c r="BK108" s="97"/>
      <c r="BL108" s="97"/>
      <c r="BM108" s="97"/>
      <c r="BN108" s="97"/>
      <c r="BO108" s="97"/>
      <c r="BP108" s="97"/>
      <c r="BQ108" s="97"/>
      <c r="BR108" s="97"/>
      <c r="BS108" s="99"/>
      <c r="BT108" s="98"/>
    </row>
    <row r="109" spans="1:72" x14ac:dyDescent="0.25">
      <c r="A109" s="77"/>
      <c r="B109" s="77"/>
      <c r="O109" s="67" t="s">
        <v>619</v>
      </c>
      <c r="P109" s="97">
        <f t="shared" si="121"/>
        <v>17.358000000000001</v>
      </c>
      <c r="Q109" s="97">
        <f t="shared" si="122"/>
        <v>19.844000000000001</v>
      </c>
      <c r="R109" s="97">
        <f t="shared" si="123"/>
        <v>22.318999999999999</v>
      </c>
      <c r="S109" s="97">
        <f t="shared" si="124"/>
        <v>24.805</v>
      </c>
      <c r="T109" s="97">
        <f t="shared" si="125"/>
        <v>27.28</v>
      </c>
      <c r="U109" s="97">
        <f t="shared" si="126"/>
        <v>31.317</v>
      </c>
      <c r="V109" s="97">
        <f t="shared" si="127"/>
        <v>36.718000000000004</v>
      </c>
      <c r="W109" s="97">
        <f t="shared" si="128"/>
        <v>42.119</v>
      </c>
      <c r="X109" s="97">
        <f t="shared" si="129"/>
        <v>47.52</v>
      </c>
      <c r="Y109" s="97">
        <f t="shared" si="130"/>
        <v>52.920999999999999</v>
      </c>
      <c r="Z109" s="97">
        <f t="shared" si="131"/>
        <v>58.332999999999998</v>
      </c>
      <c r="AA109" s="97"/>
      <c r="AB109" s="97"/>
      <c r="AC109" s="97"/>
      <c r="AD109" s="97"/>
      <c r="AE109" s="97"/>
      <c r="AF109" s="97"/>
      <c r="AG109" s="97"/>
      <c r="AH109" s="97"/>
      <c r="AI109" s="98"/>
      <c r="AJ109" s="98"/>
      <c r="AK109" s="98"/>
      <c r="AL109" s="98"/>
      <c r="AM109" s="98"/>
      <c r="AN109" s="98"/>
      <c r="AO109" s="98"/>
      <c r="AP109" s="98"/>
      <c r="AR109" s="67" t="s">
        <v>619</v>
      </c>
      <c r="AS109" s="13">
        <v>1.5780000000000001</v>
      </c>
      <c r="AT109" s="13">
        <v>1.804</v>
      </c>
      <c r="AU109" s="13">
        <v>2.0289999999999999</v>
      </c>
      <c r="AV109" s="13">
        <v>2.2549999999999999</v>
      </c>
      <c r="AW109" s="13">
        <v>2.48</v>
      </c>
      <c r="AX109" s="13">
        <v>2.847</v>
      </c>
      <c r="AY109" s="13">
        <v>3.3380000000000001</v>
      </c>
      <c r="AZ109" s="13">
        <v>3.8290000000000002</v>
      </c>
      <c r="BA109" s="13">
        <v>4.32</v>
      </c>
      <c r="BB109" s="13">
        <v>4.8109999999999999</v>
      </c>
      <c r="BC109" s="13">
        <v>5.3029999999999999</v>
      </c>
      <c r="BD109" s="97"/>
      <c r="BE109" s="97"/>
      <c r="BF109" s="97"/>
      <c r="BG109" s="97"/>
      <c r="BH109" s="97"/>
      <c r="BI109" s="97"/>
      <c r="BJ109" s="97"/>
      <c r="BK109" s="97"/>
      <c r="BL109" s="97"/>
      <c r="BM109" s="97"/>
      <c r="BN109" s="97"/>
      <c r="BO109" s="97"/>
      <c r="BP109" s="97"/>
      <c r="BQ109" s="97"/>
      <c r="BR109" s="97"/>
      <c r="BS109" s="99"/>
      <c r="BT109" s="98"/>
    </row>
    <row r="110" spans="1:72" x14ac:dyDescent="0.25">
      <c r="A110" s="77"/>
      <c r="B110" s="77"/>
      <c r="O110" s="67" t="s">
        <v>620</v>
      </c>
      <c r="P110" s="97">
        <f t="shared" si="121"/>
        <v>0</v>
      </c>
      <c r="Q110" s="97">
        <f t="shared" si="122"/>
        <v>0</v>
      </c>
      <c r="R110" s="97">
        <f t="shared" si="123"/>
        <v>0</v>
      </c>
      <c r="S110" s="97">
        <f t="shared" si="124"/>
        <v>0</v>
      </c>
      <c r="T110" s="97">
        <f t="shared" si="125"/>
        <v>0</v>
      </c>
      <c r="U110" s="97">
        <f t="shared" si="126"/>
        <v>0</v>
      </c>
      <c r="V110" s="97">
        <f t="shared" si="127"/>
        <v>0</v>
      </c>
      <c r="W110" s="97">
        <f t="shared" si="128"/>
        <v>0</v>
      </c>
      <c r="X110" s="97">
        <f t="shared" si="129"/>
        <v>0</v>
      </c>
      <c r="Y110" s="97">
        <f t="shared" si="130"/>
        <v>0</v>
      </c>
      <c r="Z110" s="97">
        <f t="shared" si="131"/>
        <v>0</v>
      </c>
      <c r="AA110" s="97"/>
      <c r="AB110" s="97"/>
      <c r="AC110" s="97"/>
      <c r="AD110" s="97"/>
      <c r="AE110" s="97"/>
      <c r="AF110" s="97"/>
      <c r="AG110" s="97"/>
      <c r="AH110" s="97"/>
      <c r="AI110" s="98"/>
      <c r="AJ110" s="98"/>
      <c r="AK110" s="98"/>
      <c r="AL110" s="98"/>
      <c r="AM110" s="98"/>
      <c r="AN110" s="98"/>
      <c r="AO110" s="98"/>
      <c r="AP110" s="98"/>
      <c r="AR110" s="67" t="s">
        <v>620</v>
      </c>
      <c r="AS110" s="13">
        <v>0</v>
      </c>
      <c r="AT110" s="13">
        <v>0</v>
      </c>
      <c r="AU110" s="13">
        <v>0</v>
      </c>
      <c r="AV110" s="13">
        <v>0</v>
      </c>
      <c r="AW110" s="13">
        <v>0</v>
      </c>
      <c r="AX110" s="13">
        <v>0</v>
      </c>
      <c r="AY110" s="13">
        <v>0</v>
      </c>
      <c r="AZ110" s="13">
        <v>0</v>
      </c>
      <c r="BA110" s="13">
        <v>0</v>
      </c>
      <c r="BB110" s="13">
        <v>0</v>
      </c>
      <c r="BC110" s="13">
        <v>0</v>
      </c>
      <c r="BD110" s="97"/>
      <c r="BE110" s="97"/>
      <c r="BF110" s="97"/>
      <c r="BG110" s="97"/>
      <c r="BH110" s="97"/>
      <c r="BI110" s="97"/>
      <c r="BJ110" s="97"/>
      <c r="BK110" s="97"/>
      <c r="BL110" s="97"/>
      <c r="BM110" s="97"/>
      <c r="BN110" s="97"/>
      <c r="BO110" s="97"/>
      <c r="BP110" s="97"/>
      <c r="BQ110" s="97"/>
      <c r="BR110" s="97"/>
      <c r="BS110" s="99"/>
      <c r="BT110" s="98"/>
    </row>
    <row r="111" spans="1:72" x14ac:dyDescent="0.25">
      <c r="A111" s="77"/>
      <c r="B111" s="77"/>
      <c r="O111" s="67" t="s">
        <v>621</v>
      </c>
      <c r="P111" s="97">
        <f t="shared" si="121"/>
        <v>692.67</v>
      </c>
      <c r="Q111" s="97">
        <f t="shared" si="122"/>
        <v>692.67</v>
      </c>
      <c r="R111" s="97">
        <f t="shared" si="123"/>
        <v>692.67</v>
      </c>
      <c r="S111" s="97">
        <f t="shared" si="124"/>
        <v>692.67</v>
      </c>
      <c r="T111" s="97">
        <f t="shared" si="125"/>
        <v>692.67</v>
      </c>
      <c r="U111" s="97">
        <f t="shared" si="126"/>
        <v>692.67</v>
      </c>
      <c r="V111" s="97">
        <f t="shared" si="127"/>
        <v>692.67</v>
      </c>
      <c r="W111" s="97">
        <f t="shared" si="128"/>
        <v>692.67</v>
      </c>
      <c r="X111" s="97">
        <f t="shared" si="129"/>
        <v>692.67</v>
      </c>
      <c r="Y111" s="97">
        <f t="shared" si="130"/>
        <v>692.67</v>
      </c>
      <c r="Z111" s="97">
        <f t="shared" si="131"/>
        <v>692.67</v>
      </c>
      <c r="AA111" s="97"/>
      <c r="AB111" s="97"/>
      <c r="AC111" s="97"/>
      <c r="AD111" s="97"/>
      <c r="AE111" s="97"/>
      <c r="AF111" s="97"/>
      <c r="AG111" s="97"/>
      <c r="AH111" s="97"/>
      <c r="AI111" s="98"/>
      <c r="AJ111" s="98"/>
      <c r="AK111" s="98"/>
      <c r="AL111" s="98"/>
      <c r="AM111" s="98"/>
      <c r="AN111" s="98"/>
      <c r="AO111" s="98"/>
      <c r="AP111" s="98"/>
      <c r="AR111" s="67" t="s">
        <v>621</v>
      </c>
      <c r="AS111" s="13">
        <v>62.97</v>
      </c>
      <c r="AT111" s="13">
        <v>62.97</v>
      </c>
      <c r="AU111" s="13">
        <v>62.97</v>
      </c>
      <c r="AV111" s="13">
        <v>62.97</v>
      </c>
      <c r="AW111" s="13">
        <v>62.97</v>
      </c>
      <c r="AX111" s="13">
        <v>62.97</v>
      </c>
      <c r="AY111" s="13">
        <v>62.97</v>
      </c>
      <c r="AZ111" s="13">
        <v>62.97</v>
      </c>
      <c r="BA111" s="13">
        <v>62.97</v>
      </c>
      <c r="BB111" s="13">
        <v>62.97</v>
      </c>
      <c r="BC111" s="13">
        <v>62.97</v>
      </c>
      <c r="BD111" s="97"/>
      <c r="BE111" s="97"/>
      <c r="BF111" s="97"/>
      <c r="BG111" s="97"/>
      <c r="BH111" s="97"/>
      <c r="BI111" s="97"/>
      <c r="BJ111" s="97"/>
      <c r="BK111" s="97"/>
      <c r="BL111" s="97"/>
      <c r="BM111" s="97"/>
      <c r="BN111" s="97"/>
      <c r="BO111" s="97"/>
      <c r="BP111" s="97"/>
      <c r="BQ111" s="97"/>
      <c r="BR111" s="97"/>
      <c r="BS111" s="99"/>
      <c r="BT111" s="98"/>
    </row>
    <row r="112" spans="1:72" x14ac:dyDescent="0.25">
      <c r="A112" s="77"/>
      <c r="B112" s="77"/>
      <c r="O112" s="67" t="s">
        <v>107</v>
      </c>
      <c r="P112" s="97">
        <f t="shared" si="121"/>
        <v>940.5</v>
      </c>
      <c r="Q112" s="97">
        <f t="shared" si="122"/>
        <v>940.5</v>
      </c>
      <c r="R112" s="97">
        <f t="shared" si="123"/>
        <v>940.5</v>
      </c>
      <c r="S112" s="97">
        <f t="shared" si="124"/>
        <v>1094.7750000000001</v>
      </c>
      <c r="T112" s="97">
        <f t="shared" si="125"/>
        <v>1094.7750000000001</v>
      </c>
      <c r="U112" s="97">
        <f t="shared" si="126"/>
        <v>1094.7750000000001</v>
      </c>
      <c r="V112" s="97">
        <f t="shared" si="127"/>
        <v>1094.7750000000001</v>
      </c>
      <c r="W112" s="97">
        <f t="shared" si="128"/>
        <v>1094.7750000000001</v>
      </c>
      <c r="X112" s="97">
        <f t="shared" si="129"/>
        <v>1094.7750000000001</v>
      </c>
      <c r="Y112" s="97">
        <f t="shared" si="130"/>
        <v>1094.7750000000001</v>
      </c>
      <c r="Z112" s="97">
        <f t="shared" si="131"/>
        <v>1094.7750000000001</v>
      </c>
      <c r="AA112" s="97"/>
      <c r="AB112" s="97"/>
      <c r="AC112" s="97"/>
      <c r="AD112" s="97"/>
      <c r="AE112" s="97"/>
      <c r="AF112" s="97"/>
      <c r="AG112" s="97"/>
      <c r="AH112" s="97"/>
      <c r="AI112" s="98"/>
      <c r="AJ112" s="98"/>
      <c r="AK112" s="98"/>
      <c r="AL112" s="98"/>
      <c r="AM112" s="98"/>
      <c r="AN112" s="98"/>
      <c r="AO112" s="98"/>
      <c r="AP112" s="98"/>
      <c r="AR112" s="67" t="s">
        <v>107</v>
      </c>
      <c r="AS112" s="13">
        <v>85.5</v>
      </c>
      <c r="AT112" s="13">
        <v>85.5</v>
      </c>
      <c r="AU112" s="13">
        <v>85.5</v>
      </c>
      <c r="AV112" s="13">
        <v>99.525000000000006</v>
      </c>
      <c r="AW112" s="13">
        <v>99.525000000000006</v>
      </c>
      <c r="AX112" s="13">
        <v>99.525000000000006</v>
      </c>
      <c r="AY112" s="13">
        <v>99.525000000000006</v>
      </c>
      <c r="AZ112" s="13">
        <v>99.525000000000006</v>
      </c>
      <c r="BA112" s="13">
        <v>99.525000000000006</v>
      </c>
      <c r="BB112" s="13">
        <v>99.525000000000006</v>
      </c>
      <c r="BC112" s="13">
        <v>99.525000000000006</v>
      </c>
      <c r="BD112" s="97"/>
      <c r="BE112" s="97"/>
      <c r="BF112" s="97"/>
      <c r="BG112" s="97"/>
      <c r="BH112" s="97"/>
      <c r="BI112" s="97"/>
      <c r="BJ112" s="97"/>
      <c r="BK112" s="97"/>
      <c r="BL112" s="97"/>
      <c r="BM112" s="97"/>
      <c r="BN112" s="97"/>
      <c r="BO112" s="97"/>
      <c r="BP112" s="97"/>
      <c r="BQ112" s="97"/>
      <c r="BR112" s="97"/>
      <c r="BS112" s="99"/>
      <c r="BT112" s="98"/>
    </row>
    <row r="113" spans="1:72" x14ac:dyDescent="0.25">
      <c r="A113" s="77"/>
      <c r="B113" s="77"/>
      <c r="O113" s="67" t="s">
        <v>658</v>
      </c>
      <c r="P113" s="97">
        <f t="shared" si="121"/>
        <v>1397</v>
      </c>
      <c r="Q113" s="97">
        <f t="shared" si="122"/>
        <v>1397</v>
      </c>
      <c r="R113" s="97">
        <f t="shared" si="123"/>
        <v>1397</v>
      </c>
      <c r="S113" s="97">
        <f t="shared" si="124"/>
        <v>1397</v>
      </c>
      <c r="T113" s="97">
        <f t="shared" si="125"/>
        <v>1397</v>
      </c>
      <c r="U113" s="97">
        <f t="shared" si="126"/>
        <v>1397</v>
      </c>
      <c r="V113" s="97">
        <f t="shared" si="127"/>
        <v>1397</v>
      </c>
      <c r="W113" s="97">
        <f t="shared" si="128"/>
        <v>1397</v>
      </c>
      <c r="X113" s="97">
        <f t="shared" si="129"/>
        <v>1397</v>
      </c>
      <c r="Y113" s="97">
        <f t="shared" si="130"/>
        <v>1397</v>
      </c>
      <c r="Z113" s="97">
        <f t="shared" si="131"/>
        <v>1397</v>
      </c>
      <c r="AA113" s="97"/>
      <c r="AB113" s="97"/>
      <c r="AC113" s="97"/>
      <c r="AD113" s="97"/>
      <c r="AE113" s="97"/>
      <c r="AF113" s="97"/>
      <c r="AG113" s="97"/>
      <c r="AH113" s="97"/>
      <c r="AI113" s="98"/>
      <c r="AJ113" s="98"/>
      <c r="AK113" s="98"/>
      <c r="AL113" s="98"/>
      <c r="AM113" s="98"/>
      <c r="AN113" s="98"/>
      <c r="AO113" s="98"/>
      <c r="AP113" s="98"/>
      <c r="AR113" s="67" t="s">
        <v>658</v>
      </c>
      <c r="AS113" s="13">
        <v>127</v>
      </c>
      <c r="AT113" s="13">
        <v>127</v>
      </c>
      <c r="AU113" s="13">
        <v>127</v>
      </c>
      <c r="AV113" s="13">
        <v>127</v>
      </c>
      <c r="AW113" s="13">
        <v>127</v>
      </c>
      <c r="AX113" s="13">
        <v>127</v>
      </c>
      <c r="AY113" s="13">
        <v>127</v>
      </c>
      <c r="AZ113" s="13">
        <v>127</v>
      </c>
      <c r="BA113" s="13">
        <v>127</v>
      </c>
      <c r="BB113" s="13">
        <v>127</v>
      </c>
      <c r="BC113" s="13">
        <v>127</v>
      </c>
      <c r="BD113" s="97"/>
      <c r="BE113" s="97"/>
      <c r="BF113" s="97"/>
      <c r="BG113" s="97"/>
      <c r="BH113" s="97"/>
      <c r="BI113" s="97"/>
      <c r="BJ113" s="97"/>
      <c r="BK113" s="97"/>
      <c r="BL113" s="97"/>
      <c r="BM113" s="97"/>
      <c r="BN113" s="97"/>
      <c r="BO113" s="97"/>
      <c r="BP113" s="97"/>
      <c r="BQ113" s="97"/>
      <c r="BR113" s="97"/>
      <c r="BS113" s="99"/>
      <c r="BT113" s="98"/>
    </row>
    <row r="114" spans="1:72" x14ac:dyDescent="0.25">
      <c r="A114" s="77"/>
      <c r="B114" s="77"/>
      <c r="O114" s="67" t="s">
        <v>659</v>
      </c>
      <c r="P114" s="97">
        <f t="shared" si="121"/>
        <v>0</v>
      </c>
      <c r="Q114" s="97">
        <f t="shared" si="122"/>
        <v>0</v>
      </c>
      <c r="R114" s="97">
        <f t="shared" si="123"/>
        <v>0</v>
      </c>
      <c r="S114" s="97">
        <f t="shared" si="124"/>
        <v>0</v>
      </c>
      <c r="T114" s="97">
        <f t="shared" si="125"/>
        <v>0</v>
      </c>
      <c r="U114" s="97">
        <f t="shared" si="126"/>
        <v>0</v>
      </c>
      <c r="V114" s="97">
        <f t="shared" si="127"/>
        <v>0</v>
      </c>
      <c r="W114" s="97">
        <f t="shared" si="128"/>
        <v>0</v>
      </c>
      <c r="X114" s="97">
        <f t="shared" si="129"/>
        <v>0</v>
      </c>
      <c r="Y114" s="97">
        <f t="shared" si="130"/>
        <v>0</v>
      </c>
      <c r="Z114" s="97">
        <f t="shared" si="131"/>
        <v>0</v>
      </c>
      <c r="AA114" s="97"/>
      <c r="AB114" s="97"/>
      <c r="AC114" s="97"/>
      <c r="AD114" s="97"/>
      <c r="AE114" s="97"/>
      <c r="AF114" s="97"/>
      <c r="AG114" s="97"/>
      <c r="AH114" s="97"/>
      <c r="AI114" s="98"/>
      <c r="AJ114" s="98"/>
      <c r="AK114" s="98"/>
      <c r="AL114" s="98"/>
      <c r="AM114" s="98"/>
      <c r="AN114" s="98"/>
      <c r="AO114" s="98"/>
      <c r="AP114" s="98"/>
      <c r="AR114" s="67" t="s">
        <v>659</v>
      </c>
      <c r="AS114" s="13">
        <v>0</v>
      </c>
      <c r="AT114" s="13">
        <v>0</v>
      </c>
      <c r="AU114" s="13">
        <v>0</v>
      </c>
      <c r="AV114" s="13">
        <v>0</v>
      </c>
      <c r="AW114" s="13">
        <v>0</v>
      </c>
      <c r="AX114" s="13">
        <v>0</v>
      </c>
      <c r="AY114" s="13">
        <v>0</v>
      </c>
      <c r="AZ114" s="13">
        <v>0</v>
      </c>
      <c r="BA114" s="13">
        <v>0</v>
      </c>
      <c r="BB114" s="13">
        <v>0</v>
      </c>
      <c r="BC114" s="13">
        <v>0</v>
      </c>
      <c r="BD114" s="97"/>
      <c r="BE114" s="97"/>
      <c r="BF114" s="97"/>
      <c r="BG114" s="97"/>
      <c r="BH114" s="97"/>
      <c r="BI114" s="97"/>
      <c r="BJ114" s="97"/>
      <c r="BK114" s="97"/>
      <c r="BL114" s="97"/>
      <c r="BM114" s="97"/>
      <c r="BN114" s="97"/>
      <c r="BO114" s="97"/>
      <c r="BP114" s="97"/>
      <c r="BQ114" s="97"/>
      <c r="BR114" s="97"/>
      <c r="BS114" s="99"/>
      <c r="BT114" s="98"/>
    </row>
    <row r="115" spans="1:72" x14ac:dyDescent="0.25">
      <c r="A115" s="77"/>
      <c r="B115" s="77"/>
      <c r="O115" s="67" t="s">
        <v>660</v>
      </c>
      <c r="P115" s="97">
        <f t="shared" si="121"/>
        <v>0</v>
      </c>
      <c r="Q115" s="97">
        <f t="shared" si="122"/>
        <v>0</v>
      </c>
      <c r="R115" s="97">
        <f t="shared" si="123"/>
        <v>0</v>
      </c>
      <c r="S115" s="97">
        <f t="shared" si="124"/>
        <v>0</v>
      </c>
      <c r="T115" s="97">
        <f t="shared" si="125"/>
        <v>0</v>
      </c>
      <c r="U115" s="97">
        <f t="shared" si="126"/>
        <v>0</v>
      </c>
      <c r="V115" s="97">
        <f t="shared" si="127"/>
        <v>0</v>
      </c>
      <c r="W115" s="97">
        <f t="shared" si="128"/>
        <v>0</v>
      </c>
      <c r="X115" s="97">
        <f t="shared" si="129"/>
        <v>0</v>
      </c>
      <c r="Y115" s="97">
        <f t="shared" si="130"/>
        <v>0</v>
      </c>
      <c r="Z115" s="97">
        <f t="shared" si="131"/>
        <v>0</v>
      </c>
      <c r="AA115" s="97"/>
      <c r="AB115" s="97"/>
      <c r="AC115" s="97"/>
      <c r="AD115" s="97"/>
      <c r="AE115" s="97"/>
      <c r="AF115" s="97"/>
      <c r="AG115" s="97"/>
      <c r="AH115" s="97"/>
      <c r="AI115" s="98"/>
      <c r="AJ115" s="98"/>
      <c r="AK115" s="98"/>
      <c r="AL115" s="98"/>
      <c r="AM115" s="98"/>
      <c r="AN115" s="98"/>
      <c r="AO115" s="98"/>
      <c r="AP115" s="98"/>
      <c r="AR115" s="67" t="s">
        <v>660</v>
      </c>
      <c r="AS115" s="13">
        <v>0</v>
      </c>
      <c r="AT115" s="13">
        <v>0</v>
      </c>
      <c r="AU115" s="13">
        <v>0</v>
      </c>
      <c r="AV115" s="13">
        <v>0</v>
      </c>
      <c r="AW115" s="13">
        <v>0</v>
      </c>
      <c r="AX115" s="13">
        <v>0</v>
      </c>
      <c r="AY115" s="13">
        <v>0</v>
      </c>
      <c r="AZ115" s="13">
        <v>0</v>
      </c>
      <c r="BA115" s="13">
        <v>0</v>
      </c>
      <c r="BB115" s="13">
        <v>0</v>
      </c>
      <c r="BC115" s="13">
        <v>0</v>
      </c>
      <c r="BD115" s="97"/>
      <c r="BE115" s="97"/>
      <c r="BF115" s="97"/>
      <c r="BG115" s="97"/>
      <c r="BH115" s="97"/>
      <c r="BI115" s="97"/>
      <c r="BJ115" s="97"/>
      <c r="BK115" s="97"/>
      <c r="BL115" s="97"/>
      <c r="BM115" s="97"/>
      <c r="BN115" s="97"/>
      <c r="BO115" s="97"/>
      <c r="BP115" s="97"/>
      <c r="BQ115" s="97"/>
      <c r="BR115" s="97"/>
      <c r="BS115" s="99"/>
      <c r="BT115" s="98"/>
    </row>
    <row r="116" spans="1:72" x14ac:dyDescent="0.25">
      <c r="A116" s="77"/>
      <c r="B116" s="77"/>
      <c r="O116" s="67" t="s">
        <v>159</v>
      </c>
      <c r="P116" s="90">
        <f t="shared" ref="P116:Y116" si="132">SUM(P103:P115)</f>
        <v>6464.2380000000003</v>
      </c>
      <c r="Q116" s="90">
        <f t="shared" si="132"/>
        <v>6431.5020000000004</v>
      </c>
      <c r="R116" s="90">
        <f t="shared" si="132"/>
        <v>6378.6469999999999</v>
      </c>
      <c r="S116" s="90">
        <f t="shared" si="132"/>
        <v>6484.5879999999997</v>
      </c>
      <c r="T116" s="90">
        <f t="shared" si="132"/>
        <v>6662.9639999999999</v>
      </c>
      <c r="U116" s="90">
        <f t="shared" si="132"/>
        <v>6627.2579999999998</v>
      </c>
      <c r="V116" s="90">
        <f t="shared" si="132"/>
        <v>6631.6139999999996</v>
      </c>
      <c r="W116" s="90">
        <f t="shared" si="132"/>
        <v>6566.2190000000001</v>
      </c>
      <c r="X116" s="90">
        <f t="shared" si="132"/>
        <v>6505.6419999999998</v>
      </c>
      <c r="Y116" s="90">
        <f t="shared" si="132"/>
        <v>6445.549</v>
      </c>
      <c r="Z116" s="90">
        <f>SUM(Z103:Z115)</f>
        <v>6394.3330000000005</v>
      </c>
      <c r="AA116" s="90"/>
      <c r="AB116" s="90"/>
      <c r="AC116" s="90"/>
      <c r="AD116" s="90"/>
      <c r="AE116" s="90"/>
      <c r="AF116" s="90"/>
      <c r="AG116" s="90"/>
      <c r="AH116" s="90"/>
      <c r="AI116" s="92"/>
      <c r="AJ116" s="92"/>
      <c r="AK116" s="92"/>
      <c r="AL116" s="92"/>
      <c r="AM116" s="92"/>
      <c r="AN116" s="92"/>
      <c r="AO116" s="92"/>
      <c r="AP116" s="92"/>
      <c r="AR116" s="67" t="s">
        <v>159</v>
      </c>
      <c r="AS116" s="15">
        <f t="shared" ref="AS116:AV116" si="133">SUM(AS103:AS115)</f>
        <v>587.6579999999999</v>
      </c>
      <c r="AT116" s="15">
        <f t="shared" si="133"/>
        <v>584.68200000000002</v>
      </c>
      <c r="AU116" s="15">
        <f t="shared" si="133"/>
        <v>579.87700000000007</v>
      </c>
      <c r="AV116" s="15">
        <f t="shared" si="133"/>
        <v>589.50800000000004</v>
      </c>
      <c r="AW116" s="15">
        <f t="shared" ref="AW116:BC116" si="134">SUM(AW103:AW115)</f>
        <v>605.72400000000005</v>
      </c>
      <c r="AX116" s="15">
        <f t="shared" si="134"/>
        <v>602.47799999999995</v>
      </c>
      <c r="AY116" s="15">
        <f t="shared" si="134"/>
        <v>602.87400000000002</v>
      </c>
      <c r="AZ116" s="15">
        <f t="shared" si="134"/>
        <v>596.92899999999997</v>
      </c>
      <c r="BA116" s="15">
        <f t="shared" si="134"/>
        <v>591.42199999999991</v>
      </c>
      <c r="BB116" s="15">
        <f t="shared" si="134"/>
        <v>585.95899999999995</v>
      </c>
      <c r="BC116" s="15">
        <f t="shared" si="134"/>
        <v>581.303</v>
      </c>
      <c r="BD116" s="90"/>
      <c r="BE116" s="90"/>
      <c r="BF116" s="90"/>
      <c r="BG116" s="90"/>
      <c r="BH116" s="90"/>
      <c r="BI116" s="90"/>
      <c r="BJ116" s="90"/>
      <c r="BK116" s="90"/>
      <c r="BL116" s="90"/>
      <c r="BM116" s="90"/>
      <c r="BN116" s="90"/>
      <c r="BO116" s="90"/>
      <c r="BP116" s="90"/>
      <c r="BQ116" s="90"/>
      <c r="BR116" s="90"/>
      <c r="BS116" s="91"/>
      <c r="BT116" s="92"/>
    </row>
    <row r="117" spans="1:72" x14ac:dyDescent="0.25">
      <c r="A117" s="77"/>
      <c r="B117" s="77"/>
      <c r="AR117" s="98"/>
      <c r="AS117" s="26" t="b">
        <f>(AS103+AS104)='Peak supply by terminal'!AR103</f>
        <v>1</v>
      </c>
      <c r="AT117" s="26" t="b">
        <f>(AT103+AT104)='Peak supply by terminal'!AS103</f>
        <v>1</v>
      </c>
      <c r="AU117" s="26" t="b">
        <f>(AU103+AU104)='Peak supply by terminal'!AT103</f>
        <v>1</v>
      </c>
      <c r="AV117" s="26" t="b">
        <f>(AV103+AV104)='Peak supply by terminal'!AU103</f>
        <v>1</v>
      </c>
      <c r="AW117" s="26" t="b">
        <f>(AW103+AW104)='Peak supply by terminal'!AV103</f>
        <v>1</v>
      </c>
      <c r="AX117" s="26" t="b">
        <f>(AX103+AX104)='Peak supply by terminal'!AW103</f>
        <v>1</v>
      </c>
      <c r="AY117" s="26" t="b">
        <f>(AY103+AY104)='Peak supply by terminal'!AX103</f>
        <v>1</v>
      </c>
      <c r="AZ117" s="26" t="b">
        <f>(AZ103+AZ104)='Peak supply by terminal'!AY103</f>
        <v>1</v>
      </c>
      <c r="BA117" s="26" t="b">
        <f>(BA103+BA104)='Peak supply by terminal'!AZ103</f>
        <v>1</v>
      </c>
      <c r="BB117" s="26" t="b">
        <f>(BB103+BB104)='Peak supply by terminal'!BA103</f>
        <v>1</v>
      </c>
      <c r="BC117" s="26" t="b">
        <f>(BC103+BC104)='Peak supply by terminal'!BB103</f>
        <v>1</v>
      </c>
    </row>
    <row r="118" spans="1:72" ht="15.75" x14ac:dyDescent="0.25">
      <c r="A118" s="77"/>
      <c r="B118" s="77"/>
      <c r="O118" s="61"/>
      <c r="AR118" s="98"/>
      <c r="AS118" s="26" t="b">
        <f>AS116='Peak supply by terminal'!AR115</f>
        <v>1</v>
      </c>
      <c r="AT118" s="26" t="b">
        <f>AT116='Peak supply by terminal'!AS115</f>
        <v>1</v>
      </c>
      <c r="AU118" s="26" t="b">
        <f>AU116='Peak supply by terminal'!AT115</f>
        <v>1</v>
      </c>
      <c r="AV118" s="26" t="b">
        <f>AV116='Peak supply by terminal'!AU115</f>
        <v>1</v>
      </c>
      <c r="AW118" s="26" t="b">
        <f>AW116='Peak supply by terminal'!AV115</f>
        <v>1</v>
      </c>
      <c r="AX118" s="26" t="b">
        <f>AX116='Peak supply by terminal'!AW115</f>
        <v>1</v>
      </c>
      <c r="AY118" s="26" t="b">
        <f>AY116='Peak supply by terminal'!AX115</f>
        <v>1</v>
      </c>
      <c r="AZ118" s="26" t="b">
        <f>AZ116='Peak supply by terminal'!AY115</f>
        <v>1</v>
      </c>
      <c r="BA118" s="26" t="b">
        <f>BA116='Peak supply by terminal'!AZ115</f>
        <v>1</v>
      </c>
      <c r="BB118" s="26" t="b">
        <f>BB116='Peak supply by terminal'!BA115</f>
        <v>1</v>
      </c>
      <c r="BC118" s="26" t="b">
        <f>BC116='Peak supply by terminal'!BB115</f>
        <v>1</v>
      </c>
    </row>
    <row r="119" spans="1:72" x14ac:dyDescent="0.25">
      <c r="A119" s="77"/>
      <c r="B119" s="77"/>
      <c r="AR119" s="98"/>
    </row>
    <row r="120" spans="1:72" x14ac:dyDescent="0.25">
      <c r="A120" s="77"/>
      <c r="B120" s="77"/>
      <c r="AR120" s="98"/>
    </row>
    <row r="121" spans="1:72" x14ac:dyDescent="0.25">
      <c r="A121" s="77"/>
      <c r="B121" s="77"/>
    </row>
    <row r="122" spans="1:72" s="77" customFormat="1" x14ac:dyDescent="0.25"/>
  </sheetData>
  <mergeCells count="1">
    <mergeCell ref="A2:D2"/>
  </mergeCells>
  <conditionalFormatting sqref="AS19:BR20 AS46:BR47 AS71:BR72 AS95:BR96 AS117:BC118">
    <cfRule type="cellIs" dxfId="1" priority="1" operator="equal">
      <formula>FALSE</formula>
    </cfRule>
    <cfRule type="cellIs" dxfId="0" priority="2" operator="equal">
      <formula>TRUE</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A63BA-B509-45AC-BA70-F7D94E8E8DE5}">
  <sheetPr codeName="Sheet3">
    <tabColor theme="9" tint="-0.249977111117893"/>
  </sheetPr>
  <dimension ref="A1:AQ20"/>
  <sheetViews>
    <sheetView showGridLines="0" zoomScale="90" zoomScaleNormal="90" workbookViewId="0">
      <selection activeCell="N23" sqref="N23"/>
    </sheetView>
  </sheetViews>
  <sheetFormatPr defaultRowHeight="15" x14ac:dyDescent="0.25"/>
  <cols>
    <col min="15" max="15" width="36.42578125" customWidth="1"/>
  </cols>
  <sheetData>
    <row r="1" spans="1:43" s="1" customFormat="1" ht="32.1" customHeight="1" x14ac:dyDescent="0.3">
      <c r="A1" s="25" t="s">
        <v>702</v>
      </c>
    </row>
    <row r="5" spans="1:43" ht="20.25" x14ac:dyDescent="0.3">
      <c r="O5" s="16" t="s">
        <v>73</v>
      </c>
      <c r="P5" s="23"/>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row>
    <row r="6" spans="1:43" x14ac:dyDescent="0.25">
      <c r="O6" s="18"/>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row>
    <row r="7" spans="1:43" x14ac:dyDescent="0.25">
      <c r="O7" s="24" t="s">
        <v>74</v>
      </c>
      <c r="P7" s="19">
        <v>45292</v>
      </c>
      <c r="Q7" s="19">
        <v>45658</v>
      </c>
      <c r="R7" s="19">
        <v>46023</v>
      </c>
      <c r="S7" s="19">
        <v>46388</v>
      </c>
      <c r="T7" s="19">
        <v>46753</v>
      </c>
      <c r="U7" s="19">
        <v>47119</v>
      </c>
      <c r="V7" s="19">
        <v>47484</v>
      </c>
      <c r="W7" s="19">
        <v>47849</v>
      </c>
      <c r="X7" s="19">
        <v>48214</v>
      </c>
      <c r="Y7" s="19">
        <v>48580</v>
      </c>
      <c r="Z7" s="19">
        <v>48945</v>
      </c>
      <c r="AA7" s="19">
        <v>49310</v>
      </c>
      <c r="AB7" s="19">
        <v>49675</v>
      </c>
      <c r="AC7" s="19">
        <v>50041</v>
      </c>
      <c r="AD7" s="19">
        <v>50406</v>
      </c>
      <c r="AE7" s="19">
        <v>50771</v>
      </c>
      <c r="AF7" s="19">
        <v>51136</v>
      </c>
      <c r="AG7" s="19">
        <v>51502</v>
      </c>
      <c r="AH7" s="19">
        <v>51867</v>
      </c>
      <c r="AI7" s="19">
        <v>52232</v>
      </c>
      <c r="AJ7" s="19">
        <v>52597</v>
      </c>
      <c r="AK7" s="19">
        <v>52963</v>
      </c>
      <c r="AL7" s="19">
        <v>53328</v>
      </c>
      <c r="AM7" s="19">
        <v>53693</v>
      </c>
      <c r="AN7" s="19">
        <v>54058</v>
      </c>
      <c r="AO7" s="19">
        <v>54424</v>
      </c>
      <c r="AP7" s="19">
        <v>54789</v>
      </c>
    </row>
    <row r="8" spans="1:43" x14ac:dyDescent="0.25">
      <c r="O8" s="20" t="s">
        <v>65</v>
      </c>
      <c r="P8" s="21">
        <v>5214</v>
      </c>
      <c r="Q8" s="21">
        <v>5216</v>
      </c>
      <c r="R8" s="21">
        <v>5119</v>
      </c>
      <c r="S8" s="21">
        <v>5151</v>
      </c>
      <c r="T8" s="21">
        <v>5114</v>
      </c>
      <c r="U8" s="21">
        <v>4944</v>
      </c>
      <c r="V8" s="21">
        <v>4612</v>
      </c>
      <c r="W8" s="21">
        <v>4564</v>
      </c>
      <c r="X8" s="21">
        <v>4403</v>
      </c>
      <c r="Y8" s="21">
        <v>4241</v>
      </c>
      <c r="Z8" s="21">
        <v>3938</v>
      </c>
      <c r="AA8" s="21">
        <v>3710</v>
      </c>
      <c r="AB8" s="21">
        <v>3529</v>
      </c>
      <c r="AC8" s="21">
        <v>3450</v>
      </c>
      <c r="AD8" s="21">
        <v>3256</v>
      </c>
      <c r="AE8" s="21">
        <v>2947</v>
      </c>
      <c r="AF8" s="21">
        <v>2606</v>
      </c>
      <c r="AG8" s="21">
        <v>2429</v>
      </c>
      <c r="AH8" s="21">
        <v>2400</v>
      </c>
      <c r="AI8" s="21">
        <v>2217</v>
      </c>
      <c r="AJ8" s="21">
        <v>2010</v>
      </c>
      <c r="AK8" s="21">
        <v>1948</v>
      </c>
      <c r="AL8" s="21">
        <v>1806</v>
      </c>
      <c r="AM8" s="21">
        <v>1745</v>
      </c>
      <c r="AN8" s="21">
        <v>1685</v>
      </c>
      <c r="AO8" s="21">
        <v>1700</v>
      </c>
      <c r="AP8" s="21">
        <v>1671</v>
      </c>
    </row>
    <row r="9" spans="1:43" x14ac:dyDescent="0.25">
      <c r="O9" s="20" t="s">
        <v>66</v>
      </c>
      <c r="P9" s="21">
        <v>5214</v>
      </c>
      <c r="Q9" s="21">
        <v>5043</v>
      </c>
      <c r="R9" s="21">
        <v>4996</v>
      </c>
      <c r="S9" s="21">
        <v>5020</v>
      </c>
      <c r="T9" s="21">
        <v>4984</v>
      </c>
      <c r="U9" s="21">
        <v>4915</v>
      </c>
      <c r="V9" s="21">
        <v>4653</v>
      </c>
      <c r="W9" s="21">
        <v>4473</v>
      </c>
      <c r="X9" s="21">
        <v>4319</v>
      </c>
      <c r="Y9" s="21">
        <v>4180</v>
      </c>
      <c r="Z9" s="21">
        <v>3910</v>
      </c>
      <c r="AA9" s="21">
        <v>3814</v>
      </c>
      <c r="AB9" s="21">
        <v>3727</v>
      </c>
      <c r="AC9" s="21">
        <v>3575</v>
      </c>
      <c r="AD9" s="21">
        <v>3404</v>
      </c>
      <c r="AE9" s="21">
        <v>3282</v>
      </c>
      <c r="AF9" s="21">
        <v>3081</v>
      </c>
      <c r="AG9" s="21">
        <v>2946</v>
      </c>
      <c r="AH9" s="21">
        <v>2856</v>
      </c>
      <c r="AI9" s="21">
        <v>2753</v>
      </c>
      <c r="AJ9" s="21">
        <v>2561</v>
      </c>
      <c r="AK9" s="21">
        <v>2467</v>
      </c>
      <c r="AL9" s="21">
        <v>2448</v>
      </c>
      <c r="AM9" s="21">
        <v>2507</v>
      </c>
      <c r="AN9" s="21">
        <v>2685</v>
      </c>
      <c r="AO9" s="21">
        <v>2616</v>
      </c>
      <c r="AP9" s="21">
        <v>2603</v>
      </c>
    </row>
    <row r="10" spans="1:43" x14ac:dyDescent="0.25">
      <c r="O10" s="20" t="s">
        <v>67</v>
      </c>
      <c r="P10" s="21">
        <v>5214</v>
      </c>
      <c r="Q10" s="21">
        <v>5182</v>
      </c>
      <c r="R10" s="21">
        <v>5074</v>
      </c>
      <c r="S10" s="21">
        <v>5127</v>
      </c>
      <c r="T10" s="21">
        <v>5045</v>
      </c>
      <c r="U10" s="21">
        <v>4865</v>
      </c>
      <c r="V10" s="21">
        <v>4543</v>
      </c>
      <c r="W10" s="21">
        <v>4394</v>
      </c>
      <c r="X10" s="21">
        <v>4205</v>
      </c>
      <c r="Y10" s="21">
        <v>3979</v>
      </c>
      <c r="Z10" s="21">
        <v>3769</v>
      </c>
      <c r="AA10" s="21">
        <v>3536</v>
      </c>
      <c r="AB10" s="21">
        <v>3473</v>
      </c>
      <c r="AC10" s="21">
        <v>3230</v>
      </c>
      <c r="AD10" s="21">
        <v>2947</v>
      </c>
      <c r="AE10" s="21">
        <v>2746</v>
      </c>
      <c r="AF10" s="21">
        <v>2525</v>
      </c>
      <c r="AG10" s="21">
        <v>2340</v>
      </c>
      <c r="AH10" s="21">
        <v>2231</v>
      </c>
      <c r="AI10" s="21">
        <v>2049</v>
      </c>
      <c r="AJ10" s="21">
        <v>1810</v>
      </c>
      <c r="AK10" s="21">
        <v>1606</v>
      </c>
      <c r="AL10" s="21">
        <v>1585</v>
      </c>
      <c r="AM10" s="21">
        <v>1574</v>
      </c>
      <c r="AN10" s="21">
        <v>1501</v>
      </c>
      <c r="AO10" s="21">
        <v>1407</v>
      </c>
      <c r="AP10" s="21">
        <v>1382</v>
      </c>
    </row>
    <row r="11" spans="1:43" x14ac:dyDescent="0.25">
      <c r="O11" s="20" t="s">
        <v>68</v>
      </c>
      <c r="P11" s="21">
        <v>5214</v>
      </c>
      <c r="Q11" s="21">
        <v>5340</v>
      </c>
      <c r="R11" s="21">
        <v>5440</v>
      </c>
      <c r="S11" s="21">
        <v>5505</v>
      </c>
      <c r="T11" s="21">
        <v>5530</v>
      </c>
      <c r="U11" s="21">
        <v>5682</v>
      </c>
      <c r="V11" s="21">
        <v>5552</v>
      </c>
      <c r="W11" s="21">
        <v>5454</v>
      </c>
      <c r="X11" s="21">
        <v>5304</v>
      </c>
      <c r="Y11" s="21">
        <v>5289</v>
      </c>
      <c r="Z11" s="21">
        <v>5117</v>
      </c>
      <c r="AA11" s="21">
        <v>5104</v>
      </c>
      <c r="AB11" s="21">
        <v>5163</v>
      </c>
      <c r="AC11" s="21">
        <v>5154</v>
      </c>
      <c r="AD11" s="21">
        <v>5094</v>
      </c>
      <c r="AE11" s="21">
        <v>4994</v>
      </c>
      <c r="AF11" s="21">
        <v>4952</v>
      </c>
      <c r="AG11" s="21">
        <v>4985</v>
      </c>
      <c r="AH11" s="21">
        <v>4999</v>
      </c>
      <c r="AI11" s="21">
        <v>4976</v>
      </c>
      <c r="AJ11" s="21">
        <v>5077</v>
      </c>
      <c r="AK11" s="21">
        <v>4978</v>
      </c>
      <c r="AL11" s="21">
        <v>4952</v>
      </c>
      <c r="AM11" s="21">
        <v>4878</v>
      </c>
      <c r="AN11" s="21">
        <v>4801</v>
      </c>
      <c r="AO11" s="21">
        <v>4715</v>
      </c>
      <c r="AP11" s="21">
        <v>4693</v>
      </c>
    </row>
    <row r="12" spans="1:43" x14ac:dyDescent="0.25">
      <c r="O12" s="20" t="s">
        <v>75</v>
      </c>
      <c r="P12" s="21">
        <v>5214</v>
      </c>
      <c r="Q12" s="21">
        <v>5323</v>
      </c>
      <c r="R12" s="21">
        <v>5306</v>
      </c>
      <c r="S12" s="21">
        <v>5350</v>
      </c>
      <c r="T12" s="21">
        <v>5359</v>
      </c>
      <c r="U12" s="21">
        <v>5302</v>
      </c>
      <c r="V12" s="21">
        <v>5076</v>
      </c>
      <c r="W12" s="21">
        <v>4922</v>
      </c>
      <c r="X12" s="21">
        <v>4839</v>
      </c>
      <c r="Y12" s="21">
        <v>4788</v>
      </c>
      <c r="Z12" s="21">
        <v>4700</v>
      </c>
      <c r="AA12" s="21">
        <v>4639</v>
      </c>
      <c r="AB12" s="21"/>
      <c r="AC12" s="21"/>
      <c r="AD12" s="21"/>
      <c r="AE12" s="21"/>
      <c r="AF12" s="21"/>
      <c r="AG12" s="21"/>
      <c r="AH12" s="21"/>
      <c r="AI12" s="21"/>
      <c r="AJ12" s="21"/>
      <c r="AK12" s="21"/>
      <c r="AL12" s="21"/>
      <c r="AM12" s="21"/>
      <c r="AN12" s="21"/>
      <c r="AO12" s="21"/>
      <c r="AP12" s="21"/>
    </row>
    <row r="13" spans="1:43" x14ac:dyDescent="0.25">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row>
    <row r="14" spans="1:43" x14ac:dyDescent="0.25">
      <c r="O14" s="20" t="s">
        <v>69</v>
      </c>
      <c r="P14" s="22">
        <v>5017.24</v>
      </c>
      <c r="Q14" s="22">
        <v>5075.54</v>
      </c>
      <c r="R14" s="22">
        <v>5037.3900000000003</v>
      </c>
      <c r="S14" s="22">
        <v>5022.17</v>
      </c>
      <c r="T14" s="22">
        <v>4814.95</v>
      </c>
      <c r="U14" s="22">
        <v>4638.21</v>
      </c>
      <c r="V14" s="22">
        <v>4327.34</v>
      </c>
      <c r="W14" s="22">
        <v>4097.4799999999996</v>
      </c>
      <c r="X14" s="22">
        <v>3981.16</v>
      </c>
      <c r="Y14" s="22">
        <v>3772.71</v>
      </c>
      <c r="Z14" s="22">
        <v>3572.49</v>
      </c>
      <c r="AA14" s="22">
        <v>3288.73</v>
      </c>
      <c r="AB14" s="22">
        <v>3078.15</v>
      </c>
      <c r="AC14" s="22">
        <v>2880.7</v>
      </c>
      <c r="AD14" s="22">
        <v>2657.07</v>
      </c>
      <c r="AE14" s="22">
        <v>2486.15</v>
      </c>
      <c r="AF14" s="22">
        <v>2227.2399999999998</v>
      </c>
      <c r="AG14" s="22">
        <v>2004.22</v>
      </c>
      <c r="AH14" s="22">
        <v>1808.91</v>
      </c>
      <c r="AI14" s="22">
        <v>1613.18</v>
      </c>
      <c r="AJ14" s="22">
        <v>1474.81</v>
      </c>
      <c r="AK14" s="22">
        <v>1355.09</v>
      </c>
      <c r="AL14" s="22">
        <v>1306.3499999999999</v>
      </c>
      <c r="AM14" s="22">
        <v>1239.01</v>
      </c>
      <c r="AN14" s="22">
        <v>1170.8699999999999</v>
      </c>
      <c r="AO14" s="22">
        <v>1134.21</v>
      </c>
      <c r="AP14" s="22">
        <v>1136.24</v>
      </c>
    </row>
    <row r="15" spans="1:43" x14ac:dyDescent="0.25">
      <c r="O15" s="20" t="s">
        <v>70</v>
      </c>
      <c r="P15" s="22">
        <v>5195.2</v>
      </c>
      <c r="Q15" s="22">
        <v>5260.59</v>
      </c>
      <c r="R15" s="22">
        <v>5253.02</v>
      </c>
      <c r="S15" s="22">
        <v>5211.99</v>
      </c>
      <c r="T15" s="22">
        <v>5014.8900000000003</v>
      </c>
      <c r="U15" s="22">
        <v>4983.59</v>
      </c>
      <c r="V15" s="22">
        <v>4726.21</v>
      </c>
      <c r="W15" s="22">
        <v>4503.53</v>
      </c>
      <c r="X15" s="22">
        <v>4347.3599999999997</v>
      </c>
      <c r="Y15" s="22">
        <v>4072.98</v>
      </c>
      <c r="Z15" s="22">
        <v>3887.19</v>
      </c>
      <c r="AA15" s="22">
        <v>3786.49</v>
      </c>
      <c r="AB15" s="22">
        <v>3673.43</v>
      </c>
      <c r="AC15" s="22">
        <v>3546.81</v>
      </c>
      <c r="AD15" s="22">
        <v>3337.1</v>
      </c>
      <c r="AE15" s="22">
        <v>3078.95</v>
      </c>
      <c r="AF15" s="22">
        <v>2922.5</v>
      </c>
      <c r="AG15" s="22">
        <v>2776.93</v>
      </c>
      <c r="AH15" s="22">
        <v>2689.21</v>
      </c>
      <c r="AI15" s="22">
        <v>2530.31</v>
      </c>
      <c r="AJ15" s="22">
        <v>2485.16</v>
      </c>
      <c r="AK15" s="22">
        <v>2380.61</v>
      </c>
      <c r="AL15" s="22">
        <v>2302.1999999999998</v>
      </c>
      <c r="AM15" s="22">
        <v>2219.5700000000002</v>
      </c>
      <c r="AN15" s="22">
        <v>2113.6999999999998</v>
      </c>
      <c r="AO15" s="22">
        <v>1819.24</v>
      </c>
      <c r="AP15" s="22">
        <v>1790.84</v>
      </c>
    </row>
    <row r="16" spans="1:43" x14ac:dyDescent="0.25">
      <c r="O16" s="20" t="s">
        <v>71</v>
      </c>
      <c r="P16" s="22">
        <v>4970.7700000000004</v>
      </c>
      <c r="Q16" s="22">
        <v>5059.54</v>
      </c>
      <c r="R16" s="22">
        <v>5025.12</v>
      </c>
      <c r="S16" s="22">
        <v>4976.05</v>
      </c>
      <c r="T16" s="22">
        <v>4766.29</v>
      </c>
      <c r="U16" s="22">
        <v>4496.8599999999997</v>
      </c>
      <c r="V16" s="22">
        <v>4172.63</v>
      </c>
      <c r="W16" s="22">
        <v>3877.28</v>
      </c>
      <c r="X16" s="22">
        <v>3700.61</v>
      </c>
      <c r="Y16" s="22">
        <v>3449.96</v>
      </c>
      <c r="Z16" s="22">
        <v>3214.79</v>
      </c>
      <c r="AA16" s="22">
        <v>2924.67</v>
      </c>
      <c r="AB16" s="22">
        <v>2647.78</v>
      </c>
      <c r="AC16" s="22">
        <v>2433.4699999999998</v>
      </c>
      <c r="AD16" s="22">
        <v>2191</v>
      </c>
      <c r="AE16" s="22">
        <v>1999.12</v>
      </c>
      <c r="AF16" s="22">
        <v>1863.81</v>
      </c>
      <c r="AG16" s="22">
        <v>1664.26</v>
      </c>
      <c r="AH16" s="22">
        <v>1530.8</v>
      </c>
      <c r="AI16" s="22">
        <v>1381.69</v>
      </c>
      <c r="AJ16" s="22">
        <v>1252.58</v>
      </c>
      <c r="AK16" s="22">
        <v>1193.75</v>
      </c>
      <c r="AL16" s="22">
        <v>1195.3800000000001</v>
      </c>
      <c r="AM16" s="22">
        <v>1130.67</v>
      </c>
      <c r="AN16" s="22">
        <v>1075.6300000000001</v>
      </c>
      <c r="AO16" s="22">
        <v>1027.44</v>
      </c>
      <c r="AP16" s="22">
        <v>1022.87</v>
      </c>
    </row>
    <row r="17" spans="15:43" x14ac:dyDescent="0.25">
      <c r="O17" s="20" t="s">
        <v>72</v>
      </c>
      <c r="P17" s="22">
        <v>5353.6</v>
      </c>
      <c r="Q17" s="22">
        <v>5553.55</v>
      </c>
      <c r="R17" s="22">
        <v>5548.56</v>
      </c>
      <c r="S17" s="22">
        <v>5631.53</v>
      </c>
      <c r="T17" s="22">
        <v>5482.11</v>
      </c>
      <c r="U17" s="22">
        <v>5485.74</v>
      </c>
      <c r="V17" s="22">
        <v>5351.7</v>
      </c>
      <c r="W17" s="22">
        <v>5126.66</v>
      </c>
      <c r="X17" s="22">
        <v>5118.53</v>
      </c>
      <c r="Y17" s="22">
        <v>5027.32</v>
      </c>
      <c r="Z17" s="22">
        <v>5012.7299999999996</v>
      </c>
      <c r="AA17" s="22">
        <v>4933.3999999999996</v>
      </c>
      <c r="AB17" s="22">
        <v>4972.7700000000004</v>
      </c>
      <c r="AC17" s="22">
        <v>5032.62</v>
      </c>
      <c r="AD17" s="22">
        <v>5013.95</v>
      </c>
      <c r="AE17" s="22">
        <v>5016.87</v>
      </c>
      <c r="AF17" s="22">
        <v>4976.32</v>
      </c>
      <c r="AG17" s="22">
        <v>4976.29</v>
      </c>
      <c r="AH17" s="22">
        <v>5006.5</v>
      </c>
      <c r="AI17" s="22">
        <v>4947.1899999999996</v>
      </c>
      <c r="AJ17" s="22">
        <v>4834.43</v>
      </c>
      <c r="AK17" s="22">
        <v>4845.72</v>
      </c>
      <c r="AL17" s="22">
        <v>4774.59</v>
      </c>
      <c r="AM17" s="22">
        <v>4736.33</v>
      </c>
      <c r="AN17" s="22">
        <v>4705.72</v>
      </c>
      <c r="AO17" s="22">
        <v>4620.91</v>
      </c>
      <c r="AP17" s="22">
        <v>4592.75</v>
      </c>
    </row>
    <row r="18" spans="15:43" x14ac:dyDescent="0.25">
      <c r="O18" s="20" t="s">
        <v>76</v>
      </c>
      <c r="P18" s="22">
        <v>5235.7</v>
      </c>
      <c r="Q18" s="22">
        <v>5298.39</v>
      </c>
      <c r="R18" s="22">
        <v>5227.7299999999996</v>
      </c>
      <c r="S18" s="22">
        <v>5254.03</v>
      </c>
      <c r="T18" s="22">
        <v>5031.8599999999997</v>
      </c>
      <c r="U18" s="22">
        <v>4705.1400000000003</v>
      </c>
      <c r="V18" s="22"/>
      <c r="W18" s="22"/>
      <c r="X18" s="22"/>
      <c r="Y18" s="22"/>
      <c r="Z18" s="22"/>
      <c r="AA18" s="22"/>
      <c r="AB18" s="22"/>
      <c r="AC18" s="22"/>
      <c r="AD18" s="22"/>
      <c r="AE18" s="22"/>
      <c r="AF18" s="22"/>
      <c r="AG18" s="22"/>
      <c r="AH18" s="22"/>
      <c r="AI18" s="22"/>
      <c r="AJ18" s="22"/>
      <c r="AK18" s="22"/>
      <c r="AL18" s="22"/>
      <c r="AM18" s="22"/>
      <c r="AN18" s="22"/>
      <c r="AO18" s="22"/>
      <c r="AP18" s="22"/>
      <c r="AQ18" s="16"/>
    </row>
    <row r="19" spans="15:43" x14ac:dyDescent="0.25">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row>
    <row r="20" spans="15:43" x14ac:dyDescent="0.25">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E752-67DF-4BC5-AB11-F52AF3EAB039}">
  <dimension ref="A1:BS123"/>
  <sheetViews>
    <sheetView topLeftCell="P1" zoomScale="85" zoomScaleNormal="85" workbookViewId="0">
      <selection activeCell="AR5" sqref="AR5"/>
    </sheetView>
  </sheetViews>
  <sheetFormatPr defaultColWidth="9.140625" defaultRowHeight="15" customHeight="1" x14ac:dyDescent="0.25"/>
  <cols>
    <col min="1" max="1" width="9.140625" style="26"/>
    <col min="2" max="2" width="3.5703125" style="26" customWidth="1"/>
    <col min="3" max="14" width="9.140625" style="26"/>
    <col min="15" max="15" width="32.140625" style="26" customWidth="1"/>
    <col min="16" max="42" width="9.140625" style="26"/>
    <col min="43" max="43" width="32.140625" style="26" bestFit="1" customWidth="1"/>
    <col min="44" max="44" width="9.140625" style="26"/>
    <col min="45" max="46" width="9.28515625" style="26" bestFit="1" customWidth="1"/>
    <col min="47" max="16384" width="9.140625" style="26"/>
  </cols>
  <sheetData>
    <row r="1" spans="1:71" s="1" customFormat="1" ht="20.25" x14ac:dyDescent="0.3">
      <c r="A1" s="8" t="s">
        <v>667</v>
      </c>
    </row>
    <row r="2" spans="1:71" s="101" customFormat="1" ht="14.1" customHeight="1" x14ac:dyDescent="0.25"/>
    <row r="3" spans="1:71" s="103" customFormat="1" ht="14.1" customHeight="1" x14ac:dyDescent="0.25">
      <c r="A3" s="102"/>
      <c r="B3" s="102"/>
      <c r="C3" s="59" t="s">
        <v>668</v>
      </c>
      <c r="AQ3" s="104"/>
    </row>
    <row r="4" spans="1:71" x14ac:dyDescent="0.25">
      <c r="A4" s="77"/>
      <c r="B4" s="77"/>
      <c r="O4" s="67"/>
      <c r="P4" s="67" t="str">
        <f t="shared" ref="P4:AO4" si="0">AR4</f>
        <v>2025/26</v>
      </c>
      <c r="Q4" s="67" t="str">
        <f t="shared" si="0"/>
        <v>2026/27</v>
      </c>
      <c r="R4" s="67" t="str">
        <f t="shared" si="0"/>
        <v>2027/28</v>
      </c>
      <c r="S4" s="67" t="str">
        <f t="shared" si="0"/>
        <v>2028/29</v>
      </c>
      <c r="T4" s="67" t="str">
        <f t="shared" si="0"/>
        <v>2029/30</v>
      </c>
      <c r="U4" s="67" t="str">
        <f t="shared" si="0"/>
        <v>2030/31</v>
      </c>
      <c r="V4" s="67" t="str">
        <f t="shared" si="0"/>
        <v>2031/32</v>
      </c>
      <c r="W4" s="67" t="str">
        <f t="shared" si="0"/>
        <v>2032/33</v>
      </c>
      <c r="X4" s="67" t="str">
        <f t="shared" si="0"/>
        <v>2033/34</v>
      </c>
      <c r="Y4" s="67" t="str">
        <f t="shared" si="0"/>
        <v>2034/35</v>
      </c>
      <c r="Z4" s="67" t="str">
        <f t="shared" si="0"/>
        <v>2035/36</v>
      </c>
      <c r="AA4" s="67" t="str">
        <f t="shared" si="0"/>
        <v>2036/37</v>
      </c>
      <c r="AB4" s="67" t="str">
        <f t="shared" si="0"/>
        <v>2037/38</v>
      </c>
      <c r="AC4" s="67" t="str">
        <f t="shared" si="0"/>
        <v>2038/39</v>
      </c>
      <c r="AD4" s="67" t="str">
        <f t="shared" si="0"/>
        <v>2039/40</v>
      </c>
      <c r="AE4" s="67" t="str">
        <f t="shared" si="0"/>
        <v>2040/41</v>
      </c>
      <c r="AF4" s="67" t="str">
        <f t="shared" si="0"/>
        <v>2041/42</v>
      </c>
      <c r="AG4" s="67" t="str">
        <f t="shared" si="0"/>
        <v>2042/43</v>
      </c>
      <c r="AH4" s="67" t="str">
        <f t="shared" si="0"/>
        <v>2043/44</v>
      </c>
      <c r="AI4" s="67" t="str">
        <f t="shared" si="0"/>
        <v>2044/45</v>
      </c>
      <c r="AJ4" s="67" t="str">
        <f t="shared" si="0"/>
        <v>2045/46</v>
      </c>
      <c r="AK4" s="67" t="str">
        <f t="shared" si="0"/>
        <v>2046/47</v>
      </c>
      <c r="AL4" s="67" t="str">
        <f t="shared" si="0"/>
        <v>2047/48</v>
      </c>
      <c r="AM4" s="67" t="str">
        <f t="shared" si="0"/>
        <v>2048/49</v>
      </c>
      <c r="AN4" s="67" t="str">
        <f t="shared" si="0"/>
        <v>2049/50</v>
      </c>
      <c r="AO4" s="67" t="str">
        <f t="shared" si="0"/>
        <v>2050/51</v>
      </c>
      <c r="AQ4" s="67"/>
      <c r="AR4" s="12" t="s">
        <v>444</v>
      </c>
      <c r="AS4" s="12" t="s">
        <v>445</v>
      </c>
      <c r="AT4" s="12" t="s">
        <v>446</v>
      </c>
      <c r="AU4" s="12" t="s">
        <v>447</v>
      </c>
      <c r="AV4" s="12" t="s">
        <v>448</v>
      </c>
      <c r="AW4" s="12" t="s">
        <v>449</v>
      </c>
      <c r="AX4" s="12" t="s">
        <v>450</v>
      </c>
      <c r="AY4" s="12" t="s">
        <v>451</v>
      </c>
      <c r="AZ4" s="12" t="s">
        <v>452</v>
      </c>
      <c r="BA4" s="12" t="s">
        <v>453</v>
      </c>
      <c r="BB4" s="12" t="s">
        <v>454</v>
      </c>
      <c r="BC4" s="12" t="s">
        <v>455</v>
      </c>
      <c r="BD4" s="12" t="s">
        <v>456</v>
      </c>
      <c r="BE4" s="12" t="s">
        <v>457</v>
      </c>
      <c r="BF4" s="12" t="s">
        <v>458</v>
      </c>
      <c r="BG4" s="12" t="s">
        <v>459</v>
      </c>
      <c r="BH4" s="12" t="s">
        <v>460</v>
      </c>
      <c r="BI4" s="12" t="s">
        <v>461</v>
      </c>
      <c r="BJ4" s="12" t="s">
        <v>462</v>
      </c>
      <c r="BK4" s="12" t="s">
        <v>463</v>
      </c>
      <c r="BL4" s="12" t="s">
        <v>464</v>
      </c>
      <c r="BM4" s="12" t="s">
        <v>465</v>
      </c>
      <c r="BN4" s="12" t="s">
        <v>466</v>
      </c>
      <c r="BO4" s="12" t="s">
        <v>467</v>
      </c>
      <c r="BP4" s="12" t="s">
        <v>468</v>
      </c>
      <c r="BQ4" s="12" t="s">
        <v>469</v>
      </c>
      <c r="BR4" s="88"/>
    </row>
    <row r="5" spans="1:71" x14ac:dyDescent="0.25">
      <c r="A5" s="77"/>
      <c r="B5" s="77"/>
      <c r="O5" s="67" t="s">
        <v>95</v>
      </c>
      <c r="P5" s="97">
        <f t="shared" ref="P5:P16" si="1">AR5*11</f>
        <v>1244.9690000000001</v>
      </c>
      <c r="Q5" s="97">
        <f t="shared" ref="Q5:Q16" si="2">AS5*11</f>
        <v>1236.29</v>
      </c>
      <c r="R5" s="97">
        <f t="shared" ref="R5:R16" si="3">AT5*11</f>
        <v>1219.2730000000001</v>
      </c>
      <c r="S5" s="97">
        <f t="shared" ref="S5:S16" si="4">AU5*11</f>
        <v>1199.1869999999999</v>
      </c>
      <c r="T5" s="97">
        <f t="shared" ref="T5:T16" si="5">AV5*11</f>
        <v>1429.89</v>
      </c>
      <c r="U5" s="97">
        <f t="shared" ref="U5:U16" si="6">AW5*11</f>
        <v>1415.2270000000001</v>
      </c>
      <c r="V5" s="97">
        <f t="shared" ref="V5:V16" si="7">AX5*11</f>
        <v>1403.1489999999999</v>
      </c>
      <c r="W5" s="97">
        <f t="shared" ref="W5:W16" si="8">AY5*11</f>
        <v>1391.742</v>
      </c>
      <c r="X5" s="97">
        <f t="shared" ref="X5:X16" si="9">AZ5*11</f>
        <v>1381.347</v>
      </c>
      <c r="Y5" s="97">
        <f t="shared" ref="Y5:Y16" si="10">BA5*11</f>
        <v>1373.713</v>
      </c>
      <c r="Z5" s="97">
        <f t="shared" ref="Z5:Z16" si="11">BB5*11</f>
        <v>1374.3619999999999</v>
      </c>
      <c r="AA5" s="97">
        <f t="shared" ref="AA5:AA16" si="12">BC5*11</f>
        <v>1383.4369999999999</v>
      </c>
      <c r="AB5" s="97">
        <f t="shared" ref="AB5:AB16" si="13">BD5*11</f>
        <v>1362.537</v>
      </c>
      <c r="AC5" s="97">
        <f t="shared" ref="AC5:AC16" si="14">BE5*11</f>
        <v>1362.614</v>
      </c>
      <c r="AD5" s="97">
        <f t="shared" ref="AD5:AD16" si="15">BF5*11</f>
        <v>1354.7929999999999</v>
      </c>
      <c r="AE5" s="97">
        <f t="shared" ref="AE5:AE16" si="16">BG5*11</f>
        <v>1345.1570000000002</v>
      </c>
      <c r="AF5" s="97">
        <f t="shared" ref="AF5:AF16" si="17">BH5*11</f>
        <v>1300.2</v>
      </c>
      <c r="AG5" s="97">
        <f t="shared" ref="AG5:AG16" si="18">BI5*11</f>
        <v>1300.2</v>
      </c>
      <c r="AH5" s="97">
        <f t="shared" ref="AH5:AH16" si="19">BJ5*11</f>
        <v>1300.2</v>
      </c>
      <c r="AI5" s="97">
        <f t="shared" ref="AI5:AI16" si="20">BK5*11</f>
        <v>1300.2</v>
      </c>
      <c r="AJ5" s="97">
        <f t="shared" ref="AJ5:AJ16" si="21">BL5*11</f>
        <v>1300.2</v>
      </c>
      <c r="AK5" s="97">
        <f t="shared" ref="AK5:AK16" si="22">BM5*11</f>
        <v>1300.2</v>
      </c>
      <c r="AL5" s="97">
        <f t="shared" ref="AL5:AL16" si="23">BN5*11</f>
        <v>1300.2</v>
      </c>
      <c r="AM5" s="97">
        <f t="shared" ref="AM5:AM16" si="24">BO5*11</f>
        <v>1300.2</v>
      </c>
      <c r="AN5" s="97">
        <f t="shared" ref="AN5:AN16" si="25">BP5*11</f>
        <v>1300.2</v>
      </c>
      <c r="AO5" s="97">
        <f t="shared" ref="AO5:AO16" si="26">BQ5*11</f>
        <v>1300.2</v>
      </c>
      <c r="AQ5" s="67" t="s">
        <v>95</v>
      </c>
      <c r="AR5" s="97">
        <v>113.179</v>
      </c>
      <c r="AS5" s="194">
        <v>112.39</v>
      </c>
      <c r="AT5" s="193">
        <v>110.843</v>
      </c>
      <c r="AU5" s="97">
        <v>109.017</v>
      </c>
      <c r="AV5" s="97">
        <v>129.99</v>
      </c>
      <c r="AW5" s="97">
        <v>128.65700000000001</v>
      </c>
      <c r="AX5" s="97">
        <v>127.559</v>
      </c>
      <c r="AY5" s="97">
        <v>126.52200000000001</v>
      </c>
      <c r="AZ5" s="97">
        <v>125.577</v>
      </c>
      <c r="BA5" s="97">
        <v>124.883</v>
      </c>
      <c r="BB5" s="97">
        <v>124.94199999999999</v>
      </c>
      <c r="BC5" s="97">
        <v>125.767</v>
      </c>
      <c r="BD5" s="97">
        <v>123.867</v>
      </c>
      <c r="BE5" s="97">
        <v>123.874</v>
      </c>
      <c r="BF5" s="97">
        <v>123.163</v>
      </c>
      <c r="BG5" s="97">
        <v>122.28700000000001</v>
      </c>
      <c r="BH5" s="97">
        <v>118.2</v>
      </c>
      <c r="BI5" s="97">
        <v>118.2</v>
      </c>
      <c r="BJ5" s="97">
        <v>118.2</v>
      </c>
      <c r="BK5" s="97">
        <v>118.2</v>
      </c>
      <c r="BL5" s="97">
        <v>118.2</v>
      </c>
      <c r="BM5" s="97">
        <v>118.2</v>
      </c>
      <c r="BN5" s="97">
        <v>118.2</v>
      </c>
      <c r="BO5" s="97">
        <v>118.2</v>
      </c>
      <c r="BP5" s="97">
        <v>118.2</v>
      </c>
      <c r="BQ5" s="97">
        <v>118.2</v>
      </c>
      <c r="BR5" s="99"/>
      <c r="BS5" s="98"/>
    </row>
    <row r="6" spans="1:71" x14ac:dyDescent="0.25">
      <c r="A6" s="77"/>
      <c r="B6" s="77"/>
      <c r="O6" s="67" t="s">
        <v>617</v>
      </c>
      <c r="P6" s="97">
        <f t="shared" si="1"/>
        <v>24.563000000000002</v>
      </c>
      <c r="Q6" s="97">
        <f t="shared" si="2"/>
        <v>20.713000000000001</v>
      </c>
      <c r="R6" s="97">
        <f t="shared" si="3"/>
        <v>18.315000000000001</v>
      </c>
      <c r="S6" s="97">
        <f t="shared" si="4"/>
        <v>15.191000000000001</v>
      </c>
      <c r="T6" s="97">
        <f t="shared" si="5"/>
        <v>9.8450000000000006</v>
      </c>
      <c r="U6" s="97">
        <f t="shared" si="6"/>
        <v>8.5910000000000011</v>
      </c>
      <c r="V6" s="97">
        <f t="shared" si="7"/>
        <v>4.4660000000000002</v>
      </c>
      <c r="W6" s="97">
        <f t="shared" si="8"/>
        <v>3.9379999999999997</v>
      </c>
      <c r="X6" s="97">
        <f t="shared" si="9"/>
        <v>0</v>
      </c>
      <c r="Y6" s="97">
        <f t="shared" si="10"/>
        <v>0</v>
      </c>
      <c r="Z6" s="97">
        <f t="shared" si="11"/>
        <v>0</v>
      </c>
      <c r="AA6" s="97">
        <f t="shared" si="12"/>
        <v>0</v>
      </c>
      <c r="AB6" s="97">
        <f t="shared" si="13"/>
        <v>0</v>
      </c>
      <c r="AC6" s="97">
        <f t="shared" si="14"/>
        <v>0</v>
      </c>
      <c r="AD6" s="97">
        <f t="shared" si="15"/>
        <v>0</v>
      </c>
      <c r="AE6" s="97">
        <f t="shared" si="16"/>
        <v>0</v>
      </c>
      <c r="AF6" s="97">
        <f t="shared" si="17"/>
        <v>0</v>
      </c>
      <c r="AG6" s="97">
        <f t="shared" si="18"/>
        <v>0</v>
      </c>
      <c r="AH6" s="97">
        <f t="shared" si="19"/>
        <v>0</v>
      </c>
      <c r="AI6" s="97">
        <f t="shared" si="20"/>
        <v>0</v>
      </c>
      <c r="AJ6" s="97">
        <f t="shared" si="21"/>
        <v>0</v>
      </c>
      <c r="AK6" s="97">
        <f t="shared" si="22"/>
        <v>0</v>
      </c>
      <c r="AL6" s="97">
        <f t="shared" si="23"/>
        <v>0</v>
      </c>
      <c r="AM6" s="97">
        <f t="shared" si="24"/>
        <v>0</v>
      </c>
      <c r="AN6" s="97">
        <f t="shared" si="25"/>
        <v>0</v>
      </c>
      <c r="AO6" s="97">
        <f t="shared" si="26"/>
        <v>0</v>
      </c>
      <c r="AQ6" s="67" t="s">
        <v>617</v>
      </c>
      <c r="AR6" s="97">
        <v>2.2330000000000001</v>
      </c>
      <c r="AS6" s="97">
        <v>1.883</v>
      </c>
      <c r="AT6" s="97">
        <v>1.665</v>
      </c>
      <c r="AU6" s="97">
        <v>1.381</v>
      </c>
      <c r="AV6" s="97">
        <v>0.89500000000000002</v>
      </c>
      <c r="AW6" s="97">
        <v>0.78100000000000003</v>
      </c>
      <c r="AX6" s="97">
        <v>0.40600000000000003</v>
      </c>
      <c r="AY6" s="97">
        <v>0.35799999999999998</v>
      </c>
      <c r="AZ6" s="97">
        <v>0</v>
      </c>
      <c r="BA6" s="97">
        <v>0</v>
      </c>
      <c r="BB6" s="97">
        <v>0</v>
      </c>
      <c r="BC6" s="97">
        <v>0</v>
      </c>
      <c r="BD6" s="97">
        <v>0</v>
      </c>
      <c r="BE6" s="97">
        <v>0</v>
      </c>
      <c r="BF6" s="97">
        <v>0</v>
      </c>
      <c r="BG6" s="97">
        <v>0</v>
      </c>
      <c r="BH6" s="97">
        <v>0</v>
      </c>
      <c r="BI6" s="97">
        <v>0</v>
      </c>
      <c r="BJ6" s="97">
        <v>0</v>
      </c>
      <c r="BK6" s="97">
        <v>0</v>
      </c>
      <c r="BL6" s="97">
        <v>0</v>
      </c>
      <c r="BM6" s="97">
        <v>0</v>
      </c>
      <c r="BN6" s="97">
        <v>0</v>
      </c>
      <c r="BO6" s="97">
        <v>0</v>
      </c>
      <c r="BP6" s="97">
        <v>0</v>
      </c>
      <c r="BQ6" s="97">
        <v>0</v>
      </c>
      <c r="BR6" s="99"/>
      <c r="BS6" s="98"/>
    </row>
    <row r="7" spans="1:71" x14ac:dyDescent="0.25">
      <c r="A7" s="77"/>
      <c r="B7" s="77"/>
      <c r="O7" s="67" t="s">
        <v>114</v>
      </c>
      <c r="P7" s="97">
        <f t="shared" si="1"/>
        <v>897.57799999999997</v>
      </c>
      <c r="Q7" s="97">
        <f t="shared" si="2"/>
        <v>881.4190000000001</v>
      </c>
      <c r="R7" s="97">
        <f t="shared" si="3"/>
        <v>874.40099999999995</v>
      </c>
      <c r="S7" s="97">
        <f t="shared" si="4"/>
        <v>867.33900000000006</v>
      </c>
      <c r="T7" s="97">
        <f t="shared" si="5"/>
        <v>859.34199999999998</v>
      </c>
      <c r="U7" s="97">
        <f t="shared" si="6"/>
        <v>838.77199999999993</v>
      </c>
      <c r="V7" s="97">
        <f t="shared" si="7"/>
        <v>836</v>
      </c>
      <c r="W7" s="97">
        <f t="shared" si="8"/>
        <v>836</v>
      </c>
      <c r="X7" s="97">
        <f t="shared" si="9"/>
        <v>836</v>
      </c>
      <c r="Y7" s="97">
        <f t="shared" si="10"/>
        <v>836</v>
      </c>
      <c r="Z7" s="97">
        <f t="shared" si="11"/>
        <v>836</v>
      </c>
      <c r="AA7" s="97">
        <f t="shared" si="12"/>
        <v>836</v>
      </c>
      <c r="AB7" s="97">
        <f t="shared" si="13"/>
        <v>836</v>
      </c>
      <c r="AC7" s="97">
        <f t="shared" si="14"/>
        <v>836</v>
      </c>
      <c r="AD7" s="97">
        <f t="shared" si="15"/>
        <v>836</v>
      </c>
      <c r="AE7" s="97">
        <f t="shared" si="16"/>
        <v>836</v>
      </c>
      <c r="AF7" s="97">
        <f t="shared" si="17"/>
        <v>836</v>
      </c>
      <c r="AG7" s="97">
        <f t="shared" si="18"/>
        <v>836</v>
      </c>
      <c r="AH7" s="97">
        <f t="shared" si="19"/>
        <v>836</v>
      </c>
      <c r="AI7" s="97">
        <f t="shared" si="20"/>
        <v>836</v>
      </c>
      <c r="AJ7" s="97">
        <f t="shared" si="21"/>
        <v>836</v>
      </c>
      <c r="AK7" s="97">
        <f t="shared" si="22"/>
        <v>836</v>
      </c>
      <c r="AL7" s="97">
        <f t="shared" si="23"/>
        <v>836</v>
      </c>
      <c r="AM7" s="97">
        <f t="shared" si="24"/>
        <v>836</v>
      </c>
      <c r="AN7" s="97">
        <f t="shared" si="25"/>
        <v>836</v>
      </c>
      <c r="AO7" s="97">
        <f t="shared" si="26"/>
        <v>836</v>
      </c>
      <c r="AQ7" s="67" t="s">
        <v>114</v>
      </c>
      <c r="AR7" s="97">
        <v>81.597999999999999</v>
      </c>
      <c r="AS7" s="97">
        <v>80.129000000000005</v>
      </c>
      <c r="AT7" s="97">
        <v>79.491</v>
      </c>
      <c r="AU7" s="97">
        <v>78.849000000000004</v>
      </c>
      <c r="AV7" s="97">
        <v>78.122</v>
      </c>
      <c r="AW7" s="97">
        <v>76.251999999999995</v>
      </c>
      <c r="AX7" s="97">
        <v>76</v>
      </c>
      <c r="AY7" s="97">
        <v>76</v>
      </c>
      <c r="AZ7" s="97">
        <v>76</v>
      </c>
      <c r="BA7" s="97">
        <v>76</v>
      </c>
      <c r="BB7" s="97">
        <v>76</v>
      </c>
      <c r="BC7" s="97">
        <v>76</v>
      </c>
      <c r="BD7" s="97">
        <v>76</v>
      </c>
      <c r="BE7" s="97">
        <v>76</v>
      </c>
      <c r="BF7" s="97">
        <v>76</v>
      </c>
      <c r="BG7" s="97">
        <v>76</v>
      </c>
      <c r="BH7" s="97">
        <v>76</v>
      </c>
      <c r="BI7" s="97">
        <v>76</v>
      </c>
      <c r="BJ7" s="97">
        <v>76</v>
      </c>
      <c r="BK7" s="97">
        <v>76</v>
      </c>
      <c r="BL7" s="97">
        <v>76</v>
      </c>
      <c r="BM7" s="97">
        <v>76</v>
      </c>
      <c r="BN7" s="97">
        <v>76</v>
      </c>
      <c r="BO7" s="97">
        <v>76</v>
      </c>
      <c r="BP7" s="97">
        <v>76</v>
      </c>
      <c r="BQ7" s="97">
        <v>76</v>
      </c>
      <c r="BR7" s="99"/>
      <c r="BS7" s="98"/>
    </row>
    <row r="8" spans="1:71" x14ac:dyDescent="0.25">
      <c r="A8" s="77"/>
      <c r="B8" s="77"/>
      <c r="O8" s="67" t="s">
        <v>117</v>
      </c>
      <c r="P8" s="97">
        <f t="shared" si="1"/>
        <v>1012.9349999999999</v>
      </c>
      <c r="Q8" s="97">
        <f t="shared" si="2"/>
        <v>1036.75</v>
      </c>
      <c r="R8" s="97">
        <f t="shared" si="3"/>
        <v>1014.9369999999999</v>
      </c>
      <c r="S8" s="97">
        <f t="shared" si="4"/>
        <v>995.87400000000002</v>
      </c>
      <c r="T8" s="97">
        <f t="shared" si="5"/>
        <v>960.02500000000009</v>
      </c>
      <c r="U8" s="97">
        <f t="shared" si="6"/>
        <v>935.68200000000002</v>
      </c>
      <c r="V8" s="97">
        <f t="shared" si="7"/>
        <v>910.42600000000004</v>
      </c>
      <c r="W8" s="97">
        <f t="shared" si="8"/>
        <v>897.65500000000009</v>
      </c>
      <c r="X8" s="97">
        <f t="shared" si="9"/>
        <v>876.22699999999998</v>
      </c>
      <c r="Y8" s="97">
        <f t="shared" si="10"/>
        <v>837.95799999999997</v>
      </c>
      <c r="Z8" s="97">
        <f t="shared" si="11"/>
        <v>797.06</v>
      </c>
      <c r="AA8" s="97">
        <f t="shared" si="12"/>
        <v>782.34199999999998</v>
      </c>
      <c r="AB8" s="97">
        <f t="shared" si="13"/>
        <v>781.97900000000004</v>
      </c>
      <c r="AC8" s="97">
        <f t="shared" si="14"/>
        <v>767.53599999999994</v>
      </c>
      <c r="AD8" s="97">
        <f t="shared" si="15"/>
        <v>760.85899999999992</v>
      </c>
      <c r="AE8" s="97">
        <f t="shared" si="16"/>
        <v>754.78700000000003</v>
      </c>
      <c r="AF8" s="97">
        <f t="shared" si="17"/>
        <v>738.94700000000012</v>
      </c>
      <c r="AG8" s="97">
        <f t="shared" si="18"/>
        <v>738.28700000000003</v>
      </c>
      <c r="AH8" s="97">
        <f t="shared" si="19"/>
        <v>794.16700000000003</v>
      </c>
      <c r="AI8" s="97">
        <f t="shared" si="20"/>
        <v>783.2</v>
      </c>
      <c r="AJ8" s="97">
        <f t="shared" si="21"/>
        <v>774.54300000000001</v>
      </c>
      <c r="AK8" s="97">
        <f t="shared" si="22"/>
        <v>765.78700000000003</v>
      </c>
      <c r="AL8" s="97">
        <f t="shared" si="23"/>
        <v>758.80200000000002</v>
      </c>
      <c r="AM8" s="97">
        <f t="shared" si="24"/>
        <v>755.88699999999994</v>
      </c>
      <c r="AN8" s="97">
        <f t="shared" si="25"/>
        <v>752.74099999999999</v>
      </c>
      <c r="AO8" s="97">
        <f t="shared" si="26"/>
        <v>748.85800000000006</v>
      </c>
      <c r="AQ8" s="67" t="s">
        <v>117</v>
      </c>
      <c r="AR8" s="97">
        <v>92.084999999999994</v>
      </c>
      <c r="AS8" s="97">
        <v>94.25</v>
      </c>
      <c r="AT8" s="97">
        <v>92.266999999999996</v>
      </c>
      <c r="AU8" s="97">
        <v>90.534000000000006</v>
      </c>
      <c r="AV8" s="97">
        <v>87.275000000000006</v>
      </c>
      <c r="AW8" s="97">
        <v>85.061999999999998</v>
      </c>
      <c r="AX8" s="97">
        <v>82.766000000000005</v>
      </c>
      <c r="AY8" s="97">
        <v>81.605000000000004</v>
      </c>
      <c r="AZ8" s="97">
        <v>79.656999999999996</v>
      </c>
      <c r="BA8" s="97">
        <v>76.177999999999997</v>
      </c>
      <c r="BB8" s="97">
        <v>72.459999999999994</v>
      </c>
      <c r="BC8" s="97">
        <v>71.122</v>
      </c>
      <c r="BD8" s="97">
        <v>71.088999999999999</v>
      </c>
      <c r="BE8" s="97">
        <v>69.775999999999996</v>
      </c>
      <c r="BF8" s="97">
        <v>69.168999999999997</v>
      </c>
      <c r="BG8" s="97">
        <v>68.617000000000004</v>
      </c>
      <c r="BH8" s="97">
        <v>67.177000000000007</v>
      </c>
      <c r="BI8" s="97">
        <v>67.117000000000004</v>
      </c>
      <c r="BJ8" s="97">
        <v>72.197000000000003</v>
      </c>
      <c r="BK8" s="97">
        <v>71.2</v>
      </c>
      <c r="BL8" s="97">
        <v>70.412999999999997</v>
      </c>
      <c r="BM8" s="97">
        <v>69.617000000000004</v>
      </c>
      <c r="BN8" s="97">
        <v>68.981999999999999</v>
      </c>
      <c r="BO8" s="97">
        <v>68.716999999999999</v>
      </c>
      <c r="BP8" s="97">
        <v>68.430999999999997</v>
      </c>
      <c r="BQ8" s="97">
        <v>68.078000000000003</v>
      </c>
      <c r="BR8" s="99"/>
      <c r="BS8" s="98"/>
    </row>
    <row r="9" spans="1:71" x14ac:dyDescent="0.25">
      <c r="A9" s="77"/>
      <c r="B9" s="77"/>
      <c r="O9" s="67" t="s">
        <v>618</v>
      </c>
      <c r="P9" s="97">
        <f t="shared" si="1"/>
        <v>236.66500000000002</v>
      </c>
      <c r="Q9" s="97">
        <f t="shared" si="2"/>
        <v>200.32099999999997</v>
      </c>
      <c r="R9" s="97">
        <f t="shared" si="3"/>
        <v>169.03700000000001</v>
      </c>
      <c r="S9" s="97">
        <f t="shared" si="4"/>
        <v>140.404</v>
      </c>
      <c r="T9" s="97">
        <f t="shared" si="5"/>
        <v>117.271</v>
      </c>
      <c r="U9" s="97">
        <f t="shared" si="6"/>
        <v>98.846000000000004</v>
      </c>
      <c r="V9" s="97">
        <f t="shared" si="7"/>
        <v>81.212999999999994</v>
      </c>
      <c r="W9" s="97">
        <f t="shared" si="8"/>
        <v>55.979000000000006</v>
      </c>
      <c r="X9" s="97">
        <f t="shared" si="9"/>
        <v>50.765000000000001</v>
      </c>
      <c r="Y9" s="97">
        <f t="shared" si="10"/>
        <v>48.256999999999998</v>
      </c>
      <c r="Z9" s="97">
        <f t="shared" si="11"/>
        <v>46.409000000000006</v>
      </c>
      <c r="AA9" s="97">
        <f t="shared" si="12"/>
        <v>31.977</v>
      </c>
      <c r="AB9" s="97">
        <f t="shared" si="13"/>
        <v>31.768000000000001</v>
      </c>
      <c r="AC9" s="97">
        <f t="shared" si="14"/>
        <v>21.978000000000002</v>
      </c>
      <c r="AD9" s="97">
        <f t="shared" si="15"/>
        <v>19.712</v>
      </c>
      <c r="AE9" s="97">
        <f t="shared" si="16"/>
        <v>17.027999999999999</v>
      </c>
      <c r="AF9" s="97">
        <f t="shared" si="17"/>
        <v>73.831999999999994</v>
      </c>
      <c r="AG9" s="97">
        <f t="shared" si="18"/>
        <v>67.87</v>
      </c>
      <c r="AH9" s="97">
        <f t="shared" si="19"/>
        <v>0</v>
      </c>
      <c r="AI9" s="97">
        <f t="shared" si="20"/>
        <v>0</v>
      </c>
      <c r="AJ9" s="97">
        <f t="shared" si="21"/>
        <v>0</v>
      </c>
      <c r="AK9" s="97">
        <f t="shared" si="22"/>
        <v>0</v>
      </c>
      <c r="AL9" s="97">
        <f t="shared" si="23"/>
        <v>0</v>
      </c>
      <c r="AM9" s="97">
        <f t="shared" si="24"/>
        <v>0</v>
      </c>
      <c r="AN9" s="97">
        <f t="shared" si="25"/>
        <v>0</v>
      </c>
      <c r="AO9" s="97">
        <f t="shared" si="26"/>
        <v>0</v>
      </c>
      <c r="AQ9" s="67" t="s">
        <v>618</v>
      </c>
      <c r="AR9" s="97">
        <v>21.515000000000001</v>
      </c>
      <c r="AS9" s="97">
        <v>18.210999999999999</v>
      </c>
      <c r="AT9" s="97">
        <v>15.367000000000001</v>
      </c>
      <c r="AU9" s="97">
        <v>12.763999999999999</v>
      </c>
      <c r="AV9" s="97">
        <v>10.661</v>
      </c>
      <c r="AW9" s="97">
        <v>8.9860000000000007</v>
      </c>
      <c r="AX9" s="97">
        <v>7.383</v>
      </c>
      <c r="AY9" s="97">
        <v>5.0890000000000004</v>
      </c>
      <c r="AZ9" s="97">
        <v>4.6150000000000002</v>
      </c>
      <c r="BA9" s="97">
        <v>4.3869999999999996</v>
      </c>
      <c r="BB9" s="97">
        <v>4.2190000000000003</v>
      </c>
      <c r="BC9" s="97">
        <v>2.907</v>
      </c>
      <c r="BD9" s="97">
        <v>2.8879999999999999</v>
      </c>
      <c r="BE9" s="97">
        <v>1.998</v>
      </c>
      <c r="BF9" s="97">
        <v>1.792</v>
      </c>
      <c r="BG9" s="97">
        <v>1.548</v>
      </c>
      <c r="BH9" s="97">
        <v>6.7119999999999997</v>
      </c>
      <c r="BI9" s="97">
        <v>6.17</v>
      </c>
      <c r="BJ9" s="97">
        <v>0</v>
      </c>
      <c r="BK9" s="97">
        <v>0</v>
      </c>
      <c r="BL9" s="97">
        <v>0</v>
      </c>
      <c r="BM9" s="97">
        <v>0</v>
      </c>
      <c r="BN9" s="97">
        <v>0</v>
      </c>
      <c r="BO9" s="97">
        <v>0</v>
      </c>
      <c r="BP9" s="97">
        <v>0</v>
      </c>
      <c r="BQ9" s="97">
        <v>0</v>
      </c>
      <c r="BR9" s="99"/>
      <c r="BS9" s="98"/>
    </row>
    <row r="10" spans="1:71" x14ac:dyDescent="0.25">
      <c r="A10" s="77"/>
      <c r="B10" s="77"/>
      <c r="O10" s="67" t="s">
        <v>619</v>
      </c>
      <c r="P10" s="97">
        <f t="shared" si="1"/>
        <v>14.927</v>
      </c>
      <c r="Q10" s="97">
        <f t="shared" si="2"/>
        <v>14.982000000000001</v>
      </c>
      <c r="R10" s="97">
        <f t="shared" si="3"/>
        <v>15.036999999999999</v>
      </c>
      <c r="S10" s="97">
        <f t="shared" si="4"/>
        <v>15.081</v>
      </c>
      <c r="T10" s="97">
        <f t="shared" si="5"/>
        <v>15.135999999999999</v>
      </c>
      <c r="U10" s="97">
        <f t="shared" si="6"/>
        <v>15.191000000000001</v>
      </c>
      <c r="V10" s="97">
        <f t="shared" si="7"/>
        <v>15.191000000000001</v>
      </c>
      <c r="W10" s="97">
        <f t="shared" si="8"/>
        <v>9.7680000000000007</v>
      </c>
      <c r="X10" s="97">
        <f t="shared" si="9"/>
        <v>8.9539999999999988</v>
      </c>
      <c r="Y10" s="97">
        <f t="shared" si="10"/>
        <v>7.59</v>
      </c>
      <c r="Z10" s="97">
        <f t="shared" si="11"/>
        <v>6.5119999999999996</v>
      </c>
      <c r="AA10" s="97">
        <f t="shared" si="12"/>
        <v>6.5119999999999996</v>
      </c>
      <c r="AB10" s="97">
        <f t="shared" si="13"/>
        <v>6.5119999999999996</v>
      </c>
      <c r="AC10" s="97">
        <f t="shared" si="14"/>
        <v>6.5119999999999996</v>
      </c>
      <c r="AD10" s="97">
        <f t="shared" si="15"/>
        <v>5.423</v>
      </c>
      <c r="AE10" s="97">
        <f t="shared" si="16"/>
        <v>5.423</v>
      </c>
      <c r="AF10" s="97">
        <f t="shared" si="17"/>
        <v>4.3450000000000006</v>
      </c>
      <c r="AG10" s="97">
        <f t="shared" si="18"/>
        <v>2.1670000000000003</v>
      </c>
      <c r="AH10" s="97">
        <f t="shared" si="19"/>
        <v>1.8919999999999999</v>
      </c>
      <c r="AI10" s="97">
        <f t="shared" si="20"/>
        <v>1.617</v>
      </c>
      <c r="AJ10" s="97">
        <f t="shared" si="21"/>
        <v>1.2870000000000001</v>
      </c>
      <c r="AK10" s="97">
        <f t="shared" si="22"/>
        <v>0.75900000000000012</v>
      </c>
      <c r="AL10" s="97">
        <f t="shared" si="23"/>
        <v>0.26400000000000001</v>
      </c>
      <c r="AM10" s="97">
        <f t="shared" si="24"/>
        <v>9.8999999999999991E-2</v>
      </c>
      <c r="AN10" s="97">
        <f t="shared" si="25"/>
        <v>1.0999999999999999E-2</v>
      </c>
      <c r="AO10" s="97">
        <f t="shared" si="26"/>
        <v>0</v>
      </c>
      <c r="AQ10" s="67" t="s">
        <v>619</v>
      </c>
      <c r="AR10" s="97">
        <v>1.357</v>
      </c>
      <c r="AS10" s="97">
        <v>1.3620000000000001</v>
      </c>
      <c r="AT10" s="97">
        <v>1.367</v>
      </c>
      <c r="AU10" s="97">
        <v>1.371</v>
      </c>
      <c r="AV10" s="97">
        <v>1.3759999999999999</v>
      </c>
      <c r="AW10" s="97">
        <v>1.381</v>
      </c>
      <c r="AX10" s="97">
        <v>1.381</v>
      </c>
      <c r="AY10" s="97">
        <v>0.88800000000000001</v>
      </c>
      <c r="AZ10" s="97">
        <v>0.81399999999999995</v>
      </c>
      <c r="BA10" s="97">
        <v>0.69</v>
      </c>
      <c r="BB10" s="97">
        <v>0.59199999999999997</v>
      </c>
      <c r="BC10" s="97">
        <v>0.59199999999999997</v>
      </c>
      <c r="BD10" s="97">
        <v>0.59199999999999997</v>
      </c>
      <c r="BE10" s="97">
        <v>0.59199999999999997</v>
      </c>
      <c r="BF10" s="97">
        <v>0.49299999999999999</v>
      </c>
      <c r="BG10" s="97">
        <v>0.49299999999999999</v>
      </c>
      <c r="BH10" s="97">
        <v>0.39500000000000002</v>
      </c>
      <c r="BI10" s="97">
        <v>0.19700000000000001</v>
      </c>
      <c r="BJ10" s="97">
        <v>0.17199999999999999</v>
      </c>
      <c r="BK10" s="97">
        <v>0.14699999999999999</v>
      </c>
      <c r="BL10" s="97">
        <v>0.11700000000000001</v>
      </c>
      <c r="BM10" s="97">
        <v>6.9000000000000006E-2</v>
      </c>
      <c r="BN10" s="97">
        <v>2.4E-2</v>
      </c>
      <c r="BO10" s="97">
        <v>8.9999999999999993E-3</v>
      </c>
      <c r="BP10" s="97">
        <v>1E-3</v>
      </c>
      <c r="BQ10" s="97">
        <v>0</v>
      </c>
      <c r="BR10" s="99"/>
      <c r="BS10" s="98"/>
    </row>
    <row r="11" spans="1:71" x14ac:dyDescent="0.25">
      <c r="A11" s="77"/>
      <c r="B11" s="77"/>
      <c r="O11" s="67" t="s">
        <v>620</v>
      </c>
      <c r="P11" s="97">
        <f t="shared" si="1"/>
        <v>0</v>
      </c>
      <c r="Q11" s="97">
        <f t="shared" si="2"/>
        <v>0</v>
      </c>
      <c r="R11" s="97">
        <f t="shared" si="3"/>
        <v>0</v>
      </c>
      <c r="S11" s="97">
        <f t="shared" si="4"/>
        <v>0</v>
      </c>
      <c r="T11" s="97">
        <f t="shared" si="5"/>
        <v>0</v>
      </c>
      <c r="U11" s="97">
        <f t="shared" si="6"/>
        <v>0</v>
      </c>
      <c r="V11" s="97">
        <f t="shared" si="7"/>
        <v>0</v>
      </c>
      <c r="W11" s="97">
        <f t="shared" si="8"/>
        <v>0</v>
      </c>
      <c r="X11" s="97">
        <f t="shared" si="9"/>
        <v>0</v>
      </c>
      <c r="Y11" s="97">
        <f t="shared" si="10"/>
        <v>0</v>
      </c>
      <c r="Z11" s="97">
        <f t="shared" si="11"/>
        <v>0</v>
      </c>
      <c r="AA11" s="97">
        <f t="shared" si="12"/>
        <v>0</v>
      </c>
      <c r="AB11" s="97">
        <f t="shared" si="13"/>
        <v>0</v>
      </c>
      <c r="AC11" s="97">
        <f t="shared" si="14"/>
        <v>0</v>
      </c>
      <c r="AD11" s="97">
        <f t="shared" si="15"/>
        <v>0</v>
      </c>
      <c r="AE11" s="97">
        <f t="shared" si="16"/>
        <v>0</v>
      </c>
      <c r="AF11" s="97">
        <f t="shared" si="17"/>
        <v>0</v>
      </c>
      <c r="AG11" s="97">
        <f t="shared" si="18"/>
        <v>0</v>
      </c>
      <c r="AH11" s="97">
        <f t="shared" si="19"/>
        <v>0</v>
      </c>
      <c r="AI11" s="97">
        <f t="shared" si="20"/>
        <v>0</v>
      </c>
      <c r="AJ11" s="97">
        <f t="shared" si="21"/>
        <v>0</v>
      </c>
      <c r="AK11" s="97">
        <f t="shared" si="22"/>
        <v>0</v>
      </c>
      <c r="AL11" s="97">
        <f t="shared" si="23"/>
        <v>0</v>
      </c>
      <c r="AM11" s="97">
        <f t="shared" si="24"/>
        <v>0</v>
      </c>
      <c r="AN11" s="97">
        <f t="shared" si="25"/>
        <v>0</v>
      </c>
      <c r="AO11" s="97">
        <f t="shared" si="26"/>
        <v>0</v>
      </c>
      <c r="AQ11" s="67" t="s">
        <v>620</v>
      </c>
      <c r="AR11" s="97">
        <v>0</v>
      </c>
      <c r="AS11" s="97">
        <v>0</v>
      </c>
      <c r="AT11" s="97">
        <v>0</v>
      </c>
      <c r="AU11" s="97">
        <v>0</v>
      </c>
      <c r="AV11" s="97">
        <v>0</v>
      </c>
      <c r="AW11" s="97">
        <v>0</v>
      </c>
      <c r="AX11" s="97">
        <v>0</v>
      </c>
      <c r="AY11" s="97">
        <v>0</v>
      </c>
      <c r="AZ11" s="97">
        <v>0</v>
      </c>
      <c r="BA11" s="97">
        <v>0</v>
      </c>
      <c r="BB11" s="97">
        <v>0</v>
      </c>
      <c r="BC11" s="97">
        <v>0</v>
      </c>
      <c r="BD11" s="97">
        <v>0</v>
      </c>
      <c r="BE11" s="97">
        <v>0</v>
      </c>
      <c r="BF11" s="97">
        <v>0</v>
      </c>
      <c r="BG11" s="97">
        <v>0</v>
      </c>
      <c r="BH11" s="97">
        <v>0</v>
      </c>
      <c r="BI11" s="97">
        <v>0</v>
      </c>
      <c r="BJ11" s="97">
        <v>0</v>
      </c>
      <c r="BK11" s="97">
        <v>0</v>
      </c>
      <c r="BL11" s="97">
        <v>0</v>
      </c>
      <c r="BM11" s="97">
        <v>0</v>
      </c>
      <c r="BN11" s="97">
        <v>0</v>
      </c>
      <c r="BO11" s="97">
        <v>0</v>
      </c>
      <c r="BP11" s="97">
        <v>0</v>
      </c>
      <c r="BQ11" s="97">
        <v>0</v>
      </c>
      <c r="BR11" s="99"/>
      <c r="BS11" s="98"/>
    </row>
    <row r="12" spans="1:71" x14ac:dyDescent="0.25">
      <c r="A12" s="77"/>
      <c r="B12" s="77"/>
      <c r="O12" s="67" t="s">
        <v>621</v>
      </c>
      <c r="P12" s="97">
        <f t="shared" si="1"/>
        <v>692.67</v>
      </c>
      <c r="Q12" s="97">
        <f t="shared" si="2"/>
        <v>692.67</v>
      </c>
      <c r="R12" s="97">
        <f t="shared" si="3"/>
        <v>692.67</v>
      </c>
      <c r="S12" s="97">
        <f t="shared" si="4"/>
        <v>692.67</v>
      </c>
      <c r="T12" s="97">
        <f t="shared" si="5"/>
        <v>692.67</v>
      </c>
      <c r="U12" s="97">
        <f t="shared" si="6"/>
        <v>692.67</v>
      </c>
      <c r="V12" s="97">
        <f t="shared" si="7"/>
        <v>692.67</v>
      </c>
      <c r="W12" s="97">
        <f t="shared" si="8"/>
        <v>692.67</v>
      </c>
      <c r="X12" s="97">
        <f t="shared" si="9"/>
        <v>692.67</v>
      </c>
      <c r="Y12" s="97">
        <f t="shared" si="10"/>
        <v>692.67</v>
      </c>
      <c r="Z12" s="97">
        <f t="shared" si="11"/>
        <v>692.67</v>
      </c>
      <c r="AA12" s="97">
        <f t="shared" si="12"/>
        <v>692.67</v>
      </c>
      <c r="AB12" s="97">
        <f t="shared" si="13"/>
        <v>692.67</v>
      </c>
      <c r="AC12" s="97">
        <f t="shared" si="14"/>
        <v>692.67</v>
      </c>
      <c r="AD12" s="97">
        <f t="shared" si="15"/>
        <v>692.67</v>
      </c>
      <c r="AE12" s="97">
        <f t="shared" si="16"/>
        <v>692.67</v>
      </c>
      <c r="AF12" s="97">
        <f t="shared" si="17"/>
        <v>692.67</v>
      </c>
      <c r="AG12" s="97">
        <f t="shared" si="18"/>
        <v>692.67</v>
      </c>
      <c r="AH12" s="97">
        <f t="shared" si="19"/>
        <v>692.67</v>
      </c>
      <c r="AI12" s="97">
        <f t="shared" si="20"/>
        <v>692.67</v>
      </c>
      <c r="AJ12" s="97">
        <f t="shared" si="21"/>
        <v>692.67</v>
      </c>
      <c r="AK12" s="97">
        <f t="shared" si="22"/>
        <v>692.67</v>
      </c>
      <c r="AL12" s="97">
        <f t="shared" si="23"/>
        <v>692.67</v>
      </c>
      <c r="AM12" s="97">
        <f t="shared" si="24"/>
        <v>692.67</v>
      </c>
      <c r="AN12" s="97">
        <f t="shared" si="25"/>
        <v>692.67</v>
      </c>
      <c r="AO12" s="97">
        <f t="shared" si="26"/>
        <v>692.67</v>
      </c>
      <c r="AQ12" s="67" t="s">
        <v>621</v>
      </c>
      <c r="AR12" s="97">
        <v>62.97</v>
      </c>
      <c r="AS12" s="97">
        <v>62.97</v>
      </c>
      <c r="AT12" s="97">
        <v>62.97</v>
      </c>
      <c r="AU12" s="97">
        <v>62.97</v>
      </c>
      <c r="AV12" s="97">
        <v>62.97</v>
      </c>
      <c r="AW12" s="97">
        <v>62.97</v>
      </c>
      <c r="AX12" s="97">
        <v>62.97</v>
      </c>
      <c r="AY12" s="97">
        <v>62.97</v>
      </c>
      <c r="AZ12" s="97">
        <v>62.97</v>
      </c>
      <c r="BA12" s="97">
        <v>62.97</v>
      </c>
      <c r="BB12" s="97">
        <v>62.97</v>
      </c>
      <c r="BC12" s="97">
        <v>62.97</v>
      </c>
      <c r="BD12" s="97">
        <v>62.97</v>
      </c>
      <c r="BE12" s="97">
        <v>62.97</v>
      </c>
      <c r="BF12" s="97">
        <v>62.97</v>
      </c>
      <c r="BG12" s="97">
        <v>62.97</v>
      </c>
      <c r="BH12" s="97">
        <v>62.97</v>
      </c>
      <c r="BI12" s="97">
        <v>62.97</v>
      </c>
      <c r="BJ12" s="97">
        <v>62.97</v>
      </c>
      <c r="BK12" s="97">
        <v>62.97</v>
      </c>
      <c r="BL12" s="97">
        <v>62.97</v>
      </c>
      <c r="BM12" s="97">
        <v>62.97</v>
      </c>
      <c r="BN12" s="97">
        <v>62.97</v>
      </c>
      <c r="BO12" s="97">
        <v>62.97</v>
      </c>
      <c r="BP12" s="97">
        <v>62.97</v>
      </c>
      <c r="BQ12" s="97">
        <v>62.97</v>
      </c>
      <c r="BR12" s="99"/>
      <c r="BS12" s="98"/>
    </row>
    <row r="13" spans="1:71" x14ac:dyDescent="0.25">
      <c r="A13" s="77"/>
      <c r="B13" s="77"/>
      <c r="O13" s="67" t="s">
        <v>107</v>
      </c>
      <c r="P13" s="97">
        <f t="shared" si="1"/>
        <v>940.5</v>
      </c>
      <c r="Q13" s="97">
        <f t="shared" si="2"/>
        <v>940.5</v>
      </c>
      <c r="R13" s="97">
        <f t="shared" si="3"/>
        <v>940.5</v>
      </c>
      <c r="S13" s="97">
        <f t="shared" si="4"/>
        <v>1094.7750000000001</v>
      </c>
      <c r="T13" s="97">
        <f t="shared" si="5"/>
        <v>1094.7750000000001</v>
      </c>
      <c r="U13" s="97">
        <f t="shared" si="6"/>
        <v>1094.7750000000001</v>
      </c>
      <c r="V13" s="97">
        <f t="shared" si="7"/>
        <v>1094.7750000000001</v>
      </c>
      <c r="W13" s="97">
        <f t="shared" si="8"/>
        <v>1094.7750000000001</v>
      </c>
      <c r="X13" s="97">
        <f t="shared" si="9"/>
        <v>1094.7750000000001</v>
      </c>
      <c r="Y13" s="97">
        <f t="shared" si="10"/>
        <v>1094.7750000000001</v>
      </c>
      <c r="Z13" s="97">
        <f t="shared" si="11"/>
        <v>1094.7750000000001</v>
      </c>
      <c r="AA13" s="97">
        <f t="shared" si="12"/>
        <v>1094.7750000000001</v>
      </c>
      <c r="AB13" s="97">
        <f t="shared" si="13"/>
        <v>1094.7750000000001</v>
      </c>
      <c r="AC13" s="97">
        <f t="shared" si="14"/>
        <v>1094.7750000000001</v>
      </c>
      <c r="AD13" s="97">
        <f t="shared" si="15"/>
        <v>1094.7750000000001</v>
      </c>
      <c r="AE13" s="97">
        <f t="shared" si="16"/>
        <v>1094.7750000000001</v>
      </c>
      <c r="AF13" s="97">
        <f t="shared" si="17"/>
        <v>1094.7750000000001</v>
      </c>
      <c r="AG13" s="97">
        <f t="shared" si="18"/>
        <v>1094.7750000000001</v>
      </c>
      <c r="AH13" s="97">
        <f t="shared" si="19"/>
        <v>1094.7750000000001</v>
      </c>
      <c r="AI13" s="97">
        <f t="shared" si="20"/>
        <v>1094.7750000000001</v>
      </c>
      <c r="AJ13" s="97">
        <f t="shared" si="21"/>
        <v>1094.7750000000001</v>
      </c>
      <c r="AK13" s="97">
        <f t="shared" si="22"/>
        <v>1094.7750000000001</v>
      </c>
      <c r="AL13" s="97">
        <f t="shared" si="23"/>
        <v>1094.7750000000001</v>
      </c>
      <c r="AM13" s="97">
        <f t="shared" si="24"/>
        <v>1094.7750000000001</v>
      </c>
      <c r="AN13" s="97">
        <f t="shared" si="25"/>
        <v>1094.7750000000001</v>
      </c>
      <c r="AO13" s="97">
        <f t="shared" si="26"/>
        <v>1094.7750000000001</v>
      </c>
      <c r="AQ13" s="67" t="s">
        <v>107</v>
      </c>
      <c r="AR13" s="97">
        <v>85.5</v>
      </c>
      <c r="AS13" s="97">
        <v>85.5</v>
      </c>
      <c r="AT13" s="97">
        <v>85.5</v>
      </c>
      <c r="AU13" s="97">
        <v>99.525000000000006</v>
      </c>
      <c r="AV13" s="97">
        <v>99.525000000000006</v>
      </c>
      <c r="AW13" s="97">
        <v>99.525000000000006</v>
      </c>
      <c r="AX13" s="97">
        <v>99.525000000000006</v>
      </c>
      <c r="AY13" s="97">
        <v>99.525000000000006</v>
      </c>
      <c r="AZ13" s="97">
        <v>99.525000000000006</v>
      </c>
      <c r="BA13" s="97">
        <v>99.525000000000006</v>
      </c>
      <c r="BB13" s="97">
        <v>99.525000000000006</v>
      </c>
      <c r="BC13" s="97">
        <v>99.525000000000006</v>
      </c>
      <c r="BD13" s="97">
        <v>99.525000000000006</v>
      </c>
      <c r="BE13" s="97">
        <v>99.525000000000006</v>
      </c>
      <c r="BF13" s="97">
        <v>99.525000000000006</v>
      </c>
      <c r="BG13" s="97">
        <v>99.525000000000006</v>
      </c>
      <c r="BH13" s="97">
        <v>99.525000000000006</v>
      </c>
      <c r="BI13" s="97">
        <v>99.525000000000006</v>
      </c>
      <c r="BJ13" s="97">
        <v>99.525000000000006</v>
      </c>
      <c r="BK13" s="97">
        <v>99.525000000000006</v>
      </c>
      <c r="BL13" s="97">
        <v>99.525000000000006</v>
      </c>
      <c r="BM13" s="97">
        <v>99.525000000000006</v>
      </c>
      <c r="BN13" s="97">
        <v>99.525000000000006</v>
      </c>
      <c r="BO13" s="97">
        <v>99.525000000000006</v>
      </c>
      <c r="BP13" s="97">
        <v>99.525000000000006</v>
      </c>
      <c r="BQ13" s="97">
        <v>99.525000000000006</v>
      </c>
      <c r="BR13" s="99"/>
      <c r="BS13" s="98"/>
    </row>
    <row r="14" spans="1:71" x14ac:dyDescent="0.25">
      <c r="A14" s="77"/>
      <c r="B14" s="77"/>
      <c r="O14" s="67" t="s">
        <v>658</v>
      </c>
      <c r="P14" s="97">
        <f t="shared" si="1"/>
        <v>1397</v>
      </c>
      <c r="Q14" s="97">
        <f t="shared" si="2"/>
        <v>1397</v>
      </c>
      <c r="R14" s="97">
        <f t="shared" si="3"/>
        <v>1397</v>
      </c>
      <c r="S14" s="97">
        <f t="shared" si="4"/>
        <v>1397</v>
      </c>
      <c r="T14" s="97">
        <f t="shared" si="5"/>
        <v>1397</v>
      </c>
      <c r="U14" s="97">
        <f t="shared" si="6"/>
        <v>1397</v>
      </c>
      <c r="V14" s="97">
        <f t="shared" si="7"/>
        <v>1397</v>
      </c>
      <c r="W14" s="97">
        <f t="shared" si="8"/>
        <v>1397</v>
      </c>
      <c r="X14" s="97">
        <f t="shared" si="9"/>
        <v>1397</v>
      </c>
      <c r="Y14" s="97">
        <f t="shared" si="10"/>
        <v>1397</v>
      </c>
      <c r="Z14" s="97">
        <f t="shared" si="11"/>
        <v>1397</v>
      </c>
      <c r="AA14" s="97">
        <f t="shared" si="12"/>
        <v>1397</v>
      </c>
      <c r="AB14" s="97">
        <f t="shared" si="13"/>
        <v>1397</v>
      </c>
      <c r="AC14" s="97">
        <f t="shared" si="14"/>
        <v>1397</v>
      </c>
      <c r="AD14" s="97">
        <f t="shared" si="15"/>
        <v>1397</v>
      </c>
      <c r="AE14" s="97">
        <f t="shared" si="16"/>
        <v>1397</v>
      </c>
      <c r="AF14" s="97">
        <f t="shared" si="17"/>
        <v>1397</v>
      </c>
      <c r="AG14" s="97">
        <f t="shared" si="18"/>
        <v>1397</v>
      </c>
      <c r="AH14" s="97">
        <f t="shared" si="19"/>
        <v>1397</v>
      </c>
      <c r="AI14" s="97">
        <f t="shared" si="20"/>
        <v>1397</v>
      </c>
      <c r="AJ14" s="97">
        <f t="shared" si="21"/>
        <v>1397</v>
      </c>
      <c r="AK14" s="97">
        <f t="shared" si="22"/>
        <v>1397</v>
      </c>
      <c r="AL14" s="97">
        <f t="shared" si="23"/>
        <v>1397</v>
      </c>
      <c r="AM14" s="97">
        <f t="shared" si="24"/>
        <v>1397</v>
      </c>
      <c r="AN14" s="97">
        <f t="shared" si="25"/>
        <v>1397</v>
      </c>
      <c r="AO14" s="97">
        <f t="shared" si="26"/>
        <v>1397</v>
      </c>
      <c r="AQ14" s="67" t="s">
        <v>658</v>
      </c>
      <c r="AR14" s="97">
        <v>127</v>
      </c>
      <c r="AS14" s="97">
        <v>127</v>
      </c>
      <c r="AT14" s="97">
        <v>127</v>
      </c>
      <c r="AU14" s="97">
        <v>127</v>
      </c>
      <c r="AV14" s="97">
        <v>127</v>
      </c>
      <c r="AW14" s="97">
        <v>127</v>
      </c>
      <c r="AX14" s="97">
        <v>127</v>
      </c>
      <c r="AY14" s="97">
        <v>127</v>
      </c>
      <c r="AZ14" s="97">
        <v>127</v>
      </c>
      <c r="BA14" s="97">
        <v>127</v>
      </c>
      <c r="BB14" s="97">
        <v>127</v>
      </c>
      <c r="BC14" s="97">
        <v>127</v>
      </c>
      <c r="BD14" s="97">
        <v>127</v>
      </c>
      <c r="BE14" s="97">
        <v>127</v>
      </c>
      <c r="BF14" s="97">
        <v>127</v>
      </c>
      <c r="BG14" s="97">
        <v>127</v>
      </c>
      <c r="BH14" s="97">
        <v>127</v>
      </c>
      <c r="BI14" s="97">
        <v>127</v>
      </c>
      <c r="BJ14" s="97">
        <v>127</v>
      </c>
      <c r="BK14" s="97">
        <v>127</v>
      </c>
      <c r="BL14" s="97">
        <v>127</v>
      </c>
      <c r="BM14" s="97">
        <v>127</v>
      </c>
      <c r="BN14" s="97">
        <v>127</v>
      </c>
      <c r="BO14" s="97">
        <v>127</v>
      </c>
      <c r="BP14" s="97">
        <v>127</v>
      </c>
      <c r="BQ14" s="97">
        <v>127</v>
      </c>
      <c r="BR14" s="99"/>
      <c r="BS14" s="98"/>
    </row>
    <row r="15" spans="1:71" x14ac:dyDescent="0.25">
      <c r="A15" s="77"/>
      <c r="B15" s="77"/>
      <c r="O15" s="67" t="s">
        <v>659</v>
      </c>
      <c r="P15" s="97">
        <f t="shared" si="1"/>
        <v>0</v>
      </c>
      <c r="Q15" s="97">
        <f t="shared" si="2"/>
        <v>0</v>
      </c>
      <c r="R15" s="97">
        <f t="shared" si="3"/>
        <v>0</v>
      </c>
      <c r="S15" s="97">
        <f t="shared" si="4"/>
        <v>0</v>
      </c>
      <c r="T15" s="97">
        <f t="shared" si="5"/>
        <v>0</v>
      </c>
      <c r="U15" s="97">
        <f t="shared" si="6"/>
        <v>0</v>
      </c>
      <c r="V15" s="97">
        <f t="shared" si="7"/>
        <v>0</v>
      </c>
      <c r="W15" s="97">
        <f t="shared" si="8"/>
        <v>0</v>
      </c>
      <c r="X15" s="97">
        <f t="shared" si="9"/>
        <v>0</v>
      </c>
      <c r="Y15" s="97">
        <f t="shared" si="10"/>
        <v>0</v>
      </c>
      <c r="Z15" s="97">
        <f t="shared" si="11"/>
        <v>0</v>
      </c>
      <c r="AA15" s="97">
        <f t="shared" si="12"/>
        <v>0</v>
      </c>
      <c r="AB15" s="97">
        <f t="shared" si="13"/>
        <v>0</v>
      </c>
      <c r="AC15" s="97">
        <f t="shared" si="14"/>
        <v>0</v>
      </c>
      <c r="AD15" s="97">
        <f t="shared" si="15"/>
        <v>0</v>
      </c>
      <c r="AE15" s="97">
        <f t="shared" si="16"/>
        <v>0</v>
      </c>
      <c r="AF15" s="97">
        <f t="shared" si="17"/>
        <v>0</v>
      </c>
      <c r="AG15" s="97">
        <f t="shared" si="18"/>
        <v>0</v>
      </c>
      <c r="AH15" s="97">
        <f t="shared" si="19"/>
        <v>0</v>
      </c>
      <c r="AI15" s="97">
        <f t="shared" si="20"/>
        <v>0</v>
      </c>
      <c r="AJ15" s="97">
        <f t="shared" si="21"/>
        <v>0</v>
      </c>
      <c r="AK15" s="97">
        <f t="shared" si="22"/>
        <v>0</v>
      </c>
      <c r="AL15" s="97">
        <f t="shared" si="23"/>
        <v>0</v>
      </c>
      <c r="AM15" s="97">
        <f t="shared" si="24"/>
        <v>0</v>
      </c>
      <c r="AN15" s="97">
        <f t="shared" si="25"/>
        <v>0</v>
      </c>
      <c r="AO15" s="97">
        <f t="shared" si="26"/>
        <v>0</v>
      </c>
      <c r="AQ15" s="67" t="s">
        <v>659</v>
      </c>
      <c r="AR15" s="97">
        <v>0</v>
      </c>
      <c r="AS15" s="97">
        <v>0</v>
      </c>
      <c r="AT15" s="97">
        <v>0</v>
      </c>
      <c r="AU15" s="97">
        <v>0</v>
      </c>
      <c r="AV15" s="97">
        <v>0</v>
      </c>
      <c r="AW15" s="97">
        <v>0</v>
      </c>
      <c r="AX15" s="97">
        <v>0</v>
      </c>
      <c r="AY15" s="97">
        <v>0</v>
      </c>
      <c r="AZ15" s="97">
        <v>0</v>
      </c>
      <c r="BA15" s="97">
        <v>0</v>
      </c>
      <c r="BB15" s="97">
        <v>0</v>
      </c>
      <c r="BC15" s="97">
        <v>0</v>
      </c>
      <c r="BD15" s="97">
        <v>0</v>
      </c>
      <c r="BE15" s="97">
        <v>0</v>
      </c>
      <c r="BF15" s="97">
        <v>0</v>
      </c>
      <c r="BG15" s="97">
        <v>0</v>
      </c>
      <c r="BH15" s="97">
        <v>0</v>
      </c>
      <c r="BI15" s="97">
        <v>0</v>
      </c>
      <c r="BJ15" s="97">
        <v>0</v>
      </c>
      <c r="BK15" s="97">
        <v>0</v>
      </c>
      <c r="BL15" s="97">
        <v>0</v>
      </c>
      <c r="BM15" s="97">
        <v>0</v>
      </c>
      <c r="BN15" s="97">
        <v>0</v>
      </c>
      <c r="BO15" s="97">
        <v>0</v>
      </c>
      <c r="BP15" s="97">
        <v>0</v>
      </c>
      <c r="BQ15" s="97">
        <v>0</v>
      </c>
      <c r="BR15" s="99"/>
      <c r="BS15" s="98"/>
    </row>
    <row r="16" spans="1:71" x14ac:dyDescent="0.25">
      <c r="A16" s="77"/>
      <c r="B16" s="77"/>
      <c r="O16" s="67" t="s">
        <v>660</v>
      </c>
      <c r="P16" s="97">
        <f t="shared" si="1"/>
        <v>0</v>
      </c>
      <c r="Q16" s="97">
        <f t="shared" si="2"/>
        <v>0</v>
      </c>
      <c r="R16" s="97">
        <f t="shared" si="3"/>
        <v>0</v>
      </c>
      <c r="S16" s="97">
        <f t="shared" si="4"/>
        <v>0</v>
      </c>
      <c r="T16" s="97">
        <f t="shared" si="5"/>
        <v>0</v>
      </c>
      <c r="U16" s="97">
        <f t="shared" si="6"/>
        <v>0</v>
      </c>
      <c r="V16" s="97">
        <f t="shared" si="7"/>
        <v>0</v>
      </c>
      <c r="W16" s="97">
        <f t="shared" si="8"/>
        <v>0</v>
      </c>
      <c r="X16" s="97">
        <f t="shared" si="9"/>
        <v>0</v>
      </c>
      <c r="Y16" s="97">
        <f t="shared" si="10"/>
        <v>0</v>
      </c>
      <c r="Z16" s="97">
        <f t="shared" si="11"/>
        <v>0</v>
      </c>
      <c r="AA16" s="97">
        <f t="shared" si="12"/>
        <v>0</v>
      </c>
      <c r="AB16" s="97">
        <f t="shared" si="13"/>
        <v>0</v>
      </c>
      <c r="AC16" s="97">
        <f t="shared" si="14"/>
        <v>0</v>
      </c>
      <c r="AD16" s="97">
        <f t="shared" si="15"/>
        <v>0</v>
      </c>
      <c r="AE16" s="97">
        <f t="shared" si="16"/>
        <v>0</v>
      </c>
      <c r="AF16" s="97">
        <f t="shared" si="17"/>
        <v>0</v>
      </c>
      <c r="AG16" s="97">
        <f t="shared" si="18"/>
        <v>0</v>
      </c>
      <c r="AH16" s="97">
        <f t="shared" si="19"/>
        <v>0</v>
      </c>
      <c r="AI16" s="97">
        <f t="shared" si="20"/>
        <v>0</v>
      </c>
      <c r="AJ16" s="97">
        <f t="shared" si="21"/>
        <v>0</v>
      </c>
      <c r="AK16" s="97">
        <f t="shared" si="22"/>
        <v>0</v>
      </c>
      <c r="AL16" s="97">
        <f t="shared" si="23"/>
        <v>0</v>
      </c>
      <c r="AM16" s="97">
        <f t="shared" si="24"/>
        <v>0</v>
      </c>
      <c r="AN16" s="97">
        <f t="shared" si="25"/>
        <v>0</v>
      </c>
      <c r="AO16" s="97">
        <f t="shared" si="26"/>
        <v>0</v>
      </c>
      <c r="AQ16" s="67" t="s">
        <v>660</v>
      </c>
      <c r="AR16" s="97">
        <v>0</v>
      </c>
      <c r="AS16" s="97">
        <v>0</v>
      </c>
      <c r="AT16" s="97">
        <v>0</v>
      </c>
      <c r="AU16" s="97">
        <v>0</v>
      </c>
      <c r="AV16" s="97">
        <v>0</v>
      </c>
      <c r="AW16" s="97">
        <v>0</v>
      </c>
      <c r="AX16" s="97">
        <v>0</v>
      </c>
      <c r="AY16" s="97">
        <v>0</v>
      </c>
      <c r="AZ16" s="97">
        <v>0</v>
      </c>
      <c r="BA16" s="97">
        <v>0</v>
      </c>
      <c r="BB16" s="97">
        <v>0</v>
      </c>
      <c r="BC16" s="97">
        <v>0</v>
      </c>
      <c r="BD16" s="97">
        <v>0</v>
      </c>
      <c r="BE16" s="97">
        <v>0</v>
      </c>
      <c r="BF16" s="97">
        <v>0</v>
      </c>
      <c r="BG16" s="97">
        <v>0</v>
      </c>
      <c r="BH16" s="97">
        <v>0</v>
      </c>
      <c r="BI16" s="97">
        <v>0</v>
      </c>
      <c r="BJ16" s="97">
        <v>0</v>
      </c>
      <c r="BK16" s="97">
        <v>0</v>
      </c>
      <c r="BL16" s="97">
        <v>0</v>
      </c>
      <c r="BM16" s="97">
        <v>0</v>
      </c>
      <c r="BN16" s="97">
        <v>0</v>
      </c>
      <c r="BO16" s="97">
        <v>0</v>
      </c>
      <c r="BP16" s="97">
        <v>0</v>
      </c>
      <c r="BQ16" s="97">
        <v>0</v>
      </c>
      <c r="BR16" s="99"/>
      <c r="BS16" s="98"/>
    </row>
    <row r="17" spans="1:71" x14ac:dyDescent="0.25">
      <c r="A17" s="77"/>
      <c r="B17" s="77"/>
      <c r="O17" s="67" t="s">
        <v>159</v>
      </c>
      <c r="P17" s="90">
        <f t="shared" ref="P17:AH17" si="27">SUM(P5:P16)</f>
        <v>6461.8069999999998</v>
      </c>
      <c r="Q17" s="90">
        <f t="shared" si="27"/>
        <v>6420.6450000000004</v>
      </c>
      <c r="R17" s="90">
        <f t="shared" si="27"/>
        <v>6341.17</v>
      </c>
      <c r="S17" s="90">
        <f t="shared" si="27"/>
        <v>6417.5210000000006</v>
      </c>
      <c r="T17" s="90">
        <f t="shared" si="27"/>
        <v>6575.9540000000006</v>
      </c>
      <c r="U17" s="90">
        <f t="shared" si="27"/>
        <v>6496.7539999999999</v>
      </c>
      <c r="V17" s="90">
        <f t="shared" si="27"/>
        <v>6434.8899999999994</v>
      </c>
      <c r="W17" s="90">
        <f t="shared" si="27"/>
        <v>6379.527</v>
      </c>
      <c r="X17" s="90">
        <f t="shared" si="27"/>
        <v>6337.7379999999994</v>
      </c>
      <c r="Y17" s="90">
        <f t="shared" si="27"/>
        <v>6287.9629999999997</v>
      </c>
      <c r="Z17" s="90">
        <f t="shared" si="27"/>
        <v>6244.7880000000005</v>
      </c>
      <c r="AA17" s="90">
        <f t="shared" si="27"/>
        <v>6224.7129999999997</v>
      </c>
      <c r="AB17" s="90">
        <f t="shared" si="27"/>
        <v>6203.2410000000009</v>
      </c>
      <c r="AC17" s="90">
        <f t="shared" si="27"/>
        <v>6179.0850000000009</v>
      </c>
      <c r="AD17" s="90">
        <f t="shared" si="27"/>
        <v>6161.232</v>
      </c>
      <c r="AE17" s="90">
        <f t="shared" si="27"/>
        <v>6142.84</v>
      </c>
      <c r="AF17" s="90">
        <f t="shared" si="27"/>
        <v>6137.7690000000002</v>
      </c>
      <c r="AG17" s="90">
        <f t="shared" si="27"/>
        <v>6128.9690000000001</v>
      </c>
      <c r="AH17" s="90">
        <f t="shared" si="27"/>
        <v>6116.7039999999997</v>
      </c>
      <c r="AI17" s="90">
        <f t="shared" ref="AI17:AO17" si="28">SUM(AI5:AI16)</f>
        <v>6105.4619999999995</v>
      </c>
      <c r="AJ17" s="90">
        <f t="shared" si="28"/>
        <v>6096.4750000000004</v>
      </c>
      <c r="AK17" s="90">
        <f t="shared" si="28"/>
        <v>6087.1910000000007</v>
      </c>
      <c r="AL17" s="90">
        <f t="shared" si="28"/>
        <v>6079.7110000000002</v>
      </c>
      <c r="AM17" s="90">
        <f t="shared" si="28"/>
        <v>6076.6309999999994</v>
      </c>
      <c r="AN17" s="90">
        <f t="shared" si="28"/>
        <v>6073.3969999999999</v>
      </c>
      <c r="AO17" s="90">
        <f t="shared" si="28"/>
        <v>6069.5030000000006</v>
      </c>
      <c r="AQ17" s="67" t="s">
        <v>159</v>
      </c>
      <c r="AR17" s="90">
        <f t="shared" ref="AR17:BQ17" si="29">SUM(AR5:AR16)</f>
        <v>587.43700000000001</v>
      </c>
      <c r="AS17" s="90">
        <f t="shared" si="29"/>
        <v>583.69500000000005</v>
      </c>
      <c r="AT17" s="90">
        <f t="shared" si="29"/>
        <v>576.47</v>
      </c>
      <c r="AU17" s="90">
        <f t="shared" si="29"/>
        <v>583.41099999999994</v>
      </c>
      <c r="AV17" s="90">
        <f t="shared" si="29"/>
        <v>597.81399999999996</v>
      </c>
      <c r="AW17" s="90">
        <f t="shared" si="29"/>
        <v>590.61399999999992</v>
      </c>
      <c r="AX17" s="90">
        <f t="shared" si="29"/>
        <v>584.9899999999999</v>
      </c>
      <c r="AY17" s="90">
        <f t="shared" si="29"/>
        <v>579.95699999999999</v>
      </c>
      <c r="AZ17" s="90">
        <f t="shared" si="29"/>
        <v>576.15800000000002</v>
      </c>
      <c r="BA17" s="90">
        <f t="shared" si="29"/>
        <v>571.63299999999992</v>
      </c>
      <c r="BB17" s="90">
        <f t="shared" si="29"/>
        <v>567.70799999999997</v>
      </c>
      <c r="BC17" s="90">
        <f t="shared" si="29"/>
        <v>565.88299999999992</v>
      </c>
      <c r="BD17" s="90">
        <f t="shared" si="29"/>
        <v>563.93099999999993</v>
      </c>
      <c r="BE17" s="90">
        <f t="shared" si="29"/>
        <v>561.7349999999999</v>
      </c>
      <c r="BF17" s="90">
        <f t="shared" si="29"/>
        <v>560.11199999999997</v>
      </c>
      <c r="BG17" s="90">
        <f t="shared" si="29"/>
        <v>558.43999999999994</v>
      </c>
      <c r="BH17" s="90">
        <f t="shared" si="29"/>
        <v>557.97899999999993</v>
      </c>
      <c r="BI17" s="90">
        <f t="shared" si="29"/>
        <v>557.17899999999997</v>
      </c>
      <c r="BJ17" s="90">
        <f t="shared" si="29"/>
        <v>556.06399999999996</v>
      </c>
      <c r="BK17" s="90">
        <f t="shared" si="29"/>
        <v>555.04199999999992</v>
      </c>
      <c r="BL17" s="90">
        <f t="shared" si="29"/>
        <v>554.22500000000002</v>
      </c>
      <c r="BM17" s="90">
        <f t="shared" si="29"/>
        <v>553.38099999999997</v>
      </c>
      <c r="BN17" s="90">
        <f t="shared" si="29"/>
        <v>552.70100000000002</v>
      </c>
      <c r="BO17" s="90">
        <f t="shared" si="29"/>
        <v>552.42099999999994</v>
      </c>
      <c r="BP17" s="90">
        <f t="shared" si="29"/>
        <v>552.12699999999995</v>
      </c>
      <c r="BQ17" s="90">
        <f t="shared" si="29"/>
        <v>551.77300000000002</v>
      </c>
      <c r="BR17" s="91"/>
      <c r="BS17" s="92"/>
    </row>
    <row r="18" spans="1:71" x14ac:dyDescent="0.25">
      <c r="A18" s="77"/>
      <c r="B18" s="77"/>
      <c r="P18" s="98"/>
    </row>
    <row r="19" spans="1:71" x14ac:dyDescent="0.25">
      <c r="A19" s="77"/>
      <c r="B19" s="77"/>
    </row>
    <row r="20" spans="1:71" x14ac:dyDescent="0.25">
      <c r="A20" s="77"/>
      <c r="B20" s="77"/>
    </row>
    <row r="21" spans="1:71" x14ac:dyDescent="0.25">
      <c r="A21" s="77"/>
      <c r="B21" s="77"/>
    </row>
    <row r="22" spans="1:71" x14ac:dyDescent="0.25">
      <c r="A22" s="77"/>
      <c r="B22" s="77"/>
    </row>
    <row r="23" spans="1:71" x14ac:dyDescent="0.25">
      <c r="A23" s="77"/>
      <c r="B23" s="77"/>
    </row>
    <row r="24" spans="1:71" x14ac:dyDescent="0.25">
      <c r="A24" s="77"/>
      <c r="B24" s="77"/>
    </row>
    <row r="25" spans="1:71" x14ac:dyDescent="0.25">
      <c r="A25" s="77"/>
      <c r="B25" s="77"/>
    </row>
    <row r="26" spans="1:71" s="77" customFormat="1" x14ac:dyDescent="0.25">
      <c r="C26" s="93"/>
    </row>
    <row r="27" spans="1:71" x14ac:dyDescent="0.25">
      <c r="A27" s="77"/>
      <c r="B27" s="77"/>
    </row>
    <row r="28" spans="1:71" ht="20.25" x14ac:dyDescent="0.25">
      <c r="A28" s="77"/>
      <c r="B28" s="77"/>
      <c r="C28" s="59" t="s">
        <v>669</v>
      </c>
      <c r="AQ28" s="104"/>
    </row>
    <row r="29" spans="1:71" x14ac:dyDescent="0.25">
      <c r="A29" s="77"/>
      <c r="B29" s="77"/>
      <c r="O29" s="67"/>
      <c r="P29" s="67" t="str">
        <f t="shared" ref="P29:AO29" si="30">AR29</f>
        <v>2025/26</v>
      </c>
      <c r="Q29" s="67" t="str">
        <f t="shared" si="30"/>
        <v>2026/27</v>
      </c>
      <c r="R29" s="67" t="str">
        <f t="shared" si="30"/>
        <v>2027/28</v>
      </c>
      <c r="S29" s="67" t="str">
        <f t="shared" si="30"/>
        <v>2028/29</v>
      </c>
      <c r="T29" s="67" t="str">
        <f t="shared" si="30"/>
        <v>2029/30</v>
      </c>
      <c r="U29" s="67" t="str">
        <f t="shared" si="30"/>
        <v>2030/31</v>
      </c>
      <c r="V29" s="67" t="str">
        <f t="shared" si="30"/>
        <v>2031/32</v>
      </c>
      <c r="W29" s="67" t="str">
        <f t="shared" si="30"/>
        <v>2032/33</v>
      </c>
      <c r="X29" s="67" t="str">
        <f t="shared" si="30"/>
        <v>2033/34</v>
      </c>
      <c r="Y29" s="67" t="str">
        <f t="shared" si="30"/>
        <v>2034/35</v>
      </c>
      <c r="Z29" s="67" t="str">
        <f t="shared" si="30"/>
        <v>2035/36</v>
      </c>
      <c r="AA29" s="67" t="str">
        <f t="shared" si="30"/>
        <v>2036/37</v>
      </c>
      <c r="AB29" s="67" t="str">
        <f t="shared" si="30"/>
        <v>2037/38</v>
      </c>
      <c r="AC29" s="67" t="str">
        <f t="shared" si="30"/>
        <v>2038/39</v>
      </c>
      <c r="AD29" s="67" t="str">
        <f t="shared" si="30"/>
        <v>2039/40</v>
      </c>
      <c r="AE29" s="67" t="str">
        <f t="shared" si="30"/>
        <v>2040/41</v>
      </c>
      <c r="AF29" s="67" t="str">
        <f t="shared" si="30"/>
        <v>2041/42</v>
      </c>
      <c r="AG29" s="67" t="str">
        <f t="shared" si="30"/>
        <v>2042/43</v>
      </c>
      <c r="AH29" s="67" t="str">
        <f t="shared" si="30"/>
        <v>2043/44</v>
      </c>
      <c r="AI29" s="67" t="str">
        <f t="shared" si="30"/>
        <v>2044/45</v>
      </c>
      <c r="AJ29" s="67" t="str">
        <f t="shared" si="30"/>
        <v>2045/46</v>
      </c>
      <c r="AK29" s="67" t="str">
        <f t="shared" si="30"/>
        <v>2046/47</v>
      </c>
      <c r="AL29" s="67" t="str">
        <f t="shared" si="30"/>
        <v>2047/48</v>
      </c>
      <c r="AM29" s="67" t="str">
        <f t="shared" si="30"/>
        <v>2048/49</v>
      </c>
      <c r="AN29" s="67" t="str">
        <f t="shared" si="30"/>
        <v>2049/50</v>
      </c>
      <c r="AO29" s="67" t="str">
        <f t="shared" si="30"/>
        <v>2050/51</v>
      </c>
      <c r="AQ29" s="67"/>
      <c r="AR29" s="97" t="s">
        <v>444</v>
      </c>
      <c r="AS29" s="97" t="s">
        <v>445</v>
      </c>
      <c r="AT29" s="97" t="s">
        <v>446</v>
      </c>
      <c r="AU29" s="97" t="s">
        <v>447</v>
      </c>
      <c r="AV29" s="97" t="s">
        <v>448</v>
      </c>
      <c r="AW29" s="97" t="s">
        <v>449</v>
      </c>
      <c r="AX29" s="97" t="s">
        <v>450</v>
      </c>
      <c r="AY29" s="97" t="s">
        <v>451</v>
      </c>
      <c r="AZ29" s="97" t="s">
        <v>452</v>
      </c>
      <c r="BA29" s="97" t="s">
        <v>453</v>
      </c>
      <c r="BB29" s="97" t="s">
        <v>454</v>
      </c>
      <c r="BC29" s="97" t="s">
        <v>455</v>
      </c>
      <c r="BD29" s="97" t="s">
        <v>456</v>
      </c>
      <c r="BE29" s="97" t="s">
        <v>457</v>
      </c>
      <c r="BF29" s="97" t="s">
        <v>458</v>
      </c>
      <c r="BG29" s="97" t="s">
        <v>459</v>
      </c>
      <c r="BH29" s="97" t="s">
        <v>460</v>
      </c>
      <c r="BI29" s="97" t="s">
        <v>461</v>
      </c>
      <c r="BJ29" s="97" t="s">
        <v>462</v>
      </c>
      <c r="BK29" s="97" t="s">
        <v>463</v>
      </c>
      <c r="BL29" s="97" t="s">
        <v>464</v>
      </c>
      <c r="BM29" s="97" t="s">
        <v>465</v>
      </c>
      <c r="BN29" s="97" t="s">
        <v>466</v>
      </c>
      <c r="BO29" s="97" t="s">
        <v>467</v>
      </c>
      <c r="BP29" s="97" t="s">
        <v>468</v>
      </c>
      <c r="BQ29" s="97" t="s">
        <v>469</v>
      </c>
      <c r="BR29" s="88"/>
    </row>
    <row r="30" spans="1:71" x14ac:dyDescent="0.25">
      <c r="A30" s="77"/>
      <c r="B30" s="77"/>
      <c r="O30" s="67" t="s">
        <v>95</v>
      </c>
      <c r="P30" s="97">
        <f t="shared" ref="P30:P41" si="31">AR30*11</f>
        <v>1244.9690000000001</v>
      </c>
      <c r="Q30" s="97">
        <f t="shared" ref="Q30:Q41" si="32">AS30*11</f>
        <v>1236.29</v>
      </c>
      <c r="R30" s="97">
        <f t="shared" ref="R30:R41" si="33">AT30*11</f>
        <v>1219.2730000000001</v>
      </c>
      <c r="S30" s="97">
        <f t="shared" ref="S30:S41" si="34">AU30*11</f>
        <v>1199.1869999999999</v>
      </c>
      <c r="T30" s="97">
        <f t="shared" ref="T30:T41" si="35">AV30*11</f>
        <v>1429.89</v>
      </c>
      <c r="U30" s="97">
        <f t="shared" ref="U30:U41" si="36">AW30*11</f>
        <v>1415.2270000000001</v>
      </c>
      <c r="V30" s="97">
        <f t="shared" ref="V30:V41" si="37">AX30*11</f>
        <v>1403.1489999999999</v>
      </c>
      <c r="W30" s="97">
        <f t="shared" ref="W30:W41" si="38">AY30*11</f>
        <v>1391.742</v>
      </c>
      <c r="X30" s="97">
        <f t="shared" ref="X30:X41" si="39">AZ30*11</f>
        <v>1381.347</v>
      </c>
      <c r="Y30" s="97">
        <f t="shared" ref="Y30:Y41" si="40">BA30*11</f>
        <v>1373.713</v>
      </c>
      <c r="Z30" s="97">
        <f t="shared" ref="Z30:Z41" si="41">BB30*11</f>
        <v>1374.3619999999999</v>
      </c>
      <c r="AA30" s="97">
        <f t="shared" ref="AA30:AA41" si="42">BC30*11</f>
        <v>1383.4369999999999</v>
      </c>
      <c r="AB30" s="97">
        <f t="shared" ref="AB30:AB41" si="43">BD30*11</f>
        <v>1362.537</v>
      </c>
      <c r="AC30" s="97">
        <f t="shared" ref="AC30:AC41" si="44">BE30*11</f>
        <v>1362.614</v>
      </c>
      <c r="AD30" s="97">
        <f t="shared" ref="AD30:AD41" si="45">BF30*11</f>
        <v>1354.7929999999999</v>
      </c>
      <c r="AE30" s="97">
        <f t="shared" ref="AE30:AE41" si="46">BG30*11</f>
        <v>1345.1570000000002</v>
      </c>
      <c r="AF30" s="97">
        <f t="shared" ref="AF30:AF41" si="47">BH30*11</f>
        <v>1300.2</v>
      </c>
      <c r="AG30" s="97">
        <f t="shared" ref="AG30:AG41" si="48">BI30*11</f>
        <v>1300.2</v>
      </c>
      <c r="AH30" s="97">
        <f t="shared" ref="AH30:AH41" si="49">BJ30*11</f>
        <v>1300.2</v>
      </c>
      <c r="AI30" s="97">
        <f t="shared" ref="AI30:AI41" si="50">BK30*11</f>
        <v>1300.2</v>
      </c>
      <c r="AJ30" s="97">
        <f t="shared" ref="AJ30:AJ41" si="51">BL30*11</f>
        <v>1300.2</v>
      </c>
      <c r="AK30" s="97">
        <f t="shared" ref="AK30:AK41" si="52">BM30*11</f>
        <v>1300.2</v>
      </c>
      <c r="AL30" s="97">
        <f t="shared" ref="AL30:AL41" si="53">BN30*11</f>
        <v>1300.2</v>
      </c>
      <c r="AM30" s="97">
        <f t="shared" ref="AM30:AM41" si="54">BO30*11</f>
        <v>1300.2</v>
      </c>
      <c r="AN30" s="97">
        <f t="shared" ref="AN30:AN41" si="55">BP30*11</f>
        <v>1300.2</v>
      </c>
      <c r="AO30" s="97">
        <f t="shared" ref="AO30:AO41" si="56">BQ30*11</f>
        <v>1300.2</v>
      </c>
      <c r="AQ30" s="67" t="s">
        <v>95</v>
      </c>
      <c r="AR30" s="97">
        <v>113.179</v>
      </c>
      <c r="AS30" s="97">
        <v>112.39</v>
      </c>
      <c r="AT30" s="97">
        <v>110.843</v>
      </c>
      <c r="AU30" s="97">
        <v>109.017</v>
      </c>
      <c r="AV30" s="97">
        <v>129.99</v>
      </c>
      <c r="AW30" s="97">
        <v>128.65700000000001</v>
      </c>
      <c r="AX30" s="97">
        <v>127.559</v>
      </c>
      <c r="AY30" s="97">
        <v>126.52200000000001</v>
      </c>
      <c r="AZ30" s="97">
        <v>125.577</v>
      </c>
      <c r="BA30" s="97">
        <v>124.883</v>
      </c>
      <c r="BB30" s="97">
        <v>124.94199999999999</v>
      </c>
      <c r="BC30" s="97">
        <v>125.767</v>
      </c>
      <c r="BD30" s="97">
        <v>123.867</v>
      </c>
      <c r="BE30" s="97">
        <v>123.874</v>
      </c>
      <c r="BF30" s="97">
        <v>123.163</v>
      </c>
      <c r="BG30" s="97">
        <v>122.28700000000001</v>
      </c>
      <c r="BH30" s="97">
        <v>118.2</v>
      </c>
      <c r="BI30" s="97">
        <v>118.2</v>
      </c>
      <c r="BJ30" s="97">
        <v>118.2</v>
      </c>
      <c r="BK30" s="97">
        <v>118.2</v>
      </c>
      <c r="BL30" s="97">
        <v>118.2</v>
      </c>
      <c r="BM30" s="97">
        <v>118.2</v>
      </c>
      <c r="BN30" s="97">
        <v>118.2</v>
      </c>
      <c r="BO30" s="97">
        <v>118.2</v>
      </c>
      <c r="BP30" s="97">
        <v>118.2</v>
      </c>
      <c r="BQ30" s="97">
        <v>118.2</v>
      </c>
      <c r="BR30" s="99"/>
      <c r="BS30" s="98"/>
    </row>
    <row r="31" spans="1:71" x14ac:dyDescent="0.25">
      <c r="A31" s="77"/>
      <c r="B31" s="77"/>
      <c r="O31" s="67" t="s">
        <v>617</v>
      </c>
      <c r="P31" s="97">
        <f t="shared" si="31"/>
        <v>24.563000000000002</v>
      </c>
      <c r="Q31" s="97">
        <f t="shared" si="32"/>
        <v>20.713000000000001</v>
      </c>
      <c r="R31" s="97">
        <f t="shared" si="33"/>
        <v>18.315000000000001</v>
      </c>
      <c r="S31" s="97">
        <f t="shared" si="34"/>
        <v>15.191000000000001</v>
      </c>
      <c r="T31" s="97">
        <f t="shared" si="35"/>
        <v>9.8450000000000006</v>
      </c>
      <c r="U31" s="97">
        <f t="shared" si="36"/>
        <v>8.5910000000000011</v>
      </c>
      <c r="V31" s="97">
        <f t="shared" si="37"/>
        <v>4.4660000000000002</v>
      </c>
      <c r="W31" s="97">
        <f t="shared" si="38"/>
        <v>3.9379999999999997</v>
      </c>
      <c r="X31" s="97">
        <f t="shared" si="39"/>
        <v>0</v>
      </c>
      <c r="Y31" s="97">
        <f t="shared" si="40"/>
        <v>0</v>
      </c>
      <c r="Z31" s="97">
        <f t="shared" si="41"/>
        <v>0</v>
      </c>
      <c r="AA31" s="97">
        <f t="shared" si="42"/>
        <v>0</v>
      </c>
      <c r="AB31" s="97">
        <f t="shared" si="43"/>
        <v>0</v>
      </c>
      <c r="AC31" s="97">
        <f t="shared" si="44"/>
        <v>0</v>
      </c>
      <c r="AD31" s="97">
        <f t="shared" si="45"/>
        <v>0</v>
      </c>
      <c r="AE31" s="97">
        <f t="shared" si="46"/>
        <v>0</v>
      </c>
      <c r="AF31" s="97">
        <f t="shared" si="47"/>
        <v>0</v>
      </c>
      <c r="AG31" s="97">
        <f t="shared" si="48"/>
        <v>0</v>
      </c>
      <c r="AH31" s="97">
        <f t="shared" si="49"/>
        <v>0</v>
      </c>
      <c r="AI31" s="97">
        <f t="shared" si="50"/>
        <v>0</v>
      </c>
      <c r="AJ31" s="97">
        <f t="shared" si="51"/>
        <v>0</v>
      </c>
      <c r="AK31" s="97">
        <f t="shared" si="52"/>
        <v>0</v>
      </c>
      <c r="AL31" s="97">
        <f t="shared" si="53"/>
        <v>0</v>
      </c>
      <c r="AM31" s="97">
        <f t="shared" si="54"/>
        <v>0</v>
      </c>
      <c r="AN31" s="97">
        <f t="shared" si="55"/>
        <v>0</v>
      </c>
      <c r="AO31" s="97">
        <f t="shared" si="56"/>
        <v>0</v>
      </c>
      <c r="AQ31" s="67" t="s">
        <v>617</v>
      </c>
      <c r="AR31" s="97">
        <v>2.2330000000000001</v>
      </c>
      <c r="AS31" s="97">
        <v>1.883</v>
      </c>
      <c r="AT31" s="97">
        <v>1.665</v>
      </c>
      <c r="AU31" s="97">
        <v>1.381</v>
      </c>
      <c r="AV31" s="97">
        <v>0.89500000000000002</v>
      </c>
      <c r="AW31" s="97">
        <v>0.78100000000000003</v>
      </c>
      <c r="AX31" s="97">
        <v>0.40600000000000003</v>
      </c>
      <c r="AY31" s="97">
        <v>0.35799999999999998</v>
      </c>
      <c r="AZ31" s="97">
        <v>0</v>
      </c>
      <c r="BA31" s="97">
        <v>0</v>
      </c>
      <c r="BB31" s="97">
        <v>0</v>
      </c>
      <c r="BC31" s="97">
        <v>0</v>
      </c>
      <c r="BD31" s="97">
        <v>0</v>
      </c>
      <c r="BE31" s="97">
        <v>0</v>
      </c>
      <c r="BF31" s="97">
        <v>0</v>
      </c>
      <c r="BG31" s="97">
        <v>0</v>
      </c>
      <c r="BH31" s="97">
        <v>0</v>
      </c>
      <c r="BI31" s="97">
        <v>0</v>
      </c>
      <c r="BJ31" s="97">
        <v>0</v>
      </c>
      <c r="BK31" s="97">
        <v>0</v>
      </c>
      <c r="BL31" s="97">
        <v>0</v>
      </c>
      <c r="BM31" s="97">
        <v>0</v>
      </c>
      <c r="BN31" s="97">
        <v>0</v>
      </c>
      <c r="BO31" s="97">
        <v>0</v>
      </c>
      <c r="BP31" s="97">
        <v>0</v>
      </c>
      <c r="BQ31" s="97">
        <v>0</v>
      </c>
      <c r="BR31" s="99"/>
      <c r="BS31" s="98"/>
    </row>
    <row r="32" spans="1:71" x14ac:dyDescent="0.25">
      <c r="A32" s="77"/>
      <c r="B32" s="77"/>
      <c r="O32" s="67" t="s">
        <v>114</v>
      </c>
      <c r="P32" s="97">
        <f t="shared" si="31"/>
        <v>897.57799999999997</v>
      </c>
      <c r="Q32" s="97">
        <f t="shared" si="32"/>
        <v>881.4190000000001</v>
      </c>
      <c r="R32" s="97">
        <f t="shared" si="33"/>
        <v>874.40099999999995</v>
      </c>
      <c r="S32" s="97">
        <f t="shared" si="34"/>
        <v>867.33900000000006</v>
      </c>
      <c r="T32" s="97">
        <f t="shared" si="35"/>
        <v>868.48300000000006</v>
      </c>
      <c r="U32" s="97">
        <f t="shared" si="36"/>
        <v>883.86099999999999</v>
      </c>
      <c r="V32" s="97">
        <f t="shared" si="37"/>
        <v>895.64199999999994</v>
      </c>
      <c r="W32" s="97">
        <f t="shared" si="38"/>
        <v>888.66800000000001</v>
      </c>
      <c r="X32" s="97">
        <f t="shared" si="39"/>
        <v>878.49299999999994</v>
      </c>
      <c r="Y32" s="97">
        <f t="shared" si="40"/>
        <v>869.66000000000008</v>
      </c>
      <c r="Z32" s="97">
        <f t="shared" si="41"/>
        <v>862.26800000000003</v>
      </c>
      <c r="AA32" s="97">
        <f t="shared" si="42"/>
        <v>855.49200000000008</v>
      </c>
      <c r="AB32" s="97">
        <f t="shared" si="43"/>
        <v>851.00400000000002</v>
      </c>
      <c r="AC32" s="97">
        <f t="shared" si="44"/>
        <v>849.024</v>
      </c>
      <c r="AD32" s="97">
        <f t="shared" si="45"/>
        <v>847.29700000000003</v>
      </c>
      <c r="AE32" s="97">
        <f t="shared" si="46"/>
        <v>845.80100000000004</v>
      </c>
      <c r="AF32" s="97">
        <f t="shared" si="47"/>
        <v>844.51400000000001</v>
      </c>
      <c r="AG32" s="97">
        <f t="shared" si="48"/>
        <v>843.38100000000009</v>
      </c>
      <c r="AH32" s="97">
        <f t="shared" si="49"/>
        <v>842.41300000000001</v>
      </c>
      <c r="AI32" s="97">
        <f t="shared" si="50"/>
        <v>841.56600000000003</v>
      </c>
      <c r="AJ32" s="97">
        <f t="shared" si="51"/>
        <v>840.83999999999992</v>
      </c>
      <c r="AK32" s="97">
        <f t="shared" si="52"/>
        <v>836</v>
      </c>
      <c r="AL32" s="97">
        <f t="shared" si="53"/>
        <v>836</v>
      </c>
      <c r="AM32" s="97">
        <f t="shared" si="54"/>
        <v>836</v>
      </c>
      <c r="AN32" s="97">
        <f t="shared" si="55"/>
        <v>836</v>
      </c>
      <c r="AO32" s="97">
        <f t="shared" si="56"/>
        <v>836</v>
      </c>
      <c r="AQ32" s="67" t="s">
        <v>114</v>
      </c>
      <c r="AR32" s="97">
        <v>81.597999999999999</v>
      </c>
      <c r="AS32" s="97">
        <v>80.129000000000005</v>
      </c>
      <c r="AT32" s="97">
        <v>79.491</v>
      </c>
      <c r="AU32" s="97">
        <v>78.849000000000004</v>
      </c>
      <c r="AV32" s="97">
        <v>78.953000000000003</v>
      </c>
      <c r="AW32" s="97">
        <v>80.350999999999999</v>
      </c>
      <c r="AX32" s="97">
        <v>81.421999999999997</v>
      </c>
      <c r="AY32" s="97">
        <v>80.787999999999997</v>
      </c>
      <c r="AZ32" s="97">
        <v>79.863</v>
      </c>
      <c r="BA32" s="97">
        <v>79.06</v>
      </c>
      <c r="BB32" s="97">
        <v>78.388000000000005</v>
      </c>
      <c r="BC32" s="97">
        <v>77.772000000000006</v>
      </c>
      <c r="BD32" s="97">
        <v>77.364000000000004</v>
      </c>
      <c r="BE32" s="97">
        <v>77.183999999999997</v>
      </c>
      <c r="BF32" s="97">
        <v>77.027000000000001</v>
      </c>
      <c r="BG32" s="97">
        <v>76.891000000000005</v>
      </c>
      <c r="BH32" s="97">
        <v>76.774000000000001</v>
      </c>
      <c r="BI32" s="97">
        <v>76.671000000000006</v>
      </c>
      <c r="BJ32" s="97">
        <v>76.582999999999998</v>
      </c>
      <c r="BK32" s="97">
        <v>76.506</v>
      </c>
      <c r="BL32" s="97">
        <v>76.44</v>
      </c>
      <c r="BM32" s="97">
        <v>76</v>
      </c>
      <c r="BN32" s="97">
        <v>76</v>
      </c>
      <c r="BO32" s="97">
        <v>76</v>
      </c>
      <c r="BP32" s="97">
        <v>76</v>
      </c>
      <c r="BQ32" s="97">
        <v>76</v>
      </c>
      <c r="BR32" s="99"/>
      <c r="BS32" s="98"/>
    </row>
    <row r="33" spans="1:71" x14ac:dyDescent="0.25">
      <c r="A33" s="77"/>
      <c r="B33" s="77"/>
      <c r="O33" s="67" t="s">
        <v>117</v>
      </c>
      <c r="P33" s="97">
        <f t="shared" si="31"/>
        <v>1012.9349999999999</v>
      </c>
      <c r="Q33" s="97">
        <f t="shared" si="32"/>
        <v>1042.7450000000001</v>
      </c>
      <c r="R33" s="97">
        <f t="shared" si="33"/>
        <v>1045.1320000000001</v>
      </c>
      <c r="S33" s="97">
        <f t="shared" si="34"/>
        <v>1053.2170000000001</v>
      </c>
      <c r="T33" s="97">
        <f t="shared" si="35"/>
        <v>993.83900000000006</v>
      </c>
      <c r="U33" s="97">
        <f t="shared" si="36"/>
        <v>971.50900000000001</v>
      </c>
      <c r="V33" s="97">
        <f t="shared" si="37"/>
        <v>953.84299999999996</v>
      </c>
      <c r="W33" s="97">
        <f t="shared" si="38"/>
        <v>937.28800000000001</v>
      </c>
      <c r="X33" s="97">
        <f t="shared" si="39"/>
        <v>909.19399999999996</v>
      </c>
      <c r="Y33" s="97">
        <f t="shared" si="40"/>
        <v>868.98899999999992</v>
      </c>
      <c r="Z33" s="97">
        <f t="shared" si="41"/>
        <v>826.49599999999998</v>
      </c>
      <c r="AA33" s="97">
        <f t="shared" si="42"/>
        <v>810.50200000000007</v>
      </c>
      <c r="AB33" s="97">
        <f t="shared" si="43"/>
        <v>807.63100000000009</v>
      </c>
      <c r="AC33" s="97">
        <f t="shared" si="44"/>
        <v>791.57100000000003</v>
      </c>
      <c r="AD33" s="97">
        <f t="shared" si="45"/>
        <v>785.63100000000009</v>
      </c>
      <c r="AE33" s="97">
        <f t="shared" si="46"/>
        <v>777.40300000000002</v>
      </c>
      <c r="AF33" s="97">
        <f t="shared" si="47"/>
        <v>759.71499999999992</v>
      </c>
      <c r="AG33" s="97">
        <f t="shared" si="48"/>
        <v>757.471</v>
      </c>
      <c r="AH33" s="97">
        <f t="shared" si="49"/>
        <v>811.976</v>
      </c>
      <c r="AI33" s="97">
        <f t="shared" si="50"/>
        <v>799.78800000000001</v>
      </c>
      <c r="AJ33" s="97">
        <f t="shared" si="51"/>
        <v>789.99799999999993</v>
      </c>
      <c r="AK33" s="97">
        <f t="shared" si="52"/>
        <v>779.03099999999995</v>
      </c>
      <c r="AL33" s="97">
        <f t="shared" si="53"/>
        <v>770.726</v>
      </c>
      <c r="AM33" s="97">
        <f t="shared" si="54"/>
        <v>768.04200000000003</v>
      </c>
      <c r="AN33" s="97">
        <f t="shared" si="55"/>
        <v>771.5619999999999</v>
      </c>
      <c r="AO33" s="97">
        <f t="shared" si="56"/>
        <v>766.29300000000001</v>
      </c>
      <c r="AQ33" s="67" t="s">
        <v>117</v>
      </c>
      <c r="AR33" s="97">
        <v>92.084999999999994</v>
      </c>
      <c r="AS33" s="97">
        <v>94.795000000000002</v>
      </c>
      <c r="AT33" s="97">
        <v>95.012</v>
      </c>
      <c r="AU33" s="97">
        <v>95.747</v>
      </c>
      <c r="AV33" s="97">
        <v>90.349000000000004</v>
      </c>
      <c r="AW33" s="97">
        <v>88.319000000000003</v>
      </c>
      <c r="AX33" s="97">
        <v>86.712999999999994</v>
      </c>
      <c r="AY33" s="97">
        <v>85.207999999999998</v>
      </c>
      <c r="AZ33" s="97">
        <v>82.653999999999996</v>
      </c>
      <c r="BA33" s="97">
        <v>78.998999999999995</v>
      </c>
      <c r="BB33" s="97">
        <v>75.135999999999996</v>
      </c>
      <c r="BC33" s="97">
        <v>73.682000000000002</v>
      </c>
      <c r="BD33" s="97">
        <v>73.421000000000006</v>
      </c>
      <c r="BE33" s="97">
        <v>71.960999999999999</v>
      </c>
      <c r="BF33" s="97">
        <v>71.421000000000006</v>
      </c>
      <c r="BG33" s="97">
        <v>70.673000000000002</v>
      </c>
      <c r="BH33" s="97">
        <v>69.064999999999998</v>
      </c>
      <c r="BI33" s="97">
        <v>68.861000000000004</v>
      </c>
      <c r="BJ33" s="97">
        <v>73.816000000000003</v>
      </c>
      <c r="BK33" s="97">
        <v>72.707999999999998</v>
      </c>
      <c r="BL33" s="97">
        <v>71.817999999999998</v>
      </c>
      <c r="BM33" s="97">
        <v>70.820999999999998</v>
      </c>
      <c r="BN33" s="97">
        <v>70.066000000000003</v>
      </c>
      <c r="BO33" s="97">
        <v>69.822000000000003</v>
      </c>
      <c r="BP33" s="97">
        <v>70.141999999999996</v>
      </c>
      <c r="BQ33" s="97">
        <v>69.662999999999997</v>
      </c>
      <c r="BR33" s="99"/>
      <c r="BS33" s="98"/>
    </row>
    <row r="34" spans="1:71" x14ac:dyDescent="0.25">
      <c r="A34" s="77"/>
      <c r="B34" s="77"/>
      <c r="O34" s="67" t="s">
        <v>618</v>
      </c>
      <c r="P34" s="97">
        <f t="shared" si="31"/>
        <v>236.66500000000002</v>
      </c>
      <c r="Q34" s="97">
        <f t="shared" si="32"/>
        <v>200.32099999999997</v>
      </c>
      <c r="R34" s="97">
        <f t="shared" si="33"/>
        <v>169.03700000000001</v>
      </c>
      <c r="S34" s="97">
        <f t="shared" si="34"/>
        <v>140.404</v>
      </c>
      <c r="T34" s="97">
        <f t="shared" si="35"/>
        <v>149.18199999999999</v>
      </c>
      <c r="U34" s="97">
        <f t="shared" si="36"/>
        <v>132.30799999999999</v>
      </c>
      <c r="V34" s="97">
        <f t="shared" si="37"/>
        <v>153.351</v>
      </c>
      <c r="W34" s="97">
        <f t="shared" si="38"/>
        <v>118.01899999999999</v>
      </c>
      <c r="X34" s="97">
        <f t="shared" si="39"/>
        <v>104.643</v>
      </c>
      <c r="Y34" s="97">
        <f t="shared" si="40"/>
        <v>95.820999999999998</v>
      </c>
      <c r="Z34" s="97">
        <f t="shared" si="41"/>
        <v>88.429000000000002</v>
      </c>
      <c r="AA34" s="97">
        <f t="shared" si="42"/>
        <v>69.41</v>
      </c>
      <c r="AB34" s="97">
        <f t="shared" si="43"/>
        <v>64.305999999999997</v>
      </c>
      <c r="AC34" s="97">
        <f t="shared" si="44"/>
        <v>50.104999999999997</v>
      </c>
      <c r="AD34" s="97">
        <f t="shared" si="45"/>
        <v>44.131999999999998</v>
      </c>
      <c r="AE34" s="97">
        <f t="shared" si="46"/>
        <v>38.434000000000005</v>
      </c>
      <c r="AF34" s="97">
        <f t="shared" si="47"/>
        <v>92.719000000000008</v>
      </c>
      <c r="AG34" s="97">
        <f t="shared" si="48"/>
        <v>84.688999999999993</v>
      </c>
      <c r="AH34" s="97">
        <f t="shared" si="49"/>
        <v>15.092000000000001</v>
      </c>
      <c r="AI34" s="97">
        <f t="shared" si="50"/>
        <v>10.328999999999999</v>
      </c>
      <c r="AJ34" s="97">
        <f t="shared" si="51"/>
        <v>9.7569999999999997</v>
      </c>
      <c r="AK34" s="97">
        <f t="shared" si="52"/>
        <v>10.34</v>
      </c>
      <c r="AL34" s="97">
        <f t="shared" si="53"/>
        <v>9.702</v>
      </c>
      <c r="AM34" s="97">
        <f t="shared" si="54"/>
        <v>8.0630000000000006</v>
      </c>
      <c r="AN34" s="97">
        <f t="shared" si="55"/>
        <v>0</v>
      </c>
      <c r="AO34" s="97">
        <f t="shared" si="56"/>
        <v>0</v>
      </c>
      <c r="AQ34" s="67" t="s">
        <v>618</v>
      </c>
      <c r="AR34" s="97">
        <v>21.515000000000001</v>
      </c>
      <c r="AS34" s="97">
        <v>18.210999999999999</v>
      </c>
      <c r="AT34" s="97">
        <v>15.367000000000001</v>
      </c>
      <c r="AU34" s="97">
        <v>12.763999999999999</v>
      </c>
      <c r="AV34" s="97">
        <v>13.561999999999999</v>
      </c>
      <c r="AW34" s="97">
        <v>12.028</v>
      </c>
      <c r="AX34" s="97">
        <v>13.941000000000001</v>
      </c>
      <c r="AY34" s="97">
        <v>10.728999999999999</v>
      </c>
      <c r="AZ34" s="97">
        <v>9.5129999999999999</v>
      </c>
      <c r="BA34" s="97">
        <v>8.7110000000000003</v>
      </c>
      <c r="BB34" s="97">
        <v>8.0389999999999997</v>
      </c>
      <c r="BC34" s="97">
        <v>6.31</v>
      </c>
      <c r="BD34" s="97">
        <v>5.8460000000000001</v>
      </c>
      <c r="BE34" s="97">
        <v>4.5549999999999997</v>
      </c>
      <c r="BF34" s="97">
        <v>4.0119999999999996</v>
      </c>
      <c r="BG34" s="97">
        <v>3.4940000000000002</v>
      </c>
      <c r="BH34" s="97">
        <v>8.4290000000000003</v>
      </c>
      <c r="BI34" s="97">
        <v>7.6989999999999998</v>
      </c>
      <c r="BJ34" s="97">
        <v>1.3720000000000001</v>
      </c>
      <c r="BK34" s="97">
        <v>0.93899999999999995</v>
      </c>
      <c r="BL34" s="97">
        <v>0.88700000000000001</v>
      </c>
      <c r="BM34" s="97">
        <v>0.94</v>
      </c>
      <c r="BN34" s="97">
        <v>0.88200000000000001</v>
      </c>
      <c r="BO34" s="97">
        <v>0.73299999999999998</v>
      </c>
      <c r="BP34" s="97">
        <v>0</v>
      </c>
      <c r="BQ34" s="97">
        <v>0</v>
      </c>
      <c r="BR34" s="99"/>
      <c r="BS34" s="98"/>
    </row>
    <row r="35" spans="1:71" x14ac:dyDescent="0.25">
      <c r="A35" s="77"/>
      <c r="B35" s="77"/>
      <c r="O35" s="67" t="s">
        <v>619</v>
      </c>
      <c r="P35" s="97">
        <f t="shared" si="31"/>
        <v>19.085000000000001</v>
      </c>
      <c r="Q35" s="97">
        <f t="shared" si="32"/>
        <v>23.297999999999998</v>
      </c>
      <c r="R35" s="97">
        <f t="shared" si="33"/>
        <v>27.510999999999999</v>
      </c>
      <c r="S35" s="97">
        <f t="shared" si="34"/>
        <v>31.724</v>
      </c>
      <c r="T35" s="97">
        <f t="shared" si="35"/>
        <v>35.936999999999998</v>
      </c>
      <c r="U35" s="97">
        <f t="shared" si="36"/>
        <v>40.139000000000003</v>
      </c>
      <c r="V35" s="97">
        <f t="shared" si="37"/>
        <v>45.836999999999996</v>
      </c>
      <c r="W35" s="97">
        <f t="shared" si="38"/>
        <v>51.81</v>
      </c>
      <c r="X35" s="97">
        <f t="shared" si="39"/>
        <v>57.497</v>
      </c>
      <c r="Y35" s="97">
        <f t="shared" si="40"/>
        <v>63.47</v>
      </c>
      <c r="Z35" s="97">
        <f t="shared" si="41"/>
        <v>69.432000000000002</v>
      </c>
      <c r="AA35" s="97">
        <f t="shared" si="42"/>
        <v>75.13</v>
      </c>
      <c r="AB35" s="97">
        <f t="shared" si="43"/>
        <v>81.103000000000009</v>
      </c>
      <c r="AC35" s="97">
        <f t="shared" si="44"/>
        <v>86.789999999999992</v>
      </c>
      <c r="AD35" s="97">
        <f t="shared" si="45"/>
        <v>92.763000000000005</v>
      </c>
      <c r="AE35" s="97">
        <f t="shared" si="46"/>
        <v>98.724999999999994</v>
      </c>
      <c r="AF35" s="97">
        <f t="shared" si="47"/>
        <v>104.423</v>
      </c>
      <c r="AG35" s="97">
        <f t="shared" si="48"/>
        <v>110.396</v>
      </c>
      <c r="AH35" s="97">
        <f t="shared" si="49"/>
        <v>116.08300000000001</v>
      </c>
      <c r="AI35" s="97">
        <f t="shared" si="50"/>
        <v>122.056</v>
      </c>
      <c r="AJ35" s="97">
        <f t="shared" si="51"/>
        <v>128.018</v>
      </c>
      <c r="AK35" s="97">
        <f t="shared" si="52"/>
        <v>133.71600000000001</v>
      </c>
      <c r="AL35" s="97">
        <f t="shared" si="53"/>
        <v>139.68899999999999</v>
      </c>
      <c r="AM35" s="97">
        <f t="shared" si="54"/>
        <v>145.376</v>
      </c>
      <c r="AN35" s="97">
        <f t="shared" si="55"/>
        <v>151.34899999999999</v>
      </c>
      <c r="AO35" s="97">
        <f t="shared" si="56"/>
        <v>157.047</v>
      </c>
      <c r="AQ35" s="67" t="s">
        <v>619</v>
      </c>
      <c r="AR35" s="97">
        <v>1.7350000000000001</v>
      </c>
      <c r="AS35" s="97">
        <v>2.1179999999999999</v>
      </c>
      <c r="AT35" s="97">
        <v>2.5009999999999999</v>
      </c>
      <c r="AU35" s="97">
        <v>2.8839999999999999</v>
      </c>
      <c r="AV35" s="97">
        <v>3.2669999999999999</v>
      </c>
      <c r="AW35" s="97">
        <v>3.649</v>
      </c>
      <c r="AX35" s="97">
        <v>4.1669999999999998</v>
      </c>
      <c r="AY35" s="97">
        <v>4.71</v>
      </c>
      <c r="AZ35" s="97">
        <v>5.2270000000000003</v>
      </c>
      <c r="BA35" s="97">
        <v>5.77</v>
      </c>
      <c r="BB35" s="97">
        <v>6.3120000000000003</v>
      </c>
      <c r="BC35" s="97">
        <v>6.83</v>
      </c>
      <c r="BD35" s="97">
        <v>7.3730000000000002</v>
      </c>
      <c r="BE35" s="97">
        <v>7.89</v>
      </c>
      <c r="BF35" s="97">
        <v>8.4329999999999998</v>
      </c>
      <c r="BG35" s="97">
        <v>8.9749999999999996</v>
      </c>
      <c r="BH35" s="97">
        <v>9.4930000000000003</v>
      </c>
      <c r="BI35" s="97">
        <v>10.036</v>
      </c>
      <c r="BJ35" s="97">
        <v>10.553000000000001</v>
      </c>
      <c r="BK35" s="97">
        <v>11.096</v>
      </c>
      <c r="BL35" s="97">
        <v>11.638</v>
      </c>
      <c r="BM35" s="97">
        <v>12.156000000000001</v>
      </c>
      <c r="BN35" s="97">
        <v>12.699</v>
      </c>
      <c r="BO35" s="97">
        <v>13.215999999999999</v>
      </c>
      <c r="BP35" s="97">
        <v>13.759</v>
      </c>
      <c r="BQ35" s="97">
        <v>14.276999999999999</v>
      </c>
      <c r="BR35" s="99"/>
      <c r="BS35" s="98"/>
    </row>
    <row r="36" spans="1:71" x14ac:dyDescent="0.25">
      <c r="A36" s="77"/>
      <c r="B36" s="77"/>
      <c r="O36" s="67" t="s">
        <v>620</v>
      </c>
      <c r="P36" s="97">
        <f t="shared" si="31"/>
        <v>0</v>
      </c>
      <c r="Q36" s="97">
        <f t="shared" si="32"/>
        <v>0</v>
      </c>
      <c r="R36" s="97">
        <f t="shared" si="33"/>
        <v>0</v>
      </c>
      <c r="S36" s="97">
        <f t="shared" si="34"/>
        <v>0</v>
      </c>
      <c r="T36" s="97">
        <f t="shared" si="35"/>
        <v>0</v>
      </c>
      <c r="U36" s="97">
        <f t="shared" si="36"/>
        <v>0</v>
      </c>
      <c r="V36" s="97">
        <f t="shared" si="37"/>
        <v>0</v>
      </c>
      <c r="W36" s="97">
        <f t="shared" si="38"/>
        <v>0</v>
      </c>
      <c r="X36" s="97">
        <f t="shared" si="39"/>
        <v>0</v>
      </c>
      <c r="Y36" s="97">
        <f t="shared" si="40"/>
        <v>0</v>
      </c>
      <c r="Z36" s="97">
        <f t="shared" si="41"/>
        <v>0</v>
      </c>
      <c r="AA36" s="97">
        <f t="shared" si="42"/>
        <v>0</v>
      </c>
      <c r="AB36" s="97">
        <f t="shared" si="43"/>
        <v>0</v>
      </c>
      <c r="AC36" s="97">
        <f t="shared" si="44"/>
        <v>0</v>
      </c>
      <c r="AD36" s="97">
        <f t="shared" si="45"/>
        <v>0</v>
      </c>
      <c r="AE36" s="97">
        <f t="shared" si="46"/>
        <v>0</v>
      </c>
      <c r="AF36" s="97">
        <f t="shared" si="47"/>
        <v>0</v>
      </c>
      <c r="AG36" s="97">
        <f t="shared" si="48"/>
        <v>0</v>
      </c>
      <c r="AH36" s="97">
        <f t="shared" si="49"/>
        <v>0</v>
      </c>
      <c r="AI36" s="97">
        <f t="shared" si="50"/>
        <v>0</v>
      </c>
      <c r="AJ36" s="97">
        <f t="shared" si="51"/>
        <v>0</v>
      </c>
      <c r="AK36" s="97">
        <f t="shared" si="52"/>
        <v>0</v>
      </c>
      <c r="AL36" s="97">
        <f t="shared" si="53"/>
        <v>0</v>
      </c>
      <c r="AM36" s="97">
        <f t="shared" si="54"/>
        <v>0</v>
      </c>
      <c r="AN36" s="97">
        <f t="shared" si="55"/>
        <v>0</v>
      </c>
      <c r="AO36" s="97">
        <f t="shared" si="56"/>
        <v>0</v>
      </c>
      <c r="AQ36" s="67" t="s">
        <v>620</v>
      </c>
      <c r="AR36" s="97">
        <v>0</v>
      </c>
      <c r="AS36" s="97">
        <v>0</v>
      </c>
      <c r="AT36" s="97">
        <v>0</v>
      </c>
      <c r="AU36" s="97">
        <v>0</v>
      </c>
      <c r="AV36" s="97">
        <v>0</v>
      </c>
      <c r="AW36" s="97">
        <v>0</v>
      </c>
      <c r="AX36" s="97">
        <v>0</v>
      </c>
      <c r="AY36" s="97">
        <v>0</v>
      </c>
      <c r="AZ36" s="97">
        <v>0</v>
      </c>
      <c r="BA36" s="97">
        <v>0</v>
      </c>
      <c r="BB36" s="97">
        <v>0</v>
      </c>
      <c r="BC36" s="97">
        <v>0</v>
      </c>
      <c r="BD36" s="97">
        <v>0</v>
      </c>
      <c r="BE36" s="97">
        <v>0</v>
      </c>
      <c r="BF36" s="97">
        <v>0</v>
      </c>
      <c r="BG36" s="97">
        <v>0</v>
      </c>
      <c r="BH36" s="97">
        <v>0</v>
      </c>
      <c r="BI36" s="97">
        <v>0</v>
      </c>
      <c r="BJ36" s="97">
        <v>0</v>
      </c>
      <c r="BK36" s="97">
        <v>0</v>
      </c>
      <c r="BL36" s="97">
        <v>0</v>
      </c>
      <c r="BM36" s="97">
        <v>0</v>
      </c>
      <c r="BN36" s="97">
        <v>0</v>
      </c>
      <c r="BO36" s="97">
        <v>0</v>
      </c>
      <c r="BP36" s="97">
        <v>0</v>
      </c>
      <c r="BQ36" s="97">
        <v>0</v>
      </c>
      <c r="BR36" s="99"/>
      <c r="BS36" s="98"/>
    </row>
    <row r="37" spans="1:71" x14ac:dyDescent="0.25">
      <c r="A37" s="77"/>
      <c r="B37" s="77"/>
      <c r="O37" s="67" t="s">
        <v>621</v>
      </c>
      <c r="P37" s="97">
        <f t="shared" si="31"/>
        <v>692.67</v>
      </c>
      <c r="Q37" s="97">
        <f t="shared" si="32"/>
        <v>692.67</v>
      </c>
      <c r="R37" s="97">
        <f t="shared" si="33"/>
        <v>692.67</v>
      </c>
      <c r="S37" s="97">
        <f t="shared" si="34"/>
        <v>692.67</v>
      </c>
      <c r="T37" s="97">
        <f t="shared" si="35"/>
        <v>692.67</v>
      </c>
      <c r="U37" s="97">
        <f t="shared" si="36"/>
        <v>692.67</v>
      </c>
      <c r="V37" s="97">
        <f t="shared" si="37"/>
        <v>692.67</v>
      </c>
      <c r="W37" s="97">
        <f t="shared" si="38"/>
        <v>692.67</v>
      </c>
      <c r="X37" s="97">
        <f t="shared" si="39"/>
        <v>692.67</v>
      </c>
      <c r="Y37" s="97">
        <f t="shared" si="40"/>
        <v>692.67</v>
      </c>
      <c r="Z37" s="97">
        <f t="shared" si="41"/>
        <v>692.67</v>
      </c>
      <c r="AA37" s="97">
        <f t="shared" si="42"/>
        <v>692.67</v>
      </c>
      <c r="AB37" s="97">
        <f t="shared" si="43"/>
        <v>692.67</v>
      </c>
      <c r="AC37" s="97">
        <f t="shared" si="44"/>
        <v>692.67</v>
      </c>
      <c r="AD37" s="97">
        <f t="shared" si="45"/>
        <v>692.67</v>
      </c>
      <c r="AE37" s="97">
        <f t="shared" si="46"/>
        <v>692.67</v>
      </c>
      <c r="AF37" s="97">
        <f t="shared" si="47"/>
        <v>692.67</v>
      </c>
      <c r="AG37" s="97">
        <f t="shared" si="48"/>
        <v>692.67</v>
      </c>
      <c r="AH37" s="97">
        <f t="shared" si="49"/>
        <v>692.67</v>
      </c>
      <c r="AI37" s="97">
        <f t="shared" si="50"/>
        <v>692.67</v>
      </c>
      <c r="AJ37" s="97">
        <f t="shared" si="51"/>
        <v>692.67</v>
      </c>
      <c r="AK37" s="97">
        <f t="shared" si="52"/>
        <v>692.67</v>
      </c>
      <c r="AL37" s="97">
        <f t="shared" si="53"/>
        <v>692.67</v>
      </c>
      <c r="AM37" s="97">
        <f t="shared" si="54"/>
        <v>692.67</v>
      </c>
      <c r="AN37" s="97">
        <f t="shared" si="55"/>
        <v>692.67</v>
      </c>
      <c r="AO37" s="97">
        <f t="shared" si="56"/>
        <v>692.67</v>
      </c>
      <c r="AQ37" s="67" t="s">
        <v>621</v>
      </c>
      <c r="AR37" s="97">
        <v>62.97</v>
      </c>
      <c r="AS37" s="97">
        <v>62.97</v>
      </c>
      <c r="AT37" s="97">
        <v>62.97</v>
      </c>
      <c r="AU37" s="97">
        <v>62.97</v>
      </c>
      <c r="AV37" s="97">
        <v>62.97</v>
      </c>
      <c r="AW37" s="97">
        <v>62.97</v>
      </c>
      <c r="AX37" s="97">
        <v>62.97</v>
      </c>
      <c r="AY37" s="97">
        <v>62.97</v>
      </c>
      <c r="AZ37" s="97">
        <v>62.97</v>
      </c>
      <c r="BA37" s="97">
        <v>62.97</v>
      </c>
      <c r="BB37" s="97">
        <v>62.97</v>
      </c>
      <c r="BC37" s="97">
        <v>62.97</v>
      </c>
      <c r="BD37" s="97">
        <v>62.97</v>
      </c>
      <c r="BE37" s="97">
        <v>62.97</v>
      </c>
      <c r="BF37" s="97">
        <v>62.97</v>
      </c>
      <c r="BG37" s="97">
        <v>62.97</v>
      </c>
      <c r="BH37" s="97">
        <v>62.97</v>
      </c>
      <c r="BI37" s="97">
        <v>62.97</v>
      </c>
      <c r="BJ37" s="97">
        <v>62.97</v>
      </c>
      <c r="BK37" s="97">
        <v>62.97</v>
      </c>
      <c r="BL37" s="97">
        <v>62.97</v>
      </c>
      <c r="BM37" s="97">
        <v>62.97</v>
      </c>
      <c r="BN37" s="97">
        <v>62.97</v>
      </c>
      <c r="BO37" s="97">
        <v>62.97</v>
      </c>
      <c r="BP37" s="97">
        <v>62.97</v>
      </c>
      <c r="BQ37" s="97">
        <v>62.97</v>
      </c>
      <c r="BR37" s="99"/>
      <c r="BS37" s="98"/>
    </row>
    <row r="38" spans="1:71" x14ac:dyDescent="0.25">
      <c r="A38" s="77"/>
      <c r="B38" s="77"/>
      <c r="O38" s="67" t="s">
        <v>107</v>
      </c>
      <c r="P38" s="97">
        <f t="shared" si="31"/>
        <v>940.5</v>
      </c>
      <c r="Q38" s="97">
        <f t="shared" si="32"/>
        <v>940.5</v>
      </c>
      <c r="R38" s="97">
        <f t="shared" si="33"/>
        <v>940.5</v>
      </c>
      <c r="S38" s="97">
        <f t="shared" si="34"/>
        <v>1094.7750000000001</v>
      </c>
      <c r="T38" s="97">
        <f t="shared" si="35"/>
        <v>1094.7750000000001</v>
      </c>
      <c r="U38" s="97">
        <f t="shared" si="36"/>
        <v>1094.7750000000001</v>
      </c>
      <c r="V38" s="97">
        <f t="shared" si="37"/>
        <v>1094.7750000000001</v>
      </c>
      <c r="W38" s="97">
        <f t="shared" si="38"/>
        <v>1094.7750000000001</v>
      </c>
      <c r="X38" s="97">
        <f t="shared" si="39"/>
        <v>1094.7750000000001</v>
      </c>
      <c r="Y38" s="97">
        <f t="shared" si="40"/>
        <v>1094.7750000000001</v>
      </c>
      <c r="Z38" s="97">
        <f t="shared" si="41"/>
        <v>1094.7750000000001</v>
      </c>
      <c r="AA38" s="97">
        <f t="shared" si="42"/>
        <v>1094.7750000000001</v>
      </c>
      <c r="AB38" s="97">
        <f t="shared" si="43"/>
        <v>1094.7750000000001</v>
      </c>
      <c r="AC38" s="97">
        <f t="shared" si="44"/>
        <v>1094.7750000000001</v>
      </c>
      <c r="AD38" s="97">
        <f t="shared" si="45"/>
        <v>1094.7750000000001</v>
      </c>
      <c r="AE38" s="97">
        <f t="shared" si="46"/>
        <v>1094.7750000000001</v>
      </c>
      <c r="AF38" s="97">
        <f t="shared" si="47"/>
        <v>1094.7750000000001</v>
      </c>
      <c r="AG38" s="97">
        <f t="shared" si="48"/>
        <v>1094.7750000000001</v>
      </c>
      <c r="AH38" s="97">
        <f t="shared" si="49"/>
        <v>1094.7750000000001</v>
      </c>
      <c r="AI38" s="97">
        <f t="shared" si="50"/>
        <v>1094.7750000000001</v>
      </c>
      <c r="AJ38" s="97">
        <f t="shared" si="51"/>
        <v>1094.7750000000001</v>
      </c>
      <c r="AK38" s="97">
        <f t="shared" si="52"/>
        <v>1094.7750000000001</v>
      </c>
      <c r="AL38" s="97">
        <f t="shared" si="53"/>
        <v>1094.7750000000001</v>
      </c>
      <c r="AM38" s="97">
        <f t="shared" si="54"/>
        <v>1094.7750000000001</v>
      </c>
      <c r="AN38" s="97">
        <f t="shared" si="55"/>
        <v>1094.7750000000001</v>
      </c>
      <c r="AO38" s="97">
        <f t="shared" si="56"/>
        <v>1094.7750000000001</v>
      </c>
      <c r="AQ38" s="67" t="s">
        <v>107</v>
      </c>
      <c r="AR38" s="97">
        <v>85.5</v>
      </c>
      <c r="AS38" s="97">
        <v>85.5</v>
      </c>
      <c r="AT38" s="97">
        <v>85.5</v>
      </c>
      <c r="AU38" s="97">
        <v>99.525000000000006</v>
      </c>
      <c r="AV38" s="97">
        <v>99.525000000000006</v>
      </c>
      <c r="AW38" s="97">
        <v>99.525000000000006</v>
      </c>
      <c r="AX38" s="97">
        <v>99.525000000000006</v>
      </c>
      <c r="AY38" s="97">
        <v>99.525000000000006</v>
      </c>
      <c r="AZ38" s="97">
        <v>99.525000000000006</v>
      </c>
      <c r="BA38" s="97">
        <v>99.525000000000006</v>
      </c>
      <c r="BB38" s="97">
        <v>99.525000000000006</v>
      </c>
      <c r="BC38" s="97">
        <v>99.525000000000006</v>
      </c>
      <c r="BD38" s="97">
        <v>99.525000000000006</v>
      </c>
      <c r="BE38" s="97">
        <v>99.525000000000006</v>
      </c>
      <c r="BF38" s="97">
        <v>99.525000000000006</v>
      </c>
      <c r="BG38" s="97">
        <v>99.525000000000006</v>
      </c>
      <c r="BH38" s="97">
        <v>99.525000000000006</v>
      </c>
      <c r="BI38" s="97">
        <v>99.525000000000006</v>
      </c>
      <c r="BJ38" s="97">
        <v>99.525000000000006</v>
      </c>
      <c r="BK38" s="97">
        <v>99.525000000000006</v>
      </c>
      <c r="BL38" s="97">
        <v>99.525000000000006</v>
      </c>
      <c r="BM38" s="97">
        <v>99.525000000000006</v>
      </c>
      <c r="BN38" s="97">
        <v>99.525000000000006</v>
      </c>
      <c r="BO38" s="97">
        <v>99.525000000000006</v>
      </c>
      <c r="BP38" s="97">
        <v>99.525000000000006</v>
      </c>
      <c r="BQ38" s="97">
        <v>99.525000000000006</v>
      </c>
      <c r="BR38" s="99"/>
      <c r="BS38" s="98"/>
    </row>
    <row r="39" spans="1:71" x14ac:dyDescent="0.25">
      <c r="A39" s="77"/>
      <c r="B39" s="77"/>
      <c r="O39" s="67" t="s">
        <v>658</v>
      </c>
      <c r="P39" s="97">
        <f t="shared" si="31"/>
        <v>1397</v>
      </c>
      <c r="Q39" s="97">
        <f t="shared" si="32"/>
        <v>1397</v>
      </c>
      <c r="R39" s="97">
        <f t="shared" si="33"/>
        <v>1397</v>
      </c>
      <c r="S39" s="97">
        <f t="shared" si="34"/>
        <v>1397</v>
      </c>
      <c r="T39" s="97">
        <f t="shared" si="35"/>
        <v>1397</v>
      </c>
      <c r="U39" s="97">
        <f t="shared" si="36"/>
        <v>1397</v>
      </c>
      <c r="V39" s="97">
        <f t="shared" si="37"/>
        <v>1397</v>
      </c>
      <c r="W39" s="97">
        <f t="shared" si="38"/>
        <v>1397</v>
      </c>
      <c r="X39" s="97">
        <f t="shared" si="39"/>
        <v>1397</v>
      </c>
      <c r="Y39" s="97">
        <f t="shared" si="40"/>
        <v>1397</v>
      </c>
      <c r="Z39" s="97">
        <f t="shared" si="41"/>
        <v>1397</v>
      </c>
      <c r="AA39" s="97">
        <f t="shared" si="42"/>
        <v>1397</v>
      </c>
      <c r="AB39" s="97">
        <f t="shared" si="43"/>
        <v>1397</v>
      </c>
      <c r="AC39" s="97">
        <f t="shared" si="44"/>
        <v>1397</v>
      </c>
      <c r="AD39" s="97">
        <f t="shared" si="45"/>
        <v>1397</v>
      </c>
      <c r="AE39" s="97">
        <f t="shared" si="46"/>
        <v>1397</v>
      </c>
      <c r="AF39" s="97">
        <f t="shared" si="47"/>
        <v>1397</v>
      </c>
      <c r="AG39" s="97">
        <f t="shared" si="48"/>
        <v>1397</v>
      </c>
      <c r="AH39" s="97">
        <f t="shared" si="49"/>
        <v>1397</v>
      </c>
      <c r="AI39" s="97">
        <f t="shared" si="50"/>
        <v>1397</v>
      </c>
      <c r="AJ39" s="97">
        <f t="shared" si="51"/>
        <v>1397</v>
      </c>
      <c r="AK39" s="97">
        <f t="shared" si="52"/>
        <v>1397</v>
      </c>
      <c r="AL39" s="97">
        <f t="shared" si="53"/>
        <v>1397</v>
      </c>
      <c r="AM39" s="97">
        <f t="shared" si="54"/>
        <v>1397</v>
      </c>
      <c r="AN39" s="97">
        <f t="shared" si="55"/>
        <v>1397</v>
      </c>
      <c r="AO39" s="97">
        <f t="shared" si="56"/>
        <v>1397</v>
      </c>
      <c r="AQ39" s="67" t="s">
        <v>658</v>
      </c>
      <c r="AR39" s="97">
        <v>127</v>
      </c>
      <c r="AS39" s="97">
        <v>127</v>
      </c>
      <c r="AT39" s="97">
        <v>127</v>
      </c>
      <c r="AU39" s="97">
        <v>127</v>
      </c>
      <c r="AV39" s="97">
        <v>127</v>
      </c>
      <c r="AW39" s="97">
        <v>127</v>
      </c>
      <c r="AX39" s="97">
        <v>127</v>
      </c>
      <c r="AY39" s="97">
        <v>127</v>
      </c>
      <c r="AZ39" s="97">
        <v>127</v>
      </c>
      <c r="BA39" s="97">
        <v>127</v>
      </c>
      <c r="BB39" s="97">
        <v>127</v>
      </c>
      <c r="BC39" s="97">
        <v>127</v>
      </c>
      <c r="BD39" s="97">
        <v>127</v>
      </c>
      <c r="BE39" s="97">
        <v>127</v>
      </c>
      <c r="BF39" s="97">
        <v>127</v>
      </c>
      <c r="BG39" s="97">
        <v>127</v>
      </c>
      <c r="BH39" s="97">
        <v>127</v>
      </c>
      <c r="BI39" s="97">
        <v>127</v>
      </c>
      <c r="BJ39" s="97">
        <v>127</v>
      </c>
      <c r="BK39" s="97">
        <v>127</v>
      </c>
      <c r="BL39" s="97">
        <v>127</v>
      </c>
      <c r="BM39" s="97">
        <v>127</v>
      </c>
      <c r="BN39" s="97">
        <v>127</v>
      </c>
      <c r="BO39" s="97">
        <v>127</v>
      </c>
      <c r="BP39" s="97">
        <v>127</v>
      </c>
      <c r="BQ39" s="97">
        <v>127</v>
      </c>
      <c r="BR39" s="99"/>
      <c r="BS39" s="98"/>
    </row>
    <row r="40" spans="1:71" x14ac:dyDescent="0.25">
      <c r="A40" s="77"/>
      <c r="B40" s="77"/>
      <c r="O40" s="67" t="s">
        <v>659</v>
      </c>
      <c r="P40" s="97">
        <f t="shared" si="31"/>
        <v>0</v>
      </c>
      <c r="Q40" s="97">
        <f t="shared" si="32"/>
        <v>0</v>
      </c>
      <c r="R40" s="97">
        <f t="shared" si="33"/>
        <v>0</v>
      </c>
      <c r="S40" s="97">
        <f t="shared" si="34"/>
        <v>0</v>
      </c>
      <c r="T40" s="97">
        <f t="shared" si="35"/>
        <v>0</v>
      </c>
      <c r="U40" s="97">
        <f t="shared" si="36"/>
        <v>0</v>
      </c>
      <c r="V40" s="97">
        <f t="shared" si="37"/>
        <v>0</v>
      </c>
      <c r="W40" s="97">
        <f t="shared" si="38"/>
        <v>0</v>
      </c>
      <c r="X40" s="97">
        <f t="shared" si="39"/>
        <v>0</v>
      </c>
      <c r="Y40" s="97">
        <f t="shared" si="40"/>
        <v>0</v>
      </c>
      <c r="Z40" s="97">
        <f t="shared" si="41"/>
        <v>0</v>
      </c>
      <c r="AA40" s="97">
        <f t="shared" si="42"/>
        <v>0</v>
      </c>
      <c r="AB40" s="97">
        <f t="shared" si="43"/>
        <v>0</v>
      </c>
      <c r="AC40" s="97">
        <f t="shared" si="44"/>
        <v>0</v>
      </c>
      <c r="AD40" s="97">
        <f t="shared" si="45"/>
        <v>0</v>
      </c>
      <c r="AE40" s="97">
        <f t="shared" si="46"/>
        <v>0</v>
      </c>
      <c r="AF40" s="97">
        <f t="shared" si="47"/>
        <v>0</v>
      </c>
      <c r="AG40" s="97">
        <f t="shared" si="48"/>
        <v>0</v>
      </c>
      <c r="AH40" s="97">
        <f t="shared" si="49"/>
        <v>0</v>
      </c>
      <c r="AI40" s="97">
        <f t="shared" si="50"/>
        <v>0</v>
      </c>
      <c r="AJ40" s="97">
        <f t="shared" si="51"/>
        <v>0</v>
      </c>
      <c r="AK40" s="97">
        <f t="shared" si="52"/>
        <v>0</v>
      </c>
      <c r="AL40" s="97">
        <f t="shared" si="53"/>
        <v>0</v>
      </c>
      <c r="AM40" s="97">
        <f t="shared" si="54"/>
        <v>0</v>
      </c>
      <c r="AN40" s="97">
        <f t="shared" si="55"/>
        <v>0</v>
      </c>
      <c r="AO40" s="97">
        <f t="shared" si="56"/>
        <v>0</v>
      </c>
      <c r="AQ40" s="67" t="s">
        <v>659</v>
      </c>
      <c r="AR40" s="97">
        <v>0</v>
      </c>
      <c r="AS40" s="97">
        <v>0</v>
      </c>
      <c r="AT40" s="97">
        <v>0</v>
      </c>
      <c r="AU40" s="97">
        <v>0</v>
      </c>
      <c r="AV40" s="97">
        <v>0</v>
      </c>
      <c r="AW40" s="97">
        <v>0</v>
      </c>
      <c r="AX40" s="97">
        <v>0</v>
      </c>
      <c r="AY40" s="97">
        <v>0</v>
      </c>
      <c r="AZ40" s="97">
        <v>0</v>
      </c>
      <c r="BA40" s="97">
        <v>0</v>
      </c>
      <c r="BB40" s="97">
        <v>0</v>
      </c>
      <c r="BC40" s="97">
        <v>0</v>
      </c>
      <c r="BD40" s="97">
        <v>0</v>
      </c>
      <c r="BE40" s="97">
        <v>0</v>
      </c>
      <c r="BF40" s="97">
        <v>0</v>
      </c>
      <c r="BG40" s="97">
        <v>0</v>
      </c>
      <c r="BH40" s="97">
        <v>0</v>
      </c>
      <c r="BI40" s="97">
        <v>0</v>
      </c>
      <c r="BJ40" s="97">
        <v>0</v>
      </c>
      <c r="BK40" s="97">
        <v>0</v>
      </c>
      <c r="BL40" s="97">
        <v>0</v>
      </c>
      <c r="BM40" s="97">
        <v>0</v>
      </c>
      <c r="BN40" s="97">
        <v>0</v>
      </c>
      <c r="BO40" s="97">
        <v>0</v>
      </c>
      <c r="BP40" s="97">
        <v>0</v>
      </c>
      <c r="BQ40" s="97">
        <v>0</v>
      </c>
      <c r="BR40" s="99"/>
      <c r="BS40" s="98"/>
    </row>
    <row r="41" spans="1:71" x14ac:dyDescent="0.25">
      <c r="A41" s="77"/>
      <c r="B41" s="77"/>
      <c r="O41" s="67" t="s">
        <v>660</v>
      </c>
      <c r="P41" s="97">
        <f t="shared" si="31"/>
        <v>0</v>
      </c>
      <c r="Q41" s="97">
        <f t="shared" si="32"/>
        <v>0</v>
      </c>
      <c r="R41" s="97">
        <f t="shared" si="33"/>
        <v>0</v>
      </c>
      <c r="S41" s="97">
        <f t="shared" si="34"/>
        <v>0</v>
      </c>
      <c r="T41" s="97">
        <f t="shared" si="35"/>
        <v>0</v>
      </c>
      <c r="U41" s="97">
        <f t="shared" si="36"/>
        <v>0</v>
      </c>
      <c r="V41" s="97">
        <f t="shared" si="37"/>
        <v>0</v>
      </c>
      <c r="W41" s="97">
        <f t="shared" si="38"/>
        <v>0</v>
      </c>
      <c r="X41" s="97">
        <f t="shared" si="39"/>
        <v>0</v>
      </c>
      <c r="Y41" s="97">
        <f t="shared" si="40"/>
        <v>0</v>
      </c>
      <c r="Z41" s="97">
        <f t="shared" si="41"/>
        <v>0</v>
      </c>
      <c r="AA41" s="97">
        <f t="shared" si="42"/>
        <v>0</v>
      </c>
      <c r="AB41" s="97">
        <f t="shared" si="43"/>
        <v>0</v>
      </c>
      <c r="AC41" s="97">
        <f t="shared" si="44"/>
        <v>0</v>
      </c>
      <c r="AD41" s="97">
        <f t="shared" si="45"/>
        <v>0</v>
      </c>
      <c r="AE41" s="97">
        <f t="shared" si="46"/>
        <v>0</v>
      </c>
      <c r="AF41" s="97">
        <f t="shared" si="47"/>
        <v>0</v>
      </c>
      <c r="AG41" s="97">
        <f t="shared" si="48"/>
        <v>0</v>
      </c>
      <c r="AH41" s="97">
        <f t="shared" si="49"/>
        <v>0</v>
      </c>
      <c r="AI41" s="97">
        <f t="shared" si="50"/>
        <v>0</v>
      </c>
      <c r="AJ41" s="97">
        <f t="shared" si="51"/>
        <v>0</v>
      </c>
      <c r="AK41" s="97">
        <f t="shared" si="52"/>
        <v>0</v>
      </c>
      <c r="AL41" s="97">
        <f t="shared" si="53"/>
        <v>0</v>
      </c>
      <c r="AM41" s="97">
        <f t="shared" si="54"/>
        <v>0</v>
      </c>
      <c r="AN41" s="97">
        <f t="shared" si="55"/>
        <v>0</v>
      </c>
      <c r="AO41" s="97">
        <f t="shared" si="56"/>
        <v>0</v>
      </c>
      <c r="AQ41" s="67" t="s">
        <v>660</v>
      </c>
      <c r="AR41" s="97">
        <v>0</v>
      </c>
      <c r="AS41" s="97">
        <v>0</v>
      </c>
      <c r="AT41" s="97">
        <v>0</v>
      </c>
      <c r="AU41" s="97">
        <v>0</v>
      </c>
      <c r="AV41" s="97">
        <v>0</v>
      </c>
      <c r="AW41" s="97">
        <v>0</v>
      </c>
      <c r="AX41" s="97">
        <v>0</v>
      </c>
      <c r="AY41" s="97">
        <v>0</v>
      </c>
      <c r="AZ41" s="97">
        <v>0</v>
      </c>
      <c r="BA41" s="97">
        <v>0</v>
      </c>
      <c r="BB41" s="97">
        <v>0</v>
      </c>
      <c r="BC41" s="97">
        <v>0</v>
      </c>
      <c r="BD41" s="97">
        <v>0</v>
      </c>
      <c r="BE41" s="97">
        <v>0</v>
      </c>
      <c r="BF41" s="97">
        <v>0</v>
      </c>
      <c r="BG41" s="97">
        <v>0</v>
      </c>
      <c r="BH41" s="97">
        <v>0</v>
      </c>
      <c r="BI41" s="97">
        <v>0</v>
      </c>
      <c r="BJ41" s="97">
        <v>0</v>
      </c>
      <c r="BK41" s="97">
        <v>0</v>
      </c>
      <c r="BL41" s="97">
        <v>0</v>
      </c>
      <c r="BM41" s="97">
        <v>0</v>
      </c>
      <c r="BN41" s="97">
        <v>0</v>
      </c>
      <c r="BO41" s="97">
        <v>0</v>
      </c>
      <c r="BP41" s="97">
        <v>0</v>
      </c>
      <c r="BQ41" s="97">
        <v>0</v>
      </c>
      <c r="BR41" s="99"/>
      <c r="BS41" s="98"/>
    </row>
    <row r="42" spans="1:71" x14ac:dyDescent="0.25">
      <c r="A42" s="77"/>
      <c r="B42" s="77"/>
      <c r="O42" s="67" t="s">
        <v>159</v>
      </c>
      <c r="P42" s="90">
        <f t="shared" ref="P42:AH42" si="57">SUM(P30:P41)</f>
        <v>6465.9650000000001</v>
      </c>
      <c r="Q42" s="90">
        <f t="shared" si="57"/>
        <v>6434.9560000000001</v>
      </c>
      <c r="R42" s="90">
        <f t="shared" si="57"/>
        <v>6383.8389999999999</v>
      </c>
      <c r="S42" s="90">
        <f t="shared" si="57"/>
        <v>6491.5070000000005</v>
      </c>
      <c r="T42" s="90">
        <f t="shared" si="57"/>
        <v>6671.6209999999992</v>
      </c>
      <c r="U42" s="90">
        <f t="shared" si="57"/>
        <v>6636.08</v>
      </c>
      <c r="V42" s="90">
        <f t="shared" si="57"/>
        <v>6640.7330000000002</v>
      </c>
      <c r="W42" s="90">
        <f t="shared" si="57"/>
        <v>6575.91</v>
      </c>
      <c r="X42" s="90">
        <f t="shared" si="57"/>
        <v>6515.6190000000006</v>
      </c>
      <c r="Y42" s="90">
        <f t="shared" si="57"/>
        <v>6456.098</v>
      </c>
      <c r="Z42" s="90">
        <f t="shared" si="57"/>
        <v>6405.4320000000007</v>
      </c>
      <c r="AA42" s="90">
        <f t="shared" si="57"/>
        <v>6378.4160000000002</v>
      </c>
      <c r="AB42" s="90">
        <f t="shared" si="57"/>
        <v>6351.0260000000007</v>
      </c>
      <c r="AC42" s="90">
        <f t="shared" si="57"/>
        <v>6324.549</v>
      </c>
      <c r="AD42" s="90">
        <f t="shared" si="57"/>
        <v>6309.0610000000006</v>
      </c>
      <c r="AE42" s="90">
        <f t="shared" si="57"/>
        <v>6289.9650000000001</v>
      </c>
      <c r="AF42" s="90">
        <f t="shared" si="57"/>
        <v>6286.0159999999996</v>
      </c>
      <c r="AG42" s="90">
        <f t="shared" si="57"/>
        <v>6280.5820000000003</v>
      </c>
      <c r="AH42" s="90">
        <f t="shared" si="57"/>
        <v>6270.2090000000007</v>
      </c>
      <c r="AI42" s="90">
        <f t="shared" ref="AI42:AO42" si="58">SUM(AI30:AI41)</f>
        <v>6258.384</v>
      </c>
      <c r="AJ42" s="90">
        <f t="shared" si="58"/>
        <v>6253.2579999999998</v>
      </c>
      <c r="AK42" s="90">
        <f t="shared" si="58"/>
        <v>6243.732</v>
      </c>
      <c r="AL42" s="90">
        <f t="shared" si="58"/>
        <v>6240.7620000000006</v>
      </c>
      <c r="AM42" s="90">
        <f t="shared" si="58"/>
        <v>6242.1260000000002</v>
      </c>
      <c r="AN42" s="90">
        <f t="shared" si="58"/>
        <v>6243.5560000000005</v>
      </c>
      <c r="AO42" s="90">
        <f t="shared" si="58"/>
        <v>6243.9850000000006</v>
      </c>
      <c r="AQ42" s="67" t="s">
        <v>159</v>
      </c>
      <c r="AR42" s="15">
        <f t="shared" ref="AR42:BQ42" si="59">SUM(AR30:AR41)</f>
        <v>587.81499999999994</v>
      </c>
      <c r="AS42" s="15">
        <f t="shared" si="59"/>
        <v>584.99599999999998</v>
      </c>
      <c r="AT42" s="15">
        <f t="shared" si="59"/>
        <v>580.34900000000005</v>
      </c>
      <c r="AU42" s="15">
        <f t="shared" si="59"/>
        <v>590.13700000000006</v>
      </c>
      <c r="AV42" s="15">
        <f t="shared" si="59"/>
        <v>606.51099999999997</v>
      </c>
      <c r="AW42" s="15">
        <f t="shared" si="59"/>
        <v>603.28</v>
      </c>
      <c r="AX42" s="15">
        <f t="shared" si="59"/>
        <v>603.70299999999997</v>
      </c>
      <c r="AY42" s="15">
        <f>SUM(AY30:AY41)</f>
        <v>597.80999999999995</v>
      </c>
      <c r="AZ42" s="15">
        <f t="shared" si="59"/>
        <v>592.32899999999995</v>
      </c>
      <c r="BA42" s="15">
        <f t="shared" si="59"/>
        <v>586.91800000000001</v>
      </c>
      <c r="BB42" s="15">
        <f t="shared" si="59"/>
        <v>582.31200000000001</v>
      </c>
      <c r="BC42" s="15">
        <f t="shared" si="59"/>
        <v>579.85599999999999</v>
      </c>
      <c r="BD42" s="15">
        <f t="shared" si="59"/>
        <v>577.36599999999999</v>
      </c>
      <c r="BE42" s="15">
        <f t="shared" si="59"/>
        <v>574.95899999999995</v>
      </c>
      <c r="BF42" s="15">
        <f t="shared" si="59"/>
        <v>573.55099999999993</v>
      </c>
      <c r="BG42" s="15">
        <f t="shared" si="59"/>
        <v>571.81500000000005</v>
      </c>
      <c r="BH42" s="15">
        <f t="shared" si="59"/>
        <v>571.4559999999999</v>
      </c>
      <c r="BI42" s="15">
        <f t="shared" si="59"/>
        <v>570.96199999999999</v>
      </c>
      <c r="BJ42" s="15">
        <f t="shared" si="59"/>
        <v>570.01900000000001</v>
      </c>
      <c r="BK42" s="15">
        <f t="shared" si="59"/>
        <v>568.94399999999996</v>
      </c>
      <c r="BL42" s="15">
        <f t="shared" si="59"/>
        <v>568.47799999999995</v>
      </c>
      <c r="BM42" s="15">
        <f t="shared" si="59"/>
        <v>567.61199999999997</v>
      </c>
      <c r="BN42" s="15">
        <f t="shared" si="59"/>
        <v>567.34199999999998</v>
      </c>
      <c r="BO42" s="15">
        <f t="shared" si="59"/>
        <v>567.46600000000001</v>
      </c>
      <c r="BP42" s="15">
        <f t="shared" si="59"/>
        <v>567.596</v>
      </c>
      <c r="BQ42" s="15">
        <f t="shared" si="59"/>
        <v>567.63499999999999</v>
      </c>
      <c r="BR42" s="91"/>
      <c r="BS42" s="92"/>
    </row>
    <row r="43" spans="1:71" x14ac:dyDescent="0.25">
      <c r="A43" s="77"/>
      <c r="B43" s="77"/>
      <c r="P43" s="98"/>
      <c r="Q43" s="98"/>
      <c r="R43" s="98"/>
      <c r="S43" s="98"/>
      <c r="T43" s="98"/>
      <c r="U43" s="98"/>
      <c r="V43" s="98"/>
      <c r="W43" s="98"/>
      <c r="X43" s="98"/>
      <c r="Y43" s="98"/>
      <c r="Z43" s="98"/>
      <c r="AA43" s="98"/>
    </row>
    <row r="44" spans="1:71" ht="15.75" x14ac:dyDescent="0.25">
      <c r="A44" s="77"/>
      <c r="B44" s="77"/>
      <c r="O44" s="61"/>
    </row>
    <row r="45" spans="1:71" x14ac:dyDescent="0.25">
      <c r="A45" s="77"/>
      <c r="B45" s="77"/>
    </row>
    <row r="46" spans="1:71" x14ac:dyDescent="0.25">
      <c r="A46" s="77"/>
      <c r="B46" s="77"/>
    </row>
    <row r="47" spans="1:71" x14ac:dyDescent="0.25">
      <c r="A47" s="77"/>
      <c r="B47" s="77"/>
    </row>
    <row r="48" spans="1:71" x14ac:dyDescent="0.25">
      <c r="A48" s="77"/>
      <c r="B48" s="77"/>
    </row>
    <row r="49" spans="1:71" x14ac:dyDescent="0.25">
      <c r="A49" s="77"/>
      <c r="B49" s="77"/>
    </row>
    <row r="50" spans="1:71" s="77" customFormat="1" x14ac:dyDescent="0.25"/>
    <row r="51" spans="1:71" x14ac:dyDescent="0.25">
      <c r="A51" s="77"/>
      <c r="B51" s="77"/>
    </row>
    <row r="52" spans="1:71" ht="20.25" x14ac:dyDescent="0.25">
      <c r="A52" s="77"/>
      <c r="B52" s="77"/>
      <c r="C52" s="59" t="s">
        <v>670</v>
      </c>
      <c r="AQ52" s="104"/>
    </row>
    <row r="53" spans="1:71" x14ac:dyDescent="0.25">
      <c r="A53" s="77"/>
      <c r="B53" s="77"/>
      <c r="O53" s="67"/>
      <c r="P53" s="67" t="str">
        <f t="shared" ref="P53:AO53" si="60">AR53</f>
        <v>2025/26</v>
      </c>
      <c r="Q53" s="67" t="str">
        <f t="shared" si="60"/>
        <v>2026/27</v>
      </c>
      <c r="R53" s="67" t="str">
        <f t="shared" si="60"/>
        <v>2027/28</v>
      </c>
      <c r="S53" s="67" t="str">
        <f t="shared" si="60"/>
        <v>2028/29</v>
      </c>
      <c r="T53" s="67" t="str">
        <f t="shared" si="60"/>
        <v>2029/30</v>
      </c>
      <c r="U53" s="67" t="str">
        <f t="shared" si="60"/>
        <v>2030/31</v>
      </c>
      <c r="V53" s="67" t="str">
        <f t="shared" si="60"/>
        <v>2031/32</v>
      </c>
      <c r="W53" s="67" t="str">
        <f t="shared" si="60"/>
        <v>2032/33</v>
      </c>
      <c r="X53" s="67" t="str">
        <f t="shared" si="60"/>
        <v>2033/34</v>
      </c>
      <c r="Y53" s="67" t="str">
        <f t="shared" si="60"/>
        <v>2034/35</v>
      </c>
      <c r="Z53" s="67" t="str">
        <f t="shared" si="60"/>
        <v>2035/36</v>
      </c>
      <c r="AA53" s="67" t="str">
        <f t="shared" si="60"/>
        <v>2036/37</v>
      </c>
      <c r="AB53" s="67" t="str">
        <f t="shared" si="60"/>
        <v>2037/38</v>
      </c>
      <c r="AC53" s="67" t="str">
        <f t="shared" si="60"/>
        <v>2038/39</v>
      </c>
      <c r="AD53" s="67" t="str">
        <f t="shared" si="60"/>
        <v>2039/40</v>
      </c>
      <c r="AE53" s="67" t="str">
        <f t="shared" si="60"/>
        <v>2040/41</v>
      </c>
      <c r="AF53" s="67" t="str">
        <f t="shared" si="60"/>
        <v>2041/42</v>
      </c>
      <c r="AG53" s="67" t="str">
        <f t="shared" si="60"/>
        <v>2042/43</v>
      </c>
      <c r="AH53" s="67" t="str">
        <f t="shared" si="60"/>
        <v>2043/44</v>
      </c>
      <c r="AI53" s="67" t="str">
        <f t="shared" si="60"/>
        <v>2044/45</v>
      </c>
      <c r="AJ53" s="67" t="str">
        <f t="shared" si="60"/>
        <v>2045/46</v>
      </c>
      <c r="AK53" s="67" t="str">
        <f t="shared" si="60"/>
        <v>2046/47</v>
      </c>
      <c r="AL53" s="67" t="str">
        <f t="shared" si="60"/>
        <v>2047/48</v>
      </c>
      <c r="AM53" s="67" t="str">
        <f t="shared" si="60"/>
        <v>2048/49</v>
      </c>
      <c r="AN53" s="67" t="str">
        <f t="shared" si="60"/>
        <v>2049/50</v>
      </c>
      <c r="AO53" s="67" t="str">
        <f t="shared" si="60"/>
        <v>2050/51</v>
      </c>
      <c r="AQ53" s="67"/>
      <c r="AR53" s="12" t="s">
        <v>444</v>
      </c>
      <c r="AS53" s="12" t="s">
        <v>445</v>
      </c>
      <c r="AT53" s="12" t="s">
        <v>446</v>
      </c>
      <c r="AU53" s="12" t="s">
        <v>447</v>
      </c>
      <c r="AV53" s="12" t="s">
        <v>448</v>
      </c>
      <c r="AW53" s="12" t="s">
        <v>449</v>
      </c>
      <c r="AX53" s="12" t="s">
        <v>450</v>
      </c>
      <c r="AY53" s="12" t="s">
        <v>451</v>
      </c>
      <c r="AZ53" s="12" t="s">
        <v>452</v>
      </c>
      <c r="BA53" s="12" t="s">
        <v>453</v>
      </c>
      <c r="BB53" s="12" t="s">
        <v>454</v>
      </c>
      <c r="BC53" s="12" t="s">
        <v>455</v>
      </c>
      <c r="BD53" s="12" t="s">
        <v>456</v>
      </c>
      <c r="BE53" s="12" t="s">
        <v>457</v>
      </c>
      <c r="BF53" s="12" t="s">
        <v>458</v>
      </c>
      <c r="BG53" s="12" t="s">
        <v>459</v>
      </c>
      <c r="BH53" s="12" t="s">
        <v>460</v>
      </c>
      <c r="BI53" s="12" t="s">
        <v>461</v>
      </c>
      <c r="BJ53" s="12" t="s">
        <v>462</v>
      </c>
      <c r="BK53" s="12" t="s">
        <v>463</v>
      </c>
      <c r="BL53" s="12" t="s">
        <v>464</v>
      </c>
      <c r="BM53" s="12" t="s">
        <v>465</v>
      </c>
      <c r="BN53" s="12" t="s">
        <v>466</v>
      </c>
      <c r="BO53" s="12" t="s">
        <v>467</v>
      </c>
      <c r="BP53" s="12" t="s">
        <v>468</v>
      </c>
      <c r="BQ53" s="12" t="s">
        <v>469</v>
      </c>
      <c r="BR53" s="88"/>
    </row>
    <row r="54" spans="1:71" x14ac:dyDescent="0.25">
      <c r="A54" s="77"/>
      <c r="B54" s="77"/>
      <c r="O54" s="67" t="s">
        <v>95</v>
      </c>
      <c r="P54" s="97">
        <f t="shared" ref="P54:P65" si="61">AR54*11</f>
        <v>1244.9690000000001</v>
      </c>
      <c r="Q54" s="97">
        <f t="shared" ref="Q54:Q65" si="62">AS54*11</f>
        <v>1236.29</v>
      </c>
      <c r="R54" s="97">
        <f t="shared" ref="R54:R65" si="63">AT54*11</f>
        <v>1219.2730000000001</v>
      </c>
      <c r="S54" s="97">
        <f t="shared" ref="S54:S65" si="64">AU54*11</f>
        <v>1199.1869999999999</v>
      </c>
      <c r="T54" s="97">
        <f t="shared" ref="T54:T65" si="65">AV54*11</f>
        <v>1429.89</v>
      </c>
      <c r="U54" s="97">
        <f t="shared" ref="U54:U65" si="66">AW54*11</f>
        <v>1415.2270000000001</v>
      </c>
      <c r="V54" s="97">
        <f t="shared" ref="V54:V65" si="67">AX54*11</f>
        <v>1403.1489999999999</v>
      </c>
      <c r="W54" s="97">
        <f t="shared" ref="W54:W65" si="68">AY54*11</f>
        <v>1391.742</v>
      </c>
      <c r="X54" s="97">
        <f t="shared" ref="X54:X65" si="69">AZ54*11</f>
        <v>1381.347</v>
      </c>
      <c r="Y54" s="97">
        <f t="shared" ref="Y54:Y65" si="70">BA54*11</f>
        <v>1373.713</v>
      </c>
      <c r="Z54" s="97">
        <f t="shared" ref="Z54:Z65" si="71">BB54*11</f>
        <v>1374.3619999999999</v>
      </c>
      <c r="AA54" s="97">
        <f t="shared" ref="AA54:AA65" si="72">BC54*11</f>
        <v>1383.4369999999999</v>
      </c>
      <c r="AB54" s="97">
        <f t="shared" ref="AB54:AB65" si="73">BD54*11</f>
        <v>1362.537</v>
      </c>
      <c r="AC54" s="97">
        <f t="shared" ref="AC54:AC65" si="74">BE54*11</f>
        <v>1362.614</v>
      </c>
      <c r="AD54" s="97">
        <f t="shared" ref="AD54:AD65" si="75">BF54*11</f>
        <v>1354.7929999999999</v>
      </c>
      <c r="AE54" s="97">
        <f t="shared" ref="AE54:AE65" si="76">BG54*11</f>
        <v>1345.1570000000002</v>
      </c>
      <c r="AF54" s="97">
        <f t="shared" ref="AF54:AF65" si="77">BH54*11</f>
        <v>1300.2</v>
      </c>
      <c r="AG54" s="97">
        <f t="shared" ref="AG54:AG65" si="78">BI54*11</f>
        <v>1300.2</v>
      </c>
      <c r="AH54" s="97">
        <f t="shared" ref="AH54:AH65" si="79">BJ54*11</f>
        <v>1300.2</v>
      </c>
      <c r="AI54" s="97">
        <f t="shared" ref="AI54:AI65" si="80">BK54*11</f>
        <v>1300.2</v>
      </c>
      <c r="AJ54" s="97">
        <f t="shared" ref="AJ54:AJ65" si="81">BL54*11</f>
        <v>1300.2</v>
      </c>
      <c r="AK54" s="97">
        <f t="shared" ref="AK54:AK65" si="82">BM54*11</f>
        <v>1300.2</v>
      </c>
      <c r="AL54" s="97">
        <f t="shared" ref="AL54:AL65" si="83">BN54*11</f>
        <v>1300.2</v>
      </c>
      <c r="AM54" s="97">
        <f t="shared" ref="AM54:AM65" si="84">BO54*11</f>
        <v>1300.2</v>
      </c>
      <c r="AN54" s="97">
        <f t="shared" ref="AN54:AN65" si="85">BP54*11</f>
        <v>1300.2</v>
      </c>
      <c r="AO54" s="97">
        <f t="shared" ref="AO54:AO65" si="86">BQ54*11</f>
        <v>1300.2</v>
      </c>
      <c r="AQ54" s="67" t="s">
        <v>95</v>
      </c>
      <c r="AR54" s="97">
        <v>113.179</v>
      </c>
      <c r="AS54" s="97">
        <v>112.39</v>
      </c>
      <c r="AT54" s="97">
        <v>110.843</v>
      </c>
      <c r="AU54" s="97">
        <v>109.017</v>
      </c>
      <c r="AV54" s="97">
        <v>129.99</v>
      </c>
      <c r="AW54" s="97">
        <v>128.65700000000001</v>
      </c>
      <c r="AX54" s="97">
        <v>127.559</v>
      </c>
      <c r="AY54" s="97">
        <v>126.52200000000001</v>
      </c>
      <c r="AZ54" s="97">
        <v>125.577</v>
      </c>
      <c r="BA54" s="97">
        <v>124.883</v>
      </c>
      <c r="BB54" s="97">
        <v>124.94199999999999</v>
      </c>
      <c r="BC54" s="97">
        <v>125.767</v>
      </c>
      <c r="BD54" s="97">
        <v>123.867</v>
      </c>
      <c r="BE54" s="97">
        <v>123.874</v>
      </c>
      <c r="BF54" s="97">
        <v>123.163</v>
      </c>
      <c r="BG54" s="97">
        <v>122.28700000000001</v>
      </c>
      <c r="BH54" s="97">
        <v>118.2</v>
      </c>
      <c r="BI54" s="97">
        <v>118.2</v>
      </c>
      <c r="BJ54" s="97">
        <v>118.2</v>
      </c>
      <c r="BK54" s="97">
        <v>118.2</v>
      </c>
      <c r="BL54" s="97">
        <v>118.2</v>
      </c>
      <c r="BM54" s="97">
        <v>118.2</v>
      </c>
      <c r="BN54" s="97">
        <v>118.2</v>
      </c>
      <c r="BO54" s="97">
        <v>118.2</v>
      </c>
      <c r="BP54" s="97">
        <v>118.2</v>
      </c>
      <c r="BQ54" s="97">
        <v>118.2</v>
      </c>
      <c r="BR54" s="99"/>
      <c r="BS54" s="98"/>
    </row>
    <row r="55" spans="1:71" x14ac:dyDescent="0.25">
      <c r="A55" s="77"/>
      <c r="B55" s="77"/>
      <c r="O55" s="67" t="s">
        <v>617</v>
      </c>
      <c r="P55" s="97">
        <f t="shared" si="61"/>
        <v>24.563000000000002</v>
      </c>
      <c r="Q55" s="97">
        <f t="shared" si="62"/>
        <v>20.713000000000001</v>
      </c>
      <c r="R55" s="97">
        <f t="shared" si="63"/>
        <v>18.315000000000001</v>
      </c>
      <c r="S55" s="97">
        <f t="shared" si="64"/>
        <v>15.191000000000001</v>
      </c>
      <c r="T55" s="97">
        <f t="shared" si="65"/>
        <v>9.8450000000000006</v>
      </c>
      <c r="U55" s="97">
        <f t="shared" si="66"/>
        <v>8.5910000000000011</v>
      </c>
      <c r="V55" s="97">
        <f t="shared" si="67"/>
        <v>4.4660000000000002</v>
      </c>
      <c r="W55" s="97">
        <f t="shared" si="68"/>
        <v>3.9379999999999997</v>
      </c>
      <c r="X55" s="97">
        <f t="shared" si="69"/>
        <v>0</v>
      </c>
      <c r="Y55" s="97">
        <f t="shared" si="70"/>
        <v>0</v>
      </c>
      <c r="Z55" s="97">
        <f t="shared" si="71"/>
        <v>0</v>
      </c>
      <c r="AA55" s="97">
        <f t="shared" si="72"/>
        <v>0</v>
      </c>
      <c r="AB55" s="97">
        <f t="shared" si="73"/>
        <v>0</v>
      </c>
      <c r="AC55" s="97">
        <f t="shared" si="74"/>
        <v>0</v>
      </c>
      <c r="AD55" s="97">
        <f t="shared" si="75"/>
        <v>0</v>
      </c>
      <c r="AE55" s="97">
        <f t="shared" si="76"/>
        <v>0</v>
      </c>
      <c r="AF55" s="97">
        <f t="shared" si="77"/>
        <v>0</v>
      </c>
      <c r="AG55" s="97">
        <f t="shared" si="78"/>
        <v>0</v>
      </c>
      <c r="AH55" s="97">
        <f t="shared" si="79"/>
        <v>0</v>
      </c>
      <c r="AI55" s="97">
        <f t="shared" si="80"/>
        <v>0</v>
      </c>
      <c r="AJ55" s="97">
        <f t="shared" si="81"/>
        <v>0</v>
      </c>
      <c r="AK55" s="97">
        <f t="shared" si="82"/>
        <v>0</v>
      </c>
      <c r="AL55" s="97">
        <f t="shared" si="83"/>
        <v>0</v>
      </c>
      <c r="AM55" s="97">
        <f t="shared" si="84"/>
        <v>0</v>
      </c>
      <c r="AN55" s="97">
        <f t="shared" si="85"/>
        <v>0</v>
      </c>
      <c r="AO55" s="97">
        <f t="shared" si="86"/>
        <v>0</v>
      </c>
      <c r="AQ55" s="67" t="s">
        <v>617</v>
      </c>
      <c r="AR55" s="97">
        <v>2.2330000000000001</v>
      </c>
      <c r="AS55" s="97">
        <v>1.883</v>
      </c>
      <c r="AT55" s="97">
        <v>1.665</v>
      </c>
      <c r="AU55" s="97">
        <v>1.381</v>
      </c>
      <c r="AV55" s="97">
        <v>0.89500000000000002</v>
      </c>
      <c r="AW55" s="97">
        <v>0.78100000000000003</v>
      </c>
      <c r="AX55" s="97">
        <v>0.40600000000000003</v>
      </c>
      <c r="AY55" s="97">
        <v>0.35799999999999998</v>
      </c>
      <c r="AZ55" s="97">
        <v>0</v>
      </c>
      <c r="BA55" s="97">
        <v>0</v>
      </c>
      <c r="BB55" s="97">
        <v>0</v>
      </c>
      <c r="BC55" s="97">
        <v>0</v>
      </c>
      <c r="BD55" s="97">
        <v>0</v>
      </c>
      <c r="BE55" s="97">
        <v>0</v>
      </c>
      <c r="BF55" s="97">
        <v>0</v>
      </c>
      <c r="BG55" s="97">
        <v>0</v>
      </c>
      <c r="BH55" s="97">
        <v>0</v>
      </c>
      <c r="BI55" s="97">
        <v>0</v>
      </c>
      <c r="BJ55" s="97">
        <v>0</v>
      </c>
      <c r="BK55" s="97">
        <v>0</v>
      </c>
      <c r="BL55" s="97">
        <v>0</v>
      </c>
      <c r="BM55" s="97">
        <v>0</v>
      </c>
      <c r="BN55" s="97">
        <v>0</v>
      </c>
      <c r="BO55" s="97">
        <v>0</v>
      </c>
      <c r="BP55" s="97">
        <v>0</v>
      </c>
      <c r="BQ55" s="97">
        <v>0</v>
      </c>
      <c r="BR55" s="99"/>
      <c r="BS55" s="98"/>
    </row>
    <row r="56" spans="1:71" x14ac:dyDescent="0.25">
      <c r="A56" s="77"/>
      <c r="B56" s="77"/>
      <c r="O56" s="67" t="s">
        <v>114</v>
      </c>
      <c r="P56" s="97">
        <f t="shared" si="61"/>
        <v>897.57799999999997</v>
      </c>
      <c r="Q56" s="97">
        <f t="shared" si="62"/>
        <v>881.4190000000001</v>
      </c>
      <c r="R56" s="97">
        <f t="shared" si="63"/>
        <v>874.40099999999995</v>
      </c>
      <c r="S56" s="97">
        <f t="shared" si="64"/>
        <v>867.33900000000006</v>
      </c>
      <c r="T56" s="97">
        <f t="shared" si="65"/>
        <v>859.34199999999998</v>
      </c>
      <c r="U56" s="97">
        <f t="shared" si="66"/>
        <v>838.77199999999993</v>
      </c>
      <c r="V56" s="97">
        <f t="shared" si="67"/>
        <v>836</v>
      </c>
      <c r="W56" s="97">
        <f t="shared" si="68"/>
        <v>836</v>
      </c>
      <c r="X56" s="97">
        <f t="shared" si="69"/>
        <v>836</v>
      </c>
      <c r="Y56" s="97">
        <f t="shared" si="70"/>
        <v>836</v>
      </c>
      <c r="Z56" s="97">
        <f t="shared" si="71"/>
        <v>836</v>
      </c>
      <c r="AA56" s="97">
        <f t="shared" si="72"/>
        <v>836</v>
      </c>
      <c r="AB56" s="97">
        <f t="shared" si="73"/>
        <v>836</v>
      </c>
      <c r="AC56" s="97">
        <f t="shared" si="74"/>
        <v>836</v>
      </c>
      <c r="AD56" s="97">
        <f t="shared" si="75"/>
        <v>836</v>
      </c>
      <c r="AE56" s="97">
        <f t="shared" si="76"/>
        <v>836</v>
      </c>
      <c r="AF56" s="97">
        <f t="shared" si="77"/>
        <v>836</v>
      </c>
      <c r="AG56" s="97">
        <f t="shared" si="78"/>
        <v>836</v>
      </c>
      <c r="AH56" s="97">
        <f t="shared" si="79"/>
        <v>836</v>
      </c>
      <c r="AI56" s="97">
        <f t="shared" si="80"/>
        <v>836</v>
      </c>
      <c r="AJ56" s="97">
        <f t="shared" si="81"/>
        <v>836</v>
      </c>
      <c r="AK56" s="97">
        <f t="shared" si="82"/>
        <v>836</v>
      </c>
      <c r="AL56" s="97">
        <f t="shared" si="83"/>
        <v>836</v>
      </c>
      <c r="AM56" s="97">
        <f t="shared" si="84"/>
        <v>836</v>
      </c>
      <c r="AN56" s="97">
        <f t="shared" si="85"/>
        <v>836</v>
      </c>
      <c r="AO56" s="97">
        <f t="shared" si="86"/>
        <v>836</v>
      </c>
      <c r="AQ56" s="67" t="s">
        <v>114</v>
      </c>
      <c r="AR56" s="97">
        <v>81.597999999999999</v>
      </c>
      <c r="AS56" s="97">
        <v>80.129000000000005</v>
      </c>
      <c r="AT56" s="97">
        <v>79.491</v>
      </c>
      <c r="AU56" s="97">
        <v>78.849000000000004</v>
      </c>
      <c r="AV56" s="97">
        <v>78.122</v>
      </c>
      <c r="AW56" s="97">
        <v>76.251999999999995</v>
      </c>
      <c r="AX56" s="97">
        <v>76</v>
      </c>
      <c r="AY56" s="97">
        <v>76</v>
      </c>
      <c r="AZ56" s="97">
        <v>76</v>
      </c>
      <c r="BA56" s="97">
        <v>76</v>
      </c>
      <c r="BB56" s="97">
        <v>76</v>
      </c>
      <c r="BC56" s="97">
        <v>76</v>
      </c>
      <c r="BD56" s="97">
        <v>76</v>
      </c>
      <c r="BE56" s="97">
        <v>76</v>
      </c>
      <c r="BF56" s="97">
        <v>76</v>
      </c>
      <c r="BG56" s="97">
        <v>76</v>
      </c>
      <c r="BH56" s="97">
        <v>76</v>
      </c>
      <c r="BI56" s="97">
        <v>76</v>
      </c>
      <c r="BJ56" s="97">
        <v>76</v>
      </c>
      <c r="BK56" s="97">
        <v>76</v>
      </c>
      <c r="BL56" s="97">
        <v>76</v>
      </c>
      <c r="BM56" s="97">
        <v>76</v>
      </c>
      <c r="BN56" s="97">
        <v>76</v>
      </c>
      <c r="BO56" s="97">
        <v>76</v>
      </c>
      <c r="BP56" s="97">
        <v>76</v>
      </c>
      <c r="BQ56" s="97">
        <v>76</v>
      </c>
      <c r="BR56" s="99"/>
      <c r="BS56" s="98"/>
    </row>
    <row r="57" spans="1:71" x14ac:dyDescent="0.25">
      <c r="A57" s="77"/>
      <c r="B57" s="77"/>
      <c r="O57" s="67" t="s">
        <v>117</v>
      </c>
      <c r="P57" s="97">
        <f t="shared" si="61"/>
        <v>1012.9349999999999</v>
      </c>
      <c r="Q57" s="97">
        <f t="shared" si="62"/>
        <v>1036.75</v>
      </c>
      <c r="R57" s="97">
        <f t="shared" si="63"/>
        <v>1014.9369999999999</v>
      </c>
      <c r="S57" s="97">
        <f t="shared" si="64"/>
        <v>995.87400000000002</v>
      </c>
      <c r="T57" s="97">
        <f t="shared" si="65"/>
        <v>960.02500000000009</v>
      </c>
      <c r="U57" s="97">
        <f t="shared" si="66"/>
        <v>935.68200000000002</v>
      </c>
      <c r="V57" s="97">
        <f t="shared" si="67"/>
        <v>910.42600000000004</v>
      </c>
      <c r="W57" s="97">
        <f t="shared" si="68"/>
        <v>897.65500000000009</v>
      </c>
      <c r="X57" s="97">
        <f t="shared" si="69"/>
        <v>876.22699999999998</v>
      </c>
      <c r="Y57" s="97">
        <f t="shared" si="70"/>
        <v>837.95799999999997</v>
      </c>
      <c r="Z57" s="97">
        <f t="shared" si="71"/>
        <v>797.06</v>
      </c>
      <c r="AA57" s="97">
        <f t="shared" si="72"/>
        <v>782.34199999999998</v>
      </c>
      <c r="AB57" s="97">
        <f t="shared" si="73"/>
        <v>781.97900000000004</v>
      </c>
      <c r="AC57" s="97">
        <f t="shared" si="74"/>
        <v>767.53599999999994</v>
      </c>
      <c r="AD57" s="97">
        <f t="shared" si="75"/>
        <v>760.85899999999992</v>
      </c>
      <c r="AE57" s="97">
        <f t="shared" si="76"/>
        <v>754.78700000000003</v>
      </c>
      <c r="AF57" s="97">
        <f t="shared" si="77"/>
        <v>738.94700000000012</v>
      </c>
      <c r="AG57" s="97">
        <f t="shared" si="78"/>
        <v>738.28700000000003</v>
      </c>
      <c r="AH57" s="97">
        <f t="shared" si="79"/>
        <v>794.16700000000003</v>
      </c>
      <c r="AI57" s="97">
        <f t="shared" si="80"/>
        <v>783.2</v>
      </c>
      <c r="AJ57" s="97">
        <f t="shared" si="81"/>
        <v>774.54300000000001</v>
      </c>
      <c r="AK57" s="97">
        <f t="shared" si="82"/>
        <v>765.78700000000003</v>
      </c>
      <c r="AL57" s="97">
        <f t="shared" si="83"/>
        <v>758.80200000000002</v>
      </c>
      <c r="AM57" s="97">
        <f t="shared" si="84"/>
        <v>755.88699999999994</v>
      </c>
      <c r="AN57" s="97">
        <f t="shared" si="85"/>
        <v>752.74099999999999</v>
      </c>
      <c r="AO57" s="97">
        <f t="shared" si="86"/>
        <v>748.85800000000006</v>
      </c>
      <c r="AQ57" s="67" t="s">
        <v>117</v>
      </c>
      <c r="AR57" s="97">
        <v>92.084999999999994</v>
      </c>
      <c r="AS57" s="97">
        <v>94.25</v>
      </c>
      <c r="AT57" s="97">
        <v>92.266999999999996</v>
      </c>
      <c r="AU57" s="97">
        <v>90.534000000000006</v>
      </c>
      <c r="AV57" s="97">
        <v>87.275000000000006</v>
      </c>
      <c r="AW57" s="97">
        <v>85.061999999999998</v>
      </c>
      <c r="AX57" s="97">
        <v>82.766000000000005</v>
      </c>
      <c r="AY57" s="97">
        <v>81.605000000000004</v>
      </c>
      <c r="AZ57" s="97">
        <v>79.656999999999996</v>
      </c>
      <c r="BA57" s="97">
        <v>76.177999999999997</v>
      </c>
      <c r="BB57" s="97">
        <v>72.459999999999994</v>
      </c>
      <c r="BC57" s="97">
        <v>71.122</v>
      </c>
      <c r="BD57" s="97">
        <v>71.088999999999999</v>
      </c>
      <c r="BE57" s="97">
        <v>69.775999999999996</v>
      </c>
      <c r="BF57" s="97">
        <v>69.168999999999997</v>
      </c>
      <c r="BG57" s="97">
        <v>68.617000000000004</v>
      </c>
      <c r="BH57" s="97">
        <v>67.177000000000007</v>
      </c>
      <c r="BI57" s="97">
        <v>67.117000000000004</v>
      </c>
      <c r="BJ57" s="97">
        <v>72.197000000000003</v>
      </c>
      <c r="BK57" s="97">
        <v>71.2</v>
      </c>
      <c r="BL57" s="97">
        <v>70.412999999999997</v>
      </c>
      <c r="BM57" s="97">
        <v>69.617000000000004</v>
      </c>
      <c r="BN57" s="97">
        <v>68.981999999999999</v>
      </c>
      <c r="BO57" s="97">
        <v>68.716999999999999</v>
      </c>
      <c r="BP57" s="97">
        <v>68.430999999999997</v>
      </c>
      <c r="BQ57" s="97">
        <v>68.078000000000003</v>
      </c>
      <c r="BR57" s="99"/>
      <c r="BS57" s="98"/>
    </row>
    <row r="58" spans="1:71" x14ac:dyDescent="0.25">
      <c r="A58" s="77"/>
      <c r="B58" s="77"/>
      <c r="O58" s="67" t="s">
        <v>618</v>
      </c>
      <c r="P58" s="97">
        <f t="shared" si="61"/>
        <v>236.66500000000002</v>
      </c>
      <c r="Q58" s="97">
        <f t="shared" si="62"/>
        <v>200.32099999999997</v>
      </c>
      <c r="R58" s="97">
        <f t="shared" si="63"/>
        <v>169.03700000000001</v>
      </c>
      <c r="S58" s="97">
        <f t="shared" si="64"/>
        <v>140.404</v>
      </c>
      <c r="T58" s="97">
        <f t="shared" si="65"/>
        <v>117.271</v>
      </c>
      <c r="U58" s="97">
        <f t="shared" si="66"/>
        <v>98.846000000000004</v>
      </c>
      <c r="V58" s="97">
        <f t="shared" si="67"/>
        <v>81.212999999999994</v>
      </c>
      <c r="W58" s="97">
        <f t="shared" si="68"/>
        <v>55.979000000000006</v>
      </c>
      <c r="X58" s="97">
        <f t="shared" si="69"/>
        <v>50.765000000000001</v>
      </c>
      <c r="Y58" s="97">
        <f t="shared" si="70"/>
        <v>48.256999999999998</v>
      </c>
      <c r="Z58" s="97">
        <f t="shared" si="71"/>
        <v>46.409000000000006</v>
      </c>
      <c r="AA58" s="97">
        <f t="shared" si="72"/>
        <v>31.977</v>
      </c>
      <c r="AB58" s="97">
        <f t="shared" si="73"/>
        <v>31.768000000000001</v>
      </c>
      <c r="AC58" s="97">
        <f t="shared" si="74"/>
        <v>21.978000000000002</v>
      </c>
      <c r="AD58" s="97">
        <f t="shared" si="75"/>
        <v>19.712</v>
      </c>
      <c r="AE58" s="97">
        <f t="shared" si="76"/>
        <v>17.027999999999999</v>
      </c>
      <c r="AF58" s="97">
        <f t="shared" si="77"/>
        <v>73.831999999999994</v>
      </c>
      <c r="AG58" s="97">
        <f t="shared" si="78"/>
        <v>67.87</v>
      </c>
      <c r="AH58" s="97">
        <f t="shared" si="79"/>
        <v>0</v>
      </c>
      <c r="AI58" s="97">
        <f t="shared" si="80"/>
        <v>0</v>
      </c>
      <c r="AJ58" s="97">
        <f t="shared" si="81"/>
        <v>0</v>
      </c>
      <c r="AK58" s="97">
        <f t="shared" si="82"/>
        <v>0</v>
      </c>
      <c r="AL58" s="97">
        <f t="shared" si="83"/>
        <v>0</v>
      </c>
      <c r="AM58" s="97">
        <f t="shared" si="84"/>
        <v>0</v>
      </c>
      <c r="AN58" s="97">
        <f t="shared" si="85"/>
        <v>0</v>
      </c>
      <c r="AO58" s="97">
        <f t="shared" si="86"/>
        <v>0</v>
      </c>
      <c r="AQ58" s="67" t="s">
        <v>618</v>
      </c>
      <c r="AR58" s="97">
        <v>21.515000000000001</v>
      </c>
      <c r="AS58" s="97">
        <v>18.210999999999999</v>
      </c>
      <c r="AT58" s="97">
        <v>15.367000000000001</v>
      </c>
      <c r="AU58" s="97">
        <v>12.763999999999999</v>
      </c>
      <c r="AV58" s="97">
        <v>10.661</v>
      </c>
      <c r="AW58" s="97">
        <v>8.9860000000000007</v>
      </c>
      <c r="AX58" s="97">
        <v>7.383</v>
      </c>
      <c r="AY58" s="97">
        <v>5.0890000000000004</v>
      </c>
      <c r="AZ58" s="97">
        <v>4.6150000000000002</v>
      </c>
      <c r="BA58" s="97">
        <v>4.3869999999999996</v>
      </c>
      <c r="BB58" s="97">
        <v>4.2190000000000003</v>
      </c>
      <c r="BC58" s="97">
        <v>2.907</v>
      </c>
      <c r="BD58" s="97">
        <v>2.8879999999999999</v>
      </c>
      <c r="BE58" s="97">
        <v>1.998</v>
      </c>
      <c r="BF58" s="97">
        <v>1.792</v>
      </c>
      <c r="BG58" s="97">
        <v>1.548</v>
      </c>
      <c r="BH58" s="97">
        <v>6.7119999999999997</v>
      </c>
      <c r="BI58" s="97">
        <v>6.17</v>
      </c>
      <c r="BJ58" s="97">
        <v>0</v>
      </c>
      <c r="BK58" s="97">
        <v>0</v>
      </c>
      <c r="BL58" s="97">
        <v>0</v>
      </c>
      <c r="BM58" s="97">
        <v>0</v>
      </c>
      <c r="BN58" s="97">
        <v>0</v>
      </c>
      <c r="BO58" s="97">
        <v>0</v>
      </c>
      <c r="BP58" s="97">
        <v>0</v>
      </c>
      <c r="BQ58" s="97">
        <v>0</v>
      </c>
      <c r="BR58" s="99"/>
      <c r="BS58" s="98"/>
    </row>
    <row r="59" spans="1:71" x14ac:dyDescent="0.25">
      <c r="A59" s="77"/>
      <c r="B59" s="77"/>
      <c r="O59" s="67" t="s">
        <v>619</v>
      </c>
      <c r="P59" s="97">
        <f t="shared" si="61"/>
        <v>24.464000000000002</v>
      </c>
      <c r="Q59" s="97">
        <f t="shared" si="62"/>
        <v>34.055999999999997</v>
      </c>
      <c r="R59" s="97">
        <f t="shared" si="63"/>
        <v>43.647999999999996</v>
      </c>
      <c r="S59" s="97">
        <f t="shared" si="64"/>
        <v>53.239999999999995</v>
      </c>
      <c r="T59" s="97">
        <f t="shared" si="65"/>
        <v>62.831999999999994</v>
      </c>
      <c r="U59" s="97">
        <f t="shared" si="66"/>
        <v>72.423999999999992</v>
      </c>
      <c r="V59" s="97">
        <f t="shared" si="67"/>
        <v>77.616</v>
      </c>
      <c r="W59" s="97">
        <f t="shared" si="68"/>
        <v>82.807999999999993</v>
      </c>
      <c r="X59" s="97">
        <f t="shared" si="69"/>
        <v>88</v>
      </c>
      <c r="Y59" s="97">
        <f t="shared" si="70"/>
        <v>93.191999999999993</v>
      </c>
      <c r="Z59" s="97">
        <f t="shared" si="71"/>
        <v>98.39500000000001</v>
      </c>
      <c r="AA59" s="97">
        <f t="shared" si="72"/>
        <v>103.587</v>
      </c>
      <c r="AB59" s="97">
        <f t="shared" si="73"/>
        <v>108.779</v>
      </c>
      <c r="AC59" s="97">
        <f t="shared" si="74"/>
        <v>113.971</v>
      </c>
      <c r="AD59" s="97">
        <f t="shared" si="75"/>
        <v>119.163</v>
      </c>
      <c r="AE59" s="97">
        <f t="shared" si="76"/>
        <v>124.35499999999999</v>
      </c>
      <c r="AF59" s="97">
        <f t="shared" si="77"/>
        <v>129.55799999999999</v>
      </c>
      <c r="AG59" s="97">
        <f t="shared" si="78"/>
        <v>134.75</v>
      </c>
      <c r="AH59" s="97">
        <f t="shared" si="79"/>
        <v>139.94200000000001</v>
      </c>
      <c r="AI59" s="97">
        <f t="shared" si="80"/>
        <v>145.13400000000001</v>
      </c>
      <c r="AJ59" s="97">
        <f t="shared" si="81"/>
        <v>150.32599999999999</v>
      </c>
      <c r="AK59" s="97">
        <f t="shared" si="82"/>
        <v>155.529</v>
      </c>
      <c r="AL59" s="97">
        <f t="shared" si="83"/>
        <v>160.721</v>
      </c>
      <c r="AM59" s="97">
        <f t="shared" si="84"/>
        <v>165.91300000000001</v>
      </c>
      <c r="AN59" s="97">
        <f t="shared" si="85"/>
        <v>171.10499999999999</v>
      </c>
      <c r="AO59" s="97">
        <f t="shared" si="86"/>
        <v>176.29700000000003</v>
      </c>
      <c r="AQ59" s="67" t="s">
        <v>619</v>
      </c>
      <c r="AR59" s="97">
        <v>2.2240000000000002</v>
      </c>
      <c r="AS59" s="97">
        <v>3.0960000000000001</v>
      </c>
      <c r="AT59" s="97">
        <v>3.968</v>
      </c>
      <c r="AU59" s="97">
        <v>4.84</v>
      </c>
      <c r="AV59" s="97">
        <v>5.7119999999999997</v>
      </c>
      <c r="AW59" s="97">
        <v>6.5839999999999996</v>
      </c>
      <c r="AX59" s="97">
        <v>7.056</v>
      </c>
      <c r="AY59" s="97">
        <v>7.5279999999999996</v>
      </c>
      <c r="AZ59" s="97">
        <v>8</v>
      </c>
      <c r="BA59" s="97">
        <v>8.4719999999999995</v>
      </c>
      <c r="BB59" s="97">
        <v>8.9450000000000003</v>
      </c>
      <c r="BC59" s="97">
        <v>9.4169999999999998</v>
      </c>
      <c r="BD59" s="97">
        <v>9.8889999999999993</v>
      </c>
      <c r="BE59" s="97">
        <v>10.361000000000001</v>
      </c>
      <c r="BF59" s="97">
        <v>10.833</v>
      </c>
      <c r="BG59" s="97">
        <v>11.305</v>
      </c>
      <c r="BH59" s="97">
        <v>11.778</v>
      </c>
      <c r="BI59" s="97">
        <v>12.25</v>
      </c>
      <c r="BJ59" s="97">
        <v>12.722</v>
      </c>
      <c r="BK59" s="97">
        <v>13.194000000000001</v>
      </c>
      <c r="BL59" s="97">
        <v>13.666</v>
      </c>
      <c r="BM59" s="97">
        <v>14.138999999999999</v>
      </c>
      <c r="BN59" s="97">
        <v>14.611000000000001</v>
      </c>
      <c r="BO59" s="97">
        <v>15.083</v>
      </c>
      <c r="BP59" s="97">
        <v>15.555</v>
      </c>
      <c r="BQ59" s="97">
        <v>16.027000000000001</v>
      </c>
      <c r="BR59" s="99"/>
      <c r="BS59" s="98"/>
    </row>
    <row r="60" spans="1:71" x14ac:dyDescent="0.25">
      <c r="A60" s="77"/>
      <c r="B60" s="77"/>
      <c r="O60" s="67" t="s">
        <v>620</v>
      </c>
      <c r="P60" s="97">
        <f t="shared" si="61"/>
        <v>0</v>
      </c>
      <c r="Q60" s="97">
        <f t="shared" si="62"/>
        <v>0</v>
      </c>
      <c r="R60" s="97">
        <f t="shared" si="63"/>
        <v>0</v>
      </c>
      <c r="S60" s="97">
        <f t="shared" si="64"/>
        <v>0</v>
      </c>
      <c r="T60" s="97">
        <f t="shared" si="65"/>
        <v>0</v>
      </c>
      <c r="U60" s="97">
        <f t="shared" si="66"/>
        <v>0</v>
      </c>
      <c r="V60" s="97">
        <f t="shared" si="67"/>
        <v>0</v>
      </c>
      <c r="W60" s="97">
        <f t="shared" si="68"/>
        <v>0</v>
      </c>
      <c r="X60" s="97">
        <f t="shared" si="69"/>
        <v>0</v>
      </c>
      <c r="Y60" s="97">
        <f t="shared" si="70"/>
        <v>0</v>
      </c>
      <c r="Z60" s="97">
        <f t="shared" si="71"/>
        <v>0</v>
      </c>
      <c r="AA60" s="97">
        <f t="shared" si="72"/>
        <v>0</v>
      </c>
      <c r="AB60" s="97">
        <f t="shared" si="73"/>
        <v>0</v>
      </c>
      <c r="AC60" s="97">
        <f t="shared" si="74"/>
        <v>0</v>
      </c>
      <c r="AD60" s="97">
        <f t="shared" si="75"/>
        <v>0</v>
      </c>
      <c r="AE60" s="97">
        <f t="shared" si="76"/>
        <v>0</v>
      </c>
      <c r="AF60" s="97">
        <f t="shared" si="77"/>
        <v>0</v>
      </c>
      <c r="AG60" s="97">
        <f t="shared" si="78"/>
        <v>0</v>
      </c>
      <c r="AH60" s="97">
        <f t="shared" si="79"/>
        <v>0</v>
      </c>
      <c r="AI60" s="97">
        <f t="shared" si="80"/>
        <v>0</v>
      </c>
      <c r="AJ60" s="97">
        <f t="shared" si="81"/>
        <v>0</v>
      </c>
      <c r="AK60" s="97">
        <f t="shared" si="82"/>
        <v>0</v>
      </c>
      <c r="AL60" s="97">
        <f t="shared" si="83"/>
        <v>0</v>
      </c>
      <c r="AM60" s="97">
        <f t="shared" si="84"/>
        <v>0</v>
      </c>
      <c r="AN60" s="97">
        <f t="shared" si="85"/>
        <v>0</v>
      </c>
      <c r="AO60" s="97">
        <f t="shared" si="86"/>
        <v>0</v>
      </c>
      <c r="AQ60" s="67" t="s">
        <v>620</v>
      </c>
      <c r="AR60" s="97">
        <v>0</v>
      </c>
      <c r="AS60" s="97">
        <v>0</v>
      </c>
      <c r="AT60" s="97">
        <v>0</v>
      </c>
      <c r="AU60" s="97">
        <v>0</v>
      </c>
      <c r="AV60" s="97">
        <v>0</v>
      </c>
      <c r="AW60" s="97">
        <v>0</v>
      </c>
      <c r="AX60" s="97">
        <v>0</v>
      </c>
      <c r="AY60" s="97">
        <v>0</v>
      </c>
      <c r="AZ60" s="97">
        <v>0</v>
      </c>
      <c r="BA60" s="97">
        <v>0</v>
      </c>
      <c r="BB60" s="97">
        <v>0</v>
      </c>
      <c r="BC60" s="97">
        <v>0</v>
      </c>
      <c r="BD60" s="97">
        <v>0</v>
      </c>
      <c r="BE60" s="97">
        <v>0</v>
      </c>
      <c r="BF60" s="97">
        <v>0</v>
      </c>
      <c r="BG60" s="97">
        <v>0</v>
      </c>
      <c r="BH60" s="97">
        <v>0</v>
      </c>
      <c r="BI60" s="97">
        <v>0</v>
      </c>
      <c r="BJ60" s="97">
        <v>0</v>
      </c>
      <c r="BK60" s="97">
        <v>0</v>
      </c>
      <c r="BL60" s="97">
        <v>0</v>
      </c>
      <c r="BM60" s="97">
        <v>0</v>
      </c>
      <c r="BN60" s="97">
        <v>0</v>
      </c>
      <c r="BO60" s="97">
        <v>0</v>
      </c>
      <c r="BP60" s="97">
        <v>0</v>
      </c>
      <c r="BQ60" s="97">
        <v>0</v>
      </c>
      <c r="BR60" s="99"/>
      <c r="BS60" s="98"/>
    </row>
    <row r="61" spans="1:71" x14ac:dyDescent="0.25">
      <c r="A61" s="77"/>
      <c r="B61" s="77"/>
      <c r="O61" s="67" t="s">
        <v>621</v>
      </c>
      <c r="P61" s="97">
        <f t="shared" si="61"/>
        <v>692.67</v>
      </c>
      <c r="Q61" s="97">
        <f t="shared" si="62"/>
        <v>692.67</v>
      </c>
      <c r="R61" s="97">
        <f t="shared" si="63"/>
        <v>692.67</v>
      </c>
      <c r="S61" s="97">
        <f t="shared" si="64"/>
        <v>692.67</v>
      </c>
      <c r="T61" s="97">
        <f t="shared" si="65"/>
        <v>692.67</v>
      </c>
      <c r="U61" s="97">
        <f t="shared" si="66"/>
        <v>692.67</v>
      </c>
      <c r="V61" s="97">
        <f t="shared" si="67"/>
        <v>692.67</v>
      </c>
      <c r="W61" s="97">
        <f t="shared" si="68"/>
        <v>692.67</v>
      </c>
      <c r="X61" s="97">
        <f t="shared" si="69"/>
        <v>692.67</v>
      </c>
      <c r="Y61" s="97">
        <f t="shared" si="70"/>
        <v>692.67</v>
      </c>
      <c r="Z61" s="97">
        <f t="shared" si="71"/>
        <v>692.67</v>
      </c>
      <c r="AA61" s="97">
        <f t="shared" si="72"/>
        <v>692.67</v>
      </c>
      <c r="AB61" s="97">
        <f t="shared" si="73"/>
        <v>692.67</v>
      </c>
      <c r="AC61" s="97">
        <f t="shared" si="74"/>
        <v>692.67</v>
      </c>
      <c r="AD61" s="97">
        <f t="shared" si="75"/>
        <v>692.67</v>
      </c>
      <c r="AE61" s="97">
        <f t="shared" si="76"/>
        <v>692.67</v>
      </c>
      <c r="AF61" s="97">
        <f t="shared" si="77"/>
        <v>692.67</v>
      </c>
      <c r="AG61" s="97">
        <f t="shared" si="78"/>
        <v>692.67</v>
      </c>
      <c r="AH61" s="97">
        <f t="shared" si="79"/>
        <v>692.67</v>
      </c>
      <c r="AI61" s="97">
        <f t="shared" si="80"/>
        <v>692.67</v>
      </c>
      <c r="AJ61" s="97">
        <f t="shared" si="81"/>
        <v>692.67</v>
      </c>
      <c r="AK61" s="97">
        <f t="shared" si="82"/>
        <v>692.67</v>
      </c>
      <c r="AL61" s="97">
        <f t="shared" si="83"/>
        <v>692.67</v>
      </c>
      <c r="AM61" s="97">
        <f t="shared" si="84"/>
        <v>692.67</v>
      </c>
      <c r="AN61" s="97">
        <f t="shared" si="85"/>
        <v>692.67</v>
      </c>
      <c r="AO61" s="97">
        <f t="shared" si="86"/>
        <v>692.67</v>
      </c>
      <c r="AQ61" s="67" t="s">
        <v>621</v>
      </c>
      <c r="AR61" s="97">
        <v>62.97</v>
      </c>
      <c r="AS61" s="97">
        <v>62.97</v>
      </c>
      <c r="AT61" s="97">
        <v>62.97</v>
      </c>
      <c r="AU61" s="97">
        <v>62.97</v>
      </c>
      <c r="AV61" s="97">
        <v>62.97</v>
      </c>
      <c r="AW61" s="97">
        <v>62.97</v>
      </c>
      <c r="AX61" s="97">
        <v>62.97</v>
      </c>
      <c r="AY61" s="97">
        <v>62.97</v>
      </c>
      <c r="AZ61" s="97">
        <v>62.97</v>
      </c>
      <c r="BA61" s="97">
        <v>62.97</v>
      </c>
      <c r="BB61" s="97">
        <v>62.97</v>
      </c>
      <c r="BC61" s="97">
        <v>62.97</v>
      </c>
      <c r="BD61" s="97">
        <v>62.97</v>
      </c>
      <c r="BE61" s="97">
        <v>62.97</v>
      </c>
      <c r="BF61" s="97">
        <v>62.97</v>
      </c>
      <c r="BG61" s="97">
        <v>62.97</v>
      </c>
      <c r="BH61" s="97">
        <v>62.97</v>
      </c>
      <c r="BI61" s="97">
        <v>62.97</v>
      </c>
      <c r="BJ61" s="97">
        <v>62.97</v>
      </c>
      <c r="BK61" s="97">
        <v>62.97</v>
      </c>
      <c r="BL61" s="97">
        <v>62.97</v>
      </c>
      <c r="BM61" s="97">
        <v>62.97</v>
      </c>
      <c r="BN61" s="97">
        <v>62.97</v>
      </c>
      <c r="BO61" s="97">
        <v>62.97</v>
      </c>
      <c r="BP61" s="97">
        <v>62.97</v>
      </c>
      <c r="BQ61" s="97">
        <v>62.97</v>
      </c>
      <c r="BR61" s="99"/>
      <c r="BS61" s="98"/>
    </row>
    <row r="62" spans="1:71" x14ac:dyDescent="0.25">
      <c r="A62" s="77"/>
      <c r="B62" s="77"/>
      <c r="O62" s="67" t="s">
        <v>107</v>
      </c>
      <c r="P62" s="97">
        <f t="shared" si="61"/>
        <v>940.5</v>
      </c>
      <c r="Q62" s="97">
        <f t="shared" si="62"/>
        <v>940.5</v>
      </c>
      <c r="R62" s="97">
        <f t="shared" si="63"/>
        <v>940.5</v>
      </c>
      <c r="S62" s="97">
        <f t="shared" si="64"/>
        <v>1094.7750000000001</v>
      </c>
      <c r="T62" s="97">
        <f t="shared" si="65"/>
        <v>1094.7750000000001</v>
      </c>
      <c r="U62" s="97">
        <f t="shared" si="66"/>
        <v>1094.7750000000001</v>
      </c>
      <c r="V62" s="97">
        <f t="shared" si="67"/>
        <v>1094.7750000000001</v>
      </c>
      <c r="W62" s="97">
        <f t="shared" si="68"/>
        <v>1094.7750000000001</v>
      </c>
      <c r="X62" s="97">
        <f t="shared" si="69"/>
        <v>1094.7750000000001</v>
      </c>
      <c r="Y62" s="97">
        <f t="shared" si="70"/>
        <v>1094.7750000000001</v>
      </c>
      <c r="Z62" s="97">
        <f t="shared" si="71"/>
        <v>1094.7750000000001</v>
      </c>
      <c r="AA62" s="97">
        <f t="shared" si="72"/>
        <v>1094.7750000000001</v>
      </c>
      <c r="AB62" s="97">
        <f t="shared" si="73"/>
        <v>1094.7750000000001</v>
      </c>
      <c r="AC62" s="97">
        <f t="shared" si="74"/>
        <v>1094.7750000000001</v>
      </c>
      <c r="AD62" s="97">
        <f t="shared" si="75"/>
        <v>1094.7750000000001</v>
      </c>
      <c r="AE62" s="97">
        <f t="shared" si="76"/>
        <v>1094.7750000000001</v>
      </c>
      <c r="AF62" s="97">
        <f t="shared" si="77"/>
        <v>1094.7750000000001</v>
      </c>
      <c r="AG62" s="97">
        <f t="shared" si="78"/>
        <v>1094.7750000000001</v>
      </c>
      <c r="AH62" s="97">
        <f t="shared" si="79"/>
        <v>1094.7750000000001</v>
      </c>
      <c r="AI62" s="97">
        <f t="shared" si="80"/>
        <v>1094.7750000000001</v>
      </c>
      <c r="AJ62" s="97">
        <f t="shared" si="81"/>
        <v>1094.7750000000001</v>
      </c>
      <c r="AK62" s="97">
        <f t="shared" si="82"/>
        <v>1094.7750000000001</v>
      </c>
      <c r="AL62" s="97">
        <f t="shared" si="83"/>
        <v>1094.7750000000001</v>
      </c>
      <c r="AM62" s="97">
        <f t="shared" si="84"/>
        <v>1094.7750000000001</v>
      </c>
      <c r="AN62" s="97">
        <f t="shared" si="85"/>
        <v>1094.7750000000001</v>
      </c>
      <c r="AO62" s="97">
        <f t="shared" si="86"/>
        <v>1094.7750000000001</v>
      </c>
      <c r="AQ62" s="67" t="s">
        <v>107</v>
      </c>
      <c r="AR62" s="97">
        <v>85.5</v>
      </c>
      <c r="AS62" s="97">
        <v>85.5</v>
      </c>
      <c r="AT62" s="97">
        <v>85.5</v>
      </c>
      <c r="AU62" s="97">
        <v>99.525000000000006</v>
      </c>
      <c r="AV62" s="97">
        <v>99.525000000000006</v>
      </c>
      <c r="AW62" s="97">
        <v>99.525000000000006</v>
      </c>
      <c r="AX62" s="97">
        <v>99.525000000000006</v>
      </c>
      <c r="AY62" s="97">
        <v>99.525000000000006</v>
      </c>
      <c r="AZ62" s="97">
        <v>99.525000000000006</v>
      </c>
      <c r="BA62" s="97">
        <v>99.525000000000006</v>
      </c>
      <c r="BB62" s="97">
        <v>99.525000000000006</v>
      </c>
      <c r="BC62" s="97">
        <v>99.525000000000006</v>
      </c>
      <c r="BD62" s="97">
        <v>99.525000000000006</v>
      </c>
      <c r="BE62" s="97">
        <v>99.525000000000006</v>
      </c>
      <c r="BF62" s="97">
        <v>99.525000000000006</v>
      </c>
      <c r="BG62" s="97">
        <v>99.525000000000006</v>
      </c>
      <c r="BH62" s="97">
        <v>99.525000000000006</v>
      </c>
      <c r="BI62" s="97">
        <v>99.525000000000006</v>
      </c>
      <c r="BJ62" s="97">
        <v>99.525000000000006</v>
      </c>
      <c r="BK62" s="97">
        <v>99.525000000000006</v>
      </c>
      <c r="BL62" s="97">
        <v>99.525000000000006</v>
      </c>
      <c r="BM62" s="97">
        <v>99.525000000000006</v>
      </c>
      <c r="BN62" s="97">
        <v>99.525000000000006</v>
      </c>
      <c r="BO62" s="97">
        <v>99.525000000000006</v>
      </c>
      <c r="BP62" s="97">
        <v>99.525000000000006</v>
      </c>
      <c r="BQ62" s="97">
        <v>99.525000000000006</v>
      </c>
      <c r="BR62" s="99"/>
      <c r="BS62" s="98"/>
    </row>
    <row r="63" spans="1:71" x14ac:dyDescent="0.25">
      <c r="A63" s="77"/>
      <c r="B63" s="77"/>
      <c r="O63" s="67" t="s">
        <v>658</v>
      </c>
      <c r="P63" s="97">
        <f t="shared" si="61"/>
        <v>1397</v>
      </c>
      <c r="Q63" s="97">
        <f t="shared" si="62"/>
        <v>1397</v>
      </c>
      <c r="R63" s="97">
        <f t="shared" si="63"/>
        <v>1397</v>
      </c>
      <c r="S63" s="97">
        <f t="shared" si="64"/>
        <v>1397</v>
      </c>
      <c r="T63" s="97">
        <f t="shared" si="65"/>
        <v>1397</v>
      </c>
      <c r="U63" s="97">
        <f t="shared" si="66"/>
        <v>1397</v>
      </c>
      <c r="V63" s="97">
        <f t="shared" si="67"/>
        <v>1397</v>
      </c>
      <c r="W63" s="97">
        <f t="shared" si="68"/>
        <v>1397</v>
      </c>
      <c r="X63" s="97">
        <f t="shared" si="69"/>
        <v>1397</v>
      </c>
      <c r="Y63" s="97">
        <f t="shared" si="70"/>
        <v>1397</v>
      </c>
      <c r="Z63" s="97">
        <f t="shared" si="71"/>
        <v>1397</v>
      </c>
      <c r="AA63" s="97">
        <f t="shared" si="72"/>
        <v>1397</v>
      </c>
      <c r="AB63" s="97">
        <f t="shared" si="73"/>
        <v>1397</v>
      </c>
      <c r="AC63" s="97">
        <f t="shared" si="74"/>
        <v>1397</v>
      </c>
      <c r="AD63" s="97">
        <f t="shared" si="75"/>
        <v>1397</v>
      </c>
      <c r="AE63" s="97">
        <f t="shared" si="76"/>
        <v>1397</v>
      </c>
      <c r="AF63" s="97">
        <f t="shared" si="77"/>
        <v>1397</v>
      </c>
      <c r="AG63" s="97">
        <f t="shared" si="78"/>
        <v>1397</v>
      </c>
      <c r="AH63" s="97">
        <f t="shared" si="79"/>
        <v>1397</v>
      </c>
      <c r="AI63" s="97">
        <f t="shared" si="80"/>
        <v>1397</v>
      </c>
      <c r="AJ63" s="97">
        <f t="shared" si="81"/>
        <v>1397</v>
      </c>
      <c r="AK63" s="97">
        <f t="shared" si="82"/>
        <v>1397</v>
      </c>
      <c r="AL63" s="97">
        <f t="shared" si="83"/>
        <v>1397</v>
      </c>
      <c r="AM63" s="97">
        <f t="shared" si="84"/>
        <v>1397</v>
      </c>
      <c r="AN63" s="97">
        <f t="shared" si="85"/>
        <v>1397</v>
      </c>
      <c r="AO63" s="97">
        <f t="shared" si="86"/>
        <v>1397</v>
      </c>
      <c r="AQ63" s="67" t="s">
        <v>658</v>
      </c>
      <c r="AR63" s="97">
        <v>127</v>
      </c>
      <c r="AS63" s="97">
        <v>127</v>
      </c>
      <c r="AT63" s="97">
        <v>127</v>
      </c>
      <c r="AU63" s="97">
        <v>127</v>
      </c>
      <c r="AV63" s="97">
        <v>127</v>
      </c>
      <c r="AW63" s="97">
        <v>127</v>
      </c>
      <c r="AX63" s="97">
        <v>127</v>
      </c>
      <c r="AY63" s="97">
        <v>127</v>
      </c>
      <c r="AZ63" s="97">
        <v>127</v>
      </c>
      <c r="BA63" s="97">
        <v>127</v>
      </c>
      <c r="BB63" s="97">
        <v>127</v>
      </c>
      <c r="BC63" s="97">
        <v>127</v>
      </c>
      <c r="BD63" s="97">
        <v>127</v>
      </c>
      <c r="BE63" s="97">
        <v>127</v>
      </c>
      <c r="BF63" s="97">
        <v>127</v>
      </c>
      <c r="BG63" s="97">
        <v>127</v>
      </c>
      <c r="BH63" s="97">
        <v>127</v>
      </c>
      <c r="BI63" s="97">
        <v>127</v>
      </c>
      <c r="BJ63" s="97">
        <v>127</v>
      </c>
      <c r="BK63" s="97">
        <v>127</v>
      </c>
      <c r="BL63" s="97">
        <v>127</v>
      </c>
      <c r="BM63" s="97">
        <v>127</v>
      </c>
      <c r="BN63" s="97">
        <v>127</v>
      </c>
      <c r="BO63" s="97">
        <v>127</v>
      </c>
      <c r="BP63" s="97">
        <v>127</v>
      </c>
      <c r="BQ63" s="97">
        <v>127</v>
      </c>
      <c r="BR63" s="99"/>
      <c r="BS63" s="98"/>
    </row>
    <row r="64" spans="1:71" x14ac:dyDescent="0.25">
      <c r="A64" s="77"/>
      <c r="B64" s="77"/>
      <c r="O64" s="67" t="s">
        <v>659</v>
      </c>
      <c r="P64" s="97">
        <f t="shared" si="61"/>
        <v>0</v>
      </c>
      <c r="Q64" s="97">
        <f t="shared" si="62"/>
        <v>0</v>
      </c>
      <c r="R64" s="97">
        <f t="shared" si="63"/>
        <v>0</v>
      </c>
      <c r="S64" s="97">
        <f t="shared" si="64"/>
        <v>0</v>
      </c>
      <c r="T64" s="97">
        <f t="shared" si="65"/>
        <v>0</v>
      </c>
      <c r="U64" s="97">
        <f t="shared" si="66"/>
        <v>0</v>
      </c>
      <c r="V64" s="97">
        <f t="shared" si="67"/>
        <v>0</v>
      </c>
      <c r="W64" s="97">
        <f t="shared" si="68"/>
        <v>0</v>
      </c>
      <c r="X64" s="97">
        <f t="shared" si="69"/>
        <v>0</v>
      </c>
      <c r="Y64" s="97">
        <f t="shared" si="70"/>
        <v>0</v>
      </c>
      <c r="Z64" s="97">
        <f t="shared" si="71"/>
        <v>0</v>
      </c>
      <c r="AA64" s="97">
        <f t="shared" si="72"/>
        <v>0</v>
      </c>
      <c r="AB64" s="97">
        <f t="shared" si="73"/>
        <v>0</v>
      </c>
      <c r="AC64" s="97">
        <f t="shared" si="74"/>
        <v>0</v>
      </c>
      <c r="AD64" s="97">
        <f t="shared" si="75"/>
        <v>0</v>
      </c>
      <c r="AE64" s="97">
        <f t="shared" si="76"/>
        <v>0</v>
      </c>
      <c r="AF64" s="97">
        <f t="shared" si="77"/>
        <v>0</v>
      </c>
      <c r="AG64" s="97">
        <f t="shared" si="78"/>
        <v>0</v>
      </c>
      <c r="AH64" s="97">
        <f t="shared" si="79"/>
        <v>0</v>
      </c>
      <c r="AI64" s="97">
        <f t="shared" si="80"/>
        <v>0</v>
      </c>
      <c r="AJ64" s="97">
        <f t="shared" si="81"/>
        <v>0</v>
      </c>
      <c r="AK64" s="97">
        <f t="shared" si="82"/>
        <v>0</v>
      </c>
      <c r="AL64" s="97">
        <f t="shared" si="83"/>
        <v>0</v>
      </c>
      <c r="AM64" s="97">
        <f t="shared" si="84"/>
        <v>0</v>
      </c>
      <c r="AN64" s="97">
        <f t="shared" si="85"/>
        <v>0</v>
      </c>
      <c r="AO64" s="97">
        <f t="shared" si="86"/>
        <v>0</v>
      </c>
      <c r="AQ64" s="67" t="s">
        <v>659</v>
      </c>
      <c r="AR64" s="97">
        <v>0</v>
      </c>
      <c r="AS64" s="97">
        <v>0</v>
      </c>
      <c r="AT64" s="97">
        <v>0</v>
      </c>
      <c r="AU64" s="97">
        <v>0</v>
      </c>
      <c r="AV64" s="97">
        <v>0</v>
      </c>
      <c r="AW64" s="97">
        <v>0</v>
      </c>
      <c r="AX64" s="97">
        <v>0</v>
      </c>
      <c r="AY64" s="97">
        <v>0</v>
      </c>
      <c r="AZ64" s="97">
        <v>0</v>
      </c>
      <c r="BA64" s="97">
        <v>0</v>
      </c>
      <c r="BB64" s="97">
        <v>0</v>
      </c>
      <c r="BC64" s="97">
        <v>0</v>
      </c>
      <c r="BD64" s="97">
        <v>0</v>
      </c>
      <c r="BE64" s="97">
        <v>0</v>
      </c>
      <c r="BF64" s="97">
        <v>0</v>
      </c>
      <c r="BG64" s="97">
        <v>0</v>
      </c>
      <c r="BH64" s="97">
        <v>0</v>
      </c>
      <c r="BI64" s="97">
        <v>0</v>
      </c>
      <c r="BJ64" s="97">
        <v>0</v>
      </c>
      <c r="BK64" s="97">
        <v>0</v>
      </c>
      <c r="BL64" s="97">
        <v>0</v>
      </c>
      <c r="BM64" s="97">
        <v>0</v>
      </c>
      <c r="BN64" s="97">
        <v>0</v>
      </c>
      <c r="BO64" s="97">
        <v>0</v>
      </c>
      <c r="BP64" s="97">
        <v>0</v>
      </c>
      <c r="BQ64" s="97">
        <v>0</v>
      </c>
      <c r="BR64" s="99"/>
      <c r="BS64" s="98"/>
    </row>
    <row r="65" spans="1:71" x14ac:dyDescent="0.25">
      <c r="A65" s="77"/>
      <c r="B65" s="77"/>
      <c r="O65" s="67" t="s">
        <v>660</v>
      </c>
      <c r="P65" s="97">
        <f t="shared" si="61"/>
        <v>0</v>
      </c>
      <c r="Q65" s="97">
        <f t="shared" si="62"/>
        <v>0</v>
      </c>
      <c r="R65" s="97">
        <f t="shared" si="63"/>
        <v>0</v>
      </c>
      <c r="S65" s="97">
        <f t="shared" si="64"/>
        <v>0</v>
      </c>
      <c r="T65" s="97">
        <f t="shared" si="65"/>
        <v>0</v>
      </c>
      <c r="U65" s="97">
        <f t="shared" si="66"/>
        <v>0</v>
      </c>
      <c r="V65" s="97">
        <f t="shared" si="67"/>
        <v>0</v>
      </c>
      <c r="W65" s="97">
        <f t="shared" si="68"/>
        <v>0</v>
      </c>
      <c r="X65" s="97">
        <f t="shared" si="69"/>
        <v>0</v>
      </c>
      <c r="Y65" s="97">
        <f t="shared" si="70"/>
        <v>0</v>
      </c>
      <c r="Z65" s="97">
        <f t="shared" si="71"/>
        <v>0</v>
      </c>
      <c r="AA65" s="97">
        <f t="shared" si="72"/>
        <v>0</v>
      </c>
      <c r="AB65" s="97">
        <f t="shared" si="73"/>
        <v>0</v>
      </c>
      <c r="AC65" s="97">
        <f t="shared" si="74"/>
        <v>0</v>
      </c>
      <c r="AD65" s="97">
        <f t="shared" si="75"/>
        <v>0</v>
      </c>
      <c r="AE65" s="97">
        <f t="shared" si="76"/>
        <v>0</v>
      </c>
      <c r="AF65" s="97">
        <f t="shared" si="77"/>
        <v>0</v>
      </c>
      <c r="AG65" s="97">
        <f t="shared" si="78"/>
        <v>0</v>
      </c>
      <c r="AH65" s="97">
        <f t="shared" si="79"/>
        <v>0</v>
      </c>
      <c r="AI65" s="97">
        <f t="shared" si="80"/>
        <v>0</v>
      </c>
      <c r="AJ65" s="97">
        <f t="shared" si="81"/>
        <v>0</v>
      </c>
      <c r="AK65" s="97">
        <f t="shared" si="82"/>
        <v>0</v>
      </c>
      <c r="AL65" s="97">
        <f t="shared" si="83"/>
        <v>0</v>
      </c>
      <c r="AM65" s="97">
        <f t="shared" si="84"/>
        <v>0</v>
      </c>
      <c r="AN65" s="97">
        <f t="shared" si="85"/>
        <v>0</v>
      </c>
      <c r="AO65" s="97">
        <f t="shared" si="86"/>
        <v>0</v>
      </c>
      <c r="AQ65" s="67" t="s">
        <v>660</v>
      </c>
      <c r="AR65" s="97">
        <v>0</v>
      </c>
      <c r="AS65" s="97">
        <v>0</v>
      </c>
      <c r="AT65" s="97">
        <v>0</v>
      </c>
      <c r="AU65" s="97">
        <v>0</v>
      </c>
      <c r="AV65" s="97">
        <v>0</v>
      </c>
      <c r="AW65" s="97">
        <v>0</v>
      </c>
      <c r="AX65" s="97">
        <v>0</v>
      </c>
      <c r="AY65" s="97">
        <v>0</v>
      </c>
      <c r="AZ65" s="97">
        <v>0</v>
      </c>
      <c r="BA65" s="97">
        <v>0</v>
      </c>
      <c r="BB65" s="97">
        <v>0</v>
      </c>
      <c r="BC65" s="97">
        <v>0</v>
      </c>
      <c r="BD65" s="97">
        <v>0</v>
      </c>
      <c r="BE65" s="97">
        <v>0</v>
      </c>
      <c r="BF65" s="97">
        <v>0</v>
      </c>
      <c r="BG65" s="97">
        <v>0</v>
      </c>
      <c r="BH65" s="97">
        <v>0</v>
      </c>
      <c r="BI65" s="97">
        <v>0</v>
      </c>
      <c r="BJ65" s="97">
        <v>0</v>
      </c>
      <c r="BK65" s="97">
        <v>0</v>
      </c>
      <c r="BL65" s="97">
        <v>0</v>
      </c>
      <c r="BM65" s="97">
        <v>0</v>
      </c>
      <c r="BN65" s="97">
        <v>0</v>
      </c>
      <c r="BO65" s="97">
        <v>0</v>
      </c>
      <c r="BP65" s="97">
        <v>0</v>
      </c>
      <c r="BQ65" s="97">
        <v>0</v>
      </c>
      <c r="BR65" s="99"/>
      <c r="BS65" s="98"/>
    </row>
    <row r="66" spans="1:71" x14ac:dyDescent="0.25">
      <c r="A66" s="77"/>
      <c r="B66" s="77"/>
      <c r="O66" s="67" t="s">
        <v>159</v>
      </c>
      <c r="P66" s="90">
        <f t="shared" ref="P66:AH66" si="87">SUM(P54:P65)</f>
        <v>6471.3440000000001</v>
      </c>
      <c r="Q66" s="90">
        <f t="shared" si="87"/>
        <v>6439.7190000000001</v>
      </c>
      <c r="R66" s="90">
        <f t="shared" si="87"/>
        <v>6369.7809999999999</v>
      </c>
      <c r="S66" s="90">
        <f t="shared" si="87"/>
        <v>6455.68</v>
      </c>
      <c r="T66" s="90">
        <f t="shared" si="87"/>
        <v>6623.65</v>
      </c>
      <c r="U66" s="90">
        <f t="shared" si="87"/>
        <v>6553.9870000000001</v>
      </c>
      <c r="V66" s="90">
        <f t="shared" si="87"/>
        <v>6497.3150000000005</v>
      </c>
      <c r="W66" s="90">
        <f t="shared" si="87"/>
        <v>6452.5670000000009</v>
      </c>
      <c r="X66" s="90">
        <f t="shared" si="87"/>
        <v>6416.7839999999997</v>
      </c>
      <c r="Y66" s="90">
        <f t="shared" si="87"/>
        <v>6373.5650000000005</v>
      </c>
      <c r="Z66" s="90">
        <f t="shared" si="87"/>
        <v>6336.6710000000003</v>
      </c>
      <c r="AA66" s="90">
        <f t="shared" si="87"/>
        <v>6321.7880000000005</v>
      </c>
      <c r="AB66" s="90">
        <f t="shared" si="87"/>
        <v>6305.5080000000007</v>
      </c>
      <c r="AC66" s="90">
        <f t="shared" si="87"/>
        <v>6286.5439999999999</v>
      </c>
      <c r="AD66" s="90">
        <f t="shared" si="87"/>
        <v>6274.9719999999998</v>
      </c>
      <c r="AE66" s="90">
        <f t="shared" si="87"/>
        <v>6261.7720000000008</v>
      </c>
      <c r="AF66" s="90">
        <f t="shared" si="87"/>
        <v>6262.982</v>
      </c>
      <c r="AG66" s="90">
        <f t="shared" si="87"/>
        <v>6261.5519999999997</v>
      </c>
      <c r="AH66" s="90">
        <f t="shared" si="87"/>
        <v>6254.7539999999999</v>
      </c>
      <c r="AI66" s="90">
        <f t="shared" ref="AI66:AO66" si="88">SUM(AI54:AI65)</f>
        <v>6248.9789999999994</v>
      </c>
      <c r="AJ66" s="90">
        <f t="shared" si="88"/>
        <v>6245.5140000000001</v>
      </c>
      <c r="AK66" s="90">
        <f t="shared" si="88"/>
        <v>6241.9610000000002</v>
      </c>
      <c r="AL66" s="90">
        <f t="shared" si="88"/>
        <v>6240.1679999999997</v>
      </c>
      <c r="AM66" s="90">
        <f t="shared" si="88"/>
        <v>6242.4449999999997</v>
      </c>
      <c r="AN66" s="90">
        <f t="shared" si="88"/>
        <v>6244.491</v>
      </c>
      <c r="AO66" s="90">
        <f t="shared" si="88"/>
        <v>6245.8</v>
      </c>
      <c r="AQ66" s="67" t="s">
        <v>159</v>
      </c>
      <c r="AR66" s="90">
        <f t="shared" ref="AR66:BQ66" si="89">SUM(AR54:AR65)</f>
        <v>588.30399999999997</v>
      </c>
      <c r="AS66" s="90">
        <f t="shared" si="89"/>
        <v>585.42899999999997</v>
      </c>
      <c r="AT66" s="90">
        <f t="shared" si="89"/>
        <v>579.07100000000003</v>
      </c>
      <c r="AU66" s="90">
        <f t="shared" si="89"/>
        <v>586.88</v>
      </c>
      <c r="AV66" s="90">
        <f t="shared" si="89"/>
        <v>602.15</v>
      </c>
      <c r="AW66" s="90">
        <f t="shared" si="89"/>
        <v>595.81700000000001</v>
      </c>
      <c r="AX66" s="90">
        <f t="shared" si="89"/>
        <v>590.66499999999996</v>
      </c>
      <c r="AY66" s="90">
        <f t="shared" si="89"/>
        <v>586.59699999999998</v>
      </c>
      <c r="AZ66" s="90">
        <f t="shared" si="89"/>
        <v>583.34399999999994</v>
      </c>
      <c r="BA66" s="90">
        <f t="shared" si="89"/>
        <v>579.41499999999996</v>
      </c>
      <c r="BB66" s="90">
        <f t="shared" si="89"/>
        <v>576.06099999999992</v>
      </c>
      <c r="BC66" s="90">
        <f t="shared" si="89"/>
        <v>574.70799999999997</v>
      </c>
      <c r="BD66" s="90">
        <f t="shared" si="89"/>
        <v>573.22799999999995</v>
      </c>
      <c r="BE66" s="90">
        <f t="shared" si="89"/>
        <v>571.50399999999991</v>
      </c>
      <c r="BF66" s="90">
        <f t="shared" si="89"/>
        <v>570.452</v>
      </c>
      <c r="BG66" s="90">
        <f t="shared" si="89"/>
        <v>569.25199999999995</v>
      </c>
      <c r="BH66" s="90">
        <f t="shared" si="89"/>
        <v>569.36199999999997</v>
      </c>
      <c r="BI66" s="90">
        <f t="shared" si="89"/>
        <v>569.23199999999997</v>
      </c>
      <c r="BJ66" s="90">
        <f t="shared" si="89"/>
        <v>568.61399999999992</v>
      </c>
      <c r="BK66" s="90">
        <f t="shared" si="89"/>
        <v>568.08899999999994</v>
      </c>
      <c r="BL66" s="90">
        <f t="shared" si="89"/>
        <v>567.774</v>
      </c>
      <c r="BM66" s="90">
        <f t="shared" si="89"/>
        <v>567.45100000000002</v>
      </c>
      <c r="BN66" s="90">
        <f t="shared" si="89"/>
        <v>567.28800000000001</v>
      </c>
      <c r="BO66" s="90">
        <f t="shared" si="89"/>
        <v>567.495</v>
      </c>
      <c r="BP66" s="90">
        <f t="shared" si="89"/>
        <v>567.68099999999993</v>
      </c>
      <c r="BQ66" s="90">
        <f t="shared" si="89"/>
        <v>567.79999999999995</v>
      </c>
      <c r="BR66" s="91"/>
      <c r="BS66" s="92"/>
    </row>
    <row r="67" spans="1:71" x14ac:dyDescent="0.25">
      <c r="A67" s="77"/>
      <c r="B67" s="77"/>
    </row>
    <row r="68" spans="1:71" ht="15.75" x14ac:dyDescent="0.25">
      <c r="A68" s="77"/>
      <c r="B68" s="77"/>
      <c r="O68" s="61"/>
    </row>
    <row r="69" spans="1:71" x14ac:dyDescent="0.25">
      <c r="A69" s="77"/>
      <c r="B69" s="77"/>
    </row>
    <row r="70" spans="1:71" x14ac:dyDescent="0.25">
      <c r="A70" s="77"/>
      <c r="B70" s="77"/>
    </row>
    <row r="71" spans="1:71" x14ac:dyDescent="0.25">
      <c r="A71" s="77"/>
      <c r="B71" s="77"/>
    </row>
    <row r="72" spans="1:71" x14ac:dyDescent="0.25">
      <c r="A72" s="77"/>
      <c r="B72" s="77"/>
    </row>
    <row r="73" spans="1:71" x14ac:dyDescent="0.25">
      <c r="A73" s="77"/>
      <c r="B73" s="77"/>
    </row>
    <row r="74" spans="1:71" s="77" customFormat="1" x14ac:dyDescent="0.25"/>
    <row r="75" spans="1:71" ht="20.25" x14ac:dyDescent="0.25">
      <c r="A75" s="77"/>
      <c r="B75" s="77"/>
      <c r="C75" s="59" t="s">
        <v>671</v>
      </c>
      <c r="AQ75" s="104"/>
    </row>
    <row r="76" spans="1:71" x14ac:dyDescent="0.25">
      <c r="A76" s="77"/>
      <c r="B76" s="77"/>
      <c r="O76" s="67"/>
      <c r="P76" s="67" t="str">
        <f t="shared" ref="P76:AO76" si="90">AR76</f>
        <v>2025/26</v>
      </c>
      <c r="Q76" s="67" t="str">
        <f t="shared" si="90"/>
        <v>2026/27</v>
      </c>
      <c r="R76" s="67" t="str">
        <f t="shared" si="90"/>
        <v>2027/28</v>
      </c>
      <c r="S76" s="67" t="str">
        <f t="shared" si="90"/>
        <v>2028/29</v>
      </c>
      <c r="T76" s="67" t="str">
        <f t="shared" si="90"/>
        <v>2029/30</v>
      </c>
      <c r="U76" s="67" t="str">
        <f t="shared" si="90"/>
        <v>2030/31</v>
      </c>
      <c r="V76" s="67" t="str">
        <f t="shared" si="90"/>
        <v>2031/32</v>
      </c>
      <c r="W76" s="67" t="str">
        <f t="shared" si="90"/>
        <v>2032/33</v>
      </c>
      <c r="X76" s="67" t="str">
        <f t="shared" si="90"/>
        <v>2033/34</v>
      </c>
      <c r="Y76" s="67" t="str">
        <f t="shared" si="90"/>
        <v>2034/35</v>
      </c>
      <c r="Z76" s="67" t="str">
        <f t="shared" si="90"/>
        <v>2035/36</v>
      </c>
      <c r="AA76" s="67" t="str">
        <f t="shared" si="90"/>
        <v>2036/37</v>
      </c>
      <c r="AB76" s="67" t="str">
        <f t="shared" si="90"/>
        <v>2037/38</v>
      </c>
      <c r="AC76" s="67" t="str">
        <f t="shared" si="90"/>
        <v>2038/39</v>
      </c>
      <c r="AD76" s="67" t="str">
        <f t="shared" si="90"/>
        <v>2039/40</v>
      </c>
      <c r="AE76" s="67" t="str">
        <f t="shared" si="90"/>
        <v>2040/41</v>
      </c>
      <c r="AF76" s="67" t="str">
        <f t="shared" si="90"/>
        <v>2041/42</v>
      </c>
      <c r="AG76" s="67" t="str">
        <f t="shared" si="90"/>
        <v>2042/43</v>
      </c>
      <c r="AH76" s="67" t="str">
        <f t="shared" si="90"/>
        <v>2043/44</v>
      </c>
      <c r="AI76" s="67" t="str">
        <f t="shared" si="90"/>
        <v>2044/45</v>
      </c>
      <c r="AJ76" s="67" t="str">
        <f t="shared" si="90"/>
        <v>2045/46</v>
      </c>
      <c r="AK76" s="67" t="str">
        <f t="shared" si="90"/>
        <v>2046/47</v>
      </c>
      <c r="AL76" s="67" t="str">
        <f t="shared" si="90"/>
        <v>2047/48</v>
      </c>
      <c r="AM76" s="67" t="str">
        <f t="shared" si="90"/>
        <v>2048/49</v>
      </c>
      <c r="AN76" s="67" t="str">
        <f t="shared" si="90"/>
        <v>2049/50</v>
      </c>
      <c r="AO76" s="67" t="str">
        <f t="shared" si="90"/>
        <v>2050/51</v>
      </c>
      <c r="AQ76" s="67"/>
      <c r="AR76" s="12" t="s">
        <v>444</v>
      </c>
      <c r="AS76" s="12" t="s">
        <v>445</v>
      </c>
      <c r="AT76" s="12" t="s">
        <v>446</v>
      </c>
      <c r="AU76" s="12" t="s">
        <v>447</v>
      </c>
      <c r="AV76" s="12" t="s">
        <v>448</v>
      </c>
      <c r="AW76" s="12" t="s">
        <v>449</v>
      </c>
      <c r="AX76" s="12" t="s">
        <v>450</v>
      </c>
      <c r="AY76" s="12" t="s">
        <v>451</v>
      </c>
      <c r="AZ76" s="12" t="s">
        <v>452</v>
      </c>
      <c r="BA76" s="12" t="s">
        <v>453</v>
      </c>
      <c r="BB76" s="12" t="s">
        <v>454</v>
      </c>
      <c r="BC76" s="12" t="s">
        <v>455</v>
      </c>
      <c r="BD76" s="12" t="s">
        <v>456</v>
      </c>
      <c r="BE76" s="12" t="s">
        <v>457</v>
      </c>
      <c r="BF76" s="12" t="s">
        <v>458</v>
      </c>
      <c r="BG76" s="12" t="s">
        <v>459</v>
      </c>
      <c r="BH76" s="12" t="s">
        <v>460</v>
      </c>
      <c r="BI76" s="12" t="s">
        <v>461</v>
      </c>
      <c r="BJ76" s="12" t="s">
        <v>462</v>
      </c>
      <c r="BK76" s="12" t="s">
        <v>463</v>
      </c>
      <c r="BL76" s="12" t="s">
        <v>464</v>
      </c>
      <c r="BM76" s="12" t="s">
        <v>465</v>
      </c>
      <c r="BN76" s="12" t="s">
        <v>466</v>
      </c>
      <c r="BO76" s="12" t="s">
        <v>467</v>
      </c>
      <c r="BP76" s="12" t="s">
        <v>468</v>
      </c>
      <c r="BQ76" s="12" t="s">
        <v>469</v>
      </c>
      <c r="BR76" s="88"/>
    </row>
    <row r="77" spans="1:71" x14ac:dyDescent="0.25">
      <c r="A77" s="77"/>
      <c r="B77" s="77"/>
      <c r="O77" s="67" t="s">
        <v>95</v>
      </c>
      <c r="P77" s="97">
        <f t="shared" ref="P77:P88" si="91">AR77*11</f>
        <v>1244.9690000000001</v>
      </c>
      <c r="Q77" s="97">
        <f t="shared" ref="Q77:Q88" si="92">AS77*11</f>
        <v>1236.29</v>
      </c>
      <c r="R77" s="97">
        <f t="shared" ref="R77:R88" si="93">AT77*11</f>
        <v>1219.2730000000001</v>
      </c>
      <c r="S77" s="97">
        <f t="shared" ref="S77:S88" si="94">AU77*11</f>
        <v>1199.1869999999999</v>
      </c>
      <c r="T77" s="97">
        <f t="shared" ref="T77:T88" si="95">AV77*11</f>
        <v>1429.89</v>
      </c>
      <c r="U77" s="97">
        <f t="shared" ref="U77:U88" si="96">AW77*11</f>
        <v>1430.7260000000001</v>
      </c>
      <c r="V77" s="97">
        <f t="shared" ref="V77:V88" si="97">AX77*11</f>
        <v>1421.739</v>
      </c>
      <c r="W77" s="97">
        <f t="shared" ref="W77:W88" si="98">AY77*11</f>
        <v>1410.1999999999998</v>
      </c>
      <c r="X77" s="97">
        <f t="shared" ref="X77:X88" si="99">AZ77*11</f>
        <v>1397.4839999999999</v>
      </c>
      <c r="Y77" s="97">
        <f t="shared" ref="Y77:Y88" si="100">BA77*11</f>
        <v>1387.1769999999999</v>
      </c>
      <c r="Z77" s="97">
        <f t="shared" ref="Z77:Z88" si="101">BB77*11</f>
        <v>1385.5820000000001</v>
      </c>
      <c r="AA77" s="97">
        <f t="shared" ref="AA77:AA88" si="102">BC77*11</f>
        <v>1392.71</v>
      </c>
      <c r="AB77" s="97">
        <f t="shared" ref="AB77:AB88" si="103">BD77*11</f>
        <v>1368.9390000000001</v>
      </c>
      <c r="AC77" s="97">
        <f t="shared" ref="AC77:AC88" si="104">BE77*11</f>
        <v>1366.739</v>
      </c>
      <c r="AD77" s="97">
        <f t="shared" ref="AD77:AD88" si="105">BF77*11</f>
        <v>1357.444</v>
      </c>
      <c r="AE77" s="97">
        <f t="shared" ref="AE77:AE88" si="106">BG77*11</f>
        <v>1346.873</v>
      </c>
      <c r="AF77" s="97">
        <f t="shared" ref="AF77:AF88" si="107">BH77*11</f>
        <v>1300.2</v>
      </c>
      <c r="AG77" s="97">
        <f t="shared" ref="AG77:AG88" si="108">BI77*11</f>
        <v>1300.2</v>
      </c>
      <c r="AH77" s="97">
        <f t="shared" ref="AH77:AH88" si="109">BJ77*11</f>
        <v>1300.2</v>
      </c>
      <c r="AI77" s="97">
        <f t="shared" ref="AI77:AI88" si="110">BK77*11</f>
        <v>1300.2</v>
      </c>
      <c r="AJ77" s="97">
        <f t="shared" ref="AJ77:AJ88" si="111">BL77*11</f>
        <v>1300.2</v>
      </c>
      <c r="AK77" s="97">
        <f t="shared" ref="AK77:AK88" si="112">BM77*11</f>
        <v>1300.2</v>
      </c>
      <c r="AL77" s="97">
        <f t="shared" ref="AL77:AL88" si="113">BN77*11</f>
        <v>1300.2</v>
      </c>
      <c r="AM77" s="97">
        <f t="shared" ref="AM77:AM88" si="114">BO77*11</f>
        <v>1300.2</v>
      </c>
      <c r="AN77" s="97">
        <f t="shared" ref="AN77:AN88" si="115">BP77*11</f>
        <v>1300.2</v>
      </c>
      <c r="AO77" s="97">
        <f t="shared" ref="AO77:AO88" si="116">BQ77*11</f>
        <v>1300.2</v>
      </c>
      <c r="AQ77" s="67" t="s">
        <v>95</v>
      </c>
      <c r="AR77" s="97">
        <v>113.179</v>
      </c>
      <c r="AS77" s="97">
        <v>112.39</v>
      </c>
      <c r="AT77" s="97">
        <v>110.843</v>
      </c>
      <c r="AU77" s="97">
        <v>109.017</v>
      </c>
      <c r="AV77" s="97">
        <v>129.99</v>
      </c>
      <c r="AW77" s="97">
        <v>130.066</v>
      </c>
      <c r="AX77" s="97">
        <v>129.249</v>
      </c>
      <c r="AY77" s="97">
        <v>128.19999999999999</v>
      </c>
      <c r="AZ77" s="97">
        <v>127.044</v>
      </c>
      <c r="BA77" s="97">
        <v>126.107</v>
      </c>
      <c r="BB77" s="97">
        <v>125.962</v>
      </c>
      <c r="BC77" s="97">
        <v>126.61</v>
      </c>
      <c r="BD77" s="97">
        <v>124.449</v>
      </c>
      <c r="BE77" s="97">
        <v>124.249</v>
      </c>
      <c r="BF77" s="97">
        <v>123.404</v>
      </c>
      <c r="BG77" s="97">
        <v>122.443</v>
      </c>
      <c r="BH77" s="97">
        <v>118.2</v>
      </c>
      <c r="BI77" s="97">
        <v>118.2</v>
      </c>
      <c r="BJ77" s="97">
        <v>118.2</v>
      </c>
      <c r="BK77" s="97">
        <v>118.2</v>
      </c>
      <c r="BL77" s="97">
        <v>118.2</v>
      </c>
      <c r="BM77" s="97">
        <v>118.2</v>
      </c>
      <c r="BN77" s="97">
        <v>118.2</v>
      </c>
      <c r="BO77" s="97">
        <v>118.2</v>
      </c>
      <c r="BP77" s="97">
        <v>118.2</v>
      </c>
      <c r="BQ77" s="97">
        <v>118.2</v>
      </c>
      <c r="BR77" s="99"/>
      <c r="BS77" s="98"/>
    </row>
    <row r="78" spans="1:71" x14ac:dyDescent="0.25">
      <c r="A78" s="77"/>
      <c r="B78" s="77"/>
      <c r="O78" s="67" t="s">
        <v>617</v>
      </c>
      <c r="P78" s="97">
        <f t="shared" si="91"/>
        <v>24.563000000000002</v>
      </c>
      <c r="Q78" s="97">
        <f t="shared" si="92"/>
        <v>20.713000000000001</v>
      </c>
      <c r="R78" s="97">
        <f t="shared" si="93"/>
        <v>18.315000000000001</v>
      </c>
      <c r="S78" s="97">
        <f t="shared" si="94"/>
        <v>15.191000000000001</v>
      </c>
      <c r="T78" s="97">
        <f t="shared" si="95"/>
        <v>9.8450000000000006</v>
      </c>
      <c r="U78" s="97">
        <f t="shared" si="96"/>
        <v>8.5910000000000011</v>
      </c>
      <c r="V78" s="97">
        <f t="shared" si="97"/>
        <v>4.4660000000000002</v>
      </c>
      <c r="W78" s="97">
        <f t="shared" si="98"/>
        <v>3.9379999999999997</v>
      </c>
      <c r="X78" s="97">
        <f t="shared" si="99"/>
        <v>0</v>
      </c>
      <c r="Y78" s="97">
        <f t="shared" si="100"/>
        <v>0</v>
      </c>
      <c r="Z78" s="97">
        <f t="shared" si="101"/>
        <v>0</v>
      </c>
      <c r="AA78" s="97">
        <f t="shared" si="102"/>
        <v>0</v>
      </c>
      <c r="AB78" s="97">
        <f t="shared" si="103"/>
        <v>0</v>
      </c>
      <c r="AC78" s="97">
        <f t="shared" si="104"/>
        <v>0</v>
      </c>
      <c r="AD78" s="97">
        <f t="shared" si="105"/>
        <v>0</v>
      </c>
      <c r="AE78" s="97">
        <f t="shared" si="106"/>
        <v>0</v>
      </c>
      <c r="AF78" s="97">
        <f t="shared" si="107"/>
        <v>0</v>
      </c>
      <c r="AG78" s="97">
        <f t="shared" si="108"/>
        <v>0</v>
      </c>
      <c r="AH78" s="97">
        <f t="shared" si="109"/>
        <v>0</v>
      </c>
      <c r="AI78" s="97">
        <f t="shared" si="110"/>
        <v>0</v>
      </c>
      <c r="AJ78" s="97">
        <f t="shared" si="111"/>
        <v>0</v>
      </c>
      <c r="AK78" s="97">
        <f t="shared" si="112"/>
        <v>0</v>
      </c>
      <c r="AL78" s="97">
        <f t="shared" si="113"/>
        <v>0</v>
      </c>
      <c r="AM78" s="97">
        <f t="shared" si="114"/>
        <v>0</v>
      </c>
      <c r="AN78" s="97">
        <f t="shared" si="115"/>
        <v>0</v>
      </c>
      <c r="AO78" s="97">
        <f t="shared" si="116"/>
        <v>0</v>
      </c>
      <c r="AQ78" s="67" t="s">
        <v>617</v>
      </c>
      <c r="AR78" s="97">
        <v>2.2330000000000001</v>
      </c>
      <c r="AS78" s="97">
        <v>1.883</v>
      </c>
      <c r="AT78" s="97">
        <v>1.665</v>
      </c>
      <c r="AU78" s="97">
        <v>1.381</v>
      </c>
      <c r="AV78" s="97">
        <v>0.89500000000000002</v>
      </c>
      <c r="AW78" s="97">
        <v>0.78100000000000003</v>
      </c>
      <c r="AX78" s="97">
        <v>0.40600000000000003</v>
      </c>
      <c r="AY78" s="97">
        <v>0.35799999999999998</v>
      </c>
      <c r="AZ78" s="97">
        <v>0</v>
      </c>
      <c r="BA78" s="97">
        <v>0</v>
      </c>
      <c r="BB78" s="97">
        <v>0</v>
      </c>
      <c r="BC78" s="97">
        <v>0</v>
      </c>
      <c r="BD78" s="97">
        <v>0</v>
      </c>
      <c r="BE78" s="97">
        <v>0</v>
      </c>
      <c r="BF78" s="97">
        <v>0</v>
      </c>
      <c r="BG78" s="97">
        <v>0</v>
      </c>
      <c r="BH78" s="97">
        <v>0</v>
      </c>
      <c r="BI78" s="97">
        <v>0</v>
      </c>
      <c r="BJ78" s="97">
        <v>0</v>
      </c>
      <c r="BK78" s="97">
        <v>0</v>
      </c>
      <c r="BL78" s="97">
        <v>0</v>
      </c>
      <c r="BM78" s="97">
        <v>0</v>
      </c>
      <c r="BN78" s="97">
        <v>0</v>
      </c>
      <c r="BO78" s="97">
        <v>0</v>
      </c>
      <c r="BP78" s="97">
        <v>0</v>
      </c>
      <c r="BQ78" s="97">
        <v>0</v>
      </c>
      <c r="BR78" s="99"/>
      <c r="BS78" s="98"/>
    </row>
    <row r="79" spans="1:71" x14ac:dyDescent="0.25">
      <c r="A79" s="77"/>
      <c r="B79" s="77"/>
      <c r="O79" s="67" t="s">
        <v>114</v>
      </c>
      <c r="P79" s="97">
        <f t="shared" si="91"/>
        <v>897.57799999999997</v>
      </c>
      <c r="Q79" s="97">
        <f t="shared" si="92"/>
        <v>881.4190000000001</v>
      </c>
      <c r="R79" s="97">
        <f t="shared" si="93"/>
        <v>874.40099999999995</v>
      </c>
      <c r="S79" s="97">
        <f t="shared" si="94"/>
        <v>873.048</v>
      </c>
      <c r="T79" s="97">
        <f t="shared" si="95"/>
        <v>878.26199999999994</v>
      </c>
      <c r="U79" s="97">
        <f t="shared" si="96"/>
        <v>893.33199999999999</v>
      </c>
      <c r="V79" s="97">
        <f t="shared" si="97"/>
        <v>903.62799999999993</v>
      </c>
      <c r="W79" s="97">
        <f t="shared" si="98"/>
        <v>894.21199999999999</v>
      </c>
      <c r="X79" s="97">
        <f t="shared" si="99"/>
        <v>882.34299999999996</v>
      </c>
      <c r="Y79" s="97">
        <f t="shared" si="100"/>
        <v>872.32200000000012</v>
      </c>
      <c r="Z79" s="97">
        <f t="shared" si="101"/>
        <v>864.0390000000001</v>
      </c>
      <c r="AA79" s="97">
        <f t="shared" si="102"/>
        <v>856.5809999999999</v>
      </c>
      <c r="AB79" s="97">
        <f t="shared" si="103"/>
        <v>851.00400000000002</v>
      </c>
      <c r="AC79" s="97">
        <f t="shared" si="104"/>
        <v>849.024</v>
      </c>
      <c r="AD79" s="97">
        <f t="shared" si="105"/>
        <v>847.29700000000003</v>
      </c>
      <c r="AE79" s="97">
        <f t="shared" si="106"/>
        <v>845.80100000000004</v>
      </c>
      <c r="AF79" s="97">
        <f t="shared" si="107"/>
        <v>844.51400000000001</v>
      </c>
      <c r="AG79" s="97">
        <f t="shared" si="108"/>
        <v>843.38100000000009</v>
      </c>
      <c r="AH79" s="97">
        <f t="shared" si="109"/>
        <v>842.41300000000001</v>
      </c>
      <c r="AI79" s="97">
        <f t="shared" si="110"/>
        <v>841.56600000000003</v>
      </c>
      <c r="AJ79" s="97">
        <f t="shared" si="111"/>
        <v>840.83999999999992</v>
      </c>
      <c r="AK79" s="97">
        <f t="shared" si="112"/>
        <v>836</v>
      </c>
      <c r="AL79" s="97">
        <f t="shared" si="113"/>
        <v>836</v>
      </c>
      <c r="AM79" s="97">
        <f t="shared" si="114"/>
        <v>836</v>
      </c>
      <c r="AN79" s="97">
        <f t="shared" si="115"/>
        <v>836</v>
      </c>
      <c r="AO79" s="97">
        <f t="shared" si="116"/>
        <v>836</v>
      </c>
      <c r="AQ79" s="67" t="s">
        <v>114</v>
      </c>
      <c r="AR79" s="97">
        <v>81.597999999999999</v>
      </c>
      <c r="AS79" s="97">
        <v>80.129000000000005</v>
      </c>
      <c r="AT79" s="97">
        <v>79.491</v>
      </c>
      <c r="AU79" s="97">
        <v>79.367999999999995</v>
      </c>
      <c r="AV79" s="97">
        <v>79.841999999999999</v>
      </c>
      <c r="AW79" s="97">
        <v>81.212000000000003</v>
      </c>
      <c r="AX79" s="97">
        <v>82.147999999999996</v>
      </c>
      <c r="AY79" s="97">
        <v>81.292000000000002</v>
      </c>
      <c r="AZ79" s="97">
        <v>80.212999999999994</v>
      </c>
      <c r="BA79" s="97">
        <v>79.302000000000007</v>
      </c>
      <c r="BB79" s="97">
        <v>78.549000000000007</v>
      </c>
      <c r="BC79" s="97">
        <v>77.870999999999995</v>
      </c>
      <c r="BD79" s="97">
        <v>77.364000000000004</v>
      </c>
      <c r="BE79" s="97">
        <v>77.183999999999997</v>
      </c>
      <c r="BF79" s="97">
        <v>77.027000000000001</v>
      </c>
      <c r="BG79" s="97">
        <v>76.891000000000005</v>
      </c>
      <c r="BH79" s="97">
        <v>76.774000000000001</v>
      </c>
      <c r="BI79" s="97">
        <v>76.671000000000006</v>
      </c>
      <c r="BJ79" s="97">
        <v>76.582999999999998</v>
      </c>
      <c r="BK79" s="97">
        <v>76.506</v>
      </c>
      <c r="BL79" s="97">
        <v>76.44</v>
      </c>
      <c r="BM79" s="97">
        <v>76</v>
      </c>
      <c r="BN79" s="97">
        <v>76</v>
      </c>
      <c r="BO79" s="97">
        <v>76</v>
      </c>
      <c r="BP79" s="97">
        <v>76</v>
      </c>
      <c r="BQ79" s="97">
        <v>76</v>
      </c>
      <c r="BR79" s="99"/>
      <c r="BS79" s="98"/>
    </row>
    <row r="80" spans="1:71" x14ac:dyDescent="0.25">
      <c r="A80" s="77"/>
      <c r="B80" s="77"/>
      <c r="O80" s="67" t="s">
        <v>117</v>
      </c>
      <c r="P80" s="97">
        <f t="shared" si="91"/>
        <v>1012.9349999999999</v>
      </c>
      <c r="Q80" s="97">
        <f t="shared" si="92"/>
        <v>1042.7450000000001</v>
      </c>
      <c r="R80" s="97">
        <f t="shared" si="93"/>
        <v>1045.1320000000001</v>
      </c>
      <c r="S80" s="97">
        <f t="shared" si="94"/>
        <v>1054.4159999999999</v>
      </c>
      <c r="T80" s="97">
        <f t="shared" si="95"/>
        <v>995.02699999999993</v>
      </c>
      <c r="U80" s="97">
        <f t="shared" si="96"/>
        <v>978.87900000000002</v>
      </c>
      <c r="V80" s="97">
        <f t="shared" si="97"/>
        <v>972.048</v>
      </c>
      <c r="W80" s="97">
        <f t="shared" si="98"/>
        <v>975.28200000000004</v>
      </c>
      <c r="X80" s="97">
        <f t="shared" si="99"/>
        <v>980.11099999999999</v>
      </c>
      <c r="Y80" s="97">
        <f t="shared" si="100"/>
        <v>973.19199999999989</v>
      </c>
      <c r="Z80" s="97">
        <f t="shared" si="101"/>
        <v>933.59199999999998</v>
      </c>
      <c r="AA80" s="97">
        <f t="shared" si="102"/>
        <v>910.745</v>
      </c>
      <c r="AB80" s="97">
        <f t="shared" si="103"/>
        <v>901.73599999999999</v>
      </c>
      <c r="AC80" s="97">
        <f t="shared" si="104"/>
        <v>872.75099999999998</v>
      </c>
      <c r="AD80" s="97">
        <f t="shared" si="105"/>
        <v>851.125</v>
      </c>
      <c r="AE80" s="97">
        <f t="shared" si="106"/>
        <v>827.01300000000003</v>
      </c>
      <c r="AF80" s="97">
        <f t="shared" si="107"/>
        <v>800.2940000000001</v>
      </c>
      <c r="AG80" s="97">
        <f t="shared" si="108"/>
        <v>791.48300000000006</v>
      </c>
      <c r="AH80" s="97">
        <f t="shared" si="109"/>
        <v>841.12599999999998</v>
      </c>
      <c r="AI80" s="97">
        <f t="shared" si="110"/>
        <v>815.89199999999994</v>
      </c>
      <c r="AJ80" s="97">
        <f t="shared" si="111"/>
        <v>804.30899999999997</v>
      </c>
      <c r="AK80" s="97">
        <f t="shared" si="112"/>
        <v>790.96600000000012</v>
      </c>
      <c r="AL80" s="97">
        <f t="shared" si="113"/>
        <v>782.3309999999999</v>
      </c>
      <c r="AM80" s="97">
        <f t="shared" si="114"/>
        <v>780.49399999999991</v>
      </c>
      <c r="AN80" s="97">
        <f t="shared" si="115"/>
        <v>792.59400000000005</v>
      </c>
      <c r="AO80" s="97">
        <f t="shared" si="116"/>
        <v>787.32500000000005</v>
      </c>
      <c r="AQ80" s="67" t="s">
        <v>117</v>
      </c>
      <c r="AR80" s="97">
        <v>92.084999999999994</v>
      </c>
      <c r="AS80" s="97">
        <v>94.795000000000002</v>
      </c>
      <c r="AT80" s="97">
        <v>95.012</v>
      </c>
      <c r="AU80" s="97">
        <v>95.855999999999995</v>
      </c>
      <c r="AV80" s="97">
        <v>90.456999999999994</v>
      </c>
      <c r="AW80" s="97">
        <v>88.989000000000004</v>
      </c>
      <c r="AX80" s="97">
        <v>88.367999999999995</v>
      </c>
      <c r="AY80" s="97">
        <v>88.662000000000006</v>
      </c>
      <c r="AZ80" s="97">
        <v>89.100999999999999</v>
      </c>
      <c r="BA80" s="97">
        <v>88.471999999999994</v>
      </c>
      <c r="BB80" s="97">
        <v>84.872</v>
      </c>
      <c r="BC80" s="97">
        <v>82.795000000000002</v>
      </c>
      <c r="BD80" s="97">
        <v>81.975999999999999</v>
      </c>
      <c r="BE80" s="97">
        <v>79.340999999999994</v>
      </c>
      <c r="BF80" s="97">
        <v>77.375</v>
      </c>
      <c r="BG80" s="97">
        <v>75.183000000000007</v>
      </c>
      <c r="BH80" s="97">
        <v>72.754000000000005</v>
      </c>
      <c r="BI80" s="97">
        <v>71.953000000000003</v>
      </c>
      <c r="BJ80" s="97">
        <v>76.465999999999994</v>
      </c>
      <c r="BK80" s="97">
        <v>74.171999999999997</v>
      </c>
      <c r="BL80" s="97">
        <v>73.119</v>
      </c>
      <c r="BM80" s="97">
        <v>71.906000000000006</v>
      </c>
      <c r="BN80" s="97">
        <v>71.120999999999995</v>
      </c>
      <c r="BO80" s="97">
        <v>70.953999999999994</v>
      </c>
      <c r="BP80" s="97">
        <v>72.054000000000002</v>
      </c>
      <c r="BQ80" s="97">
        <v>71.575000000000003</v>
      </c>
      <c r="BR80" s="99"/>
      <c r="BS80" s="98"/>
    </row>
    <row r="81" spans="1:71" x14ac:dyDescent="0.25">
      <c r="A81" s="77"/>
      <c r="B81" s="77"/>
      <c r="O81" s="67" t="s">
        <v>618</v>
      </c>
      <c r="P81" s="97">
        <f t="shared" si="91"/>
        <v>236.66500000000002</v>
      </c>
      <c r="Q81" s="97">
        <f t="shared" si="92"/>
        <v>200.32099999999997</v>
      </c>
      <c r="R81" s="97">
        <f t="shared" si="93"/>
        <v>169.03700000000001</v>
      </c>
      <c r="S81" s="97">
        <f t="shared" si="94"/>
        <v>145.255</v>
      </c>
      <c r="T81" s="97">
        <f t="shared" si="95"/>
        <v>163.38300000000001</v>
      </c>
      <c r="U81" s="97">
        <f t="shared" si="96"/>
        <v>151.767</v>
      </c>
      <c r="V81" s="97">
        <f t="shared" si="97"/>
        <v>176.89099999999999</v>
      </c>
      <c r="W81" s="97">
        <f t="shared" si="98"/>
        <v>148.44499999999999</v>
      </c>
      <c r="X81" s="97">
        <f t="shared" si="99"/>
        <v>132.23099999999999</v>
      </c>
      <c r="Y81" s="97">
        <f t="shared" si="100"/>
        <v>115.962</v>
      </c>
      <c r="Z81" s="97">
        <f t="shared" si="101"/>
        <v>103.345</v>
      </c>
      <c r="AA81" s="97">
        <f t="shared" si="102"/>
        <v>80.927000000000007</v>
      </c>
      <c r="AB81" s="97">
        <f t="shared" si="103"/>
        <v>74.349000000000004</v>
      </c>
      <c r="AC81" s="97">
        <f t="shared" si="104"/>
        <v>59.817999999999998</v>
      </c>
      <c r="AD81" s="97">
        <f t="shared" si="105"/>
        <v>53.900000000000006</v>
      </c>
      <c r="AE81" s="97">
        <f t="shared" si="106"/>
        <v>48.389000000000003</v>
      </c>
      <c r="AF81" s="97">
        <f t="shared" si="107"/>
        <v>102.53099999999999</v>
      </c>
      <c r="AG81" s="97">
        <f t="shared" si="108"/>
        <v>94.467999999999989</v>
      </c>
      <c r="AH81" s="97">
        <f t="shared" si="109"/>
        <v>24.991999999999997</v>
      </c>
      <c r="AI81" s="97">
        <f t="shared" si="110"/>
        <v>20.338999999999999</v>
      </c>
      <c r="AJ81" s="97">
        <f t="shared" si="111"/>
        <v>19.986999999999998</v>
      </c>
      <c r="AK81" s="97">
        <f t="shared" si="112"/>
        <v>21.702999999999999</v>
      </c>
      <c r="AL81" s="97">
        <f t="shared" si="113"/>
        <v>18.887</v>
      </c>
      <c r="AM81" s="97">
        <f t="shared" si="114"/>
        <v>16.367999999999999</v>
      </c>
      <c r="AN81" s="97">
        <f t="shared" si="115"/>
        <v>0</v>
      </c>
      <c r="AO81" s="97">
        <f t="shared" si="116"/>
        <v>0</v>
      </c>
      <c r="AQ81" s="67" t="s">
        <v>618</v>
      </c>
      <c r="AR81" s="97">
        <v>21.515000000000001</v>
      </c>
      <c r="AS81" s="97">
        <v>18.210999999999999</v>
      </c>
      <c r="AT81" s="97">
        <v>15.367000000000001</v>
      </c>
      <c r="AU81" s="97">
        <v>13.205</v>
      </c>
      <c r="AV81" s="97">
        <v>14.853</v>
      </c>
      <c r="AW81" s="97">
        <v>13.797000000000001</v>
      </c>
      <c r="AX81" s="97">
        <v>16.081</v>
      </c>
      <c r="AY81" s="97">
        <v>13.494999999999999</v>
      </c>
      <c r="AZ81" s="97">
        <v>12.021000000000001</v>
      </c>
      <c r="BA81" s="97">
        <v>10.542</v>
      </c>
      <c r="BB81" s="97">
        <v>9.3949999999999996</v>
      </c>
      <c r="BC81" s="97">
        <v>7.3570000000000002</v>
      </c>
      <c r="BD81" s="97">
        <v>6.7590000000000003</v>
      </c>
      <c r="BE81" s="97">
        <v>5.4379999999999997</v>
      </c>
      <c r="BF81" s="97">
        <v>4.9000000000000004</v>
      </c>
      <c r="BG81" s="97">
        <v>4.399</v>
      </c>
      <c r="BH81" s="97">
        <v>9.3209999999999997</v>
      </c>
      <c r="BI81" s="97">
        <v>8.5879999999999992</v>
      </c>
      <c r="BJ81" s="97">
        <v>2.2719999999999998</v>
      </c>
      <c r="BK81" s="97">
        <v>1.849</v>
      </c>
      <c r="BL81" s="97">
        <v>1.8169999999999999</v>
      </c>
      <c r="BM81" s="97">
        <v>1.9730000000000001</v>
      </c>
      <c r="BN81" s="97">
        <v>1.7170000000000001</v>
      </c>
      <c r="BO81" s="97">
        <v>1.488</v>
      </c>
      <c r="BP81" s="97">
        <v>0</v>
      </c>
      <c r="BQ81" s="97">
        <v>0</v>
      </c>
      <c r="BR81" s="99"/>
      <c r="BS81" s="98"/>
    </row>
    <row r="82" spans="1:71" x14ac:dyDescent="0.25">
      <c r="A82" s="77"/>
      <c r="B82" s="77"/>
      <c r="O82" s="67" t="s">
        <v>619</v>
      </c>
      <c r="P82" s="97">
        <f t="shared" si="91"/>
        <v>17.358000000000001</v>
      </c>
      <c r="Q82" s="97">
        <f t="shared" si="92"/>
        <v>19.844000000000001</v>
      </c>
      <c r="R82" s="97">
        <f t="shared" si="93"/>
        <v>22.318999999999999</v>
      </c>
      <c r="S82" s="97">
        <f t="shared" si="94"/>
        <v>24.805</v>
      </c>
      <c r="T82" s="97">
        <f t="shared" si="95"/>
        <v>27.28</v>
      </c>
      <c r="U82" s="97">
        <f t="shared" si="96"/>
        <v>31.317</v>
      </c>
      <c r="V82" s="97">
        <f t="shared" si="97"/>
        <v>34.496000000000002</v>
      </c>
      <c r="W82" s="97">
        <f t="shared" si="98"/>
        <v>37.674999999999997</v>
      </c>
      <c r="X82" s="97">
        <f t="shared" si="99"/>
        <v>40.853999999999999</v>
      </c>
      <c r="Y82" s="97">
        <f t="shared" si="100"/>
        <v>44.043999999999997</v>
      </c>
      <c r="Z82" s="97">
        <f t="shared" si="101"/>
        <v>47.222999999999999</v>
      </c>
      <c r="AA82" s="97">
        <f t="shared" si="102"/>
        <v>50.402000000000001</v>
      </c>
      <c r="AB82" s="97">
        <f t="shared" si="103"/>
        <v>53.581000000000003</v>
      </c>
      <c r="AC82" s="97">
        <f t="shared" si="104"/>
        <v>56.760000000000005</v>
      </c>
      <c r="AD82" s="97">
        <f t="shared" si="105"/>
        <v>59.939</v>
      </c>
      <c r="AE82" s="97">
        <f t="shared" si="106"/>
        <v>63.128999999999998</v>
      </c>
      <c r="AF82" s="97">
        <f t="shared" si="107"/>
        <v>66.307999999999993</v>
      </c>
      <c r="AG82" s="97">
        <f t="shared" si="108"/>
        <v>69.486999999999995</v>
      </c>
      <c r="AH82" s="97">
        <f t="shared" si="109"/>
        <v>72.665999999999997</v>
      </c>
      <c r="AI82" s="97">
        <f t="shared" si="110"/>
        <v>75.844999999999999</v>
      </c>
      <c r="AJ82" s="97">
        <f t="shared" si="111"/>
        <v>79.024000000000001</v>
      </c>
      <c r="AK82" s="97">
        <f t="shared" si="112"/>
        <v>82.203000000000003</v>
      </c>
      <c r="AL82" s="97">
        <f t="shared" si="113"/>
        <v>85.393000000000001</v>
      </c>
      <c r="AM82" s="97">
        <f t="shared" si="114"/>
        <v>88.572000000000003</v>
      </c>
      <c r="AN82" s="97">
        <f t="shared" si="115"/>
        <v>91.750999999999991</v>
      </c>
      <c r="AO82" s="97">
        <f t="shared" si="116"/>
        <v>94.93</v>
      </c>
      <c r="AQ82" s="67" t="s">
        <v>619</v>
      </c>
      <c r="AR82" s="97">
        <v>1.5780000000000001</v>
      </c>
      <c r="AS82" s="97">
        <v>1.804</v>
      </c>
      <c r="AT82" s="97">
        <v>2.0289999999999999</v>
      </c>
      <c r="AU82" s="97">
        <v>2.2549999999999999</v>
      </c>
      <c r="AV82" s="97">
        <v>2.48</v>
      </c>
      <c r="AW82" s="97">
        <v>2.847</v>
      </c>
      <c r="AX82" s="97">
        <v>3.1360000000000001</v>
      </c>
      <c r="AY82" s="97">
        <v>3.4249999999999998</v>
      </c>
      <c r="AZ82" s="97">
        <v>3.714</v>
      </c>
      <c r="BA82" s="97">
        <v>4.0039999999999996</v>
      </c>
      <c r="BB82" s="97">
        <v>4.2930000000000001</v>
      </c>
      <c r="BC82" s="97">
        <v>4.5819999999999999</v>
      </c>
      <c r="BD82" s="97">
        <v>4.8710000000000004</v>
      </c>
      <c r="BE82" s="97">
        <v>5.16</v>
      </c>
      <c r="BF82" s="97">
        <v>5.4489999999999998</v>
      </c>
      <c r="BG82" s="97">
        <v>5.7389999999999999</v>
      </c>
      <c r="BH82" s="97">
        <v>6.0279999999999996</v>
      </c>
      <c r="BI82" s="97">
        <v>6.3170000000000002</v>
      </c>
      <c r="BJ82" s="97">
        <v>6.6059999999999999</v>
      </c>
      <c r="BK82" s="97">
        <v>6.8949999999999996</v>
      </c>
      <c r="BL82" s="97">
        <v>7.1840000000000002</v>
      </c>
      <c r="BM82" s="97">
        <v>7.4729999999999999</v>
      </c>
      <c r="BN82" s="97">
        <v>7.7629999999999999</v>
      </c>
      <c r="BO82" s="97">
        <v>8.0519999999999996</v>
      </c>
      <c r="BP82" s="97">
        <v>8.3409999999999993</v>
      </c>
      <c r="BQ82" s="97">
        <v>8.6300000000000008</v>
      </c>
      <c r="BR82" s="99"/>
      <c r="BS82" s="98"/>
    </row>
    <row r="83" spans="1:71" x14ac:dyDescent="0.25">
      <c r="A83" s="77"/>
      <c r="B83" s="77"/>
      <c r="O83" s="67" t="s">
        <v>620</v>
      </c>
      <c r="P83" s="97">
        <f t="shared" si="91"/>
        <v>0</v>
      </c>
      <c r="Q83" s="97">
        <f t="shared" si="92"/>
        <v>0</v>
      </c>
      <c r="R83" s="97">
        <f t="shared" si="93"/>
        <v>0</v>
      </c>
      <c r="S83" s="97">
        <f t="shared" si="94"/>
        <v>0</v>
      </c>
      <c r="T83" s="97">
        <f t="shared" si="95"/>
        <v>0</v>
      </c>
      <c r="U83" s="97">
        <f t="shared" si="96"/>
        <v>0</v>
      </c>
      <c r="V83" s="97">
        <f t="shared" si="97"/>
        <v>0</v>
      </c>
      <c r="W83" s="97">
        <f t="shared" si="98"/>
        <v>0</v>
      </c>
      <c r="X83" s="97">
        <f t="shared" si="99"/>
        <v>0</v>
      </c>
      <c r="Y83" s="97">
        <f t="shared" si="100"/>
        <v>0</v>
      </c>
      <c r="Z83" s="97">
        <f t="shared" si="101"/>
        <v>0</v>
      </c>
      <c r="AA83" s="97">
        <f t="shared" si="102"/>
        <v>0</v>
      </c>
      <c r="AB83" s="97">
        <f t="shared" si="103"/>
        <v>0</v>
      </c>
      <c r="AC83" s="97">
        <f t="shared" si="104"/>
        <v>0</v>
      </c>
      <c r="AD83" s="97">
        <f t="shared" si="105"/>
        <v>0</v>
      </c>
      <c r="AE83" s="97">
        <f t="shared" si="106"/>
        <v>0</v>
      </c>
      <c r="AF83" s="97">
        <f t="shared" si="107"/>
        <v>0</v>
      </c>
      <c r="AG83" s="97">
        <f t="shared" si="108"/>
        <v>0</v>
      </c>
      <c r="AH83" s="97">
        <f t="shared" si="109"/>
        <v>0</v>
      </c>
      <c r="AI83" s="97">
        <f t="shared" si="110"/>
        <v>0</v>
      </c>
      <c r="AJ83" s="97">
        <f t="shared" si="111"/>
        <v>0</v>
      </c>
      <c r="AK83" s="97">
        <f t="shared" si="112"/>
        <v>0</v>
      </c>
      <c r="AL83" s="97">
        <f t="shared" si="113"/>
        <v>0</v>
      </c>
      <c r="AM83" s="97">
        <f t="shared" si="114"/>
        <v>0</v>
      </c>
      <c r="AN83" s="97">
        <f t="shared" si="115"/>
        <v>0</v>
      </c>
      <c r="AO83" s="97">
        <f t="shared" si="116"/>
        <v>0</v>
      </c>
      <c r="AQ83" s="67" t="s">
        <v>620</v>
      </c>
      <c r="AR83" s="97">
        <v>0</v>
      </c>
      <c r="AS83" s="97">
        <v>0</v>
      </c>
      <c r="AT83" s="97">
        <v>0</v>
      </c>
      <c r="AU83" s="97">
        <v>0</v>
      </c>
      <c r="AV83" s="97">
        <v>0</v>
      </c>
      <c r="AW83" s="97">
        <v>0</v>
      </c>
      <c r="AX83" s="97">
        <v>0</v>
      </c>
      <c r="AY83" s="97">
        <v>0</v>
      </c>
      <c r="AZ83" s="97">
        <v>0</v>
      </c>
      <c r="BA83" s="97">
        <v>0</v>
      </c>
      <c r="BB83" s="97">
        <v>0</v>
      </c>
      <c r="BC83" s="97">
        <v>0</v>
      </c>
      <c r="BD83" s="97">
        <v>0</v>
      </c>
      <c r="BE83" s="97">
        <v>0</v>
      </c>
      <c r="BF83" s="97">
        <v>0</v>
      </c>
      <c r="BG83" s="97">
        <v>0</v>
      </c>
      <c r="BH83" s="97">
        <v>0</v>
      </c>
      <c r="BI83" s="97">
        <v>0</v>
      </c>
      <c r="BJ83" s="97">
        <v>0</v>
      </c>
      <c r="BK83" s="97">
        <v>0</v>
      </c>
      <c r="BL83" s="97">
        <v>0</v>
      </c>
      <c r="BM83" s="97">
        <v>0</v>
      </c>
      <c r="BN83" s="97">
        <v>0</v>
      </c>
      <c r="BO83" s="97">
        <v>0</v>
      </c>
      <c r="BP83" s="97">
        <v>0</v>
      </c>
      <c r="BQ83" s="97">
        <v>0</v>
      </c>
      <c r="BR83" s="99"/>
      <c r="BS83" s="98"/>
    </row>
    <row r="84" spans="1:71" x14ac:dyDescent="0.25">
      <c r="A84" s="77"/>
      <c r="B84" s="77"/>
      <c r="O84" s="67" t="s">
        <v>621</v>
      </c>
      <c r="P84" s="97">
        <f t="shared" si="91"/>
        <v>693</v>
      </c>
      <c r="Q84" s="97">
        <f t="shared" si="92"/>
        <v>693</v>
      </c>
      <c r="R84" s="97">
        <f t="shared" si="93"/>
        <v>693</v>
      </c>
      <c r="S84" s="97">
        <f t="shared" si="94"/>
        <v>693</v>
      </c>
      <c r="T84" s="97">
        <f t="shared" si="95"/>
        <v>693</v>
      </c>
      <c r="U84" s="97">
        <f t="shared" si="96"/>
        <v>693</v>
      </c>
      <c r="V84" s="97">
        <f t="shared" si="97"/>
        <v>693</v>
      </c>
      <c r="W84" s="97">
        <f t="shared" si="98"/>
        <v>693</v>
      </c>
      <c r="X84" s="97">
        <f t="shared" si="99"/>
        <v>693</v>
      </c>
      <c r="Y84" s="97">
        <f t="shared" si="100"/>
        <v>693</v>
      </c>
      <c r="Z84" s="97">
        <f t="shared" si="101"/>
        <v>693</v>
      </c>
      <c r="AA84" s="97">
        <f t="shared" si="102"/>
        <v>693</v>
      </c>
      <c r="AB84" s="97">
        <f t="shared" si="103"/>
        <v>693</v>
      </c>
      <c r="AC84" s="97">
        <f t="shared" si="104"/>
        <v>693</v>
      </c>
      <c r="AD84" s="97">
        <f t="shared" si="105"/>
        <v>693</v>
      </c>
      <c r="AE84" s="97">
        <f t="shared" si="106"/>
        <v>693</v>
      </c>
      <c r="AF84" s="97">
        <f t="shared" si="107"/>
        <v>693</v>
      </c>
      <c r="AG84" s="97">
        <f t="shared" si="108"/>
        <v>693</v>
      </c>
      <c r="AH84" s="97">
        <f t="shared" si="109"/>
        <v>693</v>
      </c>
      <c r="AI84" s="97">
        <f t="shared" si="110"/>
        <v>693</v>
      </c>
      <c r="AJ84" s="97">
        <f t="shared" si="111"/>
        <v>693</v>
      </c>
      <c r="AK84" s="97">
        <f t="shared" si="112"/>
        <v>693</v>
      </c>
      <c r="AL84" s="97">
        <f t="shared" si="113"/>
        <v>693</v>
      </c>
      <c r="AM84" s="97">
        <f t="shared" si="114"/>
        <v>693</v>
      </c>
      <c r="AN84" s="97">
        <f t="shared" si="115"/>
        <v>693</v>
      </c>
      <c r="AO84" s="97">
        <f t="shared" si="116"/>
        <v>693</v>
      </c>
      <c r="AQ84" s="67" t="s">
        <v>621</v>
      </c>
      <c r="AR84" s="97">
        <v>63</v>
      </c>
      <c r="AS84" s="97">
        <v>63</v>
      </c>
      <c r="AT84" s="97">
        <v>63</v>
      </c>
      <c r="AU84" s="97">
        <v>63</v>
      </c>
      <c r="AV84" s="97">
        <v>63</v>
      </c>
      <c r="AW84" s="97">
        <v>63</v>
      </c>
      <c r="AX84" s="97">
        <v>63</v>
      </c>
      <c r="AY84" s="97">
        <v>63</v>
      </c>
      <c r="AZ84" s="97">
        <v>63</v>
      </c>
      <c r="BA84" s="97">
        <v>63</v>
      </c>
      <c r="BB84" s="97">
        <v>63</v>
      </c>
      <c r="BC84" s="97">
        <v>63</v>
      </c>
      <c r="BD84" s="97">
        <v>63</v>
      </c>
      <c r="BE84" s="97">
        <v>63</v>
      </c>
      <c r="BF84" s="97">
        <v>63</v>
      </c>
      <c r="BG84" s="97">
        <v>63</v>
      </c>
      <c r="BH84" s="97">
        <v>63</v>
      </c>
      <c r="BI84" s="97">
        <v>63</v>
      </c>
      <c r="BJ84" s="97">
        <v>63</v>
      </c>
      <c r="BK84" s="97">
        <v>63</v>
      </c>
      <c r="BL84" s="97">
        <v>63</v>
      </c>
      <c r="BM84" s="97">
        <v>63</v>
      </c>
      <c r="BN84" s="97">
        <v>63</v>
      </c>
      <c r="BO84" s="97">
        <v>63</v>
      </c>
      <c r="BP84" s="97">
        <v>63</v>
      </c>
      <c r="BQ84" s="97">
        <v>63</v>
      </c>
      <c r="BR84" s="99"/>
      <c r="BS84" s="98"/>
    </row>
    <row r="85" spans="1:71" x14ac:dyDescent="0.25">
      <c r="A85" s="77"/>
      <c r="B85" s="77"/>
      <c r="O85" s="67" t="s">
        <v>107</v>
      </c>
      <c r="P85" s="97">
        <f t="shared" si="91"/>
        <v>940.5</v>
      </c>
      <c r="Q85" s="97">
        <f t="shared" si="92"/>
        <v>940.5</v>
      </c>
      <c r="R85" s="97">
        <f t="shared" si="93"/>
        <v>940.5</v>
      </c>
      <c r="S85" s="97">
        <f t="shared" si="94"/>
        <v>1094.5</v>
      </c>
      <c r="T85" s="97">
        <f t="shared" si="95"/>
        <v>1094.5</v>
      </c>
      <c r="U85" s="97">
        <f t="shared" si="96"/>
        <v>1094.5</v>
      </c>
      <c r="V85" s="97">
        <f t="shared" si="97"/>
        <v>1094.5</v>
      </c>
      <c r="W85" s="97">
        <f t="shared" si="98"/>
        <v>1094.5</v>
      </c>
      <c r="X85" s="97">
        <f t="shared" si="99"/>
        <v>1094.5</v>
      </c>
      <c r="Y85" s="97">
        <f t="shared" si="100"/>
        <v>1094.5</v>
      </c>
      <c r="Z85" s="97">
        <f t="shared" si="101"/>
        <v>1094.5</v>
      </c>
      <c r="AA85" s="97">
        <f t="shared" si="102"/>
        <v>1094.5</v>
      </c>
      <c r="AB85" s="97">
        <f t="shared" si="103"/>
        <v>1094.5</v>
      </c>
      <c r="AC85" s="97">
        <f t="shared" si="104"/>
        <v>1094.5</v>
      </c>
      <c r="AD85" s="97">
        <f t="shared" si="105"/>
        <v>1094.5</v>
      </c>
      <c r="AE85" s="97">
        <f t="shared" si="106"/>
        <v>1094.5</v>
      </c>
      <c r="AF85" s="97">
        <f t="shared" si="107"/>
        <v>1094.5</v>
      </c>
      <c r="AG85" s="97">
        <f t="shared" si="108"/>
        <v>1094.5</v>
      </c>
      <c r="AH85" s="97">
        <f t="shared" si="109"/>
        <v>1094.5</v>
      </c>
      <c r="AI85" s="97">
        <f t="shared" si="110"/>
        <v>1094.5</v>
      </c>
      <c r="AJ85" s="97">
        <f t="shared" si="111"/>
        <v>1094.5</v>
      </c>
      <c r="AK85" s="97">
        <f t="shared" si="112"/>
        <v>1094.5</v>
      </c>
      <c r="AL85" s="97">
        <f t="shared" si="113"/>
        <v>1094.5</v>
      </c>
      <c r="AM85" s="97">
        <f t="shared" si="114"/>
        <v>1094.5</v>
      </c>
      <c r="AN85" s="97">
        <f t="shared" si="115"/>
        <v>1094.5</v>
      </c>
      <c r="AO85" s="97">
        <f t="shared" si="116"/>
        <v>1094.5</v>
      </c>
      <c r="AQ85" s="67" t="s">
        <v>107</v>
      </c>
      <c r="AR85" s="97">
        <v>85.5</v>
      </c>
      <c r="AS85" s="97">
        <v>85.5</v>
      </c>
      <c r="AT85" s="97">
        <v>85.5</v>
      </c>
      <c r="AU85" s="97">
        <v>99.5</v>
      </c>
      <c r="AV85" s="97">
        <v>99.5</v>
      </c>
      <c r="AW85" s="97">
        <v>99.5</v>
      </c>
      <c r="AX85" s="97">
        <v>99.5</v>
      </c>
      <c r="AY85" s="97">
        <v>99.5</v>
      </c>
      <c r="AZ85" s="97">
        <v>99.5</v>
      </c>
      <c r="BA85" s="97">
        <v>99.5</v>
      </c>
      <c r="BB85" s="97">
        <v>99.5</v>
      </c>
      <c r="BC85" s="97">
        <v>99.5</v>
      </c>
      <c r="BD85" s="97">
        <v>99.5</v>
      </c>
      <c r="BE85" s="97">
        <v>99.5</v>
      </c>
      <c r="BF85" s="97">
        <v>99.5</v>
      </c>
      <c r="BG85" s="97">
        <v>99.5</v>
      </c>
      <c r="BH85" s="97">
        <v>99.5</v>
      </c>
      <c r="BI85" s="97">
        <v>99.5</v>
      </c>
      <c r="BJ85" s="97">
        <v>99.5</v>
      </c>
      <c r="BK85" s="97">
        <v>99.5</v>
      </c>
      <c r="BL85" s="97">
        <v>99.5</v>
      </c>
      <c r="BM85" s="97">
        <v>99.5</v>
      </c>
      <c r="BN85" s="97">
        <v>99.5</v>
      </c>
      <c r="BO85" s="97">
        <v>99.5</v>
      </c>
      <c r="BP85" s="97">
        <v>99.5</v>
      </c>
      <c r="BQ85" s="97">
        <v>99.5</v>
      </c>
      <c r="BR85" s="99"/>
      <c r="BS85" s="98"/>
    </row>
    <row r="86" spans="1:71" x14ac:dyDescent="0.25">
      <c r="A86" s="77"/>
      <c r="B86" s="77"/>
      <c r="O86" s="67" t="s">
        <v>658</v>
      </c>
      <c r="P86" s="97">
        <f t="shared" si="91"/>
        <v>1397</v>
      </c>
      <c r="Q86" s="97">
        <f t="shared" si="92"/>
        <v>1397</v>
      </c>
      <c r="R86" s="97">
        <f t="shared" si="93"/>
        <v>1397</v>
      </c>
      <c r="S86" s="97">
        <f t="shared" si="94"/>
        <v>1397</v>
      </c>
      <c r="T86" s="97">
        <f t="shared" si="95"/>
        <v>1397</v>
      </c>
      <c r="U86" s="97">
        <f t="shared" si="96"/>
        <v>1397</v>
      </c>
      <c r="V86" s="97">
        <f t="shared" si="97"/>
        <v>1397</v>
      </c>
      <c r="W86" s="97">
        <f t="shared" si="98"/>
        <v>1397</v>
      </c>
      <c r="X86" s="97">
        <f t="shared" si="99"/>
        <v>1397</v>
      </c>
      <c r="Y86" s="97">
        <f t="shared" si="100"/>
        <v>1397</v>
      </c>
      <c r="Z86" s="97">
        <f t="shared" si="101"/>
        <v>1397</v>
      </c>
      <c r="AA86" s="97">
        <f t="shared" si="102"/>
        <v>1397</v>
      </c>
      <c r="AB86" s="97">
        <f t="shared" si="103"/>
        <v>1397</v>
      </c>
      <c r="AC86" s="97">
        <f t="shared" si="104"/>
        <v>1397</v>
      </c>
      <c r="AD86" s="97">
        <f t="shared" si="105"/>
        <v>1397</v>
      </c>
      <c r="AE86" s="97">
        <f t="shared" si="106"/>
        <v>1397</v>
      </c>
      <c r="AF86" s="97">
        <f t="shared" si="107"/>
        <v>1397</v>
      </c>
      <c r="AG86" s="97">
        <f t="shared" si="108"/>
        <v>1397</v>
      </c>
      <c r="AH86" s="97">
        <f t="shared" si="109"/>
        <v>1397</v>
      </c>
      <c r="AI86" s="97">
        <f t="shared" si="110"/>
        <v>1397</v>
      </c>
      <c r="AJ86" s="97">
        <f t="shared" si="111"/>
        <v>1397</v>
      </c>
      <c r="AK86" s="97">
        <f t="shared" si="112"/>
        <v>1397</v>
      </c>
      <c r="AL86" s="97">
        <f t="shared" si="113"/>
        <v>1397</v>
      </c>
      <c r="AM86" s="97">
        <f t="shared" si="114"/>
        <v>1397</v>
      </c>
      <c r="AN86" s="97">
        <f t="shared" si="115"/>
        <v>1397</v>
      </c>
      <c r="AO86" s="97">
        <f t="shared" si="116"/>
        <v>1397</v>
      </c>
      <c r="AQ86" s="67" t="s">
        <v>658</v>
      </c>
      <c r="AR86" s="97">
        <v>127</v>
      </c>
      <c r="AS86" s="97">
        <v>127</v>
      </c>
      <c r="AT86" s="97">
        <v>127</v>
      </c>
      <c r="AU86" s="97">
        <v>127</v>
      </c>
      <c r="AV86" s="97">
        <v>127</v>
      </c>
      <c r="AW86" s="97">
        <v>127</v>
      </c>
      <c r="AX86" s="97">
        <v>127</v>
      </c>
      <c r="AY86" s="97">
        <v>127</v>
      </c>
      <c r="AZ86" s="97">
        <v>127</v>
      </c>
      <c r="BA86" s="97">
        <v>127</v>
      </c>
      <c r="BB86" s="97">
        <v>127</v>
      </c>
      <c r="BC86" s="97">
        <v>127</v>
      </c>
      <c r="BD86" s="97">
        <v>127</v>
      </c>
      <c r="BE86" s="97">
        <v>127</v>
      </c>
      <c r="BF86" s="97">
        <v>127</v>
      </c>
      <c r="BG86" s="97">
        <v>127</v>
      </c>
      <c r="BH86" s="97">
        <v>127</v>
      </c>
      <c r="BI86" s="97">
        <v>127</v>
      </c>
      <c r="BJ86" s="97">
        <v>127</v>
      </c>
      <c r="BK86" s="97">
        <v>127</v>
      </c>
      <c r="BL86" s="97">
        <v>127</v>
      </c>
      <c r="BM86" s="97">
        <v>127</v>
      </c>
      <c r="BN86" s="97">
        <v>127</v>
      </c>
      <c r="BO86" s="97">
        <v>127</v>
      </c>
      <c r="BP86" s="97">
        <v>127</v>
      </c>
      <c r="BQ86" s="97">
        <v>127</v>
      </c>
      <c r="BR86" s="99"/>
      <c r="BS86" s="98"/>
    </row>
    <row r="87" spans="1:71" x14ac:dyDescent="0.25">
      <c r="A87" s="77"/>
      <c r="B87" s="77"/>
      <c r="O87" s="67" t="s">
        <v>659</v>
      </c>
      <c r="P87" s="97">
        <f t="shared" si="91"/>
        <v>0</v>
      </c>
      <c r="Q87" s="97">
        <f t="shared" si="92"/>
        <v>0</v>
      </c>
      <c r="R87" s="97">
        <f t="shared" si="93"/>
        <v>0</v>
      </c>
      <c r="S87" s="97">
        <f t="shared" si="94"/>
        <v>0</v>
      </c>
      <c r="T87" s="97">
        <f t="shared" si="95"/>
        <v>0</v>
      </c>
      <c r="U87" s="97">
        <f t="shared" si="96"/>
        <v>0</v>
      </c>
      <c r="V87" s="97">
        <f t="shared" si="97"/>
        <v>0</v>
      </c>
      <c r="W87" s="97">
        <f t="shared" si="98"/>
        <v>0</v>
      </c>
      <c r="X87" s="97">
        <f t="shared" si="99"/>
        <v>0</v>
      </c>
      <c r="Y87" s="97">
        <f t="shared" si="100"/>
        <v>0</v>
      </c>
      <c r="Z87" s="97">
        <f t="shared" si="101"/>
        <v>0</v>
      </c>
      <c r="AA87" s="97">
        <f t="shared" si="102"/>
        <v>0</v>
      </c>
      <c r="AB87" s="97">
        <f t="shared" si="103"/>
        <v>0</v>
      </c>
      <c r="AC87" s="97">
        <f t="shared" si="104"/>
        <v>0</v>
      </c>
      <c r="AD87" s="97">
        <f t="shared" si="105"/>
        <v>0</v>
      </c>
      <c r="AE87" s="97">
        <f t="shared" si="106"/>
        <v>0</v>
      </c>
      <c r="AF87" s="97">
        <f t="shared" si="107"/>
        <v>0</v>
      </c>
      <c r="AG87" s="97">
        <f t="shared" si="108"/>
        <v>0</v>
      </c>
      <c r="AH87" s="97">
        <f t="shared" si="109"/>
        <v>0</v>
      </c>
      <c r="AI87" s="97">
        <f t="shared" si="110"/>
        <v>0</v>
      </c>
      <c r="AJ87" s="97">
        <f t="shared" si="111"/>
        <v>0</v>
      </c>
      <c r="AK87" s="97">
        <f t="shared" si="112"/>
        <v>0</v>
      </c>
      <c r="AL87" s="97">
        <f t="shared" si="113"/>
        <v>0</v>
      </c>
      <c r="AM87" s="97">
        <f t="shared" si="114"/>
        <v>0</v>
      </c>
      <c r="AN87" s="97">
        <f t="shared" si="115"/>
        <v>0</v>
      </c>
      <c r="AO87" s="97">
        <f t="shared" si="116"/>
        <v>0</v>
      </c>
      <c r="AQ87" s="67" t="s">
        <v>659</v>
      </c>
      <c r="AR87" s="97">
        <v>0</v>
      </c>
      <c r="AS87" s="97">
        <v>0</v>
      </c>
      <c r="AT87" s="97">
        <v>0</v>
      </c>
      <c r="AU87" s="97">
        <v>0</v>
      </c>
      <c r="AV87" s="97">
        <v>0</v>
      </c>
      <c r="AW87" s="97">
        <v>0</v>
      </c>
      <c r="AX87" s="97">
        <v>0</v>
      </c>
      <c r="AY87" s="97">
        <v>0</v>
      </c>
      <c r="AZ87" s="97">
        <v>0</v>
      </c>
      <c r="BA87" s="97">
        <v>0</v>
      </c>
      <c r="BB87" s="97">
        <v>0</v>
      </c>
      <c r="BC87" s="97">
        <v>0</v>
      </c>
      <c r="BD87" s="97">
        <v>0</v>
      </c>
      <c r="BE87" s="97">
        <v>0</v>
      </c>
      <c r="BF87" s="97">
        <v>0</v>
      </c>
      <c r="BG87" s="97">
        <v>0</v>
      </c>
      <c r="BH87" s="97">
        <v>0</v>
      </c>
      <c r="BI87" s="97">
        <v>0</v>
      </c>
      <c r="BJ87" s="97">
        <v>0</v>
      </c>
      <c r="BK87" s="97">
        <v>0</v>
      </c>
      <c r="BL87" s="97">
        <v>0</v>
      </c>
      <c r="BM87" s="97">
        <v>0</v>
      </c>
      <c r="BN87" s="97">
        <v>0</v>
      </c>
      <c r="BO87" s="97">
        <v>0</v>
      </c>
      <c r="BP87" s="97">
        <v>0</v>
      </c>
      <c r="BQ87" s="97">
        <v>0</v>
      </c>
      <c r="BR87" s="99"/>
      <c r="BS87" s="98"/>
    </row>
    <row r="88" spans="1:71" x14ac:dyDescent="0.25">
      <c r="A88" s="77"/>
      <c r="B88" s="77"/>
      <c r="O88" s="67" t="s">
        <v>660</v>
      </c>
      <c r="P88" s="97">
        <f t="shared" si="91"/>
        <v>0</v>
      </c>
      <c r="Q88" s="97">
        <f t="shared" si="92"/>
        <v>0</v>
      </c>
      <c r="R88" s="97">
        <f t="shared" si="93"/>
        <v>0</v>
      </c>
      <c r="S88" s="97">
        <f t="shared" si="94"/>
        <v>0</v>
      </c>
      <c r="T88" s="97">
        <f t="shared" si="95"/>
        <v>0</v>
      </c>
      <c r="U88" s="97">
        <f t="shared" si="96"/>
        <v>0</v>
      </c>
      <c r="V88" s="97">
        <f t="shared" si="97"/>
        <v>0</v>
      </c>
      <c r="W88" s="97">
        <f t="shared" si="98"/>
        <v>0</v>
      </c>
      <c r="X88" s="97">
        <f t="shared" si="99"/>
        <v>0</v>
      </c>
      <c r="Y88" s="97">
        <f t="shared" si="100"/>
        <v>0</v>
      </c>
      <c r="Z88" s="97">
        <f t="shared" si="101"/>
        <v>0</v>
      </c>
      <c r="AA88" s="97">
        <f t="shared" si="102"/>
        <v>0</v>
      </c>
      <c r="AB88" s="97">
        <f t="shared" si="103"/>
        <v>0</v>
      </c>
      <c r="AC88" s="97">
        <f t="shared" si="104"/>
        <v>0</v>
      </c>
      <c r="AD88" s="97">
        <f t="shared" si="105"/>
        <v>0</v>
      </c>
      <c r="AE88" s="97">
        <f t="shared" si="106"/>
        <v>0</v>
      </c>
      <c r="AF88" s="97">
        <f t="shared" si="107"/>
        <v>0</v>
      </c>
      <c r="AG88" s="97">
        <f t="shared" si="108"/>
        <v>0</v>
      </c>
      <c r="AH88" s="97">
        <f t="shared" si="109"/>
        <v>0</v>
      </c>
      <c r="AI88" s="97">
        <f t="shared" si="110"/>
        <v>0</v>
      </c>
      <c r="AJ88" s="97">
        <f t="shared" si="111"/>
        <v>0</v>
      </c>
      <c r="AK88" s="97">
        <f t="shared" si="112"/>
        <v>0</v>
      </c>
      <c r="AL88" s="97">
        <f t="shared" si="113"/>
        <v>0</v>
      </c>
      <c r="AM88" s="97">
        <f t="shared" si="114"/>
        <v>0</v>
      </c>
      <c r="AN88" s="97">
        <f t="shared" si="115"/>
        <v>0</v>
      </c>
      <c r="AO88" s="97">
        <f t="shared" si="116"/>
        <v>0</v>
      </c>
      <c r="AQ88" s="67" t="s">
        <v>660</v>
      </c>
      <c r="AR88" s="97">
        <v>0</v>
      </c>
      <c r="AS88" s="97">
        <v>0</v>
      </c>
      <c r="AT88" s="97">
        <v>0</v>
      </c>
      <c r="AU88" s="97">
        <v>0</v>
      </c>
      <c r="AV88" s="97">
        <v>0</v>
      </c>
      <c r="AW88" s="97">
        <v>0</v>
      </c>
      <c r="AX88" s="97">
        <v>0</v>
      </c>
      <c r="AY88" s="97">
        <v>0</v>
      </c>
      <c r="AZ88" s="97">
        <v>0</v>
      </c>
      <c r="BA88" s="97">
        <v>0</v>
      </c>
      <c r="BB88" s="97">
        <v>0</v>
      </c>
      <c r="BC88" s="97">
        <v>0</v>
      </c>
      <c r="BD88" s="97">
        <v>0</v>
      </c>
      <c r="BE88" s="97">
        <v>0</v>
      </c>
      <c r="BF88" s="97">
        <v>0</v>
      </c>
      <c r="BG88" s="97">
        <v>0</v>
      </c>
      <c r="BH88" s="97">
        <v>0</v>
      </c>
      <c r="BI88" s="97">
        <v>0</v>
      </c>
      <c r="BJ88" s="97">
        <v>0</v>
      </c>
      <c r="BK88" s="97">
        <v>0</v>
      </c>
      <c r="BL88" s="97">
        <v>0</v>
      </c>
      <c r="BM88" s="97">
        <v>0</v>
      </c>
      <c r="BN88" s="97">
        <v>0</v>
      </c>
      <c r="BO88" s="97">
        <v>0</v>
      </c>
      <c r="BP88" s="97">
        <v>0</v>
      </c>
      <c r="BQ88" s="97">
        <v>0</v>
      </c>
      <c r="BR88" s="99"/>
      <c r="BS88" s="98"/>
    </row>
    <row r="89" spans="1:71" x14ac:dyDescent="0.25">
      <c r="A89" s="77"/>
      <c r="B89" s="77"/>
      <c r="O89" s="67" t="s">
        <v>159</v>
      </c>
      <c r="P89" s="90">
        <f t="shared" ref="P89:AH89" si="117">SUM(P77:P88)</f>
        <v>6464.5680000000002</v>
      </c>
      <c r="Q89" s="90">
        <f t="shared" si="117"/>
        <v>6431.8320000000003</v>
      </c>
      <c r="R89" s="90">
        <f t="shared" si="117"/>
        <v>6378.9769999999999</v>
      </c>
      <c r="S89" s="90">
        <f t="shared" si="117"/>
        <v>6496.402</v>
      </c>
      <c r="T89" s="90">
        <f t="shared" si="117"/>
        <v>6688.1869999999999</v>
      </c>
      <c r="U89" s="90">
        <f t="shared" si="117"/>
        <v>6679.1119999999992</v>
      </c>
      <c r="V89" s="90">
        <f t="shared" si="117"/>
        <v>6697.768</v>
      </c>
      <c r="W89" s="90">
        <f t="shared" si="117"/>
        <v>6654.2520000000004</v>
      </c>
      <c r="X89" s="90">
        <f t="shared" si="117"/>
        <v>6617.5229999999992</v>
      </c>
      <c r="Y89" s="90">
        <f t="shared" si="117"/>
        <v>6577.1970000000001</v>
      </c>
      <c r="Z89" s="90">
        <f t="shared" si="117"/>
        <v>6518.2809999999999</v>
      </c>
      <c r="AA89" s="90">
        <f t="shared" si="117"/>
        <v>6475.8649999999998</v>
      </c>
      <c r="AB89" s="90">
        <f t="shared" si="117"/>
        <v>6434.1090000000004</v>
      </c>
      <c r="AC89" s="90">
        <f t="shared" si="117"/>
        <v>6389.5920000000006</v>
      </c>
      <c r="AD89" s="90">
        <f t="shared" si="117"/>
        <v>6354.2049999999999</v>
      </c>
      <c r="AE89" s="90">
        <f t="shared" si="117"/>
        <v>6315.7049999999999</v>
      </c>
      <c r="AF89" s="90">
        <f t="shared" si="117"/>
        <v>6298.3469999999998</v>
      </c>
      <c r="AG89" s="90">
        <f t="shared" si="117"/>
        <v>6283.5190000000002</v>
      </c>
      <c r="AH89" s="90">
        <f t="shared" si="117"/>
        <v>6265.8970000000008</v>
      </c>
      <c r="AI89" s="90">
        <f t="shared" ref="AI89:AO89" si="118">SUM(AI77:AI88)</f>
        <v>6238.3419999999996</v>
      </c>
      <c r="AJ89" s="90">
        <f t="shared" si="118"/>
        <v>6228.8600000000006</v>
      </c>
      <c r="AK89" s="90">
        <f t="shared" si="118"/>
        <v>6215.5720000000001</v>
      </c>
      <c r="AL89" s="90">
        <f t="shared" si="118"/>
        <v>6207.3109999999997</v>
      </c>
      <c r="AM89" s="90">
        <f t="shared" si="118"/>
        <v>6206.134</v>
      </c>
      <c r="AN89" s="90">
        <f t="shared" si="118"/>
        <v>6205.0450000000001</v>
      </c>
      <c r="AO89" s="90">
        <f t="shared" si="118"/>
        <v>6202.9549999999999</v>
      </c>
      <c r="AQ89" s="67" t="s">
        <v>159</v>
      </c>
      <c r="AR89" s="90">
        <f t="shared" ref="AR89:BQ89" si="119">SUM(AR77:AR88)</f>
        <v>587.68799999999987</v>
      </c>
      <c r="AS89" s="90">
        <f t="shared" si="119"/>
        <v>584.71199999999999</v>
      </c>
      <c r="AT89" s="90">
        <f t="shared" si="119"/>
        <v>579.90700000000004</v>
      </c>
      <c r="AU89" s="90">
        <f t="shared" si="119"/>
        <v>590.58199999999988</v>
      </c>
      <c r="AV89" s="90">
        <f t="shared" si="119"/>
        <v>608.01700000000005</v>
      </c>
      <c r="AW89" s="90">
        <f t="shared" si="119"/>
        <v>607.19200000000001</v>
      </c>
      <c r="AX89" s="90">
        <f t="shared" si="119"/>
        <v>608.88800000000003</v>
      </c>
      <c r="AY89" s="90">
        <f t="shared" si="119"/>
        <v>604.93200000000002</v>
      </c>
      <c r="AZ89" s="90">
        <f t="shared" si="119"/>
        <v>601.59300000000007</v>
      </c>
      <c r="BA89" s="90">
        <f t="shared" si="119"/>
        <v>597.92699999999991</v>
      </c>
      <c r="BB89" s="90">
        <f t="shared" si="119"/>
        <v>592.57100000000003</v>
      </c>
      <c r="BC89" s="90">
        <f t="shared" si="119"/>
        <v>588.71500000000003</v>
      </c>
      <c r="BD89" s="90">
        <f t="shared" si="119"/>
        <v>584.91899999999998</v>
      </c>
      <c r="BE89" s="90">
        <f t="shared" si="119"/>
        <v>580.87200000000007</v>
      </c>
      <c r="BF89" s="90">
        <f t="shared" si="119"/>
        <v>577.65499999999997</v>
      </c>
      <c r="BG89" s="90">
        <f t="shared" si="119"/>
        <v>574.15499999999997</v>
      </c>
      <c r="BH89" s="90">
        <f t="shared" si="119"/>
        <v>572.577</v>
      </c>
      <c r="BI89" s="90">
        <f t="shared" si="119"/>
        <v>571.22900000000004</v>
      </c>
      <c r="BJ89" s="90">
        <f t="shared" si="119"/>
        <v>569.62699999999995</v>
      </c>
      <c r="BK89" s="90">
        <f t="shared" si="119"/>
        <v>567.12200000000007</v>
      </c>
      <c r="BL89" s="90">
        <f t="shared" si="119"/>
        <v>566.26</v>
      </c>
      <c r="BM89" s="90">
        <f t="shared" si="119"/>
        <v>565.05200000000002</v>
      </c>
      <c r="BN89" s="90">
        <f t="shared" si="119"/>
        <v>564.30099999999993</v>
      </c>
      <c r="BO89" s="90">
        <f t="shared" si="119"/>
        <v>564.19399999999996</v>
      </c>
      <c r="BP89" s="90">
        <f t="shared" si="119"/>
        <v>564.09500000000003</v>
      </c>
      <c r="BQ89" s="90">
        <f t="shared" si="119"/>
        <v>563.90499999999997</v>
      </c>
      <c r="BR89" s="91"/>
      <c r="BS89" s="92"/>
    </row>
    <row r="90" spans="1:71" x14ac:dyDescent="0.25">
      <c r="A90" s="77"/>
      <c r="B90" s="77"/>
      <c r="AQ90" s="98"/>
    </row>
    <row r="91" spans="1:71" x14ac:dyDescent="0.25">
      <c r="A91" s="77"/>
      <c r="B91" s="77"/>
      <c r="AQ91" s="98"/>
    </row>
    <row r="92" spans="1:71" x14ac:dyDescent="0.25">
      <c r="A92" s="77"/>
      <c r="B92" s="77"/>
      <c r="AQ92" s="98"/>
    </row>
    <row r="93" spans="1:71" ht="15.75" x14ac:dyDescent="0.25">
      <c r="A93" s="77"/>
      <c r="B93" s="77"/>
      <c r="O93" s="61"/>
      <c r="AQ93" s="98"/>
      <c r="AR93" s="92"/>
      <c r="AS93" s="92"/>
      <c r="AT93" s="92"/>
    </row>
    <row r="94" spans="1:71" ht="15.75" x14ac:dyDescent="0.25">
      <c r="A94" s="77"/>
      <c r="B94" s="77"/>
      <c r="O94" s="61"/>
      <c r="AQ94" s="98"/>
      <c r="AR94" s="92"/>
      <c r="AS94" s="92"/>
      <c r="AT94" s="92"/>
    </row>
    <row r="95" spans="1:71" ht="15.75" x14ac:dyDescent="0.25">
      <c r="A95" s="77"/>
      <c r="B95" s="77"/>
      <c r="O95" s="61"/>
      <c r="AQ95" s="98"/>
      <c r="AR95" s="92"/>
      <c r="AS95" s="92"/>
      <c r="AT95" s="92"/>
    </row>
    <row r="96" spans="1:71" x14ac:dyDescent="0.25">
      <c r="A96" s="77"/>
      <c r="B96" s="77"/>
      <c r="AQ96" s="98"/>
      <c r="AR96" s="92"/>
      <c r="AS96" s="92"/>
      <c r="AT96" s="92"/>
    </row>
    <row r="97" spans="1:71" x14ac:dyDescent="0.25">
      <c r="A97" s="77"/>
      <c r="B97" s="77"/>
      <c r="AQ97" s="98"/>
      <c r="AR97" s="92"/>
      <c r="AS97" s="92"/>
      <c r="AT97" s="92"/>
    </row>
    <row r="98" spans="1:71" x14ac:dyDescent="0.25">
      <c r="A98" s="77"/>
      <c r="B98" s="77"/>
      <c r="AQ98" s="98"/>
      <c r="AR98" s="92"/>
      <c r="AS98" s="92"/>
      <c r="AT98" s="92"/>
    </row>
    <row r="99" spans="1:71" x14ac:dyDescent="0.25">
      <c r="A99" s="77"/>
      <c r="B99" s="77"/>
    </row>
    <row r="100" spans="1:71" s="77" customFormat="1" x14ac:dyDescent="0.25"/>
    <row r="101" spans="1:71" ht="20.25" x14ac:dyDescent="0.25">
      <c r="A101" s="77"/>
      <c r="B101" s="77"/>
      <c r="C101" s="59" t="s">
        <v>672</v>
      </c>
      <c r="AQ101" s="104"/>
    </row>
    <row r="102" spans="1:71" x14ac:dyDescent="0.25">
      <c r="A102" s="77"/>
      <c r="B102" s="77"/>
      <c r="O102" s="67"/>
      <c r="P102" s="67" t="str">
        <f t="shared" ref="P102:Z102" si="120">AR102</f>
        <v>2025/26</v>
      </c>
      <c r="Q102" s="67" t="str">
        <f t="shared" si="120"/>
        <v>2026/27</v>
      </c>
      <c r="R102" s="67" t="str">
        <f t="shared" si="120"/>
        <v>2027/28</v>
      </c>
      <c r="S102" s="67" t="str">
        <f t="shared" si="120"/>
        <v>2028/29</v>
      </c>
      <c r="T102" s="67" t="str">
        <f t="shared" si="120"/>
        <v>2029/30</v>
      </c>
      <c r="U102" s="67" t="str">
        <f t="shared" si="120"/>
        <v>2030/31</v>
      </c>
      <c r="V102" s="67" t="str">
        <f t="shared" si="120"/>
        <v>2031/32</v>
      </c>
      <c r="W102" s="67" t="str">
        <f t="shared" si="120"/>
        <v>2032/33</v>
      </c>
      <c r="X102" s="67" t="str">
        <f t="shared" si="120"/>
        <v>2033/34</v>
      </c>
      <c r="Y102" s="67" t="str">
        <f t="shared" si="120"/>
        <v>2034/35</v>
      </c>
      <c r="Z102" s="67" t="str">
        <f t="shared" si="120"/>
        <v>2035/36</v>
      </c>
      <c r="AA102" s="67"/>
      <c r="AB102" s="67"/>
      <c r="AC102" s="67"/>
      <c r="AD102" s="67"/>
      <c r="AE102" s="67"/>
      <c r="AF102" s="67"/>
      <c r="AG102" s="67"/>
      <c r="AH102" s="67"/>
      <c r="AQ102" s="67"/>
      <c r="AR102" s="178" t="s">
        <v>444</v>
      </c>
      <c r="AS102" s="180" t="s">
        <v>445</v>
      </c>
      <c r="AT102" s="180" t="s">
        <v>446</v>
      </c>
      <c r="AU102" s="180" t="s">
        <v>447</v>
      </c>
      <c r="AV102" s="180" t="s">
        <v>448</v>
      </c>
      <c r="AW102" s="180" t="s">
        <v>449</v>
      </c>
      <c r="AX102" s="180" t="s">
        <v>450</v>
      </c>
      <c r="AY102" s="180" t="s">
        <v>451</v>
      </c>
      <c r="AZ102" s="180" t="s">
        <v>452</v>
      </c>
      <c r="BA102" s="180" t="s">
        <v>453</v>
      </c>
      <c r="BB102" s="180" t="s">
        <v>454</v>
      </c>
      <c r="BC102" s="67"/>
      <c r="BD102" s="67"/>
      <c r="BE102" s="67"/>
      <c r="BF102" s="67"/>
      <c r="BG102" s="67"/>
      <c r="BH102" s="67"/>
      <c r="BI102" s="67"/>
      <c r="BJ102" s="67"/>
      <c r="BK102" s="67"/>
      <c r="BL102" s="67"/>
      <c r="BM102" s="67"/>
      <c r="BN102" s="67"/>
      <c r="BO102" s="67"/>
      <c r="BP102" s="67"/>
      <c r="BQ102" s="67"/>
      <c r="BR102" s="88"/>
    </row>
    <row r="103" spans="1:71" x14ac:dyDescent="0.25">
      <c r="A103" s="77"/>
      <c r="B103" s="77"/>
      <c r="O103" s="67" t="s">
        <v>95</v>
      </c>
      <c r="P103" s="97">
        <f t="shared" ref="P103:P114" si="121">AR103*11</f>
        <v>1244.9690000000001</v>
      </c>
      <c r="Q103" s="97">
        <f t="shared" ref="Q103:Q114" si="122">AS103*11</f>
        <v>1236.29</v>
      </c>
      <c r="R103" s="97">
        <f t="shared" ref="R103:R114" si="123">AT103*11</f>
        <v>1219.2730000000001</v>
      </c>
      <c r="S103" s="97">
        <f t="shared" ref="S103:S114" si="124">AU103*11</f>
        <v>1199.1869999999999</v>
      </c>
      <c r="T103" s="97">
        <f t="shared" ref="T103:T114" si="125">AV103*11</f>
        <v>1429.89</v>
      </c>
      <c r="U103" s="97">
        <f t="shared" ref="U103:U114" si="126">AW103*11</f>
        <v>1415.2270000000001</v>
      </c>
      <c r="V103" s="97">
        <f t="shared" ref="V103:V114" si="127">AX103*11</f>
        <v>1403.1489999999999</v>
      </c>
      <c r="W103" s="97">
        <f t="shared" ref="W103:W114" si="128">AY103*11</f>
        <v>1391.742</v>
      </c>
      <c r="X103" s="97">
        <f t="shared" ref="X103:X114" si="129">AZ103*11</f>
        <v>1381.347</v>
      </c>
      <c r="Y103" s="97">
        <f t="shared" ref="Y103:Y114" si="130">BA103*11</f>
        <v>1373.713</v>
      </c>
      <c r="Z103" s="97">
        <f t="shared" ref="Z103:Z114" si="131">BB103*11</f>
        <v>1374.3619999999999</v>
      </c>
      <c r="AA103" s="97"/>
      <c r="AB103" s="97"/>
      <c r="AC103" s="97"/>
      <c r="AD103" s="97"/>
      <c r="AE103" s="97"/>
      <c r="AF103" s="97"/>
      <c r="AG103" s="97"/>
      <c r="AH103" s="97"/>
      <c r="AI103" s="98"/>
      <c r="AJ103" s="98"/>
      <c r="AK103" s="98"/>
      <c r="AL103" s="98"/>
      <c r="AM103" s="98"/>
      <c r="AN103" s="98"/>
      <c r="AO103" s="98"/>
      <c r="AQ103" s="67" t="s">
        <v>95</v>
      </c>
      <c r="AR103" s="97">
        <v>113.179</v>
      </c>
      <c r="AS103" s="97">
        <v>112.39</v>
      </c>
      <c r="AT103" s="97">
        <v>110.843</v>
      </c>
      <c r="AU103" s="97">
        <v>109.017</v>
      </c>
      <c r="AV103" s="97">
        <v>129.99</v>
      </c>
      <c r="AW103" s="97">
        <v>128.65700000000001</v>
      </c>
      <c r="AX103" s="97">
        <v>127.559</v>
      </c>
      <c r="AY103" s="97">
        <v>126.52200000000001</v>
      </c>
      <c r="AZ103" s="97">
        <v>125.577</v>
      </c>
      <c r="BA103" s="97">
        <v>124.883</v>
      </c>
      <c r="BB103" s="97">
        <v>124.94199999999999</v>
      </c>
      <c r="BC103" s="97"/>
      <c r="BD103" s="97"/>
      <c r="BE103" s="97"/>
      <c r="BF103" s="97"/>
      <c r="BG103" s="97"/>
      <c r="BH103" s="97"/>
      <c r="BI103" s="97"/>
      <c r="BJ103" s="97"/>
      <c r="BK103" s="97"/>
      <c r="BL103" s="97"/>
      <c r="BM103" s="97"/>
      <c r="BN103" s="97"/>
      <c r="BO103" s="97"/>
      <c r="BP103" s="97"/>
      <c r="BQ103" s="97"/>
      <c r="BR103" s="99"/>
      <c r="BS103" s="98"/>
    </row>
    <row r="104" spans="1:71" x14ac:dyDescent="0.25">
      <c r="A104" s="77"/>
      <c r="B104" s="77"/>
      <c r="O104" s="67" t="s">
        <v>617</v>
      </c>
      <c r="P104" s="97">
        <f t="shared" si="121"/>
        <v>24.563000000000002</v>
      </c>
      <c r="Q104" s="97">
        <f t="shared" si="122"/>
        <v>20.713000000000001</v>
      </c>
      <c r="R104" s="97">
        <f t="shared" si="123"/>
        <v>18.315000000000001</v>
      </c>
      <c r="S104" s="97">
        <f t="shared" si="124"/>
        <v>15.191000000000001</v>
      </c>
      <c r="T104" s="97">
        <f t="shared" si="125"/>
        <v>9.8450000000000006</v>
      </c>
      <c r="U104" s="97">
        <f t="shared" si="126"/>
        <v>8.5910000000000011</v>
      </c>
      <c r="V104" s="97">
        <f t="shared" si="127"/>
        <v>4.4660000000000002</v>
      </c>
      <c r="W104" s="97">
        <f t="shared" si="128"/>
        <v>3.9379999999999997</v>
      </c>
      <c r="X104" s="97">
        <f t="shared" si="129"/>
        <v>0</v>
      </c>
      <c r="Y104" s="97">
        <f t="shared" si="130"/>
        <v>0</v>
      </c>
      <c r="Z104" s="97">
        <f t="shared" si="131"/>
        <v>0</v>
      </c>
      <c r="AA104" s="97"/>
      <c r="AB104" s="97"/>
      <c r="AC104" s="97"/>
      <c r="AD104" s="97"/>
      <c r="AE104" s="97"/>
      <c r="AF104" s="97"/>
      <c r="AG104" s="97"/>
      <c r="AH104" s="97"/>
      <c r="AI104" s="98"/>
      <c r="AJ104" s="98"/>
      <c r="AK104" s="98"/>
      <c r="AL104" s="98"/>
      <c r="AM104" s="98"/>
      <c r="AN104" s="98"/>
      <c r="AO104" s="98"/>
      <c r="AQ104" s="67" t="s">
        <v>617</v>
      </c>
      <c r="AR104" s="97">
        <v>2.2330000000000001</v>
      </c>
      <c r="AS104" s="97">
        <v>1.883</v>
      </c>
      <c r="AT104" s="97">
        <v>1.665</v>
      </c>
      <c r="AU104" s="97">
        <v>1.381</v>
      </c>
      <c r="AV104" s="97">
        <v>0.89500000000000002</v>
      </c>
      <c r="AW104" s="97">
        <v>0.78100000000000003</v>
      </c>
      <c r="AX104" s="97">
        <v>0.40600000000000003</v>
      </c>
      <c r="AY104" s="97">
        <v>0.35799999999999998</v>
      </c>
      <c r="AZ104" s="97">
        <v>0</v>
      </c>
      <c r="BA104" s="97">
        <v>0</v>
      </c>
      <c r="BB104" s="97">
        <v>0</v>
      </c>
      <c r="BC104" s="97"/>
      <c r="BD104" s="97"/>
      <c r="BE104" s="97"/>
      <c r="BF104" s="97"/>
      <c r="BG104" s="97"/>
      <c r="BH104" s="97"/>
      <c r="BI104" s="97"/>
      <c r="BJ104" s="97"/>
      <c r="BK104" s="97"/>
      <c r="BL104" s="97"/>
      <c r="BM104" s="97"/>
      <c r="BN104" s="97"/>
      <c r="BO104" s="97"/>
      <c r="BP104" s="97"/>
      <c r="BQ104" s="97"/>
      <c r="BR104" s="99"/>
      <c r="BS104" s="98"/>
    </row>
    <row r="105" spans="1:71" x14ac:dyDescent="0.25">
      <c r="A105" s="77"/>
      <c r="B105" s="77"/>
      <c r="O105" s="67" t="s">
        <v>114</v>
      </c>
      <c r="P105" s="97">
        <f t="shared" si="121"/>
        <v>897.57799999999997</v>
      </c>
      <c r="Q105" s="97">
        <f t="shared" si="122"/>
        <v>881.4190000000001</v>
      </c>
      <c r="R105" s="97">
        <f t="shared" si="123"/>
        <v>874.40099999999995</v>
      </c>
      <c r="S105" s="97">
        <f t="shared" si="124"/>
        <v>867.33900000000006</v>
      </c>
      <c r="T105" s="97">
        <f t="shared" si="125"/>
        <v>868.48300000000006</v>
      </c>
      <c r="U105" s="97">
        <f t="shared" si="126"/>
        <v>883.86099999999999</v>
      </c>
      <c r="V105" s="97">
        <f t="shared" si="127"/>
        <v>895.64199999999994</v>
      </c>
      <c r="W105" s="97">
        <f t="shared" si="128"/>
        <v>888.66800000000001</v>
      </c>
      <c r="X105" s="97">
        <f t="shared" si="129"/>
        <v>878.49299999999994</v>
      </c>
      <c r="Y105" s="97">
        <f t="shared" si="130"/>
        <v>869.66000000000008</v>
      </c>
      <c r="Z105" s="97">
        <f t="shared" si="131"/>
        <v>862.26800000000003</v>
      </c>
      <c r="AA105" s="97"/>
      <c r="AB105" s="97"/>
      <c r="AC105" s="97"/>
      <c r="AD105" s="97"/>
      <c r="AE105" s="97"/>
      <c r="AF105" s="97"/>
      <c r="AG105" s="97"/>
      <c r="AH105" s="97"/>
      <c r="AI105" s="98"/>
      <c r="AJ105" s="98"/>
      <c r="AK105" s="98"/>
      <c r="AL105" s="98"/>
      <c r="AM105" s="98"/>
      <c r="AN105" s="98"/>
      <c r="AO105" s="98"/>
      <c r="AQ105" s="67" t="s">
        <v>114</v>
      </c>
      <c r="AR105" s="97">
        <v>81.597999999999999</v>
      </c>
      <c r="AS105" s="97">
        <v>80.129000000000005</v>
      </c>
      <c r="AT105" s="97">
        <v>79.491</v>
      </c>
      <c r="AU105" s="97">
        <v>78.849000000000004</v>
      </c>
      <c r="AV105" s="97">
        <v>78.953000000000003</v>
      </c>
      <c r="AW105" s="97">
        <v>80.350999999999999</v>
      </c>
      <c r="AX105" s="97">
        <v>81.421999999999997</v>
      </c>
      <c r="AY105" s="97">
        <v>80.787999999999997</v>
      </c>
      <c r="AZ105" s="97">
        <v>79.863</v>
      </c>
      <c r="BA105" s="97">
        <v>79.06</v>
      </c>
      <c r="BB105" s="97">
        <v>78.388000000000005</v>
      </c>
      <c r="BC105" s="97"/>
      <c r="BD105" s="97"/>
      <c r="BE105" s="97"/>
      <c r="BF105" s="97"/>
      <c r="BG105" s="97"/>
      <c r="BH105" s="97"/>
      <c r="BI105" s="97"/>
      <c r="BJ105" s="97"/>
      <c r="BK105" s="97"/>
      <c r="BL105" s="97"/>
      <c r="BM105" s="97"/>
      <c r="BN105" s="97"/>
      <c r="BO105" s="97"/>
      <c r="BP105" s="97"/>
      <c r="BQ105" s="97"/>
      <c r="BR105" s="99"/>
      <c r="BS105" s="98"/>
    </row>
    <row r="106" spans="1:71" x14ac:dyDescent="0.25">
      <c r="A106" s="77"/>
      <c r="B106" s="77"/>
      <c r="O106" s="67" t="s">
        <v>117</v>
      </c>
      <c r="P106" s="97">
        <f t="shared" si="121"/>
        <v>1012.9349999999999</v>
      </c>
      <c r="Q106" s="97">
        <f t="shared" si="122"/>
        <v>1042.7450000000001</v>
      </c>
      <c r="R106" s="97">
        <f t="shared" si="123"/>
        <v>1045.1320000000001</v>
      </c>
      <c r="S106" s="97">
        <f t="shared" si="124"/>
        <v>1053.2170000000001</v>
      </c>
      <c r="T106" s="97">
        <f t="shared" si="125"/>
        <v>993.83900000000006</v>
      </c>
      <c r="U106" s="97">
        <f t="shared" si="126"/>
        <v>971.50900000000001</v>
      </c>
      <c r="V106" s="97">
        <f t="shared" si="127"/>
        <v>953.84299999999996</v>
      </c>
      <c r="W106" s="97">
        <f t="shared" si="128"/>
        <v>937.28800000000001</v>
      </c>
      <c r="X106" s="97">
        <f t="shared" si="129"/>
        <v>909.19399999999996</v>
      </c>
      <c r="Y106" s="97">
        <f t="shared" si="130"/>
        <v>868.98899999999992</v>
      </c>
      <c r="Z106" s="97">
        <f t="shared" si="131"/>
        <v>826.49599999999998</v>
      </c>
      <c r="AA106" s="97"/>
      <c r="AB106" s="97"/>
      <c r="AC106" s="97"/>
      <c r="AD106" s="97"/>
      <c r="AE106" s="97"/>
      <c r="AF106" s="97"/>
      <c r="AG106" s="97"/>
      <c r="AH106" s="97"/>
      <c r="AI106" s="98"/>
      <c r="AJ106" s="98"/>
      <c r="AK106" s="98"/>
      <c r="AL106" s="98"/>
      <c r="AM106" s="98"/>
      <c r="AN106" s="98"/>
      <c r="AO106" s="98"/>
      <c r="AQ106" s="67" t="s">
        <v>117</v>
      </c>
      <c r="AR106" s="97">
        <v>92.084999999999994</v>
      </c>
      <c r="AS106" s="97">
        <v>94.795000000000002</v>
      </c>
      <c r="AT106" s="97">
        <v>95.012</v>
      </c>
      <c r="AU106" s="97">
        <v>95.747</v>
      </c>
      <c r="AV106" s="97">
        <v>90.349000000000004</v>
      </c>
      <c r="AW106" s="97">
        <v>88.319000000000003</v>
      </c>
      <c r="AX106" s="97">
        <v>86.712999999999994</v>
      </c>
      <c r="AY106" s="97">
        <v>85.207999999999998</v>
      </c>
      <c r="AZ106" s="97">
        <v>82.653999999999996</v>
      </c>
      <c r="BA106" s="97">
        <v>78.998999999999995</v>
      </c>
      <c r="BB106" s="97">
        <v>75.135999999999996</v>
      </c>
      <c r="BC106" s="97"/>
      <c r="BD106" s="97"/>
      <c r="BE106" s="97"/>
      <c r="BF106" s="97"/>
      <c r="BG106" s="97"/>
      <c r="BH106" s="97"/>
      <c r="BI106" s="97"/>
      <c r="BJ106" s="97"/>
      <c r="BK106" s="97"/>
      <c r="BL106" s="97"/>
      <c r="BM106" s="97"/>
      <c r="BN106" s="97"/>
      <c r="BO106" s="97"/>
      <c r="BP106" s="97"/>
      <c r="BQ106" s="97"/>
      <c r="BR106" s="99"/>
      <c r="BS106" s="98"/>
    </row>
    <row r="107" spans="1:71" x14ac:dyDescent="0.25">
      <c r="A107" s="77"/>
      <c r="B107" s="77"/>
      <c r="O107" s="67" t="s">
        <v>618</v>
      </c>
      <c r="P107" s="97">
        <f t="shared" si="121"/>
        <v>236.66500000000002</v>
      </c>
      <c r="Q107" s="97">
        <f t="shared" si="122"/>
        <v>200.32099999999997</v>
      </c>
      <c r="R107" s="97">
        <f t="shared" si="123"/>
        <v>169.03700000000001</v>
      </c>
      <c r="S107" s="97">
        <f t="shared" si="124"/>
        <v>140.404</v>
      </c>
      <c r="T107" s="97">
        <f t="shared" si="125"/>
        <v>149.18199999999999</v>
      </c>
      <c r="U107" s="97">
        <f t="shared" si="126"/>
        <v>132.30799999999999</v>
      </c>
      <c r="V107" s="97">
        <f t="shared" si="127"/>
        <v>153.351</v>
      </c>
      <c r="W107" s="97">
        <f t="shared" si="128"/>
        <v>118.01899999999999</v>
      </c>
      <c r="X107" s="97">
        <f t="shared" si="129"/>
        <v>104.643</v>
      </c>
      <c r="Y107" s="97">
        <f t="shared" si="130"/>
        <v>95.820999999999998</v>
      </c>
      <c r="Z107" s="97">
        <f t="shared" si="131"/>
        <v>88.429000000000002</v>
      </c>
      <c r="AA107" s="97"/>
      <c r="AB107" s="97"/>
      <c r="AC107" s="97"/>
      <c r="AD107" s="97"/>
      <c r="AE107" s="97"/>
      <c r="AF107" s="97"/>
      <c r="AG107" s="97"/>
      <c r="AH107" s="97"/>
      <c r="AI107" s="98"/>
      <c r="AJ107" s="98"/>
      <c r="AK107" s="98"/>
      <c r="AL107" s="98"/>
      <c r="AM107" s="98"/>
      <c r="AN107" s="98"/>
      <c r="AO107" s="98"/>
      <c r="AQ107" s="67" t="s">
        <v>618</v>
      </c>
      <c r="AR107" s="97">
        <v>21.515000000000001</v>
      </c>
      <c r="AS107" s="97">
        <v>18.210999999999999</v>
      </c>
      <c r="AT107" s="97">
        <v>15.367000000000001</v>
      </c>
      <c r="AU107" s="97">
        <v>12.763999999999999</v>
      </c>
      <c r="AV107" s="97">
        <v>13.561999999999999</v>
      </c>
      <c r="AW107" s="97">
        <v>12.028</v>
      </c>
      <c r="AX107" s="97">
        <v>13.941000000000001</v>
      </c>
      <c r="AY107" s="97">
        <v>10.728999999999999</v>
      </c>
      <c r="AZ107" s="97">
        <v>9.5129999999999999</v>
      </c>
      <c r="BA107" s="97">
        <v>8.7110000000000003</v>
      </c>
      <c r="BB107" s="97">
        <v>8.0389999999999997</v>
      </c>
      <c r="BC107" s="97"/>
      <c r="BD107" s="97"/>
      <c r="BE107" s="97"/>
      <c r="BF107" s="97"/>
      <c r="BG107" s="97"/>
      <c r="BH107" s="97"/>
      <c r="BI107" s="97"/>
      <c r="BJ107" s="97"/>
      <c r="BK107" s="97"/>
      <c r="BL107" s="97"/>
      <c r="BM107" s="97"/>
      <c r="BN107" s="97"/>
      <c r="BO107" s="97"/>
      <c r="BP107" s="97"/>
      <c r="BQ107" s="97"/>
      <c r="BR107" s="99"/>
      <c r="BS107" s="98"/>
    </row>
    <row r="108" spans="1:71" x14ac:dyDescent="0.25">
      <c r="A108" s="77"/>
      <c r="B108" s="77"/>
      <c r="O108" s="67" t="s">
        <v>619</v>
      </c>
      <c r="P108" s="97">
        <f t="shared" si="121"/>
        <v>17.358000000000001</v>
      </c>
      <c r="Q108" s="97">
        <f t="shared" si="122"/>
        <v>19.844000000000001</v>
      </c>
      <c r="R108" s="97">
        <f t="shared" si="123"/>
        <v>22.318999999999999</v>
      </c>
      <c r="S108" s="97">
        <f t="shared" si="124"/>
        <v>24.805</v>
      </c>
      <c r="T108" s="97">
        <f t="shared" si="125"/>
        <v>27.28</v>
      </c>
      <c r="U108" s="97">
        <f t="shared" si="126"/>
        <v>31.317</v>
      </c>
      <c r="V108" s="97">
        <f t="shared" si="127"/>
        <v>36.718000000000004</v>
      </c>
      <c r="W108" s="97">
        <f t="shared" si="128"/>
        <v>42.119</v>
      </c>
      <c r="X108" s="97">
        <f t="shared" si="129"/>
        <v>47.52</v>
      </c>
      <c r="Y108" s="97">
        <f t="shared" si="130"/>
        <v>52.920999999999999</v>
      </c>
      <c r="Z108" s="97">
        <f t="shared" si="131"/>
        <v>58.332999999999998</v>
      </c>
      <c r="AA108" s="97"/>
      <c r="AB108" s="97"/>
      <c r="AC108" s="97"/>
      <c r="AD108" s="97"/>
      <c r="AE108" s="97"/>
      <c r="AF108" s="97"/>
      <c r="AG108" s="97"/>
      <c r="AH108" s="97"/>
      <c r="AI108" s="98"/>
      <c r="AJ108" s="98"/>
      <c r="AK108" s="98"/>
      <c r="AL108" s="98"/>
      <c r="AM108" s="98"/>
      <c r="AN108" s="98"/>
      <c r="AO108" s="98"/>
      <c r="AQ108" s="67" t="s">
        <v>619</v>
      </c>
      <c r="AR108" s="97">
        <v>1.5780000000000001</v>
      </c>
      <c r="AS108" s="97">
        <v>1.804</v>
      </c>
      <c r="AT108" s="97">
        <v>2.0289999999999999</v>
      </c>
      <c r="AU108" s="97">
        <v>2.2549999999999999</v>
      </c>
      <c r="AV108" s="97">
        <v>2.48</v>
      </c>
      <c r="AW108" s="97">
        <v>2.847</v>
      </c>
      <c r="AX108" s="97">
        <v>3.3380000000000001</v>
      </c>
      <c r="AY108" s="97">
        <v>3.8290000000000002</v>
      </c>
      <c r="AZ108" s="97">
        <v>4.32</v>
      </c>
      <c r="BA108" s="97">
        <v>4.8109999999999999</v>
      </c>
      <c r="BB108" s="97">
        <v>5.3029999999999999</v>
      </c>
      <c r="BC108" s="97"/>
      <c r="BD108" s="97"/>
      <c r="BE108" s="97"/>
      <c r="BF108" s="97"/>
      <c r="BG108" s="97"/>
      <c r="BH108" s="97"/>
      <c r="BI108" s="97"/>
      <c r="BJ108" s="97"/>
      <c r="BK108" s="97"/>
      <c r="BL108" s="97"/>
      <c r="BM108" s="97"/>
      <c r="BN108" s="97"/>
      <c r="BO108" s="97"/>
      <c r="BP108" s="97"/>
      <c r="BQ108" s="97"/>
      <c r="BR108" s="99"/>
      <c r="BS108" s="98"/>
    </row>
    <row r="109" spans="1:71" x14ac:dyDescent="0.25">
      <c r="A109" s="77"/>
      <c r="B109" s="77"/>
      <c r="O109" s="67" t="s">
        <v>620</v>
      </c>
      <c r="P109" s="97">
        <f t="shared" si="121"/>
        <v>0</v>
      </c>
      <c r="Q109" s="97">
        <f t="shared" si="122"/>
        <v>0</v>
      </c>
      <c r="R109" s="97">
        <f t="shared" si="123"/>
        <v>0</v>
      </c>
      <c r="S109" s="97">
        <f t="shared" si="124"/>
        <v>0</v>
      </c>
      <c r="T109" s="97">
        <f t="shared" si="125"/>
        <v>0</v>
      </c>
      <c r="U109" s="97">
        <f t="shared" si="126"/>
        <v>0</v>
      </c>
      <c r="V109" s="97">
        <f t="shared" si="127"/>
        <v>0</v>
      </c>
      <c r="W109" s="97">
        <f t="shared" si="128"/>
        <v>0</v>
      </c>
      <c r="X109" s="97">
        <f t="shared" si="129"/>
        <v>0</v>
      </c>
      <c r="Y109" s="97">
        <f t="shared" si="130"/>
        <v>0</v>
      </c>
      <c r="Z109" s="97">
        <f t="shared" si="131"/>
        <v>0</v>
      </c>
      <c r="AA109" s="97"/>
      <c r="AB109" s="97"/>
      <c r="AC109" s="97"/>
      <c r="AD109" s="97"/>
      <c r="AE109" s="97"/>
      <c r="AF109" s="97"/>
      <c r="AG109" s="97"/>
      <c r="AH109" s="97"/>
      <c r="AI109" s="98"/>
      <c r="AJ109" s="98"/>
      <c r="AK109" s="98"/>
      <c r="AL109" s="98"/>
      <c r="AM109" s="98"/>
      <c r="AN109" s="98"/>
      <c r="AO109" s="98"/>
      <c r="AQ109" s="67" t="s">
        <v>620</v>
      </c>
      <c r="AR109" s="97">
        <v>0</v>
      </c>
      <c r="AS109" s="97">
        <v>0</v>
      </c>
      <c r="AT109" s="97">
        <v>0</v>
      </c>
      <c r="AU109" s="97">
        <v>0</v>
      </c>
      <c r="AV109" s="97">
        <v>0</v>
      </c>
      <c r="AW109" s="97">
        <v>0</v>
      </c>
      <c r="AX109" s="97">
        <v>0</v>
      </c>
      <c r="AY109" s="97">
        <v>0</v>
      </c>
      <c r="AZ109" s="97">
        <v>0</v>
      </c>
      <c r="BA109" s="97">
        <v>0</v>
      </c>
      <c r="BB109" s="97">
        <v>0</v>
      </c>
      <c r="BC109" s="97"/>
      <c r="BD109" s="97"/>
      <c r="BE109" s="97"/>
      <c r="BF109" s="97"/>
      <c r="BG109" s="97"/>
      <c r="BH109" s="97"/>
      <c r="BI109" s="97"/>
      <c r="BJ109" s="97"/>
      <c r="BK109" s="97"/>
      <c r="BL109" s="97"/>
      <c r="BM109" s="97"/>
      <c r="BN109" s="97"/>
      <c r="BO109" s="97"/>
      <c r="BP109" s="97"/>
      <c r="BQ109" s="97"/>
      <c r="BR109" s="99"/>
      <c r="BS109" s="98"/>
    </row>
    <row r="110" spans="1:71" x14ac:dyDescent="0.25">
      <c r="A110" s="77"/>
      <c r="B110" s="77"/>
      <c r="O110" s="67" t="s">
        <v>621</v>
      </c>
      <c r="P110" s="97">
        <f t="shared" si="121"/>
        <v>692.67</v>
      </c>
      <c r="Q110" s="97">
        <f t="shared" si="122"/>
        <v>692.67</v>
      </c>
      <c r="R110" s="97">
        <f t="shared" si="123"/>
        <v>692.67</v>
      </c>
      <c r="S110" s="97">
        <f t="shared" si="124"/>
        <v>692.67</v>
      </c>
      <c r="T110" s="97">
        <f t="shared" si="125"/>
        <v>692.67</v>
      </c>
      <c r="U110" s="97">
        <f t="shared" si="126"/>
        <v>692.67</v>
      </c>
      <c r="V110" s="97">
        <f t="shared" si="127"/>
        <v>692.67</v>
      </c>
      <c r="W110" s="97">
        <f t="shared" si="128"/>
        <v>692.67</v>
      </c>
      <c r="X110" s="97">
        <f t="shared" si="129"/>
        <v>692.67</v>
      </c>
      <c r="Y110" s="97">
        <f t="shared" si="130"/>
        <v>692.67</v>
      </c>
      <c r="Z110" s="97">
        <f t="shared" si="131"/>
        <v>692.67</v>
      </c>
      <c r="AA110" s="97"/>
      <c r="AB110" s="97"/>
      <c r="AC110" s="97"/>
      <c r="AD110" s="97"/>
      <c r="AE110" s="97"/>
      <c r="AF110" s="97"/>
      <c r="AG110" s="97"/>
      <c r="AH110" s="97"/>
      <c r="AI110" s="98"/>
      <c r="AJ110" s="98"/>
      <c r="AK110" s="98"/>
      <c r="AL110" s="98"/>
      <c r="AM110" s="98"/>
      <c r="AN110" s="98"/>
      <c r="AO110" s="98"/>
      <c r="AQ110" s="67" t="s">
        <v>621</v>
      </c>
      <c r="AR110" s="97">
        <v>62.97</v>
      </c>
      <c r="AS110" s="97">
        <v>62.97</v>
      </c>
      <c r="AT110" s="97">
        <v>62.97</v>
      </c>
      <c r="AU110" s="97">
        <v>62.97</v>
      </c>
      <c r="AV110" s="97">
        <v>62.97</v>
      </c>
      <c r="AW110" s="97">
        <v>62.97</v>
      </c>
      <c r="AX110" s="97">
        <v>62.97</v>
      </c>
      <c r="AY110" s="97">
        <v>62.97</v>
      </c>
      <c r="AZ110" s="97">
        <v>62.97</v>
      </c>
      <c r="BA110" s="97">
        <v>62.97</v>
      </c>
      <c r="BB110" s="97">
        <v>62.97</v>
      </c>
      <c r="BC110" s="97"/>
      <c r="BD110" s="97"/>
      <c r="BE110" s="97"/>
      <c r="BF110" s="97"/>
      <c r="BG110" s="97"/>
      <c r="BH110" s="97"/>
      <c r="BI110" s="97"/>
      <c r="BJ110" s="97"/>
      <c r="BK110" s="97"/>
      <c r="BL110" s="97"/>
      <c r="BM110" s="97"/>
      <c r="BN110" s="97"/>
      <c r="BO110" s="97"/>
      <c r="BP110" s="97"/>
      <c r="BQ110" s="97"/>
      <c r="BR110" s="99"/>
      <c r="BS110" s="98"/>
    </row>
    <row r="111" spans="1:71" x14ac:dyDescent="0.25">
      <c r="A111" s="77"/>
      <c r="B111" s="77"/>
      <c r="O111" s="67" t="s">
        <v>107</v>
      </c>
      <c r="P111" s="97">
        <f t="shared" si="121"/>
        <v>940.5</v>
      </c>
      <c r="Q111" s="97">
        <f t="shared" si="122"/>
        <v>940.5</v>
      </c>
      <c r="R111" s="97">
        <f t="shared" si="123"/>
        <v>940.5</v>
      </c>
      <c r="S111" s="97">
        <f t="shared" si="124"/>
        <v>1094.7750000000001</v>
      </c>
      <c r="T111" s="97">
        <f t="shared" si="125"/>
        <v>1094.7750000000001</v>
      </c>
      <c r="U111" s="97">
        <f t="shared" si="126"/>
        <v>1094.7750000000001</v>
      </c>
      <c r="V111" s="97">
        <f t="shared" si="127"/>
        <v>1094.7750000000001</v>
      </c>
      <c r="W111" s="97">
        <f t="shared" si="128"/>
        <v>1094.7750000000001</v>
      </c>
      <c r="X111" s="97">
        <f t="shared" si="129"/>
        <v>1094.7750000000001</v>
      </c>
      <c r="Y111" s="97">
        <f t="shared" si="130"/>
        <v>1094.7750000000001</v>
      </c>
      <c r="Z111" s="97">
        <f t="shared" si="131"/>
        <v>1094.7750000000001</v>
      </c>
      <c r="AA111" s="97"/>
      <c r="AB111" s="97"/>
      <c r="AC111" s="97"/>
      <c r="AD111" s="97"/>
      <c r="AE111" s="97"/>
      <c r="AF111" s="97"/>
      <c r="AG111" s="97"/>
      <c r="AH111" s="97"/>
      <c r="AI111" s="98"/>
      <c r="AJ111" s="98"/>
      <c r="AK111" s="98"/>
      <c r="AL111" s="98"/>
      <c r="AM111" s="98"/>
      <c r="AN111" s="98"/>
      <c r="AO111" s="98"/>
      <c r="AQ111" s="67" t="s">
        <v>107</v>
      </c>
      <c r="AR111" s="97">
        <v>85.5</v>
      </c>
      <c r="AS111" s="97">
        <v>85.5</v>
      </c>
      <c r="AT111" s="97">
        <v>85.5</v>
      </c>
      <c r="AU111" s="97">
        <v>99.525000000000006</v>
      </c>
      <c r="AV111" s="97">
        <v>99.525000000000006</v>
      </c>
      <c r="AW111" s="97">
        <v>99.525000000000006</v>
      </c>
      <c r="AX111" s="97">
        <v>99.525000000000006</v>
      </c>
      <c r="AY111" s="97">
        <v>99.525000000000006</v>
      </c>
      <c r="AZ111" s="97">
        <v>99.525000000000006</v>
      </c>
      <c r="BA111" s="97">
        <v>99.525000000000006</v>
      </c>
      <c r="BB111" s="97">
        <v>99.525000000000006</v>
      </c>
      <c r="BC111" s="97"/>
      <c r="BD111" s="97"/>
      <c r="BE111" s="97"/>
      <c r="BF111" s="97"/>
      <c r="BG111" s="97"/>
      <c r="BH111" s="97"/>
      <c r="BI111" s="97"/>
      <c r="BJ111" s="97"/>
      <c r="BK111" s="97"/>
      <c r="BL111" s="97"/>
      <c r="BM111" s="97"/>
      <c r="BN111" s="97"/>
      <c r="BO111" s="97"/>
      <c r="BP111" s="97"/>
      <c r="BQ111" s="97"/>
      <c r="BR111" s="99"/>
      <c r="BS111" s="98"/>
    </row>
    <row r="112" spans="1:71" x14ac:dyDescent="0.25">
      <c r="A112" s="77"/>
      <c r="B112" s="77"/>
      <c r="O112" s="67" t="s">
        <v>658</v>
      </c>
      <c r="P112" s="97">
        <f t="shared" si="121"/>
        <v>1397</v>
      </c>
      <c r="Q112" s="97">
        <f t="shared" si="122"/>
        <v>1397</v>
      </c>
      <c r="R112" s="97">
        <f t="shared" si="123"/>
        <v>1397</v>
      </c>
      <c r="S112" s="97">
        <f t="shared" si="124"/>
        <v>1397</v>
      </c>
      <c r="T112" s="97">
        <f t="shared" si="125"/>
        <v>1397</v>
      </c>
      <c r="U112" s="97">
        <f t="shared" si="126"/>
        <v>1397</v>
      </c>
      <c r="V112" s="97">
        <f t="shared" si="127"/>
        <v>1397</v>
      </c>
      <c r="W112" s="97">
        <f t="shared" si="128"/>
        <v>1397</v>
      </c>
      <c r="X112" s="97">
        <f t="shared" si="129"/>
        <v>1397</v>
      </c>
      <c r="Y112" s="97">
        <f t="shared" si="130"/>
        <v>1397</v>
      </c>
      <c r="Z112" s="97">
        <f t="shared" si="131"/>
        <v>1397</v>
      </c>
      <c r="AA112" s="97"/>
      <c r="AB112" s="97"/>
      <c r="AC112" s="97"/>
      <c r="AD112" s="97"/>
      <c r="AE112" s="97"/>
      <c r="AF112" s="97"/>
      <c r="AG112" s="97"/>
      <c r="AH112" s="97"/>
      <c r="AI112" s="98"/>
      <c r="AJ112" s="98"/>
      <c r="AK112" s="98"/>
      <c r="AL112" s="98"/>
      <c r="AM112" s="98"/>
      <c r="AN112" s="98"/>
      <c r="AO112" s="98"/>
      <c r="AQ112" s="67" t="s">
        <v>658</v>
      </c>
      <c r="AR112" s="97">
        <v>127</v>
      </c>
      <c r="AS112" s="97">
        <v>127</v>
      </c>
      <c r="AT112" s="97">
        <v>127</v>
      </c>
      <c r="AU112" s="97">
        <v>127</v>
      </c>
      <c r="AV112" s="97">
        <v>127</v>
      </c>
      <c r="AW112" s="97">
        <v>127</v>
      </c>
      <c r="AX112" s="97">
        <v>127</v>
      </c>
      <c r="AY112" s="97">
        <v>127</v>
      </c>
      <c r="AZ112" s="97">
        <v>127</v>
      </c>
      <c r="BA112" s="97">
        <v>127</v>
      </c>
      <c r="BB112" s="97">
        <v>127</v>
      </c>
      <c r="BC112" s="97"/>
      <c r="BD112" s="97"/>
      <c r="BE112" s="97"/>
      <c r="BF112" s="97"/>
      <c r="BG112" s="97"/>
      <c r="BH112" s="97"/>
      <c r="BI112" s="97"/>
      <c r="BJ112" s="97"/>
      <c r="BK112" s="97"/>
      <c r="BL112" s="97"/>
      <c r="BM112" s="97"/>
      <c r="BN112" s="97"/>
      <c r="BO112" s="97"/>
      <c r="BP112" s="97"/>
      <c r="BQ112" s="97"/>
      <c r="BR112" s="99"/>
      <c r="BS112" s="98"/>
    </row>
    <row r="113" spans="1:71" x14ac:dyDescent="0.25">
      <c r="A113" s="77"/>
      <c r="B113" s="77"/>
      <c r="O113" s="67" t="s">
        <v>659</v>
      </c>
      <c r="P113" s="97">
        <f t="shared" si="121"/>
        <v>0</v>
      </c>
      <c r="Q113" s="97">
        <f t="shared" si="122"/>
        <v>0</v>
      </c>
      <c r="R113" s="97">
        <f t="shared" si="123"/>
        <v>0</v>
      </c>
      <c r="S113" s="97">
        <f t="shared" si="124"/>
        <v>0</v>
      </c>
      <c r="T113" s="97">
        <f t="shared" si="125"/>
        <v>0</v>
      </c>
      <c r="U113" s="97">
        <f t="shared" si="126"/>
        <v>0</v>
      </c>
      <c r="V113" s="97">
        <f t="shared" si="127"/>
        <v>0</v>
      </c>
      <c r="W113" s="97">
        <f t="shared" si="128"/>
        <v>0</v>
      </c>
      <c r="X113" s="97">
        <f t="shared" si="129"/>
        <v>0</v>
      </c>
      <c r="Y113" s="97">
        <f t="shared" si="130"/>
        <v>0</v>
      </c>
      <c r="Z113" s="97">
        <f t="shared" si="131"/>
        <v>0</v>
      </c>
      <c r="AA113" s="97"/>
      <c r="AB113" s="97"/>
      <c r="AC113" s="97"/>
      <c r="AD113" s="97"/>
      <c r="AE113" s="97"/>
      <c r="AF113" s="97"/>
      <c r="AG113" s="97"/>
      <c r="AH113" s="97"/>
      <c r="AI113" s="98"/>
      <c r="AJ113" s="98"/>
      <c r="AK113" s="98"/>
      <c r="AL113" s="98"/>
      <c r="AM113" s="98"/>
      <c r="AN113" s="98"/>
      <c r="AO113" s="98"/>
      <c r="AQ113" s="67" t="s">
        <v>659</v>
      </c>
      <c r="AR113" s="97">
        <v>0</v>
      </c>
      <c r="AS113" s="97">
        <v>0</v>
      </c>
      <c r="AT113" s="97">
        <v>0</v>
      </c>
      <c r="AU113" s="97">
        <v>0</v>
      </c>
      <c r="AV113" s="97">
        <v>0</v>
      </c>
      <c r="AW113" s="97">
        <v>0</v>
      </c>
      <c r="AX113" s="97">
        <v>0</v>
      </c>
      <c r="AY113" s="97">
        <v>0</v>
      </c>
      <c r="AZ113" s="97">
        <v>0</v>
      </c>
      <c r="BA113" s="97">
        <v>0</v>
      </c>
      <c r="BB113" s="97">
        <v>0</v>
      </c>
      <c r="BC113" s="97"/>
      <c r="BD113" s="97"/>
      <c r="BE113" s="97"/>
      <c r="BF113" s="97"/>
      <c r="BG113" s="97"/>
      <c r="BH113" s="97"/>
      <c r="BI113" s="97"/>
      <c r="BJ113" s="97"/>
      <c r="BK113" s="97"/>
      <c r="BL113" s="97"/>
      <c r="BM113" s="97"/>
      <c r="BN113" s="97"/>
      <c r="BO113" s="97"/>
      <c r="BP113" s="97"/>
      <c r="BQ113" s="97"/>
      <c r="BR113" s="99"/>
      <c r="BS113" s="98"/>
    </row>
    <row r="114" spans="1:71" x14ac:dyDescent="0.25">
      <c r="A114" s="77"/>
      <c r="B114" s="77"/>
      <c r="O114" s="67" t="s">
        <v>660</v>
      </c>
      <c r="P114" s="97">
        <f t="shared" si="121"/>
        <v>0</v>
      </c>
      <c r="Q114" s="97">
        <f t="shared" si="122"/>
        <v>0</v>
      </c>
      <c r="R114" s="97">
        <f t="shared" si="123"/>
        <v>0</v>
      </c>
      <c r="S114" s="97">
        <f t="shared" si="124"/>
        <v>0</v>
      </c>
      <c r="T114" s="97">
        <f t="shared" si="125"/>
        <v>0</v>
      </c>
      <c r="U114" s="97">
        <f t="shared" si="126"/>
        <v>0</v>
      </c>
      <c r="V114" s="97">
        <f t="shared" si="127"/>
        <v>0</v>
      </c>
      <c r="W114" s="97">
        <f t="shared" si="128"/>
        <v>0</v>
      </c>
      <c r="X114" s="97">
        <f t="shared" si="129"/>
        <v>0</v>
      </c>
      <c r="Y114" s="97">
        <f t="shared" si="130"/>
        <v>0</v>
      </c>
      <c r="Z114" s="97">
        <f t="shared" si="131"/>
        <v>0</v>
      </c>
      <c r="AA114" s="97"/>
      <c r="AB114" s="97"/>
      <c r="AC114" s="97"/>
      <c r="AD114" s="97"/>
      <c r="AE114" s="97"/>
      <c r="AF114" s="97"/>
      <c r="AG114" s="97"/>
      <c r="AH114" s="97"/>
      <c r="AI114" s="98"/>
      <c r="AJ114" s="98"/>
      <c r="AK114" s="98"/>
      <c r="AL114" s="98"/>
      <c r="AM114" s="98"/>
      <c r="AN114" s="98"/>
      <c r="AO114" s="98"/>
      <c r="AQ114" s="67" t="s">
        <v>660</v>
      </c>
      <c r="AR114" s="97">
        <v>0</v>
      </c>
      <c r="AS114" s="97">
        <v>0</v>
      </c>
      <c r="AT114" s="97">
        <v>0</v>
      </c>
      <c r="AU114" s="97">
        <v>0</v>
      </c>
      <c r="AV114" s="97">
        <v>0</v>
      </c>
      <c r="AW114" s="97">
        <v>0</v>
      </c>
      <c r="AX114" s="97">
        <v>0</v>
      </c>
      <c r="AY114" s="97">
        <v>0</v>
      </c>
      <c r="AZ114" s="97">
        <v>0</v>
      </c>
      <c r="BA114" s="97">
        <v>0</v>
      </c>
      <c r="BB114" s="97">
        <v>0</v>
      </c>
      <c r="BC114" s="97"/>
      <c r="BD114" s="97"/>
      <c r="BE114" s="97"/>
      <c r="BF114" s="97"/>
      <c r="BG114" s="97"/>
      <c r="BH114" s="97"/>
      <c r="BI114" s="97"/>
      <c r="BJ114" s="97"/>
      <c r="BK114" s="97"/>
      <c r="BL114" s="97"/>
      <c r="BM114" s="97"/>
      <c r="BN114" s="97"/>
      <c r="BO114" s="97"/>
      <c r="BP114" s="97"/>
      <c r="BQ114" s="97"/>
      <c r="BR114" s="99"/>
      <c r="BS114" s="98"/>
    </row>
    <row r="115" spans="1:71" x14ac:dyDescent="0.25">
      <c r="A115" s="77"/>
      <c r="B115" s="77"/>
      <c r="O115" s="67" t="s">
        <v>159</v>
      </c>
      <c r="P115" s="90">
        <f t="shared" ref="P115:Z115" si="132">SUM(P103:P114)</f>
        <v>6464.2380000000003</v>
      </c>
      <c r="Q115" s="90">
        <f t="shared" si="132"/>
        <v>6431.5020000000004</v>
      </c>
      <c r="R115" s="90">
        <f t="shared" si="132"/>
        <v>6378.6469999999999</v>
      </c>
      <c r="S115" s="90">
        <f t="shared" si="132"/>
        <v>6484.5879999999997</v>
      </c>
      <c r="T115" s="90">
        <f t="shared" si="132"/>
        <v>6662.9639999999999</v>
      </c>
      <c r="U115" s="90">
        <f t="shared" si="132"/>
        <v>6627.2579999999998</v>
      </c>
      <c r="V115" s="90">
        <f t="shared" si="132"/>
        <v>6631.6139999999996</v>
      </c>
      <c r="W115" s="90">
        <f t="shared" si="132"/>
        <v>6566.2190000000001</v>
      </c>
      <c r="X115" s="90">
        <f t="shared" si="132"/>
        <v>6505.6419999999998</v>
      </c>
      <c r="Y115" s="90">
        <f t="shared" si="132"/>
        <v>6445.549</v>
      </c>
      <c r="Z115" s="90">
        <f t="shared" si="132"/>
        <v>6394.3330000000005</v>
      </c>
      <c r="AA115" s="90"/>
      <c r="AB115" s="90"/>
      <c r="AC115" s="90"/>
      <c r="AD115" s="90"/>
      <c r="AE115" s="90"/>
      <c r="AF115" s="90"/>
      <c r="AG115" s="90"/>
      <c r="AH115" s="90"/>
      <c r="AI115" s="92"/>
      <c r="AJ115" s="92"/>
      <c r="AK115" s="92"/>
      <c r="AL115" s="92"/>
      <c r="AM115" s="92"/>
      <c r="AN115" s="92"/>
      <c r="AO115" s="92"/>
      <c r="AQ115" s="67" t="s">
        <v>159</v>
      </c>
      <c r="AR115" s="90">
        <f t="shared" ref="AR115:AU115" si="133">SUM(AR103:AR114)</f>
        <v>587.6579999999999</v>
      </c>
      <c r="AS115" s="90">
        <f t="shared" si="133"/>
        <v>584.68200000000002</v>
      </c>
      <c r="AT115" s="90">
        <f t="shared" si="133"/>
        <v>579.87700000000007</v>
      </c>
      <c r="AU115" s="90">
        <f t="shared" si="133"/>
        <v>589.50800000000004</v>
      </c>
      <c r="AV115" s="90">
        <f t="shared" ref="AV115:BB115" si="134">SUM(AV103:AV114)</f>
        <v>605.72400000000005</v>
      </c>
      <c r="AW115" s="90">
        <f t="shared" si="134"/>
        <v>602.47799999999995</v>
      </c>
      <c r="AX115" s="90">
        <f t="shared" si="134"/>
        <v>602.87400000000002</v>
      </c>
      <c r="AY115" s="90">
        <f t="shared" si="134"/>
        <v>596.92899999999997</v>
      </c>
      <c r="AZ115" s="90">
        <f t="shared" si="134"/>
        <v>591.42199999999991</v>
      </c>
      <c r="BA115" s="90">
        <f t="shared" si="134"/>
        <v>585.95899999999995</v>
      </c>
      <c r="BB115" s="90">
        <f t="shared" si="134"/>
        <v>581.303</v>
      </c>
      <c r="BC115" s="90"/>
      <c r="BD115" s="90"/>
      <c r="BE115" s="90"/>
      <c r="BF115" s="90"/>
      <c r="BG115" s="90"/>
      <c r="BH115" s="90"/>
      <c r="BI115" s="90"/>
      <c r="BJ115" s="90"/>
      <c r="BK115" s="90"/>
      <c r="BL115" s="90"/>
      <c r="BM115" s="90"/>
      <c r="BN115" s="90"/>
      <c r="BO115" s="90"/>
      <c r="BP115" s="90"/>
      <c r="BQ115" s="90"/>
      <c r="BR115" s="91"/>
      <c r="BS115" s="92"/>
    </row>
    <row r="116" spans="1:71" x14ac:dyDescent="0.25">
      <c r="A116" s="77"/>
      <c r="B116" s="77"/>
      <c r="AQ116" s="98"/>
    </row>
    <row r="117" spans="1:71" ht="15.75" x14ac:dyDescent="0.25">
      <c r="A117" s="77"/>
      <c r="B117" s="77"/>
      <c r="O117" s="61"/>
      <c r="AQ117" s="98"/>
    </row>
    <row r="118" spans="1:71" ht="15.75" x14ac:dyDescent="0.25">
      <c r="A118" s="77"/>
      <c r="B118" s="77"/>
      <c r="O118" s="61"/>
      <c r="AQ118" s="98"/>
    </row>
    <row r="119" spans="1:71" x14ac:dyDescent="0.25">
      <c r="A119" s="77"/>
      <c r="B119" s="77"/>
      <c r="AQ119" s="98"/>
    </row>
    <row r="120" spans="1:71" x14ac:dyDescent="0.25">
      <c r="A120" s="77"/>
      <c r="B120" s="77"/>
      <c r="AQ120" s="98"/>
    </row>
    <row r="121" spans="1:71" x14ac:dyDescent="0.25">
      <c r="A121" s="77"/>
      <c r="B121" s="77"/>
      <c r="AQ121" s="98"/>
    </row>
    <row r="122" spans="1:71" x14ac:dyDescent="0.25">
      <c r="A122" s="77"/>
      <c r="B122" s="77"/>
    </row>
    <row r="123" spans="1:71" s="77" customFormat="1"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DBADC-DF56-4E02-B758-F87976BE3B0F}">
  <dimension ref="A1:G68"/>
  <sheetViews>
    <sheetView workbookViewId="0">
      <selection activeCell="J19" sqref="J19"/>
    </sheetView>
  </sheetViews>
  <sheetFormatPr defaultColWidth="8.85546875" defaultRowHeight="15" x14ac:dyDescent="0.2"/>
  <cols>
    <col min="1" max="1" width="8.85546875" style="113"/>
    <col min="2" max="2" width="38.42578125" style="113" customWidth="1"/>
    <col min="3" max="4" width="32.42578125" style="113" customWidth="1"/>
    <col min="5" max="16384" width="8.85546875" style="113"/>
  </cols>
  <sheetData>
    <row r="1" spans="1:7" s="235" customFormat="1" ht="20.25" x14ac:dyDescent="0.3">
      <c r="A1" s="236" t="s">
        <v>673</v>
      </c>
    </row>
    <row r="2" spans="1:7" ht="15.75" x14ac:dyDescent="0.2">
      <c r="A2" s="291"/>
      <c r="B2" s="291"/>
      <c r="C2" s="291"/>
      <c r="D2" s="291"/>
    </row>
    <row r="3" spans="1:7" ht="15.75" x14ac:dyDescent="0.25">
      <c r="B3" s="292" t="s">
        <v>674</v>
      </c>
      <c r="C3" s="292"/>
      <c r="D3" s="292"/>
    </row>
    <row r="5" spans="1:7" x14ac:dyDescent="0.2">
      <c r="B5" s="293" t="s">
        <v>675</v>
      </c>
      <c r="C5" s="285"/>
      <c r="D5" s="285"/>
    </row>
    <row r="7" spans="1:7" x14ac:dyDescent="0.2">
      <c r="B7" s="294" t="s">
        <v>676</v>
      </c>
      <c r="C7" s="294" t="s">
        <v>677</v>
      </c>
      <c r="D7" s="131" t="s">
        <v>678</v>
      </c>
    </row>
    <row r="8" spans="1:7" ht="15.75" thickBot="1" x14ac:dyDescent="0.25">
      <c r="B8" s="295"/>
      <c r="C8" s="295"/>
      <c r="D8" s="132" t="s">
        <v>679</v>
      </c>
    </row>
    <row r="9" spans="1:7" ht="29.25" thickBot="1" x14ac:dyDescent="0.3">
      <c r="B9" s="133" t="s">
        <v>680</v>
      </c>
      <c r="C9" s="134">
        <v>41.7</v>
      </c>
      <c r="D9" s="134">
        <v>51.2</v>
      </c>
      <c r="E9" s="26"/>
      <c r="F9" s="98"/>
      <c r="G9" s="26"/>
    </row>
    <row r="10" spans="1:7" ht="16.5" thickBot="1" x14ac:dyDescent="0.3">
      <c r="B10" s="135" t="s">
        <v>617</v>
      </c>
      <c r="C10" s="136">
        <v>0</v>
      </c>
      <c r="D10" s="136">
        <v>5.0999999999999996</v>
      </c>
      <c r="E10" s="26"/>
      <c r="F10" s="98"/>
      <c r="G10" s="26"/>
    </row>
    <row r="11" spans="1:7" ht="29.25" thickBot="1" x14ac:dyDescent="0.3">
      <c r="B11" s="135" t="s">
        <v>681</v>
      </c>
      <c r="C11" s="136">
        <v>75</v>
      </c>
      <c r="D11" s="136">
        <v>88.4</v>
      </c>
      <c r="E11" s="26"/>
      <c r="F11" s="98"/>
      <c r="G11" s="26"/>
    </row>
    <row r="12" spans="1:7" ht="16.5" thickBot="1" x14ac:dyDescent="0.3">
      <c r="B12" s="135" t="s">
        <v>621</v>
      </c>
      <c r="C12" s="136">
        <v>23.6</v>
      </c>
      <c r="D12" s="136">
        <v>37.700000000000003</v>
      </c>
      <c r="E12" s="26"/>
      <c r="F12" s="98"/>
      <c r="G12" s="26"/>
    </row>
    <row r="13" spans="1:7" ht="16.5" thickBot="1" x14ac:dyDescent="0.3">
      <c r="B13" s="135" t="s">
        <v>107</v>
      </c>
      <c r="C13" s="136">
        <v>71.599999999999994</v>
      </c>
      <c r="D13" s="136">
        <v>78</v>
      </c>
      <c r="E13" s="26"/>
      <c r="F13" s="98"/>
    </row>
    <row r="14" spans="1:7" ht="16.5" thickBot="1" x14ac:dyDescent="0.3">
      <c r="B14" s="135" t="s">
        <v>682</v>
      </c>
      <c r="C14" s="136">
        <v>101.2</v>
      </c>
      <c r="D14" s="136">
        <v>101.2</v>
      </c>
      <c r="E14" s="26"/>
      <c r="F14" s="98"/>
    </row>
    <row r="15" spans="1:7" ht="16.5" thickBot="1" x14ac:dyDescent="0.3">
      <c r="B15" s="135" t="s">
        <v>683</v>
      </c>
      <c r="C15" s="136">
        <v>0</v>
      </c>
      <c r="D15" s="136">
        <v>0</v>
      </c>
      <c r="E15" s="26"/>
      <c r="F15" s="98"/>
    </row>
    <row r="16" spans="1:7" ht="16.5" thickBot="1" x14ac:dyDescent="0.3">
      <c r="B16" s="135" t="s">
        <v>117</v>
      </c>
      <c r="C16" s="136">
        <v>59.5</v>
      </c>
      <c r="D16" s="136">
        <v>71.3</v>
      </c>
      <c r="E16" s="26"/>
      <c r="F16" s="98"/>
    </row>
    <row r="17" spans="1:6" ht="16.5" thickBot="1" x14ac:dyDescent="0.3">
      <c r="B17" s="135" t="s">
        <v>618</v>
      </c>
      <c r="C17" s="136">
        <v>21.8</v>
      </c>
      <c r="D17" s="136">
        <v>28.1</v>
      </c>
      <c r="E17" s="26"/>
      <c r="F17" s="98"/>
    </row>
    <row r="18" spans="1:6" ht="16.5" thickBot="1" x14ac:dyDescent="0.3">
      <c r="B18" s="135"/>
      <c r="C18" s="136"/>
      <c r="D18" s="136"/>
      <c r="E18" s="26"/>
      <c r="F18" s="98"/>
    </row>
    <row r="19" spans="1:6" ht="16.5" thickBot="1" x14ac:dyDescent="0.3">
      <c r="B19" s="137" t="s">
        <v>159</v>
      </c>
      <c r="C19" s="138">
        <f>SUM(C9:C17)</f>
        <v>394.40000000000003</v>
      </c>
      <c r="D19" s="139">
        <f>SUM(D9:D17)</f>
        <v>461.00000000000006</v>
      </c>
      <c r="E19" s="26"/>
      <c r="F19" s="98"/>
    </row>
    <row r="20" spans="1:6" ht="15.75" x14ac:dyDescent="0.25">
      <c r="A20" s="26"/>
      <c r="B20" s="26"/>
      <c r="C20" s="26"/>
      <c r="D20" s="26"/>
      <c r="E20" s="26"/>
      <c r="F20" s="26"/>
    </row>
    <row r="21" spans="1:6" ht="15.75" x14ac:dyDescent="0.25">
      <c r="A21" s="26"/>
      <c r="B21" s="289" t="s">
        <v>684</v>
      </c>
      <c r="C21" s="290"/>
      <c r="D21" s="290"/>
      <c r="E21" s="26"/>
      <c r="F21" s="26"/>
    </row>
    <row r="22" spans="1:6" ht="15.75" x14ac:dyDescent="0.25">
      <c r="A22" s="26"/>
      <c r="B22" s="290"/>
      <c r="C22" s="290"/>
      <c r="D22" s="290"/>
      <c r="E22" s="26"/>
      <c r="F22" s="26"/>
    </row>
    <row r="23" spans="1:6" ht="15.75" x14ac:dyDescent="0.25">
      <c r="A23" s="26"/>
      <c r="B23" s="290"/>
      <c r="C23" s="290"/>
      <c r="D23" s="290"/>
      <c r="E23" s="26"/>
      <c r="F23" s="26"/>
    </row>
    <row r="24" spans="1:6" ht="15.75" x14ac:dyDescent="0.25">
      <c r="A24" s="26"/>
      <c r="B24" s="290"/>
      <c r="C24" s="290"/>
      <c r="D24" s="290"/>
      <c r="E24" s="26"/>
      <c r="F24" s="26"/>
    </row>
    <row r="25" spans="1:6" ht="15.75" x14ac:dyDescent="0.25">
      <c r="A25" s="26"/>
      <c r="B25" s="290"/>
      <c r="C25" s="290"/>
      <c r="D25" s="290"/>
      <c r="E25" s="26"/>
      <c r="F25" s="26"/>
    </row>
    <row r="26" spans="1:6" ht="15.75" x14ac:dyDescent="0.25">
      <c r="A26" s="26"/>
      <c r="B26" s="290"/>
      <c r="C26" s="290"/>
      <c r="D26" s="290"/>
      <c r="E26" s="26"/>
      <c r="F26" s="26"/>
    </row>
    <row r="27" spans="1:6" ht="15.75" x14ac:dyDescent="0.25">
      <c r="A27" s="26"/>
      <c r="B27" s="290"/>
      <c r="C27" s="290"/>
      <c r="D27" s="290"/>
      <c r="E27" s="26"/>
      <c r="F27" s="26"/>
    </row>
    <row r="28" spans="1:6" ht="15.75" x14ac:dyDescent="0.25">
      <c r="A28" s="26"/>
      <c r="B28" s="290"/>
      <c r="C28" s="290"/>
      <c r="D28" s="290"/>
      <c r="E28" s="26"/>
      <c r="F28" s="26"/>
    </row>
    <row r="29" spans="1:6" ht="15.75" x14ac:dyDescent="0.25">
      <c r="A29" s="26"/>
      <c r="B29" s="290"/>
      <c r="C29" s="290"/>
      <c r="D29" s="290"/>
      <c r="E29" s="26"/>
      <c r="F29" s="26"/>
    </row>
    <row r="30" spans="1:6" ht="15.75" x14ac:dyDescent="0.25">
      <c r="A30" s="26"/>
      <c r="B30" s="26"/>
      <c r="C30" s="26"/>
      <c r="D30" s="26"/>
      <c r="E30" s="26"/>
      <c r="F30" s="26"/>
    </row>
    <row r="31" spans="1:6" ht="15.75" x14ac:dyDescent="0.25">
      <c r="A31" s="26"/>
      <c r="B31" s="26"/>
      <c r="C31" s="26"/>
      <c r="D31" s="26"/>
      <c r="E31" s="26"/>
      <c r="F31" s="26"/>
    </row>
    <row r="32" spans="1:6" ht="15.75" x14ac:dyDescent="0.25">
      <c r="A32" s="26"/>
      <c r="B32" s="26"/>
      <c r="C32" s="26"/>
      <c r="D32" s="26"/>
      <c r="E32" s="26"/>
      <c r="F32" s="26"/>
    </row>
    <row r="33" spans="1:6" ht="15.75" x14ac:dyDescent="0.25">
      <c r="A33" s="26"/>
      <c r="B33" s="26"/>
      <c r="C33" s="26"/>
      <c r="D33" s="26"/>
      <c r="E33" s="26"/>
      <c r="F33" s="26"/>
    </row>
    <row r="34" spans="1:6" ht="15.75" x14ac:dyDescent="0.25">
      <c r="A34" s="26"/>
      <c r="B34" s="26"/>
      <c r="C34" s="26"/>
      <c r="D34" s="26"/>
      <c r="E34" s="26"/>
      <c r="F34" s="26"/>
    </row>
    <row r="35" spans="1:6" ht="15.75" x14ac:dyDescent="0.25">
      <c r="A35" s="26"/>
      <c r="B35" s="26"/>
      <c r="C35" s="26"/>
      <c r="D35" s="26"/>
      <c r="E35" s="26"/>
      <c r="F35" s="26"/>
    </row>
    <row r="36" spans="1:6" ht="15.75" x14ac:dyDescent="0.25">
      <c r="A36" s="26"/>
      <c r="B36" s="26"/>
      <c r="C36" s="26"/>
      <c r="D36" s="26"/>
      <c r="E36" s="26"/>
      <c r="F36" s="26"/>
    </row>
    <row r="37" spans="1:6" ht="15.75" x14ac:dyDescent="0.25">
      <c r="A37" s="26"/>
      <c r="B37" s="26"/>
      <c r="C37" s="26"/>
      <c r="D37" s="26"/>
      <c r="E37" s="26"/>
      <c r="F37" s="26"/>
    </row>
    <row r="38" spans="1:6" ht="15.75" x14ac:dyDescent="0.25">
      <c r="A38" s="26"/>
      <c r="B38" s="26"/>
      <c r="C38" s="26"/>
      <c r="D38" s="26"/>
      <c r="E38" s="26"/>
      <c r="F38" s="26"/>
    </row>
    <row r="39" spans="1:6" ht="15.75" x14ac:dyDescent="0.25">
      <c r="A39" s="26"/>
      <c r="B39" s="26"/>
      <c r="C39" s="26"/>
      <c r="D39" s="26"/>
      <c r="E39" s="26"/>
      <c r="F39" s="26"/>
    </row>
    <row r="40" spans="1:6" ht="15.75" x14ac:dyDescent="0.25">
      <c r="A40" s="26"/>
      <c r="B40" s="26"/>
      <c r="C40" s="26"/>
      <c r="D40" s="26"/>
      <c r="E40" s="26"/>
      <c r="F40" s="26"/>
    </row>
    <row r="41" spans="1:6" ht="15.75" x14ac:dyDescent="0.25">
      <c r="A41" s="26"/>
      <c r="B41" s="26"/>
      <c r="C41" s="26"/>
      <c r="D41" s="26"/>
      <c r="E41" s="26"/>
      <c r="F41" s="26"/>
    </row>
    <row r="42" spans="1:6" ht="15.75" x14ac:dyDescent="0.25">
      <c r="A42" s="26"/>
      <c r="B42" s="26"/>
      <c r="C42" s="26"/>
      <c r="D42" s="26"/>
      <c r="E42" s="26"/>
      <c r="F42" s="26"/>
    </row>
    <row r="43" spans="1:6" ht="15.75" x14ac:dyDescent="0.25">
      <c r="A43" s="26"/>
      <c r="B43" s="26"/>
      <c r="C43" s="26"/>
      <c r="D43" s="26"/>
      <c r="E43" s="26"/>
      <c r="F43" s="26"/>
    </row>
    <row r="44" spans="1:6" ht="15.75" x14ac:dyDescent="0.25">
      <c r="A44" s="26"/>
      <c r="B44" s="26"/>
      <c r="C44" s="26"/>
      <c r="D44" s="26"/>
      <c r="E44" s="26"/>
      <c r="F44" s="26"/>
    </row>
    <row r="45" spans="1:6" ht="15.75" x14ac:dyDescent="0.25">
      <c r="A45" s="26"/>
      <c r="B45" s="26"/>
      <c r="C45" s="26"/>
      <c r="D45" s="26"/>
      <c r="E45" s="26"/>
      <c r="F45" s="26"/>
    </row>
    <row r="46" spans="1:6" ht="15.75" x14ac:dyDescent="0.25">
      <c r="A46" s="26"/>
      <c r="B46" s="26"/>
      <c r="C46" s="26"/>
      <c r="D46" s="26"/>
      <c r="E46" s="26"/>
      <c r="F46" s="26"/>
    </row>
    <row r="47" spans="1:6" ht="15.75" x14ac:dyDescent="0.25">
      <c r="A47" s="26"/>
      <c r="B47" s="26"/>
      <c r="C47" s="26"/>
      <c r="D47" s="26"/>
      <c r="E47" s="26"/>
      <c r="F47" s="26"/>
    </row>
    <row r="48" spans="1:6" ht="15.75" x14ac:dyDescent="0.25">
      <c r="A48" s="26"/>
      <c r="B48" s="26"/>
      <c r="C48" s="26"/>
      <c r="D48" s="26"/>
      <c r="E48" s="26"/>
      <c r="F48" s="26"/>
    </row>
    <row r="49" spans="1:6" ht="15.75" x14ac:dyDescent="0.25">
      <c r="A49" s="26"/>
      <c r="B49" s="26"/>
      <c r="C49" s="26"/>
      <c r="D49" s="26"/>
      <c r="E49" s="26"/>
      <c r="F49" s="26"/>
    </row>
    <row r="50" spans="1:6" ht="15.75" x14ac:dyDescent="0.25">
      <c r="A50" s="26"/>
      <c r="B50" s="26"/>
      <c r="C50" s="26"/>
      <c r="D50" s="26"/>
      <c r="E50" s="26"/>
      <c r="F50" s="26"/>
    </row>
    <row r="51" spans="1:6" ht="15.75" x14ac:dyDescent="0.25">
      <c r="A51" s="26"/>
      <c r="B51" s="26"/>
      <c r="C51" s="26"/>
      <c r="D51" s="26"/>
      <c r="E51" s="26"/>
      <c r="F51" s="26"/>
    </row>
    <row r="52" spans="1:6" ht="15.75" x14ac:dyDescent="0.25">
      <c r="A52" s="26"/>
      <c r="B52" s="26"/>
      <c r="C52" s="26"/>
      <c r="D52" s="26"/>
      <c r="E52" s="26"/>
      <c r="F52" s="26"/>
    </row>
    <row r="53" spans="1:6" ht="15.75" x14ac:dyDescent="0.25">
      <c r="A53" s="26"/>
      <c r="B53" s="26"/>
      <c r="C53" s="26"/>
      <c r="D53" s="26"/>
      <c r="E53" s="26"/>
      <c r="F53" s="26"/>
    </row>
    <row r="54" spans="1:6" ht="15.75" x14ac:dyDescent="0.25">
      <c r="A54" s="26"/>
      <c r="B54" s="26"/>
      <c r="C54" s="26"/>
      <c r="D54" s="26"/>
      <c r="E54" s="26"/>
      <c r="F54" s="26"/>
    </row>
    <row r="55" spans="1:6" ht="15.75" x14ac:dyDescent="0.25">
      <c r="A55" s="26"/>
      <c r="B55" s="26"/>
      <c r="C55" s="26"/>
      <c r="D55" s="26"/>
      <c r="E55" s="26"/>
      <c r="F55" s="26"/>
    </row>
    <row r="56" spans="1:6" ht="15.75" x14ac:dyDescent="0.25">
      <c r="A56" s="26"/>
      <c r="B56" s="26"/>
      <c r="C56" s="26"/>
      <c r="D56" s="26"/>
      <c r="E56" s="26"/>
      <c r="F56" s="26"/>
    </row>
    <row r="57" spans="1:6" ht="15.75" x14ac:dyDescent="0.25">
      <c r="A57" s="26"/>
      <c r="B57" s="26"/>
      <c r="C57" s="26"/>
      <c r="D57" s="26"/>
      <c r="E57" s="26"/>
      <c r="F57" s="26"/>
    </row>
    <row r="58" spans="1:6" ht="15.75" x14ac:dyDescent="0.25">
      <c r="A58" s="26"/>
      <c r="B58" s="26"/>
      <c r="C58" s="26"/>
      <c r="D58" s="26"/>
      <c r="E58" s="26"/>
      <c r="F58" s="26"/>
    </row>
    <row r="59" spans="1:6" ht="15.75" x14ac:dyDescent="0.25">
      <c r="A59" s="26"/>
      <c r="B59" s="26"/>
      <c r="C59" s="26"/>
      <c r="D59" s="26"/>
      <c r="E59" s="26"/>
      <c r="F59" s="26"/>
    </row>
    <row r="60" spans="1:6" ht="15.75" x14ac:dyDescent="0.25">
      <c r="A60" s="26"/>
      <c r="B60" s="26"/>
      <c r="C60" s="26"/>
      <c r="D60" s="26"/>
      <c r="E60" s="26"/>
      <c r="F60" s="26"/>
    </row>
    <row r="61" spans="1:6" ht="15.75" x14ac:dyDescent="0.25">
      <c r="A61" s="26"/>
      <c r="B61" s="26"/>
      <c r="C61" s="26"/>
      <c r="D61" s="26"/>
      <c r="E61" s="26"/>
      <c r="F61" s="26"/>
    </row>
    <row r="62" spans="1:6" ht="15.75" x14ac:dyDescent="0.25">
      <c r="A62" s="26"/>
      <c r="B62" s="26"/>
      <c r="C62" s="26"/>
      <c r="D62" s="26"/>
      <c r="E62" s="26"/>
      <c r="F62" s="26"/>
    </row>
    <row r="63" spans="1:6" ht="15.75" x14ac:dyDescent="0.25">
      <c r="A63" s="26"/>
      <c r="B63" s="26"/>
      <c r="C63" s="26"/>
      <c r="D63" s="26"/>
      <c r="E63" s="26"/>
      <c r="F63" s="26"/>
    </row>
    <row r="64" spans="1:6" ht="15.75" x14ac:dyDescent="0.25">
      <c r="A64" s="26"/>
      <c r="B64" s="26"/>
      <c r="C64" s="26"/>
      <c r="D64" s="26"/>
      <c r="E64" s="26"/>
      <c r="F64" s="26"/>
    </row>
    <row r="65" spans="1:6" ht="15.75" x14ac:dyDescent="0.25">
      <c r="A65" s="26"/>
      <c r="B65" s="26"/>
      <c r="C65" s="26"/>
      <c r="D65" s="26"/>
      <c r="E65" s="26"/>
      <c r="F65" s="26"/>
    </row>
    <row r="66" spans="1:6" ht="15.75" x14ac:dyDescent="0.25">
      <c r="A66" s="26"/>
      <c r="B66" s="26"/>
      <c r="C66" s="26"/>
      <c r="D66" s="26"/>
      <c r="E66" s="26"/>
      <c r="F66" s="26"/>
    </row>
    <row r="67" spans="1:6" ht="15.75" x14ac:dyDescent="0.25">
      <c r="A67" s="26"/>
      <c r="B67" s="26"/>
      <c r="C67" s="26"/>
      <c r="D67" s="26"/>
      <c r="E67" s="26"/>
      <c r="F67" s="26"/>
    </row>
    <row r="68" spans="1:6" ht="15.75" x14ac:dyDescent="0.25">
      <c r="A68" s="26"/>
      <c r="B68" s="26"/>
      <c r="C68" s="26"/>
      <c r="D68" s="26"/>
      <c r="E68" s="26"/>
      <c r="F68" s="26"/>
    </row>
  </sheetData>
  <mergeCells count="6">
    <mergeCell ref="B21:D29"/>
    <mergeCell ref="A2:D2"/>
    <mergeCell ref="B3:D3"/>
    <mergeCell ref="B5:D5"/>
    <mergeCell ref="B7:B8"/>
    <mergeCell ref="C7:C8"/>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4CBF8-8EF8-44EB-8B1E-B24A26046099}">
  <dimension ref="A1:T31"/>
  <sheetViews>
    <sheetView workbookViewId="0">
      <selection activeCell="D28" sqref="D28"/>
    </sheetView>
  </sheetViews>
  <sheetFormatPr defaultColWidth="8.85546875" defaultRowHeight="12.75" x14ac:dyDescent="0.2"/>
  <cols>
    <col min="1" max="1" width="2.42578125" style="140" customWidth="1"/>
    <col min="2" max="2" width="10" style="140" customWidth="1"/>
    <col min="3" max="3" width="87.5703125" style="140" customWidth="1"/>
    <col min="4" max="4" width="76.42578125" style="140" customWidth="1"/>
    <col min="5" max="5" width="11.42578125" style="140" bestFit="1" customWidth="1"/>
    <col min="6" max="6" width="10.42578125" style="140" bestFit="1" customWidth="1"/>
    <col min="7" max="7" width="13.5703125" style="140" bestFit="1" customWidth="1"/>
    <col min="8" max="8" width="31" style="140" bestFit="1" customWidth="1"/>
    <col min="9" max="12" width="9.42578125" style="140" bestFit="1" customWidth="1"/>
    <col min="13" max="14" width="6" style="140" customWidth="1"/>
    <col min="15" max="18" width="3.42578125" style="140" customWidth="1"/>
    <col min="19" max="16384" width="8.85546875" style="140"/>
  </cols>
  <sheetData>
    <row r="1" spans="1:20" s="235" customFormat="1" ht="20.25" x14ac:dyDescent="0.3">
      <c r="A1" s="236" t="s">
        <v>685</v>
      </c>
    </row>
    <row r="2" spans="1:20" ht="15.75" x14ac:dyDescent="0.2">
      <c r="A2" s="267"/>
      <c r="B2" s="267"/>
      <c r="C2" s="267"/>
      <c r="D2" s="267"/>
    </row>
    <row r="3" spans="1:20" ht="15.75" x14ac:dyDescent="0.25">
      <c r="C3" s="296" t="s">
        <v>686</v>
      </c>
      <c r="D3" s="296"/>
      <c r="E3" s="296"/>
      <c r="F3" s="296"/>
      <c r="G3" s="296"/>
      <c r="H3" s="296"/>
      <c r="I3" s="296"/>
      <c r="J3" s="296"/>
      <c r="K3" s="296"/>
      <c r="L3" s="296"/>
      <c r="M3" s="296"/>
    </row>
    <row r="4" spans="1:20" ht="15.75" x14ac:dyDescent="0.25">
      <c r="C4" s="141"/>
      <c r="D4" s="141"/>
      <c r="E4" s="141"/>
      <c r="F4" s="141"/>
      <c r="G4" s="141"/>
      <c r="H4" s="141"/>
      <c r="I4" s="141"/>
      <c r="J4" s="141"/>
      <c r="K4" s="141"/>
      <c r="L4" s="141"/>
      <c r="M4" s="141"/>
    </row>
    <row r="5" spans="1:20" ht="15" x14ac:dyDescent="0.25">
      <c r="C5" s="293" t="s">
        <v>687</v>
      </c>
      <c r="D5" s="285"/>
      <c r="E5" s="285"/>
      <c r="F5" s="26"/>
      <c r="G5" s="26"/>
      <c r="H5" s="26"/>
      <c r="I5" s="26"/>
      <c r="J5" s="26"/>
    </row>
    <row r="6" spans="1:20" ht="15" x14ac:dyDescent="0.25">
      <c r="C6" s="297" t="s">
        <v>688</v>
      </c>
      <c r="D6" s="298"/>
      <c r="E6" s="26"/>
      <c r="F6" s="26"/>
      <c r="G6" s="26"/>
      <c r="H6" s="26"/>
      <c r="I6" s="26"/>
      <c r="J6" s="26"/>
    </row>
    <row r="7" spans="1:20" ht="15.75" thickBot="1" x14ac:dyDescent="0.3">
      <c r="E7" s="26"/>
      <c r="F7" s="26"/>
      <c r="G7" s="26"/>
      <c r="H7" s="26"/>
      <c r="I7" s="26"/>
      <c r="J7" s="26"/>
    </row>
    <row r="8" spans="1:20" ht="15.75" thickBot="1" x14ac:dyDescent="0.3">
      <c r="C8" s="142" t="s">
        <v>676</v>
      </c>
      <c r="D8" s="143" t="s">
        <v>689</v>
      </c>
      <c r="E8" s="26"/>
      <c r="F8" s="26"/>
      <c r="G8" s="26"/>
      <c r="H8" s="26"/>
      <c r="I8" s="26"/>
      <c r="J8" s="26"/>
    </row>
    <row r="9" spans="1:20" ht="15.75" thickBot="1" x14ac:dyDescent="0.3">
      <c r="C9" s="144" t="s">
        <v>690</v>
      </c>
      <c r="D9" s="145">
        <v>17</v>
      </c>
      <c r="E9" s="26"/>
      <c r="F9" s="26"/>
      <c r="G9" s="26"/>
      <c r="H9" s="26"/>
      <c r="I9" s="26"/>
      <c r="J9" s="26"/>
    </row>
    <row r="10" spans="1:20" ht="15.75" thickBot="1" x14ac:dyDescent="0.3">
      <c r="C10" s="144" t="s">
        <v>617</v>
      </c>
      <c r="D10" s="145">
        <v>2.7</v>
      </c>
      <c r="E10" s="26"/>
      <c r="F10" s="26"/>
      <c r="G10" s="26"/>
      <c r="H10" s="26"/>
      <c r="I10" s="26"/>
      <c r="J10" s="26"/>
    </row>
    <row r="11" spans="1:20" ht="15.75" thickBot="1" x14ac:dyDescent="0.3">
      <c r="C11" s="144" t="s">
        <v>681</v>
      </c>
      <c r="D11" s="145">
        <v>6.8</v>
      </c>
      <c r="E11" s="26"/>
      <c r="F11" s="26"/>
      <c r="G11" s="26"/>
      <c r="H11" s="26"/>
      <c r="I11" s="26"/>
      <c r="J11" s="26"/>
    </row>
    <row r="12" spans="1:20" ht="15.75" thickBot="1" x14ac:dyDescent="0.3">
      <c r="C12" s="144" t="s">
        <v>621</v>
      </c>
      <c r="D12" s="145">
        <v>0</v>
      </c>
      <c r="E12" s="26"/>
      <c r="F12" s="26"/>
      <c r="G12" s="26"/>
      <c r="H12" s="26"/>
      <c r="I12" s="26"/>
      <c r="J12" s="26"/>
    </row>
    <row r="13" spans="1:20" ht="15.75" thickBot="1" x14ac:dyDescent="0.3">
      <c r="C13" s="144" t="s">
        <v>107</v>
      </c>
      <c r="D13" s="145">
        <v>5.2</v>
      </c>
      <c r="E13" s="26"/>
      <c r="F13" s="26"/>
      <c r="G13" s="26"/>
      <c r="H13" s="26"/>
      <c r="I13" s="26"/>
      <c r="J13" s="26"/>
      <c r="T13" s="146"/>
    </row>
    <row r="14" spans="1:20" ht="15.75" thickBot="1" x14ac:dyDescent="0.3">
      <c r="C14" s="144" t="s">
        <v>682</v>
      </c>
      <c r="D14" s="145">
        <v>19.399999999999999</v>
      </c>
      <c r="E14" s="26"/>
      <c r="F14" s="26"/>
      <c r="G14" s="26"/>
      <c r="H14" s="26"/>
      <c r="I14" s="26"/>
      <c r="J14" s="26"/>
      <c r="T14" s="146"/>
    </row>
    <row r="15" spans="1:20" ht="15.75" thickBot="1" x14ac:dyDescent="0.3">
      <c r="C15" s="144" t="s">
        <v>683</v>
      </c>
      <c r="D15" s="145">
        <v>0</v>
      </c>
      <c r="E15" s="26"/>
      <c r="F15" s="26"/>
      <c r="G15" s="26"/>
      <c r="H15" s="26"/>
      <c r="I15" s="26"/>
      <c r="J15" s="26"/>
      <c r="T15" s="146"/>
    </row>
    <row r="16" spans="1:20" ht="15.75" thickBot="1" x14ac:dyDescent="0.3">
      <c r="C16" s="144" t="s">
        <v>117</v>
      </c>
      <c r="D16" s="145">
        <v>25</v>
      </c>
      <c r="E16" s="26"/>
      <c r="F16" s="26"/>
      <c r="G16" s="26"/>
      <c r="H16" s="26"/>
      <c r="I16" s="26"/>
      <c r="J16" s="26"/>
      <c r="T16" s="146"/>
    </row>
    <row r="17" spans="3:20" ht="15.75" thickBot="1" x14ac:dyDescent="0.3">
      <c r="C17" s="144" t="s">
        <v>618</v>
      </c>
      <c r="D17" s="145">
        <v>15.7</v>
      </c>
      <c r="E17" s="26"/>
      <c r="F17" s="26"/>
      <c r="G17" s="26"/>
      <c r="H17" s="26"/>
      <c r="I17" s="26"/>
      <c r="J17" s="26"/>
      <c r="T17" s="146"/>
    </row>
    <row r="18" spans="3:20" ht="15.75" thickBot="1" x14ac:dyDescent="0.3">
      <c r="C18" s="144" t="s">
        <v>159</v>
      </c>
      <c r="D18" s="145">
        <f>SUM(D9:D17)</f>
        <v>91.8</v>
      </c>
      <c r="E18" s="26"/>
      <c r="F18" s="26"/>
      <c r="G18" s="26"/>
      <c r="H18" s="26"/>
      <c r="I18" s="26"/>
      <c r="J18" s="26"/>
    </row>
    <row r="19" spans="3:20" ht="15" x14ac:dyDescent="0.25">
      <c r="C19" s="26"/>
      <c r="D19" s="26"/>
      <c r="E19" s="26"/>
      <c r="F19" s="26"/>
      <c r="G19" s="26"/>
      <c r="H19" s="26"/>
      <c r="I19" s="26"/>
      <c r="J19" s="26"/>
    </row>
    <row r="20" spans="3:20" ht="15" x14ac:dyDescent="0.25">
      <c r="C20" s="289" t="s">
        <v>691</v>
      </c>
      <c r="D20" s="290"/>
      <c r="E20" s="26"/>
      <c r="F20" s="26"/>
      <c r="G20" s="26"/>
      <c r="H20" s="26"/>
      <c r="I20" s="26"/>
      <c r="J20" s="26"/>
    </row>
    <row r="21" spans="3:20" ht="15" x14ac:dyDescent="0.25">
      <c r="C21" s="290"/>
      <c r="D21" s="290"/>
      <c r="E21" s="26"/>
      <c r="F21" s="26"/>
      <c r="G21" s="26"/>
      <c r="H21" s="26"/>
      <c r="I21" s="26"/>
      <c r="J21" s="26"/>
    </row>
    <row r="22" spans="3:20" ht="15" x14ac:dyDescent="0.25">
      <c r="C22" s="290"/>
      <c r="D22" s="290"/>
      <c r="E22" s="26"/>
      <c r="F22" s="26"/>
      <c r="G22" s="26"/>
      <c r="H22" s="26"/>
      <c r="I22" s="26"/>
      <c r="J22" s="26"/>
    </row>
    <row r="23" spans="3:20" ht="15" x14ac:dyDescent="0.25">
      <c r="C23" s="290"/>
      <c r="D23" s="290"/>
      <c r="E23" s="26"/>
      <c r="F23" s="26"/>
      <c r="G23" s="26"/>
      <c r="H23" s="26"/>
      <c r="I23" s="26"/>
      <c r="J23" s="26"/>
    </row>
    <row r="24" spans="3:20" ht="15" x14ac:dyDescent="0.25">
      <c r="C24" s="290"/>
      <c r="D24" s="290"/>
      <c r="E24" s="26"/>
      <c r="F24" s="26"/>
      <c r="G24" s="26"/>
      <c r="H24" s="26"/>
      <c r="I24" s="26"/>
      <c r="J24" s="26"/>
    </row>
    <row r="25" spans="3:20" ht="15" x14ac:dyDescent="0.25">
      <c r="E25" s="26"/>
      <c r="F25" s="26"/>
      <c r="G25" s="26"/>
      <c r="H25" s="26"/>
      <c r="I25" s="26"/>
      <c r="J25" s="26"/>
    </row>
    <row r="26" spans="3:20" ht="15" x14ac:dyDescent="0.25">
      <c r="E26" s="26"/>
      <c r="F26" s="26"/>
      <c r="G26" s="26"/>
      <c r="H26" s="26"/>
      <c r="I26" s="26"/>
      <c r="J26" s="26"/>
    </row>
    <row r="27" spans="3:20" ht="15" x14ac:dyDescent="0.25">
      <c r="E27" s="26"/>
      <c r="F27" s="26"/>
      <c r="G27" s="26"/>
      <c r="H27" s="26"/>
      <c r="I27" s="26"/>
      <c r="J27" s="26"/>
    </row>
    <row r="28" spans="3:20" ht="15" x14ac:dyDescent="0.25">
      <c r="E28" s="26"/>
      <c r="F28" s="26"/>
      <c r="G28" s="26"/>
      <c r="H28" s="26"/>
      <c r="I28" s="26"/>
      <c r="J28" s="26"/>
    </row>
    <row r="29" spans="3:20" ht="15" x14ac:dyDescent="0.25">
      <c r="E29" s="26"/>
      <c r="F29" s="26"/>
      <c r="G29" s="26"/>
      <c r="H29" s="26"/>
      <c r="I29" s="26"/>
      <c r="J29" s="26"/>
    </row>
    <row r="30" spans="3:20" ht="15" x14ac:dyDescent="0.25">
      <c r="E30" s="26"/>
      <c r="F30" s="26"/>
      <c r="G30" s="26"/>
      <c r="H30" s="26"/>
      <c r="I30" s="26"/>
      <c r="J30" s="26"/>
    </row>
    <row r="31" spans="3:20" ht="15" x14ac:dyDescent="0.25">
      <c r="E31" s="26"/>
      <c r="F31" s="26"/>
      <c r="G31" s="26"/>
      <c r="H31" s="26"/>
      <c r="I31" s="26"/>
      <c r="J31" s="26"/>
    </row>
  </sheetData>
  <mergeCells count="5">
    <mergeCell ref="A2:D2"/>
    <mergeCell ref="C3:M3"/>
    <mergeCell ref="C5:E5"/>
    <mergeCell ref="C6:D6"/>
    <mergeCell ref="C20:D24"/>
  </mergeCells>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DEB1F-7016-47C6-9C0C-B12996B7D12B}">
  <dimension ref="A1:Q39"/>
  <sheetViews>
    <sheetView workbookViewId="0">
      <selection activeCell="K19" sqref="K19"/>
    </sheetView>
  </sheetViews>
  <sheetFormatPr defaultColWidth="8.85546875" defaultRowHeight="12.75" customHeight="1" x14ac:dyDescent="0.2"/>
  <cols>
    <col min="1" max="1" width="2.42578125" style="140" customWidth="1"/>
    <col min="2" max="2" width="10" style="140" customWidth="1"/>
    <col min="3" max="3" width="34.5703125" style="140" bestFit="1" customWidth="1"/>
    <col min="4" max="4" width="40.42578125" style="140" customWidth="1"/>
    <col min="5" max="5" width="37.5703125" style="140" customWidth="1"/>
    <col min="6" max="9" width="9.42578125" style="140" bestFit="1" customWidth="1"/>
    <col min="10" max="11" width="6" style="140" customWidth="1"/>
    <col min="12" max="15" width="3.42578125" style="140" customWidth="1"/>
    <col min="16" max="16384" width="8.85546875" style="140"/>
  </cols>
  <sheetData>
    <row r="1" spans="1:17" s="235" customFormat="1" ht="20.25" x14ac:dyDescent="0.3">
      <c r="A1" s="236" t="s">
        <v>692</v>
      </c>
    </row>
    <row r="2" spans="1:17" ht="15.75" x14ac:dyDescent="0.2">
      <c r="A2" s="267"/>
      <c r="B2" s="267"/>
      <c r="C2" s="267"/>
      <c r="D2" s="267"/>
    </row>
    <row r="3" spans="1:17" ht="15.75" x14ac:dyDescent="0.25">
      <c r="C3" s="296" t="s">
        <v>693</v>
      </c>
      <c r="D3" s="296"/>
      <c r="E3" s="296"/>
      <c r="F3" s="296"/>
      <c r="G3" s="296"/>
      <c r="H3" s="296"/>
      <c r="I3" s="296"/>
      <c r="J3" s="296"/>
    </row>
    <row r="4" spans="1:17" ht="15" x14ac:dyDescent="0.25">
      <c r="C4" s="147"/>
      <c r="E4" s="26"/>
      <c r="F4" s="26"/>
      <c r="G4" s="26"/>
    </row>
    <row r="5" spans="1:17" ht="15" x14ac:dyDescent="0.25">
      <c r="C5" s="148" t="s">
        <v>694</v>
      </c>
      <c r="D5" s="149"/>
      <c r="E5" s="26"/>
      <c r="F5" s="26"/>
      <c r="G5" s="26"/>
    </row>
    <row r="6" spans="1:17" ht="15" x14ac:dyDescent="0.25">
      <c r="C6" s="149"/>
      <c r="D6" s="149"/>
      <c r="E6" s="26"/>
      <c r="F6" s="26"/>
      <c r="G6" s="26"/>
    </row>
    <row r="7" spans="1:17" ht="15.75" thickBot="1" x14ac:dyDescent="0.3">
      <c r="E7" s="26"/>
      <c r="F7" s="26"/>
      <c r="G7" s="26"/>
    </row>
    <row r="8" spans="1:17" ht="30.75" thickBot="1" x14ac:dyDescent="0.3">
      <c r="C8" s="142" t="s">
        <v>695</v>
      </c>
      <c r="D8" s="143" t="s">
        <v>677</v>
      </c>
      <c r="E8" s="150" t="s">
        <v>696</v>
      </c>
      <c r="F8" s="26"/>
      <c r="G8" s="26"/>
    </row>
    <row r="9" spans="1:17" ht="15.75" thickBot="1" x14ac:dyDescent="0.3">
      <c r="C9" s="144" t="s">
        <v>470</v>
      </c>
      <c r="D9" s="151">
        <v>33.799999999999997</v>
      </c>
      <c r="E9" s="152"/>
      <c r="F9" s="153"/>
      <c r="G9" s="26"/>
    </row>
    <row r="10" spans="1:17" ht="15.75" thickBot="1" x14ac:dyDescent="0.3">
      <c r="C10" s="144" t="s">
        <v>471</v>
      </c>
      <c r="D10" s="151">
        <v>9.41</v>
      </c>
      <c r="E10" s="152"/>
      <c r="F10" s="153"/>
      <c r="G10" s="26"/>
    </row>
    <row r="11" spans="1:17" ht="15.75" thickBot="1" x14ac:dyDescent="0.3">
      <c r="C11" s="144" t="s">
        <v>472</v>
      </c>
      <c r="D11" s="151">
        <v>49.38</v>
      </c>
      <c r="E11" s="152"/>
      <c r="F11" s="153"/>
      <c r="G11" s="26"/>
    </row>
    <row r="12" spans="1:17" ht="15.75" thickBot="1" x14ac:dyDescent="0.3">
      <c r="C12" s="144" t="s">
        <v>473</v>
      </c>
      <c r="D12" s="151">
        <v>38.369999999999997</v>
      </c>
      <c r="E12" s="152"/>
      <c r="F12" s="153"/>
      <c r="G12" s="26"/>
    </row>
    <row r="13" spans="1:17" ht="15.75" thickBot="1" x14ac:dyDescent="0.3">
      <c r="C13" s="144" t="s">
        <v>474</v>
      </c>
      <c r="D13" s="151">
        <v>20.350000000000001</v>
      </c>
      <c r="E13" s="152"/>
      <c r="F13" s="153"/>
      <c r="G13" s="26"/>
      <c r="Q13" s="146"/>
    </row>
    <row r="14" spans="1:17" ht="15.75" thickBot="1" x14ac:dyDescent="0.3">
      <c r="C14" s="144" t="s">
        <v>475</v>
      </c>
      <c r="D14" s="151">
        <v>14.04</v>
      </c>
      <c r="E14" s="152"/>
      <c r="F14" s="153"/>
      <c r="G14" s="26"/>
      <c r="Q14" s="146"/>
    </row>
    <row r="15" spans="1:17" ht="15.75" thickBot="1" x14ac:dyDescent="0.3">
      <c r="C15" s="144" t="s">
        <v>476</v>
      </c>
      <c r="D15" s="151">
        <v>1.88</v>
      </c>
      <c r="E15" s="154"/>
      <c r="F15" s="153"/>
      <c r="G15" s="26"/>
      <c r="Q15" s="146"/>
    </row>
    <row r="16" spans="1:17" ht="15.75" thickBot="1" x14ac:dyDescent="0.3">
      <c r="C16" s="144" t="s">
        <v>477</v>
      </c>
      <c r="D16" s="151">
        <v>8.68</v>
      </c>
      <c r="E16" s="152"/>
      <c r="F16" s="153"/>
      <c r="G16" s="26"/>
      <c r="Q16" s="146"/>
    </row>
    <row r="17" spans="3:17" ht="15.75" thickBot="1" x14ac:dyDescent="0.3">
      <c r="C17" s="144" t="s">
        <v>478</v>
      </c>
      <c r="D17" s="151">
        <v>13.58</v>
      </c>
      <c r="E17" s="152"/>
      <c r="F17" s="153"/>
      <c r="G17" s="26"/>
      <c r="Q17" s="146"/>
    </row>
    <row r="18" spans="3:17" ht="15.75" thickBot="1" x14ac:dyDescent="0.3">
      <c r="C18" s="144" t="s">
        <v>479</v>
      </c>
      <c r="D18" s="151">
        <v>16.05</v>
      </c>
      <c r="E18" s="152"/>
      <c r="F18" s="153"/>
      <c r="G18" s="26"/>
      <c r="Q18" s="146"/>
    </row>
    <row r="19" spans="3:17" ht="15.75" thickBot="1" x14ac:dyDescent="0.3">
      <c r="C19" s="144" t="s">
        <v>480</v>
      </c>
      <c r="D19" s="151">
        <v>17.21</v>
      </c>
      <c r="E19" s="152"/>
      <c r="F19" s="153"/>
      <c r="G19" s="26"/>
    </row>
    <row r="20" spans="3:17" ht="15.75" thickBot="1" x14ac:dyDescent="0.3">
      <c r="C20" s="144" t="s">
        <v>481</v>
      </c>
      <c r="D20" s="151">
        <v>14.78</v>
      </c>
      <c r="E20" s="152"/>
      <c r="F20" s="153"/>
      <c r="G20" s="26"/>
    </row>
    <row r="21" spans="3:17" ht="15.75" thickBot="1" x14ac:dyDescent="0.3">
      <c r="C21" s="144" t="s">
        <v>482</v>
      </c>
      <c r="D21" s="151">
        <v>10.25</v>
      </c>
      <c r="E21" s="152"/>
      <c r="F21" s="153"/>
      <c r="G21" s="26"/>
    </row>
    <row r="22" spans="3:17" ht="15.75" thickBot="1" x14ac:dyDescent="0.3">
      <c r="C22" s="144" t="s">
        <v>697</v>
      </c>
      <c r="D22" s="151">
        <v>0</v>
      </c>
      <c r="E22" s="152"/>
      <c r="F22" s="26"/>
      <c r="G22" s="26"/>
    </row>
    <row r="23" spans="3:17" ht="15" thickBot="1" x14ac:dyDescent="0.25">
      <c r="C23" s="144" t="s">
        <v>159</v>
      </c>
      <c r="D23" s="151">
        <f>SUM(D9:D22)</f>
        <v>247.78000000000003</v>
      </c>
      <c r="E23" s="154">
        <f>SUM(E9:E22)</f>
        <v>0</v>
      </c>
    </row>
    <row r="24" spans="3:17" ht="15" x14ac:dyDescent="0.25">
      <c r="C24" s="26"/>
      <c r="D24" s="26"/>
      <c r="E24" s="155"/>
      <c r="F24" s="26"/>
      <c r="G24" s="26"/>
    </row>
    <row r="25" spans="3:17" ht="15" x14ac:dyDescent="0.25">
      <c r="C25" s="289" t="s">
        <v>698</v>
      </c>
      <c r="D25" s="290"/>
      <c r="E25" s="290"/>
      <c r="F25" s="26"/>
      <c r="G25" s="26"/>
    </row>
    <row r="26" spans="3:17" ht="15" x14ac:dyDescent="0.25">
      <c r="C26" s="290"/>
      <c r="D26" s="290"/>
      <c r="E26" s="290"/>
      <c r="F26" s="26"/>
      <c r="G26" s="26"/>
    </row>
    <row r="27" spans="3:17" ht="15" x14ac:dyDescent="0.25">
      <c r="C27" s="290"/>
      <c r="D27" s="290"/>
      <c r="E27" s="290"/>
      <c r="F27" s="26"/>
      <c r="G27" s="26"/>
    </row>
    <row r="28" spans="3:17" ht="15" x14ac:dyDescent="0.25">
      <c r="C28" s="290"/>
      <c r="D28" s="290"/>
      <c r="E28" s="290"/>
      <c r="F28" s="26"/>
      <c r="G28" s="26"/>
    </row>
    <row r="29" spans="3:17" ht="15" x14ac:dyDescent="0.25">
      <c r="C29" s="290"/>
      <c r="D29" s="290"/>
      <c r="E29" s="290"/>
      <c r="F29" s="26"/>
      <c r="G29" s="26"/>
    </row>
    <row r="30" spans="3:17" ht="15" x14ac:dyDescent="0.25">
      <c r="C30" s="290"/>
      <c r="D30" s="290"/>
      <c r="E30" s="290"/>
      <c r="F30" s="26"/>
      <c r="G30" s="26"/>
    </row>
    <row r="31" spans="3:17" ht="15" x14ac:dyDescent="0.25">
      <c r="C31" s="290"/>
      <c r="D31" s="290"/>
      <c r="E31" s="290"/>
      <c r="F31" s="26"/>
      <c r="G31" s="26"/>
    </row>
    <row r="32" spans="3:17" ht="15" x14ac:dyDescent="0.25">
      <c r="C32" s="290"/>
      <c r="D32" s="290"/>
      <c r="E32" s="290"/>
      <c r="F32" s="26"/>
      <c r="G32" s="26"/>
    </row>
    <row r="33" spans="3:7" ht="15" x14ac:dyDescent="0.25">
      <c r="C33" s="290"/>
      <c r="D33" s="290"/>
      <c r="E33" s="290"/>
      <c r="F33" s="26"/>
      <c r="G33" s="26"/>
    </row>
    <row r="34" spans="3:7" x14ac:dyDescent="0.2">
      <c r="C34" s="290"/>
      <c r="D34" s="290"/>
      <c r="E34" s="290"/>
    </row>
    <row r="35" spans="3:7" x14ac:dyDescent="0.2"/>
    <row r="36" spans="3:7" x14ac:dyDescent="0.2">
      <c r="C36" s="156"/>
    </row>
    <row r="37" spans="3:7" x14ac:dyDescent="0.2">
      <c r="C37" s="156"/>
    </row>
    <row r="38" spans="3:7" x14ac:dyDescent="0.2">
      <c r="C38" s="156"/>
    </row>
    <row r="39" spans="3:7" x14ac:dyDescent="0.2">
      <c r="C39" s="156"/>
    </row>
  </sheetData>
  <mergeCells count="3">
    <mergeCell ref="A2:D2"/>
    <mergeCell ref="C3:J3"/>
    <mergeCell ref="C25:E34"/>
  </mergeCells>
  <pageMargins left="0.75" right="0.75" top="1" bottom="1" header="0.5" footer="0.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F50BB-EF99-4CD5-A431-89425973BB7B}">
  <dimension ref="A1:R39"/>
  <sheetViews>
    <sheetView workbookViewId="0">
      <selection activeCell="F11" sqref="F11"/>
    </sheetView>
  </sheetViews>
  <sheetFormatPr defaultColWidth="8.85546875" defaultRowHeight="12.75" customHeight="1" x14ac:dyDescent="0.2"/>
  <cols>
    <col min="1" max="1" width="2.42578125" style="140" customWidth="1"/>
    <col min="2" max="2" width="10" style="140" customWidth="1"/>
    <col min="3" max="3" width="87.5703125" style="140" customWidth="1"/>
    <col min="4" max="4" width="76.42578125" style="140" customWidth="1"/>
    <col min="5" max="5" width="11.42578125" style="140" bestFit="1" customWidth="1"/>
    <col min="6" max="6" width="31" style="140" bestFit="1" customWidth="1"/>
    <col min="7" max="10" width="9.42578125" style="140" bestFit="1" customWidth="1"/>
    <col min="11" max="12" width="6" style="140" customWidth="1"/>
    <col min="13" max="16" width="3.42578125" style="140" customWidth="1"/>
    <col min="17" max="16384" width="8.85546875" style="140"/>
  </cols>
  <sheetData>
    <row r="1" spans="1:18" s="235" customFormat="1" ht="20.25" x14ac:dyDescent="0.3">
      <c r="A1" s="236" t="s">
        <v>699</v>
      </c>
    </row>
    <row r="3" spans="1:18" ht="15.75" x14ac:dyDescent="0.25">
      <c r="C3" s="296" t="s">
        <v>700</v>
      </c>
      <c r="D3" s="296"/>
      <c r="E3" s="296"/>
      <c r="F3" s="296"/>
      <c r="G3" s="296"/>
      <c r="H3" s="296"/>
      <c r="I3" s="296"/>
      <c r="J3" s="296"/>
      <c r="K3" s="296"/>
    </row>
    <row r="4" spans="1:18" ht="15" x14ac:dyDescent="0.25">
      <c r="C4" s="147"/>
      <c r="E4" s="26"/>
      <c r="F4" s="26"/>
      <c r="G4" s="26"/>
      <c r="H4" s="26"/>
    </row>
    <row r="5" spans="1:18" ht="15" x14ac:dyDescent="0.25">
      <c r="C5" s="293"/>
      <c r="D5" s="285"/>
      <c r="E5" s="285"/>
      <c r="F5" s="26"/>
      <c r="G5" s="26"/>
      <c r="H5" s="26"/>
    </row>
    <row r="6" spans="1:18" ht="15.75" thickBot="1" x14ac:dyDescent="0.3">
      <c r="E6" s="26"/>
      <c r="F6" s="26"/>
      <c r="G6" s="26"/>
      <c r="H6" s="26"/>
    </row>
    <row r="7" spans="1:18" ht="15.75" thickBot="1" x14ac:dyDescent="0.3">
      <c r="C7" s="142" t="s">
        <v>676</v>
      </c>
      <c r="D7" s="143" t="s">
        <v>689</v>
      </c>
      <c r="E7" s="26"/>
      <c r="F7" s="26"/>
      <c r="G7" s="26"/>
      <c r="H7" s="26"/>
    </row>
    <row r="8" spans="1:18" ht="15.75" thickBot="1" x14ac:dyDescent="0.3">
      <c r="C8" s="144" t="s">
        <v>470</v>
      </c>
      <c r="D8" s="151">
        <v>13.41</v>
      </c>
      <c r="E8" s="26"/>
      <c r="F8" s="26"/>
      <c r="G8" s="26"/>
      <c r="H8" s="26"/>
    </row>
    <row r="9" spans="1:18" ht="15.75" thickBot="1" x14ac:dyDescent="0.3">
      <c r="C9" s="144" t="s">
        <v>471</v>
      </c>
      <c r="D9" s="151">
        <v>2.59</v>
      </c>
      <c r="E9" s="26"/>
      <c r="F9" s="26"/>
      <c r="G9" s="26"/>
      <c r="H9" s="26"/>
    </row>
    <row r="10" spans="1:18" ht="15.75" thickBot="1" x14ac:dyDescent="0.3">
      <c r="C10" s="144" t="s">
        <v>472</v>
      </c>
      <c r="D10" s="151">
        <v>7.76</v>
      </c>
      <c r="E10" s="26"/>
      <c r="F10" s="26"/>
      <c r="G10" s="26"/>
      <c r="H10" s="26"/>
    </row>
    <row r="11" spans="1:18" ht="15.75" thickBot="1" x14ac:dyDescent="0.3">
      <c r="C11" s="144" t="s">
        <v>473</v>
      </c>
      <c r="D11" s="151">
        <v>5.03</v>
      </c>
      <c r="E11" s="26"/>
      <c r="F11" s="26"/>
      <c r="G11" s="26"/>
      <c r="H11" s="26"/>
    </row>
    <row r="12" spans="1:18" ht="15.75" thickBot="1" x14ac:dyDescent="0.3">
      <c r="C12" s="144" t="s">
        <v>474</v>
      </c>
      <c r="D12" s="151">
        <v>12.9</v>
      </c>
      <c r="E12" s="26"/>
      <c r="F12" s="26"/>
      <c r="G12" s="26"/>
      <c r="H12" s="26"/>
      <c r="R12" s="146"/>
    </row>
    <row r="13" spans="1:18" ht="15.75" thickBot="1" x14ac:dyDescent="0.3">
      <c r="C13" s="144" t="s">
        <v>475</v>
      </c>
      <c r="D13" s="151">
        <v>3.53</v>
      </c>
      <c r="E13" s="26"/>
      <c r="F13" s="26"/>
      <c r="G13" s="26"/>
      <c r="H13" s="26"/>
      <c r="R13" s="146"/>
    </row>
    <row r="14" spans="1:18" ht="15.75" thickBot="1" x14ac:dyDescent="0.3">
      <c r="C14" s="144" t="s">
        <v>476</v>
      </c>
      <c r="D14" s="151">
        <v>0.71</v>
      </c>
      <c r="E14" s="26"/>
      <c r="F14" s="26"/>
      <c r="G14" s="26"/>
      <c r="H14" s="26"/>
      <c r="R14" s="146"/>
    </row>
    <row r="15" spans="1:18" ht="15.75" thickBot="1" x14ac:dyDescent="0.3">
      <c r="C15" s="144" t="s">
        <v>477</v>
      </c>
      <c r="D15" s="151">
        <v>3.46</v>
      </c>
      <c r="E15" s="26"/>
      <c r="F15" s="26"/>
      <c r="G15" s="26"/>
      <c r="H15" s="26"/>
      <c r="R15" s="146"/>
    </row>
    <row r="16" spans="1:18" ht="15.75" thickBot="1" x14ac:dyDescent="0.3">
      <c r="C16" s="144" t="s">
        <v>478</v>
      </c>
      <c r="D16" s="151">
        <v>21.61</v>
      </c>
      <c r="E16" s="26"/>
      <c r="F16" s="26"/>
      <c r="G16" s="26"/>
      <c r="H16" s="26"/>
      <c r="R16" s="146"/>
    </row>
    <row r="17" spans="3:18" ht="15.75" thickBot="1" x14ac:dyDescent="0.3">
      <c r="C17" s="144" t="s">
        <v>479</v>
      </c>
      <c r="D17" s="151">
        <v>4.47</v>
      </c>
      <c r="E17" s="26"/>
      <c r="F17" s="26"/>
      <c r="G17" s="26"/>
      <c r="H17" s="26"/>
      <c r="R17" s="146"/>
    </row>
    <row r="18" spans="3:18" ht="15.75" thickBot="1" x14ac:dyDescent="0.3">
      <c r="C18" s="144" t="s">
        <v>480</v>
      </c>
      <c r="D18" s="151">
        <v>1.87</v>
      </c>
      <c r="E18" s="26"/>
      <c r="F18" s="26"/>
      <c r="G18" s="26"/>
      <c r="H18" s="26"/>
    </row>
    <row r="19" spans="3:18" ht="15.75" thickBot="1" x14ac:dyDescent="0.3">
      <c r="C19" s="144" t="s">
        <v>481</v>
      </c>
      <c r="D19" s="151">
        <v>10.85</v>
      </c>
      <c r="E19" s="26"/>
      <c r="F19" s="26"/>
      <c r="G19" s="26"/>
      <c r="H19" s="26"/>
    </row>
    <row r="20" spans="3:18" ht="15.75" thickBot="1" x14ac:dyDescent="0.3">
      <c r="C20" s="144" t="s">
        <v>482</v>
      </c>
      <c r="D20" s="151">
        <v>3.72</v>
      </c>
      <c r="E20" s="26"/>
      <c r="F20" s="26"/>
      <c r="G20" s="26"/>
      <c r="H20" s="26"/>
    </row>
    <row r="21" spans="3:18" ht="15.75" thickBot="1" x14ac:dyDescent="0.3">
      <c r="C21" s="144" t="s">
        <v>697</v>
      </c>
      <c r="D21" s="151">
        <v>0</v>
      </c>
      <c r="E21" s="26"/>
      <c r="F21" s="26"/>
      <c r="G21" s="26"/>
      <c r="H21" s="26"/>
    </row>
    <row r="22" spans="3:18" ht="15.75" thickBot="1" x14ac:dyDescent="0.3">
      <c r="C22" s="144" t="s">
        <v>159</v>
      </c>
      <c r="D22" s="151">
        <f>SUM(D8:D21)</f>
        <v>91.91</v>
      </c>
      <c r="E22" s="26"/>
      <c r="F22" s="26"/>
      <c r="G22" s="26"/>
      <c r="H22" s="26"/>
    </row>
    <row r="23" spans="3:18" ht="15" x14ac:dyDescent="0.25">
      <c r="C23" s="26"/>
      <c r="D23" s="26"/>
      <c r="E23" s="26"/>
      <c r="F23" s="26"/>
      <c r="G23" s="26"/>
      <c r="H23" s="26"/>
    </row>
    <row r="24" spans="3:18" ht="15" x14ac:dyDescent="0.25">
      <c r="C24" s="289" t="s">
        <v>701</v>
      </c>
      <c r="D24" s="290"/>
      <c r="E24" s="26"/>
      <c r="F24" s="26"/>
      <c r="G24" s="26"/>
      <c r="H24" s="26"/>
    </row>
    <row r="25" spans="3:18" ht="15" x14ac:dyDescent="0.25">
      <c r="C25" s="290"/>
      <c r="D25" s="290"/>
      <c r="E25" s="26"/>
      <c r="F25" s="26"/>
      <c r="G25" s="26"/>
      <c r="H25" s="26"/>
    </row>
    <row r="26" spans="3:18" ht="15" x14ac:dyDescent="0.25">
      <c r="C26" s="290"/>
      <c r="D26" s="290"/>
      <c r="E26" s="26"/>
      <c r="F26" s="26"/>
      <c r="G26" s="26"/>
      <c r="H26" s="26"/>
    </row>
    <row r="27" spans="3:18" ht="15" x14ac:dyDescent="0.25">
      <c r="C27" s="290"/>
      <c r="D27" s="290"/>
      <c r="E27" s="26"/>
      <c r="F27" s="26"/>
      <c r="G27" s="26"/>
      <c r="H27" s="26"/>
    </row>
    <row r="28" spans="3:18" ht="15" x14ac:dyDescent="0.25">
      <c r="C28" s="290"/>
      <c r="D28" s="290"/>
      <c r="E28" s="26"/>
      <c r="F28" s="26"/>
      <c r="G28" s="26"/>
      <c r="H28" s="26"/>
    </row>
    <row r="29" spans="3:18" ht="15" x14ac:dyDescent="0.25">
      <c r="C29" s="290"/>
      <c r="D29" s="290"/>
      <c r="E29" s="26"/>
      <c r="F29" s="26"/>
      <c r="G29" s="26"/>
      <c r="H29" s="26"/>
    </row>
    <row r="30" spans="3:18" ht="15" x14ac:dyDescent="0.25">
      <c r="C30" s="290"/>
      <c r="D30" s="290"/>
      <c r="E30" s="26"/>
      <c r="F30" s="26"/>
      <c r="G30" s="26"/>
      <c r="H30" s="26"/>
    </row>
    <row r="31" spans="3:18" ht="15" x14ac:dyDescent="0.25">
      <c r="C31" s="290"/>
      <c r="D31" s="290"/>
      <c r="E31" s="26"/>
      <c r="F31" s="26"/>
      <c r="G31" s="26"/>
      <c r="H31" s="26"/>
    </row>
    <row r="32" spans="3:18" ht="15" x14ac:dyDescent="0.25">
      <c r="C32" s="290"/>
      <c r="D32" s="290"/>
      <c r="E32" s="26"/>
      <c r="F32" s="26"/>
      <c r="G32" s="26"/>
      <c r="H32" s="26"/>
    </row>
    <row r="33" spans="5:8" ht="15" x14ac:dyDescent="0.25">
      <c r="E33" s="26"/>
      <c r="F33" s="26"/>
      <c r="G33" s="26"/>
      <c r="H33" s="26"/>
    </row>
    <row r="34" spans="5:8" ht="15" x14ac:dyDescent="0.25">
      <c r="E34" s="26"/>
      <c r="F34" s="26"/>
      <c r="G34" s="26"/>
      <c r="H34" s="26"/>
    </row>
    <row r="35" spans="5:8" ht="15" x14ac:dyDescent="0.25">
      <c r="E35" s="26"/>
      <c r="F35" s="26"/>
      <c r="G35" s="26"/>
      <c r="H35" s="26"/>
    </row>
    <row r="36" spans="5:8" ht="15" x14ac:dyDescent="0.25">
      <c r="E36" s="26"/>
      <c r="F36" s="26"/>
      <c r="G36" s="26"/>
      <c r="H36" s="26"/>
    </row>
    <row r="37" spans="5:8" ht="15" x14ac:dyDescent="0.25">
      <c r="E37" s="26"/>
      <c r="F37" s="26"/>
      <c r="G37" s="26"/>
      <c r="H37" s="26"/>
    </row>
    <row r="38" spans="5:8" ht="15" x14ac:dyDescent="0.25">
      <c r="E38" s="26"/>
      <c r="F38" s="26"/>
      <c r="G38" s="26"/>
      <c r="H38" s="26"/>
    </row>
    <row r="39" spans="5:8" ht="15" x14ac:dyDescent="0.25">
      <c r="E39" s="26"/>
      <c r="F39" s="26"/>
      <c r="G39" s="26"/>
      <c r="H39" s="26"/>
    </row>
  </sheetData>
  <mergeCells count="3">
    <mergeCell ref="C3:K3"/>
    <mergeCell ref="C5:E5"/>
    <mergeCell ref="C24:D32"/>
  </mergeCells>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5F4DC-E1A7-41D2-B889-51E59159BEAF}">
  <sheetPr codeName="Sheet4"/>
  <dimension ref="A1:T30"/>
  <sheetViews>
    <sheetView showGridLines="0" zoomScale="85" zoomScaleNormal="85" workbookViewId="0">
      <selection activeCell="O34" sqref="O34"/>
    </sheetView>
  </sheetViews>
  <sheetFormatPr defaultColWidth="9.42578125" defaultRowHeight="15" x14ac:dyDescent="0.25"/>
  <cols>
    <col min="1" max="14" width="9.42578125" style="9"/>
    <col min="15" max="15" width="21.42578125" style="9" customWidth="1"/>
    <col min="16" max="16384" width="9.42578125" style="9"/>
  </cols>
  <sheetData>
    <row r="1" spans="1:20" s="1" customFormat="1" ht="32.1" customHeight="1" x14ac:dyDescent="0.3">
      <c r="A1" s="8" t="s">
        <v>703</v>
      </c>
    </row>
    <row r="2" spans="1:20" ht="18.75" x14ac:dyDescent="0.3">
      <c r="A2" s="206"/>
      <c r="B2" s="206"/>
      <c r="C2" s="10"/>
      <c r="D2" s="206"/>
      <c r="E2" s="206"/>
      <c r="F2" s="206"/>
      <c r="G2" s="206"/>
      <c r="H2" s="206"/>
      <c r="I2" s="206"/>
      <c r="J2" s="206"/>
      <c r="K2" s="206"/>
      <c r="L2" s="206"/>
      <c r="M2" s="206"/>
      <c r="N2" s="206"/>
      <c r="O2" s="206"/>
      <c r="P2" s="206"/>
      <c r="Q2" s="206"/>
      <c r="R2" s="206"/>
      <c r="S2" s="206"/>
      <c r="T2" s="206"/>
    </row>
    <row r="9" spans="1:20" ht="30.75" customHeight="1" x14ac:dyDescent="0.25">
      <c r="A9" s="206"/>
      <c r="B9" s="206"/>
      <c r="C9" s="206"/>
      <c r="D9" s="206"/>
      <c r="E9" s="206"/>
      <c r="F9" s="206"/>
      <c r="G9" s="206"/>
      <c r="H9" s="206"/>
      <c r="I9" s="206"/>
      <c r="J9" s="206"/>
      <c r="K9" s="206"/>
      <c r="L9" s="206"/>
      <c r="M9" s="206"/>
      <c r="N9" s="206"/>
      <c r="O9"/>
      <c r="P9" s="176">
        <v>2024</v>
      </c>
      <c r="Q9" s="264" t="s">
        <v>77</v>
      </c>
      <c r="R9" s="264" t="s">
        <v>78</v>
      </c>
      <c r="S9" s="264" t="s">
        <v>79</v>
      </c>
      <c r="T9" s="264" t="s">
        <v>80</v>
      </c>
    </row>
    <row r="10" spans="1:20" x14ac:dyDescent="0.25">
      <c r="A10" s="206"/>
      <c r="B10" s="206"/>
      <c r="C10" s="206"/>
      <c r="D10" s="206"/>
      <c r="E10" s="206"/>
      <c r="F10" s="206"/>
      <c r="G10" s="206"/>
      <c r="H10" s="206"/>
      <c r="I10" s="206"/>
      <c r="J10" s="206"/>
      <c r="K10" s="206"/>
      <c r="L10" s="206"/>
      <c r="M10" s="206"/>
      <c r="N10" s="206"/>
      <c r="O10"/>
      <c r="P10" s="177" t="s">
        <v>81</v>
      </c>
      <c r="Q10" s="265"/>
      <c r="R10" s="265"/>
      <c r="S10" s="265"/>
      <c r="T10" s="265"/>
    </row>
    <row r="11" spans="1:20" x14ac:dyDescent="0.25">
      <c r="A11" s="206"/>
      <c r="B11" s="206"/>
      <c r="C11" s="206"/>
      <c r="D11" s="206"/>
      <c r="E11" s="206"/>
      <c r="F11" s="206"/>
      <c r="G11" s="206"/>
      <c r="H11" s="206"/>
      <c r="I11" s="206"/>
      <c r="J11" s="206"/>
      <c r="K11" s="206"/>
      <c r="L11" s="206"/>
      <c r="M11" s="206"/>
      <c r="N11" s="206"/>
      <c r="O11" s="12" t="s">
        <v>82</v>
      </c>
      <c r="P11" s="178">
        <v>26.18</v>
      </c>
      <c r="Q11" s="180">
        <v>13.63</v>
      </c>
      <c r="R11" s="180">
        <v>6.34</v>
      </c>
      <c r="S11" s="180">
        <v>6.34</v>
      </c>
      <c r="T11" s="180">
        <v>9.4</v>
      </c>
    </row>
    <row r="12" spans="1:20" x14ac:dyDescent="0.25">
      <c r="A12" s="206"/>
      <c r="B12" s="206"/>
      <c r="C12" s="206"/>
      <c r="D12" s="206"/>
      <c r="E12" s="206"/>
      <c r="F12" s="206"/>
      <c r="G12" s="206"/>
      <c r="H12" s="206"/>
      <c r="I12" s="206"/>
      <c r="J12" s="206"/>
      <c r="K12" s="206"/>
      <c r="L12" s="206"/>
      <c r="M12" s="206"/>
      <c r="N12" s="206"/>
      <c r="O12" s="12" t="s">
        <v>83</v>
      </c>
      <c r="P12" s="177">
        <v>0</v>
      </c>
      <c r="Q12" s="179">
        <v>0</v>
      </c>
      <c r="R12" s="179">
        <v>0</v>
      </c>
      <c r="S12" s="179">
        <v>0</v>
      </c>
      <c r="T12" s="179">
        <v>0</v>
      </c>
    </row>
    <row r="13" spans="1:20" x14ac:dyDescent="0.25">
      <c r="A13" s="206"/>
      <c r="B13" s="206"/>
      <c r="C13" s="206"/>
      <c r="D13" s="206"/>
      <c r="E13" s="206"/>
      <c r="F13" s="206"/>
      <c r="G13" s="206"/>
      <c r="H13" s="206"/>
      <c r="I13" s="206"/>
      <c r="J13" s="206"/>
      <c r="K13" s="206"/>
      <c r="L13" s="206"/>
      <c r="M13" s="206"/>
      <c r="N13" s="206"/>
      <c r="O13" s="12" t="s">
        <v>84</v>
      </c>
      <c r="P13" s="177">
        <v>0.68</v>
      </c>
      <c r="Q13" s="179">
        <v>1.57</v>
      </c>
      <c r="R13" s="179">
        <v>3.26</v>
      </c>
      <c r="S13" s="179">
        <v>0.22</v>
      </c>
      <c r="T13" s="179">
        <v>2.2999999999999998</v>
      </c>
    </row>
    <row r="14" spans="1:20" x14ac:dyDescent="0.25">
      <c r="A14" s="206"/>
      <c r="B14" s="206"/>
      <c r="C14" s="206"/>
      <c r="D14" s="206"/>
      <c r="E14" s="206"/>
      <c r="F14" s="206"/>
      <c r="G14" s="206"/>
      <c r="H14" s="206"/>
      <c r="I14" s="206"/>
      <c r="J14" s="206"/>
      <c r="K14" s="206"/>
      <c r="L14" s="206"/>
      <c r="M14" s="206"/>
      <c r="N14" s="206"/>
      <c r="O14" s="12" t="s">
        <v>85</v>
      </c>
      <c r="P14" s="177">
        <v>40.71</v>
      </c>
      <c r="Q14" s="179">
        <v>47.82</v>
      </c>
      <c r="R14" s="179">
        <v>33.25</v>
      </c>
      <c r="S14" s="179">
        <v>38.270000000000003</v>
      </c>
      <c r="T14" s="179">
        <v>38.33</v>
      </c>
    </row>
    <row r="29" spans="3:20" x14ac:dyDescent="0.25">
      <c r="C29" s="14"/>
      <c r="T29" t="s">
        <v>705</v>
      </c>
    </row>
    <row r="30" spans="3:20" x14ac:dyDescent="0.25">
      <c r="C30" s="14"/>
    </row>
  </sheetData>
  <mergeCells count="4">
    <mergeCell ref="Q9:Q10"/>
    <mergeCell ref="R9:R10"/>
    <mergeCell ref="S9:S10"/>
    <mergeCell ref="T9:T10"/>
  </mergeCells>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313BA-1FA5-43FC-A770-47055B1FD17B}">
  <sheetPr codeName="Sheet8"/>
  <dimension ref="A1:N23"/>
  <sheetViews>
    <sheetView showGridLines="0" topLeftCell="C1" workbookViewId="0">
      <selection activeCell="F5" sqref="F5"/>
    </sheetView>
  </sheetViews>
  <sheetFormatPr defaultRowHeight="15" x14ac:dyDescent="0.25"/>
  <cols>
    <col min="2" max="2" width="20.42578125" customWidth="1"/>
    <col min="3" max="3" width="40.85546875" bestFit="1" customWidth="1"/>
    <col min="4" max="4" width="8.42578125" bestFit="1" customWidth="1"/>
    <col min="5" max="5" width="15.42578125" bestFit="1" customWidth="1"/>
    <col min="6" max="6" width="19" bestFit="1" customWidth="1"/>
    <col min="7" max="7" width="82.5703125" bestFit="1" customWidth="1"/>
    <col min="11" max="11" width="10" bestFit="1" customWidth="1"/>
  </cols>
  <sheetData>
    <row r="1" spans="1:14" ht="20.25" x14ac:dyDescent="0.3">
      <c r="A1" s="8" t="s">
        <v>707</v>
      </c>
      <c r="B1" s="1"/>
      <c r="C1" s="1"/>
      <c r="D1" s="1"/>
      <c r="E1" s="1"/>
      <c r="F1" s="1"/>
      <c r="G1" s="1"/>
      <c r="H1" s="1"/>
      <c r="I1" s="1"/>
      <c r="J1" s="1"/>
      <c r="K1" s="1"/>
      <c r="L1" s="1"/>
      <c r="M1" s="1"/>
      <c r="N1" s="1"/>
    </row>
    <row r="7" spans="1:14" x14ac:dyDescent="0.25">
      <c r="B7" s="12" t="s">
        <v>87</v>
      </c>
      <c r="C7" s="12" t="s">
        <v>88</v>
      </c>
      <c r="D7" s="12" t="s">
        <v>89</v>
      </c>
      <c r="E7" s="12" t="s">
        <v>90</v>
      </c>
      <c r="F7" s="12" t="s">
        <v>91</v>
      </c>
      <c r="G7" s="12" t="s">
        <v>92</v>
      </c>
    </row>
    <row r="8" spans="1:14" x14ac:dyDescent="0.25">
      <c r="B8" s="12" t="s">
        <v>93</v>
      </c>
      <c r="C8" s="12" t="s">
        <v>93</v>
      </c>
      <c r="D8" s="12" t="s">
        <v>94</v>
      </c>
      <c r="E8" s="12" t="s">
        <v>95</v>
      </c>
      <c r="F8" s="15">
        <v>21.2</v>
      </c>
      <c r="G8" s="28" t="s">
        <v>96</v>
      </c>
    </row>
    <row r="9" spans="1:14" x14ac:dyDescent="0.25">
      <c r="B9" s="12" t="s">
        <v>97</v>
      </c>
      <c r="C9" s="12" t="s">
        <v>98</v>
      </c>
      <c r="D9" s="12" t="s">
        <v>94</v>
      </c>
      <c r="E9" s="12" t="s">
        <v>95</v>
      </c>
      <c r="F9" s="15">
        <v>8.0360705816518898</v>
      </c>
      <c r="G9" s="28" t="s">
        <v>99</v>
      </c>
    </row>
    <row r="10" spans="1:14" x14ac:dyDescent="0.25">
      <c r="B10" s="12" t="s">
        <v>100</v>
      </c>
      <c r="C10" s="12" t="s">
        <v>101</v>
      </c>
      <c r="D10" s="12" t="s">
        <v>102</v>
      </c>
      <c r="E10" s="12" t="s">
        <v>103</v>
      </c>
      <c r="F10" s="15">
        <v>26.545454545454547</v>
      </c>
      <c r="G10" s="28" t="s">
        <v>104</v>
      </c>
    </row>
    <row r="11" spans="1:14" x14ac:dyDescent="0.25">
      <c r="B11" s="12" t="s">
        <v>105</v>
      </c>
      <c r="C11" s="12" t="s">
        <v>106</v>
      </c>
      <c r="D11" s="12" t="s">
        <v>102</v>
      </c>
      <c r="E11" s="12" t="s">
        <v>107</v>
      </c>
      <c r="F11" s="15">
        <v>21</v>
      </c>
      <c r="G11" s="28" t="s">
        <v>108</v>
      </c>
    </row>
    <row r="12" spans="1:14" x14ac:dyDescent="0.25">
      <c r="B12" s="12" t="s">
        <v>109</v>
      </c>
      <c r="C12" s="12" t="s">
        <v>110</v>
      </c>
      <c r="D12" s="12" t="s">
        <v>102</v>
      </c>
      <c r="E12" s="12" t="s">
        <v>107</v>
      </c>
      <c r="F12" s="15">
        <v>9</v>
      </c>
      <c r="G12" s="31" t="s">
        <v>111</v>
      </c>
    </row>
    <row r="13" spans="1:14" x14ac:dyDescent="0.25">
      <c r="B13" s="12" t="s">
        <v>112</v>
      </c>
      <c r="C13" s="12" t="s">
        <v>113</v>
      </c>
      <c r="D13" s="12" t="s">
        <v>94</v>
      </c>
      <c r="E13" s="12" t="s">
        <v>114</v>
      </c>
      <c r="F13" s="15">
        <v>26.28</v>
      </c>
      <c r="G13" s="28" t="s">
        <v>115</v>
      </c>
    </row>
    <row r="14" spans="1:14" x14ac:dyDescent="0.25">
      <c r="B14" s="12" t="s">
        <v>116</v>
      </c>
      <c r="C14" s="12" t="s">
        <v>113</v>
      </c>
      <c r="D14" s="12" t="s">
        <v>94</v>
      </c>
      <c r="E14" s="12" t="s">
        <v>117</v>
      </c>
      <c r="F14" s="15">
        <v>14.234999999999999</v>
      </c>
      <c r="G14" s="28" t="s">
        <v>115</v>
      </c>
    </row>
    <row r="15" spans="1:14" x14ac:dyDescent="0.25">
      <c r="B15" s="12" t="s">
        <v>118</v>
      </c>
      <c r="C15" s="12" t="s">
        <v>113</v>
      </c>
      <c r="D15" s="12" t="s">
        <v>94</v>
      </c>
      <c r="E15" s="12" t="s">
        <v>119</v>
      </c>
      <c r="F15" s="15">
        <v>9.8550000000000004</v>
      </c>
      <c r="G15" s="28" t="s">
        <v>115</v>
      </c>
    </row>
    <row r="16" spans="1:14" x14ac:dyDescent="0.25">
      <c r="B16" s="12" t="s">
        <v>120</v>
      </c>
      <c r="C16" s="12" t="s">
        <v>113</v>
      </c>
      <c r="D16" s="12" t="s">
        <v>94</v>
      </c>
      <c r="E16" s="12" t="s">
        <v>119</v>
      </c>
      <c r="F16" s="15">
        <v>6.2050000000000001</v>
      </c>
      <c r="G16" s="28" t="s">
        <v>115</v>
      </c>
    </row>
    <row r="17" spans="2:6" x14ac:dyDescent="0.25">
      <c r="E17" t="s">
        <v>121</v>
      </c>
      <c r="F17" s="27">
        <f>SUM(F8:F14)+12</f>
        <v>138.29652512710643</v>
      </c>
    </row>
    <row r="22" spans="2:6" x14ac:dyDescent="0.25">
      <c r="B22" t="s">
        <v>122</v>
      </c>
    </row>
    <row r="23" spans="2:6" x14ac:dyDescent="0.25">
      <c r="B23" s="29" t="s">
        <v>123</v>
      </c>
    </row>
  </sheetData>
  <hyperlinks>
    <hyperlink ref="G9" r:id="rId1" xr:uid="{1C2F9C84-EA82-4774-BD24-6F75A364F514}"/>
    <hyperlink ref="G8" r:id="rId2" xr:uid="{B2CA05DE-5758-4C8A-84AE-EEEA1F44BB2E}"/>
    <hyperlink ref="G10" r:id="rId3" xr:uid="{8E7FAC4D-01F7-4FA6-A1D6-CC2D3F90A531}"/>
    <hyperlink ref="G11" r:id="rId4" xr:uid="{52D56B5A-F5A1-45F5-9707-C89CAC20E581}"/>
    <hyperlink ref="G12" r:id="rId5" xr:uid="{7F71EBD2-D358-46A5-AAC1-6B7B4BA4D48E}"/>
    <hyperlink ref="G13" r:id="rId6" xr:uid="{4DE83B6C-C724-4689-9FE0-EF258684DA59}"/>
    <hyperlink ref="B23" r:id="rId7" location="vanity-aHR0cHM6Ly93d3cuc2hlbGwuY28udWsvYnVzaW5lc3MtY3VzdG9tZXJzL3Vwc3RyZWFtLW9pbC1hbmQtZ2FzLWluZnJhc3RydWN0dXJlL3NlZ2FsLXN5c3RlbS5odG1s" xr:uid="{E2DEE2BF-BBFF-4367-8623-D213B27C1952}"/>
    <hyperlink ref="G14:G16" r:id="rId8" display="https://www.norskpetroleum.no/en/production-and-exports/the-oil-and-gas-pipeline-system/" xr:uid="{8E179DAF-D259-46A9-8E59-5058434D5E47}"/>
    <hyperlink ref="G14" r:id="rId9" xr:uid="{3250E90F-8BC4-4770-9683-73C461DEE623}"/>
  </hyperlinks>
  <pageMargins left="0.7" right="0.7" top="0.75" bottom="0.75" header="0.3" footer="0.3"/>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C49B6-4238-4A90-A9CE-8011E9217368}">
  <sheetPr codeName="Sheet9"/>
  <dimension ref="A1:N28"/>
  <sheetViews>
    <sheetView showGridLines="0" zoomScale="90" zoomScaleNormal="90" workbookViewId="0">
      <selection activeCell="C13" sqref="C13"/>
    </sheetView>
  </sheetViews>
  <sheetFormatPr defaultRowHeight="15" x14ac:dyDescent="0.25"/>
  <cols>
    <col min="2" max="2" width="23.42578125" customWidth="1"/>
    <col min="3" max="3" width="22.42578125" customWidth="1"/>
    <col min="4" max="4" width="20.42578125" customWidth="1"/>
    <col min="5" max="5" width="17.140625" customWidth="1"/>
    <col min="6" max="6" width="19.5703125" customWidth="1"/>
    <col min="7" max="7" width="85.140625" customWidth="1"/>
  </cols>
  <sheetData>
    <row r="1" spans="1:14" ht="20.25" x14ac:dyDescent="0.3">
      <c r="A1" s="8" t="s">
        <v>706</v>
      </c>
      <c r="B1" s="1"/>
      <c r="C1" s="1"/>
      <c r="D1" s="1"/>
      <c r="E1" s="1"/>
      <c r="F1" s="1"/>
      <c r="G1" s="1"/>
      <c r="H1" s="1"/>
      <c r="I1" s="1"/>
      <c r="J1" s="1"/>
      <c r="K1" s="1"/>
      <c r="L1" s="1"/>
      <c r="M1" s="1"/>
      <c r="N1" s="1"/>
    </row>
    <row r="7" spans="1:14" ht="30" x14ac:dyDescent="0.25">
      <c r="B7" s="30" t="s">
        <v>124</v>
      </c>
      <c r="C7" s="30" t="s">
        <v>125</v>
      </c>
      <c r="D7" s="30" t="s">
        <v>90</v>
      </c>
      <c r="E7" s="30" t="s">
        <v>126</v>
      </c>
      <c r="F7" s="30" t="s">
        <v>127</v>
      </c>
      <c r="G7" s="30" t="s">
        <v>128</v>
      </c>
    </row>
    <row r="8" spans="1:14" x14ac:dyDescent="0.25">
      <c r="B8" s="12" t="s">
        <v>129</v>
      </c>
      <c r="C8" s="12" t="s">
        <v>130</v>
      </c>
      <c r="D8" s="12" t="s">
        <v>131</v>
      </c>
      <c r="E8" s="13">
        <v>295.45454545454498</v>
      </c>
      <c r="F8" s="15">
        <v>29.90909090909091</v>
      </c>
      <c r="G8" s="31" t="s">
        <v>132</v>
      </c>
    </row>
    <row r="9" spans="1:14" x14ac:dyDescent="0.25">
      <c r="B9" s="12" t="s">
        <v>133</v>
      </c>
      <c r="C9" s="12" t="s">
        <v>134</v>
      </c>
      <c r="D9" s="12" t="s">
        <v>135</v>
      </c>
      <c r="E9" s="13">
        <v>115.527272727273</v>
      </c>
      <c r="F9" s="15">
        <v>1.8181818181818199</v>
      </c>
      <c r="G9" s="31" t="s">
        <v>136</v>
      </c>
    </row>
    <row r="10" spans="1:14" x14ac:dyDescent="0.25">
      <c r="B10" s="12" t="s">
        <v>137</v>
      </c>
      <c r="C10" s="12" t="s">
        <v>138</v>
      </c>
      <c r="D10" s="12" t="s">
        <v>139</v>
      </c>
      <c r="E10" s="13">
        <v>53.307344272727299</v>
      </c>
      <c r="F10" s="15">
        <v>13.321409090909091</v>
      </c>
      <c r="G10" s="31" t="s">
        <v>140</v>
      </c>
    </row>
    <row r="11" spans="1:14" x14ac:dyDescent="0.25">
      <c r="B11" s="12" t="s">
        <v>141</v>
      </c>
      <c r="C11" s="12" t="s">
        <v>138</v>
      </c>
      <c r="D11" s="12" t="s">
        <v>139</v>
      </c>
      <c r="E11" s="13">
        <v>21.647337727272728</v>
      </c>
      <c r="F11" s="15">
        <v>0</v>
      </c>
      <c r="G11" s="31" t="s">
        <v>140</v>
      </c>
    </row>
    <row r="12" spans="1:14" x14ac:dyDescent="0.25">
      <c r="B12" s="12" t="s">
        <v>142</v>
      </c>
      <c r="C12" s="12" t="s">
        <v>143</v>
      </c>
      <c r="D12" s="12" t="s">
        <v>139</v>
      </c>
      <c r="E12" s="13">
        <v>239.262076454545</v>
      </c>
      <c r="F12" s="15">
        <v>21.888888909090909</v>
      </c>
      <c r="G12" s="31" t="s">
        <v>144</v>
      </c>
    </row>
    <row r="13" spans="1:14" x14ac:dyDescent="0.25">
      <c r="B13" s="12" t="s">
        <v>145</v>
      </c>
      <c r="C13" s="12" t="s">
        <v>146</v>
      </c>
      <c r="D13" s="12" t="s">
        <v>131</v>
      </c>
      <c r="E13" s="13">
        <v>310.63636363636402</v>
      </c>
      <c r="F13" s="15">
        <v>6.3636363636363633</v>
      </c>
      <c r="G13" s="31" t="s">
        <v>147</v>
      </c>
    </row>
    <row r="14" spans="1:14" x14ac:dyDescent="0.25">
      <c r="B14" s="12" t="s">
        <v>148</v>
      </c>
      <c r="C14" s="12" t="s">
        <v>149</v>
      </c>
      <c r="D14" s="12" t="s">
        <v>150</v>
      </c>
      <c r="E14" s="13">
        <v>282.54545454545502</v>
      </c>
      <c r="F14" s="15">
        <v>7.1818181818181817</v>
      </c>
      <c r="G14" s="31" t="s">
        <v>151</v>
      </c>
    </row>
    <row r="15" spans="1:14" x14ac:dyDescent="0.25">
      <c r="B15" s="12" t="s">
        <v>152</v>
      </c>
      <c r="C15" s="12" t="s">
        <v>153</v>
      </c>
      <c r="D15" s="12" t="s">
        <v>154</v>
      </c>
      <c r="E15" s="13">
        <v>1509.27272727273</v>
      </c>
      <c r="F15" s="15">
        <v>8.0090909090909097</v>
      </c>
      <c r="G15" s="31" t="s">
        <v>155</v>
      </c>
    </row>
    <row r="16" spans="1:14" x14ac:dyDescent="0.25">
      <c r="B16" s="12" t="s">
        <v>156</v>
      </c>
      <c r="C16" s="12" t="s">
        <v>157</v>
      </c>
      <c r="D16" s="12" t="s">
        <v>139</v>
      </c>
      <c r="E16" s="13">
        <v>401.81818181818198</v>
      </c>
      <c r="F16" s="15">
        <v>27.272727272727298</v>
      </c>
      <c r="G16" s="31" t="s">
        <v>158</v>
      </c>
    </row>
    <row r="17" spans="2:6" x14ac:dyDescent="0.25">
      <c r="B17" s="12" t="s">
        <v>159</v>
      </c>
      <c r="C17" s="12"/>
      <c r="D17" s="12"/>
      <c r="E17" s="13">
        <f>SUM(E8:E16)</f>
        <v>3229.4713039090939</v>
      </c>
      <c r="F17" s="15">
        <f>SUM(F8:F16)</f>
        <v>115.76484345454548</v>
      </c>
    </row>
    <row r="19" spans="2:6" x14ac:dyDescent="0.25">
      <c r="E19" s="58"/>
      <c r="F19" s="27"/>
    </row>
    <row r="21" spans="2:6" x14ac:dyDescent="0.25">
      <c r="B21" t="s">
        <v>160</v>
      </c>
    </row>
    <row r="22" spans="2:6" x14ac:dyDescent="0.25">
      <c r="B22" t="s">
        <v>161</v>
      </c>
    </row>
    <row r="23" spans="2:6" x14ac:dyDescent="0.25">
      <c r="B23" t="s">
        <v>162</v>
      </c>
    </row>
    <row r="28" spans="2:6" x14ac:dyDescent="0.25">
      <c r="F28" t="s">
        <v>163</v>
      </c>
    </row>
  </sheetData>
  <hyperlinks>
    <hyperlink ref="G8" r:id="rId1" xr:uid="{DFE06C80-7240-401F-9FE1-23914C7C2983}"/>
    <hyperlink ref="G9" r:id="rId2" xr:uid="{8F7B117B-A5FB-4E5A-BDD2-9DE4F532A535}"/>
    <hyperlink ref="G10" r:id="rId3" xr:uid="{13293731-E2C7-4B0E-8CBA-957418A1462F}"/>
    <hyperlink ref="G11" r:id="rId4" xr:uid="{7D3A542C-680E-44B8-B582-DB1DCD5B5D04}"/>
    <hyperlink ref="G12" r:id="rId5" xr:uid="{546DBDF2-F449-4CFD-90F5-767B6594229B}"/>
    <hyperlink ref="G13" r:id="rId6" xr:uid="{8AFA2E23-7A61-4593-8FA7-AC548DACCFFC}"/>
    <hyperlink ref="G14" r:id="rId7" xr:uid="{05CBDB93-49F5-44D3-9AA4-452D268685AF}"/>
    <hyperlink ref="G15" r:id="rId8" xr:uid="{DD2EE738-E493-4298-85ED-4C5F8DD257A4}"/>
    <hyperlink ref="G16" r:id="rId9" xr:uid="{3A5CB937-D098-40E6-BECA-61CB7AA59095}"/>
  </hyperlinks>
  <pageMargins left="0.7" right="0.7" top="0.75" bottom="0.75" header="0.3" footer="0.3"/>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70DF4-216F-4C86-B1B2-B7CB6D11EA99}">
  <dimension ref="A1:F42"/>
  <sheetViews>
    <sheetView zoomScaleNormal="100" workbookViewId="0"/>
  </sheetViews>
  <sheetFormatPr defaultColWidth="9.42578125" defaultRowHeight="15" x14ac:dyDescent="0.2"/>
  <cols>
    <col min="1" max="1" width="13.5703125" style="113" customWidth="1"/>
    <col min="2" max="2" width="42.42578125" style="113" customWidth="1"/>
    <col min="3" max="3" width="9.42578125" style="113"/>
    <col min="4" max="4" width="43.42578125" style="113" customWidth="1"/>
    <col min="5" max="5" width="9.42578125" style="113"/>
    <col min="6" max="6" width="48.5703125" style="113" customWidth="1"/>
    <col min="7" max="16384" width="9.42578125" style="113"/>
  </cols>
  <sheetData>
    <row r="1" spans="1:6" s="130" customFormat="1" ht="20.25" x14ac:dyDescent="0.3">
      <c r="A1" s="129" t="s">
        <v>164</v>
      </c>
    </row>
    <row r="2" spans="1:6" ht="15.75" x14ac:dyDescent="0.2">
      <c r="A2" s="267"/>
      <c r="B2" s="267"/>
      <c r="C2" s="267"/>
      <c r="D2" s="267"/>
    </row>
    <row r="4" spans="1:6" x14ac:dyDescent="0.2">
      <c r="A4" s="157" t="s">
        <v>165</v>
      </c>
      <c r="B4" s="157" t="s">
        <v>166</v>
      </c>
      <c r="C4" s="157" t="s">
        <v>165</v>
      </c>
      <c r="D4" s="157" t="s">
        <v>166</v>
      </c>
      <c r="E4" s="157" t="s">
        <v>165</v>
      </c>
      <c r="F4" s="157" t="s">
        <v>166</v>
      </c>
    </row>
    <row r="5" spans="1:6" ht="14.85" customHeight="1" x14ac:dyDescent="0.2">
      <c r="A5" s="268">
        <v>1</v>
      </c>
      <c r="B5" s="158" t="s">
        <v>167</v>
      </c>
      <c r="C5" s="269"/>
      <c r="D5" s="158" t="s">
        <v>168</v>
      </c>
      <c r="E5" s="268">
        <v>4</v>
      </c>
      <c r="F5" s="159"/>
    </row>
    <row r="6" spans="1:6" ht="14.85" customHeight="1" x14ac:dyDescent="0.2">
      <c r="A6" s="266"/>
      <c r="B6" s="160" t="s">
        <v>169</v>
      </c>
      <c r="C6" s="270"/>
      <c r="D6" s="160" t="s">
        <v>170</v>
      </c>
      <c r="E6" s="266"/>
      <c r="F6" s="160" t="s">
        <v>171</v>
      </c>
    </row>
    <row r="7" spans="1:6" ht="14.85" customHeight="1" x14ac:dyDescent="0.2">
      <c r="A7" s="266"/>
      <c r="B7" s="161" t="s">
        <v>172</v>
      </c>
      <c r="C7" s="270"/>
      <c r="D7" s="160" t="s">
        <v>173</v>
      </c>
      <c r="E7" s="266"/>
      <c r="F7" s="161" t="s">
        <v>174</v>
      </c>
    </row>
    <row r="8" spans="1:6" ht="14.85" customHeight="1" x14ac:dyDescent="0.2">
      <c r="A8" s="266"/>
      <c r="B8" s="161" t="s">
        <v>175</v>
      </c>
      <c r="C8" s="270"/>
      <c r="D8" s="160" t="s">
        <v>176</v>
      </c>
      <c r="E8" s="266"/>
      <c r="F8" s="160" t="s">
        <v>177</v>
      </c>
    </row>
    <row r="9" spans="1:6" ht="14.85" customHeight="1" x14ac:dyDescent="0.2">
      <c r="A9" s="266"/>
      <c r="B9" s="160" t="s">
        <v>178</v>
      </c>
      <c r="C9" s="270"/>
      <c r="D9" s="160" t="s">
        <v>179</v>
      </c>
      <c r="E9" s="266"/>
      <c r="F9" s="160" t="s">
        <v>180</v>
      </c>
    </row>
    <row r="10" spans="1:6" ht="14.85" customHeight="1" x14ac:dyDescent="0.2">
      <c r="A10" s="266"/>
      <c r="B10" s="160" t="s">
        <v>181</v>
      </c>
      <c r="C10" s="270"/>
      <c r="D10" s="160" t="s">
        <v>182</v>
      </c>
      <c r="E10" s="266"/>
      <c r="F10" s="162" t="s">
        <v>183</v>
      </c>
    </row>
    <row r="11" spans="1:6" ht="14.85" customHeight="1" x14ac:dyDescent="0.2">
      <c r="A11" s="266"/>
      <c r="B11" s="162" t="s">
        <v>184</v>
      </c>
      <c r="C11" s="270"/>
      <c r="D11" s="160" t="s">
        <v>185</v>
      </c>
      <c r="E11" s="266">
        <v>5</v>
      </c>
      <c r="F11" s="158" t="s">
        <v>186</v>
      </c>
    </row>
    <row r="12" spans="1:6" x14ac:dyDescent="0.2">
      <c r="A12" s="266">
        <v>2</v>
      </c>
      <c r="B12" s="163" t="s">
        <v>187</v>
      </c>
      <c r="C12" s="270"/>
      <c r="D12" s="160" t="s">
        <v>188</v>
      </c>
      <c r="E12" s="266"/>
      <c r="F12" s="161" t="s">
        <v>189</v>
      </c>
    </row>
    <row r="13" spans="1:6" x14ac:dyDescent="0.2">
      <c r="A13" s="266"/>
      <c r="B13" s="161" t="s">
        <v>190</v>
      </c>
      <c r="C13" s="270"/>
      <c r="D13" s="160" t="s">
        <v>191</v>
      </c>
      <c r="E13" s="266"/>
      <c r="F13" s="162" t="s">
        <v>192</v>
      </c>
    </row>
    <row r="14" spans="1:6" x14ac:dyDescent="0.2">
      <c r="A14" s="266"/>
      <c r="B14" s="161" t="s">
        <v>193</v>
      </c>
      <c r="C14" s="270"/>
      <c r="D14" s="113" t="s">
        <v>194</v>
      </c>
      <c r="E14" s="271">
        <v>7</v>
      </c>
      <c r="F14" s="163" t="s">
        <v>195</v>
      </c>
    </row>
    <row r="15" spans="1:6" ht="15.75" customHeight="1" x14ac:dyDescent="0.2">
      <c r="A15" s="266"/>
      <c r="B15" s="160" t="s">
        <v>196</v>
      </c>
      <c r="C15" s="270"/>
      <c r="D15" s="160" t="s">
        <v>197</v>
      </c>
      <c r="E15" s="272"/>
      <c r="F15" s="160" t="s">
        <v>198</v>
      </c>
    </row>
    <row r="16" spans="1:6" ht="15.75" customHeight="1" x14ac:dyDescent="0.2">
      <c r="A16" s="266"/>
      <c r="B16" s="160" t="s">
        <v>199</v>
      </c>
      <c r="C16" s="270"/>
      <c r="D16" s="160" t="s">
        <v>200</v>
      </c>
      <c r="E16" s="272"/>
      <c r="F16" s="160" t="s">
        <v>201</v>
      </c>
    </row>
    <row r="17" spans="1:6" ht="15.75" customHeight="1" x14ac:dyDescent="0.2">
      <c r="A17" s="266"/>
      <c r="B17" s="160" t="s">
        <v>202</v>
      </c>
      <c r="C17" s="270"/>
      <c r="D17" s="160" t="s">
        <v>203</v>
      </c>
      <c r="E17" s="272"/>
      <c r="F17" s="160" t="s">
        <v>204</v>
      </c>
    </row>
    <row r="18" spans="1:6" ht="15.75" customHeight="1" x14ac:dyDescent="0.2">
      <c r="A18" s="266"/>
      <c r="B18" s="160"/>
      <c r="C18" s="270"/>
      <c r="D18" s="160" t="s">
        <v>205</v>
      </c>
      <c r="E18" s="272"/>
      <c r="F18" s="160"/>
    </row>
    <row r="19" spans="1:6" ht="15.75" customHeight="1" x14ac:dyDescent="0.2">
      <c r="A19" s="266"/>
      <c r="B19" s="160" t="s">
        <v>206</v>
      </c>
      <c r="C19" s="270"/>
      <c r="D19" s="160" t="s">
        <v>207</v>
      </c>
      <c r="E19" s="272"/>
      <c r="F19" s="161" t="s">
        <v>208</v>
      </c>
    </row>
    <row r="20" spans="1:6" ht="15.75" customHeight="1" x14ac:dyDescent="0.2">
      <c r="A20" s="266"/>
      <c r="B20" s="160"/>
      <c r="C20" s="270"/>
      <c r="D20" s="160" t="s">
        <v>209</v>
      </c>
      <c r="E20" s="272"/>
      <c r="F20" s="161" t="s">
        <v>210</v>
      </c>
    </row>
    <row r="21" spans="1:6" ht="15.75" customHeight="1" x14ac:dyDescent="0.2">
      <c r="A21" s="266"/>
      <c r="B21" s="160" t="s">
        <v>211</v>
      </c>
      <c r="C21" s="270"/>
      <c r="D21" s="160" t="s">
        <v>212</v>
      </c>
      <c r="E21" s="272"/>
      <c r="F21" s="160" t="s">
        <v>213</v>
      </c>
    </row>
    <row r="22" spans="1:6" ht="15.75" customHeight="1" x14ac:dyDescent="0.2">
      <c r="A22" s="266"/>
      <c r="B22" s="160" t="s">
        <v>214</v>
      </c>
      <c r="C22" s="270"/>
      <c r="D22" s="160" t="s">
        <v>215</v>
      </c>
      <c r="E22" s="268"/>
      <c r="F22" s="162" t="s">
        <v>216</v>
      </c>
    </row>
    <row r="23" spans="1:6" ht="15.75" customHeight="1" x14ac:dyDescent="0.2">
      <c r="A23" s="266"/>
      <c r="B23" s="160" t="s">
        <v>217</v>
      </c>
      <c r="C23" s="270"/>
      <c r="D23" s="160" t="s">
        <v>218</v>
      </c>
      <c r="E23" s="266">
        <v>8</v>
      </c>
      <c r="F23" s="158" t="s">
        <v>219</v>
      </c>
    </row>
    <row r="24" spans="1:6" ht="15.75" customHeight="1" x14ac:dyDescent="0.2">
      <c r="A24" s="266"/>
      <c r="B24" s="162" t="s">
        <v>220</v>
      </c>
      <c r="C24" s="270"/>
      <c r="D24" s="160" t="s">
        <v>221</v>
      </c>
      <c r="E24" s="266"/>
      <c r="F24" s="161" t="s">
        <v>222</v>
      </c>
    </row>
    <row r="25" spans="1:6" ht="15.75" customHeight="1" x14ac:dyDescent="0.2">
      <c r="A25" s="266">
        <v>2.1</v>
      </c>
      <c r="B25" s="160" t="s">
        <v>223</v>
      </c>
      <c r="C25" s="270"/>
      <c r="D25" s="64" t="s">
        <v>224</v>
      </c>
      <c r="E25" s="266"/>
      <c r="F25" s="162" t="s">
        <v>225</v>
      </c>
    </row>
    <row r="26" spans="1:6" x14ac:dyDescent="0.2">
      <c r="A26" s="266"/>
      <c r="B26" s="160"/>
      <c r="C26" s="270"/>
      <c r="D26" s="160" t="s">
        <v>226</v>
      </c>
      <c r="E26" s="266">
        <v>9</v>
      </c>
      <c r="F26" s="158" t="s">
        <v>227</v>
      </c>
    </row>
    <row r="27" spans="1:6" x14ac:dyDescent="0.2">
      <c r="A27" s="266"/>
      <c r="B27" s="160"/>
      <c r="C27" s="270"/>
      <c r="D27" s="160"/>
      <c r="E27" s="266"/>
      <c r="F27" s="160" t="s">
        <v>228</v>
      </c>
    </row>
    <row r="28" spans="1:6" x14ac:dyDescent="0.2">
      <c r="A28" s="266"/>
      <c r="B28" s="160"/>
      <c r="C28" s="270"/>
      <c r="D28" s="160"/>
      <c r="E28" s="266"/>
      <c r="F28" s="160" t="s">
        <v>229</v>
      </c>
    </row>
    <row r="29" spans="1:6" x14ac:dyDescent="0.2">
      <c r="A29" s="266"/>
      <c r="B29" s="160" t="s">
        <v>230</v>
      </c>
      <c r="C29" s="270"/>
      <c r="D29" s="160" t="s">
        <v>231</v>
      </c>
      <c r="E29" s="266"/>
      <c r="F29" s="160" t="s">
        <v>232</v>
      </c>
    </row>
    <row r="30" spans="1:6" x14ac:dyDescent="0.2">
      <c r="A30" s="266"/>
      <c r="B30" s="160" t="s">
        <v>233</v>
      </c>
      <c r="C30" s="270"/>
      <c r="D30" s="160" t="s">
        <v>234</v>
      </c>
      <c r="E30" s="266"/>
      <c r="F30" s="160" t="s">
        <v>235</v>
      </c>
    </row>
    <row r="31" spans="1:6" x14ac:dyDescent="0.2">
      <c r="A31" s="266"/>
      <c r="B31" s="160" t="s">
        <v>236</v>
      </c>
      <c r="C31" s="270"/>
      <c r="D31" s="160" t="s">
        <v>237</v>
      </c>
      <c r="E31" s="266"/>
      <c r="F31" s="160" t="s">
        <v>238</v>
      </c>
    </row>
    <row r="32" spans="1:6" x14ac:dyDescent="0.2">
      <c r="A32" s="266"/>
      <c r="B32" s="160" t="s">
        <v>239</v>
      </c>
      <c r="C32" s="270"/>
      <c r="D32" s="160" t="s">
        <v>240</v>
      </c>
      <c r="E32" s="266"/>
      <c r="F32" s="160" t="s">
        <v>241</v>
      </c>
    </row>
    <row r="33" spans="1:6" x14ac:dyDescent="0.2">
      <c r="A33" s="266"/>
      <c r="B33" s="160" t="s">
        <v>242</v>
      </c>
      <c r="C33" s="270"/>
      <c r="D33" s="160" t="s">
        <v>243</v>
      </c>
      <c r="E33" s="266"/>
      <c r="F33" s="162" t="s">
        <v>244</v>
      </c>
    </row>
    <row r="34" spans="1:6" x14ac:dyDescent="0.2">
      <c r="A34" s="266"/>
      <c r="B34" s="161" t="s">
        <v>245</v>
      </c>
      <c r="C34" s="270"/>
      <c r="D34" s="160" t="s">
        <v>246</v>
      </c>
      <c r="E34" s="266">
        <v>10</v>
      </c>
      <c r="F34" s="158" t="s">
        <v>247</v>
      </c>
    </row>
    <row r="35" spans="1:6" x14ac:dyDescent="0.2">
      <c r="A35" s="266"/>
      <c r="B35" s="160" t="s">
        <v>248</v>
      </c>
      <c r="C35" s="270"/>
      <c r="D35" s="160" t="s">
        <v>249</v>
      </c>
      <c r="E35" s="266"/>
      <c r="F35" s="160" t="s">
        <v>250</v>
      </c>
    </row>
    <row r="36" spans="1:6" x14ac:dyDescent="0.2">
      <c r="A36" s="266"/>
      <c r="B36" s="160" t="s">
        <v>251</v>
      </c>
      <c r="C36" s="270"/>
      <c r="D36" s="160" t="s">
        <v>252</v>
      </c>
      <c r="E36" s="266"/>
      <c r="F36" s="160" t="s">
        <v>253</v>
      </c>
    </row>
    <row r="37" spans="1:6" x14ac:dyDescent="0.2">
      <c r="A37" s="266"/>
      <c r="B37" s="160" t="s">
        <v>254</v>
      </c>
      <c r="C37" s="270"/>
      <c r="D37" s="160" t="s">
        <v>255</v>
      </c>
      <c r="E37" s="266"/>
      <c r="F37" s="160" t="s">
        <v>256</v>
      </c>
    </row>
    <row r="38" spans="1:6" x14ac:dyDescent="0.2">
      <c r="A38" s="266"/>
      <c r="B38" s="160" t="s">
        <v>257</v>
      </c>
      <c r="C38" s="270"/>
      <c r="D38" s="161" t="s">
        <v>258</v>
      </c>
      <c r="E38" s="266"/>
      <c r="F38" s="160" t="s">
        <v>259</v>
      </c>
    </row>
    <row r="39" spans="1:6" x14ac:dyDescent="0.2">
      <c r="A39" s="266"/>
      <c r="B39" s="160" t="s">
        <v>260</v>
      </c>
      <c r="C39" s="270"/>
      <c r="D39" s="160" t="s">
        <v>261</v>
      </c>
      <c r="E39" s="266"/>
      <c r="F39" s="160" t="s">
        <v>262</v>
      </c>
    </row>
    <row r="40" spans="1:6" x14ac:dyDescent="0.2">
      <c r="A40" s="266"/>
      <c r="B40" s="160" t="s">
        <v>263</v>
      </c>
      <c r="C40" s="270"/>
      <c r="D40" s="162" t="s">
        <v>264</v>
      </c>
      <c r="E40" s="266"/>
      <c r="F40" s="162" t="s">
        <v>265</v>
      </c>
    </row>
    <row r="41" spans="1:6" x14ac:dyDescent="0.2">
      <c r="A41" s="266"/>
      <c r="B41" s="160" t="s">
        <v>266</v>
      </c>
      <c r="C41" s="64"/>
      <c r="D41" s="64"/>
      <c r="E41" s="64"/>
      <c r="F41" s="64"/>
    </row>
    <row r="42" spans="1:6" x14ac:dyDescent="0.2">
      <c r="A42" s="266"/>
      <c r="B42" s="164" t="s">
        <v>267</v>
      </c>
      <c r="C42" s="64"/>
      <c r="D42" s="64"/>
      <c r="E42" s="64"/>
      <c r="F42" s="64"/>
    </row>
  </sheetData>
  <mergeCells count="11">
    <mergeCell ref="E34:E40"/>
    <mergeCell ref="A2:D2"/>
    <mergeCell ref="A5:A11"/>
    <mergeCell ref="C5:C40"/>
    <mergeCell ref="E5:E10"/>
    <mergeCell ref="E11:E13"/>
    <mergeCell ref="A12:A24"/>
    <mergeCell ref="E14:E22"/>
    <mergeCell ref="E23:E25"/>
    <mergeCell ref="A25:A42"/>
    <mergeCell ref="E26:E3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E2E38-E655-41B2-A62F-36108C150087}">
  <dimension ref="A1:F44"/>
  <sheetViews>
    <sheetView workbookViewId="0"/>
  </sheetViews>
  <sheetFormatPr defaultColWidth="9.42578125" defaultRowHeight="15" x14ac:dyDescent="0.25"/>
  <cols>
    <col min="1" max="1" width="13.5703125" style="26" customWidth="1"/>
    <col min="2" max="2" width="18.42578125" style="26" customWidth="1"/>
    <col min="3" max="3" width="9.42578125" style="26" customWidth="1"/>
    <col min="4" max="4" width="16.5703125" style="26" customWidth="1"/>
    <col min="5" max="5" width="9.42578125" style="26" customWidth="1"/>
    <col min="6" max="6" width="20.42578125" style="26" customWidth="1"/>
    <col min="7" max="16384" width="9.42578125" style="26"/>
  </cols>
  <sheetData>
    <row r="1" spans="1:6" s="130" customFormat="1" ht="20.25" x14ac:dyDescent="0.3">
      <c r="A1" s="129" t="s">
        <v>268</v>
      </c>
    </row>
    <row r="3" spans="1:6" x14ac:dyDescent="0.25">
      <c r="A3" s="67" t="s">
        <v>269</v>
      </c>
      <c r="B3" s="67" t="s">
        <v>166</v>
      </c>
      <c r="C3" s="67" t="s">
        <v>269</v>
      </c>
      <c r="D3" s="67" t="s">
        <v>166</v>
      </c>
      <c r="E3" s="67" t="s">
        <v>269</v>
      </c>
      <c r="F3" s="67" t="s">
        <v>166</v>
      </c>
    </row>
    <row r="4" spans="1:6" x14ac:dyDescent="0.25">
      <c r="A4" s="273" t="s">
        <v>270</v>
      </c>
      <c r="B4" s="165" t="s">
        <v>271</v>
      </c>
      <c r="C4" s="273" t="s">
        <v>272</v>
      </c>
      <c r="D4" s="165" t="s">
        <v>273</v>
      </c>
      <c r="E4" s="273" t="s">
        <v>274</v>
      </c>
      <c r="F4" s="165" t="s">
        <v>275</v>
      </c>
    </row>
    <row r="5" spans="1:6" x14ac:dyDescent="0.25">
      <c r="A5" s="274"/>
      <c r="B5" s="166" t="s">
        <v>276</v>
      </c>
      <c r="C5" s="274"/>
      <c r="D5" s="166" t="s">
        <v>277</v>
      </c>
      <c r="E5" s="274"/>
      <c r="F5" s="166" t="s">
        <v>278</v>
      </c>
    </row>
    <row r="6" spans="1:6" x14ac:dyDescent="0.25">
      <c r="A6" s="274"/>
      <c r="B6" s="166" t="s">
        <v>279</v>
      </c>
      <c r="C6" s="274"/>
      <c r="D6" s="166" t="s">
        <v>280</v>
      </c>
      <c r="E6" s="275"/>
      <c r="F6" s="167" t="s">
        <v>281</v>
      </c>
    </row>
    <row r="7" spans="1:6" x14ac:dyDescent="0.25">
      <c r="A7" s="275"/>
      <c r="B7" s="167" t="s">
        <v>282</v>
      </c>
      <c r="C7" s="274"/>
      <c r="D7" s="166" t="s">
        <v>283</v>
      </c>
      <c r="E7" s="168" t="s">
        <v>284</v>
      </c>
      <c r="F7" s="169" t="s">
        <v>285</v>
      </c>
    </row>
    <row r="8" spans="1:6" x14ac:dyDescent="0.25">
      <c r="A8" s="273" t="s">
        <v>286</v>
      </c>
      <c r="B8" s="165" t="s">
        <v>282</v>
      </c>
      <c r="C8" s="275"/>
      <c r="D8" s="167" t="s">
        <v>287</v>
      </c>
      <c r="E8" s="273" t="s">
        <v>288</v>
      </c>
      <c r="F8" s="165" t="s">
        <v>289</v>
      </c>
    </row>
    <row r="9" spans="1:6" x14ac:dyDescent="0.25">
      <c r="A9" s="274"/>
      <c r="B9" s="166" t="s">
        <v>290</v>
      </c>
      <c r="C9" s="273" t="s">
        <v>291</v>
      </c>
      <c r="D9" s="165" t="s">
        <v>292</v>
      </c>
      <c r="E9" s="275"/>
      <c r="F9" s="167" t="s">
        <v>293</v>
      </c>
    </row>
    <row r="10" spans="1:6" x14ac:dyDescent="0.25">
      <c r="A10" s="275"/>
      <c r="B10" s="167" t="s">
        <v>294</v>
      </c>
      <c r="C10" s="274"/>
      <c r="D10" s="166" t="s">
        <v>295</v>
      </c>
      <c r="E10" s="273" t="s">
        <v>296</v>
      </c>
      <c r="F10" s="165" t="s">
        <v>297</v>
      </c>
    </row>
    <row r="11" spans="1:6" x14ac:dyDescent="0.25">
      <c r="A11" s="273" t="s">
        <v>298</v>
      </c>
      <c r="B11" s="165" t="s">
        <v>282</v>
      </c>
      <c r="C11" s="274"/>
      <c r="D11" s="166" t="s">
        <v>299</v>
      </c>
      <c r="E11" s="275"/>
      <c r="F11" s="167" t="s">
        <v>300</v>
      </c>
    </row>
    <row r="12" spans="1:6" x14ac:dyDescent="0.25">
      <c r="A12" s="275"/>
      <c r="B12" s="167" t="s">
        <v>301</v>
      </c>
      <c r="C12" s="275"/>
      <c r="D12" s="167" t="s">
        <v>302</v>
      </c>
      <c r="E12" s="273" t="s">
        <v>303</v>
      </c>
      <c r="F12" s="165" t="s">
        <v>304</v>
      </c>
    </row>
    <row r="13" spans="1:6" x14ac:dyDescent="0.25">
      <c r="A13" s="273" t="s">
        <v>305</v>
      </c>
      <c r="B13" s="165" t="s">
        <v>306</v>
      </c>
      <c r="C13" s="170" t="s">
        <v>307</v>
      </c>
      <c r="D13" s="169" t="s">
        <v>308</v>
      </c>
      <c r="E13" s="274"/>
      <c r="F13" s="166" t="s">
        <v>309</v>
      </c>
    </row>
    <row r="14" spans="1:6" x14ac:dyDescent="0.25">
      <c r="A14" s="274"/>
      <c r="B14" s="166" t="s">
        <v>310</v>
      </c>
      <c r="C14" s="273" t="s">
        <v>311</v>
      </c>
      <c r="D14" s="165" t="s">
        <v>312</v>
      </c>
      <c r="E14" s="275"/>
      <c r="F14" s="167" t="s">
        <v>313</v>
      </c>
    </row>
    <row r="15" spans="1:6" x14ac:dyDescent="0.25">
      <c r="A15" s="275"/>
      <c r="B15" s="167" t="s">
        <v>314</v>
      </c>
      <c r="C15" s="275"/>
      <c r="D15" s="167" t="s">
        <v>315</v>
      </c>
      <c r="E15" s="273" t="s">
        <v>316</v>
      </c>
      <c r="F15" s="165" t="s">
        <v>317</v>
      </c>
    </row>
    <row r="16" spans="1:6" x14ac:dyDescent="0.25">
      <c r="A16" s="168" t="s">
        <v>318</v>
      </c>
      <c r="B16" s="169" t="s">
        <v>319</v>
      </c>
      <c r="C16" s="170" t="s">
        <v>320</v>
      </c>
      <c r="D16" s="169" t="s">
        <v>321</v>
      </c>
      <c r="E16" s="274"/>
      <c r="F16" s="166" t="s">
        <v>322</v>
      </c>
    </row>
    <row r="17" spans="1:6" x14ac:dyDescent="0.25">
      <c r="A17" s="273" t="s">
        <v>323</v>
      </c>
      <c r="B17" s="165" t="s">
        <v>324</v>
      </c>
      <c r="C17" s="273" t="s">
        <v>325</v>
      </c>
      <c r="D17" s="165" t="s">
        <v>326</v>
      </c>
      <c r="E17" s="274"/>
      <c r="F17" s="166" t="s">
        <v>327</v>
      </c>
    </row>
    <row r="18" spans="1:6" x14ac:dyDescent="0.25">
      <c r="A18" s="275"/>
      <c r="B18" s="167" t="s">
        <v>328</v>
      </c>
      <c r="C18" s="274"/>
      <c r="D18" s="166" t="s">
        <v>329</v>
      </c>
      <c r="E18" s="274"/>
      <c r="F18" s="166" t="s">
        <v>330</v>
      </c>
    </row>
    <row r="19" spans="1:6" x14ac:dyDescent="0.25">
      <c r="A19" s="273" t="s">
        <v>331</v>
      </c>
      <c r="B19" s="165" t="s">
        <v>332</v>
      </c>
      <c r="C19" s="275"/>
      <c r="D19" s="167" t="s">
        <v>333</v>
      </c>
      <c r="E19" s="274"/>
      <c r="F19" s="166" t="s">
        <v>334</v>
      </c>
    </row>
    <row r="20" spans="1:6" x14ac:dyDescent="0.25">
      <c r="A20" s="274"/>
      <c r="B20" s="166" t="s">
        <v>335</v>
      </c>
      <c r="C20" s="273" t="s">
        <v>336</v>
      </c>
      <c r="D20" s="165" t="s">
        <v>337</v>
      </c>
      <c r="E20" s="275"/>
      <c r="F20" s="167" t="s">
        <v>338</v>
      </c>
    </row>
    <row r="21" spans="1:6" x14ac:dyDescent="0.25">
      <c r="A21" s="274"/>
      <c r="B21" s="166" t="s">
        <v>339</v>
      </c>
      <c r="C21" s="274"/>
      <c r="D21" s="166" t="s">
        <v>340</v>
      </c>
      <c r="E21" s="273" t="s">
        <v>341</v>
      </c>
      <c r="F21" s="165" t="s">
        <v>342</v>
      </c>
    </row>
    <row r="22" spans="1:6" x14ac:dyDescent="0.25">
      <c r="A22" s="274"/>
      <c r="B22" s="166" t="s">
        <v>343</v>
      </c>
      <c r="C22" s="274"/>
      <c r="D22" s="166" t="s">
        <v>344</v>
      </c>
      <c r="E22" s="274"/>
      <c r="F22" s="166" t="s">
        <v>345</v>
      </c>
    </row>
    <row r="23" spans="1:6" x14ac:dyDescent="0.25">
      <c r="A23" s="275"/>
      <c r="B23" s="167" t="s">
        <v>346</v>
      </c>
      <c r="C23" s="274"/>
      <c r="D23" s="166" t="s">
        <v>347</v>
      </c>
      <c r="E23" s="274"/>
      <c r="F23" s="166" t="s">
        <v>348</v>
      </c>
    </row>
    <row r="24" spans="1:6" x14ac:dyDescent="0.25">
      <c r="A24" s="273" t="s">
        <v>349</v>
      </c>
      <c r="B24" s="165" t="s">
        <v>350</v>
      </c>
      <c r="C24" s="274"/>
      <c r="D24" s="166" t="s">
        <v>351</v>
      </c>
      <c r="E24" s="275"/>
      <c r="F24" s="167" t="s">
        <v>352</v>
      </c>
    </row>
    <row r="25" spans="1:6" x14ac:dyDescent="0.25">
      <c r="A25" s="274"/>
      <c r="B25" s="166" t="s">
        <v>353</v>
      </c>
      <c r="C25" s="274"/>
      <c r="D25" s="166" t="s">
        <v>354</v>
      </c>
      <c r="E25" s="168" t="s">
        <v>355</v>
      </c>
      <c r="F25" s="169" t="s">
        <v>356</v>
      </c>
    </row>
    <row r="26" spans="1:6" x14ac:dyDescent="0.25">
      <c r="A26" s="274"/>
      <c r="B26" s="166" t="s">
        <v>357</v>
      </c>
      <c r="C26" s="274"/>
      <c r="D26" s="166" t="s">
        <v>358</v>
      </c>
      <c r="E26" s="273" t="s">
        <v>359</v>
      </c>
      <c r="F26" s="165" t="s">
        <v>360</v>
      </c>
    </row>
    <row r="27" spans="1:6" x14ac:dyDescent="0.25">
      <c r="A27" s="275"/>
      <c r="B27" s="167" t="s">
        <v>361</v>
      </c>
      <c r="C27" s="275"/>
      <c r="D27" s="167" t="s">
        <v>362</v>
      </c>
      <c r="E27" s="274"/>
      <c r="F27" s="166" t="s">
        <v>363</v>
      </c>
    </row>
    <row r="28" spans="1:6" x14ac:dyDescent="0.25">
      <c r="A28" s="273" t="s">
        <v>364</v>
      </c>
      <c r="B28" s="165" t="s">
        <v>365</v>
      </c>
      <c r="C28" s="273" t="s">
        <v>366</v>
      </c>
      <c r="D28" s="165" t="s">
        <v>367</v>
      </c>
      <c r="E28" s="275"/>
      <c r="F28" s="167" t="s">
        <v>368</v>
      </c>
    </row>
    <row r="29" spans="1:6" x14ac:dyDescent="0.25">
      <c r="A29" s="275"/>
      <c r="B29" s="167" t="s">
        <v>369</v>
      </c>
      <c r="C29" s="274"/>
      <c r="D29" s="166" t="s">
        <v>370</v>
      </c>
      <c r="E29" s="273" t="s">
        <v>371</v>
      </c>
      <c r="F29" s="165" t="s">
        <v>372</v>
      </c>
    </row>
    <row r="30" spans="1:6" x14ac:dyDescent="0.25">
      <c r="A30" s="273" t="s">
        <v>373</v>
      </c>
      <c r="B30" s="165" t="s">
        <v>374</v>
      </c>
      <c r="C30" s="274"/>
      <c r="D30" s="166" t="s">
        <v>375</v>
      </c>
      <c r="E30" s="274"/>
      <c r="F30" s="166" t="s">
        <v>376</v>
      </c>
    </row>
    <row r="31" spans="1:6" x14ac:dyDescent="0.25">
      <c r="A31" s="274"/>
      <c r="B31" s="166" t="s">
        <v>377</v>
      </c>
      <c r="C31" s="274"/>
      <c r="D31" s="166" t="s">
        <v>378</v>
      </c>
      <c r="E31" s="275"/>
      <c r="F31" s="167" t="s">
        <v>379</v>
      </c>
    </row>
    <row r="32" spans="1:6" x14ac:dyDescent="0.25">
      <c r="A32" s="274"/>
      <c r="B32" s="166" t="s">
        <v>380</v>
      </c>
      <c r="C32" s="274"/>
      <c r="D32" s="166" t="s">
        <v>117</v>
      </c>
      <c r="E32" s="273" t="s">
        <v>381</v>
      </c>
      <c r="F32" s="165" t="s">
        <v>382</v>
      </c>
    </row>
    <row r="33" spans="1:6" x14ac:dyDescent="0.25">
      <c r="A33" s="274"/>
      <c r="B33" s="166" t="s">
        <v>383</v>
      </c>
      <c r="C33" s="275"/>
      <c r="D33" s="167" t="s">
        <v>384</v>
      </c>
      <c r="E33" s="274"/>
      <c r="F33" s="166" t="s">
        <v>385</v>
      </c>
    </row>
    <row r="34" spans="1:6" x14ac:dyDescent="0.25">
      <c r="A34" s="274"/>
      <c r="B34" s="166" t="s">
        <v>386</v>
      </c>
      <c r="C34" s="273" t="s">
        <v>387</v>
      </c>
      <c r="D34" s="165" t="s">
        <v>388</v>
      </c>
      <c r="E34" s="275"/>
      <c r="F34" s="167" t="s">
        <v>389</v>
      </c>
    </row>
    <row r="35" spans="1:6" x14ac:dyDescent="0.25">
      <c r="A35" s="275"/>
      <c r="B35" s="167" t="s">
        <v>390</v>
      </c>
      <c r="C35" s="275"/>
      <c r="D35" s="167" t="s">
        <v>391</v>
      </c>
      <c r="E35" s="273" t="s">
        <v>392</v>
      </c>
      <c r="F35" s="165" t="s">
        <v>393</v>
      </c>
    </row>
    <row r="36" spans="1:6" x14ac:dyDescent="0.25">
      <c r="A36" s="273" t="s">
        <v>394</v>
      </c>
      <c r="B36" s="165" t="s">
        <v>395</v>
      </c>
      <c r="C36" s="273" t="s">
        <v>396</v>
      </c>
      <c r="D36" s="165" t="s">
        <v>397</v>
      </c>
      <c r="E36" s="276"/>
      <c r="F36" s="166" t="s">
        <v>398</v>
      </c>
    </row>
    <row r="37" spans="1:6" x14ac:dyDescent="0.25">
      <c r="A37" s="274"/>
      <c r="B37" s="166" t="s">
        <v>399</v>
      </c>
      <c r="C37" s="274"/>
      <c r="D37" s="166" t="s">
        <v>400</v>
      </c>
      <c r="E37" s="276"/>
      <c r="F37" s="166" t="s">
        <v>401</v>
      </c>
    </row>
    <row r="38" spans="1:6" x14ac:dyDescent="0.25">
      <c r="A38" s="275"/>
      <c r="B38" s="171" t="s">
        <v>402</v>
      </c>
      <c r="C38" s="278" t="s">
        <v>403</v>
      </c>
      <c r="D38" s="172" t="s">
        <v>404</v>
      </c>
      <c r="E38" s="276"/>
      <c r="F38" s="166" t="s">
        <v>405</v>
      </c>
    </row>
    <row r="39" spans="1:6" x14ac:dyDescent="0.25">
      <c r="A39" s="273" t="s">
        <v>272</v>
      </c>
      <c r="B39" s="173" t="s">
        <v>406</v>
      </c>
      <c r="C39" s="278"/>
      <c r="D39" s="174" t="s">
        <v>407</v>
      </c>
      <c r="E39" s="277"/>
      <c r="F39" s="167" t="s">
        <v>408</v>
      </c>
    </row>
    <row r="40" spans="1:6" x14ac:dyDescent="0.25">
      <c r="A40" s="274"/>
      <c r="B40" s="26" t="s">
        <v>409</v>
      </c>
      <c r="C40" s="278"/>
      <c r="D40" s="174" t="s">
        <v>410</v>
      </c>
    </row>
    <row r="41" spans="1:6" x14ac:dyDescent="0.25">
      <c r="A41" s="274"/>
      <c r="B41" s="26" t="s">
        <v>411</v>
      </c>
      <c r="C41" s="278"/>
      <c r="D41" s="174" t="s">
        <v>412</v>
      </c>
    </row>
    <row r="42" spans="1:6" x14ac:dyDescent="0.25">
      <c r="A42" s="274"/>
      <c r="B42" s="26" t="s">
        <v>413</v>
      </c>
      <c r="C42" s="278"/>
      <c r="D42" s="174" t="s">
        <v>414</v>
      </c>
    </row>
    <row r="43" spans="1:6" x14ac:dyDescent="0.25">
      <c r="A43" s="275"/>
      <c r="B43" s="171" t="s">
        <v>415</v>
      </c>
      <c r="C43" s="278"/>
      <c r="D43" s="174" t="s">
        <v>416</v>
      </c>
    </row>
    <row r="44" spans="1:6" x14ac:dyDescent="0.25">
      <c r="C44" s="278"/>
      <c r="D44" s="175" t="s">
        <v>417</v>
      </c>
    </row>
  </sheetData>
  <mergeCells count="30">
    <mergeCell ref="A4:A7"/>
    <mergeCell ref="C4:C8"/>
    <mergeCell ref="E4:E6"/>
    <mergeCell ref="A8:A10"/>
    <mergeCell ref="E8:E9"/>
    <mergeCell ref="C9:C12"/>
    <mergeCell ref="E10:E11"/>
    <mergeCell ref="A11:A12"/>
    <mergeCell ref="E12:E14"/>
    <mergeCell ref="A13:A15"/>
    <mergeCell ref="C14:C15"/>
    <mergeCell ref="E15:E20"/>
    <mergeCell ref="A17:A18"/>
    <mergeCell ref="C17:C19"/>
    <mergeCell ref="A19:A23"/>
    <mergeCell ref="C20:C27"/>
    <mergeCell ref="E21:E24"/>
    <mergeCell ref="A24:A27"/>
    <mergeCell ref="E26:E28"/>
    <mergeCell ref="A39:A43"/>
    <mergeCell ref="A28:A29"/>
    <mergeCell ref="C28:C33"/>
    <mergeCell ref="E29:E31"/>
    <mergeCell ref="A30:A35"/>
    <mergeCell ref="E32:E34"/>
    <mergeCell ref="C34:C35"/>
    <mergeCell ref="E35:E39"/>
    <mergeCell ref="A36:A38"/>
    <mergeCell ref="C36:C37"/>
    <mergeCell ref="C38:C4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B1D83-E222-46EA-91A9-6B18F20373D5}">
  <dimension ref="A1:IQ444"/>
  <sheetViews>
    <sheetView showGridLines="0" topLeftCell="A403" zoomScale="85" zoomScaleNormal="85" workbookViewId="0">
      <selection activeCell="S420" sqref="S420:AB420"/>
    </sheetView>
  </sheetViews>
  <sheetFormatPr defaultColWidth="9.42578125" defaultRowHeight="15" x14ac:dyDescent="0.25"/>
  <cols>
    <col min="1" max="3" width="3.42578125" style="33" customWidth="1"/>
    <col min="4" max="4" width="3.5703125" style="33" customWidth="1"/>
    <col min="5" max="14" width="9.42578125" style="33"/>
    <col min="15" max="15" width="6" style="33" customWidth="1"/>
    <col min="16" max="16" width="3.42578125" style="33" customWidth="1"/>
    <col min="17" max="17" width="4.42578125" style="33" customWidth="1"/>
    <col min="18" max="18" width="26.42578125" style="33" bestFit="1" customWidth="1"/>
    <col min="19" max="36" width="7.5703125" style="33" bestFit="1" customWidth="1"/>
    <col min="37" max="45" width="7.5703125" style="33" customWidth="1"/>
    <col min="46" max="16384" width="9.42578125" style="33"/>
  </cols>
  <sheetData>
    <row r="1" spans="1:251" s="1" customFormat="1" ht="20.25" x14ac:dyDescent="0.3">
      <c r="A1" s="8" t="s">
        <v>418</v>
      </c>
    </row>
    <row r="2" spans="1:251" customFormat="1" ht="12.75" customHeigh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row>
    <row r="3" spans="1:251" customFormat="1" ht="12.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row>
    <row r="4" spans="1:251" x14ac:dyDescent="0.25">
      <c r="A4" s="32"/>
      <c r="B4" s="32"/>
      <c r="C4" s="32"/>
      <c r="E4" s="34" t="s">
        <v>419</v>
      </c>
      <c r="P4" s="32"/>
    </row>
    <row r="5" spans="1:251" x14ac:dyDescent="0.25">
      <c r="A5" s="32"/>
      <c r="B5" s="32"/>
      <c r="C5" s="32"/>
      <c r="E5" s="34" t="s">
        <v>420</v>
      </c>
      <c r="P5" s="32"/>
      <c r="R5" s="35"/>
    </row>
    <row r="6" spans="1:251" x14ac:dyDescent="0.25">
      <c r="A6" s="32"/>
      <c r="B6" s="32"/>
      <c r="C6" s="32"/>
      <c r="P6" s="32"/>
      <c r="R6" t="s">
        <v>421</v>
      </c>
    </row>
    <row r="7" spans="1:251" x14ac:dyDescent="0.25">
      <c r="A7" s="32"/>
      <c r="B7" s="32"/>
      <c r="C7" s="32"/>
      <c r="P7" s="32"/>
    </row>
    <row r="8" spans="1:251" x14ac:dyDescent="0.25">
      <c r="A8" s="32"/>
      <c r="B8" s="32"/>
      <c r="C8" s="32"/>
      <c r="P8" s="32"/>
      <c r="R8" s="36"/>
      <c r="S8" s="37">
        <v>2024</v>
      </c>
      <c r="T8" s="37">
        <v>2025</v>
      </c>
      <c r="U8" s="37">
        <v>2026</v>
      </c>
      <c r="V8" s="37">
        <v>2027</v>
      </c>
      <c r="W8" s="37">
        <v>2028</v>
      </c>
      <c r="X8" s="37">
        <v>2029</v>
      </c>
      <c r="Y8" s="37">
        <v>2030</v>
      </c>
      <c r="Z8" s="37">
        <v>2031</v>
      </c>
      <c r="AA8" s="37">
        <v>2032</v>
      </c>
      <c r="AB8" s="37">
        <v>2033</v>
      </c>
      <c r="AC8" s="37">
        <v>2034</v>
      </c>
      <c r="AD8" s="37">
        <v>2035</v>
      </c>
      <c r="AE8" s="37">
        <v>2036</v>
      </c>
      <c r="AF8" s="37">
        <v>2037</v>
      </c>
      <c r="AG8" s="37">
        <v>2038</v>
      </c>
      <c r="AH8" s="37">
        <v>2039</v>
      </c>
      <c r="AI8" s="37">
        <v>2040</v>
      </c>
      <c r="AJ8" s="37">
        <v>2041</v>
      </c>
      <c r="AK8" s="37">
        <v>2042</v>
      </c>
      <c r="AL8" s="37">
        <v>2043</v>
      </c>
      <c r="AM8" s="37">
        <v>2044</v>
      </c>
      <c r="AN8" s="37">
        <v>2045</v>
      </c>
      <c r="AO8" s="37">
        <v>2046</v>
      </c>
      <c r="AP8" s="37">
        <v>2047</v>
      </c>
      <c r="AQ8" s="37">
        <v>2048</v>
      </c>
      <c r="AR8" s="37">
        <v>2049</v>
      </c>
      <c r="AS8" s="37">
        <v>2050</v>
      </c>
    </row>
    <row r="9" spans="1:251" x14ac:dyDescent="0.25">
      <c r="A9" s="32"/>
      <c r="B9" s="32"/>
      <c r="C9" s="32"/>
      <c r="P9" s="32"/>
      <c r="R9" s="38" t="s">
        <v>422</v>
      </c>
      <c r="S9" s="13">
        <v>301.49540940000003</v>
      </c>
      <c r="T9" s="13">
        <v>308.25196720000002</v>
      </c>
      <c r="U9" s="13">
        <v>314.22271230000001</v>
      </c>
      <c r="V9" s="13">
        <v>319.88098339999999</v>
      </c>
      <c r="W9" s="13">
        <v>324.53722240000002</v>
      </c>
      <c r="X9" s="13">
        <v>327.78240060000002</v>
      </c>
      <c r="Y9" s="13">
        <v>324.48732130000002</v>
      </c>
      <c r="Z9" s="13">
        <v>320.45411419999999</v>
      </c>
      <c r="AA9" s="13">
        <v>315.45483739999997</v>
      </c>
      <c r="AB9" s="13">
        <v>310.070494</v>
      </c>
      <c r="AC9" s="13">
        <v>304.60753799999998</v>
      </c>
      <c r="AD9" s="13">
        <v>299.33410620000001</v>
      </c>
      <c r="AE9" s="13">
        <v>295.67857839999999</v>
      </c>
      <c r="AF9" s="13">
        <v>291.84078890000001</v>
      </c>
      <c r="AG9" s="13">
        <v>287.44177089999999</v>
      </c>
      <c r="AH9" s="13">
        <v>281.79197920000001</v>
      </c>
      <c r="AI9" s="13">
        <v>273.79084940000001</v>
      </c>
      <c r="AJ9" s="13">
        <v>263.10268880000001</v>
      </c>
      <c r="AK9" s="13">
        <v>253.0114112</v>
      </c>
      <c r="AL9" s="13">
        <v>244.51068079999999</v>
      </c>
      <c r="AM9" s="13">
        <v>236.9449922</v>
      </c>
      <c r="AN9" s="13">
        <v>230.1615754</v>
      </c>
      <c r="AO9" s="13">
        <v>224.17583339999999</v>
      </c>
      <c r="AP9" s="13">
        <v>218.91392400000001</v>
      </c>
      <c r="AQ9" s="13">
        <v>213.8020353</v>
      </c>
      <c r="AR9" s="13">
        <v>208.63080110000001</v>
      </c>
      <c r="AS9" s="13">
        <v>204.1396407</v>
      </c>
    </row>
    <row r="10" spans="1:251" x14ac:dyDescent="0.25">
      <c r="A10" s="32"/>
      <c r="B10" s="32"/>
      <c r="C10" s="32"/>
      <c r="P10" s="32"/>
      <c r="R10" s="38" t="s">
        <v>423</v>
      </c>
      <c r="S10" s="13">
        <v>41.937129720000001</v>
      </c>
      <c r="T10" s="13">
        <v>42.193027280000003</v>
      </c>
      <c r="U10" s="13">
        <v>42.48058099</v>
      </c>
      <c r="V10" s="13">
        <v>42.732162250000002</v>
      </c>
      <c r="W10" s="13">
        <v>42.954060630000001</v>
      </c>
      <c r="X10" s="13">
        <v>43.031810280000002</v>
      </c>
      <c r="Y10" s="13">
        <v>43.071913539999997</v>
      </c>
      <c r="Z10" s="13">
        <v>43.086724879999998</v>
      </c>
      <c r="AA10" s="13">
        <v>43.101888080000002</v>
      </c>
      <c r="AB10" s="13">
        <v>42.91549097</v>
      </c>
      <c r="AC10" s="13">
        <v>42.398989700000001</v>
      </c>
      <c r="AD10" s="13">
        <v>41.782190749999998</v>
      </c>
      <c r="AE10" s="13">
        <v>41.279572899999998</v>
      </c>
      <c r="AF10" s="13">
        <v>40.8812845</v>
      </c>
      <c r="AG10" s="13">
        <v>40.633541440000002</v>
      </c>
      <c r="AH10" s="13">
        <v>40.395781040000003</v>
      </c>
      <c r="AI10" s="13">
        <v>40.122280459999999</v>
      </c>
      <c r="AJ10" s="13">
        <v>39.91304487</v>
      </c>
      <c r="AK10" s="13">
        <v>39.709333899999997</v>
      </c>
      <c r="AL10" s="13">
        <v>39.583367029999998</v>
      </c>
      <c r="AM10" s="13">
        <v>39.51787908</v>
      </c>
      <c r="AN10" s="13">
        <v>39.46039948</v>
      </c>
      <c r="AO10" s="13">
        <v>39.493033179999998</v>
      </c>
      <c r="AP10" s="13">
        <v>39.349945630000001</v>
      </c>
      <c r="AQ10" s="13">
        <v>38.683417470000002</v>
      </c>
      <c r="AR10" s="13">
        <v>38.204596930000001</v>
      </c>
      <c r="AS10" s="13">
        <v>37.776632769999999</v>
      </c>
    </row>
    <row r="11" spans="1:251" x14ac:dyDescent="0.25">
      <c r="A11" s="32"/>
      <c r="B11" s="32"/>
      <c r="C11" s="32"/>
      <c r="P11" s="32"/>
      <c r="R11" s="38" t="s">
        <v>424</v>
      </c>
      <c r="S11" s="13">
        <v>64.891851470000006</v>
      </c>
      <c r="T11" s="13">
        <v>66.283127050000004</v>
      </c>
      <c r="U11" s="13">
        <v>66.166052140000005</v>
      </c>
      <c r="V11" s="13">
        <v>65.6758545</v>
      </c>
      <c r="W11" s="13">
        <v>64.959566800000005</v>
      </c>
      <c r="X11" s="13">
        <v>64.650835520000001</v>
      </c>
      <c r="Y11" s="13">
        <v>63.903892720000002</v>
      </c>
      <c r="Z11" s="13">
        <v>64.152345740000001</v>
      </c>
      <c r="AA11" s="13">
        <v>64.364807979999995</v>
      </c>
      <c r="AB11" s="13">
        <v>64.080669130000004</v>
      </c>
      <c r="AC11" s="13">
        <v>63.67771054</v>
      </c>
      <c r="AD11" s="13">
        <v>63.189152540000002</v>
      </c>
      <c r="AE11" s="13">
        <v>63.241230600000002</v>
      </c>
      <c r="AF11" s="13">
        <v>63.177239399999998</v>
      </c>
      <c r="AG11" s="13">
        <v>63.108257450000004</v>
      </c>
      <c r="AH11" s="13">
        <v>63.162846289999997</v>
      </c>
      <c r="AI11" s="13">
        <v>62.909407330000001</v>
      </c>
      <c r="AJ11" s="13">
        <v>62.102960400000001</v>
      </c>
      <c r="AK11" s="13">
        <v>61.21496647</v>
      </c>
      <c r="AL11" s="13">
        <v>60.469420569999997</v>
      </c>
      <c r="AM11" s="13">
        <v>59.820601490000001</v>
      </c>
      <c r="AN11" s="13">
        <v>58.1985265</v>
      </c>
      <c r="AO11" s="13">
        <v>56.322915500000001</v>
      </c>
      <c r="AP11" s="13">
        <v>54.345625200000001</v>
      </c>
      <c r="AQ11" s="13">
        <v>52.403705469999998</v>
      </c>
      <c r="AR11" s="13">
        <v>50.348199209999997</v>
      </c>
      <c r="AS11" s="13">
        <v>48.355767100000001</v>
      </c>
    </row>
    <row r="12" spans="1:251" x14ac:dyDescent="0.25">
      <c r="A12" s="32"/>
      <c r="B12" s="32"/>
      <c r="C12" s="32"/>
      <c r="P12" s="32"/>
      <c r="R12" s="39" t="s">
        <v>425</v>
      </c>
      <c r="S12" s="13">
        <v>408.32439060000002</v>
      </c>
      <c r="T12" s="13">
        <v>416.72812149999999</v>
      </c>
      <c r="U12" s="13">
        <v>422.86934539999999</v>
      </c>
      <c r="V12" s="13">
        <v>428.28900010000001</v>
      </c>
      <c r="W12" s="13">
        <v>432.45084980000001</v>
      </c>
      <c r="X12" s="13">
        <v>435.46504640000001</v>
      </c>
      <c r="Y12" s="13">
        <v>431.46312760000001</v>
      </c>
      <c r="Z12" s="13">
        <v>427.69318490000001</v>
      </c>
      <c r="AA12" s="13">
        <v>422.92153350000001</v>
      </c>
      <c r="AB12" s="13">
        <v>417.06665409999999</v>
      </c>
      <c r="AC12" s="13">
        <v>410.6842383</v>
      </c>
      <c r="AD12" s="13">
        <v>404.30544939999999</v>
      </c>
      <c r="AE12" s="13">
        <v>400.19938189999999</v>
      </c>
      <c r="AF12" s="13">
        <v>395.89931280000002</v>
      </c>
      <c r="AG12" s="13">
        <v>391.18356979999999</v>
      </c>
      <c r="AH12" s="13">
        <v>385.35060650000003</v>
      </c>
      <c r="AI12" s="13">
        <v>376.8225372</v>
      </c>
      <c r="AJ12" s="13">
        <v>365.11869410000003</v>
      </c>
      <c r="AK12" s="13">
        <v>353.93571159999999</v>
      </c>
      <c r="AL12" s="13">
        <v>344.56346839999998</v>
      </c>
      <c r="AM12" s="13">
        <v>336.28347280000003</v>
      </c>
      <c r="AN12" s="13">
        <v>327.82050140000001</v>
      </c>
      <c r="AO12" s="13">
        <v>319.99178210000002</v>
      </c>
      <c r="AP12" s="13">
        <v>312.60949479999999</v>
      </c>
      <c r="AQ12" s="13">
        <v>304.8891582</v>
      </c>
      <c r="AR12" s="13">
        <v>297.18359720000001</v>
      </c>
      <c r="AS12" s="13">
        <v>290.27204060000003</v>
      </c>
    </row>
    <row r="13" spans="1:251" x14ac:dyDescent="0.25">
      <c r="A13" s="32"/>
      <c r="B13" s="32"/>
      <c r="C13" s="32"/>
      <c r="P13" s="32"/>
      <c r="R13" s="38" t="s">
        <v>426</v>
      </c>
      <c r="S13" s="13">
        <v>79.329547129999995</v>
      </c>
      <c r="T13" s="13">
        <v>79.891404199999997</v>
      </c>
      <c r="U13" s="13">
        <v>79.194131139999996</v>
      </c>
      <c r="V13" s="13">
        <v>78.551358190000002</v>
      </c>
      <c r="W13" s="13">
        <v>78.558505310000001</v>
      </c>
      <c r="X13" s="13">
        <v>77.665140160000007</v>
      </c>
      <c r="Y13" s="13">
        <v>77.488409450000006</v>
      </c>
      <c r="Z13" s="13">
        <v>76.596264099999999</v>
      </c>
      <c r="AA13" s="13">
        <v>75.464726040000002</v>
      </c>
      <c r="AB13" s="13">
        <v>74.671054569999995</v>
      </c>
      <c r="AC13" s="13">
        <v>73.675148859999993</v>
      </c>
      <c r="AD13" s="13">
        <v>73.009746430000007</v>
      </c>
      <c r="AE13" s="13">
        <v>72.332493270000001</v>
      </c>
      <c r="AF13" s="13">
        <v>71.647542610000002</v>
      </c>
      <c r="AG13" s="13">
        <v>70.726792720000006</v>
      </c>
      <c r="AH13" s="13">
        <v>69.734801590000004</v>
      </c>
      <c r="AI13" s="13">
        <v>69.139583520000002</v>
      </c>
      <c r="AJ13" s="13">
        <v>67.549244329999993</v>
      </c>
      <c r="AK13" s="13">
        <v>65.898959689999998</v>
      </c>
      <c r="AL13" s="13">
        <v>64.248234670000002</v>
      </c>
      <c r="AM13" s="13">
        <v>62.491519879999998</v>
      </c>
      <c r="AN13" s="13">
        <v>60.63659809</v>
      </c>
      <c r="AO13" s="13">
        <v>58.55429625</v>
      </c>
      <c r="AP13" s="13">
        <v>56.391665590000002</v>
      </c>
      <c r="AQ13" s="13">
        <v>54.304914709999998</v>
      </c>
      <c r="AR13" s="13">
        <v>52.075214109999997</v>
      </c>
      <c r="AS13" s="13">
        <v>50.428926750000002</v>
      </c>
    </row>
    <row r="14" spans="1:251" x14ac:dyDescent="0.25">
      <c r="A14" s="32"/>
      <c r="B14" s="32"/>
      <c r="C14" s="32"/>
      <c r="P14" s="32"/>
      <c r="R14" s="38" t="s">
        <v>427</v>
      </c>
      <c r="S14" s="13">
        <v>2.3300082190000002</v>
      </c>
      <c r="T14" s="13">
        <v>2.2407123289999999</v>
      </c>
      <c r="U14" s="13">
        <v>2.1491780820000002</v>
      </c>
      <c r="V14" s="13">
        <v>2.1990821920000001</v>
      </c>
      <c r="W14" s="13">
        <v>2.2313506849999998</v>
      </c>
      <c r="X14" s="13">
        <v>2.2018904109999999</v>
      </c>
      <c r="Y14" s="13">
        <v>2.1623561640000002</v>
      </c>
      <c r="Z14" s="13">
        <v>2.137684932</v>
      </c>
      <c r="AA14" s="13">
        <v>2.1508986299999999</v>
      </c>
      <c r="AB14" s="13">
        <v>2.16030137</v>
      </c>
      <c r="AC14" s="13">
        <v>2.167767123</v>
      </c>
      <c r="AD14" s="13">
        <v>2.1554383559999999</v>
      </c>
      <c r="AE14" s="13">
        <v>2.089084932</v>
      </c>
      <c r="AF14" s="13">
        <v>2.0805890410000001</v>
      </c>
      <c r="AG14" s="13">
        <v>2.071931507</v>
      </c>
      <c r="AH14" s="13">
        <v>2.0504246579999998</v>
      </c>
      <c r="AI14" s="13">
        <v>2.033273973</v>
      </c>
      <c r="AJ14" s="13">
        <v>2.00090411</v>
      </c>
      <c r="AK14" s="13">
        <v>1.964616438</v>
      </c>
      <c r="AL14" s="13">
        <v>1.910547945</v>
      </c>
      <c r="AM14" s="13">
        <v>1.85749589</v>
      </c>
      <c r="AN14" s="13">
        <v>1.8025890410000001</v>
      </c>
      <c r="AO14" s="13">
        <v>1.75709589</v>
      </c>
      <c r="AP14" s="13">
        <v>1.7128493149999999</v>
      </c>
      <c r="AQ14" s="13">
        <v>1.6727589039999999</v>
      </c>
      <c r="AR14" s="13">
        <v>1.62460274</v>
      </c>
      <c r="AS14" s="13">
        <v>1.5823561639999999</v>
      </c>
    </row>
    <row r="15" spans="1:251" x14ac:dyDescent="0.25">
      <c r="A15" s="32"/>
      <c r="B15" s="32"/>
      <c r="C15" s="32"/>
      <c r="P15" s="32"/>
      <c r="R15" s="39" t="s">
        <v>428</v>
      </c>
      <c r="S15" s="13">
        <v>489.983946</v>
      </c>
      <c r="T15" s="13">
        <v>498.8602381</v>
      </c>
      <c r="U15" s="13">
        <v>504.21265469999997</v>
      </c>
      <c r="V15" s="13">
        <v>509.03944050000001</v>
      </c>
      <c r="W15" s="13">
        <v>513.2407058</v>
      </c>
      <c r="X15" s="13">
        <v>515.33207700000003</v>
      </c>
      <c r="Y15" s="13">
        <v>511.11389320000001</v>
      </c>
      <c r="Z15" s="13">
        <v>506.4271339</v>
      </c>
      <c r="AA15" s="13">
        <v>500.5371581</v>
      </c>
      <c r="AB15" s="13">
        <v>493.89801010000002</v>
      </c>
      <c r="AC15" s="13">
        <v>486.52715430000001</v>
      </c>
      <c r="AD15" s="13">
        <v>479.47063420000001</v>
      </c>
      <c r="AE15" s="13">
        <v>474.62096009999999</v>
      </c>
      <c r="AF15" s="13">
        <v>469.62744450000002</v>
      </c>
      <c r="AG15" s="13">
        <v>463.98229400000002</v>
      </c>
      <c r="AH15" s="13">
        <v>457.1358328</v>
      </c>
      <c r="AI15" s="13">
        <v>447.99539470000002</v>
      </c>
      <c r="AJ15" s="13">
        <v>434.6688426</v>
      </c>
      <c r="AK15" s="13">
        <v>421.79928769999998</v>
      </c>
      <c r="AL15" s="13">
        <v>410.72225100000003</v>
      </c>
      <c r="AM15" s="13">
        <v>400.63248859999999</v>
      </c>
      <c r="AN15" s="13">
        <v>390.25968849999998</v>
      </c>
      <c r="AO15" s="13">
        <v>380.3031742</v>
      </c>
      <c r="AP15" s="13">
        <v>370.71400979999999</v>
      </c>
      <c r="AQ15" s="13">
        <v>360.8668318</v>
      </c>
      <c r="AR15" s="13">
        <v>350.88341400000002</v>
      </c>
      <c r="AS15" s="13">
        <v>342.28332349999999</v>
      </c>
    </row>
    <row r="16" spans="1:251" x14ac:dyDescent="0.25">
      <c r="A16" s="32"/>
      <c r="B16" s="32"/>
      <c r="C16" s="32"/>
      <c r="P16" s="32"/>
      <c r="R16" s="38" t="s">
        <v>429</v>
      </c>
      <c r="S16" s="13">
        <v>8.9636483909999995</v>
      </c>
      <c r="T16" s="13">
        <v>8.856668677</v>
      </c>
      <c r="U16" s="13">
        <v>8.7492564690000005</v>
      </c>
      <c r="V16" s="13">
        <v>8.7742222309999995</v>
      </c>
      <c r="W16" s="13">
        <v>8.8587015089999994</v>
      </c>
      <c r="X16" s="13">
        <v>8.8135177230000004</v>
      </c>
      <c r="Y16" s="13">
        <v>8.7353348999999998</v>
      </c>
      <c r="Z16" s="13">
        <v>8.6567606369999996</v>
      </c>
      <c r="AA16" s="13">
        <v>8.5481412120000009</v>
      </c>
      <c r="AB16" s="13">
        <v>8.4934857109999999</v>
      </c>
      <c r="AC16" s="13">
        <v>8.4374804460000004</v>
      </c>
      <c r="AD16" s="13">
        <v>8.3616736580000008</v>
      </c>
      <c r="AE16" s="13">
        <v>8.2903608609999999</v>
      </c>
      <c r="AF16" s="13">
        <v>8.2027058060000009</v>
      </c>
      <c r="AG16" s="13">
        <v>8.2427076790000005</v>
      </c>
      <c r="AH16" s="13">
        <v>8.2404435449999998</v>
      </c>
      <c r="AI16" s="13">
        <v>8.6729853450000007</v>
      </c>
      <c r="AJ16" s="13">
        <v>8.5784803549999999</v>
      </c>
      <c r="AK16" s="13">
        <v>9.4925804839999994</v>
      </c>
      <c r="AL16" s="13">
        <v>10.51876796</v>
      </c>
      <c r="AM16" s="13">
        <v>10.98653959</v>
      </c>
      <c r="AN16" s="13">
        <v>11.34638945</v>
      </c>
      <c r="AO16" s="13">
        <v>12.031641240000001</v>
      </c>
      <c r="AP16" s="13">
        <v>12.66138351</v>
      </c>
      <c r="AQ16" s="13">
        <v>12.6369387</v>
      </c>
      <c r="AR16" s="13">
        <v>12.752774540000001</v>
      </c>
      <c r="AS16" s="13">
        <v>13.093702690000001</v>
      </c>
    </row>
    <row r="17" spans="1:251" x14ac:dyDescent="0.25">
      <c r="A17" s="32"/>
      <c r="B17" s="32"/>
      <c r="C17" s="32"/>
      <c r="P17" s="32"/>
      <c r="R17" s="38" t="s">
        <v>430</v>
      </c>
      <c r="S17" s="13">
        <v>62.623651850000002</v>
      </c>
      <c r="T17" s="13">
        <v>65.53564944</v>
      </c>
      <c r="U17" s="13">
        <v>70.612458320000002</v>
      </c>
      <c r="V17" s="13">
        <v>71.508842250000001</v>
      </c>
      <c r="W17" s="13">
        <v>72.498633670000004</v>
      </c>
      <c r="X17" s="13">
        <v>73.526727460000004</v>
      </c>
      <c r="Y17" s="13">
        <v>76.041065360000005</v>
      </c>
      <c r="Z17" s="13">
        <v>77.069138929999994</v>
      </c>
      <c r="AA17" s="13">
        <v>74.933910179999998</v>
      </c>
      <c r="AB17" s="13">
        <v>72.061503490000007</v>
      </c>
      <c r="AC17" s="13">
        <v>69.209806009999994</v>
      </c>
      <c r="AD17" s="13">
        <v>66.323388100000003</v>
      </c>
      <c r="AE17" s="13">
        <v>63.922263700000002</v>
      </c>
      <c r="AF17" s="13">
        <v>62.798180819999999</v>
      </c>
      <c r="AG17" s="13">
        <v>60.19920063</v>
      </c>
      <c r="AH17" s="13">
        <v>57.28648304</v>
      </c>
      <c r="AI17" s="13">
        <v>54.532306759999997</v>
      </c>
      <c r="AJ17" s="13">
        <v>51.738000059999997</v>
      </c>
      <c r="AK17" s="13">
        <v>49.0944194</v>
      </c>
      <c r="AL17" s="13">
        <v>46.490193410000003</v>
      </c>
      <c r="AM17" s="13">
        <v>44.02934174</v>
      </c>
      <c r="AN17" s="13">
        <v>41.547714730000003</v>
      </c>
      <c r="AO17" s="13">
        <v>39.203368640000001</v>
      </c>
      <c r="AP17" s="13">
        <v>36.905763690000001</v>
      </c>
      <c r="AQ17" s="13">
        <v>34.737446079999998</v>
      </c>
      <c r="AR17" s="13">
        <v>32.566217279999996</v>
      </c>
      <c r="AS17" s="13">
        <v>30.803611149999998</v>
      </c>
    </row>
    <row r="18" spans="1:251" x14ac:dyDescent="0.25">
      <c r="A18" s="32"/>
      <c r="B18" s="32"/>
      <c r="C18" s="32"/>
      <c r="P18" s="32"/>
      <c r="R18" s="38" t="s">
        <v>431</v>
      </c>
      <c r="S18" s="13">
        <v>143.87849850000001</v>
      </c>
      <c r="T18" s="13">
        <v>145.47942080000001</v>
      </c>
      <c r="U18" s="13">
        <v>140.8097616</v>
      </c>
      <c r="V18" s="13">
        <v>145.33275939999999</v>
      </c>
      <c r="W18" s="13">
        <v>149.03252309999999</v>
      </c>
      <c r="X18" s="13">
        <v>148.15759499999999</v>
      </c>
      <c r="Y18" s="13">
        <v>157.60157839999999</v>
      </c>
      <c r="Z18" s="13">
        <v>136.41319419999999</v>
      </c>
      <c r="AA18" s="13">
        <v>125.4987555</v>
      </c>
      <c r="AB18" s="13">
        <v>122.8562632</v>
      </c>
      <c r="AC18" s="13">
        <v>124.7293722</v>
      </c>
      <c r="AD18" s="13">
        <v>118.62338990000001</v>
      </c>
      <c r="AE18" s="13">
        <v>119.40747210000001</v>
      </c>
      <c r="AF18" s="13">
        <v>125.9438212</v>
      </c>
      <c r="AG18" s="13">
        <v>137.7095028</v>
      </c>
      <c r="AH18" s="13">
        <v>140.5710794</v>
      </c>
      <c r="AI18" s="13">
        <v>136.47106310000001</v>
      </c>
      <c r="AJ18" s="13">
        <v>154.1755344</v>
      </c>
      <c r="AK18" s="13">
        <v>191.86615130000001</v>
      </c>
      <c r="AL18" s="13">
        <v>203.66552390000001</v>
      </c>
      <c r="AM18" s="13">
        <v>217.06094210000001</v>
      </c>
      <c r="AN18" s="13">
        <v>244.79231720000001</v>
      </c>
      <c r="AO18" s="13">
        <v>246.211445</v>
      </c>
      <c r="AP18" s="13">
        <v>252.13658760000001</v>
      </c>
      <c r="AQ18" s="13">
        <v>254.23642280000001</v>
      </c>
      <c r="AR18" s="13">
        <v>252.57960510000001</v>
      </c>
      <c r="AS18" s="13">
        <v>254.40273540000001</v>
      </c>
    </row>
    <row r="19" spans="1:251" x14ac:dyDescent="0.25">
      <c r="A19" s="32"/>
      <c r="B19" s="32"/>
      <c r="C19" s="32"/>
      <c r="P19" s="32"/>
      <c r="R19" s="38" t="s">
        <v>432</v>
      </c>
      <c r="S19" s="13">
        <v>215.46579879999999</v>
      </c>
      <c r="T19" s="13">
        <v>219.87173899999999</v>
      </c>
      <c r="U19" s="13">
        <v>220.17147629999999</v>
      </c>
      <c r="V19" s="13">
        <v>225.61582390000001</v>
      </c>
      <c r="W19" s="13">
        <v>230.38985819999999</v>
      </c>
      <c r="X19" s="13">
        <v>230.49784020000001</v>
      </c>
      <c r="Y19" s="13">
        <v>242.3779787</v>
      </c>
      <c r="Z19" s="13">
        <v>222.13909380000001</v>
      </c>
      <c r="AA19" s="13">
        <v>208.9808069</v>
      </c>
      <c r="AB19" s="13">
        <v>203.4112524</v>
      </c>
      <c r="AC19" s="13">
        <v>202.37665870000001</v>
      </c>
      <c r="AD19" s="13">
        <v>193.30845170000001</v>
      </c>
      <c r="AE19" s="13">
        <v>191.6200967</v>
      </c>
      <c r="AF19" s="13">
        <v>196.9447078</v>
      </c>
      <c r="AG19" s="13">
        <v>206.15141109999999</v>
      </c>
      <c r="AH19" s="13">
        <v>206.098006</v>
      </c>
      <c r="AI19" s="13">
        <v>199.67635519999999</v>
      </c>
      <c r="AJ19" s="13">
        <v>214.49201479999999</v>
      </c>
      <c r="AK19" s="13">
        <v>250.45315120000001</v>
      </c>
      <c r="AL19" s="13">
        <v>260.67448519999999</v>
      </c>
      <c r="AM19" s="13">
        <v>272.07682340000002</v>
      </c>
      <c r="AN19" s="13">
        <v>297.68642139999997</v>
      </c>
      <c r="AO19" s="13">
        <v>297.44645489999999</v>
      </c>
      <c r="AP19" s="13">
        <v>301.70373480000001</v>
      </c>
      <c r="AQ19" s="13">
        <v>301.61080750000002</v>
      </c>
      <c r="AR19" s="13">
        <v>297.89859689999997</v>
      </c>
      <c r="AS19" s="13">
        <v>298.30004919999999</v>
      </c>
    </row>
    <row r="20" spans="1:251" x14ac:dyDescent="0.25">
      <c r="A20" s="32"/>
      <c r="B20" s="32"/>
      <c r="C20" s="32"/>
      <c r="P20" s="32"/>
      <c r="R20" s="38" t="s">
        <v>433</v>
      </c>
      <c r="S20" s="13">
        <v>3.2571725379999998</v>
      </c>
      <c r="T20" s="13">
        <v>2.8206761779999998</v>
      </c>
      <c r="U20" s="13">
        <v>2.7383124589999999</v>
      </c>
      <c r="V20" s="13">
        <v>2.7964194080000002</v>
      </c>
      <c r="W20" s="13">
        <v>2.8706297209999998</v>
      </c>
      <c r="X20" s="13">
        <v>2.8765077350000001</v>
      </c>
      <c r="Y20" s="13">
        <v>2.9000850050000002</v>
      </c>
      <c r="Z20" s="13">
        <v>2.833390815</v>
      </c>
      <c r="AA20" s="13">
        <v>2.7558327459999998</v>
      </c>
      <c r="AB20" s="13">
        <v>2.6847088929999998</v>
      </c>
      <c r="AC20" s="13">
        <v>2.6453087659999999</v>
      </c>
      <c r="AD20" s="13">
        <v>2.619057143</v>
      </c>
      <c r="AE20" s="13">
        <v>2.6230847279999998</v>
      </c>
      <c r="AF20" s="13">
        <v>2.615812542</v>
      </c>
      <c r="AG20" s="13">
        <v>2.6165814379999999</v>
      </c>
      <c r="AH20" s="13">
        <v>2.5959190329999999</v>
      </c>
      <c r="AI20" s="13">
        <v>2.543971252</v>
      </c>
      <c r="AJ20" s="13">
        <v>2.5198827270000002</v>
      </c>
      <c r="AK20" s="13">
        <v>2.5854298199999999</v>
      </c>
      <c r="AL20" s="13">
        <v>2.6005773589999999</v>
      </c>
      <c r="AM20" s="13">
        <v>2.601961432</v>
      </c>
      <c r="AN20" s="13">
        <v>2.641452701</v>
      </c>
      <c r="AO20" s="13">
        <v>2.6227366440000002</v>
      </c>
      <c r="AP20" s="13">
        <v>2.5958652729999998</v>
      </c>
      <c r="AQ20" s="13">
        <v>2.570006996</v>
      </c>
      <c r="AR20" s="13">
        <v>2.5143128090000002</v>
      </c>
      <c r="AS20" s="13">
        <v>2.4331835320000001</v>
      </c>
    </row>
    <row r="21" spans="1:251" x14ac:dyDescent="0.25">
      <c r="A21" s="32"/>
      <c r="B21" s="32"/>
      <c r="C21" s="32"/>
      <c r="P21" s="32"/>
      <c r="R21" s="38" t="s">
        <v>434</v>
      </c>
      <c r="S21" s="13">
        <v>708.70691729999999</v>
      </c>
      <c r="T21" s="13">
        <v>721.55265320000001</v>
      </c>
      <c r="U21" s="13">
        <v>727.12244339999995</v>
      </c>
      <c r="V21" s="13">
        <v>737.45168379999996</v>
      </c>
      <c r="W21" s="13">
        <v>746.50119380000001</v>
      </c>
      <c r="X21" s="13">
        <v>748.7064249</v>
      </c>
      <c r="Y21" s="13">
        <v>756.3919568</v>
      </c>
      <c r="Z21" s="13">
        <v>731.39961849999997</v>
      </c>
      <c r="AA21" s="13">
        <v>712.27379770000005</v>
      </c>
      <c r="AB21" s="13">
        <v>699.9939713</v>
      </c>
      <c r="AC21" s="13">
        <v>691.5491217</v>
      </c>
      <c r="AD21" s="13">
        <v>675.398143</v>
      </c>
      <c r="AE21" s="13">
        <v>668.86414149999996</v>
      </c>
      <c r="AF21" s="13">
        <v>669.18796480000003</v>
      </c>
      <c r="AG21" s="13">
        <v>672.75028650000002</v>
      </c>
      <c r="AH21" s="13">
        <v>665.82975780000004</v>
      </c>
      <c r="AI21" s="13">
        <v>650.2157211</v>
      </c>
      <c r="AJ21" s="13">
        <v>651.68074000000001</v>
      </c>
      <c r="AK21" s="13">
        <v>674.83786869999994</v>
      </c>
      <c r="AL21" s="13">
        <v>673.99731359999998</v>
      </c>
      <c r="AM21" s="13">
        <v>675.3112734</v>
      </c>
      <c r="AN21" s="13">
        <v>690.58756259999996</v>
      </c>
      <c r="AO21" s="13">
        <v>680.37236570000005</v>
      </c>
      <c r="AP21" s="13">
        <v>675.01360990000001</v>
      </c>
      <c r="AQ21" s="13">
        <v>665.0476463</v>
      </c>
      <c r="AR21" s="13">
        <v>651.29632379999998</v>
      </c>
      <c r="AS21" s="13">
        <v>643.01655630000005</v>
      </c>
    </row>
    <row r="22" spans="1:251" x14ac:dyDescent="0.25">
      <c r="A22" s="32"/>
      <c r="B22" s="32"/>
      <c r="C22" s="32"/>
      <c r="P22" s="32"/>
      <c r="R22" s="38" t="s">
        <v>435</v>
      </c>
      <c r="S22" s="13">
        <v>4.106795</v>
      </c>
      <c r="T22" s="13">
        <v>50.621450000000003</v>
      </c>
      <c r="U22" s="13">
        <v>49.026449999999997</v>
      </c>
      <c r="V22" s="13">
        <v>45.477519999999998</v>
      </c>
      <c r="W22" s="13">
        <v>43.574300000000001</v>
      </c>
      <c r="X22" s="13">
        <v>40.591650000000001</v>
      </c>
      <c r="Y22" s="13">
        <v>43.7943</v>
      </c>
      <c r="Z22" s="13">
        <v>37.085839999999997</v>
      </c>
      <c r="AA22" s="13">
        <v>34.46069</v>
      </c>
      <c r="AB22" s="13">
        <v>33.531300000000002</v>
      </c>
      <c r="AC22" s="13">
        <v>32.094589999999997</v>
      </c>
      <c r="AD22" s="13">
        <v>29.363289999999999</v>
      </c>
      <c r="AE22" s="13">
        <v>27.280550000000002</v>
      </c>
      <c r="AF22" s="13">
        <v>25.14303</v>
      </c>
      <c r="AG22" s="13">
        <v>22.87659</v>
      </c>
      <c r="AH22" s="13">
        <v>21.09646</v>
      </c>
      <c r="AI22" s="13">
        <v>19.10821</v>
      </c>
      <c r="AJ22" s="13">
        <v>18.346679999999999</v>
      </c>
      <c r="AK22" s="13">
        <v>17.717040000000001</v>
      </c>
      <c r="AL22" s="13">
        <v>16.885000000000002</v>
      </c>
      <c r="AM22" s="13">
        <v>15.6629</v>
      </c>
      <c r="AN22" s="13">
        <v>15.27427</v>
      </c>
      <c r="AO22" s="13">
        <v>14.64045</v>
      </c>
      <c r="AP22" s="13">
        <v>14.32981</v>
      </c>
      <c r="AQ22" s="13">
        <v>14.431889999999999</v>
      </c>
      <c r="AR22" s="13">
        <v>14.550689999999999</v>
      </c>
      <c r="AS22" s="13">
        <v>0</v>
      </c>
    </row>
    <row r="23" spans="1:251" x14ac:dyDescent="0.25">
      <c r="A23" s="32"/>
      <c r="B23" s="32"/>
      <c r="C23" s="32"/>
      <c r="P23" s="32"/>
      <c r="R23" s="39" t="s">
        <v>436</v>
      </c>
      <c r="S23" s="13">
        <v>712.81371230000002</v>
      </c>
      <c r="T23" s="13">
        <v>772.17410319999999</v>
      </c>
      <c r="U23" s="13">
        <v>776.14889340000002</v>
      </c>
      <c r="V23" s="13">
        <v>782.92920379999998</v>
      </c>
      <c r="W23" s="13">
        <v>790.0754938</v>
      </c>
      <c r="X23" s="13">
        <v>789.29807489999996</v>
      </c>
      <c r="Y23" s="13">
        <v>800.18625680000002</v>
      </c>
      <c r="Z23" s="13">
        <v>768.48545850000005</v>
      </c>
      <c r="AA23" s="13">
        <v>746.73448770000005</v>
      </c>
      <c r="AB23" s="13">
        <v>733.52527129999999</v>
      </c>
      <c r="AC23" s="13">
        <v>723.64371170000004</v>
      </c>
      <c r="AD23" s="13">
        <v>704.76143300000001</v>
      </c>
      <c r="AE23" s="13">
        <v>696.14469150000002</v>
      </c>
      <c r="AF23" s="13">
        <v>694.33099479999998</v>
      </c>
      <c r="AG23" s="13">
        <v>695.62687649999998</v>
      </c>
      <c r="AH23" s="13">
        <v>686.92621780000002</v>
      </c>
      <c r="AI23" s="13">
        <v>669.32393109999998</v>
      </c>
      <c r="AJ23" s="13">
        <v>670.02742000000001</v>
      </c>
      <c r="AK23" s="13">
        <v>692.55490870000006</v>
      </c>
      <c r="AL23" s="13">
        <v>690.88231359999997</v>
      </c>
      <c r="AM23" s="13">
        <v>690.97417340000004</v>
      </c>
      <c r="AN23" s="13">
        <v>705.86183259999996</v>
      </c>
      <c r="AO23" s="13">
        <v>695.01281570000003</v>
      </c>
      <c r="AP23" s="13">
        <v>689.34341989999996</v>
      </c>
      <c r="AQ23" s="13">
        <v>679.47953629999995</v>
      </c>
      <c r="AR23" s="13">
        <v>665.84701380000001</v>
      </c>
      <c r="AS23" s="13">
        <v>643.01655630000005</v>
      </c>
    </row>
    <row r="24" spans="1:251" x14ac:dyDescent="0.25">
      <c r="A24" s="32"/>
      <c r="B24" s="32"/>
      <c r="C24" s="32"/>
      <c r="P24" s="32"/>
    </row>
    <row r="25" spans="1:251" x14ac:dyDescent="0.25">
      <c r="A25" s="32"/>
      <c r="B25" s="32"/>
      <c r="C25" s="32"/>
      <c r="P25" s="32"/>
      <c r="R25"/>
    </row>
    <row r="26" spans="1:251" x14ac:dyDescent="0.25">
      <c r="A26" s="32"/>
      <c r="B26" s="32"/>
      <c r="C26" s="32"/>
      <c r="P26" s="32"/>
    </row>
    <row r="27" spans="1:251" x14ac:dyDescent="0.25">
      <c r="A27" s="32"/>
      <c r="B27" s="32"/>
      <c r="C27" s="32"/>
      <c r="P27" s="32"/>
    </row>
    <row r="28" spans="1:251" x14ac:dyDescent="0.25">
      <c r="A28" s="32"/>
      <c r="B28" s="32"/>
      <c r="C28" s="32"/>
      <c r="P28" s="32"/>
    </row>
    <row r="29" spans="1:251" x14ac:dyDescent="0.25">
      <c r="A29" s="32"/>
      <c r="B29" s="32"/>
      <c r="C29" s="32"/>
      <c r="P29" s="32"/>
    </row>
    <row r="30" spans="1:251" x14ac:dyDescent="0.25">
      <c r="A30" s="32"/>
      <c r="B30" s="32"/>
      <c r="C30" s="32"/>
      <c r="P30" s="32"/>
    </row>
    <row r="31" spans="1:251" x14ac:dyDescent="0.25">
      <c r="A31" s="32"/>
      <c r="B31" s="32"/>
      <c r="C31" s="32"/>
      <c r="P31" s="32"/>
    </row>
    <row r="32" spans="1:251" customFormat="1"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row>
    <row r="33" spans="1:45" x14ac:dyDescent="0.25">
      <c r="A33" s="32"/>
      <c r="B33" s="32"/>
      <c r="C33" s="32"/>
      <c r="E33" s="34" t="s">
        <v>437</v>
      </c>
      <c r="P33" s="32"/>
    </row>
    <row r="34" spans="1:45" x14ac:dyDescent="0.25">
      <c r="A34" s="32"/>
      <c r="B34" s="32"/>
      <c r="C34" s="32"/>
      <c r="E34" s="34" t="s">
        <v>420</v>
      </c>
      <c r="P34" s="32"/>
      <c r="R34" s="35"/>
    </row>
    <row r="35" spans="1:45" x14ac:dyDescent="0.25">
      <c r="A35" s="32"/>
      <c r="B35" s="32"/>
      <c r="C35" s="32"/>
      <c r="P35" s="32"/>
      <c r="R35" t="s">
        <v>421</v>
      </c>
    </row>
    <row r="36" spans="1:45" x14ac:dyDescent="0.25">
      <c r="A36" s="32"/>
      <c r="B36" s="32"/>
      <c r="C36" s="32"/>
      <c r="P36" s="32"/>
    </row>
    <row r="37" spans="1:45" x14ac:dyDescent="0.25">
      <c r="A37" s="32"/>
      <c r="B37" s="32"/>
      <c r="C37" s="32"/>
      <c r="P37" s="32"/>
      <c r="R37" s="36"/>
      <c r="S37" s="37">
        <v>2024</v>
      </c>
      <c r="T37" s="37">
        <v>2025</v>
      </c>
      <c r="U37" s="37">
        <v>2026</v>
      </c>
      <c r="V37" s="37">
        <v>2027</v>
      </c>
      <c r="W37" s="37">
        <v>2028</v>
      </c>
      <c r="X37" s="37">
        <v>2029</v>
      </c>
      <c r="Y37" s="37">
        <v>2030</v>
      </c>
      <c r="Z37" s="37">
        <v>2031</v>
      </c>
      <c r="AA37" s="37">
        <v>2032</v>
      </c>
      <c r="AB37" s="37">
        <v>2033</v>
      </c>
      <c r="AC37" s="37">
        <v>2034</v>
      </c>
      <c r="AD37" s="37">
        <v>2035</v>
      </c>
      <c r="AE37" s="37">
        <v>2036</v>
      </c>
      <c r="AF37" s="37">
        <v>2037</v>
      </c>
      <c r="AG37" s="37">
        <v>2038</v>
      </c>
      <c r="AH37" s="37">
        <v>2039</v>
      </c>
      <c r="AI37" s="37">
        <v>2040</v>
      </c>
      <c r="AJ37" s="37">
        <v>2041</v>
      </c>
      <c r="AK37" s="37">
        <v>2042</v>
      </c>
      <c r="AL37" s="37">
        <v>2043</v>
      </c>
      <c r="AM37" s="37">
        <v>2044</v>
      </c>
      <c r="AN37" s="37">
        <v>2045</v>
      </c>
      <c r="AO37" s="37">
        <v>2046</v>
      </c>
      <c r="AP37" s="37">
        <v>2047</v>
      </c>
      <c r="AQ37" s="37">
        <v>2048</v>
      </c>
      <c r="AR37" s="37">
        <v>2049</v>
      </c>
      <c r="AS37" s="37">
        <v>2050</v>
      </c>
    </row>
    <row r="38" spans="1:45" x14ac:dyDescent="0.25">
      <c r="A38" s="32"/>
      <c r="B38" s="32"/>
      <c r="C38" s="32"/>
      <c r="P38" s="32"/>
      <c r="R38" s="38" t="s">
        <v>422</v>
      </c>
      <c r="S38" s="13">
        <v>301.26817820000002</v>
      </c>
      <c r="T38" s="13">
        <v>307.29857390000001</v>
      </c>
      <c r="U38" s="13">
        <v>311.8811407</v>
      </c>
      <c r="V38" s="13">
        <v>314.39249160000003</v>
      </c>
      <c r="W38" s="13">
        <v>314.93764390000001</v>
      </c>
      <c r="X38" s="13">
        <v>313.05249520000001</v>
      </c>
      <c r="Y38" s="13">
        <v>303.38748550000003</v>
      </c>
      <c r="Z38" s="13">
        <v>291.86287299999998</v>
      </c>
      <c r="AA38" s="13">
        <v>278.18432150000001</v>
      </c>
      <c r="AB38" s="13">
        <v>263.26500979999997</v>
      </c>
      <c r="AC38" s="13">
        <v>247.24044190000001</v>
      </c>
      <c r="AD38" s="13">
        <v>230.32398810000001</v>
      </c>
      <c r="AE38" s="13">
        <v>208.92231509999999</v>
      </c>
      <c r="AF38" s="13">
        <v>187.37172820000001</v>
      </c>
      <c r="AG38" s="13">
        <v>166.01430189999999</v>
      </c>
      <c r="AH38" s="13">
        <v>144.84532970000001</v>
      </c>
      <c r="AI38" s="13">
        <v>124.0008631</v>
      </c>
      <c r="AJ38" s="13">
        <v>104.3920765</v>
      </c>
      <c r="AK38" s="13">
        <v>86.830681330000004</v>
      </c>
      <c r="AL38" s="13">
        <v>71.071367199999997</v>
      </c>
      <c r="AM38" s="13">
        <v>56.499836620000004</v>
      </c>
      <c r="AN38" s="13">
        <v>43.478176079999997</v>
      </c>
      <c r="AO38" s="13">
        <v>31.978364719999998</v>
      </c>
      <c r="AP38" s="13">
        <v>22.67717202</v>
      </c>
      <c r="AQ38" s="13">
        <v>14.69975962</v>
      </c>
      <c r="AR38" s="13">
        <v>7.9365065579999996</v>
      </c>
      <c r="AS38" s="13">
        <v>2.324984438</v>
      </c>
    </row>
    <row r="39" spans="1:45" x14ac:dyDescent="0.25">
      <c r="A39" s="32"/>
      <c r="B39" s="32"/>
      <c r="C39" s="32"/>
      <c r="P39" s="32"/>
      <c r="R39" s="38" t="s">
        <v>423</v>
      </c>
      <c r="S39" s="13">
        <v>41.897308520000003</v>
      </c>
      <c r="T39" s="13">
        <v>41.839915390000002</v>
      </c>
      <c r="U39" s="13">
        <v>41.556562499999998</v>
      </c>
      <c r="V39" s="13">
        <v>41.488395179999998</v>
      </c>
      <c r="W39" s="13">
        <v>41.430174360000002</v>
      </c>
      <c r="X39" s="13">
        <v>41.267234379999998</v>
      </c>
      <c r="Y39" s="13">
        <v>40.75881132</v>
      </c>
      <c r="Z39" s="13">
        <v>39.903938459999999</v>
      </c>
      <c r="AA39" s="13">
        <v>38.93635562</v>
      </c>
      <c r="AB39" s="13">
        <v>38.237010609999999</v>
      </c>
      <c r="AC39" s="13">
        <v>37.489726310000002</v>
      </c>
      <c r="AD39" s="13">
        <v>36.848802620000001</v>
      </c>
      <c r="AE39" s="13">
        <v>34.339529679999998</v>
      </c>
      <c r="AF39" s="13">
        <v>32.339641630000003</v>
      </c>
      <c r="AG39" s="13">
        <v>30.146587060000002</v>
      </c>
      <c r="AH39" s="13">
        <v>27.147459219999998</v>
      </c>
      <c r="AI39" s="13">
        <v>23.748884990000001</v>
      </c>
      <c r="AJ39" s="13">
        <v>20.23260531</v>
      </c>
      <c r="AK39" s="13">
        <v>16.719125890000001</v>
      </c>
      <c r="AL39" s="13">
        <v>14.00720963</v>
      </c>
      <c r="AM39" s="13">
        <v>11.4690969</v>
      </c>
      <c r="AN39" s="13">
        <v>8.9971075410000001</v>
      </c>
      <c r="AO39" s="13">
        <v>6.7452380510000003</v>
      </c>
      <c r="AP39" s="13">
        <v>4.6222259299999999</v>
      </c>
      <c r="AQ39" s="13">
        <v>2.6478499640000002</v>
      </c>
      <c r="AR39" s="13">
        <v>1.105998005</v>
      </c>
      <c r="AS39" s="13">
        <v>0.115896527</v>
      </c>
    </row>
    <row r="40" spans="1:45" x14ac:dyDescent="0.25">
      <c r="A40" s="32"/>
      <c r="B40" s="32"/>
      <c r="C40" s="32"/>
      <c r="P40" s="32"/>
      <c r="R40" s="38" t="s">
        <v>424</v>
      </c>
      <c r="S40" s="13">
        <v>64.778952840000002</v>
      </c>
      <c r="T40" s="13">
        <v>65.589306960000002</v>
      </c>
      <c r="U40" s="13">
        <v>65.181651000000002</v>
      </c>
      <c r="V40" s="13">
        <v>64.398798690000007</v>
      </c>
      <c r="W40" s="13">
        <v>62.179834919999998</v>
      </c>
      <c r="X40" s="13">
        <v>60.370030020000002</v>
      </c>
      <c r="Y40" s="13">
        <v>58.283116390000004</v>
      </c>
      <c r="Z40" s="13">
        <v>55.913843900000003</v>
      </c>
      <c r="AA40" s="13">
        <v>53.209353950000001</v>
      </c>
      <c r="AB40" s="13">
        <v>50.263961969999997</v>
      </c>
      <c r="AC40" s="13">
        <v>47.031846610000002</v>
      </c>
      <c r="AD40" s="13">
        <v>42.719770939999997</v>
      </c>
      <c r="AE40" s="13">
        <v>36.56356615</v>
      </c>
      <c r="AF40" s="13">
        <v>31.124252819999999</v>
      </c>
      <c r="AG40" s="13">
        <v>27.120491019999999</v>
      </c>
      <c r="AH40" s="13">
        <v>24.874462999999999</v>
      </c>
      <c r="AI40" s="13">
        <v>22.83065367</v>
      </c>
      <c r="AJ40" s="13">
        <v>20.905923179999998</v>
      </c>
      <c r="AK40" s="13">
        <v>18.787522330000002</v>
      </c>
      <c r="AL40" s="13">
        <v>16.987866149999999</v>
      </c>
      <c r="AM40" s="13">
        <v>15.252134699999999</v>
      </c>
      <c r="AN40" s="13">
        <v>13.450778980000001</v>
      </c>
      <c r="AO40" s="13">
        <v>11.70667931</v>
      </c>
      <c r="AP40" s="13">
        <v>9.8848287480000003</v>
      </c>
      <c r="AQ40" s="13">
        <v>7.8575505369999998</v>
      </c>
      <c r="AR40" s="13">
        <v>5.7737897870000001</v>
      </c>
      <c r="AS40" s="13">
        <v>3.7455380950000001</v>
      </c>
    </row>
    <row r="41" spans="1:45" x14ac:dyDescent="0.25">
      <c r="A41" s="32"/>
      <c r="B41" s="32"/>
      <c r="C41" s="32"/>
      <c r="P41" s="32"/>
      <c r="R41" s="39" t="s">
        <v>425</v>
      </c>
      <c r="S41" s="13">
        <v>407.94443960000001</v>
      </c>
      <c r="T41" s="13">
        <v>414.7277962</v>
      </c>
      <c r="U41" s="13">
        <v>418.61935419999998</v>
      </c>
      <c r="V41" s="13">
        <v>420.27968540000001</v>
      </c>
      <c r="W41" s="13">
        <v>418.54765320000001</v>
      </c>
      <c r="X41" s="13">
        <v>414.6897596</v>
      </c>
      <c r="Y41" s="13">
        <v>402.4294132</v>
      </c>
      <c r="Z41" s="13">
        <v>387.68065530000001</v>
      </c>
      <c r="AA41" s="13">
        <v>370.33003100000002</v>
      </c>
      <c r="AB41" s="13">
        <v>351.76598239999998</v>
      </c>
      <c r="AC41" s="13">
        <v>331.76201479999997</v>
      </c>
      <c r="AD41" s="13">
        <v>309.89256169999999</v>
      </c>
      <c r="AE41" s="13">
        <v>279.82541099999997</v>
      </c>
      <c r="AF41" s="13">
        <v>250.83562259999999</v>
      </c>
      <c r="AG41" s="13">
        <v>223.28138000000001</v>
      </c>
      <c r="AH41" s="13">
        <v>196.86725190000001</v>
      </c>
      <c r="AI41" s="13">
        <v>170.5804018</v>
      </c>
      <c r="AJ41" s="13">
        <v>145.53060500000001</v>
      </c>
      <c r="AK41" s="13">
        <v>122.3373296</v>
      </c>
      <c r="AL41" s="13">
        <v>102.06644300000001</v>
      </c>
      <c r="AM41" s="13">
        <v>83.221068220000006</v>
      </c>
      <c r="AN41" s="13">
        <v>65.926062599999995</v>
      </c>
      <c r="AO41" s="13">
        <v>50.430282079999998</v>
      </c>
      <c r="AP41" s="13">
        <v>37.184226700000004</v>
      </c>
      <c r="AQ41" s="13">
        <v>25.205160119999999</v>
      </c>
      <c r="AR41" s="13">
        <v>14.81629435</v>
      </c>
      <c r="AS41" s="13">
        <v>6.1864190600000004</v>
      </c>
    </row>
    <row r="42" spans="1:45" x14ac:dyDescent="0.25">
      <c r="A42" s="32"/>
      <c r="B42" s="32"/>
      <c r="C42" s="32"/>
      <c r="P42" s="32"/>
      <c r="R42" s="38" t="s">
        <v>426</v>
      </c>
      <c r="S42" s="13">
        <v>79.295522169999998</v>
      </c>
      <c r="T42" s="13">
        <v>79.84546392</v>
      </c>
      <c r="U42" s="13">
        <v>78.797712669999996</v>
      </c>
      <c r="V42" s="13">
        <v>77.452614999999994</v>
      </c>
      <c r="W42" s="13">
        <v>74.512741899999995</v>
      </c>
      <c r="X42" s="13">
        <v>71.226783710000007</v>
      </c>
      <c r="Y42" s="13">
        <v>67.747736639999999</v>
      </c>
      <c r="Z42" s="13">
        <v>64.028709829999997</v>
      </c>
      <c r="AA42" s="13">
        <v>60.050754570000002</v>
      </c>
      <c r="AB42" s="13">
        <v>55.697558819999998</v>
      </c>
      <c r="AC42" s="13">
        <v>51.148969749999999</v>
      </c>
      <c r="AD42" s="13">
        <v>45.439782020000003</v>
      </c>
      <c r="AE42" s="13">
        <v>38.62094527</v>
      </c>
      <c r="AF42" s="13">
        <v>32.606615150000003</v>
      </c>
      <c r="AG42" s="13">
        <v>28.095463519999999</v>
      </c>
      <c r="AH42" s="13">
        <v>25.416678659999999</v>
      </c>
      <c r="AI42" s="13">
        <v>23.123318380000001</v>
      </c>
      <c r="AJ42" s="13">
        <v>20.78425519</v>
      </c>
      <c r="AK42" s="13">
        <v>18.930273379999999</v>
      </c>
      <c r="AL42" s="13">
        <v>17.363561359999999</v>
      </c>
      <c r="AM42" s="13">
        <v>15.88909042</v>
      </c>
      <c r="AN42" s="13">
        <v>14.392472420000001</v>
      </c>
      <c r="AO42" s="13">
        <v>12.99967249</v>
      </c>
      <c r="AP42" s="13">
        <v>11.59439959</v>
      </c>
      <c r="AQ42" s="13">
        <v>10.088061639999999</v>
      </c>
      <c r="AR42" s="13">
        <v>8.5670595439999992</v>
      </c>
      <c r="AS42" s="13">
        <v>7.0657950730000003</v>
      </c>
    </row>
    <row r="43" spans="1:45" x14ac:dyDescent="0.25">
      <c r="A43" s="32"/>
      <c r="B43" s="32"/>
      <c r="C43" s="32"/>
      <c r="P43" s="32"/>
      <c r="R43" s="38" t="s">
        <v>427</v>
      </c>
      <c r="S43" s="13">
        <v>2.3300082190000002</v>
      </c>
      <c r="T43" s="13">
        <v>2.235438356</v>
      </c>
      <c r="U43" s="13">
        <v>2.147452055</v>
      </c>
      <c r="V43" s="13">
        <v>2.1990821920000001</v>
      </c>
      <c r="W43" s="13">
        <v>2.2313506849999998</v>
      </c>
      <c r="X43" s="13">
        <v>2.2018904109999999</v>
      </c>
      <c r="Y43" s="13">
        <v>2.1623561640000002</v>
      </c>
      <c r="Z43" s="13">
        <v>2.137684932</v>
      </c>
      <c r="AA43" s="13">
        <v>2.1508986299999999</v>
      </c>
      <c r="AB43" s="13">
        <v>2.16030137</v>
      </c>
      <c r="AC43" s="13">
        <v>2.167767123</v>
      </c>
      <c r="AD43" s="13">
        <v>2.1554383559999999</v>
      </c>
      <c r="AE43" s="13">
        <v>2.089084932</v>
      </c>
      <c r="AF43" s="13">
        <v>1.686547945</v>
      </c>
      <c r="AG43" s="13">
        <v>1.439684932</v>
      </c>
      <c r="AH43" s="13">
        <v>1.2859863010000001</v>
      </c>
      <c r="AI43" s="13">
        <v>1.1446821920000001</v>
      </c>
      <c r="AJ43" s="13">
        <v>1.012575343</v>
      </c>
      <c r="AK43" s="13">
        <v>0.88556164400000004</v>
      </c>
      <c r="AL43" s="13">
        <v>0.764342466</v>
      </c>
      <c r="AM43" s="13">
        <v>0.65263013700000005</v>
      </c>
      <c r="AN43" s="13">
        <v>0.55142465799999996</v>
      </c>
      <c r="AO43" s="13">
        <v>0.46094520500000002</v>
      </c>
      <c r="AP43" s="13">
        <v>0.37797260300000002</v>
      </c>
      <c r="AQ43" s="13">
        <v>0.300967123</v>
      </c>
      <c r="AR43" s="13">
        <v>0.232780822</v>
      </c>
      <c r="AS43" s="13">
        <v>0.17254794500000001</v>
      </c>
    </row>
    <row r="44" spans="1:45" x14ac:dyDescent="0.25">
      <c r="A44" s="32"/>
      <c r="B44" s="32"/>
      <c r="C44" s="32"/>
      <c r="P44" s="32"/>
      <c r="R44" s="39" t="s">
        <v>428</v>
      </c>
      <c r="S44" s="13">
        <v>489.56997000000001</v>
      </c>
      <c r="T44" s="13">
        <v>496.80869849999999</v>
      </c>
      <c r="U44" s="13">
        <v>499.5645189</v>
      </c>
      <c r="V44" s="13">
        <v>499.93138260000001</v>
      </c>
      <c r="W44" s="13">
        <v>495.2917458</v>
      </c>
      <c r="X44" s="13">
        <v>488.11843370000003</v>
      </c>
      <c r="Y44" s="13">
        <v>472.33950599999997</v>
      </c>
      <c r="Z44" s="13">
        <v>453.84705009999999</v>
      </c>
      <c r="AA44" s="13">
        <v>432.53168419999997</v>
      </c>
      <c r="AB44" s="13">
        <v>409.62384259999999</v>
      </c>
      <c r="AC44" s="13">
        <v>385.0787517</v>
      </c>
      <c r="AD44" s="13">
        <v>357.48778199999998</v>
      </c>
      <c r="AE44" s="13">
        <v>320.53544119999998</v>
      </c>
      <c r="AF44" s="13">
        <v>285.12878569999998</v>
      </c>
      <c r="AG44" s="13">
        <v>252.8165285</v>
      </c>
      <c r="AH44" s="13">
        <v>223.56991679999999</v>
      </c>
      <c r="AI44" s="13">
        <v>194.8484024</v>
      </c>
      <c r="AJ44" s="13">
        <v>167.3274356</v>
      </c>
      <c r="AK44" s="13">
        <v>142.1531646</v>
      </c>
      <c r="AL44" s="13">
        <v>120.19434680000001</v>
      </c>
      <c r="AM44" s="13">
        <v>99.762788779999994</v>
      </c>
      <c r="AN44" s="13">
        <v>80.86995967</v>
      </c>
      <c r="AO44" s="13">
        <v>63.890899769999997</v>
      </c>
      <c r="AP44" s="13">
        <v>49.156598889999998</v>
      </c>
      <c r="AQ44" s="13">
        <v>35.594188889999998</v>
      </c>
      <c r="AR44" s="13">
        <v>23.616134720000002</v>
      </c>
      <c r="AS44" s="13">
        <v>13.424762080000001</v>
      </c>
    </row>
    <row r="45" spans="1:45" x14ac:dyDescent="0.25">
      <c r="A45" s="32"/>
      <c r="B45" s="32"/>
      <c r="C45" s="32"/>
      <c r="P45" s="32"/>
      <c r="R45" s="38" t="s">
        <v>429</v>
      </c>
      <c r="S45" s="13">
        <v>8.9636483909999995</v>
      </c>
      <c r="T45" s="13">
        <v>8.8620984509999996</v>
      </c>
      <c r="U45" s="13">
        <v>8.7781030270000002</v>
      </c>
      <c r="V45" s="13">
        <v>8.7228977150000002</v>
      </c>
      <c r="W45" s="13">
        <v>12.504412800000001</v>
      </c>
      <c r="X45" s="13">
        <v>16.88402267</v>
      </c>
      <c r="Y45" s="13">
        <v>19.393085979999999</v>
      </c>
      <c r="Z45" s="13">
        <v>33.319853420000001</v>
      </c>
      <c r="AA45" s="13">
        <v>45.208760570000003</v>
      </c>
      <c r="AB45" s="13">
        <v>53.067726120000003</v>
      </c>
      <c r="AC45" s="13">
        <v>52.085817800000001</v>
      </c>
      <c r="AD45" s="13">
        <v>58.311580999999997</v>
      </c>
      <c r="AE45" s="13">
        <v>93.393126199999998</v>
      </c>
      <c r="AF45" s="13">
        <v>120.0164504</v>
      </c>
      <c r="AG45" s="13">
        <v>142.191722</v>
      </c>
      <c r="AH45" s="13">
        <v>162.70719729999999</v>
      </c>
      <c r="AI45" s="13">
        <v>164.7268086</v>
      </c>
      <c r="AJ45" s="13">
        <v>166.9206279</v>
      </c>
      <c r="AK45" s="13">
        <v>168.8054425</v>
      </c>
      <c r="AL45" s="13">
        <v>171.5830574</v>
      </c>
      <c r="AM45" s="13">
        <v>173.19551580000001</v>
      </c>
      <c r="AN45" s="13">
        <v>173.54801670000001</v>
      </c>
      <c r="AO45" s="13">
        <v>175.6379321</v>
      </c>
      <c r="AP45" s="13">
        <v>177.86406909999999</v>
      </c>
      <c r="AQ45" s="13">
        <v>180.77079649999999</v>
      </c>
      <c r="AR45" s="13">
        <v>184.13136840000001</v>
      </c>
      <c r="AS45" s="13">
        <v>186.80068560000001</v>
      </c>
    </row>
    <row r="46" spans="1:45" x14ac:dyDescent="0.25">
      <c r="A46" s="32"/>
      <c r="B46" s="32"/>
      <c r="C46" s="32"/>
      <c r="P46" s="32"/>
      <c r="R46" s="38" t="s">
        <v>430</v>
      </c>
      <c r="S46" s="13">
        <v>61.423237729999997</v>
      </c>
      <c r="T46" s="13">
        <v>57.628016379999998</v>
      </c>
      <c r="U46" s="13">
        <v>57.70407642</v>
      </c>
      <c r="V46" s="13">
        <v>54.298592480000003</v>
      </c>
      <c r="W46" s="13">
        <v>50.279746940000003</v>
      </c>
      <c r="X46" s="13">
        <v>44.617094739999999</v>
      </c>
      <c r="Y46" s="13">
        <v>38.841779299999999</v>
      </c>
      <c r="Z46" s="13">
        <v>32.968248490000001</v>
      </c>
      <c r="AA46" s="13">
        <v>28.267811250000001</v>
      </c>
      <c r="AB46" s="13">
        <v>24.563664159999998</v>
      </c>
      <c r="AC46" s="13">
        <v>20.976818189999999</v>
      </c>
      <c r="AD46" s="13">
        <v>17.390065199999999</v>
      </c>
      <c r="AE46" s="13">
        <v>14.212539509999999</v>
      </c>
      <c r="AF46" s="13">
        <v>12.423649380000001</v>
      </c>
      <c r="AG46" s="13">
        <v>9.0890407730000007</v>
      </c>
      <c r="AH46" s="13">
        <v>5.477079765</v>
      </c>
      <c r="AI46" s="13">
        <v>2.1548950339999999</v>
      </c>
      <c r="AJ46" s="13">
        <v>0.25190874200000002</v>
      </c>
      <c r="AK46" s="13">
        <v>2.7598E-12</v>
      </c>
      <c r="AL46" s="13">
        <v>2.7594799999999999E-12</v>
      </c>
      <c r="AM46" s="13">
        <v>2.7539300000000002E-12</v>
      </c>
      <c r="AN46" s="13">
        <v>2.7551999999999998E-12</v>
      </c>
      <c r="AO46" s="13">
        <v>2.7581499999999999E-12</v>
      </c>
      <c r="AP46" s="13">
        <v>2.7584800000000002E-12</v>
      </c>
      <c r="AQ46" s="13">
        <v>2.75966E-12</v>
      </c>
      <c r="AR46" s="13">
        <v>2.75829E-12</v>
      </c>
      <c r="AS46" s="13">
        <v>2.7543799999999998E-12</v>
      </c>
    </row>
    <row r="47" spans="1:45" x14ac:dyDescent="0.25">
      <c r="A47" s="32"/>
      <c r="B47" s="32"/>
      <c r="C47" s="32"/>
      <c r="P47" s="32"/>
      <c r="R47" s="38" t="s">
        <v>431</v>
      </c>
      <c r="S47" s="13">
        <v>142.09714740000001</v>
      </c>
      <c r="T47" s="13">
        <v>100.541218</v>
      </c>
      <c r="U47" s="13">
        <v>88.325223170000001</v>
      </c>
      <c r="V47" s="13">
        <v>81.498938390000006</v>
      </c>
      <c r="W47" s="13">
        <v>88.526706480000001</v>
      </c>
      <c r="X47" s="13">
        <v>91.752103840000004</v>
      </c>
      <c r="Y47" s="13">
        <v>81.588449080000004</v>
      </c>
      <c r="Z47" s="13">
        <v>63.700648200000003</v>
      </c>
      <c r="AA47" s="13">
        <v>70.223066799999998</v>
      </c>
      <c r="AB47" s="13">
        <v>71.338621149999994</v>
      </c>
      <c r="AC47" s="13">
        <v>89.864893699999996</v>
      </c>
      <c r="AD47" s="13">
        <v>101.4563459</v>
      </c>
      <c r="AE47" s="13">
        <v>119.054089</v>
      </c>
      <c r="AF47" s="13">
        <v>132.700793</v>
      </c>
      <c r="AG47" s="13">
        <v>134.6658793</v>
      </c>
      <c r="AH47" s="13">
        <v>136.02906469999999</v>
      </c>
      <c r="AI47" s="13">
        <v>160.611738</v>
      </c>
      <c r="AJ47" s="13">
        <v>169.02904240000001</v>
      </c>
      <c r="AK47" s="13">
        <v>194.0755322</v>
      </c>
      <c r="AL47" s="13">
        <v>202.27785739999999</v>
      </c>
      <c r="AM47" s="13">
        <v>220.7443016</v>
      </c>
      <c r="AN47" s="13">
        <v>223.5903749</v>
      </c>
      <c r="AO47" s="13">
        <v>210.07278700000001</v>
      </c>
      <c r="AP47" s="13">
        <v>224.2650984</v>
      </c>
      <c r="AQ47" s="13">
        <v>233.43961659999999</v>
      </c>
      <c r="AR47" s="13">
        <v>230.31515899999999</v>
      </c>
      <c r="AS47" s="13">
        <v>226.07948999999999</v>
      </c>
    </row>
    <row r="48" spans="1:45" x14ac:dyDescent="0.25">
      <c r="A48" s="32"/>
      <c r="B48" s="32"/>
      <c r="C48" s="32"/>
      <c r="P48" s="32"/>
      <c r="R48" s="38" t="s">
        <v>432</v>
      </c>
      <c r="S48" s="13">
        <v>212.48403350000001</v>
      </c>
      <c r="T48" s="13">
        <v>167.0313328</v>
      </c>
      <c r="U48" s="13">
        <v>154.80740259999999</v>
      </c>
      <c r="V48" s="13">
        <v>144.5204286</v>
      </c>
      <c r="W48" s="13">
        <v>151.31086619999999</v>
      </c>
      <c r="X48" s="13">
        <v>153.25322130000001</v>
      </c>
      <c r="Y48" s="13">
        <v>139.82331439999999</v>
      </c>
      <c r="Z48" s="13">
        <v>129.9887501</v>
      </c>
      <c r="AA48" s="13">
        <v>143.69963859999999</v>
      </c>
      <c r="AB48" s="13">
        <v>148.9700114</v>
      </c>
      <c r="AC48" s="13">
        <v>162.92752970000001</v>
      </c>
      <c r="AD48" s="13">
        <v>177.1579921</v>
      </c>
      <c r="AE48" s="13">
        <v>226.65975470000001</v>
      </c>
      <c r="AF48" s="13">
        <v>265.14089280000002</v>
      </c>
      <c r="AG48" s="13">
        <v>285.94664210000002</v>
      </c>
      <c r="AH48" s="13">
        <v>304.2133417</v>
      </c>
      <c r="AI48" s="13">
        <v>327.49344159999998</v>
      </c>
      <c r="AJ48" s="13">
        <v>336.2015791</v>
      </c>
      <c r="AK48" s="13">
        <v>362.88097470000002</v>
      </c>
      <c r="AL48" s="13">
        <v>373.86091490000001</v>
      </c>
      <c r="AM48" s="13">
        <v>393.93981739999998</v>
      </c>
      <c r="AN48" s="13">
        <v>397.13839159999998</v>
      </c>
      <c r="AO48" s="13">
        <v>385.71071910000001</v>
      </c>
      <c r="AP48" s="13">
        <v>402.12916749999999</v>
      </c>
      <c r="AQ48" s="13">
        <v>414.21041309999998</v>
      </c>
      <c r="AR48" s="13">
        <v>414.44652739999998</v>
      </c>
      <c r="AS48" s="13">
        <v>412.88017559999997</v>
      </c>
    </row>
    <row r="49" spans="1:251" x14ac:dyDescent="0.25">
      <c r="A49" s="32"/>
      <c r="B49" s="32"/>
      <c r="C49" s="32"/>
      <c r="P49" s="32"/>
      <c r="R49" s="38" t="s">
        <v>433</v>
      </c>
      <c r="S49" s="13">
        <v>3.2571725379999998</v>
      </c>
      <c r="T49" s="13">
        <v>2.80546725</v>
      </c>
      <c r="U49" s="13">
        <v>2.6659227840000002</v>
      </c>
      <c r="V49" s="13">
        <v>2.61974331</v>
      </c>
      <c r="W49" s="13">
        <v>2.6130127569999999</v>
      </c>
      <c r="X49" s="13">
        <v>2.5791491610000001</v>
      </c>
      <c r="Y49" s="13">
        <v>2.4804613789999999</v>
      </c>
      <c r="Z49" s="13">
        <v>2.358408125</v>
      </c>
      <c r="AA49" s="13">
        <v>2.2963744159999999</v>
      </c>
      <c r="AB49" s="13">
        <v>2.2129578799999998</v>
      </c>
      <c r="AC49" s="13">
        <v>2.1579285509999999</v>
      </c>
      <c r="AD49" s="13">
        <v>2.0928799379999998</v>
      </c>
      <c r="AE49" s="13">
        <v>2.094505683</v>
      </c>
      <c r="AF49" s="13">
        <v>2.0904196110000002</v>
      </c>
      <c r="AG49" s="13">
        <v>2.040596748</v>
      </c>
      <c r="AH49" s="13">
        <v>1.9811537619999999</v>
      </c>
      <c r="AI49" s="13">
        <v>1.955231095</v>
      </c>
      <c r="AJ49" s="13">
        <v>1.8825025310000001</v>
      </c>
      <c r="AK49" s="13">
        <v>1.872369948</v>
      </c>
      <c r="AL49" s="13">
        <v>1.8374252689999999</v>
      </c>
      <c r="AM49" s="13">
        <v>1.831697814</v>
      </c>
      <c r="AN49" s="13">
        <v>1.77904091</v>
      </c>
      <c r="AO49" s="13">
        <v>1.6734412970000001</v>
      </c>
      <c r="AP49" s="13">
        <v>1.650784727</v>
      </c>
      <c r="AQ49" s="13">
        <v>1.6463728200000001</v>
      </c>
      <c r="AR49" s="13">
        <v>1.61576371</v>
      </c>
      <c r="AS49" s="13">
        <v>1.5262489349999999</v>
      </c>
    </row>
    <row r="50" spans="1:251" x14ac:dyDescent="0.25">
      <c r="A50" s="32"/>
      <c r="B50" s="32"/>
      <c r="C50" s="32"/>
      <c r="P50" s="32"/>
      <c r="R50" s="38" t="s">
        <v>434</v>
      </c>
      <c r="S50" s="13">
        <v>705.31117600000005</v>
      </c>
      <c r="T50" s="13">
        <v>666.64549850000003</v>
      </c>
      <c r="U50" s="13">
        <v>657.03784429999996</v>
      </c>
      <c r="V50" s="13">
        <v>647.07155450000005</v>
      </c>
      <c r="W50" s="13">
        <v>649.2156248</v>
      </c>
      <c r="X50" s="13">
        <v>643.95080410000003</v>
      </c>
      <c r="Y50" s="13">
        <v>614.64328169999999</v>
      </c>
      <c r="Z50" s="13">
        <v>586.19420830000001</v>
      </c>
      <c r="AA50" s="13">
        <v>578.5276973</v>
      </c>
      <c r="AB50" s="13">
        <v>560.80681189999996</v>
      </c>
      <c r="AC50" s="13">
        <v>550.16420989999995</v>
      </c>
      <c r="AD50" s="13">
        <v>536.73865409999996</v>
      </c>
      <c r="AE50" s="13">
        <v>549.28970159999994</v>
      </c>
      <c r="AF50" s="13">
        <v>552.36009820000004</v>
      </c>
      <c r="AG50" s="13">
        <v>540.8037673</v>
      </c>
      <c r="AH50" s="13">
        <v>529.7644123</v>
      </c>
      <c r="AI50" s="13">
        <v>524.29707499999995</v>
      </c>
      <c r="AJ50" s="13">
        <v>505.41151719999999</v>
      </c>
      <c r="AK50" s="13">
        <v>506.90650929999998</v>
      </c>
      <c r="AL50" s="13">
        <v>495.8926869</v>
      </c>
      <c r="AM50" s="13">
        <v>495.53430400000002</v>
      </c>
      <c r="AN50" s="13">
        <v>479.7873922</v>
      </c>
      <c r="AO50" s="13">
        <v>451.27506019999998</v>
      </c>
      <c r="AP50" s="13">
        <v>452.9365512</v>
      </c>
      <c r="AQ50" s="13">
        <v>451.45097479999998</v>
      </c>
      <c r="AR50" s="13">
        <v>439.67842580000001</v>
      </c>
      <c r="AS50" s="13">
        <v>427.83118660000002</v>
      </c>
    </row>
    <row r="51" spans="1:251" x14ac:dyDescent="0.25">
      <c r="A51" s="32"/>
      <c r="B51" s="32"/>
      <c r="C51" s="32"/>
      <c r="P51" s="32"/>
      <c r="R51" s="38" t="s">
        <v>435</v>
      </c>
      <c r="S51" s="13">
        <v>4.3775050000000002</v>
      </c>
      <c r="T51" s="13">
        <v>50.757739999999998</v>
      </c>
      <c r="U51" s="13">
        <v>48.617910000000002</v>
      </c>
      <c r="V51" s="13">
        <v>45.4146</v>
      </c>
      <c r="W51" s="13">
        <v>42.788679999999999</v>
      </c>
      <c r="X51" s="13">
        <v>39.386159999999997</v>
      </c>
      <c r="Y51" s="13">
        <v>37.266570000000002</v>
      </c>
      <c r="Z51" s="13">
        <v>34.780459999999998</v>
      </c>
      <c r="AA51" s="13">
        <v>31.421720000000001</v>
      </c>
      <c r="AB51" s="13">
        <v>25.425180000000001</v>
      </c>
      <c r="AC51" s="13">
        <v>23.187339999999999</v>
      </c>
      <c r="AD51" s="13">
        <v>21.078970000000002</v>
      </c>
      <c r="AE51" s="13">
        <v>19.796700000000001</v>
      </c>
      <c r="AF51" s="13">
        <v>18.36703</v>
      </c>
      <c r="AG51" s="13">
        <v>17.133929999999999</v>
      </c>
      <c r="AH51" s="13">
        <v>16.303429999999999</v>
      </c>
      <c r="AI51" s="13">
        <v>15.38119</v>
      </c>
      <c r="AJ51" s="13">
        <v>15.23687</v>
      </c>
      <c r="AK51" s="13">
        <v>15.07748</v>
      </c>
      <c r="AL51" s="13">
        <v>14.58963</v>
      </c>
      <c r="AM51" s="13">
        <v>14.17933</v>
      </c>
      <c r="AN51" s="13">
        <v>13.74615</v>
      </c>
      <c r="AO51" s="13">
        <v>13.20858</v>
      </c>
      <c r="AP51" s="13">
        <v>13.065250000000001</v>
      </c>
      <c r="AQ51" s="13">
        <v>13.17052</v>
      </c>
      <c r="AR51" s="13">
        <v>12.89728</v>
      </c>
      <c r="AS51" s="13">
        <v>0</v>
      </c>
    </row>
    <row r="52" spans="1:251" x14ac:dyDescent="0.25">
      <c r="A52" s="32"/>
      <c r="B52" s="32"/>
      <c r="C52" s="32"/>
      <c r="P52" s="32"/>
      <c r="R52" s="39" t="s">
        <v>436</v>
      </c>
      <c r="S52" s="13">
        <v>709.68868099999997</v>
      </c>
      <c r="T52" s="13">
        <v>717.40323850000004</v>
      </c>
      <c r="U52" s="13">
        <v>705.65575430000001</v>
      </c>
      <c r="V52" s="13">
        <v>692.4861545</v>
      </c>
      <c r="W52" s="13">
        <v>692.0043048</v>
      </c>
      <c r="X52" s="13">
        <v>683.33696410000005</v>
      </c>
      <c r="Y52" s="13">
        <v>651.90985169999999</v>
      </c>
      <c r="Z52" s="13">
        <v>620.97466829999996</v>
      </c>
      <c r="AA52" s="13">
        <v>609.94941730000005</v>
      </c>
      <c r="AB52" s="13">
        <v>586.23199190000003</v>
      </c>
      <c r="AC52" s="13">
        <v>573.35154990000001</v>
      </c>
      <c r="AD52" s="13">
        <v>557.81762409999999</v>
      </c>
      <c r="AE52" s="13">
        <v>569.08640160000004</v>
      </c>
      <c r="AF52" s="13">
        <v>570.72712820000004</v>
      </c>
      <c r="AG52" s="13">
        <v>557.93769729999997</v>
      </c>
      <c r="AH52" s="13">
        <v>546.06784230000005</v>
      </c>
      <c r="AI52" s="13">
        <v>539.67826500000001</v>
      </c>
      <c r="AJ52" s="13">
        <v>520.6483872</v>
      </c>
      <c r="AK52" s="13">
        <v>521.98398929999996</v>
      </c>
      <c r="AL52" s="13">
        <v>510.4823169</v>
      </c>
      <c r="AM52" s="13">
        <v>509.71363400000001</v>
      </c>
      <c r="AN52" s="13">
        <v>493.5335422</v>
      </c>
      <c r="AO52" s="13">
        <v>464.48364020000002</v>
      </c>
      <c r="AP52" s="13">
        <v>466.00180119999999</v>
      </c>
      <c r="AQ52" s="13">
        <v>464.62149479999999</v>
      </c>
      <c r="AR52" s="13">
        <v>452.57570579999998</v>
      </c>
      <c r="AS52" s="13">
        <v>427.83118660000002</v>
      </c>
    </row>
    <row r="53" spans="1:251" x14ac:dyDescent="0.25">
      <c r="A53" s="32"/>
      <c r="B53" s="32"/>
      <c r="C53" s="32"/>
      <c r="P53" s="32"/>
    </row>
    <row r="54" spans="1:251" x14ac:dyDescent="0.25">
      <c r="A54" s="32"/>
      <c r="B54" s="32"/>
      <c r="C54" s="32"/>
      <c r="P54" s="32"/>
      <c r="R54"/>
    </row>
    <row r="55" spans="1:251" x14ac:dyDescent="0.25">
      <c r="A55" s="32"/>
      <c r="B55" s="32"/>
      <c r="C55" s="32"/>
      <c r="P55" s="32"/>
    </row>
    <row r="56" spans="1:251" x14ac:dyDescent="0.25">
      <c r="A56" s="32"/>
      <c r="B56" s="32"/>
      <c r="C56" s="32"/>
      <c r="P56" s="32"/>
    </row>
    <row r="57" spans="1:251" x14ac:dyDescent="0.25">
      <c r="A57" s="32"/>
      <c r="B57" s="32"/>
      <c r="C57" s="32"/>
      <c r="P57" s="32"/>
    </row>
    <row r="58" spans="1:251" x14ac:dyDescent="0.25">
      <c r="A58" s="32"/>
      <c r="B58" s="32"/>
      <c r="C58" s="32"/>
      <c r="P58" s="32"/>
    </row>
    <row r="59" spans="1:251" x14ac:dyDescent="0.25">
      <c r="A59" s="32"/>
      <c r="B59" s="32"/>
      <c r="C59" s="32"/>
      <c r="P59" s="32"/>
    </row>
    <row r="60" spans="1:251" x14ac:dyDescent="0.25">
      <c r="A60" s="32"/>
      <c r="B60" s="32"/>
      <c r="C60" s="32"/>
      <c r="P60" s="32"/>
    </row>
    <row r="61" spans="1:251" customFormat="1" x14ac:dyDescent="0.2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row>
    <row r="62" spans="1:251" x14ac:dyDescent="0.25">
      <c r="A62" s="32"/>
      <c r="B62" s="32"/>
      <c r="C62" s="32"/>
      <c r="E62" s="34" t="s">
        <v>438</v>
      </c>
      <c r="P62" s="32"/>
    </row>
    <row r="63" spans="1:251" x14ac:dyDescent="0.25">
      <c r="A63" s="32"/>
      <c r="B63" s="32"/>
      <c r="C63" s="32"/>
      <c r="E63" s="34" t="s">
        <v>420</v>
      </c>
      <c r="P63" s="32"/>
      <c r="R63" s="35"/>
    </row>
    <row r="64" spans="1:251" x14ac:dyDescent="0.25">
      <c r="A64" s="32"/>
      <c r="B64" s="32"/>
      <c r="C64" s="32"/>
      <c r="P64" s="32"/>
      <c r="R64" t="s">
        <v>421</v>
      </c>
    </row>
    <row r="65" spans="1:45" x14ac:dyDescent="0.25">
      <c r="A65" s="32"/>
      <c r="B65" s="32"/>
      <c r="C65" s="32"/>
      <c r="P65" s="32"/>
    </row>
    <row r="66" spans="1:45" x14ac:dyDescent="0.25">
      <c r="A66" s="32"/>
      <c r="B66" s="32"/>
      <c r="C66" s="32"/>
      <c r="P66" s="32"/>
      <c r="R66" s="36"/>
      <c r="S66" s="37">
        <v>2024</v>
      </c>
      <c r="T66" s="37">
        <v>2025</v>
      </c>
      <c r="U66" s="37">
        <v>2026</v>
      </c>
      <c r="V66" s="37">
        <v>2027</v>
      </c>
      <c r="W66" s="37">
        <v>2028</v>
      </c>
      <c r="X66" s="37">
        <v>2029</v>
      </c>
      <c r="Y66" s="37">
        <v>2030</v>
      </c>
      <c r="Z66" s="37">
        <v>2031</v>
      </c>
      <c r="AA66" s="37">
        <v>2032</v>
      </c>
      <c r="AB66" s="37">
        <v>2033</v>
      </c>
      <c r="AC66" s="37">
        <v>2034</v>
      </c>
      <c r="AD66" s="37">
        <v>2035</v>
      </c>
      <c r="AE66" s="37">
        <v>2036</v>
      </c>
      <c r="AF66" s="37">
        <v>2037</v>
      </c>
      <c r="AG66" s="37">
        <v>2038</v>
      </c>
      <c r="AH66" s="37">
        <v>2039</v>
      </c>
      <c r="AI66" s="37">
        <v>2040</v>
      </c>
      <c r="AJ66" s="37">
        <v>2041</v>
      </c>
      <c r="AK66" s="37">
        <v>2042</v>
      </c>
      <c r="AL66" s="37">
        <v>2043</v>
      </c>
      <c r="AM66" s="37">
        <v>2044</v>
      </c>
      <c r="AN66" s="37">
        <v>2045</v>
      </c>
      <c r="AO66" s="37">
        <v>2046</v>
      </c>
      <c r="AP66" s="37">
        <v>2047</v>
      </c>
      <c r="AQ66" s="37">
        <v>2048</v>
      </c>
      <c r="AR66" s="37">
        <v>2049</v>
      </c>
      <c r="AS66" s="37">
        <v>2050</v>
      </c>
    </row>
    <row r="67" spans="1:45" x14ac:dyDescent="0.25">
      <c r="A67" s="32"/>
      <c r="B67" s="32"/>
      <c r="C67" s="32"/>
      <c r="P67" s="32"/>
      <c r="R67" s="40" t="s">
        <v>422</v>
      </c>
      <c r="S67" s="13">
        <v>301.27060410000001</v>
      </c>
      <c r="T67" s="13">
        <v>307.3157549</v>
      </c>
      <c r="U67" s="13">
        <v>311.90143649999999</v>
      </c>
      <c r="V67" s="13">
        <v>314.42312340000001</v>
      </c>
      <c r="W67" s="13">
        <v>314.98584340000002</v>
      </c>
      <c r="X67" s="13">
        <v>313.13103699999999</v>
      </c>
      <c r="Y67" s="13">
        <v>303.48045300000001</v>
      </c>
      <c r="Z67" s="13">
        <v>291.98374799999999</v>
      </c>
      <c r="AA67" s="13">
        <v>279.12188459999999</v>
      </c>
      <c r="AB67" s="13">
        <v>264.52004649999998</v>
      </c>
      <c r="AC67" s="13">
        <v>249.42212929999999</v>
      </c>
      <c r="AD67" s="13">
        <v>233.33392549999999</v>
      </c>
      <c r="AE67" s="13">
        <v>212.0554679</v>
      </c>
      <c r="AF67" s="13">
        <v>190.58137830000001</v>
      </c>
      <c r="AG67" s="13">
        <v>169.30237220000001</v>
      </c>
      <c r="AH67" s="13">
        <v>148.20928559999999</v>
      </c>
      <c r="AI67" s="13">
        <v>127.4362062</v>
      </c>
      <c r="AJ67" s="13">
        <v>107.8817045</v>
      </c>
      <c r="AK67" s="13">
        <v>90.366722480000007</v>
      </c>
      <c r="AL67" s="13">
        <v>74.641738869999998</v>
      </c>
      <c r="AM67" s="13">
        <v>60.09893847</v>
      </c>
      <c r="AN67" s="13">
        <v>47.113440609999998</v>
      </c>
      <c r="AO67" s="13">
        <v>35.637431470000003</v>
      </c>
      <c r="AP67" s="13">
        <v>25.609722269999999</v>
      </c>
      <c r="AQ67" s="13">
        <v>17.382955729999999</v>
      </c>
      <c r="AR67" s="13">
        <v>9.7941322750000008</v>
      </c>
      <c r="AS67" s="13">
        <v>3.4539163400000001</v>
      </c>
    </row>
    <row r="68" spans="1:45" x14ac:dyDescent="0.25">
      <c r="A68" s="32"/>
      <c r="B68" s="32"/>
      <c r="C68" s="32"/>
      <c r="P68" s="32"/>
      <c r="R68" s="40" t="s">
        <v>423</v>
      </c>
      <c r="S68" s="13">
        <v>45.480007610000001</v>
      </c>
      <c r="T68" s="13">
        <v>45.603961679999998</v>
      </c>
      <c r="U68" s="13">
        <v>45.401262389999999</v>
      </c>
      <c r="V68" s="13">
        <v>45.346014680000003</v>
      </c>
      <c r="W68" s="13">
        <v>44.961011419999998</v>
      </c>
      <c r="X68" s="13">
        <v>44.71611832</v>
      </c>
      <c r="Y68" s="13">
        <v>44.183296720000001</v>
      </c>
      <c r="Z68" s="13">
        <v>43.196704150000002</v>
      </c>
      <c r="AA68" s="13">
        <v>42.42061897</v>
      </c>
      <c r="AB68" s="13">
        <v>41.604115610000001</v>
      </c>
      <c r="AC68" s="13">
        <v>40.819175899999998</v>
      </c>
      <c r="AD68" s="13">
        <v>39.869560730000003</v>
      </c>
      <c r="AE68" s="13">
        <v>36.027097320000003</v>
      </c>
      <c r="AF68" s="13">
        <v>33.119145060000001</v>
      </c>
      <c r="AG68" s="13">
        <v>30.360628599999998</v>
      </c>
      <c r="AH68" s="13">
        <v>27.278273909999999</v>
      </c>
      <c r="AI68" s="13">
        <v>23.653560939999998</v>
      </c>
      <c r="AJ68" s="13">
        <v>20.038785990000001</v>
      </c>
      <c r="AK68" s="13">
        <v>16.561743239999998</v>
      </c>
      <c r="AL68" s="13">
        <v>13.99518572</v>
      </c>
      <c r="AM68" s="13">
        <v>11.70056377</v>
      </c>
      <c r="AN68" s="13">
        <v>9.4414998889999993</v>
      </c>
      <c r="AO68" s="13">
        <v>7.4539705740000004</v>
      </c>
      <c r="AP68" s="13">
        <v>5.1800943110000004</v>
      </c>
      <c r="AQ68" s="13">
        <v>3.1516142700000001</v>
      </c>
      <c r="AR68" s="13">
        <v>1.3642008670000001</v>
      </c>
      <c r="AS68" s="13">
        <v>0.14368721700000001</v>
      </c>
    </row>
    <row r="69" spans="1:45" x14ac:dyDescent="0.25">
      <c r="A69" s="32"/>
      <c r="B69" s="32"/>
      <c r="C69" s="32"/>
      <c r="P69" s="32"/>
      <c r="R69" s="40" t="s">
        <v>424</v>
      </c>
      <c r="S69" s="13">
        <v>64.742962430000006</v>
      </c>
      <c r="T69" s="13">
        <v>65.435760779999995</v>
      </c>
      <c r="U69" s="13">
        <v>64.885672020000001</v>
      </c>
      <c r="V69" s="13">
        <v>63.442129110000003</v>
      </c>
      <c r="W69" s="13">
        <v>61.533684630000003</v>
      </c>
      <c r="X69" s="13">
        <v>59.604098989999997</v>
      </c>
      <c r="Y69" s="13">
        <v>56.949603109999998</v>
      </c>
      <c r="Z69" s="13">
        <v>54.207643400000002</v>
      </c>
      <c r="AA69" s="13">
        <v>51.416291149999999</v>
      </c>
      <c r="AB69" s="13">
        <v>48.492352959999998</v>
      </c>
      <c r="AC69" s="13">
        <v>45.009384760000003</v>
      </c>
      <c r="AD69" s="13">
        <v>41.358072270000001</v>
      </c>
      <c r="AE69" s="13">
        <v>36.610206120000001</v>
      </c>
      <c r="AF69" s="13">
        <v>32.321619920000003</v>
      </c>
      <c r="AG69" s="13">
        <v>28.52155291</v>
      </c>
      <c r="AH69" s="13">
        <v>25.216884199999999</v>
      </c>
      <c r="AI69" s="13">
        <v>22.412149289999999</v>
      </c>
      <c r="AJ69" s="13">
        <v>19.863335289999998</v>
      </c>
      <c r="AK69" s="13">
        <v>17.460442539999999</v>
      </c>
      <c r="AL69" s="13">
        <v>15.452829980000001</v>
      </c>
      <c r="AM69" s="13">
        <v>13.64469957</v>
      </c>
      <c r="AN69" s="13">
        <v>11.81934455</v>
      </c>
      <c r="AO69" s="13">
        <v>10.12512089</v>
      </c>
      <c r="AP69" s="13">
        <v>8.2470411590000001</v>
      </c>
      <c r="AQ69" s="13">
        <v>6.4100236549999998</v>
      </c>
      <c r="AR69" s="13">
        <v>4.4457280099999998</v>
      </c>
      <c r="AS69" s="13">
        <v>2.3349044669999999</v>
      </c>
    </row>
    <row r="70" spans="1:45" x14ac:dyDescent="0.25">
      <c r="A70" s="32"/>
      <c r="B70" s="32"/>
      <c r="C70" s="32"/>
      <c r="P70" s="32"/>
      <c r="R70" s="36" t="s">
        <v>425</v>
      </c>
      <c r="S70" s="13">
        <v>411.49357409999999</v>
      </c>
      <c r="T70" s="13">
        <v>418.35547739999998</v>
      </c>
      <c r="U70" s="13">
        <v>422.1883709</v>
      </c>
      <c r="V70" s="13">
        <v>423.21126709999999</v>
      </c>
      <c r="W70" s="13">
        <v>421.4805394</v>
      </c>
      <c r="X70" s="13">
        <v>417.45125430000002</v>
      </c>
      <c r="Y70" s="13">
        <v>404.6133529</v>
      </c>
      <c r="Z70" s="13">
        <v>389.38809550000002</v>
      </c>
      <c r="AA70" s="13">
        <v>372.9587947</v>
      </c>
      <c r="AB70" s="13">
        <v>354.61651499999999</v>
      </c>
      <c r="AC70" s="13">
        <v>335.25069000000002</v>
      </c>
      <c r="AD70" s="13">
        <v>314.56155849999999</v>
      </c>
      <c r="AE70" s="13">
        <v>284.69277140000003</v>
      </c>
      <c r="AF70" s="13">
        <v>256.02214329999998</v>
      </c>
      <c r="AG70" s="13">
        <v>228.18455370000001</v>
      </c>
      <c r="AH70" s="13">
        <v>200.70444370000001</v>
      </c>
      <c r="AI70" s="13">
        <v>173.5019164</v>
      </c>
      <c r="AJ70" s="13">
        <v>147.78382579999999</v>
      </c>
      <c r="AK70" s="13">
        <v>124.3889083</v>
      </c>
      <c r="AL70" s="13">
        <v>104.08975460000001</v>
      </c>
      <c r="AM70" s="13">
        <v>85.444201809999996</v>
      </c>
      <c r="AN70" s="13">
        <v>68.374285040000004</v>
      </c>
      <c r="AO70" s="13">
        <v>53.216522929999996</v>
      </c>
      <c r="AP70" s="13">
        <v>39.036857740000002</v>
      </c>
      <c r="AQ70" s="13">
        <v>26.944593650000002</v>
      </c>
      <c r="AR70" s="13">
        <v>15.60406115</v>
      </c>
      <c r="AS70" s="13">
        <v>5.9325080239999997</v>
      </c>
    </row>
    <row r="71" spans="1:45" x14ac:dyDescent="0.25">
      <c r="A71" s="32"/>
      <c r="B71" s="32"/>
      <c r="C71" s="32"/>
      <c r="P71" s="32"/>
      <c r="R71" s="40" t="s">
        <v>426</v>
      </c>
      <c r="S71" s="13">
        <v>79.266963750000002</v>
      </c>
      <c r="T71" s="13">
        <v>79.488891170000002</v>
      </c>
      <c r="U71" s="13">
        <v>78.696601040000004</v>
      </c>
      <c r="V71" s="13">
        <v>76.610925739999999</v>
      </c>
      <c r="W71" s="13">
        <v>74.009058409999994</v>
      </c>
      <c r="X71" s="13">
        <v>71.024485889999994</v>
      </c>
      <c r="Y71" s="13">
        <v>67.292752120000003</v>
      </c>
      <c r="Z71" s="13">
        <v>63.519549089999998</v>
      </c>
      <c r="AA71" s="13">
        <v>59.470448130000001</v>
      </c>
      <c r="AB71" s="13">
        <v>55.114275890000002</v>
      </c>
      <c r="AC71" s="13">
        <v>49.679606960000001</v>
      </c>
      <c r="AD71" s="13">
        <v>42.469049009999999</v>
      </c>
      <c r="AE71" s="13">
        <v>37.080366380000001</v>
      </c>
      <c r="AF71" s="13">
        <v>32.516345229999999</v>
      </c>
      <c r="AG71" s="13">
        <v>28.451705860000001</v>
      </c>
      <c r="AH71" s="13">
        <v>25.052463299999999</v>
      </c>
      <c r="AI71" s="13">
        <v>22.327615139999999</v>
      </c>
      <c r="AJ71" s="13">
        <v>19.858491999999998</v>
      </c>
      <c r="AK71" s="13">
        <v>17.593732500000002</v>
      </c>
      <c r="AL71" s="13">
        <v>15.679371870000001</v>
      </c>
      <c r="AM71" s="13">
        <v>13.94152448</v>
      </c>
      <c r="AN71" s="13">
        <v>12.206438350000001</v>
      </c>
      <c r="AO71" s="13">
        <v>10.567231169999999</v>
      </c>
      <c r="AP71" s="13">
        <v>8.8373457630000001</v>
      </c>
      <c r="AQ71" s="13">
        <v>7.1748684689999997</v>
      </c>
      <c r="AR71" s="13">
        <v>5.4363883079999997</v>
      </c>
      <c r="AS71" s="13">
        <v>3.7883938210000001</v>
      </c>
    </row>
    <row r="72" spans="1:45" x14ac:dyDescent="0.25">
      <c r="A72" s="32"/>
      <c r="B72" s="32"/>
      <c r="C72" s="32"/>
      <c r="P72" s="32"/>
      <c r="R72" s="40" t="s">
        <v>427</v>
      </c>
      <c r="S72" s="13">
        <v>2.3300082190000002</v>
      </c>
      <c r="T72" s="13">
        <v>2.235438356</v>
      </c>
      <c r="U72" s="13">
        <v>2.147452055</v>
      </c>
      <c r="V72" s="13">
        <v>2.1990821920000001</v>
      </c>
      <c r="W72" s="13">
        <v>2.2313506849999998</v>
      </c>
      <c r="X72" s="13">
        <v>2.2018904109999999</v>
      </c>
      <c r="Y72" s="13">
        <v>2.1623561640000002</v>
      </c>
      <c r="Z72" s="13">
        <v>2.137684932</v>
      </c>
      <c r="AA72" s="13">
        <v>2.1508986299999999</v>
      </c>
      <c r="AB72" s="13">
        <v>2.16030137</v>
      </c>
      <c r="AC72" s="13">
        <v>2.167767123</v>
      </c>
      <c r="AD72" s="13">
        <v>2.1554383559999999</v>
      </c>
      <c r="AE72" s="13">
        <v>2.089084932</v>
      </c>
      <c r="AF72" s="13">
        <v>1.6835342470000001</v>
      </c>
      <c r="AG72" s="13">
        <v>1.4454794520000001</v>
      </c>
      <c r="AH72" s="13">
        <v>1.2987534249999999</v>
      </c>
      <c r="AI72" s="13">
        <v>1.1624876710000001</v>
      </c>
      <c r="AJ72" s="13">
        <v>1.0232876710000001</v>
      </c>
      <c r="AK72" s="13">
        <v>0.89280821899999996</v>
      </c>
      <c r="AL72" s="13">
        <v>0.76908219200000005</v>
      </c>
      <c r="AM72" s="13">
        <v>0.65739452099999995</v>
      </c>
      <c r="AN72" s="13">
        <v>0.55341095900000004</v>
      </c>
      <c r="AO72" s="13">
        <v>0.46194520500000003</v>
      </c>
      <c r="AP72" s="13">
        <v>0.37897260300000002</v>
      </c>
      <c r="AQ72" s="13">
        <v>0.30196986300000001</v>
      </c>
      <c r="AR72" s="13">
        <v>0.23001369899999999</v>
      </c>
      <c r="AS72" s="13">
        <v>0.16930137000000001</v>
      </c>
    </row>
    <row r="73" spans="1:45" x14ac:dyDescent="0.25">
      <c r="A73" s="32"/>
      <c r="B73" s="32"/>
      <c r="C73" s="32"/>
      <c r="P73" s="32"/>
      <c r="R73" s="36" t="s">
        <v>428</v>
      </c>
      <c r="S73" s="13">
        <v>493.09054609999998</v>
      </c>
      <c r="T73" s="13">
        <v>500.07980689999999</v>
      </c>
      <c r="U73" s="13">
        <v>503.03242399999999</v>
      </c>
      <c r="V73" s="13">
        <v>502.02127510000003</v>
      </c>
      <c r="W73" s="13">
        <v>497.72094850000002</v>
      </c>
      <c r="X73" s="13">
        <v>490.67763059999999</v>
      </c>
      <c r="Y73" s="13">
        <v>474.06846109999998</v>
      </c>
      <c r="Z73" s="13">
        <v>455.0453296</v>
      </c>
      <c r="AA73" s="13">
        <v>434.58014150000002</v>
      </c>
      <c r="AB73" s="13">
        <v>411.89109230000003</v>
      </c>
      <c r="AC73" s="13">
        <v>387.09806409999999</v>
      </c>
      <c r="AD73" s="13">
        <v>359.18604579999999</v>
      </c>
      <c r="AE73" s="13">
        <v>323.86222270000002</v>
      </c>
      <c r="AF73" s="13">
        <v>290.22202270000002</v>
      </c>
      <c r="AG73" s="13">
        <v>258.08173900000003</v>
      </c>
      <c r="AH73" s="13">
        <v>227.05566039999999</v>
      </c>
      <c r="AI73" s="13">
        <v>196.99201919999999</v>
      </c>
      <c r="AJ73" s="13">
        <v>168.6656054</v>
      </c>
      <c r="AK73" s="13">
        <v>142.875449</v>
      </c>
      <c r="AL73" s="13">
        <v>120.5382086</v>
      </c>
      <c r="AM73" s="13">
        <v>100.0431208</v>
      </c>
      <c r="AN73" s="13">
        <v>81.134134349999997</v>
      </c>
      <c r="AO73" s="13">
        <v>64.245699310000006</v>
      </c>
      <c r="AP73" s="13">
        <v>48.253176109999998</v>
      </c>
      <c r="AQ73" s="13">
        <v>34.421431980000001</v>
      </c>
      <c r="AR73" s="13">
        <v>21.270463159999998</v>
      </c>
      <c r="AS73" s="13">
        <v>9.8902032149999997</v>
      </c>
    </row>
    <row r="74" spans="1:45" x14ac:dyDescent="0.25">
      <c r="A74" s="32"/>
      <c r="B74" s="32"/>
      <c r="C74" s="32"/>
      <c r="P74" s="32"/>
      <c r="R74" s="40" t="s">
        <v>429</v>
      </c>
      <c r="S74" s="13">
        <v>8.9636483909999995</v>
      </c>
      <c r="T74" s="13">
        <v>8.8965778180000008</v>
      </c>
      <c r="U74" s="13">
        <v>8.9797836409999992</v>
      </c>
      <c r="V74" s="13">
        <v>8.754215834</v>
      </c>
      <c r="W74" s="13">
        <v>8.4838230190000008</v>
      </c>
      <c r="X74" s="13">
        <v>8.2595509810000003</v>
      </c>
      <c r="Y74" s="13">
        <v>7.8213826620000004</v>
      </c>
      <c r="Z74" s="13">
        <v>7.4188739970000004</v>
      </c>
      <c r="AA74" s="13">
        <v>8.6644624889999999</v>
      </c>
      <c r="AB74" s="13">
        <v>10.478928850000001</v>
      </c>
      <c r="AC74" s="13">
        <v>12.70647101</v>
      </c>
      <c r="AD74" s="13">
        <v>17.66863274</v>
      </c>
      <c r="AE74" s="13">
        <v>17.018088049999999</v>
      </c>
      <c r="AF74" s="13">
        <v>23.262439830000002</v>
      </c>
      <c r="AG74" s="13">
        <v>22.835352489999998</v>
      </c>
      <c r="AH74" s="13">
        <v>24.407647950000001</v>
      </c>
      <c r="AI74" s="13">
        <v>24.60932545</v>
      </c>
      <c r="AJ74" s="13">
        <v>25.603345879999999</v>
      </c>
      <c r="AK74" s="13">
        <v>30.1778266</v>
      </c>
      <c r="AL74" s="13">
        <v>32.609047490000002</v>
      </c>
      <c r="AM74" s="13">
        <v>35.686045370000002</v>
      </c>
      <c r="AN74" s="13">
        <v>36.045215599999999</v>
      </c>
      <c r="AO74" s="13">
        <v>41.52240793</v>
      </c>
      <c r="AP74" s="13">
        <v>43.754540370000001</v>
      </c>
      <c r="AQ74" s="13">
        <v>45.249083669999997</v>
      </c>
      <c r="AR74" s="13">
        <v>45.315731169999999</v>
      </c>
      <c r="AS74" s="13">
        <v>45.514197449999998</v>
      </c>
    </row>
    <row r="75" spans="1:45" x14ac:dyDescent="0.25">
      <c r="A75" s="32"/>
      <c r="B75" s="32"/>
      <c r="C75" s="32"/>
      <c r="P75" s="32"/>
      <c r="R75" s="40" t="s">
        <v>430</v>
      </c>
      <c r="S75" s="13">
        <v>61.423237729999997</v>
      </c>
      <c r="T75" s="13">
        <v>57.628016379999998</v>
      </c>
      <c r="U75" s="13">
        <v>57.70407642</v>
      </c>
      <c r="V75" s="13">
        <v>54.298592480000003</v>
      </c>
      <c r="W75" s="13">
        <v>50.279746940000003</v>
      </c>
      <c r="X75" s="13">
        <v>44.617094739999999</v>
      </c>
      <c r="Y75" s="13">
        <v>38.841779299999999</v>
      </c>
      <c r="Z75" s="13">
        <v>32.968248490000001</v>
      </c>
      <c r="AA75" s="13">
        <v>28.267811250000001</v>
      </c>
      <c r="AB75" s="13">
        <v>24.563664159999998</v>
      </c>
      <c r="AC75" s="13">
        <v>20.976818189999999</v>
      </c>
      <c r="AD75" s="13">
        <v>17.390065199999999</v>
      </c>
      <c r="AE75" s="13">
        <v>14.212539509999999</v>
      </c>
      <c r="AF75" s="13">
        <v>12.423649380000001</v>
      </c>
      <c r="AG75" s="13">
        <v>9.0890407730000007</v>
      </c>
      <c r="AH75" s="13">
        <v>5.477079765</v>
      </c>
      <c r="AI75" s="13">
        <v>2.1548950339999999</v>
      </c>
      <c r="AJ75" s="13">
        <v>0.25190874200000002</v>
      </c>
      <c r="AK75" s="13">
        <v>2.7598E-12</v>
      </c>
      <c r="AL75" s="13">
        <v>2.7594799999999999E-12</v>
      </c>
      <c r="AM75" s="13">
        <v>2.7539300000000002E-12</v>
      </c>
      <c r="AN75" s="13">
        <v>2.7551999999999998E-12</v>
      </c>
      <c r="AO75" s="13">
        <v>2.7581499999999999E-12</v>
      </c>
      <c r="AP75" s="13">
        <v>2.7584800000000002E-12</v>
      </c>
      <c r="AQ75" s="13">
        <v>2.75966E-12</v>
      </c>
      <c r="AR75" s="13">
        <v>2.75829E-12</v>
      </c>
      <c r="AS75" s="13">
        <v>2.7543799999999998E-12</v>
      </c>
    </row>
    <row r="76" spans="1:45" x14ac:dyDescent="0.25">
      <c r="A76" s="32"/>
      <c r="B76" s="32"/>
      <c r="C76" s="32"/>
      <c r="P76" s="32"/>
      <c r="R76" s="40" t="s">
        <v>431</v>
      </c>
      <c r="S76" s="13">
        <v>143.4830906</v>
      </c>
      <c r="T76" s="13">
        <v>123.12419269999999</v>
      </c>
      <c r="U76" s="13">
        <v>107.7398749</v>
      </c>
      <c r="V76" s="13">
        <v>98.296057419999997</v>
      </c>
      <c r="W76" s="13">
        <v>101.796751</v>
      </c>
      <c r="X76" s="13">
        <v>97.249638070000003</v>
      </c>
      <c r="Y76" s="13">
        <v>81.64158252</v>
      </c>
      <c r="Z76" s="13">
        <v>78.865575800000002</v>
      </c>
      <c r="AA76" s="13">
        <v>85.597528209999993</v>
      </c>
      <c r="AB76" s="13">
        <v>84.901161049999999</v>
      </c>
      <c r="AC76" s="13">
        <v>93.214668099999997</v>
      </c>
      <c r="AD76" s="13">
        <v>97.295135770000002</v>
      </c>
      <c r="AE76" s="13">
        <v>107.4673391</v>
      </c>
      <c r="AF76" s="13">
        <v>111.2594702</v>
      </c>
      <c r="AG76" s="13">
        <v>121.9717821</v>
      </c>
      <c r="AH76" s="13">
        <v>120.7197467</v>
      </c>
      <c r="AI76" s="13">
        <v>114.4097084</v>
      </c>
      <c r="AJ76" s="13">
        <v>113.542793</v>
      </c>
      <c r="AK76" s="13">
        <v>117.7668055</v>
      </c>
      <c r="AL76" s="13">
        <v>121.2230624</v>
      </c>
      <c r="AM76" s="13">
        <v>125.541281</v>
      </c>
      <c r="AN76" s="13">
        <v>124.01830870000001</v>
      </c>
      <c r="AO76" s="13">
        <v>128.1678737</v>
      </c>
      <c r="AP76" s="13">
        <v>123.0288485</v>
      </c>
      <c r="AQ76" s="13">
        <v>122.69140969999999</v>
      </c>
      <c r="AR76" s="13">
        <v>118.048005</v>
      </c>
      <c r="AS76" s="13">
        <v>118.4868747</v>
      </c>
    </row>
    <row r="77" spans="1:45" x14ac:dyDescent="0.25">
      <c r="A77" s="32"/>
      <c r="B77" s="32"/>
      <c r="C77" s="32"/>
      <c r="P77" s="32"/>
      <c r="R77" s="40" t="s">
        <v>432</v>
      </c>
      <c r="S77" s="13">
        <v>213.8699767</v>
      </c>
      <c r="T77" s="13">
        <v>189.6487869</v>
      </c>
      <c r="U77" s="13">
        <v>174.42373499999999</v>
      </c>
      <c r="V77" s="13">
        <v>161.3488657</v>
      </c>
      <c r="W77" s="13">
        <v>160.56032099999999</v>
      </c>
      <c r="X77" s="13">
        <v>150.12628380000001</v>
      </c>
      <c r="Y77" s="13">
        <v>128.3047445</v>
      </c>
      <c r="Z77" s="13">
        <v>119.25269830000001</v>
      </c>
      <c r="AA77" s="13">
        <v>122.529802</v>
      </c>
      <c r="AB77" s="13">
        <v>119.94375410000001</v>
      </c>
      <c r="AC77" s="13">
        <v>126.8979573</v>
      </c>
      <c r="AD77" s="13">
        <v>132.3538337</v>
      </c>
      <c r="AE77" s="13">
        <v>138.69796669999999</v>
      </c>
      <c r="AF77" s="13">
        <v>146.94555940000001</v>
      </c>
      <c r="AG77" s="13">
        <v>153.89617530000001</v>
      </c>
      <c r="AH77" s="13">
        <v>150.60447450000001</v>
      </c>
      <c r="AI77" s="13">
        <v>141.17392889999999</v>
      </c>
      <c r="AJ77" s="13">
        <v>139.39804760000001</v>
      </c>
      <c r="AK77" s="13">
        <v>147.94463210000001</v>
      </c>
      <c r="AL77" s="13">
        <v>153.83210990000001</v>
      </c>
      <c r="AM77" s="13">
        <v>161.22732640000001</v>
      </c>
      <c r="AN77" s="13">
        <v>160.06352430000001</v>
      </c>
      <c r="AO77" s="13">
        <v>169.69028159999999</v>
      </c>
      <c r="AP77" s="13">
        <v>166.78338890000001</v>
      </c>
      <c r="AQ77" s="13">
        <v>167.94049340000001</v>
      </c>
      <c r="AR77" s="13">
        <v>163.36373610000001</v>
      </c>
      <c r="AS77" s="13">
        <v>164.00107220000001</v>
      </c>
    </row>
    <row r="78" spans="1:45" x14ac:dyDescent="0.25">
      <c r="A78" s="32"/>
      <c r="B78" s="32"/>
      <c r="C78" s="32"/>
      <c r="P78" s="32"/>
      <c r="R78" s="40" t="s">
        <v>433</v>
      </c>
      <c r="S78" s="13">
        <v>3.2571725379999998</v>
      </c>
      <c r="T78" s="13">
        <v>2.7999938900000001</v>
      </c>
      <c r="U78" s="13">
        <v>2.6458186270000001</v>
      </c>
      <c r="V78" s="13">
        <v>2.5763291320000001</v>
      </c>
      <c r="W78" s="13">
        <v>2.5394106459999999</v>
      </c>
      <c r="X78" s="13">
        <v>2.4621099489999998</v>
      </c>
      <c r="Y78" s="13">
        <v>2.3196932139999999</v>
      </c>
      <c r="Z78" s="13">
        <v>2.2292285660000002</v>
      </c>
      <c r="AA78" s="13">
        <v>2.160622193</v>
      </c>
      <c r="AB78" s="13">
        <v>2.0573480119999998</v>
      </c>
      <c r="AC78" s="13">
        <v>1.975632576</v>
      </c>
      <c r="AD78" s="13">
        <v>1.8832745719999999</v>
      </c>
      <c r="AE78" s="13">
        <v>1.807806445</v>
      </c>
      <c r="AF78" s="13">
        <v>1.7056581790000001</v>
      </c>
      <c r="AG78" s="13">
        <v>1.6063343809999999</v>
      </c>
      <c r="AH78" s="13">
        <v>1.4849333090000001</v>
      </c>
      <c r="AI78" s="13">
        <v>1.3424336830000001</v>
      </c>
      <c r="AJ78" s="13">
        <v>1.206489261</v>
      </c>
      <c r="AK78" s="13">
        <v>1.123361923</v>
      </c>
      <c r="AL78" s="13">
        <v>1.061341632</v>
      </c>
      <c r="AM78" s="13">
        <v>1.007001365</v>
      </c>
      <c r="AN78" s="13">
        <v>0.93111330400000003</v>
      </c>
      <c r="AO78" s="13">
        <v>0.888575585</v>
      </c>
      <c r="AP78" s="13">
        <v>0.81946492699999995</v>
      </c>
      <c r="AQ78" s="13">
        <v>0.76671209799999995</v>
      </c>
      <c r="AR78" s="13">
        <v>0.701275341</v>
      </c>
      <c r="AS78" s="13">
        <v>0.64139754299999996</v>
      </c>
    </row>
    <row r="79" spans="1:45" x14ac:dyDescent="0.25">
      <c r="A79" s="32"/>
      <c r="B79" s="32"/>
      <c r="C79" s="32"/>
      <c r="P79" s="32"/>
      <c r="R79" s="38" t="s">
        <v>434</v>
      </c>
      <c r="S79" s="13">
        <v>710.21769540000003</v>
      </c>
      <c r="T79" s="13">
        <v>692.5285877</v>
      </c>
      <c r="U79" s="13">
        <v>680.10197760000005</v>
      </c>
      <c r="V79" s="13">
        <v>665.94646990000001</v>
      </c>
      <c r="W79" s="13">
        <v>660.82068019999997</v>
      </c>
      <c r="X79" s="13">
        <v>643.26602439999999</v>
      </c>
      <c r="Y79" s="13">
        <v>604.69289879999997</v>
      </c>
      <c r="Z79" s="13">
        <v>576.52725640000006</v>
      </c>
      <c r="AA79" s="13">
        <v>559.27056560000005</v>
      </c>
      <c r="AB79" s="13">
        <v>533.89219439999999</v>
      </c>
      <c r="AC79" s="13">
        <v>515.97165399999994</v>
      </c>
      <c r="AD79" s="13">
        <v>493.42315409999998</v>
      </c>
      <c r="AE79" s="13">
        <v>464.36799580000002</v>
      </c>
      <c r="AF79" s="13">
        <v>438.87324030000002</v>
      </c>
      <c r="AG79" s="13">
        <v>413.58424869999999</v>
      </c>
      <c r="AH79" s="13">
        <v>379.14506820000003</v>
      </c>
      <c r="AI79" s="13">
        <v>339.5083818</v>
      </c>
      <c r="AJ79" s="13">
        <v>309.27014229999997</v>
      </c>
      <c r="AK79" s="13">
        <v>291.943443</v>
      </c>
      <c r="AL79" s="13">
        <v>275.43166020000001</v>
      </c>
      <c r="AM79" s="13">
        <v>262.27744860000001</v>
      </c>
      <c r="AN79" s="13">
        <v>242.128772</v>
      </c>
      <c r="AO79" s="13">
        <v>234.8245565</v>
      </c>
      <c r="AP79" s="13">
        <v>215.85602990000001</v>
      </c>
      <c r="AQ79" s="13">
        <v>203.1286375</v>
      </c>
      <c r="AR79" s="13">
        <v>185.3354746</v>
      </c>
      <c r="AS79" s="13">
        <v>174.53267289999999</v>
      </c>
    </row>
    <row r="80" spans="1:45" x14ac:dyDescent="0.25">
      <c r="A80" s="32"/>
      <c r="B80" s="32"/>
      <c r="C80" s="32"/>
      <c r="P80" s="32"/>
      <c r="R80" s="38" t="s">
        <v>435</v>
      </c>
      <c r="S80" s="13">
        <v>4.3494549999999998</v>
      </c>
      <c r="T80" s="13">
        <v>50.425870000000003</v>
      </c>
      <c r="U80" s="13">
        <v>47.550579999999997</v>
      </c>
      <c r="V80" s="13">
        <v>42.617080000000001</v>
      </c>
      <c r="W80" s="13">
        <v>38.108730000000001</v>
      </c>
      <c r="X80" s="13">
        <v>33.145859999999999</v>
      </c>
      <c r="Y80" s="13">
        <v>28.05979</v>
      </c>
      <c r="Z80" s="13">
        <v>23.978680000000001</v>
      </c>
      <c r="AA80" s="13">
        <v>20.877669999999998</v>
      </c>
      <c r="AB80" s="13">
        <v>18.2974</v>
      </c>
      <c r="AC80" s="13">
        <v>15.28604</v>
      </c>
      <c r="AD80" s="13">
        <v>12.70973</v>
      </c>
      <c r="AE80" s="13">
        <v>11.515129999999999</v>
      </c>
      <c r="AF80" s="13">
        <v>10.21097</v>
      </c>
      <c r="AG80" s="13">
        <v>8.7860300000000002</v>
      </c>
      <c r="AH80" s="13">
        <v>7.6788800000000004</v>
      </c>
      <c r="AI80" s="13">
        <v>6.5752499999999996</v>
      </c>
      <c r="AJ80" s="13">
        <v>6.26065</v>
      </c>
      <c r="AK80" s="13">
        <v>5.7161499999999998</v>
      </c>
      <c r="AL80" s="13">
        <v>4.96584</v>
      </c>
      <c r="AM80" s="13">
        <v>4.2753699999999997</v>
      </c>
      <c r="AN80" s="13">
        <v>3.7239399999999998</v>
      </c>
      <c r="AO80" s="13">
        <v>3.1560100000000002</v>
      </c>
      <c r="AP80" s="13">
        <v>2.6970900000000002</v>
      </c>
      <c r="AQ80" s="13">
        <v>2.50745</v>
      </c>
      <c r="AR80" s="13">
        <v>2.3092299999999999</v>
      </c>
      <c r="AS80" s="13">
        <v>0</v>
      </c>
    </row>
    <row r="81" spans="1:251" x14ac:dyDescent="0.25">
      <c r="A81" s="32"/>
      <c r="B81" s="32"/>
      <c r="C81" s="32"/>
      <c r="P81" s="32"/>
      <c r="R81" s="39" t="s">
        <v>436</v>
      </c>
      <c r="S81" s="13">
        <v>714.56715039999995</v>
      </c>
      <c r="T81" s="13">
        <v>742.95445770000003</v>
      </c>
      <c r="U81" s="13">
        <v>727.65255760000002</v>
      </c>
      <c r="V81" s="13">
        <v>708.5635499</v>
      </c>
      <c r="W81" s="13">
        <v>698.92941020000001</v>
      </c>
      <c r="X81" s="13">
        <v>676.41188439999996</v>
      </c>
      <c r="Y81" s="13">
        <v>632.75268879999999</v>
      </c>
      <c r="Z81" s="13">
        <v>600.5059364</v>
      </c>
      <c r="AA81" s="13">
        <v>580.14823560000002</v>
      </c>
      <c r="AB81" s="13">
        <v>552.18959440000003</v>
      </c>
      <c r="AC81" s="13">
        <v>531.25769400000001</v>
      </c>
      <c r="AD81" s="13">
        <v>506.13288410000001</v>
      </c>
      <c r="AE81" s="13">
        <v>475.88312580000002</v>
      </c>
      <c r="AF81" s="13">
        <v>449.0842103</v>
      </c>
      <c r="AG81" s="13">
        <v>422.37027869999997</v>
      </c>
      <c r="AH81" s="13">
        <v>386.82394820000002</v>
      </c>
      <c r="AI81" s="13">
        <v>346.08363179999998</v>
      </c>
      <c r="AJ81" s="13">
        <v>315.53079229999997</v>
      </c>
      <c r="AK81" s="13">
        <v>297.65959299999997</v>
      </c>
      <c r="AL81" s="13">
        <v>280.39750020000002</v>
      </c>
      <c r="AM81" s="13">
        <v>266.55281860000002</v>
      </c>
      <c r="AN81" s="13">
        <v>245.852712</v>
      </c>
      <c r="AO81" s="13">
        <v>237.98056650000001</v>
      </c>
      <c r="AP81" s="13">
        <v>218.55311990000001</v>
      </c>
      <c r="AQ81" s="13">
        <v>205.6360875</v>
      </c>
      <c r="AR81" s="13">
        <v>187.64470460000001</v>
      </c>
      <c r="AS81" s="13">
        <v>174.53267289999999</v>
      </c>
    </row>
    <row r="82" spans="1:251" x14ac:dyDescent="0.25">
      <c r="A82" s="32"/>
      <c r="B82" s="32"/>
      <c r="C82" s="32"/>
      <c r="P82" s="32"/>
    </row>
    <row r="83" spans="1:251" x14ac:dyDescent="0.25">
      <c r="A83" s="32"/>
      <c r="B83" s="32"/>
      <c r="C83" s="32"/>
      <c r="P83" s="32"/>
      <c r="R83"/>
    </row>
    <row r="84" spans="1:251" x14ac:dyDescent="0.25">
      <c r="A84" s="32"/>
      <c r="B84" s="32"/>
      <c r="C84" s="32"/>
      <c r="P84" s="32"/>
    </row>
    <row r="85" spans="1:251" x14ac:dyDescent="0.25">
      <c r="A85" s="32"/>
      <c r="B85" s="32"/>
      <c r="C85" s="32"/>
      <c r="P85" s="32"/>
    </row>
    <row r="86" spans="1:251" x14ac:dyDescent="0.25">
      <c r="A86" s="32"/>
      <c r="B86" s="32"/>
      <c r="C86" s="32"/>
      <c r="P86" s="32"/>
    </row>
    <row r="87" spans="1:251" x14ac:dyDescent="0.25">
      <c r="A87" s="32"/>
      <c r="B87" s="32"/>
      <c r="C87" s="32"/>
      <c r="P87" s="32"/>
    </row>
    <row r="88" spans="1:251" x14ac:dyDescent="0.25">
      <c r="A88" s="32"/>
      <c r="B88" s="32"/>
      <c r="C88" s="32"/>
      <c r="P88" s="32"/>
    </row>
    <row r="89" spans="1:251" x14ac:dyDescent="0.25">
      <c r="A89" s="32"/>
      <c r="B89" s="32"/>
      <c r="C89" s="32"/>
      <c r="P89" s="32"/>
    </row>
    <row r="90" spans="1:251" customForma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row>
    <row r="91" spans="1:251" x14ac:dyDescent="0.25">
      <c r="A91" s="32"/>
      <c r="B91" s="32"/>
      <c r="C91" s="32"/>
      <c r="E91" s="34" t="s">
        <v>439</v>
      </c>
      <c r="P91" s="32"/>
    </row>
    <row r="92" spans="1:251" x14ac:dyDescent="0.25">
      <c r="A92" s="32"/>
      <c r="B92" s="32"/>
      <c r="C92" s="32"/>
      <c r="E92" s="34" t="s">
        <v>420</v>
      </c>
      <c r="P92" s="32"/>
      <c r="R92" s="35"/>
    </row>
    <row r="93" spans="1:251" x14ac:dyDescent="0.25">
      <c r="A93" s="32"/>
      <c r="B93" s="32"/>
      <c r="C93" s="32"/>
      <c r="P93" s="32"/>
      <c r="R93" t="s">
        <v>421</v>
      </c>
    </row>
    <row r="94" spans="1:251" x14ac:dyDescent="0.25">
      <c r="A94" s="32"/>
      <c r="B94" s="32"/>
      <c r="C94" s="32"/>
      <c r="P94" s="32"/>
    </row>
    <row r="95" spans="1:251" x14ac:dyDescent="0.25">
      <c r="A95" s="32"/>
      <c r="B95" s="32"/>
      <c r="C95" s="32"/>
      <c r="P95" s="32"/>
      <c r="R95" s="36"/>
      <c r="S95" s="37">
        <v>2024</v>
      </c>
      <c r="T95" s="37">
        <v>2025</v>
      </c>
      <c r="U95" s="37">
        <v>2026</v>
      </c>
      <c r="V95" s="37">
        <v>2027</v>
      </c>
      <c r="W95" s="37">
        <v>2028</v>
      </c>
      <c r="X95" s="37">
        <v>2029</v>
      </c>
      <c r="Y95" s="37">
        <v>2030</v>
      </c>
      <c r="Z95" s="37">
        <v>2031</v>
      </c>
      <c r="AA95" s="37">
        <v>2032</v>
      </c>
      <c r="AB95" s="37">
        <v>2033</v>
      </c>
      <c r="AC95" s="37">
        <v>2034</v>
      </c>
      <c r="AD95" s="37">
        <v>2035</v>
      </c>
      <c r="AE95" s="37">
        <v>2036</v>
      </c>
      <c r="AF95" s="37">
        <v>2037</v>
      </c>
      <c r="AG95" s="37">
        <v>2038</v>
      </c>
      <c r="AH95" s="37">
        <v>2039</v>
      </c>
      <c r="AI95" s="37">
        <v>2040</v>
      </c>
      <c r="AJ95" s="37">
        <v>2041</v>
      </c>
      <c r="AK95" s="37">
        <v>2042</v>
      </c>
      <c r="AL95" s="37">
        <v>2043</v>
      </c>
      <c r="AM95" s="37">
        <v>2044</v>
      </c>
      <c r="AN95" s="37">
        <v>2045</v>
      </c>
      <c r="AO95" s="37">
        <v>2046</v>
      </c>
      <c r="AP95" s="37">
        <v>2047</v>
      </c>
      <c r="AQ95" s="37">
        <v>2048</v>
      </c>
      <c r="AR95" s="37">
        <v>2049</v>
      </c>
      <c r="AS95" s="37">
        <v>2050</v>
      </c>
    </row>
    <row r="96" spans="1:251" x14ac:dyDescent="0.25">
      <c r="A96" s="32"/>
      <c r="B96" s="32"/>
      <c r="C96" s="32"/>
      <c r="P96" s="32"/>
      <c r="R96" s="40" t="s">
        <v>422</v>
      </c>
      <c r="S96" s="13">
        <v>301.38441599999999</v>
      </c>
      <c r="T96" s="13">
        <v>307.31317130000002</v>
      </c>
      <c r="U96" s="13">
        <v>311.87110059999998</v>
      </c>
      <c r="V96" s="13">
        <v>314.448961</v>
      </c>
      <c r="W96" s="13">
        <v>314.98662999999999</v>
      </c>
      <c r="X96" s="13">
        <v>313.06418459999998</v>
      </c>
      <c r="Y96" s="13">
        <v>303.58463569999998</v>
      </c>
      <c r="Z96" s="13">
        <v>292.01817460000001</v>
      </c>
      <c r="AA96" s="13">
        <v>278.60427299999998</v>
      </c>
      <c r="AB96" s="13">
        <v>263.24212649999998</v>
      </c>
      <c r="AC96" s="13">
        <v>247.20984910000001</v>
      </c>
      <c r="AD96" s="13">
        <v>229.89141979999999</v>
      </c>
      <c r="AE96" s="13">
        <v>208.5194808</v>
      </c>
      <c r="AF96" s="13">
        <v>187.0364476</v>
      </c>
      <c r="AG96" s="13">
        <v>165.73935729999999</v>
      </c>
      <c r="AH96" s="13">
        <v>144.62088080000001</v>
      </c>
      <c r="AI96" s="13">
        <v>123.84948489999999</v>
      </c>
      <c r="AJ96" s="13">
        <v>104.3408791</v>
      </c>
      <c r="AK96" s="13">
        <v>86.790613230000005</v>
      </c>
      <c r="AL96" s="13">
        <v>71.110232909999993</v>
      </c>
      <c r="AM96" s="13">
        <v>56.648480059999997</v>
      </c>
      <c r="AN96" s="13">
        <v>43.516793059999998</v>
      </c>
      <c r="AO96" s="13">
        <v>32.10711182</v>
      </c>
      <c r="AP96" s="13">
        <v>22.58828149</v>
      </c>
      <c r="AQ96" s="13">
        <v>15.05841923</v>
      </c>
      <c r="AR96" s="13">
        <v>8.3278018100000004</v>
      </c>
      <c r="AS96" s="13">
        <v>3.1135321039999999</v>
      </c>
    </row>
    <row r="97" spans="1:45" x14ac:dyDescent="0.25">
      <c r="A97" s="32"/>
      <c r="B97" s="32"/>
      <c r="C97" s="32"/>
      <c r="P97" s="32"/>
      <c r="R97" s="40" t="s">
        <v>423</v>
      </c>
      <c r="S97" s="13">
        <v>41.929439670000001</v>
      </c>
      <c r="T97" s="13">
        <v>41.948642249999999</v>
      </c>
      <c r="U97" s="13">
        <v>41.310653770000002</v>
      </c>
      <c r="V97" s="13">
        <v>40.735852100000002</v>
      </c>
      <c r="W97" s="13">
        <v>40.272509030000002</v>
      </c>
      <c r="X97" s="13">
        <v>40.013661859999999</v>
      </c>
      <c r="Y97" s="13">
        <v>38.74141522</v>
      </c>
      <c r="Z97" s="13">
        <v>37.802528119999998</v>
      </c>
      <c r="AA97" s="13">
        <v>37.104938850000003</v>
      </c>
      <c r="AB97" s="13">
        <v>36.382156299999998</v>
      </c>
      <c r="AC97" s="13">
        <v>34.95927906</v>
      </c>
      <c r="AD97" s="13">
        <v>34.19387528</v>
      </c>
      <c r="AE97" s="13">
        <v>32.674220249999998</v>
      </c>
      <c r="AF97" s="13">
        <v>30.794562150000001</v>
      </c>
      <c r="AG97" s="13">
        <v>28.35734429</v>
      </c>
      <c r="AH97" s="13">
        <v>25.332016930000002</v>
      </c>
      <c r="AI97" s="13">
        <v>22.032920220000001</v>
      </c>
      <c r="AJ97" s="13">
        <v>18.80873738</v>
      </c>
      <c r="AK97" s="13">
        <v>15.67674004</v>
      </c>
      <c r="AL97" s="13">
        <v>13.12533597</v>
      </c>
      <c r="AM97" s="13">
        <v>10.75219032</v>
      </c>
      <c r="AN97" s="13">
        <v>8.5351209029999993</v>
      </c>
      <c r="AO97" s="13">
        <v>6.6476660089999999</v>
      </c>
      <c r="AP97" s="13">
        <v>4.5447919179999996</v>
      </c>
      <c r="AQ97" s="13">
        <v>2.739219259</v>
      </c>
      <c r="AR97" s="13">
        <v>1.190979674</v>
      </c>
      <c r="AS97" s="13">
        <v>0.125564659</v>
      </c>
    </row>
    <row r="98" spans="1:45" x14ac:dyDescent="0.25">
      <c r="A98" s="32"/>
      <c r="B98" s="32"/>
      <c r="C98" s="32"/>
      <c r="P98" s="32"/>
      <c r="R98" s="40" t="s">
        <v>424</v>
      </c>
      <c r="S98" s="13">
        <v>64.878692259999994</v>
      </c>
      <c r="T98" s="13">
        <v>66.374535539999997</v>
      </c>
      <c r="U98" s="13">
        <v>65.732704369999993</v>
      </c>
      <c r="V98" s="13">
        <v>63.876268570000001</v>
      </c>
      <c r="W98" s="13">
        <v>61.36619374</v>
      </c>
      <c r="X98" s="13">
        <v>58.512438240000002</v>
      </c>
      <c r="Y98" s="13">
        <v>55.378325750000002</v>
      </c>
      <c r="Z98" s="13">
        <v>52.201373019999998</v>
      </c>
      <c r="AA98" s="13">
        <v>49.027803230000004</v>
      </c>
      <c r="AB98" s="13">
        <v>45.792406939999999</v>
      </c>
      <c r="AC98" s="13">
        <v>42.249165259999998</v>
      </c>
      <c r="AD98" s="13">
        <v>38.772254269999998</v>
      </c>
      <c r="AE98" s="13">
        <v>33.424496619999999</v>
      </c>
      <c r="AF98" s="13">
        <v>28.80289376</v>
      </c>
      <c r="AG98" s="13">
        <v>25.42522627</v>
      </c>
      <c r="AH98" s="13">
        <v>22.838160630000001</v>
      </c>
      <c r="AI98" s="13">
        <v>21.004923399999999</v>
      </c>
      <c r="AJ98" s="13">
        <v>19.10568623</v>
      </c>
      <c r="AK98" s="13">
        <v>17.211222859999999</v>
      </c>
      <c r="AL98" s="13">
        <v>15.569801740000001</v>
      </c>
      <c r="AM98" s="13">
        <v>13.967411889999999</v>
      </c>
      <c r="AN98" s="13">
        <v>12.340538759999999</v>
      </c>
      <c r="AO98" s="13">
        <v>10.84795405</v>
      </c>
      <c r="AP98" s="13">
        <v>9.1218647470000001</v>
      </c>
      <c r="AQ98" s="13">
        <v>7.3712831799999998</v>
      </c>
      <c r="AR98" s="13">
        <v>5.4776583580000002</v>
      </c>
      <c r="AS98" s="13">
        <v>3.4524960990000002</v>
      </c>
    </row>
    <row r="99" spans="1:45" x14ac:dyDescent="0.25">
      <c r="A99" s="32"/>
      <c r="B99" s="32"/>
      <c r="C99" s="32"/>
      <c r="P99" s="32"/>
      <c r="R99" s="36" t="s">
        <v>425</v>
      </c>
      <c r="S99" s="13">
        <v>408.19254799999999</v>
      </c>
      <c r="T99" s="13">
        <v>415.63634910000002</v>
      </c>
      <c r="U99" s="13">
        <v>418.91445879999998</v>
      </c>
      <c r="V99" s="13">
        <v>419.06108169999999</v>
      </c>
      <c r="W99" s="13">
        <v>416.62533280000002</v>
      </c>
      <c r="X99" s="13">
        <v>411.59028469999998</v>
      </c>
      <c r="Y99" s="13">
        <v>397.70437659999999</v>
      </c>
      <c r="Z99" s="13">
        <v>382.02207570000002</v>
      </c>
      <c r="AA99" s="13">
        <v>364.73701510000001</v>
      </c>
      <c r="AB99" s="13">
        <v>345.41668979999997</v>
      </c>
      <c r="AC99" s="13">
        <v>324.41829339999998</v>
      </c>
      <c r="AD99" s="13">
        <v>302.85754939999998</v>
      </c>
      <c r="AE99" s="13">
        <v>274.61819759999997</v>
      </c>
      <c r="AF99" s="13">
        <v>246.6339035</v>
      </c>
      <c r="AG99" s="13">
        <v>219.52192790000001</v>
      </c>
      <c r="AH99" s="13">
        <v>192.7910584</v>
      </c>
      <c r="AI99" s="13">
        <v>166.8873285</v>
      </c>
      <c r="AJ99" s="13">
        <v>142.25530269999999</v>
      </c>
      <c r="AK99" s="13">
        <v>119.6785761</v>
      </c>
      <c r="AL99" s="13">
        <v>99.805370620000005</v>
      </c>
      <c r="AM99" s="13">
        <v>81.368082279999996</v>
      </c>
      <c r="AN99" s="13">
        <v>64.392452710000001</v>
      </c>
      <c r="AO99" s="13">
        <v>49.60273188</v>
      </c>
      <c r="AP99" s="13">
        <v>36.254938160000002</v>
      </c>
      <c r="AQ99" s="13">
        <v>25.16892167</v>
      </c>
      <c r="AR99" s="13">
        <v>14.996439840000001</v>
      </c>
      <c r="AS99" s="13">
        <v>6.6915928620000003</v>
      </c>
    </row>
    <row r="100" spans="1:45" x14ac:dyDescent="0.25">
      <c r="A100" s="32"/>
      <c r="B100" s="32"/>
      <c r="C100" s="32"/>
      <c r="P100" s="32"/>
      <c r="R100" s="40" t="s">
        <v>426</v>
      </c>
      <c r="S100" s="13">
        <v>79.301695260000002</v>
      </c>
      <c r="T100" s="13">
        <v>79.704124429999993</v>
      </c>
      <c r="U100" s="13">
        <v>78.262949289999995</v>
      </c>
      <c r="V100" s="13">
        <v>75.404629900000003</v>
      </c>
      <c r="W100" s="13">
        <v>71.383886450000006</v>
      </c>
      <c r="X100" s="13">
        <v>66.909317580000007</v>
      </c>
      <c r="Y100" s="13">
        <v>62.254461390000003</v>
      </c>
      <c r="Z100" s="13">
        <v>57.66739261</v>
      </c>
      <c r="AA100" s="13">
        <v>52.963329260000002</v>
      </c>
      <c r="AB100" s="13">
        <v>48.161755110000001</v>
      </c>
      <c r="AC100" s="13">
        <v>43.589315910000003</v>
      </c>
      <c r="AD100" s="13">
        <v>37.915996020000001</v>
      </c>
      <c r="AE100" s="13">
        <v>31.987276309999999</v>
      </c>
      <c r="AF100" s="13">
        <v>27.38839527</v>
      </c>
      <c r="AG100" s="13">
        <v>24.19762442</v>
      </c>
      <c r="AH100" s="13">
        <v>22.03739715</v>
      </c>
      <c r="AI100" s="13">
        <v>20.563849090000001</v>
      </c>
      <c r="AJ100" s="13">
        <v>18.972495460000001</v>
      </c>
      <c r="AK100" s="13">
        <v>17.406770559999998</v>
      </c>
      <c r="AL100" s="13">
        <v>16.006596940000001</v>
      </c>
      <c r="AM100" s="13">
        <v>14.64654277</v>
      </c>
      <c r="AN100" s="13">
        <v>13.269797240000001</v>
      </c>
      <c r="AO100" s="13">
        <v>11.972513080000001</v>
      </c>
      <c r="AP100" s="13">
        <v>10.58546009</v>
      </c>
      <c r="AQ100" s="13">
        <v>9.1904091579999996</v>
      </c>
      <c r="AR100" s="13">
        <v>7.7298125239999997</v>
      </c>
      <c r="AS100" s="13">
        <v>6.3800132679999999</v>
      </c>
    </row>
    <row r="101" spans="1:45" x14ac:dyDescent="0.25">
      <c r="A101" s="32"/>
      <c r="B101" s="32"/>
      <c r="C101" s="32"/>
      <c r="P101" s="32"/>
      <c r="R101" s="40" t="s">
        <v>427</v>
      </c>
      <c r="S101" s="13">
        <v>2.3300082190000002</v>
      </c>
      <c r="T101" s="13">
        <v>2.2407123289999999</v>
      </c>
      <c r="U101" s="13">
        <v>2.1491780820000002</v>
      </c>
      <c r="V101" s="13">
        <v>2.1990821920000001</v>
      </c>
      <c r="W101" s="13">
        <v>2.2313506849999998</v>
      </c>
      <c r="X101" s="13">
        <v>2.2018904109999999</v>
      </c>
      <c r="Y101" s="13">
        <v>2.1623561640000002</v>
      </c>
      <c r="Z101" s="13">
        <v>2.137684932</v>
      </c>
      <c r="AA101" s="13">
        <v>2.1508986299999999</v>
      </c>
      <c r="AB101" s="13">
        <v>2.16030137</v>
      </c>
      <c r="AC101" s="13">
        <v>2.167767123</v>
      </c>
      <c r="AD101" s="13">
        <v>2.1554383559999999</v>
      </c>
      <c r="AE101" s="13">
        <v>2.089084932</v>
      </c>
      <c r="AF101" s="13">
        <v>1.6398356160000001</v>
      </c>
      <c r="AG101" s="13">
        <v>1.3859726029999999</v>
      </c>
      <c r="AH101" s="13">
        <v>1.241767123</v>
      </c>
      <c r="AI101" s="13">
        <v>1.1085945210000001</v>
      </c>
      <c r="AJ101" s="13">
        <v>0.97857534199999996</v>
      </c>
      <c r="AK101" s="13">
        <v>0.85683561600000002</v>
      </c>
      <c r="AL101" s="13">
        <v>0.74110958900000001</v>
      </c>
      <c r="AM101" s="13">
        <v>0.63433698599999999</v>
      </c>
      <c r="AN101" s="13">
        <v>0.53442465800000005</v>
      </c>
      <c r="AO101" s="13">
        <v>0.44545205500000001</v>
      </c>
      <c r="AP101" s="13">
        <v>0.36372602700000001</v>
      </c>
      <c r="AQ101" s="13">
        <v>0.29144931499999999</v>
      </c>
      <c r="AR101" s="13">
        <v>0.22327397299999999</v>
      </c>
      <c r="AS101" s="13">
        <v>0.16782191799999999</v>
      </c>
    </row>
    <row r="102" spans="1:45" x14ac:dyDescent="0.25">
      <c r="A102" s="32"/>
      <c r="B102" s="32"/>
      <c r="C102" s="32"/>
      <c r="P102" s="32"/>
      <c r="R102" s="36" t="s">
        <v>428</v>
      </c>
      <c r="S102" s="13">
        <v>489.82425139999998</v>
      </c>
      <c r="T102" s="13">
        <v>497.58118589999998</v>
      </c>
      <c r="U102" s="13">
        <v>499.32658609999999</v>
      </c>
      <c r="V102" s="13">
        <v>496.66479370000002</v>
      </c>
      <c r="W102" s="13">
        <v>490.24056990000003</v>
      </c>
      <c r="X102" s="13">
        <v>480.70149270000002</v>
      </c>
      <c r="Y102" s="13">
        <v>462.12119419999999</v>
      </c>
      <c r="Z102" s="13">
        <v>441.82715330000002</v>
      </c>
      <c r="AA102" s="13">
        <v>419.85124300000001</v>
      </c>
      <c r="AB102" s="13">
        <v>395.73874619999998</v>
      </c>
      <c r="AC102" s="13">
        <v>370.17537650000003</v>
      </c>
      <c r="AD102" s="13">
        <v>342.92898380000003</v>
      </c>
      <c r="AE102" s="13">
        <v>308.6945589</v>
      </c>
      <c r="AF102" s="13">
        <v>275.66213440000001</v>
      </c>
      <c r="AG102" s="13">
        <v>245.10552490000001</v>
      </c>
      <c r="AH102" s="13">
        <v>216.07022259999999</v>
      </c>
      <c r="AI102" s="13">
        <v>188.5597721</v>
      </c>
      <c r="AJ102" s="13">
        <v>162.20637350000001</v>
      </c>
      <c r="AK102" s="13">
        <v>137.94218230000001</v>
      </c>
      <c r="AL102" s="13">
        <v>116.5530772</v>
      </c>
      <c r="AM102" s="13">
        <v>96.648962040000001</v>
      </c>
      <c r="AN102" s="13">
        <v>78.196674610000002</v>
      </c>
      <c r="AO102" s="13">
        <v>62.020697009999999</v>
      </c>
      <c r="AP102" s="13">
        <v>47.204124270000001</v>
      </c>
      <c r="AQ102" s="13">
        <v>34.650780140000002</v>
      </c>
      <c r="AR102" s="13">
        <v>22.949526339999998</v>
      </c>
      <c r="AS102" s="13">
        <v>13.239428050000001</v>
      </c>
    </row>
    <row r="103" spans="1:45" x14ac:dyDescent="0.25">
      <c r="A103" s="32"/>
      <c r="B103" s="32"/>
      <c r="C103" s="32"/>
      <c r="P103" s="32"/>
      <c r="R103" s="40" t="s">
        <v>429</v>
      </c>
      <c r="S103" s="13">
        <v>8.9636483909999995</v>
      </c>
      <c r="T103" s="13">
        <v>8.8620984509999996</v>
      </c>
      <c r="U103" s="13">
        <v>8.7438371069999992</v>
      </c>
      <c r="V103" s="13">
        <v>8.5264470600000006</v>
      </c>
      <c r="W103" s="13">
        <v>8.0420694190000006</v>
      </c>
      <c r="X103" s="13">
        <v>11.58235908</v>
      </c>
      <c r="Y103" s="13">
        <v>15.74844249</v>
      </c>
      <c r="Z103" s="13">
        <v>17.60146378</v>
      </c>
      <c r="AA103" s="13">
        <v>21.20506834</v>
      </c>
      <c r="AB103" s="13">
        <v>25.24906433</v>
      </c>
      <c r="AC103" s="13">
        <v>32.198073200000003</v>
      </c>
      <c r="AD103" s="13">
        <v>35.286671400000003</v>
      </c>
      <c r="AE103" s="13">
        <v>34.980115679999997</v>
      </c>
      <c r="AF103" s="13">
        <v>38.278077519999997</v>
      </c>
      <c r="AG103" s="13">
        <v>44.307768369999998</v>
      </c>
      <c r="AH103" s="13">
        <v>44.294593769999999</v>
      </c>
      <c r="AI103" s="13">
        <v>44.505888050000003</v>
      </c>
      <c r="AJ103" s="13">
        <v>48.816362410000004</v>
      </c>
      <c r="AK103" s="13">
        <v>49.723150050000001</v>
      </c>
      <c r="AL103" s="13">
        <v>50.650662089999997</v>
      </c>
      <c r="AM103" s="13">
        <v>51.337289740000003</v>
      </c>
      <c r="AN103" s="13">
        <v>51.443650140000003</v>
      </c>
      <c r="AO103" s="13">
        <v>54.443377730000002</v>
      </c>
      <c r="AP103" s="13">
        <v>60.877433660000001</v>
      </c>
      <c r="AQ103" s="13">
        <v>62.555238019999997</v>
      </c>
      <c r="AR103" s="13">
        <v>63.291287259999997</v>
      </c>
      <c r="AS103" s="13">
        <v>64.287446799999998</v>
      </c>
    </row>
    <row r="104" spans="1:45" x14ac:dyDescent="0.25">
      <c r="A104" s="32"/>
      <c r="B104" s="32"/>
      <c r="C104" s="32"/>
      <c r="P104" s="32"/>
      <c r="R104" s="40" t="s">
        <v>430</v>
      </c>
      <c r="S104" s="13">
        <v>61.423237729999997</v>
      </c>
      <c r="T104" s="13">
        <v>57.628016379999998</v>
      </c>
      <c r="U104" s="13">
        <v>57.70407642</v>
      </c>
      <c r="V104" s="13">
        <v>54.298592480000003</v>
      </c>
      <c r="W104" s="13">
        <v>50.279746940000003</v>
      </c>
      <c r="X104" s="13">
        <v>44.617094739999999</v>
      </c>
      <c r="Y104" s="13">
        <v>38.841779299999999</v>
      </c>
      <c r="Z104" s="13">
        <v>32.968248490000001</v>
      </c>
      <c r="AA104" s="13">
        <v>28.267811250000001</v>
      </c>
      <c r="AB104" s="13">
        <v>24.563664159999998</v>
      </c>
      <c r="AC104" s="13">
        <v>20.976818189999999</v>
      </c>
      <c r="AD104" s="13">
        <v>17.390065199999999</v>
      </c>
      <c r="AE104" s="13">
        <v>14.212539509999999</v>
      </c>
      <c r="AF104" s="13">
        <v>12.423649380000001</v>
      </c>
      <c r="AG104" s="13">
        <v>9.0890407730000007</v>
      </c>
      <c r="AH104" s="13">
        <v>5.477079765</v>
      </c>
      <c r="AI104" s="13">
        <v>2.1548950339999999</v>
      </c>
      <c r="AJ104" s="13">
        <v>0.25190874200000002</v>
      </c>
      <c r="AK104" s="13">
        <v>2.7598E-12</v>
      </c>
      <c r="AL104" s="13">
        <v>2.7594799999999999E-12</v>
      </c>
      <c r="AM104" s="13">
        <v>2.7539300000000002E-12</v>
      </c>
      <c r="AN104" s="13">
        <v>2.7551999999999998E-12</v>
      </c>
      <c r="AO104" s="13">
        <v>2.7581499999999999E-12</v>
      </c>
      <c r="AP104" s="13">
        <v>2.7584800000000002E-12</v>
      </c>
      <c r="AQ104" s="13">
        <v>2.75966E-12</v>
      </c>
      <c r="AR104" s="13">
        <v>2.75829E-12</v>
      </c>
      <c r="AS104" s="13">
        <v>2.7543799999999998E-12</v>
      </c>
    </row>
    <row r="105" spans="1:45" x14ac:dyDescent="0.25">
      <c r="A105" s="32"/>
      <c r="B105" s="32"/>
      <c r="C105" s="32"/>
      <c r="P105" s="32"/>
      <c r="R105" s="40" t="s">
        <v>431</v>
      </c>
      <c r="S105" s="13">
        <v>143.4423936</v>
      </c>
      <c r="T105" s="13">
        <v>121.2106033</v>
      </c>
      <c r="U105" s="13">
        <v>105.32928250000001</v>
      </c>
      <c r="V105" s="13">
        <v>97.572559679999998</v>
      </c>
      <c r="W105" s="13">
        <v>105.9291559</v>
      </c>
      <c r="X105" s="13">
        <v>99.033588320000007</v>
      </c>
      <c r="Y105" s="13">
        <v>83.998879430000002</v>
      </c>
      <c r="Z105" s="13">
        <v>75.228221120000001</v>
      </c>
      <c r="AA105" s="13">
        <v>68.003358079999998</v>
      </c>
      <c r="AB105" s="13">
        <v>63.700122370000003</v>
      </c>
      <c r="AC105" s="13">
        <v>62.411868060000003</v>
      </c>
      <c r="AD105" s="13">
        <v>69.173689030000006</v>
      </c>
      <c r="AE105" s="13">
        <v>79.687717950000007</v>
      </c>
      <c r="AF105" s="13">
        <v>93.150938620000005</v>
      </c>
      <c r="AG105" s="13">
        <v>90.038853189999998</v>
      </c>
      <c r="AH105" s="13">
        <v>83.294610629999994</v>
      </c>
      <c r="AI105" s="13">
        <v>99.113028670000006</v>
      </c>
      <c r="AJ105" s="13">
        <v>103.1107301</v>
      </c>
      <c r="AK105" s="13">
        <v>102.5808576</v>
      </c>
      <c r="AL105" s="13">
        <v>104.3127396</v>
      </c>
      <c r="AM105" s="13">
        <v>106.3818357</v>
      </c>
      <c r="AN105" s="13">
        <v>104.8365201</v>
      </c>
      <c r="AO105" s="13">
        <v>110.2332344</v>
      </c>
      <c r="AP105" s="13">
        <v>103.1339227</v>
      </c>
      <c r="AQ105" s="13">
        <v>107.02481280000001</v>
      </c>
      <c r="AR105" s="13">
        <v>96.322124299999999</v>
      </c>
      <c r="AS105" s="13">
        <v>100.3941215</v>
      </c>
    </row>
    <row r="106" spans="1:45" x14ac:dyDescent="0.25">
      <c r="A106" s="32"/>
      <c r="B106" s="32"/>
      <c r="C106" s="32"/>
      <c r="P106" s="32"/>
      <c r="R106" s="40" t="s">
        <v>432</v>
      </c>
      <c r="S106" s="13">
        <v>213.8292797</v>
      </c>
      <c r="T106" s="13">
        <v>187.70071809999999</v>
      </c>
      <c r="U106" s="13">
        <v>171.777196</v>
      </c>
      <c r="V106" s="13">
        <v>160.3975992</v>
      </c>
      <c r="W106" s="13">
        <v>164.2509723</v>
      </c>
      <c r="X106" s="13">
        <v>155.23304210000001</v>
      </c>
      <c r="Y106" s="13">
        <v>138.58910119999999</v>
      </c>
      <c r="Z106" s="13">
        <v>125.79793340000001</v>
      </c>
      <c r="AA106" s="13">
        <v>117.4762377</v>
      </c>
      <c r="AB106" s="13">
        <v>113.5128509</v>
      </c>
      <c r="AC106" s="13">
        <v>115.5867595</v>
      </c>
      <c r="AD106" s="13">
        <v>121.85042559999999</v>
      </c>
      <c r="AE106" s="13">
        <v>128.88037310000001</v>
      </c>
      <c r="AF106" s="13">
        <v>143.8526655</v>
      </c>
      <c r="AG106" s="13">
        <v>143.43566229999999</v>
      </c>
      <c r="AH106" s="13">
        <v>133.06628420000001</v>
      </c>
      <c r="AI106" s="13">
        <v>145.7738118</v>
      </c>
      <c r="AJ106" s="13">
        <v>152.17900130000001</v>
      </c>
      <c r="AK106" s="13">
        <v>152.30400760000001</v>
      </c>
      <c r="AL106" s="13">
        <v>154.96340169999999</v>
      </c>
      <c r="AM106" s="13">
        <v>157.71912549999999</v>
      </c>
      <c r="AN106" s="13">
        <v>156.28017019999999</v>
      </c>
      <c r="AO106" s="13">
        <v>164.6766121</v>
      </c>
      <c r="AP106" s="13">
        <v>164.01135629999999</v>
      </c>
      <c r="AQ106" s="13">
        <v>169.58005080000001</v>
      </c>
      <c r="AR106" s="13">
        <v>159.61341160000001</v>
      </c>
      <c r="AS106" s="13">
        <v>164.68156830000001</v>
      </c>
    </row>
    <row r="107" spans="1:45" x14ac:dyDescent="0.25">
      <c r="A107" s="32"/>
      <c r="B107" s="32"/>
      <c r="C107" s="32"/>
      <c r="P107" s="32"/>
      <c r="R107" s="40" t="s">
        <v>433</v>
      </c>
      <c r="S107" s="13">
        <v>3.2571725379999998</v>
      </c>
      <c r="T107" s="13">
        <v>2.7961654720000002</v>
      </c>
      <c r="U107" s="13">
        <v>2.6386707600000001</v>
      </c>
      <c r="V107" s="13">
        <v>2.5717977159999998</v>
      </c>
      <c r="W107" s="13">
        <v>2.5446457119999999</v>
      </c>
      <c r="X107" s="13">
        <v>2.4674028369999998</v>
      </c>
      <c r="Y107" s="13">
        <v>2.333316162</v>
      </c>
      <c r="Z107" s="13">
        <v>2.2333981920000001</v>
      </c>
      <c r="AA107" s="13">
        <v>2.1212156129999999</v>
      </c>
      <c r="AB107" s="13">
        <v>1.998969982</v>
      </c>
      <c r="AC107" s="13">
        <v>1.8929361689999999</v>
      </c>
      <c r="AD107" s="13">
        <v>1.7996269460000001</v>
      </c>
      <c r="AE107" s="13">
        <v>1.7233774100000001</v>
      </c>
      <c r="AF107" s="13">
        <v>1.651998828</v>
      </c>
      <c r="AG107" s="13">
        <v>1.54245477</v>
      </c>
      <c r="AH107" s="13">
        <v>1.3961184600000001</v>
      </c>
      <c r="AI107" s="13">
        <v>1.316190695</v>
      </c>
      <c r="AJ107" s="13">
        <v>1.2355170170000001</v>
      </c>
      <c r="AK107" s="13">
        <v>1.1476655630000001</v>
      </c>
      <c r="AL107" s="13">
        <v>1.0733562999999999</v>
      </c>
      <c r="AM107" s="13">
        <v>1.0098159739999999</v>
      </c>
      <c r="AN107" s="13">
        <v>0.93285386699999995</v>
      </c>
      <c r="AO107" s="13">
        <v>0.88557666300000004</v>
      </c>
      <c r="AP107" s="13">
        <v>0.82762555699999996</v>
      </c>
      <c r="AQ107" s="13">
        <v>0.79909973999999995</v>
      </c>
      <c r="AR107" s="13">
        <v>0.72757469799999996</v>
      </c>
      <c r="AS107" s="13">
        <v>0.65014871399999996</v>
      </c>
    </row>
    <row r="108" spans="1:45" x14ac:dyDescent="0.25">
      <c r="A108" s="32"/>
      <c r="B108" s="32"/>
      <c r="C108" s="32"/>
      <c r="P108" s="32"/>
      <c r="R108" s="38" t="s">
        <v>434</v>
      </c>
      <c r="S108" s="13">
        <v>706.9107037</v>
      </c>
      <c r="T108" s="13">
        <v>688.07806949999997</v>
      </c>
      <c r="U108" s="13">
        <v>673.74245289999999</v>
      </c>
      <c r="V108" s="13">
        <v>659.63419069999998</v>
      </c>
      <c r="W108" s="13">
        <v>657.03618789999996</v>
      </c>
      <c r="X108" s="13">
        <v>638.40193769999996</v>
      </c>
      <c r="Y108" s="13">
        <v>603.04361159999996</v>
      </c>
      <c r="Z108" s="13">
        <v>569.85848490000001</v>
      </c>
      <c r="AA108" s="13">
        <v>539.44869619999997</v>
      </c>
      <c r="AB108" s="13">
        <v>511.25056710000001</v>
      </c>
      <c r="AC108" s="13">
        <v>487.65507209999998</v>
      </c>
      <c r="AD108" s="13">
        <v>466.57903629999998</v>
      </c>
      <c r="AE108" s="13">
        <v>439.29830939999999</v>
      </c>
      <c r="AF108" s="13">
        <v>421.16679870000002</v>
      </c>
      <c r="AG108" s="13">
        <v>390.083642</v>
      </c>
      <c r="AH108" s="13">
        <v>350.53262530000001</v>
      </c>
      <c r="AI108" s="13">
        <v>335.6497746</v>
      </c>
      <c r="AJ108" s="13">
        <v>315.62089179999998</v>
      </c>
      <c r="AK108" s="13">
        <v>291.39385549999997</v>
      </c>
      <c r="AL108" s="13">
        <v>272.58983510000002</v>
      </c>
      <c r="AM108" s="13">
        <v>255.3779035</v>
      </c>
      <c r="AN108" s="13">
        <v>235.40969870000001</v>
      </c>
      <c r="AO108" s="13">
        <v>227.58288580000001</v>
      </c>
      <c r="AP108" s="13">
        <v>212.04310620000001</v>
      </c>
      <c r="AQ108" s="13">
        <v>205.02993069999999</v>
      </c>
      <c r="AR108" s="13">
        <v>183.2905126</v>
      </c>
      <c r="AS108" s="13">
        <v>178.571145</v>
      </c>
    </row>
    <row r="109" spans="1:45" x14ac:dyDescent="0.25">
      <c r="A109" s="32"/>
      <c r="B109" s="32"/>
      <c r="C109" s="32"/>
      <c r="P109" s="32"/>
      <c r="R109" s="38" t="s">
        <v>435</v>
      </c>
      <c r="S109" s="13">
        <v>4.4128150000000002</v>
      </c>
      <c r="T109" s="13">
        <v>51.00788</v>
      </c>
      <c r="U109" s="13">
        <v>48.935479999999998</v>
      </c>
      <c r="V109" s="13">
        <v>44.508420000000001</v>
      </c>
      <c r="W109" s="13">
        <v>40.621569999999998</v>
      </c>
      <c r="X109" s="13">
        <v>35.923470000000002</v>
      </c>
      <c r="Y109" s="13">
        <v>31.767230000000001</v>
      </c>
      <c r="Z109" s="13">
        <v>28.360530000000001</v>
      </c>
      <c r="AA109" s="13">
        <v>25.733619999999998</v>
      </c>
      <c r="AB109" s="13">
        <v>23.481259999999999</v>
      </c>
      <c r="AC109" s="13">
        <v>20.90605</v>
      </c>
      <c r="AD109" s="13">
        <v>18.780850000000001</v>
      </c>
      <c r="AE109" s="13">
        <v>17.886880000000001</v>
      </c>
      <c r="AF109" s="13">
        <v>16.889949999999999</v>
      </c>
      <c r="AG109" s="13">
        <v>15.766959999999999</v>
      </c>
      <c r="AH109" s="13">
        <v>15.072749999999999</v>
      </c>
      <c r="AI109" s="13">
        <v>14.37018</v>
      </c>
      <c r="AJ109" s="13">
        <v>14.40681</v>
      </c>
      <c r="AK109" s="13">
        <v>14.32673</v>
      </c>
      <c r="AL109" s="13">
        <v>13.918850000000001</v>
      </c>
      <c r="AM109" s="13">
        <v>13.602819999999999</v>
      </c>
      <c r="AN109" s="13">
        <v>13.41043</v>
      </c>
      <c r="AO109" s="13">
        <v>13.224640000000001</v>
      </c>
      <c r="AP109" s="13">
        <v>13.14181</v>
      </c>
      <c r="AQ109" s="13">
        <v>13.32804</v>
      </c>
      <c r="AR109" s="13">
        <v>12.295579999999999</v>
      </c>
      <c r="AS109" s="13">
        <v>0</v>
      </c>
    </row>
    <row r="110" spans="1:45" x14ac:dyDescent="0.25">
      <c r="A110" s="32"/>
      <c r="B110" s="32"/>
      <c r="C110" s="32"/>
      <c r="P110" s="32"/>
      <c r="R110" s="39" t="s">
        <v>436</v>
      </c>
      <c r="S110" s="13">
        <v>711.32351870000002</v>
      </c>
      <c r="T110" s="13">
        <v>739.08594949999997</v>
      </c>
      <c r="U110" s="13">
        <v>722.67793289999997</v>
      </c>
      <c r="V110" s="13">
        <v>704.14261069999998</v>
      </c>
      <c r="W110" s="13">
        <v>697.65775789999998</v>
      </c>
      <c r="X110" s="13">
        <v>674.32540770000003</v>
      </c>
      <c r="Y110" s="13">
        <v>634.8108416</v>
      </c>
      <c r="Z110" s="13">
        <v>598.21901490000005</v>
      </c>
      <c r="AA110" s="13">
        <v>565.18231619999995</v>
      </c>
      <c r="AB110" s="13">
        <v>534.73182710000003</v>
      </c>
      <c r="AC110" s="13">
        <v>508.56112209999998</v>
      </c>
      <c r="AD110" s="13">
        <v>485.35988630000003</v>
      </c>
      <c r="AE110" s="13">
        <v>457.18518940000001</v>
      </c>
      <c r="AF110" s="13">
        <v>438.05674870000001</v>
      </c>
      <c r="AG110" s="13">
        <v>405.85060199999998</v>
      </c>
      <c r="AH110" s="13">
        <v>365.60537529999999</v>
      </c>
      <c r="AI110" s="13">
        <v>350.01995460000001</v>
      </c>
      <c r="AJ110" s="13">
        <v>330.02770179999999</v>
      </c>
      <c r="AK110" s="13">
        <v>305.72058550000003</v>
      </c>
      <c r="AL110" s="13">
        <v>286.50868509999998</v>
      </c>
      <c r="AM110" s="13">
        <v>268.98072350000001</v>
      </c>
      <c r="AN110" s="13">
        <v>248.8201287</v>
      </c>
      <c r="AO110" s="13">
        <v>240.80752580000001</v>
      </c>
      <c r="AP110" s="13">
        <v>225.1849162</v>
      </c>
      <c r="AQ110" s="13">
        <v>218.35797070000001</v>
      </c>
      <c r="AR110" s="13">
        <v>195.5860926</v>
      </c>
      <c r="AS110" s="13">
        <v>178.571145</v>
      </c>
    </row>
    <row r="111" spans="1:45" x14ac:dyDescent="0.25">
      <c r="A111" s="32"/>
      <c r="B111" s="32"/>
      <c r="C111" s="32"/>
      <c r="P111" s="32"/>
    </row>
    <row r="112" spans="1:45" x14ac:dyDescent="0.25">
      <c r="A112" s="32"/>
      <c r="B112" s="32"/>
      <c r="C112" s="32"/>
      <c r="P112" s="32"/>
      <c r="R112"/>
    </row>
    <row r="113" spans="1:251" x14ac:dyDescent="0.25">
      <c r="A113" s="32"/>
      <c r="B113" s="32"/>
      <c r="C113" s="32"/>
      <c r="P113" s="32"/>
    </row>
    <row r="114" spans="1:251" x14ac:dyDescent="0.25">
      <c r="A114" s="32"/>
      <c r="B114" s="32"/>
      <c r="C114" s="32"/>
      <c r="P114" s="32"/>
    </row>
    <row r="115" spans="1:251" x14ac:dyDescent="0.25">
      <c r="A115" s="32"/>
      <c r="B115" s="32"/>
      <c r="C115" s="32"/>
      <c r="P115" s="32"/>
    </row>
    <row r="116" spans="1:251" x14ac:dyDescent="0.25">
      <c r="A116" s="32"/>
      <c r="B116" s="32"/>
      <c r="C116" s="32"/>
      <c r="P116" s="32"/>
    </row>
    <row r="117" spans="1:251" x14ac:dyDescent="0.25">
      <c r="A117" s="32"/>
      <c r="B117" s="32"/>
      <c r="C117" s="32"/>
      <c r="P117" s="32"/>
    </row>
    <row r="118" spans="1:251" x14ac:dyDescent="0.25">
      <c r="A118" s="32"/>
      <c r="B118" s="32"/>
      <c r="C118" s="32"/>
      <c r="P118" s="32"/>
    </row>
    <row r="119" spans="1:251" customForma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row>
    <row r="120" spans="1:251" x14ac:dyDescent="0.25">
      <c r="A120" s="32"/>
      <c r="B120" s="32"/>
      <c r="C120" s="32"/>
      <c r="E120" s="35" t="s">
        <v>440</v>
      </c>
      <c r="F120"/>
      <c r="G120"/>
      <c r="H120"/>
      <c r="I120"/>
      <c r="P120" s="32"/>
    </row>
    <row r="121" spans="1:251" x14ac:dyDescent="0.25">
      <c r="A121" s="32"/>
      <c r="B121" s="32"/>
      <c r="C121" s="32"/>
      <c r="E121" s="34" t="s">
        <v>420</v>
      </c>
      <c r="P121" s="32"/>
      <c r="R121" s="35"/>
    </row>
    <row r="122" spans="1:251" x14ac:dyDescent="0.25">
      <c r="A122" s="32"/>
      <c r="B122" s="32"/>
      <c r="C122" s="32"/>
      <c r="P122" s="32"/>
      <c r="R122" t="s">
        <v>421</v>
      </c>
    </row>
    <row r="123" spans="1:251" x14ac:dyDescent="0.25">
      <c r="A123" s="32"/>
      <c r="B123" s="32"/>
      <c r="C123" s="32"/>
      <c r="P123" s="32"/>
    </row>
    <row r="124" spans="1:251" x14ac:dyDescent="0.25">
      <c r="A124" s="32"/>
      <c r="B124" s="32"/>
      <c r="C124" s="32"/>
      <c r="P124" s="32"/>
      <c r="R124" s="41"/>
      <c r="S124" s="42">
        <v>2024</v>
      </c>
      <c r="T124" s="42">
        <v>2025</v>
      </c>
      <c r="U124" s="42">
        <v>2026</v>
      </c>
      <c r="V124" s="42">
        <v>2027</v>
      </c>
      <c r="W124" s="42">
        <v>2028</v>
      </c>
      <c r="X124" s="42">
        <v>2029</v>
      </c>
      <c r="Y124" s="42">
        <v>2030</v>
      </c>
      <c r="Z124" s="42">
        <v>2031</v>
      </c>
      <c r="AA124" s="42">
        <v>2032</v>
      </c>
      <c r="AB124" s="42">
        <v>2033</v>
      </c>
      <c r="AC124" s="42">
        <v>2034</v>
      </c>
      <c r="AD124" s="42">
        <v>2035</v>
      </c>
    </row>
    <row r="125" spans="1:251" x14ac:dyDescent="0.25">
      <c r="A125" s="32"/>
      <c r="B125" s="32"/>
      <c r="C125" s="32"/>
      <c r="P125" s="32"/>
      <c r="R125" s="40" t="s">
        <v>422</v>
      </c>
      <c r="S125" s="13">
        <v>301.49540940000003</v>
      </c>
      <c r="T125" s="13">
        <v>308.16476169999999</v>
      </c>
      <c r="U125" s="13">
        <v>313.48723760000001</v>
      </c>
      <c r="V125" s="13">
        <v>318.18392219999998</v>
      </c>
      <c r="W125" s="13">
        <v>321.53792399999998</v>
      </c>
      <c r="X125" s="13">
        <v>323.165189</v>
      </c>
      <c r="Y125" s="13">
        <v>318.00991770000002</v>
      </c>
      <c r="Z125" s="13">
        <v>311.99296729999998</v>
      </c>
      <c r="AA125" s="13">
        <v>305.8680506</v>
      </c>
      <c r="AB125" s="13">
        <v>299.52827660000003</v>
      </c>
      <c r="AC125" s="13">
        <v>292.98908160000002</v>
      </c>
      <c r="AD125" s="13">
        <v>287.01037609999997</v>
      </c>
    </row>
    <row r="126" spans="1:251" x14ac:dyDescent="0.25">
      <c r="A126" s="32"/>
      <c r="B126" s="32"/>
      <c r="C126" s="32"/>
      <c r="P126" s="32"/>
      <c r="R126" s="40" t="s">
        <v>423</v>
      </c>
      <c r="S126" s="13">
        <v>41.927638090000002</v>
      </c>
      <c r="T126" s="13">
        <v>42.053433220000002</v>
      </c>
      <c r="U126" s="13">
        <v>42.167211469999998</v>
      </c>
      <c r="V126" s="13">
        <v>42.312711899999996</v>
      </c>
      <c r="W126" s="13">
        <v>42.265633029999996</v>
      </c>
      <c r="X126" s="13">
        <v>42.24357578</v>
      </c>
      <c r="Y126" s="13">
        <v>42.039961740000003</v>
      </c>
      <c r="Z126" s="13">
        <v>41.815727529999997</v>
      </c>
      <c r="AA126" s="13">
        <v>41.574067530000001</v>
      </c>
      <c r="AB126" s="13">
        <v>41.213664880000003</v>
      </c>
      <c r="AC126" s="13">
        <v>40.510909349999999</v>
      </c>
      <c r="AD126" s="13">
        <v>39.912358359999999</v>
      </c>
    </row>
    <row r="127" spans="1:251" x14ac:dyDescent="0.25">
      <c r="A127" s="32"/>
      <c r="B127" s="32"/>
      <c r="C127" s="32"/>
      <c r="P127" s="32"/>
      <c r="R127" s="40" t="s">
        <v>424</v>
      </c>
      <c r="S127" s="13">
        <v>64.863674990000007</v>
      </c>
      <c r="T127" s="13">
        <v>66.376162769999993</v>
      </c>
      <c r="U127" s="13">
        <v>66.375796289999997</v>
      </c>
      <c r="V127" s="13">
        <v>65.730349419999996</v>
      </c>
      <c r="W127" s="13">
        <v>64.455301309999996</v>
      </c>
      <c r="X127" s="13">
        <v>63.117878930000003</v>
      </c>
      <c r="Y127" s="13">
        <v>61.83717034</v>
      </c>
      <c r="Z127" s="13">
        <v>60.589256990000003</v>
      </c>
      <c r="AA127" s="13">
        <v>59.297109480000003</v>
      </c>
      <c r="AB127" s="13">
        <v>57.724394789999998</v>
      </c>
      <c r="AC127" s="13">
        <v>55.458486329999999</v>
      </c>
      <c r="AD127" s="13">
        <v>53.027591880000003</v>
      </c>
    </row>
    <row r="128" spans="1:251" x14ac:dyDescent="0.25">
      <c r="A128" s="32"/>
      <c r="B128" s="32"/>
      <c r="C128" s="32"/>
      <c r="P128" s="32"/>
      <c r="R128" s="36" t="s">
        <v>425</v>
      </c>
      <c r="S128" s="13">
        <v>408.2867225</v>
      </c>
      <c r="T128" s="13">
        <v>416.59435769999999</v>
      </c>
      <c r="U128" s="13">
        <v>422.03024540000001</v>
      </c>
      <c r="V128" s="13">
        <v>426.22698350000002</v>
      </c>
      <c r="W128" s="13">
        <v>428.25885840000001</v>
      </c>
      <c r="X128" s="13">
        <v>428.52664370000002</v>
      </c>
      <c r="Y128" s="13">
        <v>421.8870498</v>
      </c>
      <c r="Z128" s="13">
        <v>414.39795190000001</v>
      </c>
      <c r="AA128" s="13">
        <v>406.73922759999999</v>
      </c>
      <c r="AB128" s="13">
        <v>398.46633630000002</v>
      </c>
      <c r="AC128" s="13">
        <v>388.95847730000003</v>
      </c>
      <c r="AD128" s="13">
        <v>379.95032639999999</v>
      </c>
    </row>
    <row r="129" spans="1:30" x14ac:dyDescent="0.25">
      <c r="A129" s="32"/>
      <c r="B129" s="32"/>
      <c r="C129" s="32"/>
      <c r="P129" s="32"/>
      <c r="R129" s="40" t="s">
        <v>426</v>
      </c>
      <c r="S129" s="13">
        <v>79.316435650000003</v>
      </c>
      <c r="T129" s="13">
        <v>79.932024960000007</v>
      </c>
      <c r="U129" s="13">
        <v>79.044995319999998</v>
      </c>
      <c r="V129" s="13">
        <v>78.123082949999997</v>
      </c>
      <c r="W129" s="13">
        <v>77.208092260000001</v>
      </c>
      <c r="X129" s="13">
        <v>75.422446840000006</v>
      </c>
      <c r="Y129" s="13">
        <v>73.534344860000004</v>
      </c>
      <c r="Z129" s="13">
        <v>71.483920269999999</v>
      </c>
      <c r="AA129" s="13">
        <v>69.141234350000005</v>
      </c>
      <c r="AB129" s="13">
        <v>66.494795920000001</v>
      </c>
      <c r="AC129" s="13">
        <v>63.44211447</v>
      </c>
      <c r="AD129" s="13">
        <v>60.097395159999998</v>
      </c>
    </row>
    <row r="130" spans="1:30" x14ac:dyDescent="0.25">
      <c r="A130" s="32"/>
      <c r="B130" s="32"/>
      <c r="C130" s="32"/>
      <c r="P130" s="32"/>
      <c r="R130" s="40" t="s">
        <v>427</v>
      </c>
      <c r="S130" s="13">
        <v>2.3300082190000002</v>
      </c>
      <c r="T130" s="13">
        <v>2.2407123289999999</v>
      </c>
      <c r="U130" s="13">
        <v>2.1491780820000002</v>
      </c>
      <c r="V130" s="13">
        <v>2.1990821920000001</v>
      </c>
      <c r="W130" s="13">
        <v>2.2313506849999998</v>
      </c>
      <c r="X130" s="13">
        <v>2.2018904109999999</v>
      </c>
      <c r="Y130" s="13">
        <v>2.1623561640000002</v>
      </c>
      <c r="Z130" s="13">
        <v>2.137684932</v>
      </c>
      <c r="AA130" s="13">
        <v>2.1508986299999999</v>
      </c>
      <c r="AB130" s="13">
        <v>2.16030137</v>
      </c>
      <c r="AC130" s="13">
        <v>2.167767123</v>
      </c>
      <c r="AD130" s="13">
        <v>2.1554383559999999</v>
      </c>
    </row>
    <row r="131" spans="1:30" x14ac:dyDescent="0.25">
      <c r="A131" s="32"/>
      <c r="B131" s="32"/>
      <c r="C131" s="32"/>
      <c r="P131" s="32"/>
      <c r="R131" s="36" t="s">
        <v>428</v>
      </c>
      <c r="S131" s="13">
        <v>489.9331664</v>
      </c>
      <c r="T131" s="13">
        <v>498.76709499999998</v>
      </c>
      <c r="U131" s="13">
        <v>503.22441880000002</v>
      </c>
      <c r="V131" s="13">
        <v>506.54914860000002</v>
      </c>
      <c r="W131" s="13">
        <v>507.69830130000003</v>
      </c>
      <c r="X131" s="13">
        <v>506.15098089999998</v>
      </c>
      <c r="Y131" s="13">
        <v>497.58375080000002</v>
      </c>
      <c r="Z131" s="13">
        <v>488.01955709999999</v>
      </c>
      <c r="AA131" s="13">
        <v>478.03136050000001</v>
      </c>
      <c r="AB131" s="13">
        <v>467.12143359999999</v>
      </c>
      <c r="AC131" s="13">
        <v>454.56835890000002</v>
      </c>
      <c r="AD131" s="13">
        <v>442.2031599</v>
      </c>
    </row>
    <row r="132" spans="1:30" x14ac:dyDescent="0.25">
      <c r="A132" s="32"/>
      <c r="B132" s="32"/>
      <c r="C132" s="32"/>
      <c r="P132" s="32"/>
      <c r="R132" s="40" t="s">
        <v>429</v>
      </c>
      <c r="S132" s="13">
        <v>8.9636483909999995</v>
      </c>
      <c r="T132" s="13">
        <v>8.856668677</v>
      </c>
      <c r="U132" s="13">
        <v>8.7481674280000004</v>
      </c>
      <c r="V132" s="13">
        <v>8.6023112840000007</v>
      </c>
      <c r="W132" s="13">
        <v>8.6205673120000004</v>
      </c>
      <c r="X132" s="13">
        <v>8.4235370839999995</v>
      </c>
      <c r="Y132" s="13">
        <v>11.85194064</v>
      </c>
      <c r="Z132" s="13">
        <v>12.61724602</v>
      </c>
      <c r="AA132" s="13">
        <v>12.78558057</v>
      </c>
      <c r="AB132" s="13">
        <v>12.339857390000001</v>
      </c>
      <c r="AC132" s="13">
        <v>12.49386342</v>
      </c>
      <c r="AD132" s="13">
        <v>15.94730167</v>
      </c>
    </row>
    <row r="133" spans="1:30" x14ac:dyDescent="0.25">
      <c r="A133" s="32"/>
      <c r="B133" s="32"/>
      <c r="C133" s="32"/>
      <c r="P133" s="32"/>
      <c r="R133" s="40" t="s">
        <v>430</v>
      </c>
      <c r="S133" s="13">
        <v>62.20320297</v>
      </c>
      <c r="T133" s="13">
        <v>62.746034049999999</v>
      </c>
      <c r="U133" s="13">
        <v>66.106211849999994</v>
      </c>
      <c r="V133" s="13">
        <v>66.113674290000006</v>
      </c>
      <c r="W133" s="13">
        <v>65.18509238</v>
      </c>
      <c r="X133" s="13">
        <v>63.576139050000002</v>
      </c>
      <c r="Y133" s="13">
        <v>61.869730769999997</v>
      </c>
      <c r="Z133" s="13">
        <v>56.735679359999999</v>
      </c>
      <c r="AA133" s="13">
        <v>51.648074459999997</v>
      </c>
      <c r="AB133" s="13">
        <v>48.87060864</v>
      </c>
      <c r="AC133" s="13">
        <v>45.731903670000001</v>
      </c>
      <c r="AD133" s="13">
        <v>36.806654399999999</v>
      </c>
    </row>
    <row r="134" spans="1:30" x14ac:dyDescent="0.25">
      <c r="A134" s="32"/>
      <c r="B134" s="32"/>
      <c r="C134" s="32"/>
      <c r="P134" s="32"/>
      <c r="R134" s="40" t="s">
        <v>431</v>
      </c>
      <c r="S134" s="13">
        <v>144.2150609</v>
      </c>
      <c r="T134" s="13">
        <v>137.42585120000001</v>
      </c>
      <c r="U134" s="13">
        <v>127.3907634</v>
      </c>
      <c r="V134" s="13">
        <v>126.5530136</v>
      </c>
      <c r="W134" s="13">
        <v>134.33927449999999</v>
      </c>
      <c r="X134" s="13">
        <v>132.47229100000001</v>
      </c>
      <c r="Y134" s="13">
        <v>126.7464878</v>
      </c>
      <c r="Z134" s="13">
        <v>116.8976112</v>
      </c>
      <c r="AA134" s="13">
        <v>118.0046042</v>
      </c>
      <c r="AB134" s="13">
        <v>122.3156915</v>
      </c>
      <c r="AC134" s="13">
        <v>131.06749540000001</v>
      </c>
      <c r="AD134" s="13">
        <v>143.2242047</v>
      </c>
    </row>
    <row r="135" spans="1:30" x14ac:dyDescent="0.25">
      <c r="A135" s="32"/>
      <c r="B135" s="32"/>
      <c r="C135" s="32"/>
      <c r="P135" s="32"/>
      <c r="R135" s="40" t="s">
        <v>432</v>
      </c>
      <c r="S135" s="13">
        <v>215.38191219999999</v>
      </c>
      <c r="T135" s="13">
        <v>209.02855389999999</v>
      </c>
      <c r="U135" s="13">
        <v>202.2451427</v>
      </c>
      <c r="V135" s="13">
        <v>201.2689992</v>
      </c>
      <c r="W135" s="13">
        <v>208.14493419999999</v>
      </c>
      <c r="X135" s="13">
        <v>204.4719671</v>
      </c>
      <c r="Y135" s="13">
        <v>200.4681592</v>
      </c>
      <c r="Z135" s="13">
        <v>186.2505366</v>
      </c>
      <c r="AA135" s="13">
        <v>182.4382592</v>
      </c>
      <c r="AB135" s="13">
        <v>183.52615750000001</v>
      </c>
      <c r="AC135" s="13">
        <v>189.2932625</v>
      </c>
      <c r="AD135" s="13">
        <v>195.97816080000001</v>
      </c>
    </row>
    <row r="136" spans="1:30" x14ac:dyDescent="0.25">
      <c r="A136" s="32"/>
      <c r="B136" s="32"/>
      <c r="C136" s="32"/>
      <c r="P136" s="32"/>
      <c r="R136" s="40" t="s">
        <v>433</v>
      </c>
      <c r="S136" s="13">
        <v>3.2571725379999998</v>
      </c>
      <c r="T136" s="13">
        <v>2.7727973000000001</v>
      </c>
      <c r="U136" s="13">
        <v>2.6662407020000001</v>
      </c>
      <c r="V136" s="13">
        <v>2.700299625</v>
      </c>
      <c r="W136" s="13">
        <v>2.7626546919999999</v>
      </c>
      <c r="X136" s="13">
        <v>2.7477804649999999</v>
      </c>
      <c r="Y136" s="13">
        <v>2.6937415040000001</v>
      </c>
      <c r="Z136" s="13">
        <v>2.6023395410000001</v>
      </c>
      <c r="AA136" s="13">
        <v>2.5688993080000002</v>
      </c>
      <c r="AB136" s="13">
        <v>2.5245205240000002</v>
      </c>
      <c r="AC136" s="13">
        <v>2.4863984910000001</v>
      </c>
      <c r="AD136" s="13">
        <v>2.4658142010000001</v>
      </c>
    </row>
    <row r="137" spans="1:30" x14ac:dyDescent="0.25">
      <c r="A137" s="32"/>
      <c r="B137" s="32"/>
      <c r="C137" s="32"/>
      <c r="P137" s="32"/>
      <c r="R137" s="38" t="s">
        <v>434</v>
      </c>
      <c r="S137" s="13">
        <v>708.57225119999998</v>
      </c>
      <c r="T137" s="13">
        <v>710.56844620000004</v>
      </c>
      <c r="U137" s="13">
        <v>708.13580209999998</v>
      </c>
      <c r="V137" s="13">
        <v>710.51844740000001</v>
      </c>
      <c r="W137" s="13">
        <v>718.60589019999998</v>
      </c>
      <c r="X137" s="13">
        <v>713.37072850000004</v>
      </c>
      <c r="Y137" s="13">
        <v>700.74565150000001</v>
      </c>
      <c r="Z137" s="13">
        <v>676.87243320000005</v>
      </c>
      <c r="AA137" s="13">
        <v>663.03851910000003</v>
      </c>
      <c r="AB137" s="13">
        <v>653.17211159999999</v>
      </c>
      <c r="AC137" s="13">
        <v>646.34801979999997</v>
      </c>
      <c r="AD137" s="13">
        <v>640.6471348</v>
      </c>
    </row>
    <row r="138" spans="1:30" x14ac:dyDescent="0.25">
      <c r="A138" s="32"/>
      <c r="B138" s="32"/>
      <c r="C138" s="32"/>
      <c r="P138" s="32"/>
      <c r="R138" s="38" t="s">
        <v>435</v>
      </c>
      <c r="S138" s="13">
        <v>4.0956849999999996</v>
      </c>
      <c r="T138" s="13">
        <v>50.498910000000002</v>
      </c>
      <c r="U138" s="13">
        <v>48.79072</v>
      </c>
      <c r="V138" s="13">
        <v>45.071840000000002</v>
      </c>
      <c r="W138" s="13">
        <v>42.331299999999999</v>
      </c>
      <c r="X138" s="13">
        <v>38.516719999999999</v>
      </c>
      <c r="Y138" s="13">
        <v>36.237850000000002</v>
      </c>
      <c r="Z138" s="13">
        <v>33.786830000000002</v>
      </c>
      <c r="AA138" s="13">
        <v>29.322590000000002</v>
      </c>
      <c r="AB138" s="13">
        <v>26.544429999999998</v>
      </c>
      <c r="AC138" s="13">
        <v>23.43066</v>
      </c>
      <c r="AD138" s="13">
        <v>20.875139999999998</v>
      </c>
    </row>
    <row r="139" spans="1:30" x14ac:dyDescent="0.25">
      <c r="A139" s="32"/>
      <c r="B139" s="32"/>
      <c r="C139" s="32"/>
      <c r="P139" s="32"/>
      <c r="R139" s="39" t="s">
        <v>436</v>
      </c>
      <c r="S139" s="13">
        <v>712.66793619999999</v>
      </c>
      <c r="T139" s="13">
        <v>761.06735619999995</v>
      </c>
      <c r="U139" s="13">
        <v>756.92652210000006</v>
      </c>
      <c r="V139" s="13">
        <v>755.59028739999997</v>
      </c>
      <c r="W139" s="13">
        <v>760.93719020000003</v>
      </c>
      <c r="X139" s="13">
        <v>751.8874485</v>
      </c>
      <c r="Y139" s="13">
        <v>736.98350149999999</v>
      </c>
      <c r="Z139" s="13">
        <v>710.65926320000005</v>
      </c>
      <c r="AA139" s="13">
        <v>692.36110910000002</v>
      </c>
      <c r="AB139" s="13">
        <v>679.71654160000003</v>
      </c>
      <c r="AC139" s="13">
        <v>669.77867979999996</v>
      </c>
      <c r="AD139" s="13">
        <v>661.52227479999999</v>
      </c>
    </row>
    <row r="140" spans="1:30" x14ac:dyDescent="0.25">
      <c r="A140" s="32"/>
      <c r="B140" s="32"/>
      <c r="C140" s="32"/>
      <c r="P140" s="32"/>
    </row>
    <row r="141" spans="1:30" x14ac:dyDescent="0.25">
      <c r="A141" s="32"/>
      <c r="B141" s="32"/>
      <c r="C141" s="32"/>
      <c r="P141" s="32"/>
      <c r="R141"/>
    </row>
    <row r="142" spans="1:30" x14ac:dyDescent="0.25">
      <c r="A142" s="32"/>
      <c r="B142" s="32"/>
      <c r="C142" s="32"/>
      <c r="P142" s="32"/>
    </row>
    <row r="143" spans="1:30" x14ac:dyDescent="0.25">
      <c r="A143" s="32"/>
      <c r="B143" s="32"/>
      <c r="C143" s="32"/>
      <c r="P143" s="32"/>
    </row>
    <row r="144" spans="1:30" x14ac:dyDescent="0.25">
      <c r="A144" s="32"/>
      <c r="B144" s="32"/>
      <c r="C144" s="32"/>
      <c r="P144" s="32"/>
    </row>
    <row r="145" spans="1:251" x14ac:dyDescent="0.25">
      <c r="A145" s="32"/>
      <c r="B145" s="32"/>
      <c r="C145" s="32"/>
      <c r="P145" s="32"/>
    </row>
    <row r="146" spans="1:251" x14ac:dyDescent="0.25">
      <c r="A146" s="32"/>
      <c r="B146" s="32"/>
      <c r="C146" s="32"/>
      <c r="P146" s="32"/>
    </row>
    <row r="147" spans="1:251" x14ac:dyDescent="0.25">
      <c r="A147" s="32"/>
      <c r="B147" s="32"/>
      <c r="C147" s="32"/>
      <c r="P147" s="32"/>
    </row>
    <row r="148" spans="1:251" customForma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row>
    <row r="149" spans="1:251" customForma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row>
    <row r="150" spans="1:251" customForma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row>
    <row r="151" spans="1:251" customForma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row>
    <row r="152" spans="1:251" x14ac:dyDescent="0.25">
      <c r="A152" s="32"/>
      <c r="B152" s="32"/>
      <c r="C152" s="32"/>
      <c r="E152" s="34" t="s">
        <v>441</v>
      </c>
      <c r="P152" s="32"/>
    </row>
    <row r="153" spans="1:251" x14ac:dyDescent="0.25">
      <c r="A153" s="32"/>
      <c r="B153" s="32"/>
      <c r="C153" s="32"/>
      <c r="E153" s="34" t="s">
        <v>420</v>
      </c>
      <c r="P153" s="32"/>
      <c r="R153" s="35"/>
    </row>
    <row r="154" spans="1:251" x14ac:dyDescent="0.25">
      <c r="A154" s="32"/>
      <c r="B154" s="32"/>
      <c r="C154" s="32"/>
      <c r="P154" s="32"/>
      <c r="R154" t="s">
        <v>442</v>
      </c>
      <c r="S154" s="43"/>
      <c r="T154" s="43"/>
      <c r="U154" s="43"/>
      <c r="V154" s="43"/>
      <c r="W154" s="43"/>
      <c r="X154" s="43"/>
      <c r="Y154" s="43"/>
      <c r="Z154" s="43"/>
      <c r="AA154" s="43"/>
      <c r="AB154" s="43"/>
      <c r="AC154" s="43"/>
      <c r="AD154" s="43"/>
      <c r="AE154" s="43"/>
      <c r="AF154" s="43"/>
      <c r="AG154" s="43"/>
      <c r="AH154" s="43"/>
      <c r="AI154" s="43"/>
    </row>
    <row r="155" spans="1:251" x14ac:dyDescent="0.25">
      <c r="A155" s="32"/>
      <c r="B155" s="32"/>
      <c r="C155" s="32"/>
      <c r="P155" s="32"/>
    </row>
    <row r="156" spans="1:251" x14ac:dyDescent="0.25">
      <c r="A156" s="32"/>
      <c r="B156" s="32"/>
      <c r="C156" s="32"/>
      <c r="P156" s="32"/>
      <c r="R156" s="66" t="s">
        <v>443</v>
      </c>
      <c r="S156" s="44" t="s">
        <v>444</v>
      </c>
      <c r="T156" s="44" t="s">
        <v>445</v>
      </c>
      <c r="U156" s="44" t="s">
        <v>446</v>
      </c>
      <c r="V156" s="44" t="s">
        <v>447</v>
      </c>
      <c r="W156" s="44" t="s">
        <v>448</v>
      </c>
      <c r="X156" s="44" t="s">
        <v>449</v>
      </c>
      <c r="Y156" s="44" t="s">
        <v>450</v>
      </c>
      <c r="Z156" s="44" t="s">
        <v>451</v>
      </c>
      <c r="AA156" s="44" t="s">
        <v>452</v>
      </c>
      <c r="AB156" s="44" t="s">
        <v>453</v>
      </c>
      <c r="AC156" s="44" t="s">
        <v>454</v>
      </c>
      <c r="AD156" s="44" t="s">
        <v>455</v>
      </c>
      <c r="AE156" s="44" t="s">
        <v>456</v>
      </c>
      <c r="AF156" s="44" t="s">
        <v>457</v>
      </c>
      <c r="AG156" s="44" t="s">
        <v>458</v>
      </c>
      <c r="AH156" s="44" t="s">
        <v>459</v>
      </c>
      <c r="AI156" s="44" t="s">
        <v>460</v>
      </c>
      <c r="AJ156" s="44" t="s">
        <v>461</v>
      </c>
      <c r="AK156" s="44" t="s">
        <v>462</v>
      </c>
      <c r="AL156" s="44" t="s">
        <v>463</v>
      </c>
      <c r="AM156" s="44" t="s">
        <v>464</v>
      </c>
      <c r="AN156" s="44" t="s">
        <v>465</v>
      </c>
      <c r="AO156" s="44" t="s">
        <v>466</v>
      </c>
      <c r="AP156" s="44" t="s">
        <v>467</v>
      </c>
      <c r="AQ156" s="44" t="s">
        <v>468</v>
      </c>
      <c r="AR156" s="44" t="s">
        <v>469</v>
      </c>
    </row>
    <row r="157" spans="1:251" x14ac:dyDescent="0.25">
      <c r="A157" s="32"/>
      <c r="B157" s="32"/>
      <c r="C157" s="32"/>
      <c r="P157" s="32"/>
      <c r="R157" s="66" t="s">
        <v>470</v>
      </c>
      <c r="S157" s="15">
        <v>314.10000000000002</v>
      </c>
      <c r="T157" s="15">
        <v>318</v>
      </c>
      <c r="U157" s="15">
        <v>320.10000000000002</v>
      </c>
      <c r="V157" s="15">
        <v>323.89999999999998</v>
      </c>
      <c r="W157" s="15">
        <v>322.8</v>
      </c>
      <c r="X157" s="15">
        <v>319.8</v>
      </c>
      <c r="Y157" s="15">
        <v>315.7</v>
      </c>
      <c r="Z157" s="15">
        <v>311.7</v>
      </c>
      <c r="AA157" s="15">
        <v>307.60000000000002</v>
      </c>
      <c r="AB157" s="15">
        <v>303</v>
      </c>
      <c r="AC157" s="15">
        <v>298.7</v>
      </c>
      <c r="AD157" s="15">
        <v>296</v>
      </c>
      <c r="AE157" s="15">
        <v>293</v>
      </c>
      <c r="AF157" s="15">
        <v>289</v>
      </c>
      <c r="AG157" s="15">
        <v>283</v>
      </c>
      <c r="AH157" s="15">
        <v>275.7</v>
      </c>
      <c r="AI157" s="15">
        <v>267.60000000000002</v>
      </c>
      <c r="AJ157" s="15">
        <v>260.10000000000002</v>
      </c>
      <c r="AK157" s="15">
        <v>252.8</v>
      </c>
      <c r="AL157" s="15">
        <v>246.8</v>
      </c>
      <c r="AM157" s="15">
        <v>241.2</v>
      </c>
      <c r="AN157" s="15">
        <v>235.5</v>
      </c>
      <c r="AO157" s="15">
        <v>229.5</v>
      </c>
      <c r="AP157" s="15">
        <v>223.9</v>
      </c>
      <c r="AQ157" s="15">
        <v>218.3</v>
      </c>
      <c r="AR157" s="15">
        <v>217.8</v>
      </c>
    </row>
    <row r="158" spans="1:251" x14ac:dyDescent="0.25">
      <c r="A158" s="32"/>
      <c r="B158" s="32"/>
      <c r="C158" s="32"/>
      <c r="P158" s="32"/>
      <c r="R158" s="66" t="s">
        <v>471</v>
      </c>
      <c r="S158" s="15">
        <v>198.4</v>
      </c>
      <c r="T158" s="15">
        <v>200.2</v>
      </c>
      <c r="U158" s="15">
        <v>201</v>
      </c>
      <c r="V158" s="15">
        <v>204</v>
      </c>
      <c r="W158" s="15">
        <v>202.9</v>
      </c>
      <c r="X158" s="15">
        <v>202.3</v>
      </c>
      <c r="Y158" s="15">
        <v>199.9</v>
      </c>
      <c r="Z158" s="15">
        <v>197.3</v>
      </c>
      <c r="AA158" s="15">
        <v>194.3</v>
      </c>
      <c r="AB158" s="15">
        <v>191.7</v>
      </c>
      <c r="AC158" s="15">
        <v>188.7</v>
      </c>
      <c r="AD158" s="15">
        <v>187.6</v>
      </c>
      <c r="AE158" s="15">
        <v>185.3</v>
      </c>
      <c r="AF158" s="15">
        <v>182.6</v>
      </c>
      <c r="AG158" s="15">
        <v>178.5</v>
      </c>
      <c r="AH158" s="15">
        <v>174.6</v>
      </c>
      <c r="AI158" s="15">
        <v>169.5</v>
      </c>
      <c r="AJ158" s="15">
        <v>165.1</v>
      </c>
      <c r="AK158" s="15">
        <v>160.4</v>
      </c>
      <c r="AL158" s="15">
        <v>156.5</v>
      </c>
      <c r="AM158" s="15">
        <v>153</v>
      </c>
      <c r="AN158" s="15">
        <v>149.5</v>
      </c>
      <c r="AO158" s="15">
        <v>145.69999999999999</v>
      </c>
      <c r="AP158" s="15">
        <v>142.19999999999999</v>
      </c>
      <c r="AQ158" s="15">
        <v>138.19999999999999</v>
      </c>
      <c r="AR158" s="15">
        <v>137.9</v>
      </c>
    </row>
    <row r="159" spans="1:251" x14ac:dyDescent="0.25">
      <c r="A159" s="32"/>
      <c r="B159" s="32"/>
      <c r="C159" s="32"/>
      <c r="P159" s="32"/>
      <c r="R159" s="66" t="s">
        <v>472</v>
      </c>
      <c r="S159" s="15">
        <v>463.1</v>
      </c>
      <c r="T159" s="15">
        <v>469.1</v>
      </c>
      <c r="U159" s="15">
        <v>472</v>
      </c>
      <c r="V159" s="15">
        <v>479.1</v>
      </c>
      <c r="W159" s="15">
        <v>477</v>
      </c>
      <c r="X159" s="15">
        <v>472.3</v>
      </c>
      <c r="Y159" s="15">
        <v>466.4</v>
      </c>
      <c r="Z159" s="15">
        <v>460.5</v>
      </c>
      <c r="AA159" s="15">
        <v>453.6</v>
      </c>
      <c r="AB159" s="15">
        <v>447.1</v>
      </c>
      <c r="AC159" s="15">
        <v>440.3</v>
      </c>
      <c r="AD159" s="15">
        <v>436.8</v>
      </c>
      <c r="AE159" s="15">
        <v>431.1</v>
      </c>
      <c r="AF159" s="15">
        <v>424.8</v>
      </c>
      <c r="AG159" s="15">
        <v>414.5</v>
      </c>
      <c r="AH159" s="15">
        <v>404.5</v>
      </c>
      <c r="AI159" s="15">
        <v>391.3</v>
      </c>
      <c r="AJ159" s="15">
        <v>380.6</v>
      </c>
      <c r="AK159" s="15">
        <v>368.8</v>
      </c>
      <c r="AL159" s="15">
        <v>359.7</v>
      </c>
      <c r="AM159" s="15">
        <v>351.7</v>
      </c>
      <c r="AN159" s="15">
        <v>343.5</v>
      </c>
      <c r="AO159" s="15">
        <v>333.9</v>
      </c>
      <c r="AP159" s="15">
        <v>325.60000000000002</v>
      </c>
      <c r="AQ159" s="15">
        <v>316.3</v>
      </c>
      <c r="AR159" s="15">
        <v>315.7</v>
      </c>
    </row>
    <row r="160" spans="1:251" x14ac:dyDescent="0.25">
      <c r="A160" s="32"/>
      <c r="B160" s="32"/>
      <c r="C160" s="32"/>
      <c r="P160" s="32"/>
      <c r="R160" s="66" t="s">
        <v>473</v>
      </c>
      <c r="S160" s="15">
        <v>234.5</v>
      </c>
      <c r="T160" s="15">
        <v>237.4</v>
      </c>
      <c r="U160" s="15">
        <v>238.4</v>
      </c>
      <c r="V160" s="15">
        <v>242.1</v>
      </c>
      <c r="W160" s="15">
        <v>240.6</v>
      </c>
      <c r="X160" s="15">
        <v>239.2</v>
      </c>
      <c r="Y160" s="15">
        <v>236.3</v>
      </c>
      <c r="Z160" s="15">
        <v>233.4</v>
      </c>
      <c r="AA160" s="15">
        <v>230</v>
      </c>
      <c r="AB160" s="15">
        <v>226.8</v>
      </c>
      <c r="AC160" s="15">
        <v>223.4</v>
      </c>
      <c r="AD160" s="15">
        <v>221.9</v>
      </c>
      <c r="AE160" s="15">
        <v>219.3</v>
      </c>
      <c r="AF160" s="15">
        <v>216.3</v>
      </c>
      <c r="AG160" s="15">
        <v>211.5</v>
      </c>
      <c r="AH160" s="15">
        <v>206.6</v>
      </c>
      <c r="AI160" s="15">
        <v>199.9</v>
      </c>
      <c r="AJ160" s="15">
        <v>194.8</v>
      </c>
      <c r="AK160" s="15">
        <v>189.2</v>
      </c>
      <c r="AL160" s="15">
        <v>184.9</v>
      </c>
      <c r="AM160" s="15">
        <v>180.7</v>
      </c>
      <c r="AN160" s="15">
        <v>176.5</v>
      </c>
      <c r="AO160" s="15">
        <v>171.5</v>
      </c>
      <c r="AP160" s="15">
        <v>167.7</v>
      </c>
      <c r="AQ160" s="15">
        <v>163</v>
      </c>
      <c r="AR160" s="15">
        <v>162.9</v>
      </c>
    </row>
    <row r="161" spans="1:44" x14ac:dyDescent="0.25">
      <c r="A161" s="32"/>
      <c r="B161" s="32"/>
      <c r="C161" s="32"/>
      <c r="P161" s="32"/>
      <c r="R161" s="66" t="s">
        <v>474</v>
      </c>
      <c r="S161" s="15">
        <v>404.1</v>
      </c>
      <c r="T161" s="15">
        <v>408.8</v>
      </c>
      <c r="U161" s="15">
        <v>410.4</v>
      </c>
      <c r="V161" s="15">
        <v>417.2</v>
      </c>
      <c r="W161" s="15">
        <v>414.6</v>
      </c>
      <c r="X161" s="15">
        <v>410</v>
      </c>
      <c r="Y161" s="15">
        <v>404.5</v>
      </c>
      <c r="Z161" s="15">
        <v>399.7</v>
      </c>
      <c r="AA161" s="15">
        <v>393.3</v>
      </c>
      <c r="AB161" s="15">
        <v>387.9</v>
      </c>
      <c r="AC161" s="15">
        <v>381.4</v>
      </c>
      <c r="AD161" s="15">
        <v>378.8</v>
      </c>
      <c r="AE161" s="15">
        <v>373.8</v>
      </c>
      <c r="AF161" s="15">
        <v>368.5</v>
      </c>
      <c r="AG161" s="15">
        <v>359.7</v>
      </c>
      <c r="AH161" s="15">
        <v>350.9</v>
      </c>
      <c r="AI161" s="15">
        <v>339.1</v>
      </c>
      <c r="AJ161" s="15">
        <v>329.8</v>
      </c>
      <c r="AK161" s="15">
        <v>319.60000000000002</v>
      </c>
      <c r="AL161" s="15">
        <v>313.5</v>
      </c>
      <c r="AM161" s="15">
        <v>306.39999999999998</v>
      </c>
      <c r="AN161" s="15">
        <v>299</v>
      </c>
      <c r="AO161" s="15">
        <v>290.3</v>
      </c>
      <c r="AP161" s="15">
        <v>283.3</v>
      </c>
      <c r="AQ161" s="15">
        <v>275.10000000000002</v>
      </c>
      <c r="AR161" s="15">
        <v>274.2</v>
      </c>
    </row>
    <row r="162" spans="1:44" x14ac:dyDescent="0.25">
      <c r="A162" s="32"/>
      <c r="B162" s="32"/>
      <c r="C162" s="32"/>
      <c r="P162" s="32"/>
      <c r="R162" s="66" t="s">
        <v>475</v>
      </c>
      <c r="S162" s="15">
        <v>342.9</v>
      </c>
      <c r="T162" s="15">
        <v>347.7</v>
      </c>
      <c r="U162" s="15">
        <v>349.2</v>
      </c>
      <c r="V162" s="15">
        <v>355.3</v>
      </c>
      <c r="W162" s="15">
        <v>353</v>
      </c>
      <c r="X162" s="15">
        <v>349.2</v>
      </c>
      <c r="Y162" s="15">
        <v>344.4</v>
      </c>
      <c r="Z162" s="15">
        <v>340.9</v>
      </c>
      <c r="AA162" s="15">
        <v>335.5</v>
      </c>
      <c r="AB162" s="15">
        <v>330.9</v>
      </c>
      <c r="AC162" s="15">
        <v>325.5</v>
      </c>
      <c r="AD162" s="15">
        <v>323.10000000000002</v>
      </c>
      <c r="AE162" s="15">
        <v>319.3</v>
      </c>
      <c r="AF162" s="15">
        <v>315.10000000000002</v>
      </c>
      <c r="AG162" s="15">
        <v>307.3</v>
      </c>
      <c r="AH162" s="15">
        <v>300</v>
      </c>
      <c r="AI162" s="15">
        <v>290</v>
      </c>
      <c r="AJ162" s="15">
        <v>282</v>
      </c>
      <c r="AK162" s="15">
        <v>273.7</v>
      </c>
      <c r="AL162" s="15">
        <v>267.60000000000002</v>
      </c>
      <c r="AM162" s="15">
        <v>261.7</v>
      </c>
      <c r="AN162" s="15">
        <v>255.5</v>
      </c>
      <c r="AO162" s="15">
        <v>248.4</v>
      </c>
      <c r="AP162" s="15">
        <v>243.2</v>
      </c>
      <c r="AQ162" s="15">
        <v>236.8</v>
      </c>
      <c r="AR162" s="15">
        <v>235.9</v>
      </c>
    </row>
    <row r="163" spans="1:44" x14ac:dyDescent="0.25">
      <c r="A163" s="32"/>
      <c r="B163" s="32"/>
      <c r="C163" s="32"/>
      <c r="P163" s="32"/>
      <c r="R163" s="66" t="s">
        <v>476</v>
      </c>
      <c r="S163" s="15">
        <v>43.5</v>
      </c>
      <c r="T163" s="15">
        <v>43.8</v>
      </c>
      <c r="U163" s="15">
        <v>43.9</v>
      </c>
      <c r="V163" s="15">
        <v>44.4</v>
      </c>
      <c r="W163" s="15">
        <v>44.1</v>
      </c>
      <c r="X163" s="15">
        <v>42.9</v>
      </c>
      <c r="Y163" s="15">
        <v>42.4</v>
      </c>
      <c r="Z163" s="15">
        <v>41.9</v>
      </c>
      <c r="AA163" s="15">
        <v>41.3</v>
      </c>
      <c r="AB163" s="15">
        <v>40.6</v>
      </c>
      <c r="AC163" s="15">
        <v>40.1</v>
      </c>
      <c r="AD163" s="15">
        <v>39.9</v>
      </c>
      <c r="AE163" s="15">
        <v>39.4</v>
      </c>
      <c r="AF163" s="15">
        <v>38.799999999999997</v>
      </c>
      <c r="AG163" s="15">
        <v>37.9</v>
      </c>
      <c r="AH163" s="15">
        <v>37.1</v>
      </c>
      <c r="AI163" s="15">
        <v>36</v>
      </c>
      <c r="AJ163" s="15">
        <v>35.1</v>
      </c>
      <c r="AK163" s="15">
        <v>34.1</v>
      </c>
      <c r="AL163" s="15">
        <v>33.299999999999997</v>
      </c>
      <c r="AM163" s="15">
        <v>32.5</v>
      </c>
      <c r="AN163" s="15">
        <v>31.7</v>
      </c>
      <c r="AO163" s="15">
        <v>30.8</v>
      </c>
      <c r="AP163" s="15">
        <v>30.1</v>
      </c>
      <c r="AQ163" s="15">
        <v>29.3</v>
      </c>
      <c r="AR163" s="15">
        <v>29.3</v>
      </c>
    </row>
    <row r="164" spans="1:44" x14ac:dyDescent="0.25">
      <c r="A164" s="32"/>
      <c r="B164" s="32"/>
      <c r="C164" s="32"/>
      <c r="P164" s="32"/>
      <c r="R164" s="66" t="s">
        <v>477</v>
      </c>
      <c r="S164" s="15">
        <v>162.9</v>
      </c>
      <c r="T164" s="15">
        <v>164.6</v>
      </c>
      <c r="U164" s="15">
        <v>165.4</v>
      </c>
      <c r="V164" s="15">
        <v>166.1</v>
      </c>
      <c r="W164" s="15">
        <v>165.8</v>
      </c>
      <c r="X164" s="15">
        <v>161</v>
      </c>
      <c r="Y164" s="15">
        <v>157.80000000000001</v>
      </c>
      <c r="Z164" s="15">
        <v>155.1</v>
      </c>
      <c r="AA164" s="15">
        <v>152.1</v>
      </c>
      <c r="AB164" s="15">
        <v>148.9</v>
      </c>
      <c r="AC164" s="15">
        <v>145.9</v>
      </c>
      <c r="AD164" s="15">
        <v>146</v>
      </c>
      <c r="AE164" s="15">
        <v>145.1</v>
      </c>
      <c r="AF164" s="15">
        <v>142</v>
      </c>
      <c r="AG164" s="15">
        <v>138.4</v>
      </c>
      <c r="AH164" s="15">
        <v>135.30000000000001</v>
      </c>
      <c r="AI164" s="15">
        <v>131.6</v>
      </c>
      <c r="AJ164" s="15">
        <v>128.5</v>
      </c>
      <c r="AK164" s="15">
        <v>124.7</v>
      </c>
      <c r="AL164" s="15">
        <v>121.2</v>
      </c>
      <c r="AM164" s="15">
        <v>118.2</v>
      </c>
      <c r="AN164" s="15">
        <v>115.4</v>
      </c>
      <c r="AO164" s="15">
        <v>112.3</v>
      </c>
      <c r="AP164" s="15">
        <v>109.5</v>
      </c>
      <c r="AQ164" s="15">
        <v>106.3</v>
      </c>
      <c r="AR164" s="15">
        <v>106.2</v>
      </c>
    </row>
    <row r="165" spans="1:44" x14ac:dyDescent="0.25">
      <c r="A165" s="32"/>
      <c r="B165" s="32"/>
      <c r="C165" s="32"/>
      <c r="P165" s="32"/>
      <c r="R165" s="66" t="s">
        <v>478</v>
      </c>
      <c r="S165" s="15">
        <v>313.60000000000002</v>
      </c>
      <c r="T165" s="15">
        <v>317.89999999999998</v>
      </c>
      <c r="U165" s="15">
        <v>319.7</v>
      </c>
      <c r="V165" s="15">
        <v>324.5</v>
      </c>
      <c r="W165" s="15">
        <v>322.39999999999998</v>
      </c>
      <c r="X165" s="15">
        <v>319.5</v>
      </c>
      <c r="Y165" s="15">
        <v>315.2</v>
      </c>
      <c r="Z165" s="15">
        <v>312</v>
      </c>
      <c r="AA165" s="15">
        <v>307.39999999999998</v>
      </c>
      <c r="AB165" s="15">
        <v>302.8</v>
      </c>
      <c r="AC165" s="15">
        <v>297.89999999999998</v>
      </c>
      <c r="AD165" s="15">
        <v>296.2</v>
      </c>
      <c r="AE165" s="15">
        <v>292.39999999999998</v>
      </c>
      <c r="AF165" s="15">
        <v>288.39999999999998</v>
      </c>
      <c r="AG165" s="15">
        <v>281.5</v>
      </c>
      <c r="AH165" s="15">
        <v>274.3</v>
      </c>
      <c r="AI165" s="15">
        <v>265.60000000000002</v>
      </c>
      <c r="AJ165" s="15">
        <v>258.2</v>
      </c>
      <c r="AK165" s="15">
        <v>250.1</v>
      </c>
      <c r="AL165" s="15">
        <v>244.1</v>
      </c>
      <c r="AM165" s="15">
        <v>237.7</v>
      </c>
      <c r="AN165" s="15">
        <v>231.1</v>
      </c>
      <c r="AO165" s="15">
        <v>224.1</v>
      </c>
      <c r="AP165" s="15">
        <v>218.6</v>
      </c>
      <c r="AQ165" s="15">
        <v>211.9</v>
      </c>
      <c r="AR165" s="15">
        <v>211.6</v>
      </c>
    </row>
    <row r="166" spans="1:44" x14ac:dyDescent="0.25">
      <c r="A166" s="32"/>
      <c r="B166" s="32"/>
      <c r="C166" s="32"/>
      <c r="P166" s="32"/>
      <c r="R166" s="66" t="s">
        <v>479</v>
      </c>
      <c r="S166" s="15">
        <v>392.2</v>
      </c>
      <c r="T166" s="15">
        <v>397.5</v>
      </c>
      <c r="U166" s="15">
        <v>399.5</v>
      </c>
      <c r="V166" s="15">
        <v>405.4</v>
      </c>
      <c r="W166" s="15">
        <v>402.8</v>
      </c>
      <c r="X166" s="15">
        <v>399</v>
      </c>
      <c r="Y166" s="15">
        <v>393.4</v>
      </c>
      <c r="Z166" s="15">
        <v>389.7</v>
      </c>
      <c r="AA166" s="15">
        <v>383.5</v>
      </c>
      <c r="AB166" s="15">
        <v>377.6</v>
      </c>
      <c r="AC166" s="15">
        <v>371.4</v>
      </c>
      <c r="AD166" s="15">
        <v>369.1</v>
      </c>
      <c r="AE166" s="15">
        <v>364.7</v>
      </c>
      <c r="AF166" s="15">
        <v>359.9</v>
      </c>
      <c r="AG166" s="15">
        <v>351.1</v>
      </c>
      <c r="AH166" s="15">
        <v>342.5</v>
      </c>
      <c r="AI166" s="15">
        <v>331.6</v>
      </c>
      <c r="AJ166" s="15">
        <v>322.5</v>
      </c>
      <c r="AK166" s="15">
        <v>313.10000000000002</v>
      </c>
      <c r="AL166" s="15">
        <v>306.3</v>
      </c>
      <c r="AM166" s="15">
        <v>299</v>
      </c>
      <c r="AN166" s="15">
        <v>292.10000000000002</v>
      </c>
      <c r="AO166" s="15">
        <v>284.39999999999998</v>
      </c>
      <c r="AP166" s="15">
        <v>278.7</v>
      </c>
      <c r="AQ166" s="15">
        <v>271.7</v>
      </c>
      <c r="AR166" s="15">
        <v>270.39999999999998</v>
      </c>
    </row>
    <row r="167" spans="1:44" x14ac:dyDescent="0.25">
      <c r="A167" s="32"/>
      <c r="B167" s="32"/>
      <c r="C167" s="32"/>
      <c r="P167" s="32"/>
      <c r="R167" s="66" t="s">
        <v>480</v>
      </c>
      <c r="S167" s="15">
        <v>429.4</v>
      </c>
      <c r="T167" s="15">
        <v>434.6</v>
      </c>
      <c r="U167" s="15">
        <v>436.8</v>
      </c>
      <c r="V167" s="15">
        <v>442.7</v>
      </c>
      <c r="W167" s="15">
        <v>439.6</v>
      </c>
      <c r="X167" s="15">
        <v>434.4</v>
      </c>
      <c r="Y167" s="15">
        <v>427</v>
      </c>
      <c r="Z167" s="15">
        <v>421.8</v>
      </c>
      <c r="AA167" s="15">
        <v>415</v>
      </c>
      <c r="AB167" s="15">
        <v>408.4</v>
      </c>
      <c r="AC167" s="15">
        <v>401.4</v>
      </c>
      <c r="AD167" s="15">
        <v>398.1</v>
      </c>
      <c r="AE167" s="15">
        <v>392.5</v>
      </c>
      <c r="AF167" s="15">
        <v>386</v>
      </c>
      <c r="AG167" s="15">
        <v>375.9</v>
      </c>
      <c r="AH167" s="15">
        <v>365.5</v>
      </c>
      <c r="AI167" s="15">
        <v>352.8</v>
      </c>
      <c r="AJ167" s="15">
        <v>342.4</v>
      </c>
      <c r="AK167" s="15">
        <v>331</v>
      </c>
      <c r="AL167" s="15">
        <v>322</v>
      </c>
      <c r="AM167" s="15">
        <v>314.3</v>
      </c>
      <c r="AN167" s="15">
        <v>306.89999999999998</v>
      </c>
      <c r="AO167" s="15">
        <v>298.5</v>
      </c>
      <c r="AP167" s="15">
        <v>292.5</v>
      </c>
      <c r="AQ167" s="15">
        <v>285</v>
      </c>
      <c r="AR167" s="15">
        <v>284.39999999999998</v>
      </c>
    </row>
    <row r="168" spans="1:44" x14ac:dyDescent="0.25">
      <c r="A168" s="32"/>
      <c r="B168" s="32"/>
      <c r="C168" s="32"/>
      <c r="P168" s="32"/>
      <c r="R168" s="66" t="s">
        <v>481</v>
      </c>
      <c r="S168" s="15">
        <v>319.7</v>
      </c>
      <c r="T168" s="15">
        <v>324.3</v>
      </c>
      <c r="U168" s="15">
        <v>326.7</v>
      </c>
      <c r="V168" s="15">
        <v>331.7</v>
      </c>
      <c r="W168" s="15">
        <v>330.5</v>
      </c>
      <c r="X168" s="15">
        <v>328</v>
      </c>
      <c r="Y168" s="15">
        <v>323.3</v>
      </c>
      <c r="Z168" s="15">
        <v>320.10000000000002</v>
      </c>
      <c r="AA168" s="15">
        <v>315.7</v>
      </c>
      <c r="AB168" s="15">
        <v>311</v>
      </c>
      <c r="AC168" s="15">
        <v>306.10000000000002</v>
      </c>
      <c r="AD168" s="15">
        <v>304.60000000000002</v>
      </c>
      <c r="AE168" s="15">
        <v>301.2</v>
      </c>
      <c r="AF168" s="15">
        <v>297.5</v>
      </c>
      <c r="AG168" s="15">
        <v>290.89999999999998</v>
      </c>
      <c r="AH168" s="15">
        <v>283.39999999999998</v>
      </c>
      <c r="AI168" s="15">
        <v>274.8</v>
      </c>
      <c r="AJ168" s="15">
        <v>267</v>
      </c>
      <c r="AK168" s="15">
        <v>259</v>
      </c>
      <c r="AL168" s="15">
        <v>253.3</v>
      </c>
      <c r="AM168" s="15">
        <v>247.3</v>
      </c>
      <c r="AN168" s="15">
        <v>241.4</v>
      </c>
      <c r="AO168" s="15">
        <v>235.3</v>
      </c>
      <c r="AP168" s="15">
        <v>230.6</v>
      </c>
      <c r="AQ168" s="15">
        <v>225</v>
      </c>
      <c r="AR168" s="15">
        <v>225.3</v>
      </c>
    </row>
    <row r="169" spans="1:44" x14ac:dyDescent="0.25">
      <c r="A169" s="32"/>
      <c r="B169" s="32"/>
      <c r="C169" s="32"/>
      <c r="P169" s="32"/>
      <c r="R169" s="66" t="s">
        <v>482</v>
      </c>
      <c r="S169" s="15">
        <v>242.5</v>
      </c>
      <c r="T169" s="15">
        <v>245.5</v>
      </c>
      <c r="U169" s="15">
        <v>246.9</v>
      </c>
      <c r="V169" s="15">
        <v>250.5</v>
      </c>
      <c r="W169" s="15">
        <v>248.7</v>
      </c>
      <c r="X169" s="15">
        <v>242.7</v>
      </c>
      <c r="Y169" s="15">
        <v>239.4</v>
      </c>
      <c r="Z169" s="15">
        <v>236.8</v>
      </c>
      <c r="AA169" s="15">
        <v>233.5</v>
      </c>
      <c r="AB169" s="15">
        <v>229.7</v>
      </c>
      <c r="AC169" s="15">
        <v>225.9</v>
      </c>
      <c r="AD169" s="15">
        <v>224.6</v>
      </c>
      <c r="AE169" s="15">
        <v>221.9</v>
      </c>
      <c r="AF169" s="15">
        <v>218.9</v>
      </c>
      <c r="AG169" s="15">
        <v>213.8</v>
      </c>
      <c r="AH169" s="15">
        <v>208</v>
      </c>
      <c r="AI169" s="15">
        <v>201.5</v>
      </c>
      <c r="AJ169" s="15">
        <v>195.9</v>
      </c>
      <c r="AK169" s="15">
        <v>189.9</v>
      </c>
      <c r="AL169" s="15">
        <v>186</v>
      </c>
      <c r="AM169" s="15">
        <v>181.5</v>
      </c>
      <c r="AN169" s="15">
        <v>177.2</v>
      </c>
      <c r="AO169" s="15">
        <v>172.8</v>
      </c>
      <c r="AP169" s="15">
        <v>169.2</v>
      </c>
      <c r="AQ169" s="15">
        <v>165.1</v>
      </c>
      <c r="AR169" s="15">
        <v>164.7</v>
      </c>
    </row>
    <row r="170" spans="1:44" x14ac:dyDescent="0.25">
      <c r="A170" s="32"/>
      <c r="B170" s="32"/>
      <c r="C170" s="32"/>
      <c r="P170" s="32"/>
      <c r="R170" s="39" t="s">
        <v>428</v>
      </c>
      <c r="S170" s="105">
        <v>3861</v>
      </c>
      <c r="T170" s="105">
        <v>3909</v>
      </c>
      <c r="U170" s="105">
        <v>3930</v>
      </c>
      <c r="V170" s="105">
        <v>3987</v>
      </c>
      <c r="W170" s="105">
        <v>3965</v>
      </c>
      <c r="X170" s="105">
        <v>3920</v>
      </c>
      <c r="Y170" s="105">
        <v>3866</v>
      </c>
      <c r="Z170" s="105">
        <v>3821</v>
      </c>
      <c r="AA170" s="105">
        <v>3763</v>
      </c>
      <c r="AB170" s="105">
        <v>3706</v>
      </c>
      <c r="AC170" s="105">
        <v>3647</v>
      </c>
      <c r="AD170" s="105">
        <v>3623</v>
      </c>
      <c r="AE170" s="105">
        <v>3579</v>
      </c>
      <c r="AF170" s="105">
        <v>3528</v>
      </c>
      <c r="AG170" s="105">
        <v>3444</v>
      </c>
      <c r="AH170" s="105">
        <v>3358</v>
      </c>
      <c r="AI170" s="105">
        <v>3251</v>
      </c>
      <c r="AJ170" s="105">
        <v>3162</v>
      </c>
      <c r="AK170" s="105">
        <v>3066</v>
      </c>
      <c r="AL170" s="105">
        <v>2995</v>
      </c>
      <c r="AM170" s="105">
        <v>2925</v>
      </c>
      <c r="AN170" s="105">
        <v>2855</v>
      </c>
      <c r="AO170" s="105">
        <v>2777</v>
      </c>
      <c r="AP170" s="105">
        <v>2715</v>
      </c>
      <c r="AQ170" s="105">
        <v>2642</v>
      </c>
      <c r="AR170" s="105">
        <v>2636</v>
      </c>
    </row>
    <row r="171" spans="1:44" x14ac:dyDescent="0.25">
      <c r="A171" s="32"/>
      <c r="B171" s="32"/>
      <c r="C171" s="32"/>
      <c r="P171" s="32"/>
      <c r="R171" s="66" t="s">
        <v>483</v>
      </c>
      <c r="S171" s="13">
        <v>58</v>
      </c>
      <c r="T171" s="13">
        <v>58</v>
      </c>
      <c r="U171" s="13">
        <v>58</v>
      </c>
      <c r="V171" s="13">
        <v>58</v>
      </c>
      <c r="W171" s="13">
        <v>58</v>
      </c>
      <c r="X171" s="13">
        <v>58</v>
      </c>
      <c r="Y171" s="13">
        <v>59</v>
      </c>
      <c r="Z171" s="13">
        <v>59</v>
      </c>
      <c r="AA171" s="13">
        <v>59</v>
      </c>
      <c r="AB171" s="13">
        <v>59</v>
      </c>
      <c r="AC171" s="13">
        <v>59</v>
      </c>
      <c r="AD171" s="13">
        <v>59</v>
      </c>
      <c r="AE171" s="13">
        <v>59</v>
      </c>
      <c r="AF171" s="13">
        <v>60</v>
      </c>
      <c r="AG171" s="13">
        <v>60</v>
      </c>
      <c r="AH171" s="13">
        <v>62</v>
      </c>
      <c r="AI171" s="13">
        <v>62</v>
      </c>
      <c r="AJ171" s="13">
        <v>65</v>
      </c>
      <c r="AK171" s="13">
        <v>68</v>
      </c>
      <c r="AL171" s="13">
        <v>66</v>
      </c>
      <c r="AM171" s="13">
        <v>67</v>
      </c>
      <c r="AN171" s="13">
        <v>70</v>
      </c>
      <c r="AO171" s="13">
        <v>72</v>
      </c>
      <c r="AP171" s="13">
        <v>73</v>
      </c>
      <c r="AQ171" s="13">
        <v>74</v>
      </c>
      <c r="AR171" s="13">
        <v>76</v>
      </c>
    </row>
    <row r="172" spans="1:44" x14ac:dyDescent="0.25">
      <c r="A172" s="32"/>
      <c r="B172" s="32"/>
      <c r="C172" s="32"/>
      <c r="P172" s="32"/>
      <c r="R172" s="38" t="s">
        <v>484</v>
      </c>
      <c r="S172" s="13">
        <v>1337</v>
      </c>
      <c r="T172" s="13">
        <v>1396</v>
      </c>
      <c r="U172" s="13">
        <v>1396</v>
      </c>
      <c r="V172" s="13">
        <v>1433</v>
      </c>
      <c r="W172" s="13">
        <v>1606</v>
      </c>
      <c r="X172" s="13">
        <v>1598</v>
      </c>
      <c r="Y172" s="13">
        <v>1543</v>
      </c>
      <c r="Z172" s="13">
        <v>1588</v>
      </c>
      <c r="AA172" s="13">
        <v>1601</v>
      </c>
      <c r="AB172" s="13">
        <v>1639</v>
      </c>
      <c r="AC172" s="13">
        <v>1666</v>
      </c>
      <c r="AD172" s="13">
        <v>1764</v>
      </c>
      <c r="AE172" s="13">
        <v>1757</v>
      </c>
      <c r="AF172" s="13">
        <v>1774</v>
      </c>
      <c r="AG172" s="13">
        <v>1833</v>
      </c>
      <c r="AH172" s="13">
        <v>1833</v>
      </c>
      <c r="AI172" s="13">
        <v>1969</v>
      </c>
      <c r="AJ172" s="13">
        <v>2070</v>
      </c>
      <c r="AK172" s="13">
        <v>2105</v>
      </c>
      <c r="AL172" s="13">
        <v>2138</v>
      </c>
      <c r="AM172" s="13">
        <v>2138</v>
      </c>
      <c r="AN172" s="13">
        <v>2138</v>
      </c>
      <c r="AO172" s="13">
        <v>2270</v>
      </c>
      <c r="AP172" s="13">
        <v>2139</v>
      </c>
      <c r="AQ172" s="13">
        <v>2170</v>
      </c>
      <c r="AR172" s="13">
        <v>2170</v>
      </c>
    </row>
    <row r="173" spans="1:44" x14ac:dyDescent="0.25">
      <c r="A173" s="32"/>
      <c r="B173" s="32"/>
      <c r="C173" s="32"/>
      <c r="P173" s="32"/>
      <c r="R173" s="66" t="s">
        <v>485</v>
      </c>
      <c r="S173" s="13">
        <v>458</v>
      </c>
      <c r="T173" s="13">
        <v>427</v>
      </c>
      <c r="U173" s="13">
        <v>444</v>
      </c>
      <c r="V173" s="13">
        <v>470</v>
      </c>
      <c r="W173" s="13">
        <v>468</v>
      </c>
      <c r="X173" s="13">
        <v>484</v>
      </c>
      <c r="Y173" s="13">
        <v>482</v>
      </c>
      <c r="Z173" s="13">
        <v>500</v>
      </c>
      <c r="AA173" s="13">
        <v>464</v>
      </c>
      <c r="AB173" s="13">
        <v>451</v>
      </c>
      <c r="AC173" s="13">
        <v>437</v>
      </c>
      <c r="AD173" s="13">
        <v>429</v>
      </c>
      <c r="AE173" s="13">
        <v>417</v>
      </c>
      <c r="AF173" s="13">
        <v>403</v>
      </c>
      <c r="AG173" s="13">
        <v>389</v>
      </c>
      <c r="AH173" s="13">
        <v>375</v>
      </c>
      <c r="AI173" s="13">
        <v>362</v>
      </c>
      <c r="AJ173" s="13">
        <v>348</v>
      </c>
      <c r="AK173" s="13">
        <v>334</v>
      </c>
      <c r="AL173" s="13">
        <v>321</v>
      </c>
      <c r="AM173" s="13">
        <v>308</v>
      </c>
      <c r="AN173" s="13">
        <v>294</v>
      </c>
      <c r="AO173" s="13">
        <v>281</v>
      </c>
      <c r="AP173" s="13">
        <v>268</v>
      </c>
      <c r="AQ173" s="13">
        <v>255</v>
      </c>
      <c r="AR173" s="13">
        <v>242</v>
      </c>
    </row>
    <row r="174" spans="1:44" x14ac:dyDescent="0.25">
      <c r="A174" s="32"/>
      <c r="B174" s="32"/>
      <c r="C174" s="32"/>
      <c r="P174" s="32"/>
      <c r="R174" s="66" t="s">
        <v>486</v>
      </c>
      <c r="S174" s="45">
        <v>0</v>
      </c>
      <c r="T174" s="45">
        <v>0</v>
      </c>
      <c r="U174" s="45">
        <v>0</v>
      </c>
      <c r="V174" s="45">
        <v>0</v>
      </c>
      <c r="W174" s="45">
        <v>0</v>
      </c>
      <c r="X174" s="45">
        <v>0</v>
      </c>
      <c r="Y174" s="45">
        <v>0</v>
      </c>
      <c r="Z174" s="45">
        <v>0</v>
      </c>
      <c r="AA174" s="45">
        <v>0</v>
      </c>
      <c r="AB174" s="45">
        <v>0</v>
      </c>
      <c r="AC174" s="45">
        <v>0</v>
      </c>
      <c r="AD174" s="45">
        <v>0</v>
      </c>
      <c r="AE174" s="45">
        <v>0</v>
      </c>
      <c r="AF174" s="45">
        <v>0</v>
      </c>
      <c r="AG174" s="45">
        <v>0</v>
      </c>
      <c r="AH174" s="45">
        <v>0</v>
      </c>
      <c r="AI174" s="45">
        <v>0</v>
      </c>
      <c r="AJ174" s="45">
        <v>0</v>
      </c>
      <c r="AK174" s="45">
        <v>0</v>
      </c>
      <c r="AL174" s="45">
        <v>0</v>
      </c>
      <c r="AM174" s="45">
        <v>0</v>
      </c>
      <c r="AN174" s="45">
        <v>0</v>
      </c>
      <c r="AO174" s="45">
        <v>0</v>
      </c>
      <c r="AP174" s="45">
        <v>0</v>
      </c>
      <c r="AQ174" s="45">
        <v>0</v>
      </c>
      <c r="AR174" s="45">
        <v>0</v>
      </c>
    </row>
    <row r="175" spans="1:44" x14ac:dyDescent="0.25">
      <c r="A175" s="32"/>
      <c r="B175" s="32"/>
      <c r="C175" s="32"/>
      <c r="P175" s="32"/>
      <c r="R175" s="39" t="s">
        <v>487</v>
      </c>
      <c r="S175" s="46">
        <f t="shared" ref="S175:AR175" si="0">SUM(S171:S174)</f>
        <v>1853</v>
      </c>
      <c r="T175" s="46">
        <f t="shared" si="0"/>
        <v>1881</v>
      </c>
      <c r="U175" s="46">
        <f t="shared" si="0"/>
        <v>1898</v>
      </c>
      <c r="V175" s="46">
        <f t="shared" si="0"/>
        <v>1961</v>
      </c>
      <c r="W175" s="46">
        <f t="shared" si="0"/>
        <v>2132</v>
      </c>
      <c r="X175" s="46">
        <f t="shared" si="0"/>
        <v>2140</v>
      </c>
      <c r="Y175" s="46">
        <f t="shared" si="0"/>
        <v>2084</v>
      </c>
      <c r="Z175" s="46">
        <f t="shared" si="0"/>
        <v>2147</v>
      </c>
      <c r="AA175" s="46">
        <f t="shared" si="0"/>
        <v>2124</v>
      </c>
      <c r="AB175" s="46">
        <f t="shared" si="0"/>
        <v>2149</v>
      </c>
      <c r="AC175" s="46">
        <f t="shared" si="0"/>
        <v>2162</v>
      </c>
      <c r="AD175" s="46">
        <f t="shared" si="0"/>
        <v>2252</v>
      </c>
      <c r="AE175" s="46">
        <f t="shared" si="0"/>
        <v>2233</v>
      </c>
      <c r="AF175" s="46">
        <f t="shared" si="0"/>
        <v>2237</v>
      </c>
      <c r="AG175" s="46">
        <f t="shared" si="0"/>
        <v>2282</v>
      </c>
      <c r="AH175" s="46">
        <f t="shared" si="0"/>
        <v>2270</v>
      </c>
      <c r="AI175" s="46">
        <f t="shared" si="0"/>
        <v>2393</v>
      </c>
      <c r="AJ175" s="46">
        <f t="shared" si="0"/>
        <v>2483</v>
      </c>
      <c r="AK175" s="46">
        <f t="shared" si="0"/>
        <v>2507</v>
      </c>
      <c r="AL175" s="46">
        <f t="shared" si="0"/>
        <v>2525</v>
      </c>
      <c r="AM175" s="46">
        <f t="shared" si="0"/>
        <v>2513</v>
      </c>
      <c r="AN175" s="46">
        <f t="shared" si="0"/>
        <v>2502</v>
      </c>
      <c r="AO175" s="46">
        <f t="shared" si="0"/>
        <v>2623</v>
      </c>
      <c r="AP175" s="46">
        <f t="shared" si="0"/>
        <v>2480</v>
      </c>
      <c r="AQ175" s="46">
        <f t="shared" si="0"/>
        <v>2499</v>
      </c>
      <c r="AR175" s="46">
        <f t="shared" si="0"/>
        <v>2488</v>
      </c>
    </row>
    <row r="176" spans="1:44" x14ac:dyDescent="0.25">
      <c r="A176" s="32"/>
      <c r="B176" s="32"/>
      <c r="C176" s="32"/>
      <c r="P176" s="32"/>
      <c r="R176" s="39" t="s">
        <v>488</v>
      </c>
      <c r="S176" s="46">
        <f t="shared" ref="S176:AR176" si="1">S170+S175</f>
        <v>5714</v>
      </c>
      <c r="T176" s="46">
        <f t="shared" si="1"/>
        <v>5790</v>
      </c>
      <c r="U176" s="46">
        <f t="shared" si="1"/>
        <v>5828</v>
      </c>
      <c r="V176" s="46">
        <f t="shared" si="1"/>
        <v>5948</v>
      </c>
      <c r="W176" s="46">
        <f t="shared" si="1"/>
        <v>6097</v>
      </c>
      <c r="X176" s="46">
        <f t="shared" si="1"/>
        <v>6060</v>
      </c>
      <c r="Y176" s="46">
        <f t="shared" si="1"/>
        <v>5950</v>
      </c>
      <c r="Z176" s="46">
        <f t="shared" si="1"/>
        <v>5968</v>
      </c>
      <c r="AA176" s="46">
        <f t="shared" si="1"/>
        <v>5887</v>
      </c>
      <c r="AB176" s="46">
        <f t="shared" si="1"/>
        <v>5855</v>
      </c>
      <c r="AC176" s="46">
        <f t="shared" si="1"/>
        <v>5809</v>
      </c>
      <c r="AD176" s="46">
        <f t="shared" si="1"/>
        <v>5875</v>
      </c>
      <c r="AE176" s="46">
        <f t="shared" si="1"/>
        <v>5812</v>
      </c>
      <c r="AF176" s="46">
        <f t="shared" si="1"/>
        <v>5765</v>
      </c>
      <c r="AG176" s="46">
        <f t="shared" si="1"/>
        <v>5726</v>
      </c>
      <c r="AH176" s="46">
        <f t="shared" si="1"/>
        <v>5628</v>
      </c>
      <c r="AI176" s="46">
        <f t="shared" si="1"/>
        <v>5644</v>
      </c>
      <c r="AJ176" s="46">
        <f t="shared" si="1"/>
        <v>5645</v>
      </c>
      <c r="AK176" s="46">
        <f t="shared" si="1"/>
        <v>5573</v>
      </c>
      <c r="AL176" s="46">
        <f t="shared" si="1"/>
        <v>5520</v>
      </c>
      <c r="AM176" s="46">
        <f t="shared" si="1"/>
        <v>5438</v>
      </c>
      <c r="AN176" s="46">
        <f t="shared" si="1"/>
        <v>5357</v>
      </c>
      <c r="AO176" s="46">
        <f t="shared" si="1"/>
        <v>5400</v>
      </c>
      <c r="AP176" s="46">
        <f t="shared" si="1"/>
        <v>5195</v>
      </c>
      <c r="AQ176" s="46">
        <f t="shared" si="1"/>
        <v>5141</v>
      </c>
      <c r="AR176" s="46">
        <f t="shared" si="1"/>
        <v>5124</v>
      </c>
    </row>
    <row r="177" spans="1:251" x14ac:dyDescent="0.25">
      <c r="A177" s="32"/>
      <c r="B177" s="32"/>
      <c r="C177" s="32"/>
      <c r="P177" s="32"/>
    </row>
    <row r="178" spans="1:251" x14ac:dyDescent="0.25">
      <c r="A178" s="32"/>
      <c r="B178" s="32"/>
      <c r="C178" s="32"/>
      <c r="P178" s="32"/>
      <c r="R178"/>
    </row>
    <row r="179" spans="1:251" x14ac:dyDescent="0.25">
      <c r="A179" s="32"/>
      <c r="B179" s="32"/>
      <c r="C179" s="32"/>
      <c r="P179" s="32"/>
    </row>
    <row r="180" spans="1:251" customForma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c r="DN180" s="32"/>
      <c r="DO180" s="32"/>
      <c r="DP180" s="32"/>
      <c r="DQ180" s="32"/>
      <c r="DR180" s="32"/>
      <c r="DS180" s="32"/>
      <c r="DT180" s="32"/>
      <c r="DU180" s="32"/>
      <c r="DV180" s="32"/>
      <c r="DW180" s="32"/>
      <c r="DX180" s="32"/>
      <c r="DY180" s="32"/>
      <c r="DZ180" s="32"/>
      <c r="EA180" s="32"/>
      <c r="EB180" s="32"/>
      <c r="EC180" s="32"/>
      <c r="ED180" s="32"/>
      <c r="EE180" s="32"/>
      <c r="EF180" s="32"/>
      <c r="EG180" s="32"/>
      <c r="EH180" s="32"/>
      <c r="EI180" s="32"/>
      <c r="EJ180" s="32"/>
      <c r="EK180" s="32"/>
      <c r="EL180" s="32"/>
      <c r="EM180" s="32"/>
      <c r="EN180" s="32"/>
      <c r="EO180" s="32"/>
      <c r="EP180" s="32"/>
      <c r="EQ180" s="32"/>
      <c r="ER180" s="32"/>
      <c r="ES180" s="32"/>
      <c r="ET180" s="32"/>
      <c r="EU180" s="32"/>
      <c r="EV180" s="32"/>
      <c r="EW180" s="32"/>
      <c r="EX180" s="32"/>
      <c r="EY180" s="32"/>
      <c r="EZ180" s="32"/>
      <c r="FA180" s="32"/>
      <c r="FB180" s="32"/>
      <c r="FC180" s="32"/>
      <c r="FD180" s="32"/>
      <c r="FE180" s="32"/>
      <c r="FF180" s="32"/>
      <c r="FG180" s="32"/>
      <c r="FH180" s="32"/>
      <c r="FI180" s="32"/>
      <c r="FJ180" s="32"/>
      <c r="FK180" s="32"/>
      <c r="FL180" s="32"/>
      <c r="FM180" s="32"/>
      <c r="FN180" s="32"/>
      <c r="FO180" s="32"/>
      <c r="FP180" s="32"/>
      <c r="FQ180" s="32"/>
      <c r="FR180" s="32"/>
      <c r="FS180" s="32"/>
      <c r="FT180" s="32"/>
      <c r="FU180" s="32"/>
      <c r="FV180" s="32"/>
      <c r="FW180" s="32"/>
      <c r="FX180" s="32"/>
      <c r="FY180" s="32"/>
      <c r="FZ180" s="32"/>
      <c r="GA180" s="32"/>
      <c r="GB180" s="32"/>
      <c r="GC180" s="32"/>
      <c r="GD180" s="32"/>
      <c r="GE180" s="32"/>
      <c r="GF180" s="32"/>
      <c r="GG180" s="32"/>
      <c r="GH180" s="32"/>
      <c r="GI180" s="32"/>
      <c r="GJ180" s="32"/>
      <c r="GK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row>
    <row r="181" spans="1:251" x14ac:dyDescent="0.25">
      <c r="A181" s="32"/>
      <c r="B181" s="32"/>
      <c r="C181" s="32"/>
      <c r="E181" s="34" t="s">
        <v>489</v>
      </c>
      <c r="P181" s="32"/>
    </row>
    <row r="182" spans="1:251" x14ac:dyDescent="0.25">
      <c r="A182" s="32"/>
      <c r="B182" s="32"/>
      <c r="C182" s="32"/>
      <c r="E182" s="34" t="s">
        <v>420</v>
      </c>
      <c r="P182" s="32"/>
      <c r="R182" s="35"/>
    </row>
    <row r="183" spans="1:251" x14ac:dyDescent="0.25">
      <c r="A183" s="32"/>
      <c r="B183" s="32"/>
      <c r="C183" s="32"/>
      <c r="P183" s="32"/>
      <c r="R183" t="s">
        <v>442</v>
      </c>
      <c r="S183" s="43"/>
      <c r="T183" s="43"/>
      <c r="U183" s="43"/>
      <c r="V183" s="43"/>
      <c r="W183" s="43"/>
      <c r="X183" s="43"/>
      <c r="Y183" s="43"/>
      <c r="Z183" s="43"/>
      <c r="AA183" s="43"/>
      <c r="AB183" s="43"/>
      <c r="AC183" s="43"/>
      <c r="AD183" s="43"/>
      <c r="AE183" s="43"/>
      <c r="AF183" s="43"/>
      <c r="AG183" s="43"/>
      <c r="AH183" s="43"/>
      <c r="AI183" s="43"/>
    </row>
    <row r="184" spans="1:251" x14ac:dyDescent="0.25">
      <c r="A184" s="32"/>
      <c r="B184" s="32"/>
      <c r="C184" s="32"/>
      <c r="P184" s="32"/>
    </row>
    <row r="185" spans="1:251" x14ac:dyDescent="0.25">
      <c r="A185" s="32"/>
      <c r="B185" s="32"/>
      <c r="C185" s="32"/>
      <c r="P185" s="32"/>
      <c r="R185" s="66" t="s">
        <v>443</v>
      </c>
      <c r="S185" s="44" t="s">
        <v>444</v>
      </c>
      <c r="T185" s="44" t="s">
        <v>445</v>
      </c>
      <c r="U185" s="44" t="s">
        <v>446</v>
      </c>
      <c r="V185" s="44" t="s">
        <v>447</v>
      </c>
      <c r="W185" s="44" t="s">
        <v>448</v>
      </c>
      <c r="X185" s="44" t="s">
        <v>449</v>
      </c>
      <c r="Y185" s="44" t="s">
        <v>450</v>
      </c>
      <c r="Z185" s="44" t="s">
        <v>451</v>
      </c>
      <c r="AA185" s="44" t="s">
        <v>452</v>
      </c>
      <c r="AB185" s="44" t="s">
        <v>453</v>
      </c>
      <c r="AC185" s="44" t="s">
        <v>454</v>
      </c>
      <c r="AD185" s="44" t="s">
        <v>455</v>
      </c>
      <c r="AE185" s="44" t="s">
        <v>456</v>
      </c>
      <c r="AF185" s="44" t="s">
        <v>457</v>
      </c>
      <c r="AG185" s="44" t="s">
        <v>458</v>
      </c>
      <c r="AH185" s="44" t="s">
        <v>459</v>
      </c>
      <c r="AI185" s="44" t="s">
        <v>460</v>
      </c>
      <c r="AJ185" s="44" t="s">
        <v>461</v>
      </c>
      <c r="AK185" s="44" t="s">
        <v>462</v>
      </c>
      <c r="AL185" s="44" t="s">
        <v>463</v>
      </c>
      <c r="AM185" s="44" t="s">
        <v>464</v>
      </c>
      <c r="AN185" s="44" t="s">
        <v>465</v>
      </c>
      <c r="AO185" s="44" t="s">
        <v>466</v>
      </c>
      <c r="AP185" s="44" t="s">
        <v>467</v>
      </c>
      <c r="AQ185" s="44" t="s">
        <v>468</v>
      </c>
      <c r="AR185" s="44" t="s">
        <v>469</v>
      </c>
    </row>
    <row r="186" spans="1:251" x14ac:dyDescent="0.25">
      <c r="A186" s="32"/>
      <c r="B186" s="32"/>
      <c r="C186" s="32"/>
      <c r="P186" s="32"/>
      <c r="R186" s="66" t="s">
        <v>470</v>
      </c>
      <c r="S186" s="15">
        <v>311.89999999999998</v>
      </c>
      <c r="T186" s="15">
        <v>313.60000000000002</v>
      </c>
      <c r="U186" s="15">
        <v>311.8</v>
      </c>
      <c r="V186" s="15">
        <v>310.3</v>
      </c>
      <c r="W186" s="15">
        <v>303.3</v>
      </c>
      <c r="X186" s="15">
        <v>292.8</v>
      </c>
      <c r="Y186" s="15">
        <v>279.7</v>
      </c>
      <c r="Z186" s="15">
        <v>266.10000000000002</v>
      </c>
      <c r="AA186" s="15">
        <v>251.9</v>
      </c>
      <c r="AB186" s="15">
        <v>236.7</v>
      </c>
      <c r="AC186" s="15">
        <v>215.7</v>
      </c>
      <c r="AD186" s="15">
        <v>193.7</v>
      </c>
      <c r="AE186" s="15">
        <v>173</v>
      </c>
      <c r="AF186" s="15">
        <v>153.30000000000001</v>
      </c>
      <c r="AG186" s="15">
        <v>134.1</v>
      </c>
      <c r="AH186" s="15">
        <v>115.9</v>
      </c>
      <c r="AI186" s="15">
        <v>99.1</v>
      </c>
      <c r="AJ186" s="15">
        <v>84</v>
      </c>
      <c r="AK186" s="15">
        <v>70</v>
      </c>
      <c r="AL186" s="15">
        <v>57.3</v>
      </c>
      <c r="AM186" s="15">
        <v>45.9</v>
      </c>
      <c r="AN186" s="15">
        <v>36.299999999999997</v>
      </c>
      <c r="AO186" s="15">
        <v>28.1</v>
      </c>
      <c r="AP186" s="15">
        <v>21.1</v>
      </c>
      <c r="AQ186" s="15">
        <v>14.8</v>
      </c>
      <c r="AR186" s="15">
        <v>12.7</v>
      </c>
    </row>
    <row r="187" spans="1:251" x14ac:dyDescent="0.25">
      <c r="A187" s="32"/>
      <c r="B187" s="32"/>
      <c r="C187" s="32"/>
      <c r="P187" s="32"/>
      <c r="R187" s="66" t="s">
        <v>471</v>
      </c>
      <c r="S187" s="15">
        <v>197</v>
      </c>
      <c r="T187" s="15">
        <v>197.5</v>
      </c>
      <c r="U187" s="15">
        <v>195.7</v>
      </c>
      <c r="V187" s="15">
        <v>195.3</v>
      </c>
      <c r="W187" s="15">
        <v>190.5</v>
      </c>
      <c r="X187" s="15">
        <v>185</v>
      </c>
      <c r="Y187" s="15">
        <v>176.8</v>
      </c>
      <c r="Z187" s="15">
        <v>168.2</v>
      </c>
      <c r="AA187" s="15">
        <v>158.9</v>
      </c>
      <c r="AB187" s="15">
        <v>149.5</v>
      </c>
      <c r="AC187" s="15">
        <v>135.80000000000001</v>
      </c>
      <c r="AD187" s="15">
        <v>122.3</v>
      </c>
      <c r="AE187" s="15">
        <v>109.3</v>
      </c>
      <c r="AF187" s="15">
        <v>97.2</v>
      </c>
      <c r="AG187" s="15">
        <v>85.3</v>
      </c>
      <c r="AH187" s="15">
        <v>74.400000000000006</v>
      </c>
      <c r="AI187" s="15">
        <v>64.3</v>
      </c>
      <c r="AJ187" s="15">
        <v>55.5</v>
      </c>
      <c r="AK187" s="15">
        <v>47.3</v>
      </c>
      <c r="AL187" s="15">
        <v>39.799999999999997</v>
      </c>
      <c r="AM187" s="15">
        <v>33</v>
      </c>
      <c r="AN187" s="15">
        <v>27.5</v>
      </c>
      <c r="AO187" s="15">
        <v>22.7</v>
      </c>
      <c r="AP187" s="15">
        <v>18.8</v>
      </c>
      <c r="AQ187" s="15">
        <v>15.1</v>
      </c>
      <c r="AR187" s="15">
        <v>14.1</v>
      </c>
    </row>
    <row r="188" spans="1:251" x14ac:dyDescent="0.25">
      <c r="A188" s="32"/>
      <c r="B188" s="32"/>
      <c r="C188" s="32"/>
      <c r="P188" s="32"/>
      <c r="R188" s="66" t="s">
        <v>472</v>
      </c>
      <c r="S188" s="15">
        <v>459.8</v>
      </c>
      <c r="T188" s="15">
        <v>462.3</v>
      </c>
      <c r="U188" s="15">
        <v>458.8</v>
      </c>
      <c r="V188" s="15">
        <v>458</v>
      </c>
      <c r="W188" s="15">
        <v>446.8</v>
      </c>
      <c r="X188" s="15">
        <v>430.8</v>
      </c>
      <c r="Y188" s="15">
        <v>411.6</v>
      </c>
      <c r="Z188" s="15">
        <v>391.4</v>
      </c>
      <c r="AA188" s="15">
        <v>369.5</v>
      </c>
      <c r="AB188" s="15">
        <v>347.3</v>
      </c>
      <c r="AC188" s="15">
        <v>315.10000000000002</v>
      </c>
      <c r="AD188" s="15">
        <v>282.89999999999998</v>
      </c>
      <c r="AE188" s="15">
        <v>252.1</v>
      </c>
      <c r="AF188" s="15">
        <v>223.1</v>
      </c>
      <c r="AG188" s="15">
        <v>194.4</v>
      </c>
      <c r="AH188" s="15">
        <v>167.6</v>
      </c>
      <c r="AI188" s="15">
        <v>141.69999999999999</v>
      </c>
      <c r="AJ188" s="15">
        <v>119.7</v>
      </c>
      <c r="AK188" s="15">
        <v>99.1</v>
      </c>
      <c r="AL188" s="15">
        <v>80.7</v>
      </c>
      <c r="AM188" s="15">
        <v>64.2</v>
      </c>
      <c r="AN188" s="15">
        <v>50.3</v>
      </c>
      <c r="AO188" s="15">
        <v>38.1</v>
      </c>
      <c r="AP188" s="15">
        <v>28.1</v>
      </c>
      <c r="AQ188" s="15">
        <v>19.100000000000001</v>
      </c>
      <c r="AR188" s="15">
        <v>16.100000000000001</v>
      </c>
    </row>
    <row r="189" spans="1:251" x14ac:dyDescent="0.25">
      <c r="A189" s="32"/>
      <c r="B189" s="32"/>
      <c r="C189" s="32"/>
      <c r="P189" s="32"/>
      <c r="R189" s="66" t="s">
        <v>473</v>
      </c>
      <c r="S189" s="15">
        <v>232.9</v>
      </c>
      <c r="T189" s="15">
        <v>233.9</v>
      </c>
      <c r="U189" s="15">
        <v>231.8</v>
      </c>
      <c r="V189" s="15">
        <v>231.5</v>
      </c>
      <c r="W189" s="15">
        <v>225.4</v>
      </c>
      <c r="X189" s="15">
        <v>218.1</v>
      </c>
      <c r="Y189" s="15">
        <v>208.4</v>
      </c>
      <c r="Z189" s="15">
        <v>198.2</v>
      </c>
      <c r="AA189" s="15">
        <v>187.1</v>
      </c>
      <c r="AB189" s="15">
        <v>175.8</v>
      </c>
      <c r="AC189" s="15">
        <v>159.19999999999999</v>
      </c>
      <c r="AD189" s="15">
        <v>143.30000000000001</v>
      </c>
      <c r="AE189" s="15">
        <v>128.1</v>
      </c>
      <c r="AF189" s="15">
        <v>113.8</v>
      </c>
      <c r="AG189" s="15">
        <v>99.6</v>
      </c>
      <c r="AH189" s="15">
        <v>86.6</v>
      </c>
      <c r="AI189" s="15">
        <v>74.400000000000006</v>
      </c>
      <c r="AJ189" s="15">
        <v>63.9</v>
      </c>
      <c r="AK189" s="15">
        <v>54.1</v>
      </c>
      <c r="AL189" s="15">
        <v>45.3</v>
      </c>
      <c r="AM189" s="15">
        <v>37.299999999999997</v>
      </c>
      <c r="AN189" s="15">
        <v>30.8</v>
      </c>
      <c r="AO189" s="15">
        <v>25.2</v>
      </c>
      <c r="AP189" s="15">
        <v>20.6</v>
      </c>
      <c r="AQ189" s="15">
        <v>16.399999999999999</v>
      </c>
      <c r="AR189" s="15">
        <v>15.4</v>
      </c>
    </row>
    <row r="190" spans="1:251" x14ac:dyDescent="0.25">
      <c r="A190" s="32"/>
      <c r="B190" s="32"/>
      <c r="C190" s="32"/>
      <c r="P190" s="32"/>
      <c r="R190" s="66" t="s">
        <v>474</v>
      </c>
      <c r="S190" s="15">
        <v>401</v>
      </c>
      <c r="T190" s="15">
        <v>402.5</v>
      </c>
      <c r="U190" s="15">
        <v>398.4</v>
      </c>
      <c r="V190" s="15">
        <v>398.2</v>
      </c>
      <c r="W190" s="15">
        <v>387.5</v>
      </c>
      <c r="X190" s="15">
        <v>372.9</v>
      </c>
      <c r="Y190" s="15">
        <v>355.8</v>
      </c>
      <c r="Z190" s="15">
        <v>338.3</v>
      </c>
      <c r="AA190" s="15">
        <v>318.7</v>
      </c>
      <c r="AB190" s="15">
        <v>299.39999999999998</v>
      </c>
      <c r="AC190" s="15">
        <v>270.8</v>
      </c>
      <c r="AD190" s="15">
        <v>242.8</v>
      </c>
      <c r="AE190" s="15">
        <v>215.7</v>
      </c>
      <c r="AF190" s="15">
        <v>190.8</v>
      </c>
      <c r="AG190" s="15">
        <v>165.8</v>
      </c>
      <c r="AH190" s="15">
        <v>142.9</v>
      </c>
      <c r="AI190" s="15">
        <v>121.8</v>
      </c>
      <c r="AJ190" s="15">
        <v>102.9</v>
      </c>
      <c r="AK190" s="15">
        <v>85.1</v>
      </c>
      <c r="AL190" s="15">
        <v>69.3</v>
      </c>
      <c r="AM190" s="15">
        <v>55</v>
      </c>
      <c r="AN190" s="15">
        <v>42.8</v>
      </c>
      <c r="AO190" s="15">
        <v>32.1</v>
      </c>
      <c r="AP190" s="15">
        <v>23.2</v>
      </c>
      <c r="AQ190" s="15">
        <v>15.1</v>
      </c>
      <c r="AR190" s="15">
        <v>12.5</v>
      </c>
    </row>
    <row r="191" spans="1:251" x14ac:dyDescent="0.25">
      <c r="A191" s="32"/>
      <c r="B191" s="32"/>
      <c r="C191" s="32"/>
      <c r="P191" s="32"/>
      <c r="R191" s="66" t="s">
        <v>475</v>
      </c>
      <c r="S191" s="15">
        <v>340.3</v>
      </c>
      <c r="T191" s="15">
        <v>342.4</v>
      </c>
      <c r="U191" s="15">
        <v>339.6</v>
      </c>
      <c r="V191" s="15">
        <v>340.2</v>
      </c>
      <c r="W191" s="15">
        <v>331.6</v>
      </c>
      <c r="X191" s="15">
        <v>319.7</v>
      </c>
      <c r="Y191" s="15">
        <v>305.3</v>
      </c>
      <c r="Z191" s="15">
        <v>291.3</v>
      </c>
      <c r="AA191" s="15">
        <v>275.2</v>
      </c>
      <c r="AB191" s="15">
        <v>259.5</v>
      </c>
      <c r="AC191" s="15">
        <v>235.7</v>
      </c>
      <c r="AD191" s="15">
        <v>212.3</v>
      </c>
      <c r="AE191" s="15">
        <v>189.3</v>
      </c>
      <c r="AF191" s="15">
        <v>167.7</v>
      </c>
      <c r="AG191" s="15">
        <v>145.6</v>
      </c>
      <c r="AH191" s="15">
        <v>125.6</v>
      </c>
      <c r="AI191" s="15">
        <v>106.1</v>
      </c>
      <c r="AJ191" s="15">
        <v>89.1</v>
      </c>
      <c r="AK191" s="15">
        <v>73.2</v>
      </c>
      <c r="AL191" s="15">
        <v>59</v>
      </c>
      <c r="AM191" s="15">
        <v>46.1</v>
      </c>
      <c r="AN191" s="15">
        <v>35</v>
      </c>
      <c r="AO191" s="15">
        <v>25</v>
      </c>
      <c r="AP191" s="15">
        <v>16.7</v>
      </c>
      <c r="AQ191" s="15">
        <v>9.1</v>
      </c>
      <c r="AR191" s="15">
        <v>6.6</v>
      </c>
    </row>
    <row r="192" spans="1:251" x14ac:dyDescent="0.25">
      <c r="A192" s="32"/>
      <c r="B192" s="32"/>
      <c r="C192" s="32"/>
      <c r="P192" s="32"/>
      <c r="R192" s="66" t="s">
        <v>476</v>
      </c>
      <c r="S192" s="15">
        <v>43.2</v>
      </c>
      <c r="T192" s="15">
        <v>43.3</v>
      </c>
      <c r="U192" s="15">
        <v>42.8</v>
      </c>
      <c r="V192" s="15">
        <v>42.6</v>
      </c>
      <c r="W192" s="15">
        <v>41.5</v>
      </c>
      <c r="X192" s="15">
        <v>39.1</v>
      </c>
      <c r="Y192" s="15">
        <v>37.4</v>
      </c>
      <c r="Z192" s="15">
        <v>35.6</v>
      </c>
      <c r="AA192" s="15">
        <v>33.700000000000003</v>
      </c>
      <c r="AB192" s="15">
        <v>31.6</v>
      </c>
      <c r="AC192" s="15">
        <v>28.7</v>
      </c>
      <c r="AD192" s="15">
        <v>25.7</v>
      </c>
      <c r="AE192" s="15">
        <v>22.8</v>
      </c>
      <c r="AF192" s="15">
        <v>20.3</v>
      </c>
      <c r="AG192" s="15">
        <v>17.7</v>
      </c>
      <c r="AH192" s="15">
        <v>15.4</v>
      </c>
      <c r="AI192" s="15">
        <v>13.3</v>
      </c>
      <c r="AJ192" s="15">
        <v>11.3</v>
      </c>
      <c r="AK192" s="15">
        <v>9.5</v>
      </c>
      <c r="AL192" s="15">
        <v>7.9</v>
      </c>
      <c r="AM192" s="15">
        <v>6.4</v>
      </c>
      <c r="AN192" s="15">
        <v>5.2</v>
      </c>
      <c r="AO192" s="15">
        <v>4.2</v>
      </c>
      <c r="AP192" s="15">
        <v>3.2</v>
      </c>
      <c r="AQ192" s="15">
        <v>2.4</v>
      </c>
      <c r="AR192" s="15">
        <v>2.1</v>
      </c>
    </row>
    <row r="193" spans="1:44" x14ac:dyDescent="0.25">
      <c r="A193" s="32"/>
      <c r="B193" s="32"/>
      <c r="C193" s="32"/>
      <c r="P193" s="32"/>
      <c r="R193" s="66" t="s">
        <v>477</v>
      </c>
      <c r="S193" s="15">
        <v>161.5</v>
      </c>
      <c r="T193" s="15">
        <v>160.4</v>
      </c>
      <c r="U193" s="15">
        <v>157.69999999999999</v>
      </c>
      <c r="V193" s="15">
        <v>155.5</v>
      </c>
      <c r="W193" s="15">
        <v>151.1</v>
      </c>
      <c r="X193" s="15">
        <v>141.5</v>
      </c>
      <c r="Y193" s="15">
        <v>135.30000000000001</v>
      </c>
      <c r="Z193" s="15">
        <v>128.5</v>
      </c>
      <c r="AA193" s="15">
        <v>121</v>
      </c>
      <c r="AB193" s="15">
        <v>113.7</v>
      </c>
      <c r="AC193" s="15">
        <v>103.4</v>
      </c>
      <c r="AD193" s="15">
        <v>93.8</v>
      </c>
      <c r="AE193" s="15">
        <v>84.1</v>
      </c>
      <c r="AF193" s="15">
        <v>74.599999999999994</v>
      </c>
      <c r="AG193" s="15">
        <v>65.099999999999994</v>
      </c>
      <c r="AH193" s="15">
        <v>51.6</v>
      </c>
      <c r="AI193" s="15">
        <v>44</v>
      </c>
      <c r="AJ193" s="15">
        <v>37.5</v>
      </c>
      <c r="AK193" s="15">
        <v>31.6</v>
      </c>
      <c r="AL193" s="15">
        <v>26.2</v>
      </c>
      <c r="AM193" s="15">
        <v>21.4</v>
      </c>
      <c r="AN193" s="15">
        <v>17.5</v>
      </c>
      <c r="AO193" s="15">
        <v>14</v>
      </c>
      <c r="AP193" s="15">
        <v>11.2</v>
      </c>
      <c r="AQ193" s="15">
        <v>8.6</v>
      </c>
      <c r="AR193" s="15">
        <v>7.9</v>
      </c>
    </row>
    <row r="194" spans="1:44" x14ac:dyDescent="0.25">
      <c r="A194" s="32"/>
      <c r="B194" s="32"/>
      <c r="C194" s="32"/>
      <c r="P194" s="32"/>
      <c r="R194" s="66" t="s">
        <v>478</v>
      </c>
      <c r="S194" s="15">
        <v>311.5</v>
      </c>
      <c r="T194" s="15">
        <v>313.5</v>
      </c>
      <c r="U194" s="15">
        <v>311.7</v>
      </c>
      <c r="V194" s="15">
        <v>311.8</v>
      </c>
      <c r="W194" s="15">
        <v>303.39999999999998</v>
      </c>
      <c r="X194" s="15">
        <v>292.5</v>
      </c>
      <c r="Y194" s="15">
        <v>277.5</v>
      </c>
      <c r="Z194" s="15">
        <v>263</v>
      </c>
      <c r="AA194" s="15">
        <v>246.7</v>
      </c>
      <c r="AB194" s="15">
        <v>230</v>
      </c>
      <c r="AC194" s="15">
        <v>206.3</v>
      </c>
      <c r="AD194" s="15">
        <v>183.3</v>
      </c>
      <c r="AE194" s="15">
        <v>160</v>
      </c>
      <c r="AF194" s="15">
        <v>139.6</v>
      </c>
      <c r="AG194" s="15">
        <v>119.6</v>
      </c>
      <c r="AH194" s="15">
        <v>101.4</v>
      </c>
      <c r="AI194" s="15">
        <v>84</v>
      </c>
      <c r="AJ194" s="15">
        <v>68.8</v>
      </c>
      <c r="AK194" s="15">
        <v>54.4</v>
      </c>
      <c r="AL194" s="15">
        <v>41.8</v>
      </c>
      <c r="AM194" s="15">
        <v>30.3</v>
      </c>
      <c r="AN194" s="15">
        <v>20.399999999999999</v>
      </c>
      <c r="AO194" s="15">
        <v>11.6</v>
      </c>
      <c r="AP194" s="15">
        <v>4.0999999999999996</v>
      </c>
      <c r="AQ194" s="15">
        <v>-2.7</v>
      </c>
      <c r="AR194" s="15">
        <v>-4.8</v>
      </c>
    </row>
    <row r="195" spans="1:44" x14ac:dyDescent="0.25">
      <c r="A195" s="32"/>
      <c r="B195" s="32"/>
      <c r="C195" s="32"/>
      <c r="P195" s="32"/>
      <c r="R195" s="66" t="s">
        <v>479</v>
      </c>
      <c r="S195" s="15">
        <v>389.3</v>
      </c>
      <c r="T195" s="15">
        <v>391.7</v>
      </c>
      <c r="U195" s="15">
        <v>388.8</v>
      </c>
      <c r="V195" s="15">
        <v>388.7</v>
      </c>
      <c r="W195" s="15">
        <v>378.8</v>
      </c>
      <c r="X195" s="15">
        <v>365.7</v>
      </c>
      <c r="Y195" s="15">
        <v>348.9</v>
      </c>
      <c r="Z195" s="15">
        <v>333.2</v>
      </c>
      <c r="AA195" s="15">
        <v>314.89999999999998</v>
      </c>
      <c r="AB195" s="15">
        <v>296.7</v>
      </c>
      <c r="AC195" s="15">
        <v>269.39999999999998</v>
      </c>
      <c r="AD195" s="15">
        <v>243</v>
      </c>
      <c r="AE195" s="15">
        <v>216.7</v>
      </c>
      <c r="AF195" s="15">
        <v>191.9</v>
      </c>
      <c r="AG195" s="15">
        <v>166.4</v>
      </c>
      <c r="AH195" s="15">
        <v>143.4</v>
      </c>
      <c r="AI195" s="15">
        <v>120.9</v>
      </c>
      <c r="AJ195" s="15">
        <v>101.2</v>
      </c>
      <c r="AK195" s="15">
        <v>82.7</v>
      </c>
      <c r="AL195" s="15">
        <v>66.3</v>
      </c>
      <c r="AM195" s="15">
        <v>51.2</v>
      </c>
      <c r="AN195" s="15">
        <v>38.200000000000003</v>
      </c>
      <c r="AO195" s="15">
        <v>26.5</v>
      </c>
      <c r="AP195" s="15">
        <v>16.7</v>
      </c>
      <c r="AQ195" s="15">
        <v>7.9</v>
      </c>
      <c r="AR195" s="15">
        <v>5</v>
      </c>
    </row>
    <row r="196" spans="1:44" x14ac:dyDescent="0.25">
      <c r="A196" s="32"/>
      <c r="B196" s="32"/>
      <c r="C196" s="32"/>
      <c r="P196" s="32"/>
      <c r="R196" s="66" t="s">
        <v>480</v>
      </c>
      <c r="S196" s="15">
        <v>426.1</v>
      </c>
      <c r="T196" s="15">
        <v>426.9</v>
      </c>
      <c r="U196" s="15">
        <v>422.6</v>
      </c>
      <c r="V196" s="15">
        <v>421.4</v>
      </c>
      <c r="W196" s="15">
        <v>409.4</v>
      </c>
      <c r="X196" s="15">
        <v>393.8</v>
      </c>
      <c r="Y196" s="15">
        <v>374.7</v>
      </c>
      <c r="Z196" s="15">
        <v>356.2</v>
      </c>
      <c r="AA196" s="15">
        <v>336</v>
      </c>
      <c r="AB196" s="15">
        <v>315.60000000000002</v>
      </c>
      <c r="AC196" s="15">
        <v>287</v>
      </c>
      <c r="AD196" s="15">
        <v>259.7</v>
      </c>
      <c r="AE196" s="15">
        <v>231.9</v>
      </c>
      <c r="AF196" s="15">
        <v>205</v>
      </c>
      <c r="AG196" s="15">
        <v>177.9</v>
      </c>
      <c r="AH196" s="15">
        <v>148.19999999999999</v>
      </c>
      <c r="AI196" s="15">
        <v>123.9</v>
      </c>
      <c r="AJ196" s="15">
        <v>103.4</v>
      </c>
      <c r="AK196" s="15">
        <v>84.1</v>
      </c>
      <c r="AL196" s="15">
        <v>67.2</v>
      </c>
      <c r="AM196" s="15">
        <v>51.7</v>
      </c>
      <c r="AN196" s="15">
        <v>38.4</v>
      </c>
      <c r="AO196" s="15">
        <v>26.7</v>
      </c>
      <c r="AP196" s="15">
        <v>16.899999999999999</v>
      </c>
      <c r="AQ196" s="15">
        <v>8.1999999999999993</v>
      </c>
      <c r="AR196" s="15">
        <v>5.5</v>
      </c>
    </row>
    <row r="197" spans="1:44" x14ac:dyDescent="0.25">
      <c r="A197" s="32"/>
      <c r="B197" s="32"/>
      <c r="C197" s="32"/>
      <c r="P197" s="32"/>
      <c r="R197" s="66" t="s">
        <v>481</v>
      </c>
      <c r="S197" s="15">
        <v>319.60000000000002</v>
      </c>
      <c r="T197" s="15">
        <v>323.39999999999998</v>
      </c>
      <c r="U197" s="15">
        <v>323.89999999999998</v>
      </c>
      <c r="V197" s="15">
        <v>324.60000000000002</v>
      </c>
      <c r="W197" s="15">
        <v>317.2</v>
      </c>
      <c r="X197" s="15">
        <v>307.60000000000002</v>
      </c>
      <c r="Y197" s="15">
        <v>294.7</v>
      </c>
      <c r="Z197" s="15">
        <v>282.89999999999998</v>
      </c>
      <c r="AA197" s="15">
        <v>268.39999999999998</v>
      </c>
      <c r="AB197" s="15">
        <v>253</v>
      </c>
      <c r="AC197" s="15">
        <v>231.3</v>
      </c>
      <c r="AD197" s="15">
        <v>210.4</v>
      </c>
      <c r="AE197" s="15">
        <v>189.1</v>
      </c>
      <c r="AF197" s="15">
        <v>168.6</v>
      </c>
      <c r="AG197" s="15">
        <v>147.69999999999999</v>
      </c>
      <c r="AH197" s="15">
        <v>128.5</v>
      </c>
      <c r="AI197" s="15">
        <v>110.3</v>
      </c>
      <c r="AJ197" s="15">
        <v>93.9</v>
      </c>
      <c r="AK197" s="15">
        <v>78.400000000000006</v>
      </c>
      <c r="AL197" s="15">
        <v>64.5</v>
      </c>
      <c r="AM197" s="15">
        <v>51.8</v>
      </c>
      <c r="AN197" s="15">
        <v>41</v>
      </c>
      <c r="AO197" s="15">
        <v>31.4</v>
      </c>
      <c r="AP197" s="15">
        <v>23.3</v>
      </c>
      <c r="AQ197" s="15">
        <v>15.9</v>
      </c>
      <c r="AR197" s="15">
        <v>13.6</v>
      </c>
    </row>
    <row r="198" spans="1:44" x14ac:dyDescent="0.25">
      <c r="A198" s="32"/>
      <c r="B198" s="32"/>
      <c r="C198" s="32"/>
      <c r="P198" s="32"/>
      <c r="R198" s="66" t="s">
        <v>482</v>
      </c>
      <c r="S198" s="15">
        <v>240.8</v>
      </c>
      <c r="T198" s="15">
        <v>242.1</v>
      </c>
      <c r="U198" s="15">
        <v>240.6</v>
      </c>
      <c r="V198" s="15">
        <v>240.6</v>
      </c>
      <c r="W198" s="15">
        <v>234.6</v>
      </c>
      <c r="X198" s="15">
        <v>222.9</v>
      </c>
      <c r="Y198" s="15">
        <v>212.9</v>
      </c>
      <c r="Z198" s="15">
        <v>203.2</v>
      </c>
      <c r="AA198" s="15">
        <v>192.4</v>
      </c>
      <c r="AB198" s="15">
        <v>181.2</v>
      </c>
      <c r="AC198" s="15">
        <v>164.8</v>
      </c>
      <c r="AD198" s="15">
        <v>149</v>
      </c>
      <c r="AE198" s="15">
        <v>132.80000000000001</v>
      </c>
      <c r="AF198" s="15">
        <v>117.6</v>
      </c>
      <c r="AG198" s="15">
        <v>102.1</v>
      </c>
      <c r="AH198" s="15">
        <v>87.8</v>
      </c>
      <c r="AI198" s="15">
        <v>74.3</v>
      </c>
      <c r="AJ198" s="15">
        <v>62.3</v>
      </c>
      <c r="AK198" s="15">
        <v>50.9</v>
      </c>
      <c r="AL198" s="15">
        <v>40.9</v>
      </c>
      <c r="AM198" s="15">
        <v>31.7</v>
      </c>
      <c r="AN198" s="15">
        <v>23.8</v>
      </c>
      <c r="AO198" s="15">
        <v>16.8</v>
      </c>
      <c r="AP198" s="15">
        <v>10.9</v>
      </c>
      <c r="AQ198" s="15">
        <v>5.6</v>
      </c>
      <c r="AR198" s="15">
        <v>3.9</v>
      </c>
    </row>
    <row r="199" spans="1:44" x14ac:dyDescent="0.25">
      <c r="A199" s="32"/>
      <c r="B199" s="32"/>
      <c r="C199" s="32"/>
      <c r="P199" s="32"/>
      <c r="R199" s="39" t="s">
        <v>428</v>
      </c>
      <c r="S199" s="46">
        <v>3835</v>
      </c>
      <c r="T199" s="46">
        <v>3853</v>
      </c>
      <c r="U199" s="46">
        <v>3824</v>
      </c>
      <c r="V199" s="46">
        <v>3819</v>
      </c>
      <c r="W199" s="46">
        <v>3721</v>
      </c>
      <c r="X199" s="46">
        <v>3582</v>
      </c>
      <c r="Y199" s="46">
        <v>3419</v>
      </c>
      <c r="Z199" s="46">
        <v>3256</v>
      </c>
      <c r="AA199" s="46">
        <v>3074</v>
      </c>
      <c r="AB199" s="46">
        <v>2890</v>
      </c>
      <c r="AC199" s="46">
        <v>2623</v>
      </c>
      <c r="AD199" s="46">
        <v>2362</v>
      </c>
      <c r="AE199" s="46">
        <v>2105</v>
      </c>
      <c r="AF199" s="46">
        <v>1864</v>
      </c>
      <c r="AG199" s="46">
        <v>1621</v>
      </c>
      <c r="AH199" s="46">
        <v>1389</v>
      </c>
      <c r="AI199" s="46">
        <v>1178</v>
      </c>
      <c r="AJ199" s="46">
        <v>993</v>
      </c>
      <c r="AK199" s="46">
        <v>820</v>
      </c>
      <c r="AL199" s="46">
        <v>666</v>
      </c>
      <c r="AM199" s="46">
        <v>526</v>
      </c>
      <c r="AN199" s="46">
        <v>407</v>
      </c>
      <c r="AO199" s="46">
        <v>302</v>
      </c>
      <c r="AP199" s="46">
        <v>215</v>
      </c>
      <c r="AQ199" s="46">
        <v>135</v>
      </c>
      <c r="AR199" s="46">
        <v>111</v>
      </c>
    </row>
    <row r="200" spans="1:44" x14ac:dyDescent="0.25">
      <c r="A200" s="32"/>
      <c r="B200" s="32"/>
      <c r="C200" s="32"/>
      <c r="P200" s="32"/>
      <c r="R200" s="66" t="s">
        <v>483</v>
      </c>
      <c r="S200" s="13">
        <v>58</v>
      </c>
      <c r="T200" s="13">
        <v>58</v>
      </c>
      <c r="U200" s="13">
        <v>58</v>
      </c>
      <c r="V200" s="13">
        <v>70</v>
      </c>
      <c r="W200" s="13">
        <v>84</v>
      </c>
      <c r="X200" s="13">
        <v>92</v>
      </c>
      <c r="Y200" s="13">
        <v>135</v>
      </c>
      <c r="Z200" s="13">
        <v>170</v>
      </c>
      <c r="AA200" s="13">
        <v>195</v>
      </c>
      <c r="AB200" s="13">
        <v>194</v>
      </c>
      <c r="AC200" s="13">
        <v>214</v>
      </c>
      <c r="AD200" s="13">
        <v>318</v>
      </c>
      <c r="AE200" s="13">
        <v>397</v>
      </c>
      <c r="AF200" s="13">
        <v>462</v>
      </c>
      <c r="AG200" s="13">
        <v>522</v>
      </c>
      <c r="AH200" s="13">
        <v>528</v>
      </c>
      <c r="AI200" s="13">
        <v>531</v>
      </c>
      <c r="AJ200" s="13">
        <v>536</v>
      </c>
      <c r="AK200" s="13">
        <v>545</v>
      </c>
      <c r="AL200" s="13">
        <v>549</v>
      </c>
      <c r="AM200" s="13">
        <v>551</v>
      </c>
      <c r="AN200" s="13">
        <v>557</v>
      </c>
      <c r="AO200" s="13">
        <v>563</v>
      </c>
      <c r="AP200" s="13">
        <v>572</v>
      </c>
      <c r="AQ200" s="13">
        <v>582</v>
      </c>
      <c r="AR200" s="13">
        <v>589</v>
      </c>
    </row>
    <row r="201" spans="1:44" x14ac:dyDescent="0.25">
      <c r="A201" s="32"/>
      <c r="B201" s="32"/>
      <c r="C201" s="32"/>
      <c r="P201" s="32"/>
      <c r="R201" s="38" t="s">
        <v>484</v>
      </c>
      <c r="S201" s="13">
        <v>1312</v>
      </c>
      <c r="T201" s="13">
        <v>1378</v>
      </c>
      <c r="U201" s="13">
        <v>1378</v>
      </c>
      <c r="V201" s="13">
        <v>1415</v>
      </c>
      <c r="W201" s="13">
        <v>1481</v>
      </c>
      <c r="X201" s="13">
        <v>1403</v>
      </c>
      <c r="Y201" s="13">
        <v>1218</v>
      </c>
      <c r="Z201" s="13">
        <v>1169</v>
      </c>
      <c r="AA201" s="13">
        <v>1236</v>
      </c>
      <c r="AB201" s="13">
        <v>1163</v>
      </c>
      <c r="AC201" s="13">
        <v>1202</v>
      </c>
      <c r="AD201" s="13">
        <v>1139</v>
      </c>
      <c r="AE201" s="13">
        <v>1139</v>
      </c>
      <c r="AF201" s="13">
        <v>1139</v>
      </c>
      <c r="AG201" s="13">
        <v>1197</v>
      </c>
      <c r="AH201" s="13">
        <v>1206</v>
      </c>
      <c r="AI201" s="13">
        <v>1300</v>
      </c>
      <c r="AJ201" s="13">
        <v>1351</v>
      </c>
      <c r="AK201" s="13">
        <v>1415</v>
      </c>
      <c r="AL201" s="13">
        <v>1415</v>
      </c>
      <c r="AM201" s="13">
        <v>1493</v>
      </c>
      <c r="AN201" s="13">
        <v>1428</v>
      </c>
      <c r="AO201" s="13">
        <v>1441</v>
      </c>
      <c r="AP201" s="13">
        <v>1497</v>
      </c>
      <c r="AQ201" s="13">
        <v>1497</v>
      </c>
      <c r="AR201" s="13">
        <v>1497</v>
      </c>
    </row>
    <row r="202" spans="1:44" x14ac:dyDescent="0.25">
      <c r="A202" s="32"/>
      <c r="B202" s="32"/>
      <c r="C202" s="32"/>
      <c r="P202" s="32"/>
      <c r="R202" s="66" t="s">
        <v>485</v>
      </c>
      <c r="S202" s="13">
        <v>389</v>
      </c>
      <c r="T202" s="13">
        <v>368</v>
      </c>
      <c r="U202" s="13">
        <v>361</v>
      </c>
      <c r="V202" s="13">
        <v>360</v>
      </c>
      <c r="W202" s="13">
        <v>360</v>
      </c>
      <c r="X202" s="13">
        <v>359</v>
      </c>
      <c r="Y202" s="13">
        <v>341</v>
      </c>
      <c r="Z202" s="13">
        <v>335</v>
      </c>
      <c r="AA202" s="13">
        <v>305</v>
      </c>
      <c r="AB202" s="13">
        <v>289</v>
      </c>
      <c r="AC202" s="13">
        <v>271</v>
      </c>
      <c r="AD202" s="13">
        <v>255</v>
      </c>
      <c r="AE202" s="13">
        <v>233</v>
      </c>
      <c r="AF202" s="13">
        <v>208</v>
      </c>
      <c r="AG202" s="13">
        <v>180</v>
      </c>
      <c r="AH202" s="13">
        <v>149</v>
      </c>
      <c r="AI202" s="13">
        <v>117</v>
      </c>
      <c r="AJ202" s="13">
        <v>82</v>
      </c>
      <c r="AK202" s="13">
        <v>45</v>
      </c>
      <c r="AL202" s="13">
        <v>6</v>
      </c>
      <c r="AM202" s="13">
        <v>0</v>
      </c>
      <c r="AN202" s="13">
        <v>0</v>
      </c>
      <c r="AO202" s="13">
        <v>0</v>
      </c>
      <c r="AP202" s="13">
        <v>0</v>
      </c>
      <c r="AQ202" s="13">
        <v>0</v>
      </c>
      <c r="AR202" s="13">
        <v>0</v>
      </c>
    </row>
    <row r="203" spans="1:44" x14ac:dyDescent="0.25">
      <c r="A203" s="32"/>
      <c r="B203" s="32"/>
      <c r="C203" s="32"/>
      <c r="P203" s="32"/>
      <c r="R203" s="66" t="s">
        <v>486</v>
      </c>
      <c r="S203" s="45">
        <v>0</v>
      </c>
      <c r="T203" s="45">
        <v>0</v>
      </c>
      <c r="U203" s="45">
        <v>0</v>
      </c>
      <c r="V203" s="45">
        <v>0</v>
      </c>
      <c r="W203" s="45">
        <v>0</v>
      </c>
      <c r="X203" s="45">
        <v>0</v>
      </c>
      <c r="Y203" s="45">
        <v>0</v>
      </c>
      <c r="Z203" s="45">
        <v>0</v>
      </c>
      <c r="AA203" s="45">
        <v>0</v>
      </c>
      <c r="AB203" s="45">
        <v>0</v>
      </c>
      <c r="AC203" s="45">
        <v>0</v>
      </c>
      <c r="AD203" s="45">
        <v>0</v>
      </c>
      <c r="AE203" s="45">
        <v>0</v>
      </c>
      <c r="AF203" s="45">
        <v>0</v>
      </c>
      <c r="AG203" s="45">
        <v>0</v>
      </c>
      <c r="AH203" s="45">
        <v>0</v>
      </c>
      <c r="AI203" s="45">
        <v>0</v>
      </c>
      <c r="AJ203" s="45">
        <v>0</v>
      </c>
      <c r="AK203" s="45">
        <v>0</v>
      </c>
      <c r="AL203" s="45">
        <v>0</v>
      </c>
      <c r="AM203" s="45">
        <v>0</v>
      </c>
      <c r="AN203" s="45">
        <v>0</v>
      </c>
      <c r="AO203" s="45">
        <v>0</v>
      </c>
      <c r="AP203" s="45">
        <v>0</v>
      </c>
      <c r="AQ203" s="45">
        <v>0</v>
      </c>
      <c r="AR203" s="45">
        <v>0</v>
      </c>
    </row>
    <row r="204" spans="1:44" x14ac:dyDescent="0.25">
      <c r="A204" s="32"/>
      <c r="B204" s="32"/>
      <c r="C204" s="32"/>
      <c r="P204" s="32"/>
      <c r="R204" s="39" t="s">
        <v>487</v>
      </c>
      <c r="S204" s="46">
        <f t="shared" ref="S204:AR204" si="2">SUM(S200:S203)</f>
        <v>1759</v>
      </c>
      <c r="T204" s="46">
        <f t="shared" si="2"/>
        <v>1804</v>
      </c>
      <c r="U204" s="46">
        <f t="shared" si="2"/>
        <v>1797</v>
      </c>
      <c r="V204" s="46">
        <f t="shared" si="2"/>
        <v>1845</v>
      </c>
      <c r="W204" s="46">
        <f t="shared" si="2"/>
        <v>1925</v>
      </c>
      <c r="X204" s="46">
        <f t="shared" si="2"/>
        <v>1854</v>
      </c>
      <c r="Y204" s="46">
        <f t="shared" si="2"/>
        <v>1694</v>
      </c>
      <c r="Z204" s="46">
        <f t="shared" si="2"/>
        <v>1674</v>
      </c>
      <c r="AA204" s="46">
        <f t="shared" si="2"/>
        <v>1736</v>
      </c>
      <c r="AB204" s="46">
        <f t="shared" si="2"/>
        <v>1646</v>
      </c>
      <c r="AC204" s="46">
        <f t="shared" si="2"/>
        <v>1687</v>
      </c>
      <c r="AD204" s="46">
        <f t="shared" si="2"/>
        <v>1712</v>
      </c>
      <c r="AE204" s="46">
        <f t="shared" si="2"/>
        <v>1769</v>
      </c>
      <c r="AF204" s="46">
        <f t="shared" si="2"/>
        <v>1809</v>
      </c>
      <c r="AG204" s="46">
        <f t="shared" si="2"/>
        <v>1899</v>
      </c>
      <c r="AH204" s="46">
        <f t="shared" si="2"/>
        <v>1883</v>
      </c>
      <c r="AI204" s="46">
        <f t="shared" si="2"/>
        <v>1948</v>
      </c>
      <c r="AJ204" s="46">
        <f t="shared" si="2"/>
        <v>1969</v>
      </c>
      <c r="AK204" s="46">
        <f t="shared" si="2"/>
        <v>2005</v>
      </c>
      <c r="AL204" s="46">
        <f t="shared" si="2"/>
        <v>1970</v>
      </c>
      <c r="AM204" s="46">
        <f t="shared" si="2"/>
        <v>2044</v>
      </c>
      <c r="AN204" s="46">
        <f t="shared" si="2"/>
        <v>1985</v>
      </c>
      <c r="AO204" s="46">
        <f t="shared" si="2"/>
        <v>2004</v>
      </c>
      <c r="AP204" s="46">
        <f t="shared" si="2"/>
        <v>2069</v>
      </c>
      <c r="AQ204" s="46">
        <f t="shared" si="2"/>
        <v>2079</v>
      </c>
      <c r="AR204" s="46">
        <f t="shared" si="2"/>
        <v>2086</v>
      </c>
    </row>
    <row r="205" spans="1:44" x14ac:dyDescent="0.25">
      <c r="A205" s="32"/>
      <c r="B205" s="32"/>
      <c r="C205" s="32"/>
      <c r="P205" s="32"/>
      <c r="R205" s="39" t="s">
        <v>488</v>
      </c>
      <c r="S205" s="46">
        <f t="shared" ref="S205:AR205" si="3">S199+S204</f>
        <v>5594</v>
      </c>
      <c r="T205" s="46">
        <f t="shared" si="3"/>
        <v>5657</v>
      </c>
      <c r="U205" s="46">
        <f t="shared" si="3"/>
        <v>5621</v>
      </c>
      <c r="V205" s="46">
        <f t="shared" si="3"/>
        <v>5664</v>
      </c>
      <c r="W205" s="46">
        <f t="shared" si="3"/>
        <v>5646</v>
      </c>
      <c r="X205" s="46">
        <f t="shared" si="3"/>
        <v>5436</v>
      </c>
      <c r="Y205" s="46">
        <f t="shared" si="3"/>
        <v>5113</v>
      </c>
      <c r="Z205" s="46">
        <f t="shared" si="3"/>
        <v>4930</v>
      </c>
      <c r="AA205" s="46">
        <f t="shared" si="3"/>
        <v>4810</v>
      </c>
      <c r="AB205" s="46">
        <f t="shared" si="3"/>
        <v>4536</v>
      </c>
      <c r="AC205" s="46">
        <f t="shared" si="3"/>
        <v>4310</v>
      </c>
      <c r="AD205" s="46">
        <f t="shared" si="3"/>
        <v>4074</v>
      </c>
      <c r="AE205" s="46">
        <f t="shared" si="3"/>
        <v>3874</v>
      </c>
      <c r="AF205" s="46">
        <f t="shared" si="3"/>
        <v>3673</v>
      </c>
      <c r="AG205" s="46">
        <f t="shared" si="3"/>
        <v>3520</v>
      </c>
      <c r="AH205" s="46">
        <f t="shared" si="3"/>
        <v>3272</v>
      </c>
      <c r="AI205" s="46">
        <f t="shared" si="3"/>
        <v>3126</v>
      </c>
      <c r="AJ205" s="46">
        <f t="shared" si="3"/>
        <v>2962</v>
      </c>
      <c r="AK205" s="46">
        <f t="shared" si="3"/>
        <v>2825</v>
      </c>
      <c r="AL205" s="46">
        <f t="shared" si="3"/>
        <v>2636</v>
      </c>
      <c r="AM205" s="46">
        <f t="shared" si="3"/>
        <v>2570</v>
      </c>
      <c r="AN205" s="46">
        <f t="shared" si="3"/>
        <v>2392</v>
      </c>
      <c r="AO205" s="46">
        <f t="shared" si="3"/>
        <v>2306</v>
      </c>
      <c r="AP205" s="46">
        <f t="shared" si="3"/>
        <v>2284</v>
      </c>
      <c r="AQ205" s="46">
        <f t="shared" si="3"/>
        <v>2214</v>
      </c>
      <c r="AR205" s="46">
        <f t="shared" si="3"/>
        <v>2197</v>
      </c>
    </row>
    <row r="206" spans="1:44" x14ac:dyDescent="0.25">
      <c r="A206" s="32"/>
      <c r="B206" s="32"/>
      <c r="C206" s="32"/>
      <c r="P206" s="32"/>
    </row>
    <row r="207" spans="1:44" x14ac:dyDescent="0.25">
      <c r="A207" s="32"/>
      <c r="B207" s="32"/>
      <c r="C207" s="32"/>
      <c r="P207" s="32"/>
      <c r="R207"/>
    </row>
    <row r="208" spans="1:44" x14ac:dyDescent="0.25">
      <c r="A208" s="32"/>
      <c r="B208" s="32"/>
      <c r="C208" s="32"/>
      <c r="P208" s="32"/>
    </row>
    <row r="209" spans="1:251" customForma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row>
    <row r="210" spans="1:251" x14ac:dyDescent="0.25">
      <c r="A210" s="32"/>
      <c r="B210" s="32"/>
      <c r="C210" s="32"/>
      <c r="E210" s="34" t="s">
        <v>490</v>
      </c>
      <c r="P210" s="32"/>
    </row>
    <row r="211" spans="1:251" x14ac:dyDescent="0.25">
      <c r="A211" s="32"/>
      <c r="B211" s="32"/>
      <c r="C211" s="32"/>
      <c r="E211" s="34" t="s">
        <v>420</v>
      </c>
      <c r="P211" s="32"/>
      <c r="R211" s="35"/>
    </row>
    <row r="212" spans="1:251" x14ac:dyDescent="0.25">
      <c r="A212" s="32"/>
      <c r="B212" s="32"/>
      <c r="C212" s="32"/>
      <c r="P212" s="32"/>
      <c r="R212" t="s">
        <v>442</v>
      </c>
      <c r="S212" s="43"/>
      <c r="T212" s="43"/>
      <c r="U212" s="43"/>
      <c r="V212" s="43"/>
      <c r="W212" s="43"/>
      <c r="X212" s="43"/>
      <c r="Y212" s="43"/>
      <c r="Z212" s="43"/>
      <c r="AA212" s="43"/>
      <c r="AB212" s="43"/>
      <c r="AC212" s="43"/>
      <c r="AD212" s="43"/>
      <c r="AE212" s="43"/>
      <c r="AF212" s="43"/>
      <c r="AG212" s="43"/>
      <c r="AH212" s="43"/>
      <c r="AI212" s="43"/>
    </row>
    <row r="213" spans="1:251" x14ac:dyDescent="0.25">
      <c r="A213" s="32"/>
      <c r="B213" s="32"/>
      <c r="C213" s="32"/>
      <c r="P213" s="32"/>
    </row>
    <row r="214" spans="1:251" x14ac:dyDescent="0.25">
      <c r="A214" s="32"/>
      <c r="B214" s="32"/>
      <c r="C214" s="32"/>
      <c r="P214" s="32"/>
      <c r="R214" s="66" t="s">
        <v>443</v>
      </c>
      <c r="S214" s="44" t="s">
        <v>444</v>
      </c>
      <c r="T214" s="44" t="s">
        <v>445</v>
      </c>
      <c r="U214" s="44" t="s">
        <v>446</v>
      </c>
      <c r="V214" s="44" t="s">
        <v>447</v>
      </c>
      <c r="W214" s="44" t="s">
        <v>448</v>
      </c>
      <c r="X214" s="44" t="s">
        <v>449</v>
      </c>
      <c r="Y214" s="44" t="s">
        <v>450</v>
      </c>
      <c r="Z214" s="44" t="s">
        <v>451</v>
      </c>
      <c r="AA214" s="44" t="s">
        <v>452</v>
      </c>
      <c r="AB214" s="44" t="s">
        <v>453</v>
      </c>
      <c r="AC214" s="44" t="s">
        <v>454</v>
      </c>
      <c r="AD214" s="44" t="s">
        <v>455</v>
      </c>
      <c r="AE214" s="44" t="s">
        <v>456</v>
      </c>
      <c r="AF214" s="44" t="s">
        <v>457</v>
      </c>
      <c r="AG214" s="44" t="s">
        <v>458</v>
      </c>
      <c r="AH214" s="44" t="s">
        <v>459</v>
      </c>
      <c r="AI214" s="44" t="s">
        <v>460</v>
      </c>
      <c r="AJ214" s="44" t="s">
        <v>461</v>
      </c>
      <c r="AK214" s="44" t="s">
        <v>462</v>
      </c>
      <c r="AL214" s="44" t="s">
        <v>463</v>
      </c>
      <c r="AM214" s="44" t="s">
        <v>464</v>
      </c>
      <c r="AN214" s="44" t="s">
        <v>465</v>
      </c>
      <c r="AO214" s="44" t="s">
        <v>466</v>
      </c>
      <c r="AP214" s="44" t="s">
        <v>467</v>
      </c>
      <c r="AQ214" s="44" t="s">
        <v>468</v>
      </c>
      <c r="AR214" s="44" t="s">
        <v>469</v>
      </c>
    </row>
    <row r="215" spans="1:251" x14ac:dyDescent="0.25">
      <c r="A215" s="32"/>
      <c r="B215" s="32"/>
      <c r="C215" s="32"/>
      <c r="P215" s="32"/>
      <c r="R215" s="66" t="s">
        <v>470</v>
      </c>
      <c r="S215" s="15">
        <v>313.39999999999998</v>
      </c>
      <c r="T215" s="15">
        <v>314.60000000000002</v>
      </c>
      <c r="U215" s="15">
        <v>312.5</v>
      </c>
      <c r="V215" s="15">
        <v>311.10000000000002</v>
      </c>
      <c r="W215" s="15">
        <v>303.89999999999998</v>
      </c>
      <c r="X215" s="15">
        <v>292.8</v>
      </c>
      <c r="Y215" s="15">
        <v>280.10000000000002</v>
      </c>
      <c r="Z215" s="15">
        <v>266.89999999999998</v>
      </c>
      <c r="AA215" s="15">
        <v>253</v>
      </c>
      <c r="AB215" s="15">
        <v>238.5</v>
      </c>
      <c r="AC215" s="15">
        <v>218</v>
      </c>
      <c r="AD215" s="15">
        <v>196.7</v>
      </c>
      <c r="AE215" s="15">
        <v>176.3</v>
      </c>
      <c r="AF215" s="15">
        <v>156.1</v>
      </c>
      <c r="AG215" s="15">
        <v>136</v>
      </c>
      <c r="AH215" s="15">
        <v>117.2</v>
      </c>
      <c r="AI215" s="15">
        <v>100.1</v>
      </c>
      <c r="AJ215" s="15">
        <v>84.8</v>
      </c>
      <c r="AK215" s="15">
        <v>70.900000000000006</v>
      </c>
      <c r="AL215" s="15">
        <v>58.3</v>
      </c>
      <c r="AM215" s="15">
        <v>47.1</v>
      </c>
      <c r="AN215" s="15">
        <v>36.6</v>
      </c>
      <c r="AO215" s="15">
        <v>26.8</v>
      </c>
      <c r="AP215" s="15">
        <v>19.2</v>
      </c>
      <c r="AQ215" s="15">
        <v>12</v>
      </c>
      <c r="AR215" s="15">
        <v>9.4</v>
      </c>
    </row>
    <row r="216" spans="1:251" x14ac:dyDescent="0.25">
      <c r="A216" s="32"/>
      <c r="B216" s="32"/>
      <c r="C216" s="32"/>
      <c r="P216" s="32"/>
      <c r="R216" s="66" t="s">
        <v>471</v>
      </c>
      <c r="S216" s="15">
        <v>199.1</v>
      </c>
      <c r="T216" s="15">
        <v>199.4</v>
      </c>
      <c r="U216" s="15">
        <v>197.5</v>
      </c>
      <c r="V216" s="15">
        <v>197.2</v>
      </c>
      <c r="W216" s="15">
        <v>192.2</v>
      </c>
      <c r="X216" s="15">
        <v>186.4</v>
      </c>
      <c r="Y216" s="15">
        <v>178.5</v>
      </c>
      <c r="Z216" s="15">
        <v>170</v>
      </c>
      <c r="AA216" s="15">
        <v>160.69999999999999</v>
      </c>
      <c r="AB216" s="15">
        <v>151.5</v>
      </c>
      <c r="AC216" s="15">
        <v>137.9</v>
      </c>
      <c r="AD216" s="15">
        <v>124.9</v>
      </c>
      <c r="AE216" s="15">
        <v>111.9</v>
      </c>
      <c r="AF216" s="15">
        <v>99.4</v>
      </c>
      <c r="AG216" s="15">
        <v>86.9</v>
      </c>
      <c r="AH216" s="15">
        <v>75.599999999999994</v>
      </c>
      <c r="AI216" s="15">
        <v>65.2</v>
      </c>
      <c r="AJ216" s="15">
        <v>56.2</v>
      </c>
      <c r="AK216" s="15">
        <v>48</v>
      </c>
      <c r="AL216" s="15">
        <v>40.4</v>
      </c>
      <c r="AM216" s="15">
        <v>33.700000000000003</v>
      </c>
      <c r="AN216" s="15">
        <v>27.8</v>
      </c>
      <c r="AO216" s="15">
        <v>22.4</v>
      </c>
      <c r="AP216" s="15">
        <v>18.100000000000001</v>
      </c>
      <c r="AQ216" s="15">
        <v>13.8</v>
      </c>
      <c r="AR216" s="15">
        <v>12.4</v>
      </c>
    </row>
    <row r="217" spans="1:251" x14ac:dyDescent="0.25">
      <c r="A217" s="32"/>
      <c r="B217" s="32"/>
      <c r="C217" s="32"/>
      <c r="P217" s="32"/>
      <c r="R217" s="66" t="s">
        <v>472</v>
      </c>
      <c r="S217" s="15">
        <v>467</v>
      </c>
      <c r="T217" s="15">
        <v>469.3</v>
      </c>
      <c r="U217" s="15">
        <v>465.7</v>
      </c>
      <c r="V217" s="15">
        <v>465.4</v>
      </c>
      <c r="W217" s="15">
        <v>454</v>
      </c>
      <c r="X217" s="15">
        <v>437.2</v>
      </c>
      <c r="Y217" s="15">
        <v>418.8</v>
      </c>
      <c r="Z217" s="15">
        <v>398.7</v>
      </c>
      <c r="AA217" s="15">
        <v>376.8</v>
      </c>
      <c r="AB217" s="15">
        <v>354.8</v>
      </c>
      <c r="AC217" s="15">
        <v>321.8</v>
      </c>
      <c r="AD217" s="15">
        <v>289.89999999999998</v>
      </c>
      <c r="AE217" s="15">
        <v>259.10000000000002</v>
      </c>
      <c r="AF217" s="15">
        <v>229.1</v>
      </c>
      <c r="AG217" s="15">
        <v>198.9</v>
      </c>
      <c r="AH217" s="15">
        <v>171.2</v>
      </c>
      <c r="AI217" s="15">
        <v>145.19999999999999</v>
      </c>
      <c r="AJ217" s="15">
        <v>122.9</v>
      </c>
      <c r="AK217" s="15">
        <v>102.2</v>
      </c>
      <c r="AL217" s="15">
        <v>83.8</v>
      </c>
      <c r="AM217" s="15">
        <v>67.599999999999994</v>
      </c>
      <c r="AN217" s="15">
        <v>52.3</v>
      </c>
      <c r="AO217" s="15">
        <v>39.5</v>
      </c>
      <c r="AP217" s="15">
        <v>28.4</v>
      </c>
      <c r="AQ217" s="15">
        <v>17.899999999999999</v>
      </c>
      <c r="AR217" s="15">
        <v>14.3</v>
      </c>
    </row>
    <row r="218" spans="1:251" x14ac:dyDescent="0.25">
      <c r="A218" s="32"/>
      <c r="B218" s="32"/>
      <c r="C218" s="32"/>
      <c r="P218" s="32"/>
      <c r="R218" s="66" t="s">
        <v>473</v>
      </c>
      <c r="S218" s="15">
        <v>235</v>
      </c>
      <c r="T218" s="15">
        <v>235.8</v>
      </c>
      <c r="U218" s="15">
        <v>233.5</v>
      </c>
      <c r="V218" s="15">
        <v>233.3</v>
      </c>
      <c r="W218" s="15">
        <v>227</v>
      </c>
      <c r="X218" s="15">
        <v>219.2</v>
      </c>
      <c r="Y218" s="15">
        <v>209.8</v>
      </c>
      <c r="Z218" s="15">
        <v>199.7</v>
      </c>
      <c r="AA218" s="15">
        <v>188.5</v>
      </c>
      <c r="AB218" s="15">
        <v>177.4</v>
      </c>
      <c r="AC218" s="15">
        <v>161.1</v>
      </c>
      <c r="AD218" s="15">
        <v>145.80000000000001</v>
      </c>
      <c r="AE218" s="15">
        <v>130.5</v>
      </c>
      <c r="AF218" s="15">
        <v>115.8</v>
      </c>
      <c r="AG218" s="15">
        <v>101</v>
      </c>
      <c r="AH218" s="15">
        <v>87.5</v>
      </c>
      <c r="AI218" s="15">
        <v>75.099999999999994</v>
      </c>
      <c r="AJ218" s="15">
        <v>64.400000000000006</v>
      </c>
      <c r="AK218" s="15">
        <v>54.7</v>
      </c>
      <c r="AL218" s="15">
        <v>45.9</v>
      </c>
      <c r="AM218" s="15">
        <v>38.1</v>
      </c>
      <c r="AN218" s="15">
        <v>31.1</v>
      </c>
      <c r="AO218" s="15">
        <v>25</v>
      </c>
      <c r="AP218" s="15">
        <v>20</v>
      </c>
      <c r="AQ218" s="15">
        <v>15.1</v>
      </c>
      <c r="AR218" s="15">
        <v>13.9</v>
      </c>
    </row>
    <row r="219" spans="1:251" x14ac:dyDescent="0.25">
      <c r="A219" s="32"/>
      <c r="B219" s="32"/>
      <c r="C219" s="32"/>
      <c r="P219" s="32"/>
      <c r="R219" s="66" t="s">
        <v>474</v>
      </c>
      <c r="S219" s="15">
        <v>406.8</v>
      </c>
      <c r="T219" s="15">
        <v>407.7</v>
      </c>
      <c r="U219" s="15">
        <v>403.6</v>
      </c>
      <c r="V219" s="15">
        <v>403.9</v>
      </c>
      <c r="W219" s="15">
        <v>392.9</v>
      </c>
      <c r="X219" s="15">
        <v>377.7</v>
      </c>
      <c r="Y219" s="15">
        <v>361.2</v>
      </c>
      <c r="Z219" s="15">
        <v>343.9</v>
      </c>
      <c r="AA219" s="15">
        <v>323.8</v>
      </c>
      <c r="AB219" s="15">
        <v>304.60000000000002</v>
      </c>
      <c r="AC219" s="15">
        <v>276.5</v>
      </c>
      <c r="AD219" s="15">
        <v>248.7</v>
      </c>
      <c r="AE219" s="15">
        <v>221.6</v>
      </c>
      <c r="AF219" s="15">
        <v>195.6</v>
      </c>
      <c r="AG219" s="15">
        <v>169.2</v>
      </c>
      <c r="AH219" s="15">
        <v>145.6</v>
      </c>
      <c r="AI219" s="15">
        <v>123.1</v>
      </c>
      <c r="AJ219" s="15">
        <v>103.9</v>
      </c>
      <c r="AK219" s="15">
        <v>86</v>
      </c>
      <c r="AL219" s="15">
        <v>70.3</v>
      </c>
      <c r="AM219" s="15">
        <v>56.4</v>
      </c>
      <c r="AN219" s="15">
        <v>43</v>
      </c>
      <c r="AO219" s="15">
        <v>31.9</v>
      </c>
      <c r="AP219" s="15">
        <v>22.3</v>
      </c>
      <c r="AQ219" s="15">
        <v>12.9</v>
      </c>
      <c r="AR219" s="15">
        <v>9.9</v>
      </c>
    </row>
    <row r="220" spans="1:251" x14ac:dyDescent="0.25">
      <c r="A220" s="32"/>
      <c r="B220" s="32"/>
      <c r="C220" s="32"/>
      <c r="P220" s="32"/>
      <c r="R220" s="66" t="s">
        <v>475</v>
      </c>
      <c r="S220" s="15">
        <v>343</v>
      </c>
      <c r="T220" s="15">
        <v>344.8</v>
      </c>
      <c r="U220" s="15">
        <v>341.8</v>
      </c>
      <c r="V220" s="15">
        <v>342.4</v>
      </c>
      <c r="W220" s="15">
        <v>333.5</v>
      </c>
      <c r="X220" s="15">
        <v>321</v>
      </c>
      <c r="Y220" s="15">
        <v>307.2</v>
      </c>
      <c r="Z220" s="15">
        <v>293.5</v>
      </c>
      <c r="AA220" s="15">
        <v>277.8</v>
      </c>
      <c r="AB220" s="15">
        <v>263.10000000000002</v>
      </c>
      <c r="AC220" s="15">
        <v>239.5</v>
      </c>
      <c r="AD220" s="15">
        <v>216.5</v>
      </c>
      <c r="AE220" s="15">
        <v>193.5</v>
      </c>
      <c r="AF220" s="15">
        <v>171.3</v>
      </c>
      <c r="AG220" s="15">
        <v>148.5</v>
      </c>
      <c r="AH220" s="15">
        <v>128</v>
      </c>
      <c r="AI220" s="15">
        <v>108.3</v>
      </c>
      <c r="AJ220" s="15">
        <v>91.1</v>
      </c>
      <c r="AK220" s="15">
        <v>75.2</v>
      </c>
      <c r="AL220" s="15">
        <v>61.2</v>
      </c>
      <c r="AM220" s="15">
        <v>48.6</v>
      </c>
      <c r="AN220" s="15">
        <v>36.700000000000003</v>
      </c>
      <c r="AO220" s="15">
        <v>26.5</v>
      </c>
      <c r="AP220" s="15">
        <v>17.5</v>
      </c>
      <c r="AQ220" s="15">
        <v>8.9</v>
      </c>
      <c r="AR220" s="15">
        <v>6.1</v>
      </c>
    </row>
    <row r="221" spans="1:251" x14ac:dyDescent="0.25">
      <c r="A221" s="32"/>
      <c r="B221" s="32"/>
      <c r="C221" s="32"/>
      <c r="P221" s="32"/>
      <c r="R221" s="66" t="s">
        <v>476</v>
      </c>
      <c r="S221" s="15">
        <v>43.5</v>
      </c>
      <c r="T221" s="15">
        <v>43.5</v>
      </c>
      <c r="U221" s="15">
        <v>43</v>
      </c>
      <c r="V221" s="15">
        <v>42.8</v>
      </c>
      <c r="W221" s="15">
        <v>41.7</v>
      </c>
      <c r="X221" s="15">
        <v>39.200000000000003</v>
      </c>
      <c r="Y221" s="15">
        <v>37.6</v>
      </c>
      <c r="Z221" s="15">
        <v>35.9</v>
      </c>
      <c r="AA221" s="15">
        <v>33.9</v>
      </c>
      <c r="AB221" s="15">
        <v>32</v>
      </c>
      <c r="AC221" s="15">
        <v>29.1</v>
      </c>
      <c r="AD221" s="15">
        <v>26.3</v>
      </c>
      <c r="AE221" s="15">
        <v>23.5</v>
      </c>
      <c r="AF221" s="15">
        <v>20.8</v>
      </c>
      <c r="AG221" s="15">
        <v>18.100000000000001</v>
      </c>
      <c r="AH221" s="15">
        <v>15.8</v>
      </c>
      <c r="AI221" s="15">
        <v>13.5</v>
      </c>
      <c r="AJ221" s="15">
        <v>11.5</v>
      </c>
      <c r="AK221" s="15">
        <v>9.6999999999999993</v>
      </c>
      <c r="AL221" s="15">
        <v>8.1</v>
      </c>
      <c r="AM221" s="15">
        <v>6.6</v>
      </c>
      <c r="AN221" s="15">
        <v>5.3</v>
      </c>
      <c r="AO221" s="15">
        <v>4.0999999999999996</v>
      </c>
      <c r="AP221" s="15">
        <v>3.1</v>
      </c>
      <c r="AQ221" s="15">
        <v>2.2000000000000002</v>
      </c>
      <c r="AR221" s="15">
        <v>1.8</v>
      </c>
    </row>
    <row r="222" spans="1:251" x14ac:dyDescent="0.25">
      <c r="A222" s="32"/>
      <c r="B222" s="32"/>
      <c r="C222" s="32"/>
      <c r="P222" s="32"/>
      <c r="R222" s="66" t="s">
        <v>477</v>
      </c>
      <c r="S222" s="15">
        <v>164</v>
      </c>
      <c r="T222" s="15">
        <v>163</v>
      </c>
      <c r="U222" s="15">
        <v>160.30000000000001</v>
      </c>
      <c r="V222" s="15">
        <v>158.4</v>
      </c>
      <c r="W222" s="15">
        <v>153.5</v>
      </c>
      <c r="X222" s="15">
        <v>143</v>
      </c>
      <c r="Y222" s="15">
        <v>136.19999999999999</v>
      </c>
      <c r="Z222" s="15">
        <v>129.19999999999999</v>
      </c>
      <c r="AA222" s="15">
        <v>121.8</v>
      </c>
      <c r="AB222" s="15">
        <v>112.9</v>
      </c>
      <c r="AC222" s="15">
        <v>97.5</v>
      </c>
      <c r="AD222" s="15">
        <v>88.4</v>
      </c>
      <c r="AE222" s="15">
        <v>79.3</v>
      </c>
      <c r="AF222" s="15">
        <v>70.3</v>
      </c>
      <c r="AG222" s="15">
        <v>61.3</v>
      </c>
      <c r="AH222" s="15">
        <v>53.2</v>
      </c>
      <c r="AI222" s="15">
        <v>45.5</v>
      </c>
      <c r="AJ222" s="15">
        <v>38.9</v>
      </c>
      <c r="AK222" s="15">
        <v>32.9</v>
      </c>
      <c r="AL222" s="15">
        <v>27.4</v>
      </c>
      <c r="AM222" s="15">
        <v>22.5</v>
      </c>
      <c r="AN222" s="15">
        <v>18.2</v>
      </c>
      <c r="AO222" s="15">
        <v>14.6</v>
      </c>
      <c r="AP222" s="15">
        <v>11.4</v>
      </c>
      <c r="AQ222" s="15">
        <v>8.4</v>
      </c>
      <c r="AR222" s="15">
        <v>7.4</v>
      </c>
    </row>
    <row r="223" spans="1:251" x14ac:dyDescent="0.25">
      <c r="A223" s="32"/>
      <c r="B223" s="32"/>
      <c r="C223" s="32"/>
      <c r="P223" s="32"/>
      <c r="R223" s="66" t="s">
        <v>478</v>
      </c>
      <c r="S223" s="15">
        <v>313.39999999999998</v>
      </c>
      <c r="T223" s="15">
        <v>315</v>
      </c>
      <c r="U223" s="15">
        <v>313</v>
      </c>
      <c r="V223" s="15">
        <v>313.10000000000002</v>
      </c>
      <c r="W223" s="15">
        <v>305</v>
      </c>
      <c r="X223" s="15">
        <v>294.10000000000002</v>
      </c>
      <c r="Y223" s="15">
        <v>281.2</v>
      </c>
      <c r="Z223" s="15">
        <v>267.3</v>
      </c>
      <c r="AA223" s="15">
        <v>250.8</v>
      </c>
      <c r="AB223" s="15">
        <v>233.7</v>
      </c>
      <c r="AC223" s="15">
        <v>209.1</v>
      </c>
      <c r="AD223" s="15">
        <v>185.8</v>
      </c>
      <c r="AE223" s="15">
        <v>162.80000000000001</v>
      </c>
      <c r="AF223" s="15">
        <v>141.19999999999999</v>
      </c>
      <c r="AG223" s="15">
        <v>119.7</v>
      </c>
      <c r="AH223" s="15">
        <v>100.5</v>
      </c>
      <c r="AI223" s="15">
        <v>82.6</v>
      </c>
      <c r="AJ223" s="15">
        <v>67.099999999999994</v>
      </c>
      <c r="AK223" s="15">
        <v>52.7</v>
      </c>
      <c r="AL223" s="15">
        <v>40.1</v>
      </c>
      <c r="AM223" s="15">
        <v>28.4</v>
      </c>
      <c r="AN223" s="15">
        <v>30.8</v>
      </c>
      <c r="AO223" s="15">
        <v>21.7</v>
      </c>
      <c r="AP223" s="15">
        <v>13.7</v>
      </c>
      <c r="AQ223" s="15">
        <v>6.1</v>
      </c>
      <c r="AR223" s="15">
        <v>3.6</v>
      </c>
    </row>
    <row r="224" spans="1:251" x14ac:dyDescent="0.25">
      <c r="A224" s="32"/>
      <c r="B224" s="32"/>
      <c r="C224" s="32"/>
      <c r="P224" s="32"/>
      <c r="R224" s="66" t="s">
        <v>479</v>
      </c>
      <c r="S224" s="15">
        <v>391.2</v>
      </c>
      <c r="T224" s="15">
        <v>393</v>
      </c>
      <c r="U224" s="15">
        <v>389.8</v>
      </c>
      <c r="V224" s="15">
        <v>389.6</v>
      </c>
      <c r="W224" s="15">
        <v>379.4</v>
      </c>
      <c r="X224" s="15">
        <v>365.6</v>
      </c>
      <c r="Y224" s="15">
        <v>349.7</v>
      </c>
      <c r="Z224" s="15">
        <v>334.4</v>
      </c>
      <c r="AA224" s="15">
        <v>316.7</v>
      </c>
      <c r="AB224" s="15">
        <v>299.7</v>
      </c>
      <c r="AC224" s="15">
        <v>272.8</v>
      </c>
      <c r="AD224" s="15">
        <v>246.8</v>
      </c>
      <c r="AE224" s="15">
        <v>220.6</v>
      </c>
      <c r="AF224" s="15">
        <v>195.1</v>
      </c>
      <c r="AG224" s="15">
        <v>168.7</v>
      </c>
      <c r="AH224" s="15">
        <v>145.1</v>
      </c>
      <c r="AI224" s="15">
        <v>122.5</v>
      </c>
      <c r="AJ224" s="15">
        <v>102.7</v>
      </c>
      <c r="AK224" s="15">
        <v>84.3</v>
      </c>
      <c r="AL224" s="15">
        <v>68.099999999999994</v>
      </c>
      <c r="AM224" s="15">
        <v>53.5</v>
      </c>
      <c r="AN224" s="15">
        <v>39.799999999999997</v>
      </c>
      <c r="AO224" s="15">
        <v>28.9</v>
      </c>
      <c r="AP224" s="15">
        <v>18.2</v>
      </c>
      <c r="AQ224" s="15">
        <v>8.1</v>
      </c>
      <c r="AR224" s="15">
        <v>4.8</v>
      </c>
    </row>
    <row r="225" spans="1:251" x14ac:dyDescent="0.25">
      <c r="A225" s="32"/>
      <c r="B225" s="32"/>
      <c r="C225" s="32"/>
      <c r="P225" s="32"/>
      <c r="R225" s="66" t="s">
        <v>480</v>
      </c>
      <c r="S225" s="15">
        <v>427.6</v>
      </c>
      <c r="T225" s="15">
        <v>428.2</v>
      </c>
      <c r="U225" s="15">
        <v>424</v>
      </c>
      <c r="V225" s="15">
        <v>423.2</v>
      </c>
      <c r="W225" s="15">
        <v>411.3</v>
      </c>
      <c r="X225" s="15">
        <v>395.3</v>
      </c>
      <c r="Y225" s="15">
        <v>377.3</v>
      </c>
      <c r="Z225" s="15">
        <v>359.4</v>
      </c>
      <c r="AA225" s="15">
        <v>339.7</v>
      </c>
      <c r="AB225" s="15">
        <v>315.8</v>
      </c>
      <c r="AC225" s="15">
        <v>281.3</v>
      </c>
      <c r="AD225" s="15">
        <v>255.3</v>
      </c>
      <c r="AE225" s="15">
        <v>228.2</v>
      </c>
      <c r="AF225" s="15">
        <v>201.8</v>
      </c>
      <c r="AG225" s="15">
        <v>174.7</v>
      </c>
      <c r="AH225" s="15">
        <v>150.19999999999999</v>
      </c>
      <c r="AI225" s="15">
        <v>126.9</v>
      </c>
      <c r="AJ225" s="15">
        <v>106.3</v>
      </c>
      <c r="AK225" s="15">
        <v>87.1</v>
      </c>
      <c r="AL225" s="15">
        <v>70.3</v>
      </c>
      <c r="AM225" s="15">
        <v>55.2</v>
      </c>
      <c r="AN225" s="15">
        <v>41.2</v>
      </c>
      <c r="AO225" s="15">
        <v>28.9</v>
      </c>
      <c r="AP225" s="15">
        <v>18.2</v>
      </c>
      <c r="AQ225" s="15">
        <v>8.1</v>
      </c>
      <c r="AR225" s="15">
        <v>5</v>
      </c>
    </row>
    <row r="226" spans="1:251" x14ac:dyDescent="0.25">
      <c r="A226" s="32"/>
      <c r="B226" s="32"/>
      <c r="C226" s="32"/>
      <c r="P226" s="32"/>
      <c r="R226" s="66" t="s">
        <v>481</v>
      </c>
      <c r="S226" s="15">
        <v>317.8</v>
      </c>
      <c r="T226" s="15">
        <v>321.10000000000002</v>
      </c>
      <c r="U226" s="15">
        <v>320.2</v>
      </c>
      <c r="V226" s="15">
        <v>320</v>
      </c>
      <c r="W226" s="15">
        <v>312.3</v>
      </c>
      <c r="X226" s="15">
        <v>302.2</v>
      </c>
      <c r="Y226" s="15">
        <v>290</v>
      </c>
      <c r="Z226" s="15">
        <v>278.39999999999998</v>
      </c>
      <c r="AA226" s="15">
        <v>265.5</v>
      </c>
      <c r="AB226" s="15">
        <v>253.1</v>
      </c>
      <c r="AC226" s="15">
        <v>232.5</v>
      </c>
      <c r="AD226" s="15">
        <v>212.5</v>
      </c>
      <c r="AE226" s="15">
        <v>191.4</v>
      </c>
      <c r="AF226" s="15">
        <v>170.3</v>
      </c>
      <c r="AG226" s="15">
        <v>148.80000000000001</v>
      </c>
      <c r="AH226" s="15">
        <v>129.1</v>
      </c>
      <c r="AI226" s="15">
        <v>110.7</v>
      </c>
      <c r="AJ226" s="15">
        <v>94.1</v>
      </c>
      <c r="AK226" s="15">
        <v>78.5</v>
      </c>
      <c r="AL226" s="15">
        <v>64.5</v>
      </c>
      <c r="AM226" s="15">
        <v>51.9</v>
      </c>
      <c r="AN226" s="15">
        <v>40.4</v>
      </c>
      <c r="AO226" s="15">
        <v>30.3</v>
      </c>
      <c r="AP226" s="15">
        <v>21.5</v>
      </c>
      <c r="AQ226" s="15">
        <v>13.7</v>
      </c>
      <c r="AR226" s="15">
        <v>3.9</v>
      </c>
    </row>
    <row r="227" spans="1:251" x14ac:dyDescent="0.25">
      <c r="A227" s="32"/>
      <c r="B227" s="32"/>
      <c r="C227" s="32"/>
      <c r="P227" s="32"/>
      <c r="R227" s="66" t="s">
        <v>482</v>
      </c>
      <c r="S227" s="15">
        <v>241.5</v>
      </c>
      <c r="T227" s="15">
        <v>242.4</v>
      </c>
      <c r="U227" s="15">
        <v>240.8</v>
      </c>
      <c r="V227" s="15">
        <v>240.7</v>
      </c>
      <c r="W227" s="15">
        <v>234.4</v>
      </c>
      <c r="X227" s="15">
        <v>222.4</v>
      </c>
      <c r="Y227" s="15">
        <v>212.8</v>
      </c>
      <c r="Z227" s="15">
        <v>203.4</v>
      </c>
      <c r="AA227" s="15">
        <v>193.1</v>
      </c>
      <c r="AB227" s="15">
        <v>182.6</v>
      </c>
      <c r="AC227" s="15">
        <v>166.7</v>
      </c>
      <c r="AD227" s="15">
        <v>151.19999999999999</v>
      </c>
      <c r="AE227" s="15">
        <v>135.1</v>
      </c>
      <c r="AF227" s="15">
        <v>119.6</v>
      </c>
      <c r="AG227" s="15">
        <v>103.7</v>
      </c>
      <c r="AH227" s="15">
        <v>89.1</v>
      </c>
      <c r="AI227" s="15">
        <v>75.5</v>
      </c>
      <c r="AJ227" s="15">
        <v>63.5</v>
      </c>
      <c r="AK227" s="15">
        <v>52.2</v>
      </c>
      <c r="AL227" s="15">
        <v>42.3</v>
      </c>
      <c r="AM227" s="15">
        <v>33.4</v>
      </c>
      <c r="AN227" s="15">
        <v>25</v>
      </c>
      <c r="AO227" s="15">
        <v>17.8</v>
      </c>
      <c r="AP227" s="15">
        <v>11.4</v>
      </c>
      <c r="AQ227" s="15">
        <v>5.4</v>
      </c>
      <c r="AR227" s="15">
        <v>3.4</v>
      </c>
    </row>
    <row r="228" spans="1:251" x14ac:dyDescent="0.25">
      <c r="A228" s="32"/>
      <c r="B228" s="32"/>
      <c r="C228" s="32"/>
      <c r="P228" s="32"/>
      <c r="R228" s="39" t="s">
        <v>428</v>
      </c>
      <c r="S228" s="46">
        <v>3863</v>
      </c>
      <c r="T228" s="46">
        <v>3878</v>
      </c>
      <c r="U228" s="46">
        <v>3846</v>
      </c>
      <c r="V228" s="46">
        <v>3841</v>
      </c>
      <c r="W228" s="46">
        <v>3741</v>
      </c>
      <c r="X228" s="46">
        <v>3596</v>
      </c>
      <c r="Y228" s="46">
        <v>3440</v>
      </c>
      <c r="Z228" s="46">
        <v>3281</v>
      </c>
      <c r="AA228" s="46">
        <v>3102</v>
      </c>
      <c r="AB228" s="46">
        <v>2920</v>
      </c>
      <c r="AC228" s="46">
        <v>2644</v>
      </c>
      <c r="AD228" s="46">
        <v>2389</v>
      </c>
      <c r="AE228" s="46">
        <v>2134</v>
      </c>
      <c r="AF228" s="46">
        <v>1886</v>
      </c>
      <c r="AG228" s="46">
        <v>1635</v>
      </c>
      <c r="AH228" s="46">
        <v>1408</v>
      </c>
      <c r="AI228" s="46">
        <v>1194</v>
      </c>
      <c r="AJ228" s="46">
        <v>1007</v>
      </c>
      <c r="AK228" s="46">
        <v>834</v>
      </c>
      <c r="AL228" s="46">
        <v>681</v>
      </c>
      <c r="AM228" s="46">
        <v>543</v>
      </c>
      <c r="AN228" s="46">
        <v>428</v>
      </c>
      <c r="AO228" s="46">
        <v>318</v>
      </c>
      <c r="AP228" s="46">
        <v>223</v>
      </c>
      <c r="AQ228" s="46">
        <v>133</v>
      </c>
      <c r="AR228" s="46">
        <v>96</v>
      </c>
    </row>
    <row r="229" spans="1:251" x14ac:dyDescent="0.25">
      <c r="A229" s="32"/>
      <c r="B229" s="32"/>
      <c r="C229" s="32"/>
      <c r="P229" s="32"/>
      <c r="R229" s="66" t="s">
        <v>483</v>
      </c>
      <c r="S229" s="13">
        <v>58</v>
      </c>
      <c r="T229" s="13">
        <v>58</v>
      </c>
      <c r="U229" s="13">
        <v>58</v>
      </c>
      <c r="V229" s="13">
        <v>58</v>
      </c>
      <c r="W229" s="13">
        <v>70</v>
      </c>
      <c r="X229" s="13">
        <v>84</v>
      </c>
      <c r="Y229" s="13">
        <v>92</v>
      </c>
      <c r="Z229" s="13">
        <v>104</v>
      </c>
      <c r="AA229" s="13">
        <v>103</v>
      </c>
      <c r="AB229" s="13">
        <v>140</v>
      </c>
      <c r="AC229" s="13">
        <v>146</v>
      </c>
      <c r="AD229" s="13">
        <v>147</v>
      </c>
      <c r="AE229" s="13">
        <v>158</v>
      </c>
      <c r="AF229" s="13">
        <v>176</v>
      </c>
      <c r="AG229" s="13">
        <v>177</v>
      </c>
      <c r="AH229" s="13">
        <v>177</v>
      </c>
      <c r="AI229" s="13">
        <v>190</v>
      </c>
      <c r="AJ229" s="13">
        <v>193</v>
      </c>
      <c r="AK229" s="13">
        <v>196</v>
      </c>
      <c r="AL229" s="13">
        <v>198</v>
      </c>
      <c r="AM229" s="13">
        <v>198</v>
      </c>
      <c r="AN229" s="13">
        <v>207</v>
      </c>
      <c r="AO229" s="13">
        <v>226</v>
      </c>
      <c r="AP229" s="13">
        <v>231</v>
      </c>
      <c r="AQ229" s="13">
        <v>233</v>
      </c>
      <c r="AR229" s="13">
        <v>236</v>
      </c>
    </row>
    <row r="230" spans="1:251" x14ac:dyDescent="0.25">
      <c r="A230" s="32"/>
      <c r="B230" s="32"/>
      <c r="C230" s="32"/>
      <c r="P230" s="32"/>
      <c r="R230" s="38" t="s">
        <v>484</v>
      </c>
      <c r="S230" s="13">
        <v>1312</v>
      </c>
      <c r="T230" s="13">
        <v>1316</v>
      </c>
      <c r="U230" s="13">
        <v>1316</v>
      </c>
      <c r="V230" s="13">
        <v>1378</v>
      </c>
      <c r="W230" s="13">
        <v>1386</v>
      </c>
      <c r="X230" s="13">
        <v>1350</v>
      </c>
      <c r="Y230" s="13">
        <v>1399</v>
      </c>
      <c r="Z230" s="13">
        <v>1332</v>
      </c>
      <c r="AA230" s="13">
        <v>1325</v>
      </c>
      <c r="AB230" s="13">
        <v>1203</v>
      </c>
      <c r="AC230" s="13">
        <v>1076</v>
      </c>
      <c r="AD230" s="13">
        <v>1130</v>
      </c>
      <c r="AE230" s="13">
        <v>1245</v>
      </c>
      <c r="AF230" s="13">
        <v>1260</v>
      </c>
      <c r="AG230" s="13">
        <v>1271</v>
      </c>
      <c r="AH230" s="13">
        <v>1185</v>
      </c>
      <c r="AI230" s="13">
        <v>1263</v>
      </c>
      <c r="AJ230" s="13">
        <v>1327</v>
      </c>
      <c r="AK230" s="13">
        <v>1327</v>
      </c>
      <c r="AL230" s="13">
        <v>1327</v>
      </c>
      <c r="AM230" s="13">
        <v>1340</v>
      </c>
      <c r="AN230" s="13">
        <v>1327</v>
      </c>
      <c r="AO230" s="13">
        <v>1327</v>
      </c>
      <c r="AP230" s="13">
        <v>1327</v>
      </c>
      <c r="AQ230" s="13">
        <v>1350</v>
      </c>
      <c r="AR230" s="13">
        <v>1350</v>
      </c>
    </row>
    <row r="231" spans="1:251" x14ac:dyDescent="0.25">
      <c r="A231" s="32"/>
      <c r="B231" s="32"/>
      <c r="C231" s="32"/>
      <c r="P231" s="32"/>
      <c r="R231" s="66" t="s">
        <v>485</v>
      </c>
      <c r="S231" s="13">
        <v>389</v>
      </c>
      <c r="T231" s="13">
        <v>368</v>
      </c>
      <c r="U231" s="13">
        <v>361</v>
      </c>
      <c r="V231" s="13">
        <v>360</v>
      </c>
      <c r="W231" s="13">
        <v>360</v>
      </c>
      <c r="X231" s="13">
        <v>359</v>
      </c>
      <c r="Y231" s="13">
        <v>341</v>
      </c>
      <c r="Z231" s="13">
        <v>335</v>
      </c>
      <c r="AA231" s="13">
        <v>305</v>
      </c>
      <c r="AB231" s="13">
        <v>289</v>
      </c>
      <c r="AC231" s="13">
        <v>271</v>
      </c>
      <c r="AD231" s="13">
        <v>255</v>
      </c>
      <c r="AE231" s="13">
        <v>233</v>
      </c>
      <c r="AF231" s="13">
        <v>208</v>
      </c>
      <c r="AG231" s="13">
        <v>180</v>
      </c>
      <c r="AH231" s="13">
        <v>149</v>
      </c>
      <c r="AI231" s="13">
        <v>117</v>
      </c>
      <c r="AJ231" s="13">
        <v>82</v>
      </c>
      <c r="AK231" s="13">
        <v>45</v>
      </c>
      <c r="AL231" s="13">
        <v>6</v>
      </c>
      <c r="AM231" s="13">
        <v>0</v>
      </c>
      <c r="AN231" s="13">
        <v>0</v>
      </c>
      <c r="AO231" s="13">
        <v>0</v>
      </c>
      <c r="AP231" s="13">
        <v>0</v>
      </c>
      <c r="AQ231" s="13">
        <v>0</v>
      </c>
      <c r="AR231" s="13">
        <v>0</v>
      </c>
    </row>
    <row r="232" spans="1:251" x14ac:dyDescent="0.25">
      <c r="A232" s="32"/>
      <c r="B232" s="32"/>
      <c r="C232" s="32"/>
      <c r="P232" s="32"/>
      <c r="R232" s="66" t="s">
        <v>486</v>
      </c>
      <c r="S232" s="45">
        <v>0</v>
      </c>
      <c r="T232" s="45">
        <v>0</v>
      </c>
      <c r="U232" s="45">
        <v>0</v>
      </c>
      <c r="V232" s="45">
        <v>0</v>
      </c>
      <c r="W232" s="45">
        <v>0</v>
      </c>
      <c r="X232" s="45">
        <v>0</v>
      </c>
      <c r="Y232" s="45">
        <v>0</v>
      </c>
      <c r="Z232" s="45">
        <v>0</v>
      </c>
      <c r="AA232" s="45">
        <v>0</v>
      </c>
      <c r="AB232" s="45">
        <v>0</v>
      </c>
      <c r="AC232" s="45">
        <v>0</v>
      </c>
      <c r="AD232" s="45">
        <v>0</v>
      </c>
      <c r="AE232" s="45">
        <v>0</v>
      </c>
      <c r="AF232" s="45">
        <v>0</v>
      </c>
      <c r="AG232" s="45">
        <v>0</v>
      </c>
      <c r="AH232" s="45">
        <v>0</v>
      </c>
      <c r="AI232" s="45">
        <v>0</v>
      </c>
      <c r="AJ232" s="45">
        <v>0</v>
      </c>
      <c r="AK232" s="45">
        <v>0</v>
      </c>
      <c r="AL232" s="45">
        <v>0</v>
      </c>
      <c r="AM232" s="45">
        <v>0</v>
      </c>
      <c r="AN232" s="45">
        <v>0</v>
      </c>
      <c r="AO232" s="45">
        <v>0</v>
      </c>
      <c r="AP232" s="45">
        <v>0</v>
      </c>
      <c r="AQ232" s="45">
        <v>0</v>
      </c>
      <c r="AR232" s="45">
        <v>0</v>
      </c>
    </row>
    <row r="233" spans="1:251" x14ac:dyDescent="0.25">
      <c r="A233" s="32"/>
      <c r="B233" s="32"/>
      <c r="C233" s="32"/>
      <c r="P233" s="32"/>
      <c r="R233" s="39" t="s">
        <v>487</v>
      </c>
      <c r="S233" s="46">
        <f t="shared" ref="S233:AR233" si="4">SUM(S229:S232)</f>
        <v>1759</v>
      </c>
      <c r="T233" s="46">
        <f t="shared" si="4"/>
        <v>1742</v>
      </c>
      <c r="U233" s="46">
        <f t="shared" si="4"/>
        <v>1735</v>
      </c>
      <c r="V233" s="46">
        <f t="shared" si="4"/>
        <v>1796</v>
      </c>
      <c r="W233" s="46">
        <f t="shared" si="4"/>
        <v>1816</v>
      </c>
      <c r="X233" s="46">
        <f t="shared" si="4"/>
        <v>1793</v>
      </c>
      <c r="Y233" s="46">
        <f t="shared" si="4"/>
        <v>1832</v>
      </c>
      <c r="Z233" s="46">
        <f t="shared" si="4"/>
        <v>1771</v>
      </c>
      <c r="AA233" s="46">
        <f t="shared" si="4"/>
        <v>1733</v>
      </c>
      <c r="AB233" s="46">
        <f t="shared" si="4"/>
        <v>1632</v>
      </c>
      <c r="AC233" s="46">
        <f t="shared" si="4"/>
        <v>1493</v>
      </c>
      <c r="AD233" s="46">
        <f t="shared" si="4"/>
        <v>1532</v>
      </c>
      <c r="AE233" s="46">
        <f t="shared" si="4"/>
        <v>1636</v>
      </c>
      <c r="AF233" s="46">
        <f t="shared" si="4"/>
        <v>1644</v>
      </c>
      <c r="AG233" s="46">
        <f t="shared" si="4"/>
        <v>1628</v>
      </c>
      <c r="AH233" s="46">
        <f t="shared" si="4"/>
        <v>1511</v>
      </c>
      <c r="AI233" s="46">
        <f t="shared" si="4"/>
        <v>1570</v>
      </c>
      <c r="AJ233" s="46">
        <f t="shared" si="4"/>
        <v>1602</v>
      </c>
      <c r="AK233" s="46">
        <f t="shared" si="4"/>
        <v>1568</v>
      </c>
      <c r="AL233" s="46">
        <f t="shared" si="4"/>
        <v>1531</v>
      </c>
      <c r="AM233" s="46">
        <f t="shared" si="4"/>
        <v>1538</v>
      </c>
      <c r="AN233" s="46">
        <f t="shared" si="4"/>
        <v>1534</v>
      </c>
      <c r="AO233" s="46">
        <f t="shared" si="4"/>
        <v>1553</v>
      </c>
      <c r="AP233" s="46">
        <f t="shared" si="4"/>
        <v>1558</v>
      </c>
      <c r="AQ233" s="46">
        <f t="shared" si="4"/>
        <v>1583</v>
      </c>
      <c r="AR233" s="46">
        <f t="shared" si="4"/>
        <v>1586</v>
      </c>
    </row>
    <row r="234" spans="1:251" x14ac:dyDescent="0.25">
      <c r="A234" s="32"/>
      <c r="B234" s="32"/>
      <c r="C234" s="32"/>
      <c r="P234" s="32"/>
      <c r="R234" s="39" t="s">
        <v>488</v>
      </c>
      <c r="S234" s="46">
        <f t="shared" ref="S234:AR234" si="5">S228+S233</f>
        <v>5622</v>
      </c>
      <c r="T234" s="46">
        <f t="shared" si="5"/>
        <v>5620</v>
      </c>
      <c r="U234" s="46">
        <f t="shared" si="5"/>
        <v>5581</v>
      </c>
      <c r="V234" s="46">
        <f t="shared" si="5"/>
        <v>5637</v>
      </c>
      <c r="W234" s="46">
        <f t="shared" si="5"/>
        <v>5557</v>
      </c>
      <c r="X234" s="46">
        <f t="shared" si="5"/>
        <v>5389</v>
      </c>
      <c r="Y234" s="46">
        <f t="shared" si="5"/>
        <v>5272</v>
      </c>
      <c r="Z234" s="46">
        <f t="shared" si="5"/>
        <v>5052</v>
      </c>
      <c r="AA234" s="46">
        <f t="shared" si="5"/>
        <v>4835</v>
      </c>
      <c r="AB234" s="46">
        <f t="shared" si="5"/>
        <v>4552</v>
      </c>
      <c r="AC234" s="46">
        <f t="shared" si="5"/>
        <v>4137</v>
      </c>
      <c r="AD234" s="46">
        <f t="shared" si="5"/>
        <v>3921</v>
      </c>
      <c r="AE234" s="46">
        <f t="shared" si="5"/>
        <v>3770</v>
      </c>
      <c r="AF234" s="46">
        <f t="shared" si="5"/>
        <v>3530</v>
      </c>
      <c r="AG234" s="46">
        <f t="shared" si="5"/>
        <v>3263</v>
      </c>
      <c r="AH234" s="46">
        <f t="shared" si="5"/>
        <v>2919</v>
      </c>
      <c r="AI234" s="46">
        <f t="shared" si="5"/>
        <v>2764</v>
      </c>
      <c r="AJ234" s="46">
        <f t="shared" si="5"/>
        <v>2609</v>
      </c>
      <c r="AK234" s="46">
        <f t="shared" si="5"/>
        <v>2402</v>
      </c>
      <c r="AL234" s="46">
        <f t="shared" si="5"/>
        <v>2212</v>
      </c>
      <c r="AM234" s="46">
        <f t="shared" si="5"/>
        <v>2081</v>
      </c>
      <c r="AN234" s="46">
        <f t="shared" si="5"/>
        <v>1962</v>
      </c>
      <c r="AO234" s="46">
        <f t="shared" si="5"/>
        <v>1871</v>
      </c>
      <c r="AP234" s="46">
        <f t="shared" si="5"/>
        <v>1781</v>
      </c>
      <c r="AQ234" s="46">
        <f t="shared" si="5"/>
        <v>1716</v>
      </c>
      <c r="AR234" s="46">
        <f t="shared" si="5"/>
        <v>1682</v>
      </c>
    </row>
    <row r="235" spans="1:251" x14ac:dyDescent="0.25">
      <c r="A235" s="32"/>
      <c r="B235" s="32"/>
      <c r="C235" s="32"/>
      <c r="P235" s="32"/>
    </row>
    <row r="236" spans="1:251" x14ac:dyDescent="0.25">
      <c r="A236" s="32"/>
      <c r="B236" s="32"/>
      <c r="C236" s="32"/>
      <c r="P236" s="32"/>
      <c r="R236"/>
    </row>
    <row r="237" spans="1:251" x14ac:dyDescent="0.25">
      <c r="A237" s="32"/>
      <c r="B237" s="32"/>
      <c r="C237" s="32"/>
      <c r="P237" s="32"/>
    </row>
    <row r="238" spans="1:251" customForma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row>
    <row r="239" spans="1:251" x14ac:dyDescent="0.25">
      <c r="A239" s="32"/>
      <c r="B239" s="32"/>
      <c r="C239" s="32"/>
      <c r="E239" s="34" t="s">
        <v>491</v>
      </c>
      <c r="P239" s="32"/>
    </row>
    <row r="240" spans="1:251" x14ac:dyDescent="0.25">
      <c r="A240" s="32"/>
      <c r="B240" s="32"/>
      <c r="C240" s="32"/>
      <c r="E240" s="34" t="s">
        <v>420</v>
      </c>
      <c r="P240" s="32"/>
      <c r="R240" s="35"/>
    </row>
    <row r="241" spans="1:44" x14ac:dyDescent="0.25">
      <c r="A241" s="32"/>
      <c r="B241" s="32"/>
      <c r="C241" s="32"/>
      <c r="P241" s="32"/>
      <c r="R241" t="s">
        <v>442</v>
      </c>
      <c r="S241" s="43"/>
      <c r="T241" s="43"/>
      <c r="U241" s="43"/>
      <c r="V241" s="43"/>
      <c r="W241" s="43"/>
      <c r="X241" s="43"/>
      <c r="Y241" s="43"/>
      <c r="Z241" s="43"/>
      <c r="AA241" s="43"/>
      <c r="AB241" s="43"/>
      <c r="AC241" s="43"/>
      <c r="AD241" s="43"/>
      <c r="AE241" s="43"/>
      <c r="AF241" s="43"/>
      <c r="AG241" s="43"/>
      <c r="AH241" s="43"/>
      <c r="AI241" s="43"/>
    </row>
    <row r="242" spans="1:44" x14ac:dyDescent="0.25">
      <c r="A242" s="32"/>
      <c r="B242" s="32"/>
      <c r="C242" s="32"/>
      <c r="P242" s="32"/>
    </row>
    <row r="243" spans="1:44" x14ac:dyDescent="0.25">
      <c r="A243" s="32"/>
      <c r="B243" s="32"/>
      <c r="C243" s="32"/>
      <c r="P243" s="32"/>
      <c r="R243" s="66" t="s">
        <v>443</v>
      </c>
      <c r="S243" s="44" t="s">
        <v>444</v>
      </c>
      <c r="T243" s="44" t="s">
        <v>445</v>
      </c>
      <c r="U243" s="44" t="s">
        <v>446</v>
      </c>
      <c r="V243" s="44" t="s">
        <v>447</v>
      </c>
      <c r="W243" s="44" t="s">
        <v>448</v>
      </c>
      <c r="X243" s="44" t="s">
        <v>449</v>
      </c>
      <c r="Y243" s="44" t="s">
        <v>450</v>
      </c>
      <c r="Z243" s="44" t="s">
        <v>451</v>
      </c>
      <c r="AA243" s="44" t="s">
        <v>452</v>
      </c>
      <c r="AB243" s="44" t="s">
        <v>453</v>
      </c>
      <c r="AC243" s="44" t="s">
        <v>454</v>
      </c>
      <c r="AD243" s="44" t="s">
        <v>455</v>
      </c>
      <c r="AE243" s="44" t="s">
        <v>456</v>
      </c>
      <c r="AF243" s="44" t="s">
        <v>457</v>
      </c>
      <c r="AG243" s="44" t="s">
        <v>458</v>
      </c>
      <c r="AH243" s="44" t="s">
        <v>459</v>
      </c>
      <c r="AI243" s="44" t="s">
        <v>460</v>
      </c>
      <c r="AJ243" s="44" t="s">
        <v>461</v>
      </c>
      <c r="AK243" s="44" t="s">
        <v>462</v>
      </c>
      <c r="AL243" s="44" t="s">
        <v>463</v>
      </c>
      <c r="AM243" s="44" t="s">
        <v>464</v>
      </c>
      <c r="AN243" s="44" t="s">
        <v>465</v>
      </c>
      <c r="AO243" s="44" t="s">
        <v>466</v>
      </c>
      <c r="AP243" s="44" t="s">
        <v>467</v>
      </c>
      <c r="AQ243" s="44" t="s">
        <v>468</v>
      </c>
      <c r="AR243" s="44" t="s">
        <v>469</v>
      </c>
    </row>
    <row r="244" spans="1:44" x14ac:dyDescent="0.25">
      <c r="A244" s="32"/>
      <c r="B244" s="32"/>
      <c r="C244" s="32"/>
      <c r="P244" s="32"/>
      <c r="R244" s="47" t="s">
        <v>470</v>
      </c>
      <c r="S244" s="15">
        <v>312.89999999999998</v>
      </c>
      <c r="T244" s="15">
        <v>313.39999999999998</v>
      </c>
      <c r="U244" s="15">
        <v>310.7</v>
      </c>
      <c r="V244" s="15">
        <v>308.39999999999998</v>
      </c>
      <c r="W244" s="15">
        <v>300.3</v>
      </c>
      <c r="X244" s="15">
        <v>288.5</v>
      </c>
      <c r="Y244" s="15">
        <v>275.2</v>
      </c>
      <c r="Z244" s="15">
        <v>261.2</v>
      </c>
      <c r="AA244" s="15">
        <v>246.7</v>
      </c>
      <c r="AB244" s="15">
        <v>231.3</v>
      </c>
      <c r="AC244" s="15">
        <v>210.9</v>
      </c>
      <c r="AD244" s="15">
        <v>190</v>
      </c>
      <c r="AE244" s="15">
        <v>169.9</v>
      </c>
      <c r="AF244" s="15">
        <v>150.30000000000001</v>
      </c>
      <c r="AG244" s="15">
        <v>131.1</v>
      </c>
      <c r="AH244" s="15">
        <v>113.2</v>
      </c>
      <c r="AI244" s="15">
        <v>96.8</v>
      </c>
      <c r="AJ244" s="15">
        <v>82.1</v>
      </c>
      <c r="AK244" s="15">
        <v>68.5</v>
      </c>
      <c r="AL244" s="15">
        <v>56.1</v>
      </c>
      <c r="AM244" s="15">
        <v>45.2</v>
      </c>
      <c r="AN244" s="15">
        <v>35.6</v>
      </c>
      <c r="AO244" s="15">
        <v>27.8</v>
      </c>
      <c r="AP244" s="15">
        <v>21.1</v>
      </c>
      <c r="AQ244" s="15">
        <v>15</v>
      </c>
      <c r="AR244" s="15">
        <v>12.9</v>
      </c>
    </row>
    <row r="245" spans="1:44" x14ac:dyDescent="0.25">
      <c r="A245" s="32"/>
      <c r="B245" s="32"/>
      <c r="C245" s="32"/>
      <c r="P245" s="32"/>
      <c r="R245" s="66" t="s">
        <v>471</v>
      </c>
      <c r="S245" s="15">
        <v>193.5</v>
      </c>
      <c r="T245" s="15">
        <v>193.3</v>
      </c>
      <c r="U245" s="15">
        <v>191.1</v>
      </c>
      <c r="V245" s="15">
        <v>190.1</v>
      </c>
      <c r="W245" s="15">
        <v>184.6</v>
      </c>
      <c r="X245" s="15">
        <v>178.3</v>
      </c>
      <c r="Y245" s="15">
        <v>170</v>
      </c>
      <c r="Z245" s="15">
        <v>161.19999999999999</v>
      </c>
      <c r="AA245" s="15">
        <v>151.80000000000001</v>
      </c>
      <c r="AB245" s="15">
        <v>142.30000000000001</v>
      </c>
      <c r="AC245" s="15">
        <v>129.5</v>
      </c>
      <c r="AD245" s="15">
        <v>117.4</v>
      </c>
      <c r="AE245" s="15">
        <v>105.2</v>
      </c>
      <c r="AF245" s="15">
        <v>93.5</v>
      </c>
      <c r="AG245" s="15">
        <v>82</v>
      </c>
      <c r="AH245" s="15">
        <v>71.599999999999994</v>
      </c>
      <c r="AI245" s="15">
        <v>62</v>
      </c>
      <c r="AJ245" s="15">
        <v>53.6</v>
      </c>
      <c r="AK245" s="15">
        <v>45.7</v>
      </c>
      <c r="AL245" s="15">
        <v>38.5</v>
      </c>
      <c r="AM245" s="15">
        <v>32.1</v>
      </c>
      <c r="AN245" s="15">
        <v>26.6</v>
      </c>
      <c r="AO245" s="15">
        <v>22.3</v>
      </c>
      <c r="AP245" s="15">
        <v>18.5</v>
      </c>
      <c r="AQ245" s="15">
        <v>15.1</v>
      </c>
      <c r="AR245" s="15">
        <v>14.1</v>
      </c>
    </row>
    <row r="246" spans="1:44" x14ac:dyDescent="0.25">
      <c r="A246" s="32"/>
      <c r="B246" s="32"/>
      <c r="C246" s="32"/>
      <c r="P246" s="32"/>
      <c r="R246" s="66" t="s">
        <v>472</v>
      </c>
      <c r="S246" s="15">
        <v>455.7</v>
      </c>
      <c r="T246" s="15">
        <v>456.6</v>
      </c>
      <c r="U246" s="15">
        <v>452</v>
      </c>
      <c r="V246" s="15">
        <v>450.1</v>
      </c>
      <c r="W246" s="15">
        <v>437.4</v>
      </c>
      <c r="X246" s="15">
        <v>419.5</v>
      </c>
      <c r="Y246" s="15">
        <v>400.3</v>
      </c>
      <c r="Z246" s="15">
        <v>379.6</v>
      </c>
      <c r="AA246" s="15">
        <v>357.6</v>
      </c>
      <c r="AB246" s="15">
        <v>334</v>
      </c>
      <c r="AC246" s="15">
        <v>303.2</v>
      </c>
      <c r="AD246" s="15">
        <v>273.39999999999998</v>
      </c>
      <c r="AE246" s="15">
        <v>244.1</v>
      </c>
      <c r="AF246" s="15">
        <v>215.7</v>
      </c>
      <c r="AG246" s="15">
        <v>187.5</v>
      </c>
      <c r="AH246" s="15">
        <v>161.80000000000001</v>
      </c>
      <c r="AI246" s="15">
        <v>137.6</v>
      </c>
      <c r="AJ246" s="15">
        <v>116.3</v>
      </c>
      <c r="AK246" s="15">
        <v>96.3</v>
      </c>
      <c r="AL246" s="15">
        <v>78.3</v>
      </c>
      <c r="AM246" s="15">
        <v>62.6</v>
      </c>
      <c r="AN246" s="15">
        <v>48.7</v>
      </c>
      <c r="AO246" s="15">
        <v>37.299999999999997</v>
      </c>
      <c r="AP246" s="15">
        <v>27.7</v>
      </c>
      <c r="AQ246" s="15">
        <v>19</v>
      </c>
      <c r="AR246" s="15">
        <v>16.2</v>
      </c>
    </row>
    <row r="247" spans="1:44" x14ac:dyDescent="0.25">
      <c r="A247" s="32"/>
      <c r="B247" s="32"/>
      <c r="C247" s="32"/>
      <c r="P247" s="32"/>
      <c r="R247" s="66" t="s">
        <v>473</v>
      </c>
      <c r="S247" s="15">
        <v>231.3</v>
      </c>
      <c r="T247" s="15">
        <v>231.6</v>
      </c>
      <c r="U247" s="15">
        <v>229</v>
      </c>
      <c r="V247" s="15">
        <v>228.1</v>
      </c>
      <c r="W247" s="15">
        <v>221.3</v>
      </c>
      <c r="X247" s="15">
        <v>212.9</v>
      </c>
      <c r="Y247" s="15">
        <v>203.1</v>
      </c>
      <c r="Z247" s="15">
        <v>192.6</v>
      </c>
      <c r="AA247" s="15">
        <v>181.3</v>
      </c>
      <c r="AB247" s="15">
        <v>169.7</v>
      </c>
      <c r="AC247" s="15">
        <v>153.80000000000001</v>
      </c>
      <c r="AD247" s="15">
        <v>139.1</v>
      </c>
      <c r="AE247" s="15">
        <v>124.4</v>
      </c>
      <c r="AF247" s="15">
        <v>110.3</v>
      </c>
      <c r="AG247" s="15">
        <v>96.4</v>
      </c>
      <c r="AH247" s="15">
        <v>83.8</v>
      </c>
      <c r="AI247" s="15">
        <v>72.099999999999994</v>
      </c>
      <c r="AJ247" s="15">
        <v>62</v>
      </c>
      <c r="AK247" s="15">
        <v>52.6</v>
      </c>
      <c r="AL247" s="15">
        <v>44</v>
      </c>
      <c r="AM247" s="15">
        <v>36.5</v>
      </c>
      <c r="AN247" s="15">
        <v>30</v>
      </c>
      <c r="AO247" s="15">
        <v>24.8</v>
      </c>
      <c r="AP247" s="15">
        <v>20.5</v>
      </c>
      <c r="AQ247" s="15">
        <v>16.5</v>
      </c>
      <c r="AR247" s="15">
        <v>15.5</v>
      </c>
    </row>
    <row r="248" spans="1:44" x14ac:dyDescent="0.25">
      <c r="A248" s="32"/>
      <c r="B248" s="32"/>
      <c r="C248" s="32"/>
      <c r="P248" s="32"/>
      <c r="R248" s="66" t="s">
        <v>474</v>
      </c>
      <c r="S248" s="15">
        <v>401.8</v>
      </c>
      <c r="T248" s="15">
        <v>401.7</v>
      </c>
      <c r="U248" s="15">
        <v>396.4</v>
      </c>
      <c r="V248" s="15">
        <v>394.9</v>
      </c>
      <c r="W248" s="15">
        <v>382.6</v>
      </c>
      <c r="X248" s="15">
        <v>366.2</v>
      </c>
      <c r="Y248" s="15">
        <v>348.8</v>
      </c>
      <c r="Z248" s="15">
        <v>330.6</v>
      </c>
      <c r="AA248" s="15">
        <v>310.2</v>
      </c>
      <c r="AB248" s="15">
        <v>290</v>
      </c>
      <c r="AC248" s="15">
        <v>262.3</v>
      </c>
      <c r="AD248" s="15">
        <v>237.3</v>
      </c>
      <c r="AE248" s="15">
        <v>211.4</v>
      </c>
      <c r="AF248" s="15">
        <v>186.8</v>
      </c>
      <c r="AG248" s="15">
        <v>162.30000000000001</v>
      </c>
      <c r="AH248" s="15">
        <v>140.30000000000001</v>
      </c>
      <c r="AI248" s="15">
        <v>119.1</v>
      </c>
      <c r="AJ248" s="15">
        <v>100.7</v>
      </c>
      <c r="AK248" s="15">
        <v>83.4</v>
      </c>
      <c r="AL248" s="15">
        <v>67.8</v>
      </c>
      <c r="AM248" s="15">
        <v>54.1</v>
      </c>
      <c r="AN248" s="15">
        <v>41.9</v>
      </c>
      <c r="AO248" s="15">
        <v>31.8</v>
      </c>
      <c r="AP248" s="15">
        <v>23.3</v>
      </c>
      <c r="AQ248" s="15">
        <v>15.5</v>
      </c>
      <c r="AR248" s="15">
        <v>13</v>
      </c>
    </row>
    <row r="249" spans="1:44" x14ac:dyDescent="0.25">
      <c r="A249" s="32"/>
      <c r="B249" s="32"/>
      <c r="C249" s="32"/>
      <c r="P249" s="32"/>
      <c r="R249" s="66" t="s">
        <v>475</v>
      </c>
      <c r="S249" s="15">
        <v>343</v>
      </c>
      <c r="T249" s="15">
        <v>344</v>
      </c>
      <c r="U249" s="15">
        <v>340.4</v>
      </c>
      <c r="V249" s="15">
        <v>340.1</v>
      </c>
      <c r="W249" s="15">
        <v>330.4</v>
      </c>
      <c r="X249" s="15">
        <v>317.3</v>
      </c>
      <c r="Y249" s="15">
        <v>302.8</v>
      </c>
      <c r="Z249" s="15">
        <v>288.3</v>
      </c>
      <c r="AA249" s="15">
        <v>271.8</v>
      </c>
      <c r="AB249" s="15">
        <v>255.6</v>
      </c>
      <c r="AC249" s="15">
        <v>232.1</v>
      </c>
      <c r="AD249" s="15">
        <v>209.7</v>
      </c>
      <c r="AE249" s="15">
        <v>187.1</v>
      </c>
      <c r="AF249" s="15">
        <v>165.3</v>
      </c>
      <c r="AG249" s="15">
        <v>143.19999999999999</v>
      </c>
      <c r="AH249" s="15">
        <v>123.5</v>
      </c>
      <c r="AI249" s="15">
        <v>104.5</v>
      </c>
      <c r="AJ249" s="15">
        <v>87.8</v>
      </c>
      <c r="AK249" s="15">
        <v>72.099999999999994</v>
      </c>
      <c r="AL249" s="15">
        <v>58.1</v>
      </c>
      <c r="AM249" s="15">
        <v>45.7</v>
      </c>
      <c r="AN249" s="15">
        <v>34.4</v>
      </c>
      <c r="AO249" s="15">
        <v>25</v>
      </c>
      <c r="AP249" s="15">
        <v>16.8</v>
      </c>
      <c r="AQ249" s="15">
        <v>9.4</v>
      </c>
      <c r="AR249" s="15">
        <v>7</v>
      </c>
    </row>
    <row r="250" spans="1:44" x14ac:dyDescent="0.25">
      <c r="A250" s="32"/>
      <c r="B250" s="32"/>
      <c r="C250" s="32"/>
      <c r="P250" s="32"/>
      <c r="R250" s="66" t="s">
        <v>476</v>
      </c>
      <c r="S250" s="15">
        <v>43.2</v>
      </c>
      <c r="T250" s="15">
        <v>43.2</v>
      </c>
      <c r="U250" s="15">
        <v>42.5</v>
      </c>
      <c r="V250" s="15">
        <v>42.1</v>
      </c>
      <c r="W250" s="15">
        <v>40.9</v>
      </c>
      <c r="X250" s="15">
        <v>38.200000000000003</v>
      </c>
      <c r="Y250" s="15">
        <v>36.5</v>
      </c>
      <c r="Z250" s="15">
        <v>34.6</v>
      </c>
      <c r="AA250" s="15">
        <v>32.6</v>
      </c>
      <c r="AB250" s="15">
        <v>30.5</v>
      </c>
      <c r="AC250" s="15">
        <v>27.8</v>
      </c>
      <c r="AD250" s="15">
        <v>25.1</v>
      </c>
      <c r="AE250" s="15">
        <v>22.3</v>
      </c>
      <c r="AF250" s="15">
        <v>19.8</v>
      </c>
      <c r="AG250" s="15">
        <v>17.3</v>
      </c>
      <c r="AH250" s="15">
        <v>15.1</v>
      </c>
      <c r="AI250" s="15">
        <v>13</v>
      </c>
      <c r="AJ250" s="15">
        <v>11.1</v>
      </c>
      <c r="AK250" s="15">
        <v>9.4</v>
      </c>
      <c r="AL250" s="15">
        <v>7.8</v>
      </c>
      <c r="AM250" s="15">
        <v>6.3</v>
      </c>
      <c r="AN250" s="15">
        <v>5.0999999999999996</v>
      </c>
      <c r="AO250" s="15">
        <v>4.0999999999999996</v>
      </c>
      <c r="AP250" s="15">
        <v>3.2</v>
      </c>
      <c r="AQ250" s="15">
        <v>2.4</v>
      </c>
      <c r="AR250" s="15">
        <v>2.2000000000000002</v>
      </c>
    </row>
    <row r="251" spans="1:44" x14ac:dyDescent="0.25">
      <c r="A251" s="32"/>
      <c r="B251" s="32"/>
      <c r="C251" s="32"/>
      <c r="P251" s="32"/>
      <c r="R251" s="66" t="s">
        <v>477</v>
      </c>
      <c r="S251" s="15">
        <v>160.80000000000001</v>
      </c>
      <c r="T251" s="15">
        <v>158.80000000000001</v>
      </c>
      <c r="U251" s="15">
        <v>155.1</v>
      </c>
      <c r="V251" s="15">
        <v>152.5</v>
      </c>
      <c r="W251" s="15">
        <v>147.4</v>
      </c>
      <c r="X251" s="15">
        <v>136</v>
      </c>
      <c r="Y251" s="15">
        <v>129.1</v>
      </c>
      <c r="Z251" s="15">
        <v>120.3</v>
      </c>
      <c r="AA251" s="15">
        <v>108</v>
      </c>
      <c r="AB251" s="15">
        <v>101</v>
      </c>
      <c r="AC251" s="15">
        <v>91.7</v>
      </c>
      <c r="AD251" s="15">
        <v>83</v>
      </c>
      <c r="AE251" s="15">
        <v>74.3</v>
      </c>
      <c r="AF251" s="15">
        <v>65.8</v>
      </c>
      <c r="AG251" s="15">
        <v>57.3</v>
      </c>
      <c r="AH251" s="15">
        <v>49.9</v>
      </c>
      <c r="AI251" s="15">
        <v>42.8</v>
      </c>
      <c r="AJ251" s="15">
        <v>36.6</v>
      </c>
      <c r="AK251" s="15">
        <v>30.8</v>
      </c>
      <c r="AL251" s="15">
        <v>25.5</v>
      </c>
      <c r="AM251" s="15">
        <v>20.9</v>
      </c>
      <c r="AN251" s="15">
        <v>16.899999999999999</v>
      </c>
      <c r="AO251" s="15">
        <v>13.7</v>
      </c>
      <c r="AP251" s="15">
        <v>11</v>
      </c>
      <c r="AQ251" s="15">
        <v>8.6</v>
      </c>
      <c r="AR251" s="15">
        <v>7.8</v>
      </c>
    </row>
    <row r="252" spans="1:44" x14ac:dyDescent="0.25">
      <c r="A252" s="32"/>
      <c r="B252" s="32"/>
      <c r="C252" s="32"/>
      <c r="P252" s="32"/>
      <c r="R252" s="66" t="s">
        <v>478</v>
      </c>
      <c r="S252" s="15">
        <v>312.3</v>
      </c>
      <c r="T252" s="15">
        <v>313.5</v>
      </c>
      <c r="U252" s="15">
        <v>311.10000000000002</v>
      </c>
      <c r="V252" s="15">
        <v>309.7</v>
      </c>
      <c r="W252" s="15">
        <v>299.7</v>
      </c>
      <c r="X252" s="15">
        <v>286.3</v>
      </c>
      <c r="Y252" s="15">
        <v>271</v>
      </c>
      <c r="Z252" s="15">
        <v>255.8</v>
      </c>
      <c r="AA252" s="15">
        <v>238.9</v>
      </c>
      <c r="AB252" s="15">
        <v>221.9</v>
      </c>
      <c r="AC252" s="15">
        <v>198.8</v>
      </c>
      <c r="AD252" s="15">
        <v>176.7</v>
      </c>
      <c r="AE252" s="15">
        <v>155.19999999999999</v>
      </c>
      <c r="AF252" s="15">
        <v>135.6</v>
      </c>
      <c r="AG252" s="15">
        <v>116.1</v>
      </c>
      <c r="AH252" s="15">
        <v>98.4</v>
      </c>
      <c r="AI252" s="15">
        <v>81.599999999999994</v>
      </c>
      <c r="AJ252" s="15">
        <v>66.8</v>
      </c>
      <c r="AK252" s="15">
        <v>52.8</v>
      </c>
      <c r="AL252" s="15">
        <v>40.4</v>
      </c>
      <c r="AM252" s="15">
        <v>29.4</v>
      </c>
      <c r="AN252" s="15">
        <v>19.399999999999999</v>
      </c>
      <c r="AO252" s="15">
        <v>11.1</v>
      </c>
      <c r="AP252" s="15">
        <v>3.9</v>
      </c>
      <c r="AQ252" s="15">
        <v>-2.8</v>
      </c>
      <c r="AR252" s="15">
        <v>-4.8</v>
      </c>
    </row>
    <row r="253" spans="1:44" x14ac:dyDescent="0.25">
      <c r="A253" s="32"/>
      <c r="B253" s="32"/>
      <c r="C253" s="32"/>
      <c r="P253" s="32"/>
      <c r="R253" s="66" t="s">
        <v>479</v>
      </c>
      <c r="S253" s="15">
        <v>393.3</v>
      </c>
      <c r="T253" s="15">
        <v>394.3</v>
      </c>
      <c r="U253" s="15">
        <v>390.4</v>
      </c>
      <c r="V253" s="15">
        <v>389.2</v>
      </c>
      <c r="W253" s="15">
        <v>378.1</v>
      </c>
      <c r="X253" s="15">
        <v>363.5</v>
      </c>
      <c r="Y253" s="15">
        <v>346.7</v>
      </c>
      <c r="Z253" s="15">
        <v>330.4</v>
      </c>
      <c r="AA253" s="15">
        <v>311.8</v>
      </c>
      <c r="AB253" s="15">
        <v>293.10000000000002</v>
      </c>
      <c r="AC253" s="15">
        <v>266.3</v>
      </c>
      <c r="AD253" s="15">
        <v>240.6</v>
      </c>
      <c r="AE253" s="15">
        <v>214.6</v>
      </c>
      <c r="AF253" s="15">
        <v>189.4</v>
      </c>
      <c r="AG253" s="15">
        <v>163.9</v>
      </c>
      <c r="AH253" s="15">
        <v>141</v>
      </c>
      <c r="AI253" s="15">
        <v>119</v>
      </c>
      <c r="AJ253" s="15">
        <v>99.6</v>
      </c>
      <c r="AK253" s="15">
        <v>81.5</v>
      </c>
      <c r="AL253" s="15">
        <v>65.3</v>
      </c>
      <c r="AM253" s="15">
        <v>50.8</v>
      </c>
      <c r="AN253" s="15">
        <v>37.700000000000003</v>
      </c>
      <c r="AO253" s="15">
        <v>26.6</v>
      </c>
      <c r="AP253" s="15">
        <v>17.100000000000001</v>
      </c>
      <c r="AQ253" s="15">
        <v>8.4</v>
      </c>
      <c r="AR253" s="15">
        <v>5.6</v>
      </c>
    </row>
    <row r="254" spans="1:44" x14ac:dyDescent="0.25">
      <c r="A254" s="32"/>
      <c r="B254" s="32"/>
      <c r="C254" s="32"/>
      <c r="P254" s="32"/>
      <c r="R254" s="66" t="s">
        <v>480</v>
      </c>
      <c r="S254" s="15">
        <v>438.5</v>
      </c>
      <c r="T254" s="15">
        <v>438.2</v>
      </c>
      <c r="U254" s="15">
        <v>432.7</v>
      </c>
      <c r="V254" s="15">
        <v>430.4</v>
      </c>
      <c r="W254" s="15">
        <v>417.2</v>
      </c>
      <c r="X254" s="15">
        <v>400</v>
      </c>
      <c r="Y254" s="15">
        <v>380.6</v>
      </c>
      <c r="Z254" s="15">
        <v>361.3</v>
      </c>
      <c r="AA254" s="15">
        <v>340.6</v>
      </c>
      <c r="AB254" s="15">
        <v>315.7</v>
      </c>
      <c r="AC254" s="15">
        <v>281</v>
      </c>
      <c r="AD254" s="15">
        <v>253.7</v>
      </c>
      <c r="AE254" s="15">
        <v>226.3</v>
      </c>
      <c r="AF254" s="15">
        <v>199.6</v>
      </c>
      <c r="AG254" s="15">
        <v>172.7</v>
      </c>
      <c r="AH254" s="15">
        <v>148.4</v>
      </c>
      <c r="AI254" s="15">
        <v>125.2</v>
      </c>
      <c r="AJ254" s="15">
        <v>104.7</v>
      </c>
      <c r="AK254" s="15">
        <v>85.5</v>
      </c>
      <c r="AL254" s="15">
        <v>68.400000000000006</v>
      </c>
      <c r="AM254" s="15">
        <v>53.2</v>
      </c>
      <c r="AN254" s="15">
        <v>39.5</v>
      </c>
      <c r="AO254" s="15">
        <v>28.1</v>
      </c>
      <c r="AP254" s="15">
        <v>18.3</v>
      </c>
      <c r="AQ254" s="15">
        <v>9.4</v>
      </c>
      <c r="AR254" s="15">
        <v>6.7</v>
      </c>
    </row>
    <row r="255" spans="1:44" x14ac:dyDescent="0.25">
      <c r="A255" s="32"/>
      <c r="B255" s="32"/>
      <c r="C255" s="32"/>
      <c r="P255" s="32"/>
      <c r="R255" s="66" t="s">
        <v>481</v>
      </c>
      <c r="S255" s="15">
        <v>309.39999999999998</v>
      </c>
      <c r="T255" s="15">
        <v>312.60000000000002</v>
      </c>
      <c r="U255" s="15">
        <v>311.8</v>
      </c>
      <c r="V255" s="15">
        <v>311.5</v>
      </c>
      <c r="W255" s="15">
        <v>304</v>
      </c>
      <c r="X255" s="15">
        <v>294.10000000000002</v>
      </c>
      <c r="Y255" s="15">
        <v>281.8</v>
      </c>
      <c r="Z255" s="15">
        <v>270</v>
      </c>
      <c r="AA255" s="15">
        <v>256.8</v>
      </c>
      <c r="AB255" s="15">
        <v>243.6</v>
      </c>
      <c r="AC255" s="15">
        <v>223.5</v>
      </c>
      <c r="AD255" s="15">
        <v>203.9</v>
      </c>
      <c r="AE255" s="15">
        <v>183.3</v>
      </c>
      <c r="AF255" s="15">
        <v>162.69999999999999</v>
      </c>
      <c r="AG255" s="15">
        <v>141.80000000000001</v>
      </c>
      <c r="AH255" s="15">
        <v>122.6</v>
      </c>
      <c r="AI255" s="15">
        <v>104.7</v>
      </c>
      <c r="AJ255" s="15">
        <v>88.7</v>
      </c>
      <c r="AK255" s="15">
        <v>73.599999999999994</v>
      </c>
      <c r="AL255" s="15">
        <v>59.9</v>
      </c>
      <c r="AM255" s="15">
        <v>47.7</v>
      </c>
      <c r="AN255" s="15">
        <v>36.799999999999997</v>
      </c>
      <c r="AO255" s="15">
        <v>27.8</v>
      </c>
      <c r="AP255" s="15">
        <v>20</v>
      </c>
      <c r="AQ255" s="15">
        <v>13.4</v>
      </c>
      <c r="AR255" s="15">
        <v>3.9</v>
      </c>
    </row>
    <row r="256" spans="1:44" x14ac:dyDescent="0.25">
      <c r="A256" s="32"/>
      <c r="B256" s="32"/>
      <c r="C256" s="32"/>
      <c r="P256" s="32"/>
      <c r="R256" s="66" t="s">
        <v>482</v>
      </c>
      <c r="S256" s="15">
        <v>242.4</v>
      </c>
      <c r="T256" s="15">
        <v>243</v>
      </c>
      <c r="U256" s="15">
        <v>241.1</v>
      </c>
      <c r="V256" s="15">
        <v>240.5</v>
      </c>
      <c r="W256" s="15">
        <v>233.9</v>
      </c>
      <c r="X256" s="15">
        <v>221.3</v>
      </c>
      <c r="Y256" s="15">
        <v>211.3</v>
      </c>
      <c r="Z256" s="15">
        <v>201.3</v>
      </c>
      <c r="AA256" s="15">
        <v>190.4</v>
      </c>
      <c r="AB256" s="15">
        <v>179</v>
      </c>
      <c r="AC256" s="15">
        <v>163</v>
      </c>
      <c r="AD256" s="15">
        <v>147.6</v>
      </c>
      <c r="AE256" s="15">
        <v>131.6</v>
      </c>
      <c r="AF256" s="15">
        <v>116.2</v>
      </c>
      <c r="AG256" s="15">
        <v>100.7</v>
      </c>
      <c r="AH256" s="15">
        <v>86.5</v>
      </c>
      <c r="AI256" s="15">
        <v>73.2</v>
      </c>
      <c r="AJ256" s="15">
        <v>61.3</v>
      </c>
      <c r="AK256" s="15">
        <v>50.2</v>
      </c>
      <c r="AL256" s="15">
        <v>40.299999999999997</v>
      </c>
      <c r="AM256" s="15">
        <v>31.5</v>
      </c>
      <c r="AN256" s="15">
        <v>23.5</v>
      </c>
      <c r="AO256" s="15">
        <v>16.899999999999999</v>
      </c>
      <c r="AP256" s="15">
        <v>11.1</v>
      </c>
      <c r="AQ256" s="15">
        <v>5.9</v>
      </c>
      <c r="AR256" s="15">
        <v>4.3</v>
      </c>
    </row>
    <row r="257" spans="1:251" x14ac:dyDescent="0.25">
      <c r="A257" s="32"/>
      <c r="B257" s="32"/>
      <c r="C257" s="32"/>
      <c r="P257" s="32"/>
      <c r="R257" s="39" t="s">
        <v>428</v>
      </c>
      <c r="S257" s="46">
        <v>3838</v>
      </c>
      <c r="T257" s="46">
        <v>3844</v>
      </c>
      <c r="U257" s="46">
        <v>3804</v>
      </c>
      <c r="V257" s="46">
        <v>3788</v>
      </c>
      <c r="W257" s="46">
        <v>3678</v>
      </c>
      <c r="X257" s="46">
        <v>3522</v>
      </c>
      <c r="Y257" s="46">
        <v>3357</v>
      </c>
      <c r="Z257" s="46">
        <v>3187</v>
      </c>
      <c r="AA257" s="46">
        <v>2999</v>
      </c>
      <c r="AB257" s="46">
        <v>2808</v>
      </c>
      <c r="AC257" s="46">
        <v>2544</v>
      </c>
      <c r="AD257" s="46">
        <v>2297</v>
      </c>
      <c r="AE257" s="46">
        <v>2050</v>
      </c>
      <c r="AF257" s="46">
        <v>1811</v>
      </c>
      <c r="AG257" s="46">
        <v>1572</v>
      </c>
      <c r="AH257" s="46">
        <v>1356</v>
      </c>
      <c r="AI257" s="46">
        <v>1152</v>
      </c>
      <c r="AJ257" s="46">
        <v>971</v>
      </c>
      <c r="AK257" s="46">
        <v>802</v>
      </c>
      <c r="AL257" s="46">
        <v>650</v>
      </c>
      <c r="AM257" s="46">
        <v>516</v>
      </c>
      <c r="AN257" s="46">
        <v>396</v>
      </c>
      <c r="AO257" s="46">
        <v>297</v>
      </c>
      <c r="AP257" s="46">
        <v>213</v>
      </c>
      <c r="AQ257" s="46">
        <v>136</v>
      </c>
      <c r="AR257" s="46">
        <v>104</v>
      </c>
    </row>
    <row r="258" spans="1:251" x14ac:dyDescent="0.25">
      <c r="A258" s="32"/>
      <c r="B258" s="32"/>
      <c r="C258" s="32"/>
      <c r="P258" s="32"/>
      <c r="R258" s="66" t="s">
        <v>483</v>
      </c>
      <c r="S258" s="13">
        <v>58</v>
      </c>
      <c r="T258" s="13">
        <v>58</v>
      </c>
      <c r="U258" s="13">
        <v>58</v>
      </c>
      <c r="V258" s="13">
        <v>58</v>
      </c>
      <c r="W258" s="13">
        <v>70</v>
      </c>
      <c r="X258" s="13">
        <v>84</v>
      </c>
      <c r="Y258" s="13">
        <v>92</v>
      </c>
      <c r="Z258" s="13">
        <v>104</v>
      </c>
      <c r="AA258" s="13">
        <v>118</v>
      </c>
      <c r="AB258" s="13">
        <v>140</v>
      </c>
      <c r="AC258" s="13">
        <v>150</v>
      </c>
      <c r="AD258" s="13">
        <v>147</v>
      </c>
      <c r="AE258" s="13">
        <v>158</v>
      </c>
      <c r="AF258" s="13">
        <v>176</v>
      </c>
      <c r="AG258" s="13">
        <v>177</v>
      </c>
      <c r="AH258" s="13">
        <v>177</v>
      </c>
      <c r="AI258" s="13">
        <v>190</v>
      </c>
      <c r="AJ258" s="13">
        <v>193</v>
      </c>
      <c r="AK258" s="13">
        <v>196</v>
      </c>
      <c r="AL258" s="13">
        <v>198</v>
      </c>
      <c r="AM258" s="13">
        <v>198</v>
      </c>
      <c r="AN258" s="13">
        <v>207</v>
      </c>
      <c r="AO258" s="13">
        <v>226</v>
      </c>
      <c r="AP258" s="13">
        <v>231</v>
      </c>
      <c r="AQ258" s="13">
        <v>233</v>
      </c>
      <c r="AR258" s="13">
        <v>236</v>
      </c>
    </row>
    <row r="259" spans="1:251" x14ac:dyDescent="0.25">
      <c r="A259" s="32"/>
      <c r="B259" s="32"/>
      <c r="C259" s="32"/>
      <c r="P259" s="32"/>
      <c r="R259" s="38" t="s">
        <v>484</v>
      </c>
      <c r="S259" s="13">
        <v>1312</v>
      </c>
      <c r="T259" s="13">
        <v>1316</v>
      </c>
      <c r="U259" s="13">
        <v>1371</v>
      </c>
      <c r="V259" s="13">
        <v>1373</v>
      </c>
      <c r="W259" s="13">
        <v>1281</v>
      </c>
      <c r="X259" s="13">
        <v>1207</v>
      </c>
      <c r="Y259" s="13">
        <v>1237</v>
      </c>
      <c r="Z259" s="13">
        <v>1150</v>
      </c>
      <c r="AA259" s="13">
        <v>1150</v>
      </c>
      <c r="AB259" s="13">
        <v>1158</v>
      </c>
      <c r="AC259" s="13">
        <v>1030</v>
      </c>
      <c r="AD259" s="13">
        <v>1099</v>
      </c>
      <c r="AE259" s="13">
        <v>1041</v>
      </c>
      <c r="AF259" s="13">
        <v>1005</v>
      </c>
      <c r="AG259" s="13">
        <v>1174</v>
      </c>
      <c r="AH259" s="13">
        <v>1087</v>
      </c>
      <c r="AI259" s="13">
        <v>1138</v>
      </c>
      <c r="AJ259" s="13">
        <v>1062</v>
      </c>
      <c r="AK259" s="13">
        <v>1062</v>
      </c>
      <c r="AL259" s="13">
        <v>1062</v>
      </c>
      <c r="AM259" s="13">
        <v>1022</v>
      </c>
      <c r="AN259" s="13">
        <v>981</v>
      </c>
      <c r="AO259" s="13">
        <v>981</v>
      </c>
      <c r="AP259" s="13">
        <v>981</v>
      </c>
      <c r="AQ259" s="13">
        <v>930</v>
      </c>
      <c r="AR259" s="13">
        <v>930</v>
      </c>
    </row>
    <row r="260" spans="1:251" x14ac:dyDescent="0.25">
      <c r="A260" s="32"/>
      <c r="B260" s="32"/>
      <c r="C260" s="32"/>
      <c r="P260" s="32"/>
      <c r="R260" s="66" t="s">
        <v>485</v>
      </c>
      <c r="S260" s="13">
        <v>389</v>
      </c>
      <c r="T260" s="13">
        <v>368</v>
      </c>
      <c r="U260" s="13">
        <v>361</v>
      </c>
      <c r="V260" s="13">
        <v>360</v>
      </c>
      <c r="W260" s="13">
        <v>360</v>
      </c>
      <c r="X260" s="13">
        <v>359</v>
      </c>
      <c r="Y260" s="13">
        <v>341</v>
      </c>
      <c r="Z260" s="13">
        <v>335</v>
      </c>
      <c r="AA260" s="13">
        <v>305</v>
      </c>
      <c r="AB260" s="13">
        <v>289</v>
      </c>
      <c r="AC260" s="13">
        <v>271</v>
      </c>
      <c r="AD260" s="13">
        <v>255</v>
      </c>
      <c r="AE260" s="13">
        <v>233</v>
      </c>
      <c r="AF260" s="13">
        <v>208</v>
      </c>
      <c r="AG260" s="13">
        <v>180</v>
      </c>
      <c r="AH260" s="13">
        <v>149</v>
      </c>
      <c r="AI260" s="13">
        <v>117</v>
      </c>
      <c r="AJ260" s="13">
        <v>82</v>
      </c>
      <c r="AK260" s="13">
        <v>45</v>
      </c>
      <c r="AL260" s="13">
        <v>6</v>
      </c>
      <c r="AM260" s="13">
        <v>0</v>
      </c>
      <c r="AN260" s="13">
        <v>0</v>
      </c>
      <c r="AO260" s="13">
        <v>0</v>
      </c>
      <c r="AP260" s="13">
        <v>0</v>
      </c>
      <c r="AQ260" s="13">
        <v>0</v>
      </c>
      <c r="AR260" s="13">
        <v>0</v>
      </c>
    </row>
    <row r="261" spans="1:251" x14ac:dyDescent="0.25">
      <c r="A261" s="32"/>
      <c r="B261" s="32"/>
      <c r="C261" s="32"/>
      <c r="P261" s="32"/>
      <c r="R261" s="66" t="s">
        <v>486</v>
      </c>
      <c r="S261" s="45">
        <v>0</v>
      </c>
      <c r="T261" s="45">
        <v>0</v>
      </c>
      <c r="U261" s="45">
        <v>0</v>
      </c>
      <c r="V261" s="45">
        <v>0</v>
      </c>
      <c r="W261" s="45">
        <v>0</v>
      </c>
      <c r="X261" s="45">
        <v>0</v>
      </c>
      <c r="Y261" s="45">
        <v>0</v>
      </c>
      <c r="Z261" s="45">
        <v>0</v>
      </c>
      <c r="AA261" s="45">
        <v>0</v>
      </c>
      <c r="AB261" s="45">
        <v>0</v>
      </c>
      <c r="AC261" s="45">
        <v>0</v>
      </c>
      <c r="AD261" s="45">
        <v>0</v>
      </c>
      <c r="AE261" s="45">
        <v>0</v>
      </c>
      <c r="AF261" s="45">
        <v>0</v>
      </c>
      <c r="AG261" s="45">
        <v>0</v>
      </c>
      <c r="AH261" s="45">
        <v>0</v>
      </c>
      <c r="AI261" s="45">
        <v>0</v>
      </c>
      <c r="AJ261" s="45">
        <v>0</v>
      </c>
      <c r="AK261" s="45">
        <v>0</v>
      </c>
      <c r="AL261" s="45">
        <v>0</v>
      </c>
      <c r="AM261" s="45">
        <v>0</v>
      </c>
      <c r="AN261" s="45">
        <v>0</v>
      </c>
      <c r="AO261" s="45">
        <v>0</v>
      </c>
      <c r="AP261" s="45">
        <v>0</v>
      </c>
      <c r="AQ261" s="45">
        <v>0</v>
      </c>
      <c r="AR261" s="45">
        <v>0</v>
      </c>
    </row>
    <row r="262" spans="1:251" x14ac:dyDescent="0.25">
      <c r="A262" s="32"/>
      <c r="B262" s="32"/>
      <c r="C262" s="32"/>
      <c r="P262" s="32"/>
      <c r="R262" s="39" t="s">
        <v>487</v>
      </c>
      <c r="S262" s="46">
        <f t="shared" ref="S262:AR262" si="6">SUM(S258:S261)</f>
        <v>1759</v>
      </c>
      <c r="T262" s="46">
        <f t="shared" si="6"/>
        <v>1742</v>
      </c>
      <c r="U262" s="46">
        <f t="shared" si="6"/>
        <v>1790</v>
      </c>
      <c r="V262" s="46">
        <f t="shared" si="6"/>
        <v>1791</v>
      </c>
      <c r="W262" s="46">
        <f t="shared" si="6"/>
        <v>1711</v>
      </c>
      <c r="X262" s="46">
        <f t="shared" si="6"/>
        <v>1650</v>
      </c>
      <c r="Y262" s="46">
        <f t="shared" si="6"/>
        <v>1670</v>
      </c>
      <c r="Z262" s="46">
        <f t="shared" si="6"/>
        <v>1589</v>
      </c>
      <c r="AA262" s="46">
        <f t="shared" si="6"/>
        <v>1573</v>
      </c>
      <c r="AB262" s="46">
        <f t="shared" si="6"/>
        <v>1587</v>
      </c>
      <c r="AC262" s="46">
        <f t="shared" si="6"/>
        <v>1451</v>
      </c>
      <c r="AD262" s="46">
        <f t="shared" si="6"/>
        <v>1501</v>
      </c>
      <c r="AE262" s="46">
        <f t="shared" si="6"/>
        <v>1432</v>
      </c>
      <c r="AF262" s="46">
        <f t="shared" si="6"/>
        <v>1389</v>
      </c>
      <c r="AG262" s="46">
        <f t="shared" si="6"/>
        <v>1531</v>
      </c>
      <c r="AH262" s="46">
        <f t="shared" si="6"/>
        <v>1413</v>
      </c>
      <c r="AI262" s="46">
        <f t="shared" si="6"/>
        <v>1445</v>
      </c>
      <c r="AJ262" s="46">
        <f t="shared" si="6"/>
        <v>1337</v>
      </c>
      <c r="AK262" s="46">
        <f t="shared" si="6"/>
        <v>1303</v>
      </c>
      <c r="AL262" s="46">
        <f t="shared" si="6"/>
        <v>1266</v>
      </c>
      <c r="AM262" s="46">
        <f t="shared" si="6"/>
        <v>1220</v>
      </c>
      <c r="AN262" s="46">
        <f t="shared" si="6"/>
        <v>1188</v>
      </c>
      <c r="AO262" s="46">
        <f t="shared" si="6"/>
        <v>1207</v>
      </c>
      <c r="AP262" s="46">
        <f t="shared" si="6"/>
        <v>1212</v>
      </c>
      <c r="AQ262" s="46">
        <f t="shared" si="6"/>
        <v>1163</v>
      </c>
      <c r="AR262" s="46">
        <f t="shared" si="6"/>
        <v>1166</v>
      </c>
    </row>
    <row r="263" spans="1:251" x14ac:dyDescent="0.25">
      <c r="A263" s="32"/>
      <c r="B263" s="32"/>
      <c r="C263" s="32"/>
      <c r="P263" s="32"/>
      <c r="R263" s="39" t="s">
        <v>488</v>
      </c>
      <c r="S263" s="46">
        <f t="shared" ref="S263:AR263" si="7">S257+S262</f>
        <v>5597</v>
      </c>
      <c r="T263" s="46">
        <f t="shared" si="7"/>
        <v>5586</v>
      </c>
      <c r="U263" s="46">
        <f t="shared" si="7"/>
        <v>5594</v>
      </c>
      <c r="V263" s="46">
        <f t="shared" si="7"/>
        <v>5579</v>
      </c>
      <c r="W263" s="46">
        <f t="shared" si="7"/>
        <v>5389</v>
      </c>
      <c r="X263" s="46">
        <f t="shared" si="7"/>
        <v>5172</v>
      </c>
      <c r="Y263" s="46">
        <f t="shared" si="7"/>
        <v>5027</v>
      </c>
      <c r="Z263" s="46">
        <f t="shared" si="7"/>
        <v>4776</v>
      </c>
      <c r="AA263" s="46">
        <f t="shared" si="7"/>
        <v>4572</v>
      </c>
      <c r="AB263" s="46">
        <f t="shared" si="7"/>
        <v>4395</v>
      </c>
      <c r="AC263" s="46">
        <f t="shared" si="7"/>
        <v>3995</v>
      </c>
      <c r="AD263" s="46">
        <f t="shared" si="7"/>
        <v>3798</v>
      </c>
      <c r="AE263" s="46">
        <f t="shared" si="7"/>
        <v>3482</v>
      </c>
      <c r="AF263" s="46">
        <f t="shared" si="7"/>
        <v>3200</v>
      </c>
      <c r="AG263" s="46">
        <f t="shared" si="7"/>
        <v>3103</v>
      </c>
      <c r="AH263" s="46">
        <f t="shared" si="7"/>
        <v>2769</v>
      </c>
      <c r="AI263" s="46">
        <f t="shared" si="7"/>
        <v>2597</v>
      </c>
      <c r="AJ263" s="46">
        <f t="shared" si="7"/>
        <v>2308</v>
      </c>
      <c r="AK263" s="46">
        <f t="shared" si="7"/>
        <v>2105</v>
      </c>
      <c r="AL263" s="46">
        <f t="shared" si="7"/>
        <v>1916</v>
      </c>
      <c r="AM263" s="46">
        <f t="shared" si="7"/>
        <v>1736</v>
      </c>
      <c r="AN263" s="46">
        <f t="shared" si="7"/>
        <v>1584</v>
      </c>
      <c r="AO263" s="46">
        <f t="shared" si="7"/>
        <v>1504</v>
      </c>
      <c r="AP263" s="46">
        <f t="shared" si="7"/>
        <v>1425</v>
      </c>
      <c r="AQ263" s="46">
        <f t="shared" si="7"/>
        <v>1299</v>
      </c>
      <c r="AR263" s="46">
        <f t="shared" si="7"/>
        <v>1270</v>
      </c>
    </row>
    <row r="264" spans="1:251" x14ac:dyDescent="0.25">
      <c r="A264" s="32"/>
      <c r="B264" s="32"/>
      <c r="C264" s="32"/>
      <c r="P264" s="32"/>
    </row>
    <row r="265" spans="1:251" x14ac:dyDescent="0.25">
      <c r="A265" s="32"/>
      <c r="B265" s="32"/>
      <c r="C265" s="32"/>
      <c r="P265" s="32"/>
      <c r="R265"/>
    </row>
    <row r="266" spans="1:251" x14ac:dyDescent="0.25">
      <c r="A266" s="32"/>
      <c r="B266" s="32"/>
      <c r="C266" s="32"/>
      <c r="P266" s="32"/>
    </row>
    <row r="267" spans="1:251" customForma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row>
    <row r="268" spans="1:251" x14ac:dyDescent="0.25">
      <c r="A268" s="32"/>
      <c r="B268" s="32"/>
      <c r="C268" s="32"/>
      <c r="E268" s="35" t="s">
        <v>492</v>
      </c>
      <c r="F268"/>
      <c r="G268"/>
      <c r="H268"/>
      <c r="I268"/>
      <c r="J268"/>
      <c r="K268"/>
      <c r="P268" s="32"/>
    </row>
    <row r="269" spans="1:251" x14ac:dyDescent="0.25">
      <c r="A269" s="32"/>
      <c r="B269" s="32"/>
      <c r="C269" s="32"/>
      <c r="E269" s="34" t="s">
        <v>420</v>
      </c>
      <c r="P269" s="32"/>
      <c r="R269" s="35"/>
    </row>
    <row r="270" spans="1:251" x14ac:dyDescent="0.25">
      <c r="A270" s="32"/>
      <c r="B270" s="32"/>
      <c r="C270" s="32"/>
      <c r="P270" s="32"/>
      <c r="R270" t="s">
        <v>442</v>
      </c>
      <c r="S270" s="43"/>
      <c r="T270" s="43"/>
      <c r="U270" s="43"/>
      <c r="V270" s="43"/>
      <c r="W270" s="43"/>
      <c r="X270" s="43"/>
      <c r="Y270" s="43"/>
      <c r="Z270" s="43"/>
      <c r="AA270" s="43"/>
      <c r="AB270" s="43"/>
      <c r="AC270" s="43"/>
      <c r="AD270" s="43"/>
      <c r="AE270" s="43"/>
      <c r="AF270" s="43"/>
      <c r="AG270" s="43"/>
      <c r="AH270" s="43"/>
      <c r="AI270" s="43"/>
    </row>
    <row r="271" spans="1:251" x14ac:dyDescent="0.25">
      <c r="A271" s="32"/>
      <c r="B271" s="32"/>
      <c r="C271" s="32"/>
      <c r="P271" s="32"/>
    </row>
    <row r="272" spans="1:251" x14ac:dyDescent="0.25">
      <c r="A272" s="32"/>
      <c r="B272" s="32"/>
      <c r="C272" s="32"/>
      <c r="P272" s="32"/>
      <c r="R272" s="66" t="s">
        <v>443</v>
      </c>
      <c r="S272" s="44" t="s">
        <v>444</v>
      </c>
      <c r="T272" s="44" t="s">
        <v>445</v>
      </c>
      <c r="U272" s="44" t="s">
        <v>446</v>
      </c>
      <c r="V272" s="44" t="s">
        <v>447</v>
      </c>
      <c r="W272" s="44" t="s">
        <v>448</v>
      </c>
      <c r="X272" s="44" t="s">
        <v>449</v>
      </c>
      <c r="Y272" s="44" t="s">
        <v>450</v>
      </c>
      <c r="Z272" s="44" t="s">
        <v>451</v>
      </c>
      <c r="AA272" s="44" t="s">
        <v>452</v>
      </c>
      <c r="AB272" s="44" t="s">
        <v>453</v>
      </c>
    </row>
    <row r="273" spans="1:28" x14ac:dyDescent="0.25">
      <c r="A273" s="32"/>
      <c r="B273" s="32"/>
      <c r="C273" s="32"/>
      <c r="P273" s="32"/>
      <c r="R273" s="47" t="s">
        <v>470</v>
      </c>
      <c r="S273" s="15">
        <v>313.89999999999998</v>
      </c>
      <c r="T273" s="15">
        <v>317</v>
      </c>
      <c r="U273" s="15">
        <v>317.89999999999998</v>
      </c>
      <c r="V273" s="15">
        <v>319.7</v>
      </c>
      <c r="W273" s="15">
        <v>316.5</v>
      </c>
      <c r="X273" s="15">
        <v>310.89999999999998</v>
      </c>
      <c r="Y273" s="15">
        <v>304.3</v>
      </c>
      <c r="Z273" s="15">
        <v>298.3</v>
      </c>
      <c r="AA273" s="15">
        <v>291.89999999999998</v>
      </c>
      <c r="AB273" s="15">
        <v>284.39999999999998</v>
      </c>
    </row>
    <row r="274" spans="1:28" x14ac:dyDescent="0.25">
      <c r="A274" s="32"/>
      <c r="B274" s="32"/>
      <c r="C274" s="32"/>
      <c r="P274" s="32"/>
      <c r="R274" s="66" t="s">
        <v>471</v>
      </c>
      <c r="S274" s="15">
        <v>198.2</v>
      </c>
      <c r="T274" s="15">
        <v>199.6</v>
      </c>
      <c r="U274" s="15">
        <v>199.6</v>
      </c>
      <c r="V274" s="15">
        <v>201.3</v>
      </c>
      <c r="W274" s="15">
        <v>198.8</v>
      </c>
      <c r="X274" s="15">
        <v>196.5</v>
      </c>
      <c r="Y274" s="15">
        <v>192.2</v>
      </c>
      <c r="Z274" s="15">
        <v>188.2</v>
      </c>
      <c r="AA274" s="15">
        <v>183.8</v>
      </c>
      <c r="AB274" s="15">
        <v>179</v>
      </c>
    </row>
    <row r="275" spans="1:28" x14ac:dyDescent="0.25">
      <c r="A275" s="32"/>
      <c r="B275" s="32"/>
      <c r="C275" s="32"/>
      <c r="P275" s="32"/>
      <c r="R275" s="66" t="s">
        <v>472</v>
      </c>
      <c r="S275" s="15">
        <v>462.5</v>
      </c>
      <c r="T275" s="15">
        <v>467.1</v>
      </c>
      <c r="U275" s="15">
        <v>467.9</v>
      </c>
      <c r="V275" s="15">
        <v>472.2</v>
      </c>
      <c r="W275" s="15">
        <v>466.9</v>
      </c>
      <c r="X275" s="15">
        <v>458.2</v>
      </c>
      <c r="Y275" s="15">
        <v>448.8</v>
      </c>
      <c r="Z275" s="15">
        <v>439.9</v>
      </c>
      <c r="AA275" s="15">
        <v>429.7</v>
      </c>
      <c r="AB275" s="15">
        <v>418.2</v>
      </c>
    </row>
    <row r="276" spans="1:28" x14ac:dyDescent="0.25">
      <c r="A276" s="32"/>
      <c r="B276" s="32"/>
      <c r="C276" s="32"/>
      <c r="P276" s="32"/>
      <c r="R276" s="66" t="s">
        <v>473</v>
      </c>
      <c r="S276" s="15">
        <v>234.3</v>
      </c>
      <c r="T276" s="15">
        <v>236.6</v>
      </c>
      <c r="U276" s="15">
        <v>236.6</v>
      </c>
      <c r="V276" s="15">
        <v>238.7</v>
      </c>
      <c r="W276" s="15">
        <v>235.6</v>
      </c>
      <c r="X276" s="15">
        <v>231.9</v>
      </c>
      <c r="Y276" s="15">
        <v>227.1</v>
      </c>
      <c r="Z276" s="15">
        <v>222.6</v>
      </c>
      <c r="AA276" s="15">
        <v>217.3</v>
      </c>
      <c r="AB276" s="15">
        <v>211.4</v>
      </c>
    </row>
    <row r="277" spans="1:28" x14ac:dyDescent="0.25">
      <c r="A277" s="32"/>
      <c r="B277" s="32"/>
      <c r="C277" s="32"/>
      <c r="P277" s="32"/>
      <c r="R277" s="66" t="s">
        <v>474</v>
      </c>
      <c r="S277" s="15">
        <v>403.5</v>
      </c>
      <c r="T277" s="15">
        <v>407.1</v>
      </c>
      <c r="U277" s="15">
        <v>406.8</v>
      </c>
      <c r="V277" s="15">
        <v>411</v>
      </c>
      <c r="W277" s="15">
        <v>405.6</v>
      </c>
      <c r="X277" s="15">
        <v>397.4</v>
      </c>
      <c r="Y277" s="15">
        <v>389</v>
      </c>
      <c r="Z277" s="15">
        <v>381.4</v>
      </c>
      <c r="AA277" s="15">
        <v>371.8</v>
      </c>
      <c r="AB277" s="15">
        <v>361.8</v>
      </c>
    </row>
    <row r="278" spans="1:28" x14ac:dyDescent="0.25">
      <c r="A278" s="32"/>
      <c r="B278" s="32"/>
      <c r="C278" s="32"/>
      <c r="P278" s="32"/>
      <c r="R278" s="66" t="s">
        <v>475</v>
      </c>
      <c r="S278" s="15">
        <v>342.5</v>
      </c>
      <c r="T278" s="15">
        <v>346.4</v>
      </c>
      <c r="U278" s="15">
        <v>346.5</v>
      </c>
      <c r="V278" s="15">
        <v>350.6</v>
      </c>
      <c r="W278" s="15">
        <v>346.2</v>
      </c>
      <c r="X278" s="15">
        <v>339.6</v>
      </c>
      <c r="Y278" s="15">
        <v>332.5</v>
      </c>
      <c r="Z278" s="15">
        <v>327</v>
      </c>
      <c r="AA278" s="15">
        <v>319.5</v>
      </c>
      <c r="AB278" s="15">
        <v>311.89999999999998</v>
      </c>
    </row>
    <row r="279" spans="1:28" x14ac:dyDescent="0.25">
      <c r="A279" s="32"/>
      <c r="B279" s="32"/>
      <c r="C279" s="32"/>
      <c r="P279" s="32"/>
      <c r="R279" s="66" t="s">
        <v>476</v>
      </c>
      <c r="S279" s="15">
        <v>43.5</v>
      </c>
      <c r="T279" s="15">
        <v>43.7</v>
      </c>
      <c r="U279" s="15">
        <v>43.6</v>
      </c>
      <c r="V279" s="15">
        <v>43.8</v>
      </c>
      <c r="W279" s="15">
        <v>43.3</v>
      </c>
      <c r="X279" s="15">
        <v>41.6</v>
      </c>
      <c r="Y279" s="15">
        <v>40.700000000000003</v>
      </c>
      <c r="Z279" s="15">
        <v>39.9</v>
      </c>
      <c r="AA279" s="15">
        <v>39</v>
      </c>
      <c r="AB279" s="15">
        <v>37.9</v>
      </c>
    </row>
    <row r="280" spans="1:28" x14ac:dyDescent="0.25">
      <c r="A280" s="32"/>
      <c r="B280" s="32"/>
      <c r="C280" s="32"/>
      <c r="P280" s="32"/>
      <c r="R280" s="66" t="s">
        <v>477</v>
      </c>
      <c r="S280" s="15">
        <v>162.19999999999999</v>
      </c>
      <c r="T280" s="15">
        <v>162.1</v>
      </c>
      <c r="U280" s="15">
        <v>161.30000000000001</v>
      </c>
      <c r="V280" s="15">
        <v>162</v>
      </c>
      <c r="W280" s="15">
        <v>160.4</v>
      </c>
      <c r="X280" s="15">
        <v>153.19999999999999</v>
      </c>
      <c r="Y280" s="15">
        <v>149.69999999999999</v>
      </c>
      <c r="Z280" s="15">
        <v>145.80000000000001</v>
      </c>
      <c r="AA280" s="15">
        <v>141.5</v>
      </c>
      <c r="AB280" s="15">
        <v>137.19999999999999</v>
      </c>
    </row>
    <row r="281" spans="1:28" x14ac:dyDescent="0.25">
      <c r="A281" s="32"/>
      <c r="B281" s="32"/>
      <c r="C281" s="32"/>
      <c r="P281" s="32"/>
      <c r="R281" s="66" t="s">
        <v>478</v>
      </c>
      <c r="S281" s="15">
        <v>313.2</v>
      </c>
      <c r="T281" s="15">
        <v>316.89999999999998</v>
      </c>
      <c r="U281" s="15">
        <v>317.5</v>
      </c>
      <c r="V281" s="15">
        <v>320.5</v>
      </c>
      <c r="W281" s="15">
        <v>316.60000000000002</v>
      </c>
      <c r="X281" s="15">
        <v>311.3</v>
      </c>
      <c r="Y281" s="15">
        <v>304.8</v>
      </c>
      <c r="Z281" s="15">
        <v>299.60000000000002</v>
      </c>
      <c r="AA281" s="15">
        <v>292.89999999999998</v>
      </c>
      <c r="AB281" s="15">
        <v>284.89999999999998</v>
      </c>
    </row>
    <row r="282" spans="1:28" x14ac:dyDescent="0.25">
      <c r="A282" s="32"/>
      <c r="B282" s="32"/>
      <c r="C282" s="32"/>
      <c r="P282" s="32"/>
      <c r="R282" s="66" t="s">
        <v>479</v>
      </c>
      <c r="S282" s="15">
        <v>391.8</v>
      </c>
      <c r="T282" s="15">
        <v>396.2</v>
      </c>
      <c r="U282" s="15">
        <v>396.5</v>
      </c>
      <c r="V282" s="15">
        <v>400.1</v>
      </c>
      <c r="W282" s="15">
        <v>395.3</v>
      </c>
      <c r="X282" s="15">
        <v>388.3</v>
      </c>
      <c r="Y282" s="15">
        <v>380.1</v>
      </c>
      <c r="Z282" s="15">
        <v>374.1</v>
      </c>
      <c r="AA282" s="15">
        <v>365.6</v>
      </c>
      <c r="AB282" s="15">
        <v>356.4</v>
      </c>
    </row>
    <row r="283" spans="1:28" x14ac:dyDescent="0.25">
      <c r="A283" s="32"/>
      <c r="B283" s="32"/>
      <c r="C283" s="32"/>
      <c r="P283" s="32"/>
      <c r="R283" s="66" t="s">
        <v>480</v>
      </c>
      <c r="S283" s="15">
        <v>428.4</v>
      </c>
      <c r="T283" s="15">
        <v>432</v>
      </c>
      <c r="U283" s="15">
        <v>431.7</v>
      </c>
      <c r="V283" s="15">
        <v>435.3</v>
      </c>
      <c r="W283" s="15">
        <v>429.1</v>
      </c>
      <c r="X283" s="15">
        <v>420.5</v>
      </c>
      <c r="Y283" s="15">
        <v>410.9</v>
      </c>
      <c r="Z283" s="15">
        <v>403.2</v>
      </c>
      <c r="AA283" s="15">
        <v>393.9</v>
      </c>
      <c r="AB283" s="15">
        <v>383.7</v>
      </c>
    </row>
    <row r="284" spans="1:28" x14ac:dyDescent="0.25">
      <c r="A284" s="32"/>
      <c r="B284" s="32"/>
      <c r="C284" s="32"/>
      <c r="P284" s="32"/>
      <c r="R284" s="66" t="s">
        <v>481</v>
      </c>
      <c r="S284" s="15">
        <v>319.60000000000002</v>
      </c>
      <c r="T284" s="15">
        <v>325</v>
      </c>
      <c r="U284" s="15">
        <v>326.7</v>
      </c>
      <c r="V284" s="15">
        <v>329.5</v>
      </c>
      <c r="W284" s="15">
        <v>325.8</v>
      </c>
      <c r="X284" s="15">
        <v>320.8</v>
      </c>
      <c r="Y284" s="15">
        <v>314.39999999999998</v>
      </c>
      <c r="Z284" s="15">
        <v>309.7</v>
      </c>
      <c r="AA284" s="15">
        <v>303.8</v>
      </c>
      <c r="AB284" s="15">
        <v>297.10000000000002</v>
      </c>
    </row>
    <row r="285" spans="1:28" x14ac:dyDescent="0.25">
      <c r="A285" s="32"/>
      <c r="B285" s="32"/>
      <c r="C285" s="32"/>
      <c r="P285" s="32"/>
      <c r="R285" s="66" t="s">
        <v>482</v>
      </c>
      <c r="S285" s="15">
        <v>242.2</v>
      </c>
      <c r="T285" s="15">
        <v>244.8</v>
      </c>
      <c r="U285" s="15">
        <v>245.3</v>
      </c>
      <c r="V285" s="15">
        <v>247.5</v>
      </c>
      <c r="W285" s="15">
        <v>244.4</v>
      </c>
      <c r="X285" s="15">
        <v>236.4</v>
      </c>
      <c r="Y285" s="15">
        <v>231.5</v>
      </c>
      <c r="Z285" s="15">
        <v>227.7</v>
      </c>
      <c r="AA285" s="15">
        <v>223</v>
      </c>
      <c r="AB285" s="15">
        <v>217.4</v>
      </c>
    </row>
    <row r="286" spans="1:28" x14ac:dyDescent="0.25">
      <c r="A286" s="32"/>
      <c r="B286" s="32"/>
      <c r="C286" s="32"/>
      <c r="P286" s="32"/>
      <c r="R286" s="39" t="s">
        <v>428</v>
      </c>
      <c r="S286" s="106">
        <v>3856</v>
      </c>
      <c r="T286" s="106">
        <v>3894</v>
      </c>
      <c r="U286" s="106">
        <v>3898</v>
      </c>
      <c r="V286" s="106">
        <v>3932</v>
      </c>
      <c r="W286" s="106">
        <v>3884</v>
      </c>
      <c r="X286" s="106">
        <v>3807</v>
      </c>
      <c r="Y286" s="106">
        <v>3726</v>
      </c>
      <c r="Z286" s="106">
        <v>3657</v>
      </c>
      <c r="AA286" s="106">
        <v>3574</v>
      </c>
      <c r="AB286" s="106">
        <v>3481</v>
      </c>
    </row>
    <row r="287" spans="1:28" x14ac:dyDescent="0.25">
      <c r="A287" s="32"/>
      <c r="B287" s="32"/>
      <c r="C287" s="32"/>
      <c r="P287" s="32"/>
      <c r="R287" s="66" t="s">
        <v>483</v>
      </c>
      <c r="S287" s="15">
        <v>58</v>
      </c>
      <c r="T287" s="15">
        <v>58</v>
      </c>
      <c r="U287" s="15">
        <v>58</v>
      </c>
      <c r="V287" s="15">
        <v>58</v>
      </c>
      <c r="W287" s="15">
        <v>58</v>
      </c>
      <c r="X287" s="15">
        <v>68</v>
      </c>
      <c r="Y287" s="15">
        <v>72</v>
      </c>
      <c r="Z287" s="15">
        <v>74</v>
      </c>
      <c r="AA287" s="15">
        <v>74</v>
      </c>
      <c r="AB287" s="15">
        <v>76</v>
      </c>
    </row>
    <row r="288" spans="1:28" x14ac:dyDescent="0.25">
      <c r="A288" s="32"/>
      <c r="B288" s="32"/>
      <c r="C288" s="32"/>
      <c r="P288" s="32"/>
      <c r="R288" s="38" t="s">
        <v>484</v>
      </c>
      <c r="S288" s="15">
        <v>1312</v>
      </c>
      <c r="T288" s="15">
        <v>1378</v>
      </c>
      <c r="U288" s="15">
        <v>1378</v>
      </c>
      <c r="V288" s="15">
        <v>1416</v>
      </c>
      <c r="W288" s="15">
        <v>1527</v>
      </c>
      <c r="X288" s="15">
        <v>1491</v>
      </c>
      <c r="Y288" s="15">
        <v>1451</v>
      </c>
      <c r="Z288" s="15">
        <v>1300</v>
      </c>
      <c r="AA288" s="15">
        <v>1384</v>
      </c>
      <c r="AB288" s="15">
        <v>1372</v>
      </c>
    </row>
    <row r="289" spans="1:251" x14ac:dyDescent="0.25">
      <c r="A289" s="32"/>
      <c r="B289" s="32"/>
      <c r="C289" s="32"/>
      <c r="P289" s="32"/>
      <c r="R289" s="66" t="s">
        <v>485</v>
      </c>
      <c r="S289" s="15">
        <v>440</v>
      </c>
      <c r="T289" s="15">
        <v>400</v>
      </c>
      <c r="U289" s="15">
        <v>402</v>
      </c>
      <c r="V289" s="15">
        <v>414</v>
      </c>
      <c r="W289" s="15">
        <v>406</v>
      </c>
      <c r="X289" s="15">
        <v>419</v>
      </c>
      <c r="Y289" s="15">
        <v>410</v>
      </c>
      <c r="Z289" s="15">
        <v>418</v>
      </c>
      <c r="AA289" s="15">
        <v>377</v>
      </c>
      <c r="AB289" s="15">
        <v>358</v>
      </c>
    </row>
    <row r="290" spans="1:251" x14ac:dyDescent="0.25">
      <c r="A290" s="32"/>
      <c r="B290" s="32"/>
      <c r="C290" s="32"/>
      <c r="P290" s="32"/>
      <c r="R290" s="66" t="s">
        <v>486</v>
      </c>
      <c r="S290" s="45">
        <v>0</v>
      </c>
      <c r="T290" s="45">
        <v>0</v>
      </c>
      <c r="U290" s="45">
        <v>0</v>
      </c>
      <c r="V290" s="45">
        <v>0</v>
      </c>
      <c r="W290" s="45">
        <v>0</v>
      </c>
      <c r="X290" s="45">
        <v>0</v>
      </c>
      <c r="Y290" s="45">
        <v>0</v>
      </c>
      <c r="Z290" s="45">
        <v>0</v>
      </c>
      <c r="AA290" s="45">
        <v>0</v>
      </c>
      <c r="AB290" s="45">
        <v>0</v>
      </c>
    </row>
    <row r="291" spans="1:251" x14ac:dyDescent="0.25">
      <c r="A291" s="32"/>
      <c r="B291" s="32"/>
      <c r="C291" s="32"/>
      <c r="P291" s="32"/>
      <c r="R291" s="39" t="s">
        <v>487</v>
      </c>
      <c r="S291" s="46">
        <f t="shared" ref="S291:V291" si="8">SUM(S287:S290)</f>
        <v>1810</v>
      </c>
      <c r="T291" s="46">
        <f t="shared" si="8"/>
        <v>1836</v>
      </c>
      <c r="U291" s="46">
        <f t="shared" si="8"/>
        <v>1838</v>
      </c>
      <c r="V291" s="46">
        <f t="shared" si="8"/>
        <v>1888</v>
      </c>
      <c r="W291" s="46">
        <f t="shared" ref="W291:AB291" si="9">SUM(W287:W290)</f>
        <v>1991</v>
      </c>
      <c r="X291" s="46">
        <f t="shared" si="9"/>
        <v>1978</v>
      </c>
      <c r="Y291" s="46">
        <f t="shared" si="9"/>
        <v>1933</v>
      </c>
      <c r="Z291" s="46">
        <f t="shared" si="9"/>
        <v>1792</v>
      </c>
      <c r="AA291" s="46">
        <f t="shared" si="9"/>
        <v>1835</v>
      </c>
      <c r="AB291" s="46">
        <f t="shared" si="9"/>
        <v>1806</v>
      </c>
    </row>
    <row r="292" spans="1:251" x14ac:dyDescent="0.25">
      <c r="A292" s="32"/>
      <c r="B292" s="32"/>
      <c r="C292" s="32"/>
      <c r="P292" s="32"/>
      <c r="R292" s="39" t="s">
        <v>488</v>
      </c>
      <c r="S292" s="46">
        <f t="shared" ref="S292:V292" si="10">S286+S291</f>
        <v>5666</v>
      </c>
      <c r="T292" s="46">
        <f t="shared" si="10"/>
        <v>5730</v>
      </c>
      <c r="U292" s="46">
        <f t="shared" si="10"/>
        <v>5736</v>
      </c>
      <c r="V292" s="46">
        <f t="shared" si="10"/>
        <v>5820</v>
      </c>
      <c r="W292" s="46">
        <f t="shared" ref="W292:AB292" si="11">W286+W291</f>
        <v>5875</v>
      </c>
      <c r="X292" s="46">
        <f t="shared" si="11"/>
        <v>5785</v>
      </c>
      <c r="Y292" s="46">
        <f t="shared" si="11"/>
        <v>5659</v>
      </c>
      <c r="Z292" s="46">
        <f t="shared" si="11"/>
        <v>5449</v>
      </c>
      <c r="AA292" s="46">
        <f t="shared" si="11"/>
        <v>5409</v>
      </c>
      <c r="AB292" s="46">
        <f t="shared" si="11"/>
        <v>5287</v>
      </c>
    </row>
    <row r="293" spans="1:251" x14ac:dyDescent="0.25">
      <c r="A293" s="32"/>
      <c r="B293" s="32"/>
      <c r="C293" s="32"/>
      <c r="P293" s="32"/>
    </row>
    <row r="294" spans="1:251" x14ac:dyDescent="0.25">
      <c r="A294" s="32"/>
      <c r="B294" s="32"/>
      <c r="C294" s="32"/>
      <c r="P294" s="32"/>
    </row>
    <row r="295" spans="1:251" x14ac:dyDescent="0.25">
      <c r="A295" s="32"/>
      <c r="B295" s="32"/>
      <c r="C295" s="32"/>
      <c r="P295" s="32"/>
    </row>
    <row r="296" spans="1:251" customForma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c r="DN296" s="32"/>
      <c r="DO296" s="32"/>
      <c r="DP296" s="32"/>
      <c r="DQ296" s="32"/>
      <c r="DR296" s="32"/>
      <c r="DS296" s="32"/>
      <c r="DT296" s="32"/>
      <c r="DU296" s="32"/>
      <c r="DV296" s="32"/>
      <c r="DW296" s="32"/>
      <c r="DX296" s="32"/>
      <c r="DY296" s="32"/>
      <c r="DZ296" s="32"/>
      <c r="EA296" s="32"/>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c r="GD296" s="32"/>
      <c r="GE296" s="32"/>
      <c r="GF296" s="32"/>
      <c r="GG296" s="32"/>
      <c r="GH296" s="32"/>
      <c r="GI296" s="32"/>
      <c r="GJ296" s="32"/>
      <c r="GK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row>
    <row r="297" spans="1:251" customForma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c r="DN297" s="32"/>
      <c r="DO297" s="32"/>
      <c r="DP297" s="32"/>
      <c r="DQ297" s="32"/>
      <c r="DR297" s="32"/>
      <c r="DS297" s="32"/>
      <c r="DT297" s="32"/>
      <c r="DU297" s="32"/>
      <c r="DV297" s="32"/>
      <c r="DW297" s="32"/>
      <c r="DX297" s="32"/>
      <c r="DY297" s="32"/>
      <c r="DZ297" s="32"/>
      <c r="EA297" s="32"/>
      <c r="EB297" s="32"/>
      <c r="EC297" s="32"/>
      <c r="ED297" s="32"/>
      <c r="EE297" s="32"/>
      <c r="EF297" s="32"/>
      <c r="EG297" s="32"/>
      <c r="EH297" s="32"/>
      <c r="EI297" s="32"/>
      <c r="EJ297" s="32"/>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row>
    <row r="298" spans="1:251" customForma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c r="CX298" s="32"/>
      <c r="CY298" s="32"/>
      <c r="CZ298" s="32"/>
      <c r="DA298" s="32"/>
      <c r="DB298" s="32"/>
      <c r="DC298" s="32"/>
      <c r="DD298" s="32"/>
      <c r="DE298" s="32"/>
      <c r="DF298" s="32"/>
      <c r="DG298" s="32"/>
      <c r="DH298" s="32"/>
      <c r="DI298" s="32"/>
      <c r="DJ298" s="32"/>
      <c r="DK298" s="32"/>
      <c r="DL298" s="32"/>
      <c r="DM298" s="32"/>
      <c r="DN298" s="32"/>
      <c r="DO298" s="32"/>
      <c r="DP298" s="32"/>
      <c r="DQ298" s="32"/>
      <c r="DR298" s="32"/>
      <c r="DS298" s="32"/>
      <c r="DT298" s="32"/>
      <c r="DU298" s="32"/>
      <c r="DV298" s="32"/>
      <c r="DW298" s="32"/>
      <c r="DX298" s="32"/>
      <c r="DY298" s="32"/>
      <c r="DZ298" s="32"/>
      <c r="EA298" s="32"/>
      <c r="EB298" s="32"/>
      <c r="EC298" s="32"/>
      <c r="ED298" s="32"/>
      <c r="EE298" s="32"/>
      <c r="EF298" s="32"/>
      <c r="EG298" s="32"/>
      <c r="EH298" s="32"/>
      <c r="EI298" s="32"/>
      <c r="EJ298" s="32"/>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c r="GD298" s="32"/>
      <c r="GE298" s="32"/>
      <c r="GF298" s="32"/>
      <c r="GG298" s="32"/>
      <c r="GH298" s="32"/>
      <c r="GI298" s="32"/>
      <c r="GJ298" s="32"/>
      <c r="GK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row>
    <row r="299" spans="1:251" customForma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c r="EJ299" s="32"/>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row>
    <row r="300" spans="1:251" x14ac:dyDescent="0.25">
      <c r="A300" s="32"/>
      <c r="B300" s="32"/>
      <c r="C300" s="32"/>
      <c r="E300" s="34" t="s">
        <v>493</v>
      </c>
      <c r="P300" s="32"/>
      <c r="R300"/>
    </row>
    <row r="301" spans="1:251" x14ac:dyDescent="0.25">
      <c r="A301" s="32"/>
      <c r="B301" s="32"/>
      <c r="C301" s="32"/>
      <c r="E301" s="34" t="s">
        <v>420</v>
      </c>
      <c r="P301" s="32"/>
      <c r="R301" s="35"/>
    </row>
    <row r="302" spans="1:251" x14ac:dyDescent="0.25">
      <c r="A302" s="32"/>
      <c r="B302" s="32"/>
      <c r="C302" s="32"/>
      <c r="P302" s="32"/>
      <c r="R302" t="s">
        <v>494</v>
      </c>
      <c r="S302"/>
    </row>
    <row r="303" spans="1:251" x14ac:dyDescent="0.25">
      <c r="A303" s="32"/>
      <c r="B303" s="32"/>
      <c r="C303" s="32"/>
      <c r="P303" s="32"/>
    </row>
    <row r="304" spans="1:251" x14ac:dyDescent="0.25">
      <c r="A304" s="32"/>
      <c r="B304" s="32"/>
      <c r="C304" s="32"/>
      <c r="P304" s="32"/>
      <c r="R304" s="39" t="s">
        <v>495</v>
      </c>
      <c r="S304" s="44" t="s">
        <v>444</v>
      </c>
      <c r="T304" s="44" t="s">
        <v>445</v>
      </c>
      <c r="U304" s="44" t="s">
        <v>446</v>
      </c>
      <c r="V304" s="44" t="s">
        <v>447</v>
      </c>
      <c r="W304" s="44" t="s">
        <v>448</v>
      </c>
      <c r="X304" s="44" t="s">
        <v>449</v>
      </c>
      <c r="Y304" s="44" t="s">
        <v>450</v>
      </c>
      <c r="Z304" s="44" t="s">
        <v>451</v>
      </c>
      <c r="AA304" s="44" t="s">
        <v>452</v>
      </c>
      <c r="AB304" s="44" t="s">
        <v>453</v>
      </c>
      <c r="AC304" s="44" t="s">
        <v>454</v>
      </c>
      <c r="AD304" s="44" t="s">
        <v>455</v>
      </c>
      <c r="AE304" s="44" t="s">
        <v>456</v>
      </c>
      <c r="AF304" s="44" t="s">
        <v>457</v>
      </c>
      <c r="AG304" s="44" t="s">
        <v>458</v>
      </c>
      <c r="AH304" s="44" t="s">
        <v>459</v>
      </c>
      <c r="AI304" s="44" t="s">
        <v>460</v>
      </c>
      <c r="AJ304" s="44" t="s">
        <v>461</v>
      </c>
      <c r="AK304" s="44" t="s">
        <v>462</v>
      </c>
      <c r="AL304" s="44" t="s">
        <v>463</v>
      </c>
      <c r="AM304" s="44" t="s">
        <v>464</v>
      </c>
      <c r="AN304" s="44" t="s">
        <v>465</v>
      </c>
      <c r="AO304" s="44" t="s">
        <v>466</v>
      </c>
      <c r="AP304" s="44" t="s">
        <v>467</v>
      </c>
      <c r="AQ304" s="44" t="s">
        <v>468</v>
      </c>
      <c r="AR304" s="44" t="s">
        <v>469</v>
      </c>
    </row>
    <row r="305" spans="1:44" x14ac:dyDescent="0.25">
      <c r="A305" s="32"/>
      <c r="B305" s="32"/>
      <c r="C305" s="32"/>
      <c r="P305" s="32"/>
      <c r="R305" s="12" t="s">
        <v>422</v>
      </c>
      <c r="S305" s="45">
        <v>2706</v>
      </c>
      <c r="T305" s="45">
        <v>2755</v>
      </c>
      <c r="U305" s="45">
        <v>2780</v>
      </c>
      <c r="V305" s="45">
        <v>2838</v>
      </c>
      <c r="W305" s="45">
        <v>2821</v>
      </c>
      <c r="X305" s="45">
        <v>2790</v>
      </c>
      <c r="Y305" s="45">
        <v>2739</v>
      </c>
      <c r="Z305" s="45">
        <v>2697</v>
      </c>
      <c r="AA305" s="45">
        <v>2651</v>
      </c>
      <c r="AB305" s="45">
        <v>2605</v>
      </c>
      <c r="AC305" s="45">
        <v>2559</v>
      </c>
      <c r="AD305" s="45">
        <v>2538</v>
      </c>
      <c r="AE305" s="45">
        <v>2501</v>
      </c>
      <c r="AF305" s="45">
        <v>2455</v>
      </c>
      <c r="AG305" s="45">
        <v>2385</v>
      </c>
      <c r="AH305" s="45">
        <v>2307</v>
      </c>
      <c r="AI305" s="45">
        <v>2216</v>
      </c>
      <c r="AJ305" s="45">
        <v>2139</v>
      </c>
      <c r="AK305" s="45">
        <v>2060</v>
      </c>
      <c r="AL305" s="45">
        <v>2006</v>
      </c>
      <c r="AM305" s="45">
        <v>1955</v>
      </c>
      <c r="AN305" s="45">
        <v>1908</v>
      </c>
      <c r="AO305" s="45">
        <v>1858</v>
      </c>
      <c r="AP305" s="45">
        <v>1824</v>
      </c>
      <c r="AQ305" s="45">
        <v>1779</v>
      </c>
      <c r="AR305" s="45">
        <v>1772</v>
      </c>
    </row>
    <row r="306" spans="1:44" x14ac:dyDescent="0.25">
      <c r="A306" s="32"/>
      <c r="B306" s="32"/>
      <c r="C306" s="32"/>
      <c r="P306" s="32"/>
      <c r="R306" s="12" t="s">
        <v>423</v>
      </c>
      <c r="S306" s="45">
        <v>346</v>
      </c>
      <c r="T306" s="45">
        <v>348</v>
      </c>
      <c r="U306" s="45">
        <v>349</v>
      </c>
      <c r="V306" s="45">
        <v>351</v>
      </c>
      <c r="W306" s="45">
        <v>353</v>
      </c>
      <c r="X306" s="45">
        <v>346</v>
      </c>
      <c r="Y306" s="45">
        <v>346</v>
      </c>
      <c r="Z306" s="45">
        <v>347</v>
      </c>
      <c r="AA306" s="45">
        <v>342</v>
      </c>
      <c r="AB306" s="45">
        <v>339</v>
      </c>
      <c r="AC306" s="45">
        <v>334</v>
      </c>
      <c r="AD306" s="45">
        <v>331</v>
      </c>
      <c r="AE306" s="45">
        <v>328</v>
      </c>
      <c r="AF306" s="45">
        <v>327</v>
      </c>
      <c r="AG306" s="45">
        <v>321</v>
      </c>
      <c r="AH306" s="45">
        <v>323</v>
      </c>
      <c r="AI306" s="45">
        <v>320</v>
      </c>
      <c r="AJ306" s="45">
        <v>319</v>
      </c>
      <c r="AK306" s="45">
        <v>317</v>
      </c>
      <c r="AL306" s="45">
        <v>316</v>
      </c>
      <c r="AM306" s="45">
        <v>317</v>
      </c>
      <c r="AN306" s="45">
        <v>318</v>
      </c>
      <c r="AO306" s="45">
        <v>313</v>
      </c>
      <c r="AP306" s="45">
        <v>308</v>
      </c>
      <c r="AQ306" s="45">
        <v>304</v>
      </c>
      <c r="AR306" s="45">
        <v>300</v>
      </c>
    </row>
    <row r="307" spans="1:44" x14ac:dyDescent="0.25">
      <c r="A307" s="32"/>
      <c r="B307" s="32"/>
      <c r="C307" s="32"/>
      <c r="P307" s="32"/>
      <c r="R307" s="12" t="s">
        <v>424</v>
      </c>
      <c r="S307" s="45">
        <v>377</v>
      </c>
      <c r="T307" s="45">
        <v>374</v>
      </c>
      <c r="U307" s="45">
        <v>368</v>
      </c>
      <c r="V307" s="45">
        <v>368</v>
      </c>
      <c r="W307" s="45">
        <v>364</v>
      </c>
      <c r="X307" s="45">
        <v>364</v>
      </c>
      <c r="Y307" s="45">
        <v>364</v>
      </c>
      <c r="Z307" s="45">
        <v>364</v>
      </c>
      <c r="AA307" s="45">
        <v>362</v>
      </c>
      <c r="AB307" s="45">
        <v>360</v>
      </c>
      <c r="AC307" s="45">
        <v>357</v>
      </c>
      <c r="AD307" s="45">
        <v>359</v>
      </c>
      <c r="AE307" s="45">
        <v>358</v>
      </c>
      <c r="AF307" s="45">
        <v>358</v>
      </c>
      <c r="AG307" s="45">
        <v>356</v>
      </c>
      <c r="AH307" s="45">
        <v>354</v>
      </c>
      <c r="AI307" s="45">
        <v>349</v>
      </c>
      <c r="AJ307" s="45">
        <v>344</v>
      </c>
      <c r="AK307" s="45">
        <v>339</v>
      </c>
      <c r="AL307" s="45">
        <v>333</v>
      </c>
      <c r="AM307" s="45">
        <v>323</v>
      </c>
      <c r="AN307" s="45">
        <v>311</v>
      </c>
      <c r="AO307" s="45">
        <v>299</v>
      </c>
      <c r="AP307" s="45">
        <v>290</v>
      </c>
      <c r="AQ307" s="45">
        <v>277</v>
      </c>
      <c r="AR307" s="45">
        <v>275</v>
      </c>
    </row>
    <row r="308" spans="1:44" x14ac:dyDescent="0.25">
      <c r="A308" s="32"/>
      <c r="B308" s="32"/>
      <c r="C308" s="32"/>
      <c r="P308" s="32"/>
      <c r="R308" s="12" t="s">
        <v>425</v>
      </c>
      <c r="S308" s="45">
        <v>3429</v>
      </c>
      <c r="T308" s="45">
        <v>3478</v>
      </c>
      <c r="U308" s="45">
        <v>3497</v>
      </c>
      <c r="V308" s="45">
        <v>3558</v>
      </c>
      <c r="W308" s="45">
        <v>3537</v>
      </c>
      <c r="X308" s="45">
        <v>3500</v>
      </c>
      <c r="Y308" s="45">
        <v>3449</v>
      </c>
      <c r="Z308" s="45">
        <v>3408</v>
      </c>
      <c r="AA308" s="45">
        <v>3355</v>
      </c>
      <c r="AB308" s="45">
        <v>3304</v>
      </c>
      <c r="AC308" s="45">
        <v>3250</v>
      </c>
      <c r="AD308" s="45">
        <v>3228</v>
      </c>
      <c r="AE308" s="45">
        <v>3187</v>
      </c>
      <c r="AF308" s="45">
        <v>3140</v>
      </c>
      <c r="AG308" s="45">
        <v>3062</v>
      </c>
      <c r="AH308" s="45">
        <v>2985</v>
      </c>
      <c r="AI308" s="45">
        <v>2885</v>
      </c>
      <c r="AJ308" s="45">
        <v>2802</v>
      </c>
      <c r="AK308" s="45">
        <v>2716</v>
      </c>
      <c r="AL308" s="45">
        <v>2655</v>
      </c>
      <c r="AM308" s="45">
        <v>2595</v>
      </c>
      <c r="AN308" s="45">
        <v>2538</v>
      </c>
      <c r="AO308" s="45">
        <v>2471</v>
      </c>
      <c r="AP308" s="45">
        <v>2421</v>
      </c>
      <c r="AQ308" s="45">
        <v>2360</v>
      </c>
      <c r="AR308" s="45">
        <v>2346</v>
      </c>
    </row>
    <row r="309" spans="1:44" x14ac:dyDescent="0.25">
      <c r="A309" s="32"/>
      <c r="B309" s="32"/>
      <c r="C309" s="32"/>
      <c r="P309" s="32"/>
      <c r="R309" s="12" t="s">
        <v>426</v>
      </c>
      <c r="S309" s="45">
        <v>333</v>
      </c>
      <c r="T309" s="45">
        <v>331</v>
      </c>
      <c r="U309" s="45">
        <v>328</v>
      </c>
      <c r="V309" s="45">
        <v>326</v>
      </c>
      <c r="W309" s="45">
        <v>325</v>
      </c>
      <c r="X309" s="45">
        <v>323</v>
      </c>
      <c r="Y309" s="45">
        <v>319</v>
      </c>
      <c r="Z309" s="45">
        <v>315</v>
      </c>
      <c r="AA309" s="45">
        <v>311</v>
      </c>
      <c r="AB309" s="45">
        <v>308</v>
      </c>
      <c r="AC309" s="45">
        <v>303</v>
      </c>
      <c r="AD309" s="45">
        <v>304</v>
      </c>
      <c r="AE309" s="45">
        <v>301</v>
      </c>
      <c r="AF309" s="45">
        <v>296</v>
      </c>
      <c r="AG309" s="45">
        <v>293</v>
      </c>
      <c r="AH309" s="45">
        <v>289</v>
      </c>
      <c r="AI309" s="45">
        <v>283</v>
      </c>
      <c r="AJ309" s="45">
        <v>279</v>
      </c>
      <c r="AK309" s="45">
        <v>271</v>
      </c>
      <c r="AL309" s="45">
        <v>262</v>
      </c>
      <c r="AM309" s="45">
        <v>254</v>
      </c>
      <c r="AN309" s="45">
        <v>245</v>
      </c>
      <c r="AO309" s="45">
        <v>236</v>
      </c>
      <c r="AP309" s="45">
        <v>229</v>
      </c>
      <c r="AQ309" s="45">
        <v>218</v>
      </c>
      <c r="AR309" s="45">
        <v>230</v>
      </c>
    </row>
    <row r="310" spans="1:44" x14ac:dyDescent="0.25">
      <c r="A310" s="32"/>
      <c r="B310" s="32"/>
      <c r="C310" s="32"/>
      <c r="P310" s="32"/>
      <c r="R310" s="12" t="s">
        <v>427</v>
      </c>
      <c r="S310" s="45">
        <v>6</v>
      </c>
      <c r="T310" s="45">
        <v>6</v>
      </c>
      <c r="U310" s="45">
        <v>6</v>
      </c>
      <c r="V310" s="45">
        <v>6</v>
      </c>
      <c r="W310" s="45">
        <v>6</v>
      </c>
      <c r="X310" s="45">
        <v>6</v>
      </c>
      <c r="Y310" s="45">
        <v>6</v>
      </c>
      <c r="Z310" s="45">
        <v>6</v>
      </c>
      <c r="AA310" s="45">
        <v>6</v>
      </c>
      <c r="AB310" s="45">
        <v>6</v>
      </c>
      <c r="AC310" s="45">
        <v>6</v>
      </c>
      <c r="AD310" s="45">
        <v>6</v>
      </c>
      <c r="AE310" s="45">
        <v>6</v>
      </c>
      <c r="AF310" s="45">
        <v>6</v>
      </c>
      <c r="AG310" s="45">
        <v>6</v>
      </c>
      <c r="AH310" s="45">
        <v>6</v>
      </c>
      <c r="AI310" s="45">
        <v>5</v>
      </c>
      <c r="AJ310" s="45">
        <v>5</v>
      </c>
      <c r="AK310" s="45">
        <v>5</v>
      </c>
      <c r="AL310" s="45">
        <v>5</v>
      </c>
      <c r="AM310" s="45">
        <v>5</v>
      </c>
      <c r="AN310" s="45">
        <v>5</v>
      </c>
      <c r="AO310" s="45">
        <v>5</v>
      </c>
      <c r="AP310" s="45">
        <v>5</v>
      </c>
      <c r="AQ310" s="45">
        <v>4</v>
      </c>
      <c r="AR310" s="45">
        <v>4</v>
      </c>
    </row>
    <row r="311" spans="1:44" x14ac:dyDescent="0.25">
      <c r="A311" s="32"/>
      <c r="B311" s="32"/>
      <c r="C311" s="32"/>
      <c r="P311" s="32"/>
      <c r="R311" s="36" t="s">
        <v>428</v>
      </c>
      <c r="S311" s="46">
        <v>3768</v>
      </c>
      <c r="T311" s="46">
        <v>3814</v>
      </c>
      <c r="U311" s="46">
        <v>3831</v>
      </c>
      <c r="V311" s="46">
        <v>3890</v>
      </c>
      <c r="W311" s="46">
        <v>3867</v>
      </c>
      <c r="X311" s="46">
        <v>3829</v>
      </c>
      <c r="Y311" s="46">
        <v>3774</v>
      </c>
      <c r="Z311" s="46">
        <v>3729</v>
      </c>
      <c r="AA311" s="46">
        <v>3672</v>
      </c>
      <c r="AB311" s="46">
        <v>3617</v>
      </c>
      <c r="AC311" s="46">
        <v>3560</v>
      </c>
      <c r="AD311" s="46">
        <v>3538</v>
      </c>
      <c r="AE311" s="46">
        <v>3494</v>
      </c>
      <c r="AF311" s="46">
        <v>3442</v>
      </c>
      <c r="AG311" s="46">
        <v>3361</v>
      </c>
      <c r="AH311" s="46">
        <v>3279</v>
      </c>
      <c r="AI311" s="46">
        <v>3173</v>
      </c>
      <c r="AJ311" s="46">
        <v>3086</v>
      </c>
      <c r="AK311" s="46">
        <v>2993</v>
      </c>
      <c r="AL311" s="46">
        <v>2922</v>
      </c>
      <c r="AM311" s="46">
        <v>2854</v>
      </c>
      <c r="AN311" s="46">
        <v>2788</v>
      </c>
      <c r="AO311" s="46">
        <v>2712</v>
      </c>
      <c r="AP311" s="46">
        <v>2654</v>
      </c>
      <c r="AQ311" s="46">
        <v>2582</v>
      </c>
      <c r="AR311" s="46">
        <v>2580</v>
      </c>
    </row>
    <row r="312" spans="1:44" x14ac:dyDescent="0.25">
      <c r="A312" s="32"/>
      <c r="B312" s="32"/>
      <c r="C312" s="32"/>
      <c r="P312" s="32"/>
      <c r="R312" s="12" t="s">
        <v>429</v>
      </c>
      <c r="S312" s="45">
        <v>30</v>
      </c>
      <c r="T312" s="45">
        <v>30</v>
      </c>
      <c r="U312" s="45">
        <v>30</v>
      </c>
      <c r="V312" s="45">
        <v>30</v>
      </c>
      <c r="W312" s="45">
        <v>30</v>
      </c>
      <c r="X312" s="45">
        <v>30</v>
      </c>
      <c r="Y312" s="45">
        <v>29</v>
      </c>
      <c r="Z312" s="45">
        <v>29</v>
      </c>
      <c r="AA312" s="45">
        <v>29</v>
      </c>
      <c r="AB312" s="45">
        <v>29</v>
      </c>
      <c r="AC312" s="45">
        <v>28</v>
      </c>
      <c r="AD312" s="45">
        <v>28</v>
      </c>
      <c r="AE312" s="45">
        <v>28</v>
      </c>
      <c r="AF312" s="45">
        <v>28</v>
      </c>
      <c r="AG312" s="45">
        <v>29</v>
      </c>
      <c r="AH312" s="45">
        <v>29</v>
      </c>
      <c r="AI312" s="45">
        <v>32</v>
      </c>
      <c r="AJ312" s="45">
        <v>36</v>
      </c>
      <c r="AK312" s="45">
        <v>38</v>
      </c>
      <c r="AL312" s="45">
        <v>39</v>
      </c>
      <c r="AM312" s="45">
        <v>41</v>
      </c>
      <c r="AN312" s="45">
        <v>44</v>
      </c>
      <c r="AO312" s="45">
        <v>44</v>
      </c>
      <c r="AP312" s="45">
        <v>45</v>
      </c>
      <c r="AQ312" s="45">
        <v>46</v>
      </c>
      <c r="AR312" s="45">
        <v>46</v>
      </c>
    </row>
    <row r="313" spans="1:44" x14ac:dyDescent="0.25">
      <c r="A313" s="32"/>
      <c r="B313" s="32"/>
      <c r="C313" s="32"/>
      <c r="P313" s="32"/>
      <c r="R313" s="12" t="s">
        <v>430</v>
      </c>
      <c r="S313" s="45">
        <v>458</v>
      </c>
      <c r="T313" s="45">
        <v>427</v>
      </c>
      <c r="U313" s="45">
        <v>444</v>
      </c>
      <c r="V313" s="45">
        <v>470</v>
      </c>
      <c r="W313" s="45">
        <v>468</v>
      </c>
      <c r="X313" s="45">
        <v>484</v>
      </c>
      <c r="Y313" s="45">
        <v>482</v>
      </c>
      <c r="Z313" s="45">
        <v>500</v>
      </c>
      <c r="AA313" s="45">
        <v>464</v>
      </c>
      <c r="AB313" s="45">
        <v>451</v>
      </c>
      <c r="AC313" s="45">
        <v>437</v>
      </c>
      <c r="AD313" s="45">
        <v>429</v>
      </c>
      <c r="AE313" s="45">
        <v>417</v>
      </c>
      <c r="AF313" s="45">
        <v>403</v>
      </c>
      <c r="AG313" s="45">
        <v>389</v>
      </c>
      <c r="AH313" s="45">
        <v>375</v>
      </c>
      <c r="AI313" s="45">
        <v>362</v>
      </c>
      <c r="AJ313" s="45">
        <v>348</v>
      </c>
      <c r="AK313" s="45">
        <v>334</v>
      </c>
      <c r="AL313" s="45">
        <v>321</v>
      </c>
      <c r="AM313" s="45">
        <v>308</v>
      </c>
      <c r="AN313" s="45">
        <v>294</v>
      </c>
      <c r="AO313" s="45">
        <v>281</v>
      </c>
      <c r="AP313" s="45">
        <v>268</v>
      </c>
      <c r="AQ313" s="45">
        <v>255</v>
      </c>
      <c r="AR313" s="45">
        <v>242</v>
      </c>
    </row>
    <row r="314" spans="1:44" x14ac:dyDescent="0.25">
      <c r="A314" s="32"/>
      <c r="B314" s="32"/>
      <c r="C314" s="32"/>
      <c r="P314" s="32"/>
      <c r="R314" s="12" t="s">
        <v>431</v>
      </c>
      <c r="S314" s="45">
        <v>1076</v>
      </c>
      <c r="T314" s="45">
        <v>1162</v>
      </c>
      <c r="U314" s="45">
        <v>1193</v>
      </c>
      <c r="V314" s="45">
        <v>1132</v>
      </c>
      <c r="W314" s="45">
        <v>1308</v>
      </c>
      <c r="X314" s="45">
        <v>1202</v>
      </c>
      <c r="Y314" s="45">
        <v>1162</v>
      </c>
      <c r="Z314" s="45">
        <v>1039</v>
      </c>
      <c r="AA314" s="45">
        <v>1116</v>
      </c>
      <c r="AB314" s="45">
        <v>1013</v>
      </c>
      <c r="AC314" s="45">
        <v>1072</v>
      </c>
      <c r="AD314" s="45">
        <v>1161</v>
      </c>
      <c r="AE314" s="45">
        <v>1208</v>
      </c>
      <c r="AF314" s="45">
        <v>1213</v>
      </c>
      <c r="AG314" s="45">
        <v>1208</v>
      </c>
      <c r="AH314" s="45">
        <v>1262</v>
      </c>
      <c r="AI314" s="45">
        <v>1411</v>
      </c>
      <c r="AJ314" s="45">
        <v>1522</v>
      </c>
      <c r="AK314" s="45">
        <v>1604</v>
      </c>
      <c r="AL314" s="45">
        <v>1788</v>
      </c>
      <c r="AM314" s="45">
        <v>1768</v>
      </c>
      <c r="AN314" s="45">
        <v>1819</v>
      </c>
      <c r="AO314" s="45">
        <v>1835</v>
      </c>
      <c r="AP314" s="45">
        <v>1827</v>
      </c>
      <c r="AQ314" s="45">
        <v>1826</v>
      </c>
      <c r="AR314" s="45">
        <v>1819</v>
      </c>
    </row>
    <row r="315" spans="1:44" x14ac:dyDescent="0.25">
      <c r="A315" s="32"/>
      <c r="B315" s="32"/>
      <c r="C315" s="32"/>
      <c r="P315" s="32"/>
      <c r="R315" s="12" t="s">
        <v>432</v>
      </c>
      <c r="S315" s="45">
        <v>1565</v>
      </c>
      <c r="T315" s="45">
        <v>1618</v>
      </c>
      <c r="U315" s="45">
        <v>1667</v>
      </c>
      <c r="V315" s="45">
        <v>1633</v>
      </c>
      <c r="W315" s="45">
        <v>1807</v>
      </c>
      <c r="X315" s="45">
        <v>1716</v>
      </c>
      <c r="Y315" s="45">
        <v>1673</v>
      </c>
      <c r="Z315" s="45">
        <v>1568</v>
      </c>
      <c r="AA315" s="45">
        <v>1609</v>
      </c>
      <c r="AB315" s="45">
        <v>1492</v>
      </c>
      <c r="AC315" s="45">
        <v>1538</v>
      </c>
      <c r="AD315" s="45">
        <v>1618</v>
      </c>
      <c r="AE315" s="45">
        <v>1653</v>
      </c>
      <c r="AF315" s="45">
        <v>1644</v>
      </c>
      <c r="AG315" s="45">
        <v>1626</v>
      </c>
      <c r="AH315" s="45">
        <v>1666</v>
      </c>
      <c r="AI315" s="45">
        <v>1804</v>
      </c>
      <c r="AJ315" s="45">
        <v>1906</v>
      </c>
      <c r="AK315" s="45">
        <v>1976</v>
      </c>
      <c r="AL315" s="45">
        <v>2147</v>
      </c>
      <c r="AM315" s="45">
        <v>2117</v>
      </c>
      <c r="AN315" s="45">
        <v>2158</v>
      </c>
      <c r="AO315" s="45">
        <v>2160</v>
      </c>
      <c r="AP315" s="45">
        <v>2139</v>
      </c>
      <c r="AQ315" s="45">
        <v>2126</v>
      </c>
      <c r="AR315" s="45">
        <v>2107</v>
      </c>
    </row>
    <row r="316" spans="1:44" x14ac:dyDescent="0.25">
      <c r="A316" s="32"/>
      <c r="B316" s="32"/>
      <c r="C316" s="32"/>
      <c r="P316" s="32"/>
      <c r="R316" s="12" t="s">
        <v>433</v>
      </c>
      <c r="S316" s="45">
        <v>7</v>
      </c>
      <c r="T316" s="45">
        <v>8</v>
      </c>
      <c r="U316" s="45">
        <v>8</v>
      </c>
      <c r="V316" s="45">
        <v>8</v>
      </c>
      <c r="W316" s="45">
        <v>8</v>
      </c>
      <c r="X316" s="45">
        <v>8</v>
      </c>
      <c r="Y316" s="45">
        <v>8</v>
      </c>
      <c r="Z316" s="45">
        <v>7</v>
      </c>
      <c r="AA316" s="45">
        <v>7</v>
      </c>
      <c r="AB316" s="45">
        <v>7</v>
      </c>
      <c r="AC316" s="45">
        <v>7</v>
      </c>
      <c r="AD316" s="45">
        <v>7</v>
      </c>
      <c r="AE316" s="45">
        <v>7</v>
      </c>
      <c r="AF316" s="45">
        <v>7</v>
      </c>
      <c r="AG316" s="45">
        <v>7</v>
      </c>
      <c r="AH316" s="45">
        <v>7</v>
      </c>
      <c r="AI316" s="45">
        <v>7</v>
      </c>
      <c r="AJ316" s="45">
        <v>7</v>
      </c>
      <c r="AK316" s="45">
        <v>7</v>
      </c>
      <c r="AL316" s="45">
        <v>7</v>
      </c>
      <c r="AM316" s="45">
        <v>7</v>
      </c>
      <c r="AN316" s="45">
        <v>7</v>
      </c>
      <c r="AO316" s="45">
        <v>7</v>
      </c>
      <c r="AP316" s="45">
        <v>7</v>
      </c>
      <c r="AQ316" s="45">
        <v>7</v>
      </c>
      <c r="AR316" s="45">
        <v>7</v>
      </c>
    </row>
    <row r="317" spans="1:44" x14ac:dyDescent="0.25">
      <c r="A317" s="32"/>
      <c r="B317" s="32"/>
      <c r="C317" s="32"/>
      <c r="P317" s="32"/>
      <c r="R317" s="12" t="s">
        <v>434</v>
      </c>
      <c r="S317" s="45">
        <v>5340</v>
      </c>
      <c r="T317" s="45">
        <v>5440</v>
      </c>
      <c r="U317" s="45">
        <v>5505</v>
      </c>
      <c r="V317" s="45">
        <v>5530</v>
      </c>
      <c r="W317" s="45">
        <v>5682</v>
      </c>
      <c r="X317" s="45">
        <v>5552</v>
      </c>
      <c r="Y317" s="45">
        <v>5454</v>
      </c>
      <c r="Z317" s="45">
        <v>5304</v>
      </c>
      <c r="AA317" s="45">
        <v>5289</v>
      </c>
      <c r="AB317" s="45">
        <v>5117</v>
      </c>
      <c r="AC317" s="45">
        <v>5104</v>
      </c>
      <c r="AD317" s="45">
        <v>5163</v>
      </c>
      <c r="AE317" s="45">
        <v>5154</v>
      </c>
      <c r="AF317" s="45">
        <v>5094</v>
      </c>
      <c r="AG317" s="45">
        <v>4994</v>
      </c>
      <c r="AH317" s="45">
        <v>4952</v>
      </c>
      <c r="AI317" s="45">
        <v>4985</v>
      </c>
      <c r="AJ317" s="45">
        <v>4999</v>
      </c>
      <c r="AK317" s="45">
        <v>4976</v>
      </c>
      <c r="AL317" s="45">
        <v>5077</v>
      </c>
      <c r="AM317" s="45">
        <v>4978</v>
      </c>
      <c r="AN317" s="45">
        <v>4952</v>
      </c>
      <c r="AO317" s="45">
        <v>4878</v>
      </c>
      <c r="AP317" s="45">
        <v>4801</v>
      </c>
      <c r="AQ317" s="45">
        <v>4715</v>
      </c>
      <c r="AR317" s="45">
        <v>4693</v>
      </c>
    </row>
    <row r="318" spans="1:44" x14ac:dyDescent="0.25">
      <c r="A318" s="32"/>
      <c r="B318" s="32"/>
      <c r="C318" s="32"/>
      <c r="P318" s="32"/>
      <c r="R318" s="12" t="s">
        <v>435</v>
      </c>
      <c r="S318" s="45">
        <v>0</v>
      </c>
      <c r="T318" s="45">
        <v>0</v>
      </c>
      <c r="U318" s="45">
        <v>0</v>
      </c>
      <c r="V318" s="45">
        <v>0</v>
      </c>
      <c r="W318" s="45">
        <v>0</v>
      </c>
      <c r="X318" s="45">
        <v>0</v>
      </c>
      <c r="Y318" s="45">
        <v>0</v>
      </c>
      <c r="Z318" s="45">
        <v>0</v>
      </c>
      <c r="AA318" s="45">
        <v>0</v>
      </c>
      <c r="AB318" s="45">
        <v>0</v>
      </c>
      <c r="AC318" s="45">
        <v>0</v>
      </c>
      <c r="AD318" s="45">
        <v>0</v>
      </c>
      <c r="AE318" s="45">
        <v>0</v>
      </c>
      <c r="AF318" s="45">
        <v>0</v>
      </c>
      <c r="AG318" s="45">
        <v>0</v>
      </c>
      <c r="AH318" s="45">
        <v>0</v>
      </c>
      <c r="AI318" s="45">
        <v>0</v>
      </c>
      <c r="AJ318" s="45">
        <v>0</v>
      </c>
      <c r="AK318" s="45">
        <v>0</v>
      </c>
      <c r="AL318" s="45">
        <v>0</v>
      </c>
      <c r="AM318" s="45">
        <v>0</v>
      </c>
      <c r="AN318" s="45">
        <v>0</v>
      </c>
      <c r="AO318" s="45">
        <v>0</v>
      </c>
      <c r="AP318" s="45">
        <v>0</v>
      </c>
      <c r="AQ318" s="45">
        <v>0</v>
      </c>
      <c r="AR318" s="45">
        <v>0</v>
      </c>
    </row>
    <row r="319" spans="1:44" x14ac:dyDescent="0.25">
      <c r="A319" s="32"/>
      <c r="B319" s="32"/>
      <c r="C319" s="32"/>
      <c r="P319" s="32"/>
      <c r="R319" s="36" t="s">
        <v>496</v>
      </c>
      <c r="S319" s="46">
        <v>5340</v>
      </c>
      <c r="T319" s="46">
        <v>5440</v>
      </c>
      <c r="U319" s="46">
        <v>5505</v>
      </c>
      <c r="V319" s="46">
        <v>5530</v>
      </c>
      <c r="W319" s="46">
        <v>5682</v>
      </c>
      <c r="X319" s="46">
        <v>5552</v>
      </c>
      <c r="Y319" s="46">
        <v>5454</v>
      </c>
      <c r="Z319" s="46">
        <v>5304</v>
      </c>
      <c r="AA319" s="46">
        <v>5289</v>
      </c>
      <c r="AB319" s="46">
        <v>5117</v>
      </c>
      <c r="AC319" s="46">
        <v>5104</v>
      </c>
      <c r="AD319" s="46">
        <v>5163</v>
      </c>
      <c r="AE319" s="46">
        <v>5154</v>
      </c>
      <c r="AF319" s="46">
        <v>5094</v>
      </c>
      <c r="AG319" s="46">
        <v>4994</v>
      </c>
      <c r="AH319" s="46">
        <v>4952</v>
      </c>
      <c r="AI319" s="46">
        <v>4985</v>
      </c>
      <c r="AJ319" s="46">
        <v>4999</v>
      </c>
      <c r="AK319" s="46">
        <v>4976</v>
      </c>
      <c r="AL319" s="46">
        <v>5077</v>
      </c>
      <c r="AM319" s="46">
        <v>4978</v>
      </c>
      <c r="AN319" s="46">
        <v>4952</v>
      </c>
      <c r="AO319" s="46">
        <v>4878</v>
      </c>
      <c r="AP319" s="46">
        <v>4801</v>
      </c>
      <c r="AQ319" s="46">
        <v>4715</v>
      </c>
      <c r="AR319" s="46">
        <v>4693</v>
      </c>
    </row>
    <row r="320" spans="1:44" x14ac:dyDescent="0.25">
      <c r="A320" s="32"/>
      <c r="B320" s="32"/>
      <c r="C320" s="32"/>
      <c r="P320" s="32"/>
      <c r="R320" s="12"/>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row>
    <row r="321" spans="1:251" x14ac:dyDescent="0.25">
      <c r="A321" s="32"/>
      <c r="B321" s="32"/>
      <c r="C321" s="32"/>
      <c r="P321" s="32"/>
      <c r="R321" s="48" t="s">
        <v>497</v>
      </c>
      <c r="S321" s="49">
        <f t="shared" ref="S321:AR321" si="12">S176</f>
        <v>5714</v>
      </c>
      <c r="T321" s="49">
        <f t="shared" si="12"/>
        <v>5790</v>
      </c>
      <c r="U321" s="49">
        <f t="shared" si="12"/>
        <v>5828</v>
      </c>
      <c r="V321" s="49">
        <f t="shared" si="12"/>
        <v>5948</v>
      </c>
      <c r="W321" s="49">
        <f t="shared" si="12"/>
        <v>6097</v>
      </c>
      <c r="X321" s="49">
        <f t="shared" si="12"/>
        <v>6060</v>
      </c>
      <c r="Y321" s="49">
        <f t="shared" si="12"/>
        <v>5950</v>
      </c>
      <c r="Z321" s="49">
        <f t="shared" si="12"/>
        <v>5968</v>
      </c>
      <c r="AA321" s="49">
        <f t="shared" si="12"/>
        <v>5887</v>
      </c>
      <c r="AB321" s="49">
        <f t="shared" si="12"/>
        <v>5855</v>
      </c>
      <c r="AC321" s="49">
        <f t="shared" si="12"/>
        <v>5809</v>
      </c>
      <c r="AD321" s="49">
        <f t="shared" si="12"/>
        <v>5875</v>
      </c>
      <c r="AE321" s="49">
        <f t="shared" si="12"/>
        <v>5812</v>
      </c>
      <c r="AF321" s="49">
        <f t="shared" si="12"/>
        <v>5765</v>
      </c>
      <c r="AG321" s="49">
        <f t="shared" si="12"/>
        <v>5726</v>
      </c>
      <c r="AH321" s="49">
        <f t="shared" si="12"/>
        <v>5628</v>
      </c>
      <c r="AI321" s="49">
        <f t="shared" si="12"/>
        <v>5644</v>
      </c>
      <c r="AJ321" s="49">
        <f t="shared" si="12"/>
        <v>5645</v>
      </c>
      <c r="AK321" s="49">
        <f t="shared" si="12"/>
        <v>5573</v>
      </c>
      <c r="AL321" s="49">
        <f t="shared" si="12"/>
        <v>5520</v>
      </c>
      <c r="AM321" s="49">
        <f t="shared" si="12"/>
        <v>5438</v>
      </c>
      <c r="AN321" s="49">
        <f t="shared" si="12"/>
        <v>5357</v>
      </c>
      <c r="AO321" s="49">
        <f t="shared" si="12"/>
        <v>5400</v>
      </c>
      <c r="AP321" s="49">
        <f t="shared" si="12"/>
        <v>5195</v>
      </c>
      <c r="AQ321" s="49">
        <f t="shared" si="12"/>
        <v>5141</v>
      </c>
      <c r="AR321" s="49">
        <f t="shared" si="12"/>
        <v>5124</v>
      </c>
    </row>
    <row r="322" spans="1:251" x14ac:dyDescent="0.25">
      <c r="A322" s="32"/>
      <c r="B322" s="32"/>
      <c r="C322" s="32"/>
      <c r="P322" s="32"/>
      <c r="R322" s="12" t="s">
        <v>498</v>
      </c>
      <c r="S322" s="13">
        <v>346</v>
      </c>
      <c r="T322" s="13">
        <v>367</v>
      </c>
      <c r="U322" s="13">
        <v>390</v>
      </c>
      <c r="V322" s="13">
        <v>370</v>
      </c>
      <c r="W322" s="13">
        <v>408</v>
      </c>
      <c r="X322" s="13">
        <v>366</v>
      </c>
      <c r="Y322" s="13">
        <v>339</v>
      </c>
      <c r="Z322" s="13">
        <v>302</v>
      </c>
      <c r="AA322" s="13">
        <v>331</v>
      </c>
      <c r="AB322" s="13">
        <v>291</v>
      </c>
      <c r="AC322" s="13">
        <v>300</v>
      </c>
      <c r="AD322" s="13">
        <v>299</v>
      </c>
      <c r="AE322" s="13">
        <v>312</v>
      </c>
      <c r="AF322" s="13">
        <v>318</v>
      </c>
      <c r="AG322" s="13">
        <v>309</v>
      </c>
      <c r="AH322" s="13">
        <v>339</v>
      </c>
      <c r="AI322" s="13">
        <v>384</v>
      </c>
      <c r="AJ322" s="13">
        <v>412</v>
      </c>
      <c r="AK322" s="13">
        <v>435</v>
      </c>
      <c r="AL322" s="13">
        <v>516</v>
      </c>
      <c r="AM322" s="13">
        <v>519</v>
      </c>
      <c r="AN322" s="13">
        <v>534</v>
      </c>
      <c r="AO322" s="13">
        <v>528</v>
      </c>
      <c r="AP322" s="13">
        <v>517</v>
      </c>
      <c r="AQ322" s="13">
        <v>528</v>
      </c>
      <c r="AR322" s="13">
        <v>528</v>
      </c>
    </row>
    <row r="323" spans="1:251" x14ac:dyDescent="0.25">
      <c r="A323" s="32"/>
      <c r="B323" s="32"/>
      <c r="C323" s="32"/>
      <c r="P323" s="32"/>
      <c r="R323" s="12" t="s">
        <v>499</v>
      </c>
      <c r="S323" s="13">
        <v>1265</v>
      </c>
      <c r="T323" s="13">
        <v>1372</v>
      </c>
      <c r="U323" s="13">
        <v>1442</v>
      </c>
      <c r="V323" s="13">
        <v>1412</v>
      </c>
      <c r="W323" s="13">
        <v>1618</v>
      </c>
      <c r="X323" s="13">
        <v>1544</v>
      </c>
      <c r="Y323" s="13">
        <v>1496</v>
      </c>
      <c r="Z323" s="13">
        <v>1333</v>
      </c>
      <c r="AA323" s="13">
        <v>1431</v>
      </c>
      <c r="AB323" s="13">
        <v>1306</v>
      </c>
      <c r="AC323" s="13">
        <v>1394</v>
      </c>
      <c r="AD323" s="13">
        <v>1493</v>
      </c>
      <c r="AE323" s="13">
        <v>1560</v>
      </c>
      <c r="AF323" s="13">
        <v>1571</v>
      </c>
      <c r="AG323" s="13">
        <v>1548</v>
      </c>
      <c r="AH323" s="13">
        <v>1646</v>
      </c>
      <c r="AI323" s="13">
        <v>1849</v>
      </c>
      <c r="AJ323" s="13">
        <v>1993</v>
      </c>
      <c r="AK323" s="13">
        <v>2100</v>
      </c>
      <c r="AL323" s="13">
        <v>2420</v>
      </c>
      <c r="AM323" s="13">
        <v>2407</v>
      </c>
      <c r="AN323" s="13">
        <v>2469</v>
      </c>
      <c r="AO323" s="13">
        <v>2485</v>
      </c>
      <c r="AP323" s="13">
        <v>2482</v>
      </c>
      <c r="AQ323" s="13">
        <v>2480</v>
      </c>
      <c r="AR323" s="13">
        <v>2462</v>
      </c>
    </row>
    <row r="324" spans="1:251" x14ac:dyDescent="0.25">
      <c r="A324" s="32"/>
      <c r="B324" s="32"/>
      <c r="C324" s="32"/>
      <c r="P324" s="32"/>
      <c r="R324" s="12" t="s">
        <v>500</v>
      </c>
      <c r="S324" s="50">
        <f t="shared" ref="S324:AR324" si="13">S319-S314+S323</f>
        <v>5529</v>
      </c>
      <c r="T324" s="50">
        <f t="shared" si="13"/>
        <v>5650</v>
      </c>
      <c r="U324" s="50">
        <f t="shared" si="13"/>
        <v>5754</v>
      </c>
      <c r="V324" s="50">
        <f t="shared" si="13"/>
        <v>5810</v>
      </c>
      <c r="W324" s="50">
        <f t="shared" si="13"/>
        <v>5992</v>
      </c>
      <c r="X324" s="50">
        <f t="shared" si="13"/>
        <v>5894</v>
      </c>
      <c r="Y324" s="50">
        <f t="shared" si="13"/>
        <v>5788</v>
      </c>
      <c r="Z324" s="50">
        <f t="shared" si="13"/>
        <v>5598</v>
      </c>
      <c r="AA324" s="50">
        <f t="shared" si="13"/>
        <v>5604</v>
      </c>
      <c r="AB324" s="50">
        <f t="shared" si="13"/>
        <v>5410</v>
      </c>
      <c r="AC324" s="50">
        <f t="shared" si="13"/>
        <v>5426</v>
      </c>
      <c r="AD324" s="50">
        <f t="shared" si="13"/>
        <v>5495</v>
      </c>
      <c r="AE324" s="50">
        <f t="shared" si="13"/>
        <v>5506</v>
      </c>
      <c r="AF324" s="50">
        <f t="shared" si="13"/>
        <v>5452</v>
      </c>
      <c r="AG324" s="50">
        <f t="shared" si="13"/>
        <v>5334</v>
      </c>
      <c r="AH324" s="50">
        <f t="shared" si="13"/>
        <v>5336</v>
      </c>
      <c r="AI324" s="50">
        <f t="shared" si="13"/>
        <v>5423</v>
      </c>
      <c r="AJ324" s="50">
        <f t="shared" si="13"/>
        <v>5470</v>
      </c>
      <c r="AK324" s="50">
        <f t="shared" si="13"/>
        <v>5472</v>
      </c>
      <c r="AL324" s="50">
        <f t="shared" si="13"/>
        <v>5709</v>
      </c>
      <c r="AM324" s="50">
        <f t="shared" si="13"/>
        <v>5617</v>
      </c>
      <c r="AN324" s="50">
        <f t="shared" si="13"/>
        <v>5602</v>
      </c>
      <c r="AO324" s="50">
        <f t="shared" si="13"/>
        <v>5528</v>
      </c>
      <c r="AP324" s="50">
        <f t="shared" si="13"/>
        <v>5456</v>
      </c>
      <c r="AQ324" s="50">
        <f t="shared" si="13"/>
        <v>5369</v>
      </c>
      <c r="AR324" s="50">
        <f t="shared" si="13"/>
        <v>5336</v>
      </c>
    </row>
    <row r="325" spans="1:251" x14ac:dyDescent="0.25">
      <c r="A325" s="32"/>
      <c r="B325" s="32"/>
      <c r="C325" s="32"/>
      <c r="P325" s="32"/>
      <c r="R325" s="12" t="s">
        <v>501</v>
      </c>
      <c r="S325" s="46">
        <f t="shared" ref="S325:AR325" si="14">S319-S314+S322</f>
        <v>4610</v>
      </c>
      <c r="T325" s="46">
        <f t="shared" si="14"/>
        <v>4645</v>
      </c>
      <c r="U325" s="46">
        <f t="shared" si="14"/>
        <v>4702</v>
      </c>
      <c r="V325" s="46">
        <f t="shared" si="14"/>
        <v>4768</v>
      </c>
      <c r="W325" s="46">
        <f t="shared" si="14"/>
        <v>4782</v>
      </c>
      <c r="X325" s="46">
        <f t="shared" si="14"/>
        <v>4716</v>
      </c>
      <c r="Y325" s="46">
        <f t="shared" si="14"/>
        <v>4631</v>
      </c>
      <c r="Z325" s="46">
        <f t="shared" si="14"/>
        <v>4567</v>
      </c>
      <c r="AA325" s="46">
        <f t="shared" si="14"/>
        <v>4504</v>
      </c>
      <c r="AB325" s="46">
        <f t="shared" si="14"/>
        <v>4395</v>
      </c>
      <c r="AC325" s="46">
        <f t="shared" si="14"/>
        <v>4332</v>
      </c>
      <c r="AD325" s="46">
        <f t="shared" si="14"/>
        <v>4301</v>
      </c>
      <c r="AE325" s="46">
        <f t="shared" si="14"/>
        <v>4258</v>
      </c>
      <c r="AF325" s="46">
        <f t="shared" si="14"/>
        <v>4199</v>
      </c>
      <c r="AG325" s="46">
        <f t="shared" si="14"/>
        <v>4095</v>
      </c>
      <c r="AH325" s="46">
        <f t="shared" si="14"/>
        <v>4029</v>
      </c>
      <c r="AI325" s="46">
        <f t="shared" si="14"/>
        <v>3958</v>
      </c>
      <c r="AJ325" s="46">
        <f t="shared" si="14"/>
        <v>3889</v>
      </c>
      <c r="AK325" s="46">
        <f t="shared" si="14"/>
        <v>3807</v>
      </c>
      <c r="AL325" s="46">
        <f t="shared" si="14"/>
        <v>3805</v>
      </c>
      <c r="AM325" s="46">
        <f t="shared" si="14"/>
        <v>3729</v>
      </c>
      <c r="AN325" s="46">
        <f t="shared" si="14"/>
        <v>3667</v>
      </c>
      <c r="AO325" s="46">
        <f t="shared" si="14"/>
        <v>3571</v>
      </c>
      <c r="AP325" s="46">
        <f t="shared" si="14"/>
        <v>3491</v>
      </c>
      <c r="AQ325" s="46">
        <f t="shared" si="14"/>
        <v>3417</v>
      </c>
      <c r="AR325" s="46">
        <f t="shared" si="14"/>
        <v>3402</v>
      </c>
    </row>
    <row r="326" spans="1:251" x14ac:dyDescent="0.25">
      <c r="A326" s="32"/>
      <c r="B326" s="32"/>
      <c r="C326" s="32"/>
      <c r="P326" s="32"/>
    </row>
    <row r="327" spans="1:251" x14ac:dyDescent="0.25">
      <c r="A327" s="32"/>
      <c r="B327" s="32"/>
      <c r="C327" s="32"/>
      <c r="P327" s="32"/>
      <c r="S327" s="43"/>
      <c r="T327" s="43"/>
      <c r="U327" s="43"/>
      <c r="V327" s="43"/>
      <c r="W327" s="43"/>
      <c r="X327" s="43"/>
      <c r="Y327" s="43"/>
      <c r="Z327" s="43"/>
      <c r="AA327" s="43"/>
      <c r="AB327" s="43"/>
      <c r="AC327" s="43"/>
      <c r="AD327" s="43"/>
      <c r="AE327" s="43"/>
      <c r="AF327" s="43"/>
      <c r="AG327" s="43"/>
      <c r="AH327" s="43"/>
      <c r="AI327" s="43"/>
      <c r="AJ327" s="43"/>
      <c r="AK327" s="43"/>
      <c r="AL327" s="43"/>
      <c r="AM327" s="43"/>
    </row>
    <row r="328" spans="1:251" customForma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row>
    <row r="329" spans="1:251" x14ac:dyDescent="0.25">
      <c r="A329" s="32"/>
      <c r="B329" s="32"/>
      <c r="C329" s="32"/>
      <c r="E329" s="34" t="s">
        <v>502</v>
      </c>
      <c r="P329" s="32"/>
      <c r="R329"/>
    </row>
    <row r="330" spans="1:251" x14ac:dyDescent="0.25">
      <c r="A330" s="32"/>
      <c r="B330" s="32"/>
      <c r="C330" s="32"/>
      <c r="E330" s="34" t="s">
        <v>420</v>
      </c>
      <c r="P330" s="32"/>
      <c r="R330" s="35"/>
    </row>
    <row r="331" spans="1:251" x14ac:dyDescent="0.25">
      <c r="A331" s="32"/>
      <c r="B331" s="32"/>
      <c r="C331" s="32"/>
      <c r="P331" s="32"/>
      <c r="R331" t="s">
        <v>494</v>
      </c>
      <c r="S331"/>
    </row>
    <row r="332" spans="1:251" x14ac:dyDescent="0.25">
      <c r="A332" s="32"/>
      <c r="B332" s="32"/>
      <c r="C332" s="32"/>
      <c r="P332" s="32"/>
    </row>
    <row r="333" spans="1:251" x14ac:dyDescent="0.25">
      <c r="A333" s="32"/>
      <c r="B333" s="32"/>
      <c r="C333" s="32"/>
      <c r="P333" s="32"/>
      <c r="R333" s="39" t="s">
        <v>495</v>
      </c>
      <c r="S333" s="44" t="s">
        <v>444</v>
      </c>
      <c r="T333" s="44" t="s">
        <v>445</v>
      </c>
      <c r="U333" s="44" t="s">
        <v>446</v>
      </c>
      <c r="V333" s="44" t="s">
        <v>447</v>
      </c>
      <c r="W333" s="44" t="s">
        <v>448</v>
      </c>
      <c r="X333" s="44" t="s">
        <v>449</v>
      </c>
      <c r="Y333" s="44" t="s">
        <v>450</v>
      </c>
      <c r="Z333" s="44" t="s">
        <v>451</v>
      </c>
      <c r="AA333" s="44" t="s">
        <v>452</v>
      </c>
      <c r="AB333" s="44" t="s">
        <v>453</v>
      </c>
      <c r="AC333" s="44" t="s">
        <v>454</v>
      </c>
      <c r="AD333" s="44" t="s">
        <v>455</v>
      </c>
      <c r="AE333" s="44" t="s">
        <v>456</v>
      </c>
      <c r="AF333" s="44" t="s">
        <v>457</v>
      </c>
      <c r="AG333" s="44" t="s">
        <v>458</v>
      </c>
      <c r="AH333" s="44" t="s">
        <v>459</v>
      </c>
      <c r="AI333" s="44" t="s">
        <v>460</v>
      </c>
      <c r="AJ333" s="44" t="s">
        <v>461</v>
      </c>
      <c r="AK333" s="44" t="s">
        <v>462</v>
      </c>
      <c r="AL333" s="44" t="s">
        <v>463</v>
      </c>
      <c r="AM333" s="44" t="s">
        <v>464</v>
      </c>
      <c r="AN333" s="44" t="s">
        <v>465</v>
      </c>
      <c r="AO333" s="44" t="s">
        <v>466</v>
      </c>
      <c r="AP333" s="44" t="s">
        <v>467</v>
      </c>
      <c r="AQ333" s="44" t="s">
        <v>468</v>
      </c>
      <c r="AR333" s="44" t="s">
        <v>469</v>
      </c>
    </row>
    <row r="334" spans="1:251" x14ac:dyDescent="0.25">
      <c r="A334" s="32"/>
      <c r="B334" s="32"/>
      <c r="C334" s="32"/>
      <c r="P334" s="32"/>
      <c r="R334" s="38" t="s">
        <v>422</v>
      </c>
      <c r="S334" s="45">
        <v>2693</v>
      </c>
      <c r="T334" s="45">
        <v>2720</v>
      </c>
      <c r="U334" s="45">
        <v>2713</v>
      </c>
      <c r="V334" s="45">
        <v>2729</v>
      </c>
      <c r="W334" s="45">
        <v>2660</v>
      </c>
      <c r="X334" s="45">
        <v>2570</v>
      </c>
      <c r="Y334" s="45">
        <v>2450</v>
      </c>
      <c r="Z334" s="45">
        <v>2330</v>
      </c>
      <c r="AA334" s="45">
        <v>2196</v>
      </c>
      <c r="AB334" s="45">
        <v>2064</v>
      </c>
      <c r="AC334" s="45">
        <v>1882</v>
      </c>
      <c r="AD334" s="45">
        <v>1707</v>
      </c>
      <c r="AE334" s="45">
        <v>1521</v>
      </c>
      <c r="AF334" s="45">
        <v>1335</v>
      </c>
      <c r="AG334" s="45">
        <v>1147</v>
      </c>
      <c r="AH334" s="45">
        <v>979</v>
      </c>
      <c r="AI334" s="45">
        <v>818</v>
      </c>
      <c r="AJ334" s="45">
        <v>677</v>
      </c>
      <c r="AK334" s="45">
        <v>542</v>
      </c>
      <c r="AL334" s="45">
        <v>425</v>
      </c>
      <c r="AM334" s="45">
        <v>319</v>
      </c>
      <c r="AN334" s="45">
        <v>232</v>
      </c>
      <c r="AO334" s="45">
        <v>158</v>
      </c>
      <c r="AP334" s="45">
        <v>97</v>
      </c>
      <c r="AQ334" s="45">
        <v>39</v>
      </c>
      <c r="AR334" s="45">
        <v>22</v>
      </c>
    </row>
    <row r="335" spans="1:251" x14ac:dyDescent="0.25">
      <c r="A335" s="32"/>
      <c r="B335" s="32"/>
      <c r="C335" s="32"/>
      <c r="P335" s="32"/>
      <c r="R335" s="38" t="s">
        <v>423</v>
      </c>
      <c r="S335" s="45">
        <v>341</v>
      </c>
      <c r="T335" s="45">
        <v>340</v>
      </c>
      <c r="U335" s="45">
        <v>338</v>
      </c>
      <c r="V335" s="45">
        <v>338</v>
      </c>
      <c r="W335" s="45">
        <v>337</v>
      </c>
      <c r="X335" s="45">
        <v>323</v>
      </c>
      <c r="Y335" s="45">
        <v>315</v>
      </c>
      <c r="Z335" s="45">
        <v>310</v>
      </c>
      <c r="AA335" s="45">
        <v>303</v>
      </c>
      <c r="AB335" s="45">
        <v>301</v>
      </c>
      <c r="AC335" s="45">
        <v>285</v>
      </c>
      <c r="AD335" s="45">
        <v>264</v>
      </c>
      <c r="AE335" s="45">
        <v>248</v>
      </c>
      <c r="AF335" s="45">
        <v>225</v>
      </c>
      <c r="AG335" s="45">
        <v>198</v>
      </c>
      <c r="AH335" s="45">
        <v>173</v>
      </c>
      <c r="AI335" s="45">
        <v>143</v>
      </c>
      <c r="AJ335" s="45">
        <v>118</v>
      </c>
      <c r="AK335" s="45">
        <v>98</v>
      </c>
      <c r="AL335" s="45">
        <v>78</v>
      </c>
      <c r="AM335" s="45">
        <v>60</v>
      </c>
      <c r="AN335" s="45">
        <v>43</v>
      </c>
      <c r="AO335" s="45">
        <v>27</v>
      </c>
      <c r="AP335" s="45">
        <v>13</v>
      </c>
      <c r="AQ335" s="45">
        <v>3</v>
      </c>
      <c r="AR335" s="45">
        <v>0</v>
      </c>
    </row>
    <row r="336" spans="1:251" x14ac:dyDescent="0.25">
      <c r="A336" s="32"/>
      <c r="B336" s="32"/>
      <c r="C336" s="32"/>
      <c r="P336" s="32"/>
      <c r="R336" s="38" t="s">
        <v>424</v>
      </c>
      <c r="S336" s="45">
        <v>372</v>
      </c>
      <c r="T336" s="45">
        <v>368</v>
      </c>
      <c r="U336" s="45">
        <v>355</v>
      </c>
      <c r="V336" s="45">
        <v>347</v>
      </c>
      <c r="W336" s="45">
        <v>335</v>
      </c>
      <c r="X336" s="45">
        <v>322</v>
      </c>
      <c r="Y336" s="45">
        <v>307</v>
      </c>
      <c r="Z336" s="45">
        <v>291</v>
      </c>
      <c r="AA336" s="45">
        <v>274</v>
      </c>
      <c r="AB336" s="45">
        <v>252</v>
      </c>
      <c r="AC336" s="45">
        <v>218</v>
      </c>
      <c r="AD336" s="45">
        <v>187</v>
      </c>
      <c r="AE336" s="45">
        <v>161</v>
      </c>
      <c r="AF336" s="45">
        <v>146</v>
      </c>
      <c r="AG336" s="45">
        <v>134</v>
      </c>
      <c r="AH336" s="45">
        <v>124</v>
      </c>
      <c r="AI336" s="45">
        <v>112</v>
      </c>
      <c r="AJ336" s="45">
        <v>101</v>
      </c>
      <c r="AK336" s="45">
        <v>91</v>
      </c>
      <c r="AL336" s="45">
        <v>81</v>
      </c>
      <c r="AM336" s="45">
        <v>72</v>
      </c>
      <c r="AN336" s="45">
        <v>61</v>
      </c>
      <c r="AO336" s="45">
        <v>50</v>
      </c>
      <c r="AP336" s="45">
        <v>39</v>
      </c>
      <c r="AQ336" s="45">
        <v>31</v>
      </c>
      <c r="AR336" s="45">
        <v>25</v>
      </c>
    </row>
    <row r="337" spans="1:44" x14ac:dyDescent="0.25">
      <c r="A337" s="32"/>
      <c r="B337" s="32"/>
      <c r="C337" s="32"/>
      <c r="P337" s="32"/>
      <c r="R337" s="38" t="s">
        <v>425</v>
      </c>
      <c r="S337" s="45">
        <v>3405</v>
      </c>
      <c r="T337" s="45">
        <v>3428</v>
      </c>
      <c r="U337" s="45">
        <v>3406</v>
      </c>
      <c r="V337" s="45">
        <v>3414</v>
      </c>
      <c r="W337" s="45">
        <v>3332</v>
      </c>
      <c r="X337" s="45">
        <v>3216</v>
      </c>
      <c r="Y337" s="45">
        <v>3072</v>
      </c>
      <c r="Z337" s="45">
        <v>2931</v>
      </c>
      <c r="AA337" s="45">
        <v>2773</v>
      </c>
      <c r="AB337" s="45">
        <v>2617</v>
      </c>
      <c r="AC337" s="45">
        <v>2385</v>
      </c>
      <c r="AD337" s="45">
        <v>2158</v>
      </c>
      <c r="AE337" s="45">
        <v>1930</v>
      </c>
      <c r="AF337" s="45">
        <v>1707</v>
      </c>
      <c r="AG337" s="45">
        <v>1479</v>
      </c>
      <c r="AH337" s="45">
        <v>1275</v>
      </c>
      <c r="AI337" s="45">
        <v>1073</v>
      </c>
      <c r="AJ337" s="45">
        <v>897</v>
      </c>
      <c r="AK337" s="45">
        <v>731</v>
      </c>
      <c r="AL337" s="45">
        <v>584</v>
      </c>
      <c r="AM337" s="45">
        <v>451</v>
      </c>
      <c r="AN337" s="45">
        <v>336</v>
      </c>
      <c r="AO337" s="45">
        <v>235</v>
      </c>
      <c r="AP337" s="45">
        <v>150</v>
      </c>
      <c r="AQ337" s="45">
        <v>73</v>
      </c>
      <c r="AR337" s="45">
        <v>47</v>
      </c>
    </row>
    <row r="338" spans="1:44" x14ac:dyDescent="0.25">
      <c r="A338" s="32"/>
      <c r="B338" s="32"/>
      <c r="C338" s="32"/>
      <c r="P338" s="32"/>
      <c r="R338" s="38" t="s">
        <v>426</v>
      </c>
      <c r="S338" s="45">
        <v>332</v>
      </c>
      <c r="T338" s="45">
        <v>327</v>
      </c>
      <c r="U338" s="45">
        <v>316</v>
      </c>
      <c r="V338" s="45">
        <v>304</v>
      </c>
      <c r="W338" s="45">
        <v>291</v>
      </c>
      <c r="X338" s="45">
        <v>277</v>
      </c>
      <c r="Y338" s="45">
        <v>262</v>
      </c>
      <c r="Z338" s="45">
        <v>244</v>
      </c>
      <c r="AA338" s="45">
        <v>225</v>
      </c>
      <c r="AB338" s="45">
        <v>204</v>
      </c>
      <c r="AC338" s="45">
        <v>177</v>
      </c>
      <c r="AD338" s="45">
        <v>154</v>
      </c>
      <c r="AE338" s="45">
        <v>133</v>
      </c>
      <c r="AF338" s="45">
        <v>120</v>
      </c>
      <c r="AG338" s="45">
        <v>111</v>
      </c>
      <c r="AH338" s="45">
        <v>92</v>
      </c>
      <c r="AI338" s="45">
        <v>86</v>
      </c>
      <c r="AJ338" s="45">
        <v>82</v>
      </c>
      <c r="AK338" s="45">
        <v>79</v>
      </c>
      <c r="AL338" s="45">
        <v>75</v>
      </c>
      <c r="AM338" s="45">
        <v>71</v>
      </c>
      <c r="AN338" s="45">
        <v>70</v>
      </c>
      <c r="AO338" s="45">
        <v>69</v>
      </c>
      <c r="AP338" s="45">
        <v>70</v>
      </c>
      <c r="AQ338" s="45">
        <v>71</v>
      </c>
      <c r="AR338" s="45">
        <v>72</v>
      </c>
    </row>
    <row r="339" spans="1:44" x14ac:dyDescent="0.25">
      <c r="A339" s="32"/>
      <c r="B339" s="32"/>
      <c r="C339" s="32"/>
      <c r="P339" s="32"/>
      <c r="R339" s="38" t="s">
        <v>427</v>
      </c>
      <c r="S339" s="45">
        <v>6</v>
      </c>
      <c r="T339" s="45">
        <v>6</v>
      </c>
      <c r="U339" s="45">
        <v>6</v>
      </c>
      <c r="V339" s="45">
        <v>6</v>
      </c>
      <c r="W339" s="45">
        <v>6</v>
      </c>
      <c r="X339" s="45">
        <v>6</v>
      </c>
      <c r="Y339" s="45">
        <v>6</v>
      </c>
      <c r="Z339" s="45">
        <v>6</v>
      </c>
      <c r="AA339" s="45">
        <v>6</v>
      </c>
      <c r="AB339" s="45">
        <v>6</v>
      </c>
      <c r="AC339" s="45">
        <v>6</v>
      </c>
      <c r="AD339" s="45">
        <v>6</v>
      </c>
      <c r="AE339" s="45">
        <v>4</v>
      </c>
      <c r="AF339" s="45">
        <v>4</v>
      </c>
      <c r="AG339" s="45">
        <v>3</v>
      </c>
      <c r="AH339" s="45">
        <v>3</v>
      </c>
      <c r="AI339" s="45">
        <v>3</v>
      </c>
      <c r="AJ339" s="45">
        <v>2</v>
      </c>
      <c r="AK339" s="45">
        <v>2</v>
      </c>
      <c r="AL339" s="45">
        <v>2</v>
      </c>
      <c r="AM339" s="45">
        <v>1</v>
      </c>
      <c r="AN339" s="45">
        <v>1</v>
      </c>
      <c r="AO339" s="45">
        <v>1</v>
      </c>
      <c r="AP339" s="45">
        <v>1</v>
      </c>
      <c r="AQ339" s="45">
        <v>1</v>
      </c>
      <c r="AR339" s="45">
        <v>0</v>
      </c>
    </row>
    <row r="340" spans="1:44" x14ac:dyDescent="0.25">
      <c r="A340" s="32"/>
      <c r="B340" s="32"/>
      <c r="C340" s="32"/>
      <c r="P340" s="32"/>
      <c r="R340" s="39" t="s">
        <v>428</v>
      </c>
      <c r="S340" s="46">
        <v>3743</v>
      </c>
      <c r="T340" s="46">
        <v>3761</v>
      </c>
      <c r="U340" s="46">
        <v>3728</v>
      </c>
      <c r="V340" s="46">
        <v>3724</v>
      </c>
      <c r="W340" s="46">
        <v>3628</v>
      </c>
      <c r="X340" s="46">
        <v>3499</v>
      </c>
      <c r="Y340" s="46">
        <v>3339</v>
      </c>
      <c r="Z340" s="46">
        <v>3181</v>
      </c>
      <c r="AA340" s="46">
        <v>3004</v>
      </c>
      <c r="AB340" s="46">
        <v>2827</v>
      </c>
      <c r="AC340" s="46">
        <v>2567</v>
      </c>
      <c r="AD340" s="46">
        <v>2317</v>
      </c>
      <c r="AE340" s="46">
        <v>2067</v>
      </c>
      <c r="AF340" s="46">
        <v>1830</v>
      </c>
      <c r="AG340" s="46">
        <v>1594</v>
      </c>
      <c r="AH340" s="46">
        <v>1371</v>
      </c>
      <c r="AI340" s="46">
        <v>1161</v>
      </c>
      <c r="AJ340" s="46">
        <v>982</v>
      </c>
      <c r="AK340" s="46">
        <v>812</v>
      </c>
      <c r="AL340" s="46">
        <v>661</v>
      </c>
      <c r="AM340" s="46">
        <v>524</v>
      </c>
      <c r="AN340" s="46">
        <v>407</v>
      </c>
      <c r="AO340" s="46">
        <v>305</v>
      </c>
      <c r="AP340" s="46">
        <v>221</v>
      </c>
      <c r="AQ340" s="46">
        <v>144</v>
      </c>
      <c r="AR340" s="46">
        <v>120</v>
      </c>
    </row>
    <row r="341" spans="1:44" x14ac:dyDescent="0.25">
      <c r="A341" s="32"/>
      <c r="B341" s="32"/>
      <c r="C341" s="32"/>
      <c r="P341" s="32"/>
      <c r="R341" s="38" t="s">
        <v>429</v>
      </c>
      <c r="S341" s="45">
        <v>30</v>
      </c>
      <c r="T341" s="45">
        <v>30</v>
      </c>
      <c r="U341" s="45">
        <v>39</v>
      </c>
      <c r="V341" s="45">
        <v>56</v>
      </c>
      <c r="W341" s="45">
        <v>63</v>
      </c>
      <c r="X341" s="45">
        <v>102</v>
      </c>
      <c r="Y341" s="45">
        <v>148</v>
      </c>
      <c r="Z341" s="45">
        <v>186</v>
      </c>
      <c r="AA341" s="45">
        <v>188</v>
      </c>
      <c r="AB341" s="45">
        <v>192</v>
      </c>
      <c r="AC341" s="45">
        <v>293</v>
      </c>
      <c r="AD341" s="45">
        <v>405</v>
      </c>
      <c r="AE341" s="45">
        <v>490</v>
      </c>
      <c r="AF341" s="45">
        <v>575</v>
      </c>
      <c r="AG341" s="45">
        <v>599</v>
      </c>
      <c r="AH341" s="45">
        <v>600</v>
      </c>
      <c r="AI341" s="45">
        <v>594</v>
      </c>
      <c r="AJ341" s="45">
        <v>602</v>
      </c>
      <c r="AK341" s="45">
        <v>591</v>
      </c>
      <c r="AL341" s="45">
        <v>577</v>
      </c>
      <c r="AM341" s="45">
        <v>624</v>
      </c>
      <c r="AN341" s="45">
        <v>622</v>
      </c>
      <c r="AO341" s="45">
        <v>635</v>
      </c>
      <c r="AP341" s="45">
        <v>602</v>
      </c>
      <c r="AQ341" s="45">
        <v>628</v>
      </c>
      <c r="AR341" s="45">
        <v>648</v>
      </c>
    </row>
    <row r="342" spans="1:44" x14ac:dyDescent="0.25">
      <c r="A342" s="32"/>
      <c r="B342" s="32"/>
      <c r="C342" s="32"/>
      <c r="P342" s="32"/>
      <c r="R342" s="38" t="s">
        <v>430</v>
      </c>
      <c r="S342" s="45">
        <v>389</v>
      </c>
      <c r="T342" s="45">
        <v>368</v>
      </c>
      <c r="U342" s="45">
        <v>361</v>
      </c>
      <c r="V342" s="45">
        <v>360</v>
      </c>
      <c r="W342" s="45">
        <v>360</v>
      </c>
      <c r="X342" s="45">
        <v>359</v>
      </c>
      <c r="Y342" s="45">
        <v>341</v>
      </c>
      <c r="Z342" s="45">
        <v>335</v>
      </c>
      <c r="AA342" s="45">
        <v>305</v>
      </c>
      <c r="AB342" s="45">
        <v>289</v>
      </c>
      <c r="AC342" s="45">
        <v>271</v>
      </c>
      <c r="AD342" s="45">
        <v>255</v>
      </c>
      <c r="AE342" s="45">
        <v>233</v>
      </c>
      <c r="AF342" s="45">
        <v>208</v>
      </c>
      <c r="AG342" s="45">
        <v>180</v>
      </c>
      <c r="AH342" s="45">
        <v>149</v>
      </c>
      <c r="AI342" s="45">
        <v>117</v>
      </c>
      <c r="AJ342" s="45">
        <v>82</v>
      </c>
      <c r="AK342" s="45">
        <v>45</v>
      </c>
      <c r="AL342" s="45">
        <v>6</v>
      </c>
      <c r="AM342" s="45">
        <v>0</v>
      </c>
      <c r="AN342" s="45">
        <v>0</v>
      </c>
      <c r="AO342" s="45">
        <v>0</v>
      </c>
      <c r="AP342" s="45">
        <v>0</v>
      </c>
      <c r="AQ342" s="45">
        <v>0</v>
      </c>
      <c r="AR342" s="45">
        <v>0</v>
      </c>
    </row>
    <row r="343" spans="1:44" x14ac:dyDescent="0.25">
      <c r="A343" s="32"/>
      <c r="B343" s="32"/>
      <c r="C343" s="32"/>
      <c r="P343" s="32"/>
      <c r="R343" s="38" t="s">
        <v>431</v>
      </c>
      <c r="S343" s="45">
        <v>873</v>
      </c>
      <c r="T343" s="45">
        <v>830</v>
      </c>
      <c r="U343" s="45">
        <v>885</v>
      </c>
      <c r="V343" s="45">
        <v>836</v>
      </c>
      <c r="W343" s="45">
        <v>857</v>
      </c>
      <c r="X343" s="45">
        <v>686</v>
      </c>
      <c r="Y343" s="45">
        <v>639</v>
      </c>
      <c r="Z343" s="45">
        <v>611</v>
      </c>
      <c r="AA343" s="45">
        <v>677</v>
      </c>
      <c r="AB343" s="45">
        <v>596</v>
      </c>
      <c r="AC343" s="45">
        <v>677</v>
      </c>
      <c r="AD343" s="45">
        <v>745</v>
      </c>
      <c r="AE343" s="45">
        <v>778</v>
      </c>
      <c r="AF343" s="45">
        <v>786</v>
      </c>
      <c r="AG343" s="45">
        <v>905</v>
      </c>
      <c r="AH343" s="45">
        <v>955</v>
      </c>
      <c r="AI343" s="45">
        <v>1068</v>
      </c>
      <c r="AJ343" s="45">
        <v>1185</v>
      </c>
      <c r="AK343" s="45">
        <v>1300</v>
      </c>
      <c r="AL343" s="45">
        <v>1312</v>
      </c>
      <c r="AM343" s="45">
        <v>1314</v>
      </c>
      <c r="AN343" s="45">
        <v>1415</v>
      </c>
      <c r="AO343" s="45">
        <v>1562</v>
      </c>
      <c r="AP343" s="45">
        <v>1858</v>
      </c>
      <c r="AQ343" s="45">
        <v>1839</v>
      </c>
      <c r="AR343" s="45">
        <v>1831</v>
      </c>
    </row>
    <row r="344" spans="1:44" x14ac:dyDescent="0.25">
      <c r="A344" s="32"/>
      <c r="B344" s="32"/>
      <c r="C344" s="32"/>
      <c r="P344" s="32"/>
      <c r="R344" s="38" t="s">
        <v>432</v>
      </c>
      <c r="S344" s="45">
        <v>1292</v>
      </c>
      <c r="T344" s="45">
        <v>1228</v>
      </c>
      <c r="U344" s="45">
        <v>1285</v>
      </c>
      <c r="V344" s="45">
        <v>1253</v>
      </c>
      <c r="W344" s="45">
        <v>1280</v>
      </c>
      <c r="X344" s="45">
        <v>1148</v>
      </c>
      <c r="Y344" s="45">
        <v>1128</v>
      </c>
      <c r="Z344" s="45">
        <v>1132</v>
      </c>
      <c r="AA344" s="45">
        <v>1169</v>
      </c>
      <c r="AB344" s="45">
        <v>1077</v>
      </c>
      <c r="AC344" s="45">
        <v>1241</v>
      </c>
      <c r="AD344" s="45">
        <v>1404</v>
      </c>
      <c r="AE344" s="45">
        <v>1502</v>
      </c>
      <c r="AF344" s="45">
        <v>1569</v>
      </c>
      <c r="AG344" s="45">
        <v>1684</v>
      </c>
      <c r="AH344" s="45">
        <v>1705</v>
      </c>
      <c r="AI344" s="45">
        <v>1779</v>
      </c>
      <c r="AJ344" s="45">
        <v>1869</v>
      </c>
      <c r="AK344" s="45">
        <v>1936</v>
      </c>
      <c r="AL344" s="45">
        <v>1895</v>
      </c>
      <c r="AM344" s="45">
        <v>1938</v>
      </c>
      <c r="AN344" s="45">
        <v>2036</v>
      </c>
      <c r="AO344" s="45">
        <v>2197</v>
      </c>
      <c r="AP344" s="45">
        <v>2460</v>
      </c>
      <c r="AQ344" s="45">
        <v>2467</v>
      </c>
      <c r="AR344" s="45">
        <v>2479</v>
      </c>
    </row>
    <row r="345" spans="1:44" x14ac:dyDescent="0.25">
      <c r="A345" s="32"/>
      <c r="B345" s="32"/>
      <c r="C345" s="32"/>
      <c r="P345" s="32"/>
      <c r="R345" s="38" t="s">
        <v>433</v>
      </c>
      <c r="S345" s="45">
        <v>7</v>
      </c>
      <c r="T345" s="45">
        <v>7</v>
      </c>
      <c r="U345" s="45">
        <v>7</v>
      </c>
      <c r="V345" s="45">
        <v>7</v>
      </c>
      <c r="W345" s="45">
        <v>7</v>
      </c>
      <c r="X345" s="45">
        <v>7</v>
      </c>
      <c r="Y345" s="45">
        <v>6</v>
      </c>
      <c r="Z345" s="45">
        <v>6</v>
      </c>
      <c r="AA345" s="45">
        <v>6</v>
      </c>
      <c r="AB345" s="45">
        <v>6</v>
      </c>
      <c r="AC345" s="45">
        <v>6</v>
      </c>
      <c r="AD345" s="45">
        <v>6</v>
      </c>
      <c r="AE345" s="45">
        <v>6</v>
      </c>
      <c r="AF345" s="45">
        <v>6</v>
      </c>
      <c r="AG345" s="45">
        <v>5</v>
      </c>
      <c r="AH345" s="45">
        <v>5</v>
      </c>
      <c r="AI345" s="45">
        <v>5</v>
      </c>
      <c r="AJ345" s="45">
        <v>5</v>
      </c>
      <c r="AK345" s="45">
        <v>5</v>
      </c>
      <c r="AL345" s="45">
        <v>5</v>
      </c>
      <c r="AM345" s="45">
        <v>5</v>
      </c>
      <c r="AN345" s="45">
        <v>5</v>
      </c>
      <c r="AO345" s="45">
        <v>5</v>
      </c>
      <c r="AP345" s="45">
        <v>4</v>
      </c>
      <c r="AQ345" s="45">
        <v>4</v>
      </c>
      <c r="AR345" s="45">
        <v>4</v>
      </c>
    </row>
    <row r="346" spans="1:44" x14ac:dyDescent="0.25">
      <c r="A346" s="32"/>
      <c r="B346" s="32"/>
      <c r="C346" s="32"/>
      <c r="P346" s="32"/>
      <c r="R346" s="12" t="s">
        <v>434</v>
      </c>
      <c r="S346" s="45">
        <v>5043</v>
      </c>
      <c r="T346" s="45">
        <v>4996</v>
      </c>
      <c r="U346" s="45">
        <v>5020</v>
      </c>
      <c r="V346" s="45">
        <v>4984</v>
      </c>
      <c r="W346" s="45">
        <v>4915</v>
      </c>
      <c r="X346" s="45">
        <v>4653</v>
      </c>
      <c r="Y346" s="45">
        <v>4473</v>
      </c>
      <c r="Z346" s="45">
        <v>4319</v>
      </c>
      <c r="AA346" s="45">
        <v>4180</v>
      </c>
      <c r="AB346" s="45">
        <v>3910</v>
      </c>
      <c r="AC346" s="45">
        <v>3814</v>
      </c>
      <c r="AD346" s="45">
        <v>3727</v>
      </c>
      <c r="AE346" s="45">
        <v>3575</v>
      </c>
      <c r="AF346" s="45">
        <v>3404</v>
      </c>
      <c r="AG346" s="45">
        <v>3282</v>
      </c>
      <c r="AH346" s="45">
        <v>3081</v>
      </c>
      <c r="AI346" s="45">
        <v>2946</v>
      </c>
      <c r="AJ346" s="45">
        <v>2856</v>
      </c>
      <c r="AK346" s="45">
        <v>2753</v>
      </c>
      <c r="AL346" s="45">
        <v>2561</v>
      </c>
      <c r="AM346" s="45">
        <v>2467</v>
      </c>
      <c r="AN346" s="45">
        <v>2448</v>
      </c>
      <c r="AO346" s="45">
        <v>2507</v>
      </c>
      <c r="AP346" s="45">
        <v>2685</v>
      </c>
      <c r="AQ346" s="45">
        <v>2616</v>
      </c>
      <c r="AR346" s="45">
        <v>2603</v>
      </c>
    </row>
    <row r="347" spans="1:44" x14ac:dyDescent="0.25">
      <c r="A347" s="32"/>
      <c r="B347" s="32"/>
      <c r="C347" s="32"/>
      <c r="P347" s="32"/>
      <c r="R347" s="12" t="s">
        <v>435</v>
      </c>
      <c r="S347" s="45">
        <v>0</v>
      </c>
      <c r="T347" s="45">
        <v>0</v>
      </c>
      <c r="U347" s="45">
        <v>0</v>
      </c>
      <c r="V347" s="45">
        <v>0</v>
      </c>
      <c r="W347" s="45">
        <v>0</v>
      </c>
      <c r="X347" s="45">
        <v>0</v>
      </c>
      <c r="Y347" s="45">
        <v>0</v>
      </c>
      <c r="Z347" s="45">
        <v>0</v>
      </c>
      <c r="AA347" s="45">
        <v>0</v>
      </c>
      <c r="AB347" s="45">
        <v>0</v>
      </c>
      <c r="AC347" s="45">
        <v>0</v>
      </c>
      <c r="AD347" s="45">
        <v>0</v>
      </c>
      <c r="AE347" s="45">
        <v>0</v>
      </c>
      <c r="AF347" s="45">
        <v>0</v>
      </c>
      <c r="AG347" s="45">
        <v>0</v>
      </c>
      <c r="AH347" s="45">
        <v>0</v>
      </c>
      <c r="AI347" s="45">
        <v>0</v>
      </c>
      <c r="AJ347" s="45">
        <v>0</v>
      </c>
      <c r="AK347" s="45">
        <v>0</v>
      </c>
      <c r="AL347" s="45">
        <v>0</v>
      </c>
      <c r="AM347" s="45">
        <v>0</v>
      </c>
      <c r="AN347" s="45">
        <v>0</v>
      </c>
      <c r="AO347" s="45">
        <v>0</v>
      </c>
      <c r="AP347" s="45">
        <v>0</v>
      </c>
      <c r="AQ347" s="45">
        <v>0</v>
      </c>
      <c r="AR347" s="45">
        <v>0</v>
      </c>
    </row>
    <row r="348" spans="1:44" x14ac:dyDescent="0.25">
      <c r="A348" s="32"/>
      <c r="B348" s="32"/>
      <c r="C348" s="32"/>
      <c r="P348" s="32"/>
      <c r="R348" s="36" t="s">
        <v>496</v>
      </c>
      <c r="S348" s="46">
        <v>5043</v>
      </c>
      <c r="T348" s="46">
        <v>4996</v>
      </c>
      <c r="U348" s="46">
        <v>5020</v>
      </c>
      <c r="V348" s="46">
        <v>4984</v>
      </c>
      <c r="W348" s="46">
        <v>4915</v>
      </c>
      <c r="X348" s="46">
        <v>4653</v>
      </c>
      <c r="Y348" s="46">
        <v>4473</v>
      </c>
      <c r="Z348" s="46">
        <v>4319</v>
      </c>
      <c r="AA348" s="46">
        <v>4180</v>
      </c>
      <c r="AB348" s="46">
        <v>3910</v>
      </c>
      <c r="AC348" s="46">
        <v>3814</v>
      </c>
      <c r="AD348" s="46">
        <v>3727</v>
      </c>
      <c r="AE348" s="46">
        <v>3575</v>
      </c>
      <c r="AF348" s="46">
        <v>3404</v>
      </c>
      <c r="AG348" s="46">
        <v>3282</v>
      </c>
      <c r="AH348" s="46">
        <v>3081</v>
      </c>
      <c r="AI348" s="46">
        <v>2946</v>
      </c>
      <c r="AJ348" s="46">
        <v>2856</v>
      </c>
      <c r="AK348" s="46">
        <v>2753</v>
      </c>
      <c r="AL348" s="46">
        <v>2561</v>
      </c>
      <c r="AM348" s="46">
        <v>2467</v>
      </c>
      <c r="AN348" s="46">
        <v>2448</v>
      </c>
      <c r="AO348" s="46">
        <v>2507</v>
      </c>
      <c r="AP348" s="46">
        <v>2685</v>
      </c>
      <c r="AQ348" s="46">
        <v>2616</v>
      </c>
      <c r="AR348" s="46">
        <v>2603</v>
      </c>
    </row>
    <row r="349" spans="1:44" x14ac:dyDescent="0.25">
      <c r="A349" s="32"/>
      <c r="B349" s="32"/>
      <c r="C349" s="32"/>
      <c r="P349" s="32"/>
      <c r="R349" s="66"/>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row>
    <row r="350" spans="1:44" x14ac:dyDescent="0.25">
      <c r="A350" s="32"/>
      <c r="B350" s="32"/>
      <c r="C350" s="32"/>
      <c r="P350" s="32"/>
      <c r="R350" s="52" t="s">
        <v>497</v>
      </c>
      <c r="S350" s="53">
        <f t="shared" ref="S350:AR350" si="15">S205</f>
        <v>5594</v>
      </c>
      <c r="T350" s="53">
        <f t="shared" si="15"/>
        <v>5657</v>
      </c>
      <c r="U350" s="53">
        <f t="shared" si="15"/>
        <v>5621</v>
      </c>
      <c r="V350" s="53">
        <f t="shared" si="15"/>
        <v>5664</v>
      </c>
      <c r="W350" s="53">
        <f t="shared" si="15"/>
        <v>5646</v>
      </c>
      <c r="X350" s="53">
        <f t="shared" si="15"/>
        <v>5436</v>
      </c>
      <c r="Y350" s="53">
        <f t="shared" si="15"/>
        <v>5113</v>
      </c>
      <c r="Z350" s="53">
        <f t="shared" si="15"/>
        <v>4930</v>
      </c>
      <c r="AA350" s="53">
        <f t="shared" si="15"/>
        <v>4810</v>
      </c>
      <c r="AB350" s="53">
        <f t="shared" si="15"/>
        <v>4536</v>
      </c>
      <c r="AC350" s="53">
        <f t="shared" si="15"/>
        <v>4310</v>
      </c>
      <c r="AD350" s="53">
        <f t="shared" si="15"/>
        <v>4074</v>
      </c>
      <c r="AE350" s="53">
        <f t="shared" si="15"/>
        <v>3874</v>
      </c>
      <c r="AF350" s="53">
        <f t="shared" si="15"/>
        <v>3673</v>
      </c>
      <c r="AG350" s="53">
        <f t="shared" si="15"/>
        <v>3520</v>
      </c>
      <c r="AH350" s="53">
        <f t="shared" si="15"/>
        <v>3272</v>
      </c>
      <c r="AI350" s="53">
        <f t="shared" si="15"/>
        <v>3126</v>
      </c>
      <c r="AJ350" s="53">
        <f t="shared" si="15"/>
        <v>2962</v>
      </c>
      <c r="AK350" s="53">
        <f t="shared" si="15"/>
        <v>2825</v>
      </c>
      <c r="AL350" s="53">
        <f t="shared" si="15"/>
        <v>2636</v>
      </c>
      <c r="AM350" s="53">
        <f t="shared" si="15"/>
        <v>2570</v>
      </c>
      <c r="AN350" s="53">
        <f t="shared" si="15"/>
        <v>2392</v>
      </c>
      <c r="AO350" s="53">
        <f t="shared" si="15"/>
        <v>2306</v>
      </c>
      <c r="AP350" s="53">
        <f t="shared" si="15"/>
        <v>2284</v>
      </c>
      <c r="AQ350" s="53">
        <f t="shared" si="15"/>
        <v>2214</v>
      </c>
      <c r="AR350" s="53">
        <f t="shared" si="15"/>
        <v>2197</v>
      </c>
    </row>
    <row r="351" spans="1:44" x14ac:dyDescent="0.25">
      <c r="A351" s="32"/>
      <c r="B351" s="32"/>
      <c r="C351" s="32"/>
      <c r="P351" s="32"/>
      <c r="R351" s="12" t="s">
        <v>498</v>
      </c>
      <c r="S351" s="13">
        <v>260</v>
      </c>
      <c r="T351" s="13">
        <v>230</v>
      </c>
      <c r="U351" s="13">
        <v>263</v>
      </c>
      <c r="V351" s="13">
        <v>245</v>
      </c>
      <c r="W351" s="13">
        <v>257</v>
      </c>
      <c r="X351" s="13">
        <v>200</v>
      </c>
      <c r="Y351" s="13">
        <v>184</v>
      </c>
      <c r="Z351" s="13">
        <v>179</v>
      </c>
      <c r="AA351" s="13">
        <v>213</v>
      </c>
      <c r="AB351" s="13">
        <v>181</v>
      </c>
      <c r="AC351" s="13">
        <v>209</v>
      </c>
      <c r="AD351" s="13">
        <v>238</v>
      </c>
      <c r="AE351" s="13">
        <v>244</v>
      </c>
      <c r="AF351" s="13">
        <v>244</v>
      </c>
      <c r="AG351" s="13">
        <v>291</v>
      </c>
      <c r="AH351" s="13">
        <v>295</v>
      </c>
      <c r="AI351" s="13">
        <v>349</v>
      </c>
      <c r="AJ351" s="13">
        <v>364</v>
      </c>
      <c r="AK351" s="13">
        <v>379</v>
      </c>
      <c r="AL351" s="13">
        <v>356</v>
      </c>
      <c r="AM351" s="13">
        <v>345</v>
      </c>
      <c r="AN351" s="13">
        <v>344</v>
      </c>
      <c r="AO351" s="13">
        <v>405</v>
      </c>
      <c r="AP351" s="13">
        <v>471</v>
      </c>
      <c r="AQ351" s="13">
        <v>419</v>
      </c>
      <c r="AR351" s="13">
        <v>416</v>
      </c>
    </row>
    <row r="352" spans="1:44" x14ac:dyDescent="0.25">
      <c r="A352" s="32"/>
      <c r="B352" s="32"/>
      <c r="C352" s="32"/>
      <c r="P352" s="32"/>
      <c r="R352" s="12" t="s">
        <v>499</v>
      </c>
      <c r="S352" s="13">
        <v>1088</v>
      </c>
      <c r="T352" s="13">
        <v>1049</v>
      </c>
      <c r="U352" s="13">
        <v>1123</v>
      </c>
      <c r="V352" s="13">
        <v>1080</v>
      </c>
      <c r="W352" s="13">
        <v>1078</v>
      </c>
      <c r="X352" s="13">
        <v>833</v>
      </c>
      <c r="Y352" s="13">
        <v>775</v>
      </c>
      <c r="Z352" s="13">
        <v>753</v>
      </c>
      <c r="AA352" s="13">
        <v>853</v>
      </c>
      <c r="AB352" s="13">
        <v>773</v>
      </c>
      <c r="AC352" s="13">
        <v>889</v>
      </c>
      <c r="AD352" s="13">
        <v>995</v>
      </c>
      <c r="AE352" s="13">
        <v>1035</v>
      </c>
      <c r="AF352" s="13">
        <v>1047</v>
      </c>
      <c r="AG352" s="13">
        <v>1199</v>
      </c>
      <c r="AH352" s="13">
        <v>1281</v>
      </c>
      <c r="AI352" s="13">
        <v>1429</v>
      </c>
      <c r="AJ352" s="13">
        <v>1586</v>
      </c>
      <c r="AK352" s="13">
        <v>1726</v>
      </c>
      <c r="AL352" s="13">
        <v>1691</v>
      </c>
      <c r="AM352" s="13">
        <v>1644</v>
      </c>
      <c r="AN352" s="13">
        <v>1741</v>
      </c>
      <c r="AO352" s="13">
        <v>1936</v>
      </c>
      <c r="AP352" s="13">
        <v>2237</v>
      </c>
      <c r="AQ352" s="13">
        <v>2224</v>
      </c>
      <c r="AR352" s="13">
        <v>2199</v>
      </c>
    </row>
    <row r="353" spans="1:251" x14ac:dyDescent="0.25">
      <c r="A353" s="32"/>
      <c r="B353" s="32"/>
      <c r="C353" s="32"/>
      <c r="P353" s="32"/>
      <c r="R353" s="12" t="s">
        <v>500</v>
      </c>
      <c r="S353" s="46">
        <f t="shared" ref="S353:AR353" si="16">S348-S343+S352</f>
        <v>5258</v>
      </c>
      <c r="T353" s="46">
        <f t="shared" si="16"/>
        <v>5215</v>
      </c>
      <c r="U353" s="46">
        <f t="shared" si="16"/>
        <v>5258</v>
      </c>
      <c r="V353" s="46">
        <f t="shared" si="16"/>
        <v>5228</v>
      </c>
      <c r="W353" s="46">
        <f t="shared" si="16"/>
        <v>5136</v>
      </c>
      <c r="X353" s="46">
        <f t="shared" si="16"/>
        <v>4800</v>
      </c>
      <c r="Y353" s="46">
        <f t="shared" si="16"/>
        <v>4609</v>
      </c>
      <c r="Z353" s="46">
        <f t="shared" si="16"/>
        <v>4461</v>
      </c>
      <c r="AA353" s="46">
        <f t="shared" si="16"/>
        <v>4356</v>
      </c>
      <c r="AB353" s="46">
        <f t="shared" si="16"/>
        <v>4087</v>
      </c>
      <c r="AC353" s="46">
        <f t="shared" si="16"/>
        <v>4026</v>
      </c>
      <c r="AD353" s="46">
        <f t="shared" si="16"/>
        <v>3977</v>
      </c>
      <c r="AE353" s="46">
        <f t="shared" si="16"/>
        <v>3832</v>
      </c>
      <c r="AF353" s="46">
        <f t="shared" si="16"/>
        <v>3665</v>
      </c>
      <c r="AG353" s="46">
        <f t="shared" si="16"/>
        <v>3576</v>
      </c>
      <c r="AH353" s="46">
        <f t="shared" si="16"/>
        <v>3407</v>
      </c>
      <c r="AI353" s="46">
        <f t="shared" si="16"/>
        <v>3307</v>
      </c>
      <c r="AJ353" s="46">
        <f t="shared" si="16"/>
        <v>3257</v>
      </c>
      <c r="AK353" s="46">
        <f t="shared" si="16"/>
        <v>3179</v>
      </c>
      <c r="AL353" s="46">
        <f t="shared" si="16"/>
        <v>2940</v>
      </c>
      <c r="AM353" s="46">
        <f t="shared" si="16"/>
        <v>2797</v>
      </c>
      <c r="AN353" s="46">
        <f t="shared" si="16"/>
        <v>2774</v>
      </c>
      <c r="AO353" s="46">
        <f t="shared" si="16"/>
        <v>2881</v>
      </c>
      <c r="AP353" s="46">
        <f t="shared" si="16"/>
        <v>3064</v>
      </c>
      <c r="AQ353" s="46">
        <f t="shared" si="16"/>
        <v>3001</v>
      </c>
      <c r="AR353" s="46">
        <f t="shared" si="16"/>
        <v>2971</v>
      </c>
    </row>
    <row r="354" spans="1:251" x14ac:dyDescent="0.25">
      <c r="A354" s="32"/>
      <c r="B354" s="32"/>
      <c r="C354" s="32"/>
      <c r="P354" s="32"/>
      <c r="R354" s="12" t="s">
        <v>501</v>
      </c>
      <c r="S354" s="46">
        <f t="shared" ref="S354:AR354" si="17">S348-S343+S351</f>
        <v>4430</v>
      </c>
      <c r="T354" s="46">
        <f t="shared" si="17"/>
        <v>4396</v>
      </c>
      <c r="U354" s="46">
        <f t="shared" si="17"/>
        <v>4398</v>
      </c>
      <c r="V354" s="46">
        <f t="shared" si="17"/>
        <v>4393</v>
      </c>
      <c r="W354" s="46">
        <f t="shared" si="17"/>
        <v>4315</v>
      </c>
      <c r="X354" s="46">
        <f t="shared" si="17"/>
        <v>4167</v>
      </c>
      <c r="Y354" s="46">
        <f t="shared" si="17"/>
        <v>4018</v>
      </c>
      <c r="Z354" s="46">
        <f t="shared" si="17"/>
        <v>3887</v>
      </c>
      <c r="AA354" s="46">
        <f t="shared" si="17"/>
        <v>3716</v>
      </c>
      <c r="AB354" s="46">
        <f t="shared" si="17"/>
        <v>3495</v>
      </c>
      <c r="AC354" s="46">
        <f t="shared" si="17"/>
        <v>3346</v>
      </c>
      <c r="AD354" s="46">
        <f t="shared" si="17"/>
        <v>3220</v>
      </c>
      <c r="AE354" s="46">
        <f t="shared" si="17"/>
        <v>3041</v>
      </c>
      <c r="AF354" s="46">
        <f t="shared" si="17"/>
        <v>2862</v>
      </c>
      <c r="AG354" s="46">
        <f t="shared" si="17"/>
        <v>2668</v>
      </c>
      <c r="AH354" s="46">
        <f t="shared" si="17"/>
        <v>2421</v>
      </c>
      <c r="AI354" s="46">
        <f t="shared" si="17"/>
        <v>2227</v>
      </c>
      <c r="AJ354" s="46">
        <f t="shared" si="17"/>
        <v>2035</v>
      </c>
      <c r="AK354" s="46">
        <f t="shared" si="17"/>
        <v>1832</v>
      </c>
      <c r="AL354" s="46">
        <f t="shared" si="17"/>
        <v>1605</v>
      </c>
      <c r="AM354" s="46">
        <f t="shared" si="17"/>
        <v>1498</v>
      </c>
      <c r="AN354" s="46">
        <f t="shared" si="17"/>
        <v>1377</v>
      </c>
      <c r="AO354" s="46">
        <f t="shared" si="17"/>
        <v>1350</v>
      </c>
      <c r="AP354" s="46">
        <f t="shared" si="17"/>
        <v>1298</v>
      </c>
      <c r="AQ354" s="46">
        <f t="shared" si="17"/>
        <v>1196</v>
      </c>
      <c r="AR354" s="46">
        <f t="shared" si="17"/>
        <v>1188</v>
      </c>
    </row>
    <row r="355" spans="1:251" x14ac:dyDescent="0.25">
      <c r="A355" s="32"/>
      <c r="B355" s="32"/>
      <c r="C355" s="32"/>
      <c r="P355" s="32"/>
    </row>
    <row r="356" spans="1:251" x14ac:dyDescent="0.25">
      <c r="A356" s="32"/>
      <c r="B356" s="32"/>
      <c r="C356" s="32"/>
      <c r="P356" s="32"/>
    </row>
    <row r="357" spans="1:251" customForma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c r="EB357" s="32"/>
      <c r="EC357" s="32"/>
      <c r="ED357" s="32"/>
      <c r="EE357" s="32"/>
      <c r="EF357" s="32"/>
      <c r="EG357" s="32"/>
      <c r="EH357" s="32"/>
      <c r="EI357" s="32"/>
      <c r="EJ357" s="32"/>
      <c r="EK357" s="32"/>
      <c r="EL357" s="32"/>
      <c r="EM357" s="32"/>
      <c r="EN357" s="32"/>
      <c r="EO357" s="32"/>
      <c r="EP357" s="32"/>
      <c r="EQ357" s="32"/>
      <c r="ER357" s="32"/>
      <c r="ES357" s="32"/>
      <c r="ET357" s="32"/>
      <c r="EU357" s="32"/>
      <c r="EV357" s="32"/>
      <c r="EW357" s="32"/>
      <c r="EX357" s="32"/>
      <c r="EY357" s="32"/>
      <c r="EZ357" s="32"/>
      <c r="FA357" s="32"/>
      <c r="FB357" s="32"/>
      <c r="FC357" s="32"/>
      <c r="FD357" s="32"/>
      <c r="FE357" s="32"/>
      <c r="FF357" s="32"/>
      <c r="FG357" s="32"/>
      <c r="FH357" s="32"/>
      <c r="FI357" s="32"/>
      <c r="FJ357" s="32"/>
      <c r="FK357" s="32"/>
      <c r="FL357" s="32"/>
      <c r="FM357" s="32"/>
      <c r="FN357" s="32"/>
      <c r="FO357" s="32"/>
      <c r="FP357" s="32"/>
      <c r="FQ357" s="32"/>
      <c r="FR357" s="32"/>
      <c r="FS357" s="32"/>
      <c r="FT357" s="32"/>
      <c r="FU357" s="32"/>
      <c r="FV357" s="32"/>
      <c r="FW357" s="32"/>
      <c r="FX357" s="32"/>
      <c r="FY357" s="32"/>
      <c r="FZ357" s="32"/>
      <c r="GA357" s="32"/>
      <c r="GB357" s="32"/>
      <c r="GC357" s="32"/>
      <c r="GD357" s="32"/>
      <c r="GE357" s="32"/>
      <c r="GF357" s="32"/>
      <c r="GG357" s="32"/>
      <c r="GH357" s="32"/>
      <c r="GI357" s="32"/>
      <c r="GJ357" s="32"/>
      <c r="GK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row>
    <row r="358" spans="1:251" x14ac:dyDescent="0.25">
      <c r="A358" s="32"/>
      <c r="B358" s="32"/>
      <c r="C358" s="32"/>
      <c r="E358" s="34" t="s">
        <v>503</v>
      </c>
      <c r="P358" s="32"/>
    </row>
    <row r="359" spans="1:251" x14ac:dyDescent="0.25">
      <c r="A359" s="32"/>
      <c r="B359" s="32"/>
      <c r="C359" s="32"/>
      <c r="E359" s="34" t="s">
        <v>420</v>
      </c>
      <c r="P359" s="32"/>
      <c r="R359" s="35"/>
    </row>
    <row r="360" spans="1:251" x14ac:dyDescent="0.25">
      <c r="A360" s="32"/>
      <c r="B360" s="32"/>
      <c r="C360" s="32"/>
      <c r="P360" s="32"/>
      <c r="R360" t="s">
        <v>494</v>
      </c>
      <c r="S360"/>
    </row>
    <row r="361" spans="1:251" x14ac:dyDescent="0.25">
      <c r="A361" s="32"/>
      <c r="B361" s="32"/>
      <c r="C361" s="32"/>
      <c r="P361" s="32"/>
    </row>
    <row r="362" spans="1:251" x14ac:dyDescent="0.25">
      <c r="A362" s="32"/>
      <c r="B362" s="32"/>
      <c r="C362" s="32"/>
      <c r="P362" s="32"/>
      <c r="R362" s="39" t="s">
        <v>495</v>
      </c>
      <c r="S362" s="44" t="s">
        <v>444</v>
      </c>
      <c r="T362" s="44" t="s">
        <v>445</v>
      </c>
      <c r="U362" s="44" t="s">
        <v>446</v>
      </c>
      <c r="V362" s="44" t="s">
        <v>447</v>
      </c>
      <c r="W362" s="44" t="s">
        <v>448</v>
      </c>
      <c r="X362" s="44" t="s">
        <v>449</v>
      </c>
      <c r="Y362" s="44" t="s">
        <v>450</v>
      </c>
      <c r="Z362" s="44" t="s">
        <v>451</v>
      </c>
      <c r="AA362" s="44" t="s">
        <v>452</v>
      </c>
      <c r="AB362" s="44" t="s">
        <v>453</v>
      </c>
      <c r="AC362" s="44" t="s">
        <v>454</v>
      </c>
      <c r="AD362" s="44" t="s">
        <v>455</v>
      </c>
      <c r="AE362" s="44" t="s">
        <v>456</v>
      </c>
      <c r="AF362" s="44" t="s">
        <v>457</v>
      </c>
      <c r="AG362" s="44" t="s">
        <v>458</v>
      </c>
      <c r="AH362" s="44" t="s">
        <v>459</v>
      </c>
      <c r="AI362" s="44" t="s">
        <v>460</v>
      </c>
      <c r="AJ362" s="44" t="s">
        <v>461</v>
      </c>
      <c r="AK362" s="44" t="s">
        <v>462</v>
      </c>
      <c r="AL362" s="44" t="s">
        <v>463</v>
      </c>
      <c r="AM362" s="44" t="s">
        <v>464</v>
      </c>
      <c r="AN362" s="44" t="s">
        <v>465</v>
      </c>
      <c r="AO362" s="44" t="s">
        <v>466</v>
      </c>
      <c r="AP362" s="44" t="s">
        <v>467</v>
      </c>
      <c r="AQ362" s="44" t="s">
        <v>468</v>
      </c>
      <c r="AR362" s="44" t="s">
        <v>469</v>
      </c>
    </row>
    <row r="363" spans="1:251" x14ac:dyDescent="0.25">
      <c r="A363" s="32"/>
      <c r="B363" s="32"/>
      <c r="C363" s="32"/>
      <c r="P363" s="32"/>
      <c r="R363" s="12" t="s">
        <v>422</v>
      </c>
      <c r="S363" s="13">
        <v>2693</v>
      </c>
      <c r="T363" s="13">
        <v>2721</v>
      </c>
      <c r="U363" s="13">
        <v>2714</v>
      </c>
      <c r="V363" s="13">
        <v>2731</v>
      </c>
      <c r="W363" s="13">
        <v>2662</v>
      </c>
      <c r="X363" s="13">
        <v>2571</v>
      </c>
      <c r="Y363" s="13">
        <v>2457</v>
      </c>
      <c r="Z363" s="13">
        <v>2339</v>
      </c>
      <c r="AA363" s="13">
        <v>2212</v>
      </c>
      <c r="AB363" s="13">
        <v>2089</v>
      </c>
      <c r="AC363" s="13">
        <v>1909</v>
      </c>
      <c r="AD363" s="13">
        <v>1735</v>
      </c>
      <c r="AE363" s="13">
        <v>1549</v>
      </c>
      <c r="AF363" s="13">
        <v>1365</v>
      </c>
      <c r="AG363" s="13">
        <v>1178</v>
      </c>
      <c r="AH363" s="13">
        <v>1009</v>
      </c>
      <c r="AI363" s="13">
        <v>851</v>
      </c>
      <c r="AJ363" s="13">
        <v>710</v>
      </c>
      <c r="AK363" s="13">
        <v>575</v>
      </c>
      <c r="AL363" s="13">
        <v>458</v>
      </c>
      <c r="AM363" s="13">
        <v>355</v>
      </c>
      <c r="AN363" s="13">
        <v>252</v>
      </c>
      <c r="AO363" s="13">
        <v>174</v>
      </c>
      <c r="AP363" s="13">
        <v>107</v>
      </c>
      <c r="AQ363" s="13">
        <v>45</v>
      </c>
      <c r="AR363" s="13">
        <v>25</v>
      </c>
    </row>
    <row r="364" spans="1:251" x14ac:dyDescent="0.25">
      <c r="A364" s="32"/>
      <c r="B364" s="32"/>
      <c r="C364" s="32"/>
      <c r="P364" s="32"/>
      <c r="R364" s="12" t="s">
        <v>423</v>
      </c>
      <c r="S364" s="13">
        <v>370</v>
      </c>
      <c r="T364" s="13">
        <v>370</v>
      </c>
      <c r="U364" s="13">
        <v>366</v>
      </c>
      <c r="V364" s="13">
        <v>365</v>
      </c>
      <c r="W364" s="13">
        <v>364</v>
      </c>
      <c r="X364" s="13">
        <v>349</v>
      </c>
      <c r="Y364" s="13">
        <v>341</v>
      </c>
      <c r="Z364" s="13">
        <v>336</v>
      </c>
      <c r="AA364" s="13">
        <v>329</v>
      </c>
      <c r="AB364" s="13">
        <v>326</v>
      </c>
      <c r="AC364" s="13">
        <v>301</v>
      </c>
      <c r="AD364" s="13">
        <v>272</v>
      </c>
      <c r="AE364" s="13">
        <v>250</v>
      </c>
      <c r="AF364" s="13">
        <v>227</v>
      </c>
      <c r="AG364" s="13">
        <v>198</v>
      </c>
      <c r="AH364" s="13">
        <v>171</v>
      </c>
      <c r="AI364" s="13">
        <v>141</v>
      </c>
      <c r="AJ364" s="13">
        <v>118</v>
      </c>
      <c r="AK364" s="13">
        <v>99</v>
      </c>
      <c r="AL364" s="13">
        <v>81</v>
      </c>
      <c r="AM364" s="13">
        <v>66</v>
      </c>
      <c r="AN364" s="13">
        <v>46</v>
      </c>
      <c r="AO364" s="13">
        <v>29</v>
      </c>
      <c r="AP364" s="13">
        <v>15</v>
      </c>
      <c r="AQ364" s="13">
        <v>3</v>
      </c>
      <c r="AR364" s="13">
        <v>0</v>
      </c>
    </row>
    <row r="365" spans="1:251" x14ac:dyDescent="0.25">
      <c r="A365" s="32"/>
      <c r="B365" s="32"/>
      <c r="C365" s="32"/>
      <c r="P365" s="32"/>
      <c r="R365" s="12" t="s">
        <v>424</v>
      </c>
      <c r="S365" s="13">
        <v>371</v>
      </c>
      <c r="T365" s="13">
        <v>363</v>
      </c>
      <c r="U365" s="13">
        <v>351</v>
      </c>
      <c r="V365" s="13">
        <v>343</v>
      </c>
      <c r="W365" s="13">
        <v>328</v>
      </c>
      <c r="X365" s="13">
        <v>313</v>
      </c>
      <c r="Y365" s="13">
        <v>296</v>
      </c>
      <c r="Z365" s="13">
        <v>281</v>
      </c>
      <c r="AA365" s="13">
        <v>262</v>
      </c>
      <c r="AB365" s="13">
        <v>243</v>
      </c>
      <c r="AC365" s="13">
        <v>216</v>
      </c>
      <c r="AD365" s="13">
        <v>192</v>
      </c>
      <c r="AE365" s="13">
        <v>170</v>
      </c>
      <c r="AF365" s="13">
        <v>150</v>
      </c>
      <c r="AG365" s="13">
        <v>133</v>
      </c>
      <c r="AH365" s="13">
        <v>119</v>
      </c>
      <c r="AI365" s="13">
        <v>105</v>
      </c>
      <c r="AJ365" s="13">
        <v>93</v>
      </c>
      <c r="AK365" s="13">
        <v>82</v>
      </c>
      <c r="AL365" s="13">
        <v>72</v>
      </c>
      <c r="AM365" s="13">
        <v>62</v>
      </c>
      <c r="AN365" s="13">
        <v>51</v>
      </c>
      <c r="AO365" s="13">
        <v>40</v>
      </c>
      <c r="AP365" s="13">
        <v>29</v>
      </c>
      <c r="AQ365" s="13">
        <v>18</v>
      </c>
      <c r="AR365" s="13">
        <v>12</v>
      </c>
    </row>
    <row r="366" spans="1:251" x14ac:dyDescent="0.25">
      <c r="A366" s="32"/>
      <c r="B366" s="32"/>
      <c r="C366" s="32"/>
      <c r="P366" s="32"/>
      <c r="R366" s="12" t="s">
        <v>425</v>
      </c>
      <c r="S366" s="13">
        <v>3434</v>
      </c>
      <c r="T366" s="13">
        <v>3454</v>
      </c>
      <c r="U366" s="13">
        <v>3430</v>
      </c>
      <c r="V366" s="13">
        <v>3438</v>
      </c>
      <c r="W366" s="13">
        <v>3354</v>
      </c>
      <c r="X366" s="13">
        <v>3233</v>
      </c>
      <c r="Y366" s="13">
        <v>3094</v>
      </c>
      <c r="Z366" s="13">
        <v>2956</v>
      </c>
      <c r="AA366" s="13">
        <v>2804</v>
      </c>
      <c r="AB366" s="13">
        <v>2658</v>
      </c>
      <c r="AC366" s="13">
        <v>2426</v>
      </c>
      <c r="AD366" s="13">
        <v>2199</v>
      </c>
      <c r="AE366" s="13">
        <v>1969</v>
      </c>
      <c r="AF366" s="13">
        <v>1742</v>
      </c>
      <c r="AG366" s="13">
        <v>1509</v>
      </c>
      <c r="AH366" s="13">
        <v>1299</v>
      </c>
      <c r="AI366" s="13">
        <v>1097</v>
      </c>
      <c r="AJ366" s="13">
        <v>921</v>
      </c>
      <c r="AK366" s="13">
        <v>757</v>
      </c>
      <c r="AL366" s="13">
        <v>611</v>
      </c>
      <c r="AM366" s="13">
        <v>483</v>
      </c>
      <c r="AN366" s="13">
        <v>349</v>
      </c>
      <c r="AO366" s="13">
        <v>243</v>
      </c>
      <c r="AP366" s="13">
        <v>151</v>
      </c>
      <c r="AQ366" s="13">
        <v>65</v>
      </c>
      <c r="AR366" s="13">
        <v>37</v>
      </c>
    </row>
    <row r="367" spans="1:251" x14ac:dyDescent="0.25">
      <c r="A367" s="32"/>
      <c r="B367" s="32"/>
      <c r="C367" s="32"/>
      <c r="P367" s="32"/>
      <c r="R367" s="12" t="s">
        <v>426</v>
      </c>
      <c r="S367" s="13">
        <v>331</v>
      </c>
      <c r="T367" s="13">
        <v>324</v>
      </c>
      <c r="U367" s="13">
        <v>313</v>
      </c>
      <c r="V367" s="13">
        <v>303</v>
      </c>
      <c r="W367" s="13">
        <v>289</v>
      </c>
      <c r="X367" s="13">
        <v>274</v>
      </c>
      <c r="Y367" s="13">
        <v>260</v>
      </c>
      <c r="Z367" s="13">
        <v>242</v>
      </c>
      <c r="AA367" s="13">
        <v>222</v>
      </c>
      <c r="AB367" s="13">
        <v>192</v>
      </c>
      <c r="AC367" s="13">
        <v>156</v>
      </c>
      <c r="AD367" s="13">
        <v>138</v>
      </c>
      <c r="AE367" s="13">
        <v>121</v>
      </c>
      <c r="AF367" s="13">
        <v>107</v>
      </c>
      <c r="AG367" s="13">
        <v>95</v>
      </c>
      <c r="AH367" s="13">
        <v>86</v>
      </c>
      <c r="AI367" s="13">
        <v>79</v>
      </c>
      <c r="AJ367" s="13">
        <v>73</v>
      </c>
      <c r="AK367" s="13">
        <v>68</v>
      </c>
      <c r="AL367" s="13">
        <v>63</v>
      </c>
      <c r="AM367" s="13">
        <v>58</v>
      </c>
      <c r="AN367" s="13">
        <v>67</v>
      </c>
      <c r="AO367" s="13">
        <v>64</v>
      </c>
      <c r="AP367" s="13">
        <v>64</v>
      </c>
      <c r="AQ367" s="13">
        <v>63</v>
      </c>
      <c r="AR367" s="13">
        <v>55</v>
      </c>
    </row>
    <row r="368" spans="1:251" x14ac:dyDescent="0.25">
      <c r="A368" s="32"/>
      <c r="B368" s="32"/>
      <c r="C368" s="32"/>
      <c r="P368" s="32"/>
      <c r="R368" s="12" t="s">
        <v>427</v>
      </c>
      <c r="S368" s="13">
        <v>6</v>
      </c>
      <c r="T368" s="13">
        <v>6</v>
      </c>
      <c r="U368" s="13">
        <v>6</v>
      </c>
      <c r="V368" s="13">
        <v>6</v>
      </c>
      <c r="W368" s="13">
        <v>6</v>
      </c>
      <c r="X368" s="13">
        <v>6</v>
      </c>
      <c r="Y368" s="13">
        <v>6</v>
      </c>
      <c r="Z368" s="13">
        <v>6</v>
      </c>
      <c r="AA368" s="13">
        <v>6</v>
      </c>
      <c r="AB368" s="13">
        <v>6</v>
      </c>
      <c r="AC368" s="13">
        <v>6</v>
      </c>
      <c r="AD368" s="13">
        <v>6</v>
      </c>
      <c r="AE368" s="13">
        <v>4</v>
      </c>
      <c r="AF368" s="13">
        <v>4</v>
      </c>
      <c r="AG368" s="13">
        <v>3</v>
      </c>
      <c r="AH368" s="13">
        <v>3</v>
      </c>
      <c r="AI368" s="13">
        <v>3</v>
      </c>
      <c r="AJ368" s="13">
        <v>2</v>
      </c>
      <c r="AK368" s="13">
        <v>2</v>
      </c>
      <c r="AL368" s="13">
        <v>2</v>
      </c>
      <c r="AM368" s="13">
        <v>1</v>
      </c>
      <c r="AN368" s="13">
        <v>1</v>
      </c>
      <c r="AO368" s="13">
        <v>1</v>
      </c>
      <c r="AP368" s="13">
        <v>1</v>
      </c>
      <c r="AQ368" s="13">
        <v>1</v>
      </c>
      <c r="AR368" s="13">
        <v>0</v>
      </c>
    </row>
    <row r="369" spans="1:44" x14ac:dyDescent="0.25">
      <c r="A369" s="32"/>
      <c r="B369" s="32"/>
      <c r="C369" s="32"/>
      <c r="P369" s="32"/>
      <c r="R369" s="36" t="s">
        <v>428</v>
      </c>
      <c r="S369" s="46">
        <v>3771</v>
      </c>
      <c r="T369" s="46">
        <v>3784</v>
      </c>
      <c r="U369" s="46">
        <v>3749</v>
      </c>
      <c r="V369" s="46">
        <v>3747</v>
      </c>
      <c r="W369" s="46">
        <v>3648</v>
      </c>
      <c r="X369" s="46">
        <v>3513</v>
      </c>
      <c r="Y369" s="46">
        <v>3360</v>
      </c>
      <c r="Z369" s="46">
        <v>3204</v>
      </c>
      <c r="AA369" s="46">
        <v>3031</v>
      </c>
      <c r="AB369" s="46">
        <v>2856</v>
      </c>
      <c r="AC369" s="46">
        <v>2588</v>
      </c>
      <c r="AD369" s="46">
        <v>2343</v>
      </c>
      <c r="AE369" s="46">
        <v>2095</v>
      </c>
      <c r="AF369" s="46">
        <v>1853</v>
      </c>
      <c r="AG369" s="46">
        <v>1608</v>
      </c>
      <c r="AH369" s="46">
        <v>1388</v>
      </c>
      <c r="AI369" s="46">
        <v>1178</v>
      </c>
      <c r="AJ369" s="46">
        <v>997</v>
      </c>
      <c r="AK369" s="46">
        <v>827</v>
      </c>
      <c r="AL369" s="46">
        <v>676</v>
      </c>
      <c r="AM369" s="46">
        <v>542</v>
      </c>
      <c r="AN369" s="46">
        <v>417</v>
      </c>
      <c r="AO369" s="46">
        <v>308</v>
      </c>
      <c r="AP369" s="46">
        <v>216</v>
      </c>
      <c r="AQ369" s="46">
        <v>129</v>
      </c>
      <c r="AR369" s="46">
        <v>93</v>
      </c>
    </row>
    <row r="370" spans="1:44" x14ac:dyDescent="0.25">
      <c r="A370" s="32"/>
      <c r="B370" s="32"/>
      <c r="C370" s="32"/>
      <c r="P370" s="32"/>
      <c r="R370" s="12" t="s">
        <v>429</v>
      </c>
      <c r="S370" s="13">
        <v>31</v>
      </c>
      <c r="T370" s="13">
        <v>30</v>
      </c>
      <c r="U370" s="13">
        <v>29</v>
      </c>
      <c r="V370" s="13">
        <v>29</v>
      </c>
      <c r="W370" s="13">
        <v>27</v>
      </c>
      <c r="X370" s="13">
        <v>26</v>
      </c>
      <c r="Y370" s="13">
        <v>28</v>
      </c>
      <c r="Z370" s="13">
        <v>35</v>
      </c>
      <c r="AA370" s="13">
        <v>44</v>
      </c>
      <c r="AB370" s="13">
        <v>60</v>
      </c>
      <c r="AC370" s="13">
        <v>58</v>
      </c>
      <c r="AD370" s="13">
        <v>79</v>
      </c>
      <c r="AE370" s="13">
        <v>83</v>
      </c>
      <c r="AF370" s="13">
        <v>87</v>
      </c>
      <c r="AG370" s="13">
        <v>89</v>
      </c>
      <c r="AH370" s="13">
        <v>91</v>
      </c>
      <c r="AI370" s="13">
        <v>105</v>
      </c>
      <c r="AJ370" s="13">
        <v>116</v>
      </c>
      <c r="AK370" s="13">
        <v>127</v>
      </c>
      <c r="AL370" s="13">
        <v>128</v>
      </c>
      <c r="AM370" s="13">
        <v>144</v>
      </c>
      <c r="AN370" s="13">
        <v>156</v>
      </c>
      <c r="AO370" s="13">
        <v>163</v>
      </c>
      <c r="AP370" s="13">
        <v>165</v>
      </c>
      <c r="AQ370" s="13">
        <v>164</v>
      </c>
      <c r="AR370" s="13">
        <v>167</v>
      </c>
    </row>
    <row r="371" spans="1:44" x14ac:dyDescent="0.25">
      <c r="A371" s="32"/>
      <c r="B371" s="32"/>
      <c r="C371" s="32"/>
      <c r="P371" s="32"/>
      <c r="R371" s="12" t="s">
        <v>430</v>
      </c>
      <c r="S371" s="13">
        <v>389</v>
      </c>
      <c r="T371" s="13">
        <v>368</v>
      </c>
      <c r="U371" s="13">
        <v>361</v>
      </c>
      <c r="V371" s="13">
        <v>360</v>
      </c>
      <c r="W371" s="13">
        <v>360</v>
      </c>
      <c r="X371" s="13">
        <v>359</v>
      </c>
      <c r="Y371" s="13">
        <v>341</v>
      </c>
      <c r="Z371" s="13">
        <v>335</v>
      </c>
      <c r="AA371" s="13">
        <v>305</v>
      </c>
      <c r="AB371" s="13">
        <v>289</v>
      </c>
      <c r="AC371" s="13">
        <v>271</v>
      </c>
      <c r="AD371" s="13">
        <v>255</v>
      </c>
      <c r="AE371" s="13">
        <v>233</v>
      </c>
      <c r="AF371" s="13">
        <v>208</v>
      </c>
      <c r="AG371" s="13">
        <v>180</v>
      </c>
      <c r="AH371" s="13">
        <v>149</v>
      </c>
      <c r="AI371" s="13">
        <v>117</v>
      </c>
      <c r="AJ371" s="13">
        <v>82</v>
      </c>
      <c r="AK371" s="13">
        <v>45</v>
      </c>
      <c r="AL371" s="13">
        <v>6</v>
      </c>
      <c r="AM371" s="13">
        <v>0</v>
      </c>
      <c r="AN371" s="13">
        <v>0</v>
      </c>
      <c r="AO371" s="13">
        <v>0</v>
      </c>
      <c r="AP371" s="13">
        <v>0</v>
      </c>
      <c r="AQ371" s="13">
        <v>0</v>
      </c>
      <c r="AR371" s="13">
        <v>0</v>
      </c>
    </row>
    <row r="372" spans="1:44" x14ac:dyDescent="0.25">
      <c r="A372" s="32"/>
      <c r="B372" s="32"/>
      <c r="C372" s="32"/>
      <c r="P372" s="32"/>
      <c r="R372" s="12" t="s">
        <v>431</v>
      </c>
      <c r="S372" s="13">
        <v>1017</v>
      </c>
      <c r="T372" s="13">
        <v>930</v>
      </c>
      <c r="U372" s="13">
        <v>1005</v>
      </c>
      <c r="V372" s="13">
        <v>971</v>
      </c>
      <c r="W372" s="13">
        <v>901</v>
      </c>
      <c r="X372" s="13">
        <v>708</v>
      </c>
      <c r="Y372" s="13">
        <v>829</v>
      </c>
      <c r="Z372" s="13">
        <v>823</v>
      </c>
      <c r="AA372" s="13">
        <v>856</v>
      </c>
      <c r="AB372" s="13">
        <v>727</v>
      </c>
      <c r="AC372" s="13">
        <v>788</v>
      </c>
      <c r="AD372" s="13">
        <v>847</v>
      </c>
      <c r="AE372" s="13">
        <v>1034</v>
      </c>
      <c r="AF372" s="13">
        <v>1103</v>
      </c>
      <c r="AG372" s="13">
        <v>1067</v>
      </c>
      <c r="AH372" s="13">
        <v>975</v>
      </c>
      <c r="AI372" s="13">
        <v>1026</v>
      </c>
      <c r="AJ372" s="13">
        <v>1203</v>
      </c>
      <c r="AK372" s="13">
        <v>1216</v>
      </c>
      <c r="AL372" s="13">
        <v>1196</v>
      </c>
      <c r="AM372" s="13">
        <v>1258</v>
      </c>
      <c r="AN372" s="13">
        <v>1231</v>
      </c>
      <c r="AO372" s="13">
        <v>1272</v>
      </c>
      <c r="AP372" s="13">
        <v>1302</v>
      </c>
      <c r="AQ372" s="13">
        <v>1406</v>
      </c>
      <c r="AR372" s="13">
        <v>1410</v>
      </c>
    </row>
    <row r="373" spans="1:44" x14ac:dyDescent="0.25">
      <c r="A373" s="32"/>
      <c r="B373" s="32"/>
      <c r="C373" s="32"/>
      <c r="P373" s="32"/>
      <c r="R373" s="12" t="s">
        <v>432</v>
      </c>
      <c r="S373" s="45">
        <v>1437</v>
      </c>
      <c r="T373" s="45">
        <v>1328</v>
      </c>
      <c r="U373" s="45">
        <v>1395</v>
      </c>
      <c r="V373" s="45">
        <v>1360</v>
      </c>
      <c r="W373" s="45">
        <v>1289</v>
      </c>
      <c r="X373" s="45">
        <v>1093</v>
      </c>
      <c r="Y373" s="45">
        <v>1198</v>
      </c>
      <c r="Z373" s="45">
        <v>1193</v>
      </c>
      <c r="AA373" s="45">
        <v>1204</v>
      </c>
      <c r="AB373" s="45">
        <v>1076</v>
      </c>
      <c r="AC373" s="45">
        <v>1117</v>
      </c>
      <c r="AD373" s="45">
        <v>1181</v>
      </c>
      <c r="AE373" s="45">
        <v>1351</v>
      </c>
      <c r="AF373" s="45">
        <v>1398</v>
      </c>
      <c r="AG373" s="45">
        <v>1335</v>
      </c>
      <c r="AH373" s="45">
        <v>1214</v>
      </c>
      <c r="AI373" s="45">
        <v>1247</v>
      </c>
      <c r="AJ373" s="45">
        <v>1401</v>
      </c>
      <c r="AK373" s="45">
        <v>1387</v>
      </c>
      <c r="AL373" s="45">
        <v>1331</v>
      </c>
      <c r="AM373" s="45">
        <v>1403</v>
      </c>
      <c r="AN373" s="45">
        <v>1387</v>
      </c>
      <c r="AO373" s="45">
        <v>1434</v>
      </c>
      <c r="AP373" s="45">
        <v>1467</v>
      </c>
      <c r="AQ373" s="45">
        <v>1569</v>
      </c>
      <c r="AR373" s="45">
        <v>1577</v>
      </c>
    </row>
    <row r="374" spans="1:44" x14ac:dyDescent="0.25">
      <c r="A374" s="32"/>
      <c r="B374" s="32"/>
      <c r="C374" s="32"/>
      <c r="P374" s="32"/>
      <c r="R374" s="12" t="s">
        <v>433</v>
      </c>
      <c r="S374" s="13">
        <v>7</v>
      </c>
      <c r="T374" s="13">
        <v>7</v>
      </c>
      <c r="U374" s="13">
        <v>7</v>
      </c>
      <c r="V374" s="13">
        <v>7</v>
      </c>
      <c r="W374" s="13">
        <v>7</v>
      </c>
      <c r="X374" s="13">
        <v>6</v>
      </c>
      <c r="Y374" s="13">
        <v>6</v>
      </c>
      <c r="Z374" s="13">
        <v>6</v>
      </c>
      <c r="AA374" s="13">
        <v>6</v>
      </c>
      <c r="AB374" s="13">
        <v>5</v>
      </c>
      <c r="AC374" s="13">
        <v>5</v>
      </c>
      <c r="AD374" s="13">
        <v>5</v>
      </c>
      <c r="AE374" s="13">
        <v>5</v>
      </c>
      <c r="AF374" s="13">
        <v>4</v>
      </c>
      <c r="AG374" s="13">
        <v>4</v>
      </c>
      <c r="AH374" s="13">
        <v>4</v>
      </c>
      <c r="AI374" s="13">
        <v>3</v>
      </c>
      <c r="AJ374" s="13">
        <v>3</v>
      </c>
      <c r="AK374" s="13">
        <v>3</v>
      </c>
      <c r="AL374" s="13">
        <v>3</v>
      </c>
      <c r="AM374" s="13">
        <v>2</v>
      </c>
      <c r="AN374" s="13">
        <v>2</v>
      </c>
      <c r="AO374" s="13">
        <v>2</v>
      </c>
      <c r="AP374" s="13">
        <v>2</v>
      </c>
      <c r="AQ374" s="13">
        <v>2</v>
      </c>
      <c r="AR374" s="13">
        <v>2</v>
      </c>
    </row>
    <row r="375" spans="1:44" x14ac:dyDescent="0.25">
      <c r="A375" s="32"/>
      <c r="B375" s="32"/>
      <c r="C375" s="32"/>
      <c r="P375" s="32"/>
      <c r="R375" s="12" t="s">
        <v>434</v>
      </c>
      <c r="S375" s="45">
        <v>5216</v>
      </c>
      <c r="T375" s="45">
        <v>5119</v>
      </c>
      <c r="U375" s="45">
        <v>5151</v>
      </c>
      <c r="V375" s="45">
        <v>5114</v>
      </c>
      <c r="W375" s="45">
        <v>4944</v>
      </c>
      <c r="X375" s="45">
        <v>4612</v>
      </c>
      <c r="Y375" s="45">
        <v>4564</v>
      </c>
      <c r="Z375" s="45">
        <v>4403</v>
      </c>
      <c r="AA375" s="45">
        <v>4241</v>
      </c>
      <c r="AB375" s="45">
        <v>3938</v>
      </c>
      <c r="AC375" s="45">
        <v>3710</v>
      </c>
      <c r="AD375" s="45">
        <v>3529</v>
      </c>
      <c r="AE375" s="45">
        <v>3450</v>
      </c>
      <c r="AF375" s="45">
        <v>3256</v>
      </c>
      <c r="AG375" s="45">
        <v>2947</v>
      </c>
      <c r="AH375" s="45">
        <v>2606</v>
      </c>
      <c r="AI375" s="45">
        <v>2429</v>
      </c>
      <c r="AJ375" s="45">
        <v>2400</v>
      </c>
      <c r="AK375" s="45">
        <v>2217</v>
      </c>
      <c r="AL375" s="45">
        <v>2010</v>
      </c>
      <c r="AM375" s="45">
        <v>1948</v>
      </c>
      <c r="AN375" s="45">
        <v>1806</v>
      </c>
      <c r="AO375" s="45">
        <v>1745</v>
      </c>
      <c r="AP375" s="45">
        <v>1685</v>
      </c>
      <c r="AQ375" s="45">
        <v>1700</v>
      </c>
      <c r="AR375" s="45">
        <v>1671</v>
      </c>
    </row>
    <row r="376" spans="1:44" x14ac:dyDescent="0.25">
      <c r="A376" s="32"/>
      <c r="B376" s="32"/>
      <c r="C376" s="32"/>
      <c r="P376" s="32"/>
      <c r="R376" s="12" t="s">
        <v>435</v>
      </c>
      <c r="S376" s="45">
        <v>0</v>
      </c>
      <c r="T376" s="45">
        <v>0</v>
      </c>
      <c r="U376" s="45">
        <v>0</v>
      </c>
      <c r="V376" s="45">
        <v>0</v>
      </c>
      <c r="W376" s="45">
        <v>0</v>
      </c>
      <c r="X376" s="45">
        <v>0</v>
      </c>
      <c r="Y376" s="45">
        <v>0</v>
      </c>
      <c r="Z376" s="45">
        <v>0</v>
      </c>
      <c r="AA376" s="45">
        <v>0</v>
      </c>
      <c r="AB376" s="45">
        <v>0</v>
      </c>
      <c r="AC376" s="45">
        <v>0</v>
      </c>
      <c r="AD376" s="45">
        <v>0</v>
      </c>
      <c r="AE376" s="45">
        <v>0</v>
      </c>
      <c r="AF376" s="45">
        <v>0</v>
      </c>
      <c r="AG376" s="45">
        <v>0</v>
      </c>
      <c r="AH376" s="45">
        <v>0</v>
      </c>
      <c r="AI376" s="45">
        <v>0</v>
      </c>
      <c r="AJ376" s="45">
        <v>0</v>
      </c>
      <c r="AK376" s="45">
        <v>0</v>
      </c>
      <c r="AL376" s="45">
        <v>0</v>
      </c>
      <c r="AM376" s="45">
        <v>0</v>
      </c>
      <c r="AN376" s="45">
        <v>0</v>
      </c>
      <c r="AO376" s="45">
        <v>0</v>
      </c>
      <c r="AP376" s="45">
        <v>0</v>
      </c>
      <c r="AQ376" s="45">
        <v>0</v>
      </c>
      <c r="AR376" s="45">
        <v>0</v>
      </c>
    </row>
    <row r="377" spans="1:44" x14ac:dyDescent="0.25">
      <c r="A377" s="32"/>
      <c r="B377" s="32"/>
      <c r="C377" s="32"/>
      <c r="P377" s="32"/>
      <c r="R377" s="36" t="s">
        <v>496</v>
      </c>
      <c r="S377" s="46">
        <v>5216</v>
      </c>
      <c r="T377" s="46">
        <v>5119</v>
      </c>
      <c r="U377" s="46">
        <v>5151</v>
      </c>
      <c r="V377" s="46">
        <v>5114</v>
      </c>
      <c r="W377" s="46">
        <v>4944</v>
      </c>
      <c r="X377" s="46">
        <v>4612</v>
      </c>
      <c r="Y377" s="46">
        <v>4564</v>
      </c>
      <c r="Z377" s="46">
        <v>4403</v>
      </c>
      <c r="AA377" s="46">
        <v>4241</v>
      </c>
      <c r="AB377" s="46">
        <v>3938</v>
      </c>
      <c r="AC377" s="46">
        <v>3710</v>
      </c>
      <c r="AD377" s="46">
        <v>3529</v>
      </c>
      <c r="AE377" s="46">
        <v>3450</v>
      </c>
      <c r="AF377" s="46">
        <v>3256</v>
      </c>
      <c r="AG377" s="46">
        <v>2947</v>
      </c>
      <c r="AH377" s="46">
        <v>2606</v>
      </c>
      <c r="AI377" s="46">
        <v>2429</v>
      </c>
      <c r="AJ377" s="46">
        <v>2400</v>
      </c>
      <c r="AK377" s="46">
        <v>2217</v>
      </c>
      <c r="AL377" s="46">
        <v>2010</v>
      </c>
      <c r="AM377" s="46">
        <v>1948</v>
      </c>
      <c r="AN377" s="46">
        <v>1806</v>
      </c>
      <c r="AO377" s="46">
        <v>1745</v>
      </c>
      <c r="AP377" s="46">
        <v>1685</v>
      </c>
      <c r="AQ377" s="46">
        <v>1700</v>
      </c>
      <c r="AR377" s="46">
        <v>1671</v>
      </c>
    </row>
    <row r="378" spans="1:44" x14ac:dyDescent="0.25">
      <c r="A378" s="32"/>
      <c r="B378" s="32"/>
      <c r="C378" s="32"/>
      <c r="P378" s="32"/>
      <c r="R378" s="12"/>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row>
    <row r="379" spans="1:44" x14ac:dyDescent="0.25">
      <c r="A379" s="32"/>
      <c r="B379" s="32"/>
      <c r="C379" s="32"/>
      <c r="P379" s="32"/>
      <c r="R379" s="48" t="s">
        <v>497</v>
      </c>
      <c r="S379" s="49">
        <f t="shared" ref="S379:AR379" si="18">S234</f>
        <v>5622</v>
      </c>
      <c r="T379" s="49">
        <f t="shared" si="18"/>
        <v>5620</v>
      </c>
      <c r="U379" s="49">
        <f t="shared" si="18"/>
        <v>5581</v>
      </c>
      <c r="V379" s="49">
        <f t="shared" si="18"/>
        <v>5637</v>
      </c>
      <c r="W379" s="49">
        <f t="shared" si="18"/>
        <v>5557</v>
      </c>
      <c r="X379" s="49">
        <f t="shared" si="18"/>
        <v>5389</v>
      </c>
      <c r="Y379" s="49">
        <f t="shared" si="18"/>
        <v>5272</v>
      </c>
      <c r="Z379" s="49">
        <f t="shared" si="18"/>
        <v>5052</v>
      </c>
      <c r="AA379" s="49">
        <f t="shared" si="18"/>
        <v>4835</v>
      </c>
      <c r="AB379" s="49">
        <f t="shared" si="18"/>
        <v>4552</v>
      </c>
      <c r="AC379" s="49">
        <f t="shared" si="18"/>
        <v>4137</v>
      </c>
      <c r="AD379" s="49">
        <f t="shared" si="18"/>
        <v>3921</v>
      </c>
      <c r="AE379" s="49">
        <f t="shared" si="18"/>
        <v>3770</v>
      </c>
      <c r="AF379" s="49">
        <f t="shared" si="18"/>
        <v>3530</v>
      </c>
      <c r="AG379" s="49">
        <f t="shared" si="18"/>
        <v>3263</v>
      </c>
      <c r="AH379" s="49">
        <f t="shared" si="18"/>
        <v>2919</v>
      </c>
      <c r="AI379" s="49">
        <f t="shared" si="18"/>
        <v>2764</v>
      </c>
      <c r="AJ379" s="49">
        <f t="shared" si="18"/>
        <v>2609</v>
      </c>
      <c r="AK379" s="49">
        <f t="shared" si="18"/>
        <v>2402</v>
      </c>
      <c r="AL379" s="49">
        <f t="shared" si="18"/>
        <v>2212</v>
      </c>
      <c r="AM379" s="49">
        <f t="shared" si="18"/>
        <v>2081</v>
      </c>
      <c r="AN379" s="49">
        <f t="shared" si="18"/>
        <v>1962</v>
      </c>
      <c r="AO379" s="49">
        <f t="shared" si="18"/>
        <v>1871</v>
      </c>
      <c r="AP379" s="49">
        <f t="shared" si="18"/>
        <v>1781</v>
      </c>
      <c r="AQ379" s="49">
        <f t="shared" si="18"/>
        <v>1716</v>
      </c>
      <c r="AR379" s="49">
        <f t="shared" si="18"/>
        <v>1682</v>
      </c>
    </row>
    <row r="380" spans="1:44" x14ac:dyDescent="0.25">
      <c r="A380" s="32"/>
      <c r="B380" s="32"/>
      <c r="C380" s="32"/>
      <c r="P380" s="32"/>
      <c r="R380" s="12" t="s">
        <v>498</v>
      </c>
      <c r="S380" s="13">
        <v>324</v>
      </c>
      <c r="T380" s="13">
        <v>284</v>
      </c>
      <c r="U380" s="13">
        <v>326</v>
      </c>
      <c r="V380" s="13">
        <v>308</v>
      </c>
      <c r="W380" s="13">
        <v>289</v>
      </c>
      <c r="X380" s="13">
        <v>217</v>
      </c>
      <c r="Y380" s="13">
        <v>255</v>
      </c>
      <c r="Z380" s="13">
        <v>259</v>
      </c>
      <c r="AA380" s="13">
        <v>275</v>
      </c>
      <c r="AB380" s="13">
        <v>250</v>
      </c>
      <c r="AC380" s="13">
        <v>293</v>
      </c>
      <c r="AD380" s="13">
        <v>297</v>
      </c>
      <c r="AE380" s="13">
        <v>360</v>
      </c>
      <c r="AF380" s="13">
        <v>394</v>
      </c>
      <c r="AG380" s="13">
        <v>379</v>
      </c>
      <c r="AH380" s="13">
        <v>334</v>
      </c>
      <c r="AI380" s="13">
        <v>362</v>
      </c>
      <c r="AJ380" s="13">
        <v>420</v>
      </c>
      <c r="AK380" s="13">
        <v>410</v>
      </c>
      <c r="AL380" s="13">
        <v>400</v>
      </c>
      <c r="AM380" s="13">
        <v>408</v>
      </c>
      <c r="AN380" s="13">
        <v>379</v>
      </c>
      <c r="AO380" s="13">
        <v>376</v>
      </c>
      <c r="AP380" s="13">
        <v>375</v>
      </c>
      <c r="AQ380" s="13">
        <v>394</v>
      </c>
      <c r="AR380" s="13">
        <v>389</v>
      </c>
    </row>
    <row r="381" spans="1:44" x14ac:dyDescent="0.25">
      <c r="A381" s="32"/>
      <c r="B381" s="32"/>
      <c r="C381" s="32"/>
      <c r="P381" s="32"/>
      <c r="R381" s="12" t="s">
        <v>499</v>
      </c>
      <c r="S381" s="13">
        <v>1164</v>
      </c>
      <c r="T381" s="13">
        <v>1099</v>
      </c>
      <c r="U381" s="13">
        <v>1171</v>
      </c>
      <c r="V381" s="13">
        <v>1165</v>
      </c>
      <c r="W381" s="13">
        <v>1101</v>
      </c>
      <c r="X381" s="13">
        <v>850</v>
      </c>
      <c r="Y381" s="13">
        <v>972</v>
      </c>
      <c r="Z381" s="13">
        <v>1002</v>
      </c>
      <c r="AA381" s="13">
        <v>1044</v>
      </c>
      <c r="AB381" s="13">
        <v>846</v>
      </c>
      <c r="AC381" s="13">
        <v>1020</v>
      </c>
      <c r="AD381" s="13">
        <v>1121</v>
      </c>
      <c r="AE381" s="13">
        <v>1382</v>
      </c>
      <c r="AF381" s="13">
        <v>1409</v>
      </c>
      <c r="AG381" s="13">
        <v>1470</v>
      </c>
      <c r="AH381" s="13">
        <v>1356</v>
      </c>
      <c r="AI381" s="13">
        <v>1447</v>
      </c>
      <c r="AJ381" s="13">
        <v>1680</v>
      </c>
      <c r="AK381" s="13">
        <v>1698</v>
      </c>
      <c r="AL381" s="13">
        <v>1658</v>
      </c>
      <c r="AM381" s="13">
        <v>1710</v>
      </c>
      <c r="AN381" s="13">
        <v>1669</v>
      </c>
      <c r="AO381" s="13">
        <v>1702</v>
      </c>
      <c r="AP381" s="13">
        <v>1717</v>
      </c>
      <c r="AQ381" s="13">
        <v>1812</v>
      </c>
      <c r="AR381" s="13">
        <v>1803</v>
      </c>
    </row>
    <row r="382" spans="1:44" x14ac:dyDescent="0.25">
      <c r="A382" s="32"/>
      <c r="B382" s="32"/>
      <c r="C382" s="32"/>
      <c r="P382" s="32"/>
      <c r="R382" s="12" t="s">
        <v>500</v>
      </c>
      <c r="S382" s="46">
        <f t="shared" ref="S382:AR382" si="19">S377-S372+S381</f>
        <v>5363</v>
      </c>
      <c r="T382" s="46">
        <f t="shared" si="19"/>
        <v>5288</v>
      </c>
      <c r="U382" s="46">
        <f t="shared" si="19"/>
        <v>5317</v>
      </c>
      <c r="V382" s="46">
        <f t="shared" si="19"/>
        <v>5308</v>
      </c>
      <c r="W382" s="46">
        <f t="shared" si="19"/>
        <v>5144</v>
      </c>
      <c r="X382" s="46">
        <f t="shared" si="19"/>
        <v>4754</v>
      </c>
      <c r="Y382" s="46">
        <f t="shared" si="19"/>
        <v>4707</v>
      </c>
      <c r="Z382" s="46">
        <f t="shared" si="19"/>
        <v>4582</v>
      </c>
      <c r="AA382" s="46">
        <f t="shared" si="19"/>
        <v>4429</v>
      </c>
      <c r="AB382" s="46">
        <f t="shared" si="19"/>
        <v>4057</v>
      </c>
      <c r="AC382" s="46">
        <f t="shared" si="19"/>
        <v>3942</v>
      </c>
      <c r="AD382" s="46">
        <f t="shared" si="19"/>
        <v>3803</v>
      </c>
      <c r="AE382" s="46">
        <f t="shared" si="19"/>
        <v>3798</v>
      </c>
      <c r="AF382" s="46">
        <f t="shared" si="19"/>
        <v>3562</v>
      </c>
      <c r="AG382" s="46">
        <f t="shared" si="19"/>
        <v>3350</v>
      </c>
      <c r="AH382" s="46">
        <f t="shared" si="19"/>
        <v>2987</v>
      </c>
      <c r="AI382" s="46">
        <f t="shared" si="19"/>
        <v>2850</v>
      </c>
      <c r="AJ382" s="46">
        <f t="shared" si="19"/>
        <v>2877</v>
      </c>
      <c r="AK382" s="46">
        <f t="shared" si="19"/>
        <v>2699</v>
      </c>
      <c r="AL382" s="46">
        <f t="shared" si="19"/>
        <v>2472</v>
      </c>
      <c r="AM382" s="46">
        <f t="shared" si="19"/>
        <v>2400</v>
      </c>
      <c r="AN382" s="46">
        <f t="shared" si="19"/>
        <v>2244</v>
      </c>
      <c r="AO382" s="46">
        <f t="shared" si="19"/>
        <v>2175</v>
      </c>
      <c r="AP382" s="46">
        <f t="shared" si="19"/>
        <v>2100</v>
      </c>
      <c r="AQ382" s="46">
        <f t="shared" si="19"/>
        <v>2106</v>
      </c>
      <c r="AR382" s="46">
        <f t="shared" si="19"/>
        <v>2064</v>
      </c>
    </row>
    <row r="383" spans="1:44" x14ac:dyDescent="0.25">
      <c r="A383" s="32"/>
      <c r="B383" s="32"/>
      <c r="C383" s="32"/>
      <c r="P383" s="32"/>
      <c r="R383" s="12" t="s">
        <v>501</v>
      </c>
      <c r="S383" s="46">
        <f t="shared" ref="S383:AR383" si="20">S377-S372+S380</f>
        <v>4523</v>
      </c>
      <c r="T383" s="46">
        <f t="shared" si="20"/>
        <v>4473</v>
      </c>
      <c r="U383" s="46">
        <f t="shared" si="20"/>
        <v>4472</v>
      </c>
      <c r="V383" s="46">
        <f t="shared" si="20"/>
        <v>4451</v>
      </c>
      <c r="W383" s="46">
        <f t="shared" si="20"/>
        <v>4332</v>
      </c>
      <c r="X383" s="46">
        <f t="shared" si="20"/>
        <v>4121</v>
      </c>
      <c r="Y383" s="46">
        <f t="shared" si="20"/>
        <v>3990</v>
      </c>
      <c r="Z383" s="46">
        <f t="shared" si="20"/>
        <v>3839</v>
      </c>
      <c r="AA383" s="46">
        <f t="shared" si="20"/>
        <v>3660</v>
      </c>
      <c r="AB383" s="46">
        <f t="shared" si="20"/>
        <v>3461</v>
      </c>
      <c r="AC383" s="46">
        <f t="shared" si="20"/>
        <v>3215</v>
      </c>
      <c r="AD383" s="46">
        <f t="shared" si="20"/>
        <v>2979</v>
      </c>
      <c r="AE383" s="46">
        <f t="shared" si="20"/>
        <v>2776</v>
      </c>
      <c r="AF383" s="46">
        <f t="shared" si="20"/>
        <v>2547</v>
      </c>
      <c r="AG383" s="46">
        <f t="shared" si="20"/>
        <v>2259</v>
      </c>
      <c r="AH383" s="46">
        <f t="shared" si="20"/>
        <v>1965</v>
      </c>
      <c r="AI383" s="46">
        <f t="shared" si="20"/>
        <v>1765</v>
      </c>
      <c r="AJ383" s="46">
        <f t="shared" si="20"/>
        <v>1617</v>
      </c>
      <c r="AK383" s="46">
        <f t="shared" si="20"/>
        <v>1411</v>
      </c>
      <c r="AL383" s="46">
        <f t="shared" si="20"/>
        <v>1214</v>
      </c>
      <c r="AM383" s="46">
        <f t="shared" si="20"/>
        <v>1098</v>
      </c>
      <c r="AN383" s="46">
        <f t="shared" si="20"/>
        <v>954</v>
      </c>
      <c r="AO383" s="46">
        <f t="shared" si="20"/>
        <v>849</v>
      </c>
      <c r="AP383" s="46">
        <f t="shared" si="20"/>
        <v>758</v>
      </c>
      <c r="AQ383" s="46">
        <f t="shared" si="20"/>
        <v>688</v>
      </c>
      <c r="AR383" s="46">
        <f t="shared" si="20"/>
        <v>650</v>
      </c>
    </row>
    <row r="384" spans="1:44" x14ac:dyDescent="0.25">
      <c r="A384" s="32"/>
      <c r="B384" s="32"/>
      <c r="C384" s="32"/>
      <c r="P384" s="32"/>
    </row>
    <row r="385" spans="1:251" x14ac:dyDescent="0.25">
      <c r="A385" s="32"/>
      <c r="B385" s="32"/>
      <c r="C385" s="32"/>
      <c r="P385" s="32"/>
    </row>
    <row r="386" spans="1:251" customForma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c r="GD386" s="32"/>
      <c r="GE386" s="32"/>
      <c r="GF386" s="32"/>
      <c r="GG386" s="32"/>
      <c r="GH386" s="32"/>
      <c r="GI386" s="32"/>
      <c r="GJ386" s="32"/>
      <c r="GK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row>
    <row r="387" spans="1:251" x14ac:dyDescent="0.25">
      <c r="A387" s="32"/>
      <c r="B387" s="32"/>
      <c r="C387" s="32"/>
      <c r="E387" s="34" t="s">
        <v>504</v>
      </c>
      <c r="P387" s="32"/>
    </row>
    <row r="388" spans="1:251" x14ac:dyDescent="0.25">
      <c r="A388" s="32"/>
      <c r="B388" s="32"/>
      <c r="C388" s="32"/>
      <c r="E388" s="34" t="s">
        <v>420</v>
      </c>
      <c r="P388" s="32"/>
      <c r="R388" s="35"/>
    </row>
    <row r="389" spans="1:251" x14ac:dyDescent="0.25">
      <c r="A389" s="32"/>
      <c r="B389" s="32"/>
      <c r="C389" s="32"/>
      <c r="P389" s="32"/>
      <c r="R389" t="s">
        <v>494</v>
      </c>
      <c r="S389"/>
    </row>
    <row r="390" spans="1:251" x14ac:dyDescent="0.25">
      <c r="A390" s="32"/>
      <c r="B390" s="32"/>
      <c r="C390" s="32"/>
      <c r="P390" s="32"/>
    </row>
    <row r="391" spans="1:251" x14ac:dyDescent="0.25">
      <c r="A391" s="32"/>
      <c r="B391" s="32"/>
      <c r="C391" s="32"/>
      <c r="P391" s="32"/>
      <c r="R391" s="39" t="s">
        <v>495</v>
      </c>
      <c r="S391" s="44" t="s">
        <v>444</v>
      </c>
      <c r="T391" s="44" t="s">
        <v>445</v>
      </c>
      <c r="U391" s="44" t="s">
        <v>446</v>
      </c>
      <c r="V391" s="44" t="s">
        <v>447</v>
      </c>
      <c r="W391" s="44" t="s">
        <v>448</v>
      </c>
      <c r="X391" s="44" t="s">
        <v>449</v>
      </c>
      <c r="Y391" s="44" t="s">
        <v>450</v>
      </c>
      <c r="Z391" s="44" t="s">
        <v>451</v>
      </c>
      <c r="AA391" s="44" t="s">
        <v>452</v>
      </c>
      <c r="AB391" s="44" t="s">
        <v>453</v>
      </c>
      <c r="AC391" s="44" t="s">
        <v>454</v>
      </c>
      <c r="AD391" s="44" t="s">
        <v>455</v>
      </c>
      <c r="AE391" s="44" t="s">
        <v>456</v>
      </c>
      <c r="AF391" s="44" t="s">
        <v>457</v>
      </c>
      <c r="AG391" s="44" t="s">
        <v>458</v>
      </c>
      <c r="AH391" s="44" t="s">
        <v>459</v>
      </c>
      <c r="AI391" s="44" t="s">
        <v>460</v>
      </c>
      <c r="AJ391" s="44" t="s">
        <v>461</v>
      </c>
      <c r="AK391" s="44" t="s">
        <v>462</v>
      </c>
      <c r="AL391" s="44" t="s">
        <v>463</v>
      </c>
      <c r="AM391" s="44" t="s">
        <v>464</v>
      </c>
      <c r="AN391" s="44" t="s">
        <v>465</v>
      </c>
      <c r="AO391" s="44" t="s">
        <v>466</v>
      </c>
      <c r="AP391" s="44" t="s">
        <v>467</v>
      </c>
      <c r="AQ391" s="44" t="s">
        <v>468</v>
      </c>
      <c r="AR391" s="44" t="s">
        <v>469</v>
      </c>
    </row>
    <row r="392" spans="1:251" x14ac:dyDescent="0.25">
      <c r="A392" s="32"/>
      <c r="B392" s="32"/>
      <c r="C392" s="32"/>
      <c r="P392" s="32"/>
      <c r="R392" s="38" t="s">
        <v>422</v>
      </c>
      <c r="S392" s="13">
        <v>2693</v>
      </c>
      <c r="T392" s="13">
        <v>2722</v>
      </c>
      <c r="U392" s="13">
        <v>2715</v>
      </c>
      <c r="V392" s="13">
        <v>2731</v>
      </c>
      <c r="W392" s="13">
        <v>2665</v>
      </c>
      <c r="X392" s="13">
        <v>2581</v>
      </c>
      <c r="Y392" s="13">
        <v>2464</v>
      </c>
      <c r="Z392" s="13">
        <v>2341</v>
      </c>
      <c r="AA392" s="13">
        <v>2206</v>
      </c>
      <c r="AB392" s="13">
        <v>2075</v>
      </c>
      <c r="AC392" s="13">
        <v>1896</v>
      </c>
      <c r="AD392" s="13">
        <v>1714</v>
      </c>
      <c r="AE392" s="13">
        <v>1526</v>
      </c>
      <c r="AF392" s="13">
        <v>1339</v>
      </c>
      <c r="AG392" s="13">
        <v>1150</v>
      </c>
      <c r="AH392" s="13">
        <v>980</v>
      </c>
      <c r="AI392" s="13">
        <v>820</v>
      </c>
      <c r="AJ392" s="13">
        <v>677</v>
      </c>
      <c r="AK392" s="13">
        <v>544</v>
      </c>
      <c r="AL392" s="13">
        <v>425</v>
      </c>
      <c r="AM392" s="13">
        <v>321</v>
      </c>
      <c r="AN392" s="13">
        <v>231</v>
      </c>
      <c r="AO392" s="13">
        <v>160</v>
      </c>
      <c r="AP392" s="13">
        <v>100</v>
      </c>
      <c r="AQ392" s="13">
        <v>46</v>
      </c>
      <c r="AR392" s="13">
        <v>31</v>
      </c>
    </row>
    <row r="393" spans="1:251" x14ac:dyDescent="0.25">
      <c r="A393" s="32"/>
      <c r="B393" s="32"/>
      <c r="C393" s="32"/>
      <c r="P393" s="32"/>
      <c r="R393" s="38" t="s">
        <v>423</v>
      </c>
      <c r="S393" s="13">
        <v>340</v>
      </c>
      <c r="T393" s="13">
        <v>335</v>
      </c>
      <c r="U393" s="13">
        <v>330</v>
      </c>
      <c r="V393" s="13">
        <v>329</v>
      </c>
      <c r="W393" s="13">
        <v>325</v>
      </c>
      <c r="X393" s="13">
        <v>304</v>
      </c>
      <c r="Y393" s="13">
        <v>298</v>
      </c>
      <c r="Z393" s="13">
        <v>294</v>
      </c>
      <c r="AA393" s="13">
        <v>290</v>
      </c>
      <c r="AB393" s="13">
        <v>279</v>
      </c>
      <c r="AC393" s="13">
        <v>262</v>
      </c>
      <c r="AD393" s="13">
        <v>250</v>
      </c>
      <c r="AE393" s="13">
        <v>232</v>
      </c>
      <c r="AF393" s="13">
        <v>209</v>
      </c>
      <c r="AG393" s="13">
        <v>183</v>
      </c>
      <c r="AH393" s="13">
        <v>158</v>
      </c>
      <c r="AI393" s="13">
        <v>132</v>
      </c>
      <c r="AJ393" s="13">
        <v>111</v>
      </c>
      <c r="AK393" s="13">
        <v>92</v>
      </c>
      <c r="AL393" s="13">
        <v>74</v>
      </c>
      <c r="AM393" s="13">
        <v>59</v>
      </c>
      <c r="AN393" s="13">
        <v>42</v>
      </c>
      <c r="AO393" s="13">
        <v>27</v>
      </c>
      <c r="AP393" s="13">
        <v>14</v>
      </c>
      <c r="AQ393" s="13">
        <v>3</v>
      </c>
      <c r="AR393" s="13">
        <v>0</v>
      </c>
    </row>
    <row r="394" spans="1:251" x14ac:dyDescent="0.25">
      <c r="A394" s="32"/>
      <c r="B394" s="32"/>
      <c r="C394" s="32"/>
      <c r="P394" s="32"/>
      <c r="R394" s="38" t="s">
        <v>424</v>
      </c>
      <c r="S394" s="13">
        <v>376</v>
      </c>
      <c r="T394" s="13">
        <v>367</v>
      </c>
      <c r="U394" s="13">
        <v>352</v>
      </c>
      <c r="V394" s="13">
        <v>338</v>
      </c>
      <c r="W394" s="13">
        <v>321</v>
      </c>
      <c r="X394" s="13">
        <v>304</v>
      </c>
      <c r="Y394" s="13">
        <v>285</v>
      </c>
      <c r="Z394" s="13">
        <v>267</v>
      </c>
      <c r="AA394" s="13">
        <v>248</v>
      </c>
      <c r="AB394" s="13">
        <v>230</v>
      </c>
      <c r="AC394" s="13">
        <v>201</v>
      </c>
      <c r="AD394" s="13">
        <v>173</v>
      </c>
      <c r="AE394" s="13">
        <v>152</v>
      </c>
      <c r="AF394" s="13">
        <v>136</v>
      </c>
      <c r="AG394" s="13">
        <v>124</v>
      </c>
      <c r="AH394" s="13">
        <v>114</v>
      </c>
      <c r="AI394" s="13">
        <v>103</v>
      </c>
      <c r="AJ394" s="13">
        <v>93</v>
      </c>
      <c r="AK394" s="13">
        <v>84</v>
      </c>
      <c r="AL394" s="13">
        <v>75</v>
      </c>
      <c r="AM394" s="13">
        <v>66</v>
      </c>
      <c r="AN394" s="13">
        <v>57</v>
      </c>
      <c r="AO394" s="13">
        <v>47</v>
      </c>
      <c r="AP394" s="13">
        <v>37</v>
      </c>
      <c r="AQ394" s="13">
        <v>28</v>
      </c>
      <c r="AR394" s="13">
        <v>22</v>
      </c>
    </row>
    <row r="395" spans="1:251" x14ac:dyDescent="0.25">
      <c r="A395" s="32"/>
      <c r="B395" s="32"/>
      <c r="C395" s="32"/>
      <c r="P395" s="32"/>
      <c r="R395" s="38" t="s">
        <v>425</v>
      </c>
      <c r="S395" s="13">
        <v>3409</v>
      </c>
      <c r="T395" s="13">
        <v>3424</v>
      </c>
      <c r="U395" s="13">
        <v>3396</v>
      </c>
      <c r="V395" s="13">
        <v>3399</v>
      </c>
      <c r="W395" s="13">
        <v>3310</v>
      </c>
      <c r="X395" s="13">
        <v>3188</v>
      </c>
      <c r="Y395" s="13">
        <v>3046</v>
      </c>
      <c r="Z395" s="13">
        <v>2903</v>
      </c>
      <c r="AA395" s="13">
        <v>2743</v>
      </c>
      <c r="AB395" s="13">
        <v>2584</v>
      </c>
      <c r="AC395" s="13">
        <v>2359</v>
      </c>
      <c r="AD395" s="13">
        <v>2136</v>
      </c>
      <c r="AE395" s="13">
        <v>1910</v>
      </c>
      <c r="AF395" s="13">
        <v>1684</v>
      </c>
      <c r="AG395" s="13">
        <v>1456</v>
      </c>
      <c r="AH395" s="13">
        <v>1252</v>
      </c>
      <c r="AI395" s="13">
        <v>1055</v>
      </c>
      <c r="AJ395" s="13">
        <v>882</v>
      </c>
      <c r="AK395" s="13">
        <v>719</v>
      </c>
      <c r="AL395" s="13">
        <v>574</v>
      </c>
      <c r="AM395" s="13">
        <v>446</v>
      </c>
      <c r="AN395" s="13">
        <v>330</v>
      </c>
      <c r="AO395" s="13">
        <v>234</v>
      </c>
      <c r="AP395" s="13">
        <v>152</v>
      </c>
      <c r="AQ395" s="13">
        <v>77</v>
      </c>
      <c r="AR395" s="13">
        <v>53</v>
      </c>
    </row>
    <row r="396" spans="1:251" x14ac:dyDescent="0.25">
      <c r="A396" s="32"/>
      <c r="B396" s="32"/>
      <c r="C396" s="32"/>
      <c r="P396" s="32"/>
      <c r="R396" s="38" t="s">
        <v>426</v>
      </c>
      <c r="S396" s="13">
        <v>331</v>
      </c>
      <c r="T396" s="13">
        <v>321</v>
      </c>
      <c r="U396" s="13">
        <v>305</v>
      </c>
      <c r="V396" s="13">
        <v>289</v>
      </c>
      <c r="W396" s="13">
        <v>270</v>
      </c>
      <c r="X396" s="13">
        <v>250</v>
      </c>
      <c r="Y396" s="13">
        <v>231</v>
      </c>
      <c r="Z396" s="13">
        <v>210</v>
      </c>
      <c r="AA396" s="13">
        <v>187</v>
      </c>
      <c r="AB396" s="13">
        <v>165</v>
      </c>
      <c r="AC396" s="13">
        <v>136</v>
      </c>
      <c r="AD396" s="13">
        <v>117</v>
      </c>
      <c r="AE396" s="13">
        <v>103</v>
      </c>
      <c r="AF396" s="13">
        <v>94</v>
      </c>
      <c r="AG396" s="13">
        <v>88</v>
      </c>
      <c r="AH396" s="13">
        <v>83</v>
      </c>
      <c r="AI396" s="13">
        <v>79</v>
      </c>
      <c r="AJ396" s="13">
        <v>76</v>
      </c>
      <c r="AK396" s="13">
        <v>73</v>
      </c>
      <c r="AL396" s="13">
        <v>70</v>
      </c>
      <c r="AM396" s="13">
        <v>67</v>
      </c>
      <c r="AN396" s="13">
        <v>65</v>
      </c>
      <c r="AO396" s="13">
        <v>65</v>
      </c>
      <c r="AP396" s="13">
        <v>66</v>
      </c>
      <c r="AQ396" s="13">
        <v>67</v>
      </c>
      <c r="AR396" s="13">
        <v>60</v>
      </c>
    </row>
    <row r="397" spans="1:251" x14ac:dyDescent="0.25">
      <c r="A397" s="32"/>
      <c r="B397" s="32"/>
      <c r="C397" s="32"/>
      <c r="P397" s="32"/>
      <c r="R397" s="38" t="s">
        <v>427</v>
      </c>
      <c r="S397" s="13">
        <v>6</v>
      </c>
      <c r="T397" s="13">
        <v>6</v>
      </c>
      <c r="U397" s="13">
        <v>6</v>
      </c>
      <c r="V397" s="13">
        <v>6</v>
      </c>
      <c r="W397" s="13">
        <v>6</v>
      </c>
      <c r="X397" s="13">
        <v>6</v>
      </c>
      <c r="Y397" s="13">
        <v>6</v>
      </c>
      <c r="Z397" s="13">
        <v>6</v>
      </c>
      <c r="AA397" s="13">
        <v>6</v>
      </c>
      <c r="AB397" s="13">
        <v>6</v>
      </c>
      <c r="AC397" s="13">
        <v>6</v>
      </c>
      <c r="AD397" s="13">
        <v>6</v>
      </c>
      <c r="AE397" s="13">
        <v>4</v>
      </c>
      <c r="AF397" s="13">
        <v>4</v>
      </c>
      <c r="AG397" s="13">
        <v>3</v>
      </c>
      <c r="AH397" s="13">
        <v>3</v>
      </c>
      <c r="AI397" s="13">
        <v>3</v>
      </c>
      <c r="AJ397" s="13">
        <v>2</v>
      </c>
      <c r="AK397" s="13">
        <v>2</v>
      </c>
      <c r="AL397" s="13">
        <v>2</v>
      </c>
      <c r="AM397" s="13">
        <v>1</v>
      </c>
      <c r="AN397" s="13">
        <v>1</v>
      </c>
      <c r="AO397" s="13">
        <v>1</v>
      </c>
      <c r="AP397" s="13">
        <v>1</v>
      </c>
      <c r="AQ397" s="13">
        <v>1</v>
      </c>
      <c r="AR397" s="13">
        <v>0</v>
      </c>
    </row>
    <row r="398" spans="1:251" x14ac:dyDescent="0.25">
      <c r="A398" s="32"/>
      <c r="B398" s="32"/>
      <c r="C398" s="32"/>
      <c r="P398" s="32"/>
      <c r="R398" s="39" t="s">
        <v>428</v>
      </c>
      <c r="S398" s="46">
        <v>3746</v>
      </c>
      <c r="T398" s="46">
        <v>3751</v>
      </c>
      <c r="U398" s="46">
        <v>3707</v>
      </c>
      <c r="V398" s="46">
        <v>3694</v>
      </c>
      <c r="W398" s="46">
        <v>3586</v>
      </c>
      <c r="X398" s="46">
        <v>3445</v>
      </c>
      <c r="Y398" s="46">
        <v>3284</v>
      </c>
      <c r="Z398" s="46">
        <v>3119</v>
      </c>
      <c r="AA398" s="46">
        <v>2935</v>
      </c>
      <c r="AB398" s="46">
        <v>2755</v>
      </c>
      <c r="AC398" s="46">
        <v>2501</v>
      </c>
      <c r="AD398" s="46">
        <v>2259</v>
      </c>
      <c r="AE398" s="46">
        <v>2016</v>
      </c>
      <c r="AF398" s="46">
        <v>1782</v>
      </c>
      <c r="AG398" s="46">
        <v>1548</v>
      </c>
      <c r="AH398" s="46">
        <v>1338</v>
      </c>
      <c r="AI398" s="46">
        <v>1136</v>
      </c>
      <c r="AJ398" s="46">
        <v>960</v>
      </c>
      <c r="AK398" s="46">
        <v>794</v>
      </c>
      <c r="AL398" s="46">
        <v>645</v>
      </c>
      <c r="AM398" s="46">
        <v>514</v>
      </c>
      <c r="AN398" s="46">
        <v>397</v>
      </c>
      <c r="AO398" s="46">
        <v>300</v>
      </c>
      <c r="AP398" s="46">
        <v>219</v>
      </c>
      <c r="AQ398" s="46">
        <v>145</v>
      </c>
      <c r="AR398" s="46">
        <v>113</v>
      </c>
    </row>
    <row r="399" spans="1:251" x14ac:dyDescent="0.25">
      <c r="A399" s="32"/>
      <c r="B399" s="32"/>
      <c r="C399" s="32"/>
      <c r="P399" s="32"/>
      <c r="R399" s="38" t="s">
        <v>429</v>
      </c>
      <c r="S399" s="13">
        <v>30</v>
      </c>
      <c r="T399" s="13">
        <v>30</v>
      </c>
      <c r="U399" s="13">
        <v>28</v>
      </c>
      <c r="V399" s="13">
        <v>37</v>
      </c>
      <c r="W399" s="13">
        <v>51</v>
      </c>
      <c r="X399" s="13">
        <v>61</v>
      </c>
      <c r="Y399" s="13">
        <v>73</v>
      </c>
      <c r="Z399" s="13">
        <v>84</v>
      </c>
      <c r="AA399" s="13">
        <v>109</v>
      </c>
      <c r="AB399" s="13">
        <v>126</v>
      </c>
      <c r="AC399" s="13">
        <v>125</v>
      </c>
      <c r="AD399" s="13">
        <v>134</v>
      </c>
      <c r="AE399" s="13">
        <v>157</v>
      </c>
      <c r="AF399" s="13">
        <v>163</v>
      </c>
      <c r="AG399" s="13">
        <v>159</v>
      </c>
      <c r="AH399" s="13">
        <v>174</v>
      </c>
      <c r="AI399" s="13">
        <v>181</v>
      </c>
      <c r="AJ399" s="13">
        <v>184</v>
      </c>
      <c r="AK399" s="13">
        <v>186</v>
      </c>
      <c r="AL399" s="13">
        <v>186</v>
      </c>
      <c r="AM399" s="13">
        <v>189</v>
      </c>
      <c r="AN399" s="13">
        <v>212</v>
      </c>
      <c r="AO399" s="13">
        <v>227</v>
      </c>
      <c r="AP399" s="13">
        <v>230</v>
      </c>
      <c r="AQ399" s="13">
        <v>220</v>
      </c>
      <c r="AR399" s="13">
        <v>223</v>
      </c>
    </row>
    <row r="400" spans="1:251" x14ac:dyDescent="0.25">
      <c r="A400" s="32"/>
      <c r="B400" s="32"/>
      <c r="C400" s="32"/>
      <c r="P400" s="32"/>
      <c r="R400" s="38" t="s">
        <v>430</v>
      </c>
      <c r="S400" s="13">
        <v>389</v>
      </c>
      <c r="T400" s="13">
        <v>368</v>
      </c>
      <c r="U400" s="13">
        <v>361</v>
      </c>
      <c r="V400" s="13">
        <v>360</v>
      </c>
      <c r="W400" s="13">
        <v>360</v>
      </c>
      <c r="X400" s="13">
        <v>359</v>
      </c>
      <c r="Y400" s="13">
        <v>341</v>
      </c>
      <c r="Z400" s="13">
        <v>335</v>
      </c>
      <c r="AA400" s="13">
        <v>305</v>
      </c>
      <c r="AB400" s="13">
        <v>289</v>
      </c>
      <c r="AC400" s="13">
        <v>271</v>
      </c>
      <c r="AD400" s="13">
        <v>255</v>
      </c>
      <c r="AE400" s="13">
        <v>233</v>
      </c>
      <c r="AF400" s="13">
        <v>208</v>
      </c>
      <c r="AG400" s="13">
        <v>180</v>
      </c>
      <c r="AH400" s="13">
        <v>149</v>
      </c>
      <c r="AI400" s="13">
        <v>117</v>
      </c>
      <c r="AJ400" s="13">
        <v>82</v>
      </c>
      <c r="AK400" s="13">
        <v>45</v>
      </c>
      <c r="AL400" s="13">
        <v>6</v>
      </c>
      <c r="AM400" s="13">
        <v>0</v>
      </c>
      <c r="AN400" s="13">
        <v>0</v>
      </c>
      <c r="AO400" s="13">
        <v>0</v>
      </c>
      <c r="AP400" s="13">
        <v>0</v>
      </c>
      <c r="AQ400" s="13">
        <v>0</v>
      </c>
      <c r="AR400" s="13">
        <v>0</v>
      </c>
    </row>
    <row r="401" spans="1:251" x14ac:dyDescent="0.25">
      <c r="A401" s="32"/>
      <c r="B401" s="32"/>
      <c r="C401" s="32"/>
      <c r="P401" s="32"/>
      <c r="R401" s="38" t="s">
        <v>431</v>
      </c>
      <c r="S401" s="13">
        <v>1009</v>
      </c>
      <c r="T401" s="13">
        <v>918</v>
      </c>
      <c r="U401" s="13">
        <v>1024</v>
      </c>
      <c r="V401" s="13">
        <v>946</v>
      </c>
      <c r="W401" s="13">
        <v>862</v>
      </c>
      <c r="X401" s="13">
        <v>672</v>
      </c>
      <c r="Y401" s="13">
        <v>691</v>
      </c>
      <c r="Z401" s="13">
        <v>661</v>
      </c>
      <c r="AA401" s="13">
        <v>625</v>
      </c>
      <c r="AB401" s="13">
        <v>594</v>
      </c>
      <c r="AC401" s="13">
        <v>634</v>
      </c>
      <c r="AD401" s="13">
        <v>821</v>
      </c>
      <c r="AE401" s="13">
        <v>819</v>
      </c>
      <c r="AF401" s="13">
        <v>790</v>
      </c>
      <c r="AG401" s="13">
        <v>856</v>
      </c>
      <c r="AH401" s="13">
        <v>861</v>
      </c>
      <c r="AI401" s="13">
        <v>902</v>
      </c>
      <c r="AJ401" s="13">
        <v>1001</v>
      </c>
      <c r="AK401" s="13">
        <v>1020</v>
      </c>
      <c r="AL401" s="13">
        <v>970</v>
      </c>
      <c r="AM401" s="13">
        <v>901</v>
      </c>
      <c r="AN401" s="13">
        <v>974</v>
      </c>
      <c r="AO401" s="13">
        <v>1044</v>
      </c>
      <c r="AP401" s="13">
        <v>1050</v>
      </c>
      <c r="AQ401" s="13">
        <v>1040</v>
      </c>
      <c r="AR401" s="13">
        <v>1044</v>
      </c>
    </row>
    <row r="402" spans="1:251" x14ac:dyDescent="0.25">
      <c r="A402" s="32"/>
      <c r="B402" s="32"/>
      <c r="C402" s="32"/>
      <c r="P402" s="32"/>
      <c r="R402" s="38" t="s">
        <v>432</v>
      </c>
      <c r="S402" s="45">
        <v>1429</v>
      </c>
      <c r="T402" s="45">
        <v>1316</v>
      </c>
      <c r="U402" s="45">
        <v>1412</v>
      </c>
      <c r="V402" s="45">
        <v>1344</v>
      </c>
      <c r="W402" s="45">
        <v>1273</v>
      </c>
      <c r="X402" s="45">
        <v>1092</v>
      </c>
      <c r="Y402" s="45">
        <v>1104</v>
      </c>
      <c r="Z402" s="45">
        <v>1080</v>
      </c>
      <c r="AA402" s="45">
        <v>1038</v>
      </c>
      <c r="AB402" s="45">
        <v>1009</v>
      </c>
      <c r="AC402" s="45">
        <v>1030</v>
      </c>
      <c r="AD402" s="45">
        <v>1209</v>
      </c>
      <c r="AE402" s="45">
        <v>1209</v>
      </c>
      <c r="AF402" s="45">
        <v>1161</v>
      </c>
      <c r="AG402" s="45">
        <v>1195</v>
      </c>
      <c r="AH402" s="45">
        <v>1184</v>
      </c>
      <c r="AI402" s="45">
        <v>1200</v>
      </c>
      <c r="AJ402" s="45">
        <v>1268</v>
      </c>
      <c r="AK402" s="45">
        <v>1252</v>
      </c>
      <c r="AL402" s="45">
        <v>1162</v>
      </c>
      <c r="AM402" s="45">
        <v>1090</v>
      </c>
      <c r="AN402" s="45">
        <v>1186</v>
      </c>
      <c r="AO402" s="45">
        <v>1271</v>
      </c>
      <c r="AP402" s="45">
        <v>1280</v>
      </c>
      <c r="AQ402" s="45">
        <v>1261</v>
      </c>
      <c r="AR402" s="45">
        <v>1268</v>
      </c>
    </row>
    <row r="403" spans="1:251" x14ac:dyDescent="0.25">
      <c r="A403" s="32"/>
      <c r="B403" s="32"/>
      <c r="C403" s="32"/>
      <c r="P403" s="32"/>
      <c r="R403" s="38" t="s">
        <v>433</v>
      </c>
      <c r="S403" s="13">
        <v>7</v>
      </c>
      <c r="T403" s="13">
        <v>7</v>
      </c>
      <c r="U403" s="13">
        <v>7</v>
      </c>
      <c r="V403" s="13">
        <v>7</v>
      </c>
      <c r="W403" s="13">
        <v>7</v>
      </c>
      <c r="X403" s="13">
        <v>6</v>
      </c>
      <c r="Y403" s="13">
        <v>6</v>
      </c>
      <c r="Z403" s="13">
        <v>6</v>
      </c>
      <c r="AA403" s="13">
        <v>5</v>
      </c>
      <c r="AB403" s="13">
        <v>5</v>
      </c>
      <c r="AC403" s="13">
        <v>5</v>
      </c>
      <c r="AD403" s="13">
        <v>5</v>
      </c>
      <c r="AE403" s="13">
        <v>4</v>
      </c>
      <c r="AF403" s="13">
        <v>4</v>
      </c>
      <c r="AG403" s="13">
        <v>4</v>
      </c>
      <c r="AH403" s="13">
        <v>4</v>
      </c>
      <c r="AI403" s="13">
        <v>3</v>
      </c>
      <c r="AJ403" s="13">
        <v>3</v>
      </c>
      <c r="AK403" s="13">
        <v>3</v>
      </c>
      <c r="AL403" s="13">
        <v>3</v>
      </c>
      <c r="AM403" s="13">
        <v>3</v>
      </c>
      <c r="AN403" s="13">
        <v>2</v>
      </c>
      <c r="AO403" s="13">
        <v>2</v>
      </c>
      <c r="AP403" s="13">
        <v>2</v>
      </c>
      <c r="AQ403" s="13">
        <v>2</v>
      </c>
      <c r="AR403" s="13">
        <v>2</v>
      </c>
    </row>
    <row r="404" spans="1:251" x14ac:dyDescent="0.25">
      <c r="A404" s="32"/>
      <c r="B404" s="32"/>
      <c r="C404" s="32"/>
      <c r="P404" s="32"/>
      <c r="R404" s="12" t="s">
        <v>434</v>
      </c>
      <c r="S404" s="45">
        <v>5182</v>
      </c>
      <c r="T404" s="45">
        <v>5074</v>
      </c>
      <c r="U404" s="45">
        <v>5127</v>
      </c>
      <c r="V404" s="45">
        <v>5045</v>
      </c>
      <c r="W404" s="45">
        <v>4865</v>
      </c>
      <c r="X404" s="45">
        <v>4543</v>
      </c>
      <c r="Y404" s="45">
        <v>4394</v>
      </c>
      <c r="Z404" s="45">
        <v>4205</v>
      </c>
      <c r="AA404" s="45">
        <v>3979</v>
      </c>
      <c r="AB404" s="45">
        <v>3769</v>
      </c>
      <c r="AC404" s="45">
        <v>3536</v>
      </c>
      <c r="AD404" s="45">
        <v>3473</v>
      </c>
      <c r="AE404" s="45">
        <v>3230</v>
      </c>
      <c r="AF404" s="45">
        <v>2947</v>
      </c>
      <c r="AG404" s="45">
        <v>2746</v>
      </c>
      <c r="AH404" s="45">
        <v>2525</v>
      </c>
      <c r="AI404" s="45">
        <v>2340</v>
      </c>
      <c r="AJ404" s="45">
        <v>2231</v>
      </c>
      <c r="AK404" s="45">
        <v>2049</v>
      </c>
      <c r="AL404" s="45">
        <v>1810</v>
      </c>
      <c r="AM404" s="45">
        <v>1606</v>
      </c>
      <c r="AN404" s="45">
        <v>1585</v>
      </c>
      <c r="AO404" s="45">
        <v>1574</v>
      </c>
      <c r="AP404" s="45">
        <v>1501</v>
      </c>
      <c r="AQ404" s="45">
        <v>1407</v>
      </c>
      <c r="AR404" s="45">
        <v>1382</v>
      </c>
    </row>
    <row r="405" spans="1:251" x14ac:dyDescent="0.25">
      <c r="A405" s="32"/>
      <c r="B405" s="32"/>
      <c r="C405" s="32"/>
      <c r="P405" s="32"/>
      <c r="R405" s="12" t="s">
        <v>435</v>
      </c>
      <c r="S405" s="45">
        <v>0</v>
      </c>
      <c r="T405" s="45">
        <v>0</v>
      </c>
      <c r="U405" s="45">
        <v>0</v>
      </c>
      <c r="V405" s="45">
        <v>0</v>
      </c>
      <c r="W405" s="45">
        <v>0</v>
      </c>
      <c r="X405" s="45">
        <v>0</v>
      </c>
      <c r="Y405" s="45">
        <v>0</v>
      </c>
      <c r="Z405" s="45">
        <v>0</v>
      </c>
      <c r="AA405" s="45">
        <v>0</v>
      </c>
      <c r="AB405" s="45">
        <v>0</v>
      </c>
      <c r="AC405" s="45">
        <v>0</v>
      </c>
      <c r="AD405" s="45">
        <v>0</v>
      </c>
      <c r="AE405" s="45">
        <v>0</v>
      </c>
      <c r="AF405" s="45">
        <v>0</v>
      </c>
      <c r="AG405" s="45">
        <v>0</v>
      </c>
      <c r="AH405" s="45">
        <v>0</v>
      </c>
      <c r="AI405" s="45">
        <v>0</v>
      </c>
      <c r="AJ405" s="45">
        <v>0</v>
      </c>
      <c r="AK405" s="45">
        <v>0</v>
      </c>
      <c r="AL405" s="45">
        <v>0</v>
      </c>
      <c r="AM405" s="45">
        <v>0</v>
      </c>
      <c r="AN405" s="45">
        <v>0</v>
      </c>
      <c r="AO405" s="45">
        <v>0</v>
      </c>
      <c r="AP405" s="45">
        <v>0</v>
      </c>
      <c r="AQ405" s="45">
        <v>0</v>
      </c>
      <c r="AR405" s="45">
        <v>0</v>
      </c>
    </row>
    <row r="406" spans="1:251" x14ac:dyDescent="0.25">
      <c r="A406" s="32"/>
      <c r="B406" s="32"/>
      <c r="C406" s="32"/>
      <c r="P406" s="32"/>
      <c r="R406" s="36" t="s">
        <v>496</v>
      </c>
      <c r="S406" s="46">
        <v>5182</v>
      </c>
      <c r="T406" s="46">
        <v>5074</v>
      </c>
      <c r="U406" s="46">
        <v>5127</v>
      </c>
      <c r="V406" s="46">
        <v>5045</v>
      </c>
      <c r="W406" s="46">
        <v>4865</v>
      </c>
      <c r="X406" s="46">
        <v>4543</v>
      </c>
      <c r="Y406" s="46">
        <v>4394</v>
      </c>
      <c r="Z406" s="46">
        <v>4205</v>
      </c>
      <c r="AA406" s="46">
        <v>3979</v>
      </c>
      <c r="AB406" s="46">
        <v>3769</v>
      </c>
      <c r="AC406" s="46">
        <v>3536</v>
      </c>
      <c r="AD406" s="46">
        <v>3473</v>
      </c>
      <c r="AE406" s="46">
        <v>3230</v>
      </c>
      <c r="AF406" s="46">
        <v>2947</v>
      </c>
      <c r="AG406" s="46">
        <v>2746</v>
      </c>
      <c r="AH406" s="46">
        <v>2525</v>
      </c>
      <c r="AI406" s="46">
        <v>2340</v>
      </c>
      <c r="AJ406" s="46">
        <v>2231</v>
      </c>
      <c r="AK406" s="46">
        <v>2049</v>
      </c>
      <c r="AL406" s="46">
        <v>1810</v>
      </c>
      <c r="AM406" s="46">
        <v>1606</v>
      </c>
      <c r="AN406" s="46">
        <v>1585</v>
      </c>
      <c r="AO406" s="46">
        <v>1574</v>
      </c>
      <c r="AP406" s="46">
        <v>1501</v>
      </c>
      <c r="AQ406" s="46">
        <v>1407</v>
      </c>
      <c r="AR406" s="46">
        <v>1382</v>
      </c>
    </row>
    <row r="407" spans="1:251" x14ac:dyDescent="0.25">
      <c r="A407" s="32"/>
      <c r="B407" s="32"/>
      <c r="C407" s="32"/>
      <c r="P407" s="32"/>
      <c r="R407" s="66"/>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row>
    <row r="408" spans="1:251" x14ac:dyDescent="0.25">
      <c r="A408" s="32"/>
      <c r="B408" s="32"/>
      <c r="C408" s="32"/>
      <c r="P408" s="32"/>
      <c r="R408" s="52" t="s">
        <v>497</v>
      </c>
      <c r="S408" s="53">
        <f t="shared" ref="S408:AR408" si="21">S263</f>
        <v>5597</v>
      </c>
      <c r="T408" s="53">
        <f t="shared" si="21"/>
        <v>5586</v>
      </c>
      <c r="U408" s="53">
        <f t="shared" si="21"/>
        <v>5594</v>
      </c>
      <c r="V408" s="53">
        <f t="shared" si="21"/>
        <v>5579</v>
      </c>
      <c r="W408" s="53">
        <f t="shared" si="21"/>
        <v>5389</v>
      </c>
      <c r="X408" s="53">
        <f t="shared" si="21"/>
        <v>5172</v>
      </c>
      <c r="Y408" s="53">
        <f t="shared" si="21"/>
        <v>5027</v>
      </c>
      <c r="Z408" s="53">
        <f t="shared" si="21"/>
        <v>4776</v>
      </c>
      <c r="AA408" s="53">
        <f t="shared" si="21"/>
        <v>4572</v>
      </c>
      <c r="AB408" s="53">
        <f t="shared" si="21"/>
        <v>4395</v>
      </c>
      <c r="AC408" s="53">
        <f t="shared" si="21"/>
        <v>3995</v>
      </c>
      <c r="AD408" s="53">
        <f t="shared" si="21"/>
        <v>3798</v>
      </c>
      <c r="AE408" s="53">
        <f t="shared" si="21"/>
        <v>3482</v>
      </c>
      <c r="AF408" s="53">
        <f t="shared" si="21"/>
        <v>3200</v>
      </c>
      <c r="AG408" s="53">
        <f t="shared" si="21"/>
        <v>3103</v>
      </c>
      <c r="AH408" s="53">
        <f t="shared" si="21"/>
        <v>2769</v>
      </c>
      <c r="AI408" s="53">
        <f t="shared" si="21"/>
        <v>2597</v>
      </c>
      <c r="AJ408" s="53">
        <f t="shared" si="21"/>
        <v>2308</v>
      </c>
      <c r="AK408" s="53">
        <f t="shared" si="21"/>
        <v>2105</v>
      </c>
      <c r="AL408" s="53">
        <f t="shared" si="21"/>
        <v>1916</v>
      </c>
      <c r="AM408" s="53">
        <f t="shared" si="21"/>
        <v>1736</v>
      </c>
      <c r="AN408" s="53">
        <f t="shared" si="21"/>
        <v>1584</v>
      </c>
      <c r="AO408" s="53">
        <f t="shared" si="21"/>
        <v>1504</v>
      </c>
      <c r="AP408" s="53">
        <f t="shared" si="21"/>
        <v>1425</v>
      </c>
      <c r="AQ408" s="53">
        <f t="shared" si="21"/>
        <v>1299</v>
      </c>
      <c r="AR408" s="53">
        <f t="shared" si="21"/>
        <v>1270</v>
      </c>
    </row>
    <row r="409" spans="1:251" x14ac:dyDescent="0.25">
      <c r="A409" s="32"/>
      <c r="B409" s="32"/>
      <c r="C409" s="32"/>
      <c r="P409" s="32"/>
      <c r="R409" s="12" t="s">
        <v>498</v>
      </c>
      <c r="S409" s="13">
        <v>321</v>
      </c>
      <c r="T409" s="13">
        <v>279</v>
      </c>
      <c r="U409" s="13">
        <v>326</v>
      </c>
      <c r="V409" s="13">
        <v>309</v>
      </c>
      <c r="W409" s="13">
        <v>280</v>
      </c>
      <c r="X409" s="13">
        <v>217</v>
      </c>
      <c r="Y409" s="13">
        <v>214</v>
      </c>
      <c r="Z409" s="13">
        <v>216</v>
      </c>
      <c r="AA409" s="13">
        <v>199</v>
      </c>
      <c r="AB409" s="13">
        <v>191</v>
      </c>
      <c r="AC409" s="13">
        <v>216</v>
      </c>
      <c r="AD409" s="13">
        <v>285</v>
      </c>
      <c r="AE409" s="13">
        <v>276</v>
      </c>
      <c r="AF409" s="13">
        <v>269</v>
      </c>
      <c r="AG409" s="13">
        <v>280</v>
      </c>
      <c r="AH409" s="13">
        <v>284</v>
      </c>
      <c r="AI409" s="13">
        <v>311</v>
      </c>
      <c r="AJ409" s="13">
        <v>350</v>
      </c>
      <c r="AK409" s="13">
        <v>344</v>
      </c>
      <c r="AL409" s="13">
        <v>324</v>
      </c>
      <c r="AM409" s="13">
        <v>283</v>
      </c>
      <c r="AN409" s="13">
        <v>297</v>
      </c>
      <c r="AO409" s="13">
        <v>315</v>
      </c>
      <c r="AP409" s="13">
        <v>306</v>
      </c>
      <c r="AQ409" s="13">
        <v>300</v>
      </c>
      <c r="AR409" s="13">
        <v>298</v>
      </c>
    </row>
    <row r="410" spans="1:251" x14ac:dyDescent="0.25">
      <c r="A410" s="32"/>
      <c r="B410" s="32"/>
      <c r="C410" s="32"/>
      <c r="P410" s="32"/>
      <c r="R410" s="12" t="s">
        <v>499</v>
      </c>
      <c r="S410" s="13">
        <v>1156</v>
      </c>
      <c r="T410" s="13">
        <v>1088</v>
      </c>
      <c r="U410" s="13">
        <v>1195</v>
      </c>
      <c r="V410" s="13">
        <v>1127</v>
      </c>
      <c r="W410" s="13">
        <v>1067</v>
      </c>
      <c r="X410" s="13">
        <v>820</v>
      </c>
      <c r="Y410" s="13">
        <v>806</v>
      </c>
      <c r="Z410" s="13">
        <v>792</v>
      </c>
      <c r="AA410" s="13">
        <v>778</v>
      </c>
      <c r="AB410" s="13">
        <v>767</v>
      </c>
      <c r="AC410" s="13">
        <v>850</v>
      </c>
      <c r="AD410" s="13">
        <v>1102</v>
      </c>
      <c r="AE410" s="13">
        <v>1102</v>
      </c>
      <c r="AF410" s="13">
        <v>1043</v>
      </c>
      <c r="AG410" s="13">
        <v>1156</v>
      </c>
      <c r="AH410" s="13">
        <v>1181</v>
      </c>
      <c r="AI410" s="13">
        <v>1258</v>
      </c>
      <c r="AJ410" s="13">
        <v>1395</v>
      </c>
      <c r="AK410" s="13">
        <v>1423</v>
      </c>
      <c r="AL410" s="13">
        <v>1328</v>
      </c>
      <c r="AM410" s="13">
        <v>1235</v>
      </c>
      <c r="AN410" s="13">
        <v>1321</v>
      </c>
      <c r="AO410" s="13">
        <v>1410</v>
      </c>
      <c r="AP410" s="13">
        <v>1387</v>
      </c>
      <c r="AQ410" s="13">
        <v>1356</v>
      </c>
      <c r="AR410" s="13">
        <v>1352</v>
      </c>
    </row>
    <row r="411" spans="1:251" x14ac:dyDescent="0.25">
      <c r="A411" s="32"/>
      <c r="B411" s="32"/>
      <c r="C411" s="32"/>
      <c r="P411" s="32"/>
      <c r="R411" s="12" t="s">
        <v>500</v>
      </c>
      <c r="S411" s="46">
        <f t="shared" ref="S411:AR411" si="22">S406-S401+S410</f>
        <v>5329</v>
      </c>
      <c r="T411" s="46">
        <f t="shared" si="22"/>
        <v>5244</v>
      </c>
      <c r="U411" s="46">
        <f t="shared" si="22"/>
        <v>5298</v>
      </c>
      <c r="V411" s="46">
        <f t="shared" si="22"/>
        <v>5226</v>
      </c>
      <c r="W411" s="46">
        <f t="shared" si="22"/>
        <v>5070</v>
      </c>
      <c r="X411" s="46">
        <f t="shared" si="22"/>
        <v>4691</v>
      </c>
      <c r="Y411" s="46">
        <f t="shared" si="22"/>
        <v>4509</v>
      </c>
      <c r="Z411" s="46">
        <f t="shared" si="22"/>
        <v>4336</v>
      </c>
      <c r="AA411" s="46">
        <f t="shared" si="22"/>
        <v>4132</v>
      </c>
      <c r="AB411" s="46">
        <f t="shared" si="22"/>
        <v>3942</v>
      </c>
      <c r="AC411" s="46">
        <f t="shared" si="22"/>
        <v>3752</v>
      </c>
      <c r="AD411" s="46">
        <f t="shared" si="22"/>
        <v>3754</v>
      </c>
      <c r="AE411" s="46">
        <f t="shared" si="22"/>
        <v>3513</v>
      </c>
      <c r="AF411" s="46">
        <f t="shared" si="22"/>
        <v>3200</v>
      </c>
      <c r="AG411" s="46">
        <f t="shared" si="22"/>
        <v>3046</v>
      </c>
      <c r="AH411" s="46">
        <f t="shared" si="22"/>
        <v>2845</v>
      </c>
      <c r="AI411" s="46">
        <f t="shared" si="22"/>
        <v>2696</v>
      </c>
      <c r="AJ411" s="46">
        <f t="shared" si="22"/>
        <v>2625</v>
      </c>
      <c r="AK411" s="46">
        <f t="shared" si="22"/>
        <v>2452</v>
      </c>
      <c r="AL411" s="46">
        <f t="shared" si="22"/>
        <v>2168</v>
      </c>
      <c r="AM411" s="46">
        <f t="shared" si="22"/>
        <v>1940</v>
      </c>
      <c r="AN411" s="46">
        <f t="shared" si="22"/>
        <v>1932</v>
      </c>
      <c r="AO411" s="46">
        <f t="shared" si="22"/>
        <v>1940</v>
      </c>
      <c r="AP411" s="46">
        <f t="shared" si="22"/>
        <v>1838</v>
      </c>
      <c r="AQ411" s="46">
        <f t="shared" si="22"/>
        <v>1723</v>
      </c>
      <c r="AR411" s="46">
        <f t="shared" si="22"/>
        <v>1690</v>
      </c>
    </row>
    <row r="412" spans="1:251" x14ac:dyDescent="0.25">
      <c r="A412" s="32"/>
      <c r="B412" s="32"/>
      <c r="C412" s="32"/>
      <c r="P412" s="32"/>
      <c r="R412" s="12" t="s">
        <v>501</v>
      </c>
      <c r="S412" s="46">
        <f t="shared" ref="S412:AR412" si="23">S406-S401+S409</f>
        <v>4494</v>
      </c>
      <c r="T412" s="46">
        <f t="shared" si="23"/>
        <v>4435</v>
      </c>
      <c r="U412" s="46">
        <f t="shared" si="23"/>
        <v>4429</v>
      </c>
      <c r="V412" s="46">
        <f t="shared" si="23"/>
        <v>4408</v>
      </c>
      <c r="W412" s="46">
        <f t="shared" si="23"/>
        <v>4283</v>
      </c>
      <c r="X412" s="46">
        <f t="shared" si="23"/>
        <v>4088</v>
      </c>
      <c r="Y412" s="46">
        <f t="shared" si="23"/>
        <v>3917</v>
      </c>
      <c r="Z412" s="46">
        <f t="shared" si="23"/>
        <v>3760</v>
      </c>
      <c r="AA412" s="46">
        <f t="shared" si="23"/>
        <v>3553</v>
      </c>
      <c r="AB412" s="46">
        <f t="shared" si="23"/>
        <v>3366</v>
      </c>
      <c r="AC412" s="46">
        <f t="shared" si="23"/>
        <v>3118</v>
      </c>
      <c r="AD412" s="46">
        <f t="shared" si="23"/>
        <v>2937</v>
      </c>
      <c r="AE412" s="46">
        <f t="shared" si="23"/>
        <v>2687</v>
      </c>
      <c r="AF412" s="46">
        <f t="shared" si="23"/>
        <v>2426</v>
      </c>
      <c r="AG412" s="46">
        <f t="shared" si="23"/>
        <v>2170</v>
      </c>
      <c r="AH412" s="46">
        <f t="shared" si="23"/>
        <v>1948</v>
      </c>
      <c r="AI412" s="46">
        <f t="shared" si="23"/>
        <v>1749</v>
      </c>
      <c r="AJ412" s="46">
        <f t="shared" si="23"/>
        <v>1580</v>
      </c>
      <c r="AK412" s="46">
        <f t="shared" si="23"/>
        <v>1373</v>
      </c>
      <c r="AL412" s="46">
        <f t="shared" si="23"/>
        <v>1164</v>
      </c>
      <c r="AM412" s="46">
        <f t="shared" si="23"/>
        <v>988</v>
      </c>
      <c r="AN412" s="46">
        <f t="shared" si="23"/>
        <v>908</v>
      </c>
      <c r="AO412" s="46">
        <f t="shared" si="23"/>
        <v>845</v>
      </c>
      <c r="AP412" s="46">
        <f t="shared" si="23"/>
        <v>757</v>
      </c>
      <c r="AQ412" s="46">
        <f t="shared" si="23"/>
        <v>667</v>
      </c>
      <c r="AR412" s="46">
        <f t="shared" si="23"/>
        <v>636</v>
      </c>
    </row>
    <row r="413" spans="1:251" x14ac:dyDescent="0.25">
      <c r="A413" s="32"/>
      <c r="B413" s="32"/>
      <c r="C413" s="32"/>
      <c r="P413" s="32"/>
    </row>
    <row r="414" spans="1:251" x14ac:dyDescent="0.25">
      <c r="A414" s="32"/>
      <c r="B414" s="32"/>
      <c r="C414" s="32"/>
      <c r="P414" s="32"/>
    </row>
    <row r="415" spans="1:251" customForma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32"/>
      <c r="FN415" s="32"/>
      <c r="FO415" s="32"/>
      <c r="FP415" s="32"/>
      <c r="FQ415" s="32"/>
      <c r="FR415" s="32"/>
      <c r="FS415" s="32"/>
      <c r="FT415" s="32"/>
      <c r="FU415" s="32"/>
      <c r="FV415" s="32"/>
      <c r="FW415" s="32"/>
      <c r="FX415" s="32"/>
      <c r="FY415" s="32"/>
      <c r="FZ415" s="32"/>
      <c r="GA415" s="32"/>
      <c r="GB415" s="32"/>
      <c r="GC415" s="32"/>
      <c r="GD415" s="32"/>
      <c r="GE415" s="32"/>
      <c r="GF415" s="32"/>
      <c r="GG415" s="32"/>
      <c r="GH415" s="32"/>
      <c r="GI415" s="32"/>
      <c r="GJ415" s="32"/>
      <c r="GK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row>
    <row r="416" spans="1:251" x14ac:dyDescent="0.25">
      <c r="A416" s="32"/>
      <c r="B416" s="32"/>
      <c r="C416" s="32"/>
      <c r="E416" s="35" t="s">
        <v>505</v>
      </c>
      <c r="F416"/>
      <c r="G416"/>
      <c r="H416"/>
      <c r="I416"/>
      <c r="J416"/>
      <c r="K416"/>
      <c r="P416" s="32"/>
    </row>
    <row r="417" spans="1:28" x14ac:dyDescent="0.25">
      <c r="A417" s="32"/>
      <c r="B417" s="32"/>
      <c r="C417" s="32"/>
      <c r="E417" s="34" t="s">
        <v>420</v>
      </c>
      <c r="P417" s="32"/>
      <c r="R417" s="35"/>
    </row>
    <row r="418" spans="1:28" x14ac:dyDescent="0.25">
      <c r="A418" s="32"/>
      <c r="B418" s="32"/>
      <c r="C418" s="32"/>
      <c r="P418" s="32"/>
      <c r="R418" t="s">
        <v>494</v>
      </c>
    </row>
    <row r="419" spans="1:28" x14ac:dyDescent="0.25">
      <c r="A419" s="32"/>
      <c r="B419" s="32"/>
      <c r="C419" s="32"/>
      <c r="P419" s="32"/>
    </row>
    <row r="420" spans="1:28" x14ac:dyDescent="0.25">
      <c r="A420" s="32"/>
      <c r="B420" s="32"/>
      <c r="C420" s="32"/>
      <c r="P420" s="32"/>
      <c r="R420" s="66" t="s">
        <v>443</v>
      </c>
      <c r="S420" s="44" t="s">
        <v>444</v>
      </c>
      <c r="T420" s="44" t="s">
        <v>445</v>
      </c>
      <c r="U420" s="44" t="s">
        <v>446</v>
      </c>
      <c r="V420" s="44" t="s">
        <v>447</v>
      </c>
      <c r="W420" s="44" t="s">
        <v>448</v>
      </c>
      <c r="X420" s="44" t="s">
        <v>449</v>
      </c>
      <c r="Y420" s="44" t="s">
        <v>450</v>
      </c>
      <c r="Z420" s="44" t="s">
        <v>451</v>
      </c>
      <c r="AA420" s="44" t="s">
        <v>452</v>
      </c>
      <c r="AB420" s="44" t="s">
        <v>453</v>
      </c>
    </row>
    <row r="421" spans="1:28" x14ac:dyDescent="0.25">
      <c r="A421" s="32"/>
      <c r="B421" s="32"/>
      <c r="C421" s="32"/>
      <c r="P421" s="32"/>
      <c r="R421" s="38" t="s">
        <v>422</v>
      </c>
      <c r="S421" s="13">
        <v>2702</v>
      </c>
      <c r="T421" s="13">
        <v>2745</v>
      </c>
      <c r="U421" s="13">
        <v>2761</v>
      </c>
      <c r="V421" s="13">
        <v>2806</v>
      </c>
      <c r="W421" s="13">
        <v>2773</v>
      </c>
      <c r="X421" s="13">
        <v>2726</v>
      </c>
      <c r="Y421" s="13">
        <v>2665</v>
      </c>
      <c r="Z421" s="13">
        <v>2616</v>
      </c>
      <c r="AA421" s="13">
        <v>2563</v>
      </c>
      <c r="AB421" s="13">
        <v>2506</v>
      </c>
    </row>
    <row r="422" spans="1:28" x14ac:dyDescent="0.25">
      <c r="A422" s="32"/>
      <c r="B422" s="32"/>
      <c r="C422" s="32"/>
      <c r="P422" s="32"/>
      <c r="R422" s="38" t="s">
        <v>423</v>
      </c>
      <c r="S422" s="13">
        <v>344</v>
      </c>
      <c r="T422" s="13">
        <v>346</v>
      </c>
      <c r="U422" s="13">
        <v>344</v>
      </c>
      <c r="V422" s="13">
        <v>345</v>
      </c>
      <c r="W422" s="13">
        <v>346</v>
      </c>
      <c r="X422" s="13">
        <v>336</v>
      </c>
      <c r="Y422" s="13">
        <v>333</v>
      </c>
      <c r="Z422" s="13">
        <v>332</v>
      </c>
      <c r="AA422" s="13">
        <v>327</v>
      </c>
      <c r="AB422" s="13">
        <v>323</v>
      </c>
    </row>
    <row r="423" spans="1:28" x14ac:dyDescent="0.25">
      <c r="A423" s="32"/>
      <c r="B423" s="32"/>
      <c r="C423" s="32"/>
      <c r="P423" s="32"/>
      <c r="R423" s="38" t="s">
        <v>424</v>
      </c>
      <c r="S423" s="13">
        <v>378</v>
      </c>
      <c r="T423" s="13">
        <v>375</v>
      </c>
      <c r="U423" s="13">
        <v>366</v>
      </c>
      <c r="V423" s="13">
        <v>361</v>
      </c>
      <c r="W423" s="13">
        <v>354</v>
      </c>
      <c r="X423" s="13">
        <v>347</v>
      </c>
      <c r="Y423" s="13">
        <v>339</v>
      </c>
      <c r="Z423" s="13">
        <v>331</v>
      </c>
      <c r="AA423" s="13">
        <v>320</v>
      </c>
      <c r="AB423" s="13">
        <v>305</v>
      </c>
    </row>
    <row r="424" spans="1:28" x14ac:dyDescent="0.25">
      <c r="A424" s="32"/>
      <c r="B424" s="32"/>
      <c r="C424" s="32"/>
      <c r="P424" s="32"/>
      <c r="R424" s="38" t="s">
        <v>425</v>
      </c>
      <c r="S424" s="13">
        <v>3424</v>
      </c>
      <c r="T424" s="13">
        <v>3466</v>
      </c>
      <c r="U424" s="13">
        <v>3471</v>
      </c>
      <c r="V424" s="13">
        <v>3512</v>
      </c>
      <c r="W424" s="13">
        <v>3472</v>
      </c>
      <c r="X424" s="13">
        <v>3409</v>
      </c>
      <c r="Y424" s="13">
        <v>3337</v>
      </c>
      <c r="Z424" s="13">
        <v>3280</v>
      </c>
      <c r="AA424" s="13">
        <v>3209</v>
      </c>
      <c r="AB424" s="13">
        <v>3134</v>
      </c>
    </row>
    <row r="425" spans="1:28" x14ac:dyDescent="0.25">
      <c r="A425" s="32"/>
      <c r="B425" s="32"/>
      <c r="C425" s="32"/>
      <c r="P425" s="32"/>
      <c r="R425" s="38" t="s">
        <v>426</v>
      </c>
      <c r="S425" s="13">
        <v>333</v>
      </c>
      <c r="T425" s="13">
        <v>329</v>
      </c>
      <c r="U425" s="13">
        <v>323</v>
      </c>
      <c r="V425" s="13">
        <v>318</v>
      </c>
      <c r="W425" s="13">
        <v>311</v>
      </c>
      <c r="X425" s="13">
        <v>304</v>
      </c>
      <c r="Y425" s="13">
        <v>297</v>
      </c>
      <c r="Z425" s="13">
        <v>286</v>
      </c>
      <c r="AA425" s="13">
        <v>275</v>
      </c>
      <c r="AB425" s="13">
        <v>261</v>
      </c>
    </row>
    <row r="426" spans="1:28" x14ac:dyDescent="0.25">
      <c r="A426" s="32"/>
      <c r="B426" s="32"/>
      <c r="C426" s="32"/>
      <c r="P426" s="32"/>
      <c r="R426" s="38" t="s">
        <v>427</v>
      </c>
      <c r="S426" s="13">
        <v>6</v>
      </c>
      <c r="T426" s="13">
        <v>6</v>
      </c>
      <c r="U426" s="13">
        <v>6</v>
      </c>
      <c r="V426" s="13">
        <v>6</v>
      </c>
      <c r="W426" s="13">
        <v>6</v>
      </c>
      <c r="X426" s="13">
        <v>6</v>
      </c>
      <c r="Y426" s="13">
        <v>6</v>
      </c>
      <c r="Z426" s="13">
        <v>6</v>
      </c>
      <c r="AA426" s="13">
        <v>6</v>
      </c>
      <c r="AB426" s="13">
        <v>6</v>
      </c>
    </row>
    <row r="427" spans="1:28" x14ac:dyDescent="0.25">
      <c r="A427" s="32"/>
      <c r="B427" s="32"/>
      <c r="C427" s="32"/>
      <c r="P427" s="32"/>
      <c r="R427" s="39" t="s">
        <v>428</v>
      </c>
      <c r="S427" s="46">
        <v>3763</v>
      </c>
      <c r="T427" s="46">
        <v>3800</v>
      </c>
      <c r="U427" s="46">
        <v>3800</v>
      </c>
      <c r="V427" s="46">
        <v>3837</v>
      </c>
      <c r="W427" s="46">
        <v>3789</v>
      </c>
      <c r="X427" s="46">
        <v>3719</v>
      </c>
      <c r="Y427" s="46">
        <v>3639</v>
      </c>
      <c r="Z427" s="46">
        <v>3572</v>
      </c>
      <c r="AA427" s="46">
        <v>3490</v>
      </c>
      <c r="AB427" s="46">
        <v>3400</v>
      </c>
    </row>
    <row r="428" spans="1:28" x14ac:dyDescent="0.25">
      <c r="A428" s="32"/>
      <c r="B428" s="32"/>
      <c r="C428" s="32"/>
      <c r="P428" s="32"/>
      <c r="R428" s="38" t="s">
        <v>429</v>
      </c>
      <c r="S428" s="13">
        <v>30</v>
      </c>
      <c r="T428" s="13">
        <v>30</v>
      </c>
      <c r="U428" s="13">
        <v>29</v>
      </c>
      <c r="V428" s="13">
        <v>29</v>
      </c>
      <c r="W428" s="13">
        <v>38</v>
      </c>
      <c r="X428" s="13">
        <v>44</v>
      </c>
      <c r="Y428" s="13">
        <v>45</v>
      </c>
      <c r="Z428" s="13">
        <v>44</v>
      </c>
      <c r="AA428" s="13">
        <v>43</v>
      </c>
      <c r="AB428" s="13">
        <v>62</v>
      </c>
    </row>
    <row r="429" spans="1:28" x14ac:dyDescent="0.25">
      <c r="A429" s="32"/>
      <c r="B429" s="32"/>
      <c r="C429" s="32"/>
      <c r="P429" s="32"/>
      <c r="R429" s="38" t="s">
        <v>430</v>
      </c>
      <c r="S429" s="13">
        <v>440</v>
      </c>
      <c r="T429" s="13">
        <v>400</v>
      </c>
      <c r="U429" s="13">
        <v>402</v>
      </c>
      <c r="V429" s="13">
        <v>414</v>
      </c>
      <c r="W429" s="13">
        <v>406</v>
      </c>
      <c r="X429" s="13">
        <v>419</v>
      </c>
      <c r="Y429" s="13">
        <v>410</v>
      </c>
      <c r="Z429" s="13">
        <v>418</v>
      </c>
      <c r="AA429" s="13">
        <v>377</v>
      </c>
      <c r="AB429" s="13">
        <v>358</v>
      </c>
    </row>
    <row r="430" spans="1:28" x14ac:dyDescent="0.25">
      <c r="A430" s="32"/>
      <c r="B430" s="32"/>
      <c r="C430" s="32"/>
      <c r="P430" s="32"/>
      <c r="R430" s="38" t="s">
        <v>431</v>
      </c>
      <c r="S430" s="13">
        <v>1083</v>
      </c>
      <c r="T430" s="13">
        <v>1068</v>
      </c>
      <c r="U430" s="13">
        <v>1111</v>
      </c>
      <c r="V430" s="13">
        <v>1072</v>
      </c>
      <c r="W430" s="13">
        <v>1062</v>
      </c>
      <c r="X430" s="13">
        <v>887</v>
      </c>
      <c r="Y430" s="13">
        <v>821</v>
      </c>
      <c r="Z430" s="13">
        <v>798</v>
      </c>
      <c r="AA430" s="13">
        <v>870</v>
      </c>
      <c r="AB430" s="13">
        <v>874</v>
      </c>
    </row>
    <row r="431" spans="1:28" x14ac:dyDescent="0.25">
      <c r="A431" s="32"/>
      <c r="B431" s="32"/>
      <c r="C431" s="32"/>
      <c r="P431" s="32"/>
      <c r="R431" s="38" t="s">
        <v>432</v>
      </c>
      <c r="S431" s="45">
        <v>1552</v>
      </c>
      <c r="T431" s="45">
        <v>1498</v>
      </c>
      <c r="U431" s="45">
        <v>1542</v>
      </c>
      <c r="V431" s="45">
        <v>1515</v>
      </c>
      <c r="W431" s="45">
        <v>1506</v>
      </c>
      <c r="X431" s="45">
        <v>1350</v>
      </c>
      <c r="Y431" s="45">
        <v>1276</v>
      </c>
      <c r="Z431" s="45">
        <v>1260</v>
      </c>
      <c r="AA431" s="45">
        <v>1291</v>
      </c>
      <c r="AB431" s="45">
        <v>1293</v>
      </c>
    </row>
    <row r="432" spans="1:28" x14ac:dyDescent="0.25">
      <c r="A432" s="32"/>
      <c r="B432" s="32"/>
      <c r="C432" s="32"/>
      <c r="P432" s="32"/>
      <c r="R432" s="38" t="s">
        <v>433</v>
      </c>
      <c r="S432" s="13">
        <v>7</v>
      </c>
      <c r="T432" s="13">
        <v>7</v>
      </c>
      <c r="U432" s="13">
        <v>7</v>
      </c>
      <c r="V432" s="13">
        <v>8</v>
      </c>
      <c r="W432" s="13">
        <v>8</v>
      </c>
      <c r="X432" s="13">
        <v>7</v>
      </c>
      <c r="Y432" s="13">
        <v>7</v>
      </c>
      <c r="Z432" s="13">
        <v>7</v>
      </c>
      <c r="AA432" s="13">
        <v>7</v>
      </c>
      <c r="AB432" s="13">
        <v>7</v>
      </c>
    </row>
    <row r="433" spans="1:251" x14ac:dyDescent="0.25">
      <c r="A433" s="32"/>
      <c r="B433" s="32"/>
      <c r="C433" s="32"/>
      <c r="P433" s="32"/>
      <c r="R433" s="12" t="s">
        <v>434</v>
      </c>
      <c r="S433" s="45">
        <v>5323</v>
      </c>
      <c r="T433" s="45">
        <v>5306</v>
      </c>
      <c r="U433" s="45">
        <v>5350</v>
      </c>
      <c r="V433" s="45">
        <v>5359</v>
      </c>
      <c r="W433" s="45">
        <v>5302</v>
      </c>
      <c r="X433" s="45">
        <v>5076</v>
      </c>
      <c r="Y433" s="45">
        <v>4922</v>
      </c>
      <c r="Z433" s="45">
        <v>4839</v>
      </c>
      <c r="AA433" s="45">
        <v>4788</v>
      </c>
      <c r="AB433" s="45">
        <v>4700</v>
      </c>
    </row>
    <row r="434" spans="1:251" x14ac:dyDescent="0.25">
      <c r="A434" s="32"/>
      <c r="B434" s="32"/>
      <c r="C434" s="32"/>
      <c r="P434" s="32"/>
      <c r="R434" s="12" t="s">
        <v>435</v>
      </c>
      <c r="S434" s="45">
        <v>0</v>
      </c>
      <c r="T434" s="45">
        <v>0</v>
      </c>
      <c r="U434" s="45">
        <v>0</v>
      </c>
      <c r="V434" s="45">
        <v>0</v>
      </c>
      <c r="W434" s="45">
        <v>0</v>
      </c>
      <c r="X434" s="45">
        <v>0</v>
      </c>
      <c r="Y434" s="45">
        <v>0</v>
      </c>
      <c r="Z434" s="45">
        <v>0</v>
      </c>
      <c r="AA434" s="45">
        <v>0</v>
      </c>
      <c r="AB434" s="45">
        <v>0</v>
      </c>
    </row>
    <row r="435" spans="1:251" x14ac:dyDescent="0.25">
      <c r="A435" s="32"/>
      <c r="B435" s="32"/>
      <c r="C435" s="32"/>
      <c r="P435" s="32"/>
      <c r="R435" s="36" t="s">
        <v>496</v>
      </c>
      <c r="S435" s="46">
        <v>5323</v>
      </c>
      <c r="T435" s="46">
        <v>5306</v>
      </c>
      <c r="U435" s="46">
        <v>5350</v>
      </c>
      <c r="V435" s="46">
        <v>5359</v>
      </c>
      <c r="W435" s="46">
        <v>5302</v>
      </c>
      <c r="X435" s="46">
        <v>5076</v>
      </c>
      <c r="Y435" s="46">
        <v>4922</v>
      </c>
      <c r="Z435" s="46">
        <v>4839</v>
      </c>
      <c r="AA435" s="46">
        <v>4788</v>
      </c>
      <c r="AB435" s="46">
        <v>4700</v>
      </c>
    </row>
    <row r="436" spans="1:251" x14ac:dyDescent="0.25">
      <c r="A436" s="32"/>
      <c r="B436" s="32"/>
      <c r="C436" s="32"/>
      <c r="P436" s="32"/>
      <c r="R436" s="66"/>
      <c r="S436" s="51"/>
      <c r="T436" s="51"/>
      <c r="U436" s="51"/>
      <c r="V436" s="51"/>
      <c r="W436" s="51"/>
      <c r="X436" s="51"/>
      <c r="Y436" s="51"/>
      <c r="Z436" s="51"/>
      <c r="AA436" s="51"/>
      <c r="AB436" s="51"/>
    </row>
    <row r="437" spans="1:251" x14ac:dyDescent="0.25">
      <c r="A437" s="32"/>
      <c r="B437" s="32"/>
      <c r="C437" s="32"/>
      <c r="P437" s="32"/>
      <c r="R437" s="52" t="s">
        <v>497</v>
      </c>
      <c r="S437" s="53">
        <f>S292</f>
        <v>5666</v>
      </c>
      <c r="T437" s="53">
        <f>T292</f>
        <v>5730</v>
      </c>
      <c r="U437" s="53">
        <f>U292</f>
        <v>5736</v>
      </c>
      <c r="V437" s="53">
        <f>V292</f>
        <v>5820</v>
      </c>
      <c r="W437" s="53">
        <f t="shared" ref="W437:AB437" si="24">W292</f>
        <v>5875</v>
      </c>
      <c r="X437" s="53">
        <f t="shared" si="24"/>
        <v>5785</v>
      </c>
      <c r="Y437" s="53">
        <f t="shared" si="24"/>
        <v>5659</v>
      </c>
      <c r="Z437" s="53">
        <f t="shared" si="24"/>
        <v>5449</v>
      </c>
      <c r="AA437" s="53">
        <f t="shared" si="24"/>
        <v>5409</v>
      </c>
      <c r="AB437" s="53">
        <f t="shared" si="24"/>
        <v>5287</v>
      </c>
    </row>
    <row r="438" spans="1:251" x14ac:dyDescent="0.25">
      <c r="A438" s="32"/>
      <c r="B438" s="32"/>
      <c r="C438" s="32"/>
      <c r="P438" s="32"/>
      <c r="R438" s="12" t="s">
        <v>498</v>
      </c>
      <c r="S438" s="13">
        <v>351</v>
      </c>
      <c r="T438" s="13">
        <v>332</v>
      </c>
      <c r="U438" s="13">
        <v>359</v>
      </c>
      <c r="V438" s="13">
        <v>341</v>
      </c>
      <c r="W438" s="13">
        <v>331</v>
      </c>
      <c r="X438" s="13">
        <v>272</v>
      </c>
      <c r="Y438" s="13">
        <v>250</v>
      </c>
      <c r="Z438" s="13">
        <v>266</v>
      </c>
      <c r="AA438" s="13">
        <v>274</v>
      </c>
      <c r="AB438" s="13">
        <v>282</v>
      </c>
    </row>
    <row r="439" spans="1:251" x14ac:dyDescent="0.25">
      <c r="A439" s="32"/>
      <c r="B439" s="32"/>
      <c r="C439" s="32"/>
      <c r="P439" s="32"/>
      <c r="R439" s="12" t="s">
        <v>499</v>
      </c>
      <c r="S439" s="13">
        <v>1258</v>
      </c>
      <c r="T439" s="13">
        <v>1271</v>
      </c>
      <c r="U439" s="13">
        <v>1358</v>
      </c>
      <c r="V439" s="13">
        <v>1362</v>
      </c>
      <c r="W439" s="13">
        <v>1343</v>
      </c>
      <c r="X439" s="13">
        <v>1130</v>
      </c>
      <c r="Y439" s="13">
        <v>1050</v>
      </c>
      <c r="Z439" s="13">
        <v>1055</v>
      </c>
      <c r="AA439" s="13">
        <v>1148</v>
      </c>
      <c r="AB439" s="13">
        <v>1148</v>
      </c>
    </row>
    <row r="440" spans="1:251" x14ac:dyDescent="0.25">
      <c r="A440" s="32"/>
      <c r="B440" s="32"/>
      <c r="C440" s="32"/>
      <c r="P440" s="32"/>
      <c r="R440" s="12" t="s">
        <v>500</v>
      </c>
      <c r="S440" s="46">
        <f t="shared" ref="S440:V440" si="25">S435-S430+S439</f>
        <v>5498</v>
      </c>
      <c r="T440" s="46">
        <f t="shared" si="25"/>
        <v>5509</v>
      </c>
      <c r="U440" s="46">
        <f t="shared" si="25"/>
        <v>5597</v>
      </c>
      <c r="V440" s="46">
        <f t="shared" si="25"/>
        <v>5649</v>
      </c>
      <c r="W440" s="46">
        <f t="shared" ref="W440:AB440" si="26">W435-W430+W439</f>
        <v>5583</v>
      </c>
      <c r="X440" s="46">
        <f t="shared" si="26"/>
        <v>5319</v>
      </c>
      <c r="Y440" s="46">
        <f t="shared" si="26"/>
        <v>5151</v>
      </c>
      <c r="Z440" s="46">
        <f t="shared" si="26"/>
        <v>5096</v>
      </c>
      <c r="AA440" s="46">
        <f t="shared" si="26"/>
        <v>5066</v>
      </c>
      <c r="AB440" s="46">
        <f t="shared" si="26"/>
        <v>4974</v>
      </c>
    </row>
    <row r="441" spans="1:251" x14ac:dyDescent="0.25">
      <c r="A441" s="32"/>
      <c r="B441" s="32"/>
      <c r="C441" s="32"/>
      <c r="P441" s="32"/>
      <c r="R441" s="12" t="s">
        <v>501</v>
      </c>
      <c r="S441" s="46">
        <f t="shared" ref="S441:V441" si="27">S435-S430+S438</f>
        <v>4591</v>
      </c>
      <c r="T441" s="46">
        <f t="shared" si="27"/>
        <v>4570</v>
      </c>
      <c r="U441" s="46">
        <f t="shared" si="27"/>
        <v>4598</v>
      </c>
      <c r="V441" s="46">
        <f t="shared" si="27"/>
        <v>4628</v>
      </c>
      <c r="W441" s="46">
        <f t="shared" ref="W441:AB441" si="28">W435-W430+W438</f>
        <v>4571</v>
      </c>
      <c r="X441" s="46">
        <f t="shared" si="28"/>
        <v>4461</v>
      </c>
      <c r="Y441" s="46">
        <f t="shared" si="28"/>
        <v>4351</v>
      </c>
      <c r="Z441" s="46">
        <f t="shared" si="28"/>
        <v>4307</v>
      </c>
      <c r="AA441" s="46">
        <f t="shared" si="28"/>
        <v>4192</v>
      </c>
      <c r="AB441" s="46">
        <f t="shared" si="28"/>
        <v>4108</v>
      </c>
    </row>
    <row r="442" spans="1:251" x14ac:dyDescent="0.25">
      <c r="A442" s="32"/>
      <c r="B442" s="32"/>
      <c r="C442" s="32"/>
      <c r="P442" s="32"/>
    </row>
    <row r="443" spans="1:251" x14ac:dyDescent="0.25">
      <c r="A443" s="32"/>
      <c r="B443" s="32"/>
      <c r="C443" s="32"/>
      <c r="P443" s="32"/>
    </row>
    <row r="444" spans="1:251" customForma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c r="CX444" s="32"/>
      <c r="CY444" s="32"/>
      <c r="CZ444" s="32"/>
      <c r="DA444" s="32"/>
      <c r="DB444" s="32"/>
      <c r="DC444" s="32"/>
      <c r="DD444" s="32"/>
      <c r="DE444" s="32"/>
      <c r="DF444" s="32"/>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c r="EQ444" s="32"/>
      <c r="ER444" s="32"/>
      <c r="ES444" s="32"/>
      <c r="ET444" s="32"/>
      <c r="EU444" s="32"/>
      <c r="EV444" s="32"/>
      <c r="EW444" s="32"/>
      <c r="EX444" s="32"/>
      <c r="EY444" s="32"/>
      <c r="EZ444" s="32"/>
      <c r="FA444" s="32"/>
      <c r="FB444" s="32"/>
      <c r="FC444" s="32"/>
      <c r="FD444" s="32"/>
      <c r="FE444" s="32"/>
      <c r="FF444" s="32"/>
      <c r="FG444" s="32"/>
      <c r="FH444" s="32"/>
      <c r="FI444" s="32"/>
      <c r="FJ444" s="32"/>
      <c r="FK444" s="32"/>
      <c r="FL444" s="32"/>
      <c r="FM444" s="32"/>
      <c r="FN444" s="32"/>
      <c r="FO444" s="32"/>
      <c r="FP444" s="32"/>
      <c r="FQ444" s="32"/>
      <c r="FR444" s="32"/>
      <c r="FS444" s="32"/>
      <c r="FT444" s="32"/>
      <c r="FU444" s="32"/>
      <c r="FV444" s="32"/>
      <c r="FW444" s="32"/>
      <c r="FX444" s="32"/>
      <c r="FY444" s="32"/>
      <c r="FZ444" s="32"/>
      <c r="GA444" s="32"/>
      <c r="GB444" s="32"/>
      <c r="GC444" s="32"/>
      <c r="GD444" s="32"/>
      <c r="GE444" s="32"/>
      <c r="GF444" s="32"/>
      <c r="GG444" s="32"/>
      <c r="GH444" s="32"/>
      <c r="GI444" s="32"/>
      <c r="GJ444" s="32"/>
      <c r="GK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row>
  </sheetData>
  <conditionalFormatting sqref="S287:AB289">
    <cfRule type="cellIs" dxfId="8" priority="1" stopIfTrue="1" operator="lessThanOrEqual">
      <formula>0</formula>
    </cfRule>
  </conditionalFormatting>
  <conditionalFormatting sqref="S171:AH173 S200:AH202 S229:AH231 S258:AH260">
    <cfRule type="cellIs" dxfId="7" priority="2" stopIfTrue="1" operator="lessThan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AF6AD-2B1E-428B-BB0A-B52D9EB8EA40}">
  <dimension ref="A1:O395"/>
  <sheetViews>
    <sheetView zoomScale="85" workbookViewId="0">
      <selection activeCell="T21" sqref="T21"/>
    </sheetView>
  </sheetViews>
  <sheetFormatPr defaultColWidth="9.42578125" defaultRowHeight="15" x14ac:dyDescent="0.25"/>
  <cols>
    <col min="1" max="3" width="3.5703125" style="32" customWidth="1"/>
    <col min="4" max="4" width="3.5703125" style="33" customWidth="1"/>
    <col min="5" max="6" width="9.42578125" style="33"/>
    <col min="7" max="7" width="8.42578125" style="33" bestFit="1" customWidth="1"/>
    <col min="8" max="9" width="9.42578125" style="33"/>
    <col min="10" max="10" width="11.5703125" style="33" customWidth="1"/>
    <col min="11" max="11" width="10.5703125" style="33" customWidth="1"/>
    <col min="12" max="13" width="9.42578125" style="33"/>
    <col min="14" max="14" width="13" style="33" customWidth="1"/>
    <col min="15" max="15" width="9.42578125" style="33"/>
    <col min="16" max="16" width="3.5703125" style="33" customWidth="1"/>
    <col min="17" max="16384" width="9.42578125" style="33"/>
  </cols>
  <sheetData>
    <row r="1" spans="1:4" s="1" customFormat="1" ht="20.25" x14ac:dyDescent="0.3">
      <c r="A1" s="8" t="s">
        <v>29</v>
      </c>
    </row>
    <row r="2" spans="1:4" s="32" customFormat="1" ht="12.75" customHeight="1" x14ac:dyDescent="0.25"/>
    <row r="3" spans="1:4" x14ac:dyDescent="0.25">
      <c r="D3" s="34" t="s">
        <v>506</v>
      </c>
    </row>
    <row r="4" spans="1:4" x14ac:dyDescent="0.25">
      <c r="D4" s="34" t="s">
        <v>420</v>
      </c>
    </row>
    <row r="30" spans="5:15" ht="38.25" x14ac:dyDescent="0.25">
      <c r="E30" s="54" t="s">
        <v>507</v>
      </c>
      <c r="F30" s="54" t="s">
        <v>508</v>
      </c>
      <c r="G30" s="54" t="s">
        <v>509</v>
      </c>
      <c r="H30" s="54" t="s">
        <v>424</v>
      </c>
      <c r="I30" s="54" t="s">
        <v>426</v>
      </c>
      <c r="J30" s="54" t="s">
        <v>427</v>
      </c>
      <c r="K30" s="54" t="s">
        <v>429</v>
      </c>
      <c r="L30" s="54" t="s">
        <v>430</v>
      </c>
      <c r="M30" s="54" t="s">
        <v>510</v>
      </c>
      <c r="N30" s="54" t="s">
        <v>433</v>
      </c>
      <c r="O30" s="54" t="s">
        <v>511</v>
      </c>
    </row>
    <row r="31" spans="5:15" x14ac:dyDescent="0.25">
      <c r="E31" s="12">
        <v>1</v>
      </c>
      <c r="F31" s="13">
        <v>2558</v>
      </c>
      <c r="G31" s="13">
        <v>295</v>
      </c>
      <c r="H31" s="13">
        <v>358</v>
      </c>
      <c r="I31" s="13">
        <v>314</v>
      </c>
      <c r="J31" s="13">
        <v>6</v>
      </c>
      <c r="K31" s="13">
        <v>29</v>
      </c>
      <c r="L31" s="13">
        <v>273</v>
      </c>
      <c r="M31" s="13">
        <v>810</v>
      </c>
      <c r="N31" s="13">
        <v>7</v>
      </c>
      <c r="O31" s="13">
        <v>0</v>
      </c>
    </row>
    <row r="32" spans="5:15" x14ac:dyDescent="0.25">
      <c r="E32" s="12">
        <v>2</v>
      </c>
      <c r="F32" s="13">
        <v>2355</v>
      </c>
      <c r="G32" s="13">
        <v>275</v>
      </c>
      <c r="H32" s="13">
        <v>338</v>
      </c>
      <c r="I32" s="13">
        <v>301</v>
      </c>
      <c r="J32" s="13">
        <v>6</v>
      </c>
      <c r="K32" s="13">
        <v>29</v>
      </c>
      <c r="L32" s="13">
        <v>271</v>
      </c>
      <c r="M32" s="13">
        <v>804</v>
      </c>
      <c r="N32" s="13">
        <v>7</v>
      </c>
      <c r="O32" s="13">
        <v>0</v>
      </c>
    </row>
    <row r="33" spans="5:15" x14ac:dyDescent="0.25">
      <c r="E33" s="12">
        <v>3</v>
      </c>
      <c r="F33" s="13">
        <v>2267</v>
      </c>
      <c r="G33" s="13">
        <v>266</v>
      </c>
      <c r="H33" s="13">
        <v>330</v>
      </c>
      <c r="I33" s="13">
        <v>296</v>
      </c>
      <c r="J33" s="13">
        <v>6</v>
      </c>
      <c r="K33" s="13">
        <v>29</v>
      </c>
      <c r="L33" s="13">
        <v>270</v>
      </c>
      <c r="M33" s="13">
        <v>798</v>
      </c>
      <c r="N33" s="13">
        <v>7</v>
      </c>
      <c r="O33" s="13">
        <v>0</v>
      </c>
    </row>
    <row r="34" spans="5:15" x14ac:dyDescent="0.25">
      <c r="E34" s="12">
        <v>4</v>
      </c>
      <c r="F34" s="13">
        <v>2209</v>
      </c>
      <c r="G34" s="13">
        <v>260</v>
      </c>
      <c r="H34" s="13">
        <v>325</v>
      </c>
      <c r="I34" s="13">
        <v>294</v>
      </c>
      <c r="J34" s="13">
        <v>6</v>
      </c>
      <c r="K34" s="13">
        <v>29</v>
      </c>
      <c r="L34" s="13">
        <v>268</v>
      </c>
      <c r="M34" s="13">
        <v>792</v>
      </c>
      <c r="N34" s="13">
        <v>7</v>
      </c>
      <c r="O34" s="13">
        <v>0</v>
      </c>
    </row>
    <row r="35" spans="5:15" x14ac:dyDescent="0.25">
      <c r="E35" s="12">
        <v>5</v>
      </c>
      <c r="F35" s="13">
        <v>2161</v>
      </c>
      <c r="G35" s="13">
        <v>255</v>
      </c>
      <c r="H35" s="13">
        <v>321</v>
      </c>
      <c r="I35" s="13">
        <v>291</v>
      </c>
      <c r="J35" s="13">
        <v>6</v>
      </c>
      <c r="K35" s="13">
        <v>29</v>
      </c>
      <c r="L35" s="13">
        <v>267</v>
      </c>
      <c r="M35" s="13">
        <v>786</v>
      </c>
      <c r="N35" s="13">
        <v>7</v>
      </c>
      <c r="O35" s="13">
        <v>0</v>
      </c>
    </row>
    <row r="36" spans="5:15" x14ac:dyDescent="0.25">
      <c r="E36" s="12">
        <v>6</v>
      </c>
      <c r="F36" s="13">
        <v>2124</v>
      </c>
      <c r="G36" s="13">
        <v>251</v>
      </c>
      <c r="H36" s="13">
        <v>317</v>
      </c>
      <c r="I36" s="13">
        <v>289</v>
      </c>
      <c r="J36" s="13">
        <v>6</v>
      </c>
      <c r="K36" s="13">
        <v>29</v>
      </c>
      <c r="L36" s="13">
        <v>266</v>
      </c>
      <c r="M36" s="13">
        <v>780</v>
      </c>
      <c r="N36" s="13">
        <v>7</v>
      </c>
      <c r="O36" s="13">
        <v>0</v>
      </c>
    </row>
    <row r="37" spans="5:15" x14ac:dyDescent="0.25">
      <c r="E37" s="12">
        <v>7</v>
      </c>
      <c r="F37" s="13">
        <v>2093</v>
      </c>
      <c r="G37" s="13">
        <v>248</v>
      </c>
      <c r="H37" s="13">
        <v>314</v>
      </c>
      <c r="I37" s="13">
        <v>287</v>
      </c>
      <c r="J37" s="13">
        <v>6</v>
      </c>
      <c r="K37" s="13">
        <v>29</v>
      </c>
      <c r="L37" s="13">
        <v>264</v>
      </c>
      <c r="M37" s="13">
        <v>775</v>
      </c>
      <c r="N37" s="13">
        <v>7</v>
      </c>
      <c r="O37" s="13">
        <v>0</v>
      </c>
    </row>
    <row r="38" spans="5:15" x14ac:dyDescent="0.25">
      <c r="E38" s="12">
        <v>8</v>
      </c>
      <c r="F38" s="13">
        <v>2063</v>
      </c>
      <c r="G38" s="13">
        <v>246</v>
      </c>
      <c r="H38" s="13">
        <v>311</v>
      </c>
      <c r="I38" s="13">
        <v>285</v>
      </c>
      <c r="J38" s="13">
        <v>6</v>
      </c>
      <c r="K38" s="13">
        <v>28</v>
      </c>
      <c r="L38" s="13">
        <v>263</v>
      </c>
      <c r="M38" s="13">
        <v>769</v>
      </c>
      <c r="N38" s="13">
        <v>7</v>
      </c>
      <c r="O38" s="13">
        <v>0</v>
      </c>
    </row>
    <row r="39" spans="5:15" x14ac:dyDescent="0.25">
      <c r="E39" s="12">
        <v>9</v>
      </c>
      <c r="F39" s="13">
        <v>2040</v>
      </c>
      <c r="G39" s="13">
        <v>243</v>
      </c>
      <c r="H39" s="13">
        <v>309</v>
      </c>
      <c r="I39" s="13">
        <v>284</v>
      </c>
      <c r="J39" s="13">
        <v>6</v>
      </c>
      <c r="K39" s="13">
        <v>28</v>
      </c>
      <c r="L39" s="13">
        <v>262</v>
      </c>
      <c r="M39" s="13">
        <v>763</v>
      </c>
      <c r="N39" s="13">
        <v>7</v>
      </c>
      <c r="O39" s="13">
        <v>0</v>
      </c>
    </row>
    <row r="40" spans="5:15" x14ac:dyDescent="0.25">
      <c r="E40" s="12">
        <v>10</v>
      </c>
      <c r="F40" s="13">
        <v>2018</v>
      </c>
      <c r="G40" s="13">
        <v>241</v>
      </c>
      <c r="H40" s="13">
        <v>306</v>
      </c>
      <c r="I40" s="13">
        <v>282</v>
      </c>
      <c r="J40" s="13">
        <v>6</v>
      </c>
      <c r="K40" s="13">
        <v>28</v>
      </c>
      <c r="L40" s="13">
        <v>261</v>
      </c>
      <c r="M40" s="13">
        <v>757</v>
      </c>
      <c r="N40" s="13">
        <v>7</v>
      </c>
      <c r="O40" s="13">
        <v>0</v>
      </c>
    </row>
    <row r="41" spans="5:15" x14ac:dyDescent="0.25">
      <c r="E41" s="12">
        <v>11</v>
      </c>
      <c r="F41" s="13">
        <v>1999</v>
      </c>
      <c r="G41" s="13">
        <v>239</v>
      </c>
      <c r="H41" s="13">
        <v>304</v>
      </c>
      <c r="I41" s="13">
        <v>280</v>
      </c>
      <c r="J41" s="13">
        <v>6</v>
      </c>
      <c r="K41" s="13">
        <v>28</v>
      </c>
      <c r="L41" s="13">
        <v>259</v>
      </c>
      <c r="M41" s="13">
        <v>752</v>
      </c>
      <c r="N41" s="13">
        <v>7</v>
      </c>
      <c r="O41" s="13">
        <v>0</v>
      </c>
    </row>
    <row r="42" spans="5:15" x14ac:dyDescent="0.25">
      <c r="E42" s="12">
        <v>12</v>
      </c>
      <c r="F42" s="13">
        <v>1981</v>
      </c>
      <c r="G42" s="13">
        <v>237</v>
      </c>
      <c r="H42" s="13">
        <v>302</v>
      </c>
      <c r="I42" s="13">
        <v>279</v>
      </c>
      <c r="J42" s="13">
        <v>6</v>
      </c>
      <c r="K42" s="13">
        <v>28</v>
      </c>
      <c r="L42" s="13">
        <v>258</v>
      </c>
      <c r="M42" s="13">
        <v>746</v>
      </c>
      <c r="N42" s="13">
        <v>7</v>
      </c>
      <c r="O42" s="13">
        <v>0</v>
      </c>
    </row>
    <row r="43" spans="5:15" x14ac:dyDescent="0.25">
      <c r="E43" s="12">
        <v>13</v>
      </c>
      <c r="F43" s="13">
        <v>1963</v>
      </c>
      <c r="G43" s="13">
        <v>235</v>
      </c>
      <c r="H43" s="13">
        <v>300</v>
      </c>
      <c r="I43" s="13">
        <v>277</v>
      </c>
      <c r="J43" s="13">
        <v>6</v>
      </c>
      <c r="K43" s="13">
        <v>28</v>
      </c>
      <c r="L43" s="13">
        <v>257</v>
      </c>
      <c r="M43" s="13">
        <v>741</v>
      </c>
      <c r="N43" s="13">
        <v>7</v>
      </c>
      <c r="O43" s="13">
        <v>0</v>
      </c>
    </row>
    <row r="44" spans="5:15" x14ac:dyDescent="0.25">
      <c r="E44" s="12">
        <v>14</v>
      </c>
      <c r="F44" s="13">
        <v>1952</v>
      </c>
      <c r="G44" s="13">
        <v>235</v>
      </c>
      <c r="H44" s="13">
        <v>299</v>
      </c>
      <c r="I44" s="13">
        <v>276</v>
      </c>
      <c r="J44" s="13">
        <v>6</v>
      </c>
      <c r="K44" s="13">
        <v>28</v>
      </c>
      <c r="L44" s="13">
        <v>256</v>
      </c>
      <c r="M44" s="13">
        <v>735</v>
      </c>
      <c r="N44" s="13">
        <v>7</v>
      </c>
      <c r="O44" s="13">
        <v>0</v>
      </c>
    </row>
    <row r="45" spans="5:15" x14ac:dyDescent="0.25">
      <c r="E45" s="12">
        <v>15</v>
      </c>
      <c r="F45" s="13">
        <v>1942</v>
      </c>
      <c r="G45" s="13">
        <v>233</v>
      </c>
      <c r="H45" s="13">
        <v>298</v>
      </c>
      <c r="I45" s="13">
        <v>275</v>
      </c>
      <c r="J45" s="13">
        <v>6</v>
      </c>
      <c r="K45" s="13">
        <v>28</v>
      </c>
      <c r="L45" s="13">
        <v>254</v>
      </c>
      <c r="M45" s="13">
        <v>730</v>
      </c>
      <c r="N45" s="13">
        <v>7</v>
      </c>
      <c r="O45" s="13">
        <v>0</v>
      </c>
    </row>
    <row r="46" spans="5:15" x14ac:dyDescent="0.25">
      <c r="E46" s="12">
        <v>16</v>
      </c>
      <c r="F46" s="13">
        <v>1930</v>
      </c>
      <c r="G46" s="13">
        <v>233</v>
      </c>
      <c r="H46" s="13">
        <v>297</v>
      </c>
      <c r="I46" s="13">
        <v>275</v>
      </c>
      <c r="J46" s="13">
        <v>6</v>
      </c>
      <c r="K46" s="13">
        <v>28</v>
      </c>
      <c r="L46" s="13">
        <v>253</v>
      </c>
      <c r="M46" s="13">
        <v>725</v>
      </c>
      <c r="N46" s="13">
        <v>7</v>
      </c>
      <c r="O46" s="13">
        <v>0</v>
      </c>
    </row>
    <row r="47" spans="5:15" x14ac:dyDescent="0.25">
      <c r="E47" s="12">
        <v>17</v>
      </c>
      <c r="F47" s="13">
        <v>1918</v>
      </c>
      <c r="G47" s="13">
        <v>231</v>
      </c>
      <c r="H47" s="13">
        <v>296</v>
      </c>
      <c r="I47" s="13">
        <v>274</v>
      </c>
      <c r="J47" s="13">
        <v>6</v>
      </c>
      <c r="K47" s="13">
        <v>28</v>
      </c>
      <c r="L47" s="13">
        <v>252</v>
      </c>
      <c r="M47" s="13">
        <v>719</v>
      </c>
      <c r="N47" s="13">
        <v>7</v>
      </c>
      <c r="O47" s="13">
        <v>0</v>
      </c>
    </row>
    <row r="48" spans="5:15" x14ac:dyDescent="0.25">
      <c r="E48" s="12">
        <v>18</v>
      </c>
      <c r="F48" s="13">
        <v>1907</v>
      </c>
      <c r="G48" s="13">
        <v>230</v>
      </c>
      <c r="H48" s="13">
        <v>295</v>
      </c>
      <c r="I48" s="13">
        <v>274</v>
      </c>
      <c r="J48" s="13">
        <v>6</v>
      </c>
      <c r="K48" s="13">
        <v>28</v>
      </c>
      <c r="L48" s="13">
        <v>251</v>
      </c>
      <c r="M48" s="13">
        <v>714</v>
      </c>
      <c r="N48" s="13">
        <v>7</v>
      </c>
      <c r="O48" s="13">
        <v>0</v>
      </c>
    </row>
    <row r="49" spans="5:15" x14ac:dyDescent="0.25">
      <c r="E49" s="12">
        <v>19</v>
      </c>
      <c r="F49" s="13">
        <v>1895</v>
      </c>
      <c r="G49" s="13">
        <v>229</v>
      </c>
      <c r="H49" s="13">
        <v>294</v>
      </c>
      <c r="I49" s="13">
        <v>273</v>
      </c>
      <c r="J49" s="13">
        <v>6</v>
      </c>
      <c r="K49" s="13">
        <v>28</v>
      </c>
      <c r="L49" s="13">
        <v>250</v>
      </c>
      <c r="M49" s="13">
        <v>709</v>
      </c>
      <c r="N49" s="13">
        <v>7</v>
      </c>
      <c r="O49" s="13">
        <v>0</v>
      </c>
    </row>
    <row r="50" spans="5:15" x14ac:dyDescent="0.25">
      <c r="E50" s="12">
        <v>20</v>
      </c>
      <c r="F50" s="13">
        <v>1884</v>
      </c>
      <c r="G50" s="13">
        <v>227</v>
      </c>
      <c r="H50" s="13">
        <v>293</v>
      </c>
      <c r="I50" s="13">
        <v>273</v>
      </c>
      <c r="J50" s="13">
        <v>6</v>
      </c>
      <c r="K50" s="13">
        <v>28</v>
      </c>
      <c r="L50" s="13">
        <v>249</v>
      </c>
      <c r="M50" s="13">
        <v>704</v>
      </c>
      <c r="N50" s="13">
        <v>7</v>
      </c>
      <c r="O50" s="13">
        <v>0</v>
      </c>
    </row>
    <row r="51" spans="5:15" x14ac:dyDescent="0.25">
      <c r="E51" s="12">
        <v>21</v>
      </c>
      <c r="F51" s="13">
        <v>1872</v>
      </c>
      <c r="G51" s="13">
        <v>227</v>
      </c>
      <c r="H51" s="13">
        <v>292</v>
      </c>
      <c r="I51" s="13">
        <v>273</v>
      </c>
      <c r="J51" s="13">
        <v>6</v>
      </c>
      <c r="K51" s="13">
        <v>28</v>
      </c>
      <c r="L51" s="13">
        <v>248</v>
      </c>
      <c r="M51" s="13">
        <v>699</v>
      </c>
      <c r="N51" s="13">
        <v>7</v>
      </c>
      <c r="O51" s="13">
        <v>0</v>
      </c>
    </row>
    <row r="52" spans="5:15" x14ac:dyDescent="0.25">
      <c r="E52" s="12">
        <v>22</v>
      </c>
      <c r="F52" s="13">
        <v>1860</v>
      </c>
      <c r="G52" s="13">
        <v>226</v>
      </c>
      <c r="H52" s="13">
        <v>291</v>
      </c>
      <c r="I52" s="13">
        <v>272</v>
      </c>
      <c r="J52" s="13">
        <v>6</v>
      </c>
      <c r="K52" s="13">
        <v>28</v>
      </c>
      <c r="L52" s="13">
        <v>247</v>
      </c>
      <c r="M52" s="13">
        <v>694</v>
      </c>
      <c r="N52" s="13">
        <v>7</v>
      </c>
      <c r="O52" s="13">
        <v>0</v>
      </c>
    </row>
    <row r="53" spans="5:15" x14ac:dyDescent="0.25">
      <c r="E53" s="12">
        <v>23</v>
      </c>
      <c r="F53" s="13">
        <v>1850</v>
      </c>
      <c r="G53" s="13">
        <v>225</v>
      </c>
      <c r="H53" s="13">
        <v>290</v>
      </c>
      <c r="I53" s="13">
        <v>271</v>
      </c>
      <c r="J53" s="13">
        <v>6</v>
      </c>
      <c r="K53" s="13">
        <v>28</v>
      </c>
      <c r="L53" s="13">
        <v>246</v>
      </c>
      <c r="M53" s="13">
        <v>689</v>
      </c>
      <c r="N53" s="13">
        <v>7</v>
      </c>
      <c r="O53" s="13">
        <v>0</v>
      </c>
    </row>
    <row r="54" spans="5:15" x14ac:dyDescent="0.25">
      <c r="E54" s="12">
        <v>24</v>
      </c>
      <c r="F54" s="13">
        <v>1839</v>
      </c>
      <c r="G54" s="13">
        <v>224</v>
      </c>
      <c r="H54" s="13">
        <v>289</v>
      </c>
      <c r="I54" s="13">
        <v>270</v>
      </c>
      <c r="J54" s="13">
        <v>6</v>
      </c>
      <c r="K54" s="13">
        <v>28</v>
      </c>
      <c r="L54" s="13">
        <v>245</v>
      </c>
      <c r="M54" s="13">
        <v>684</v>
      </c>
      <c r="N54" s="13">
        <v>7</v>
      </c>
      <c r="O54" s="13">
        <v>0</v>
      </c>
    </row>
    <row r="55" spans="5:15" x14ac:dyDescent="0.25">
      <c r="E55" s="12">
        <v>25</v>
      </c>
      <c r="F55" s="13">
        <v>1828</v>
      </c>
      <c r="G55" s="13">
        <v>223</v>
      </c>
      <c r="H55" s="13">
        <v>288</v>
      </c>
      <c r="I55" s="13">
        <v>269</v>
      </c>
      <c r="J55" s="13">
        <v>6</v>
      </c>
      <c r="K55" s="13">
        <v>28</v>
      </c>
      <c r="L55" s="13">
        <v>244</v>
      </c>
      <c r="M55" s="13">
        <v>679</v>
      </c>
      <c r="N55" s="13">
        <v>7</v>
      </c>
      <c r="O55" s="13">
        <v>0</v>
      </c>
    </row>
    <row r="56" spans="5:15" x14ac:dyDescent="0.25">
      <c r="E56" s="12">
        <v>26</v>
      </c>
      <c r="F56" s="13">
        <v>1817</v>
      </c>
      <c r="G56" s="13">
        <v>222</v>
      </c>
      <c r="H56" s="13">
        <v>286</v>
      </c>
      <c r="I56" s="13">
        <v>269</v>
      </c>
      <c r="J56" s="13">
        <v>6</v>
      </c>
      <c r="K56" s="13">
        <v>27</v>
      </c>
      <c r="L56" s="13">
        <v>243</v>
      </c>
      <c r="M56" s="13">
        <v>674</v>
      </c>
      <c r="N56" s="13">
        <v>7</v>
      </c>
      <c r="O56" s="13">
        <v>0</v>
      </c>
    </row>
    <row r="57" spans="5:15" x14ac:dyDescent="0.25">
      <c r="E57" s="12">
        <v>27</v>
      </c>
      <c r="F57" s="13">
        <v>1806</v>
      </c>
      <c r="G57" s="13">
        <v>220</v>
      </c>
      <c r="H57" s="13">
        <v>285</v>
      </c>
      <c r="I57" s="13">
        <v>268</v>
      </c>
      <c r="J57" s="13">
        <v>6</v>
      </c>
      <c r="K57" s="13">
        <v>27</v>
      </c>
      <c r="L57" s="13">
        <v>242</v>
      </c>
      <c r="M57" s="13">
        <v>670</v>
      </c>
      <c r="N57" s="13">
        <v>7</v>
      </c>
      <c r="O57" s="13">
        <v>0</v>
      </c>
    </row>
    <row r="58" spans="5:15" x14ac:dyDescent="0.25">
      <c r="E58" s="12">
        <v>28</v>
      </c>
      <c r="F58" s="13">
        <v>1795</v>
      </c>
      <c r="G58" s="13">
        <v>219</v>
      </c>
      <c r="H58" s="13">
        <v>284</v>
      </c>
      <c r="I58" s="13">
        <v>267</v>
      </c>
      <c r="J58" s="13">
        <v>6</v>
      </c>
      <c r="K58" s="13">
        <v>27</v>
      </c>
      <c r="L58" s="13">
        <v>241</v>
      </c>
      <c r="M58" s="13">
        <v>665</v>
      </c>
      <c r="N58" s="13">
        <v>7</v>
      </c>
      <c r="O58" s="13">
        <v>0</v>
      </c>
    </row>
    <row r="59" spans="5:15" x14ac:dyDescent="0.25">
      <c r="E59" s="12">
        <v>29</v>
      </c>
      <c r="F59" s="13">
        <v>1785</v>
      </c>
      <c r="G59" s="13">
        <v>218</v>
      </c>
      <c r="H59" s="13">
        <v>283</v>
      </c>
      <c r="I59" s="13">
        <v>266</v>
      </c>
      <c r="J59" s="13">
        <v>6</v>
      </c>
      <c r="K59" s="13">
        <v>27</v>
      </c>
      <c r="L59" s="13">
        <v>240</v>
      </c>
      <c r="M59" s="13">
        <v>660</v>
      </c>
      <c r="N59" s="13">
        <v>7</v>
      </c>
      <c r="O59" s="13">
        <v>0</v>
      </c>
    </row>
    <row r="60" spans="5:15" x14ac:dyDescent="0.25">
      <c r="E60" s="12">
        <v>30</v>
      </c>
      <c r="F60" s="13">
        <v>1779</v>
      </c>
      <c r="G60" s="13">
        <v>217</v>
      </c>
      <c r="H60" s="13">
        <v>282</v>
      </c>
      <c r="I60" s="13">
        <v>265</v>
      </c>
      <c r="J60" s="13">
        <v>6</v>
      </c>
      <c r="K60" s="13">
        <v>27</v>
      </c>
      <c r="L60" s="13">
        <v>239</v>
      </c>
      <c r="M60" s="13">
        <v>656</v>
      </c>
      <c r="N60" s="13">
        <v>7</v>
      </c>
      <c r="O60" s="13">
        <v>0</v>
      </c>
    </row>
    <row r="61" spans="5:15" x14ac:dyDescent="0.25">
      <c r="E61" s="12">
        <v>31</v>
      </c>
      <c r="F61" s="13">
        <v>1772</v>
      </c>
      <c r="G61" s="13">
        <v>217</v>
      </c>
      <c r="H61" s="13">
        <v>281</v>
      </c>
      <c r="I61" s="13">
        <v>265</v>
      </c>
      <c r="J61" s="13">
        <v>6</v>
      </c>
      <c r="K61" s="13">
        <v>27</v>
      </c>
      <c r="L61" s="13">
        <v>238</v>
      </c>
      <c r="M61" s="13">
        <v>651</v>
      </c>
      <c r="N61" s="13">
        <v>7</v>
      </c>
      <c r="O61" s="13">
        <v>0</v>
      </c>
    </row>
    <row r="62" spans="5:15" x14ac:dyDescent="0.25">
      <c r="E62" s="12">
        <v>32</v>
      </c>
      <c r="F62" s="13">
        <v>1767</v>
      </c>
      <c r="G62" s="13">
        <v>215</v>
      </c>
      <c r="H62" s="13">
        <v>281</v>
      </c>
      <c r="I62" s="13">
        <v>264</v>
      </c>
      <c r="J62" s="13">
        <v>6</v>
      </c>
      <c r="K62" s="13">
        <v>27</v>
      </c>
      <c r="L62" s="13">
        <v>237</v>
      </c>
      <c r="M62" s="13">
        <v>647</v>
      </c>
      <c r="N62" s="13">
        <v>7</v>
      </c>
      <c r="O62" s="13">
        <v>0</v>
      </c>
    </row>
    <row r="63" spans="5:15" x14ac:dyDescent="0.25">
      <c r="E63" s="12">
        <v>33</v>
      </c>
      <c r="F63" s="13">
        <v>1760</v>
      </c>
      <c r="G63" s="13">
        <v>214</v>
      </c>
      <c r="H63" s="13">
        <v>280</v>
      </c>
      <c r="I63" s="13">
        <v>264</v>
      </c>
      <c r="J63" s="13">
        <v>6</v>
      </c>
      <c r="K63" s="13">
        <v>27</v>
      </c>
      <c r="L63" s="13">
        <v>236</v>
      </c>
      <c r="M63" s="13">
        <v>642</v>
      </c>
      <c r="N63" s="13">
        <v>7</v>
      </c>
      <c r="O63" s="13">
        <v>0</v>
      </c>
    </row>
    <row r="64" spans="5:15" x14ac:dyDescent="0.25">
      <c r="E64" s="12">
        <v>34</v>
      </c>
      <c r="F64" s="13">
        <v>1754</v>
      </c>
      <c r="G64" s="13">
        <v>214</v>
      </c>
      <c r="H64" s="13">
        <v>279</v>
      </c>
      <c r="I64" s="13">
        <v>263</v>
      </c>
      <c r="J64" s="13">
        <v>6</v>
      </c>
      <c r="K64" s="13">
        <v>27</v>
      </c>
      <c r="L64" s="13">
        <v>235</v>
      </c>
      <c r="M64" s="13">
        <v>638</v>
      </c>
      <c r="N64" s="13">
        <v>7</v>
      </c>
      <c r="O64" s="13">
        <v>0</v>
      </c>
    </row>
    <row r="65" spans="5:15" x14ac:dyDescent="0.25">
      <c r="E65" s="12">
        <v>35</v>
      </c>
      <c r="F65" s="13">
        <v>1747</v>
      </c>
      <c r="G65" s="13">
        <v>213</v>
      </c>
      <c r="H65" s="13">
        <v>279</v>
      </c>
      <c r="I65" s="13">
        <v>263</v>
      </c>
      <c r="J65" s="13">
        <v>6</v>
      </c>
      <c r="K65" s="13">
        <v>27</v>
      </c>
      <c r="L65" s="13">
        <v>234</v>
      </c>
      <c r="M65" s="13">
        <v>633</v>
      </c>
      <c r="N65" s="13">
        <v>7</v>
      </c>
      <c r="O65" s="13">
        <v>0</v>
      </c>
    </row>
    <row r="66" spans="5:15" x14ac:dyDescent="0.25">
      <c r="E66" s="12">
        <v>36</v>
      </c>
      <c r="F66" s="13">
        <v>1740</v>
      </c>
      <c r="G66" s="13">
        <v>212</v>
      </c>
      <c r="H66" s="13">
        <v>278</v>
      </c>
      <c r="I66" s="13">
        <v>262</v>
      </c>
      <c r="J66" s="13">
        <v>6</v>
      </c>
      <c r="K66" s="13">
        <v>27</v>
      </c>
      <c r="L66" s="13">
        <v>234</v>
      </c>
      <c r="M66" s="13">
        <v>629</v>
      </c>
      <c r="N66" s="13">
        <v>7</v>
      </c>
      <c r="O66" s="13">
        <v>0</v>
      </c>
    </row>
    <row r="67" spans="5:15" x14ac:dyDescent="0.25">
      <c r="E67" s="12">
        <v>37</v>
      </c>
      <c r="F67" s="13">
        <v>1734</v>
      </c>
      <c r="G67" s="13">
        <v>212</v>
      </c>
      <c r="H67" s="13">
        <v>277</v>
      </c>
      <c r="I67" s="13">
        <v>262</v>
      </c>
      <c r="J67" s="13">
        <v>6</v>
      </c>
      <c r="K67" s="13">
        <v>27</v>
      </c>
      <c r="L67" s="13">
        <v>233</v>
      </c>
      <c r="M67" s="13">
        <v>625</v>
      </c>
      <c r="N67" s="13">
        <v>7</v>
      </c>
      <c r="O67" s="13">
        <v>0</v>
      </c>
    </row>
    <row r="68" spans="5:15" x14ac:dyDescent="0.25">
      <c r="E68" s="12">
        <v>38</v>
      </c>
      <c r="F68" s="13">
        <v>1728</v>
      </c>
      <c r="G68" s="13">
        <v>211</v>
      </c>
      <c r="H68" s="13">
        <v>276</v>
      </c>
      <c r="I68" s="13">
        <v>262</v>
      </c>
      <c r="J68" s="13">
        <v>6</v>
      </c>
      <c r="K68" s="13">
        <v>27</v>
      </c>
      <c r="L68" s="13">
        <v>232</v>
      </c>
      <c r="M68" s="13">
        <v>621</v>
      </c>
      <c r="N68" s="13">
        <v>7</v>
      </c>
      <c r="O68" s="13">
        <v>0</v>
      </c>
    </row>
    <row r="69" spans="5:15" x14ac:dyDescent="0.25">
      <c r="E69" s="12">
        <v>39</v>
      </c>
      <c r="F69" s="13">
        <v>1721</v>
      </c>
      <c r="G69" s="13">
        <v>211</v>
      </c>
      <c r="H69" s="13">
        <v>275</v>
      </c>
      <c r="I69" s="13">
        <v>261</v>
      </c>
      <c r="J69" s="13">
        <v>6</v>
      </c>
      <c r="K69" s="13">
        <v>27</v>
      </c>
      <c r="L69" s="13">
        <v>231</v>
      </c>
      <c r="M69" s="13">
        <v>616</v>
      </c>
      <c r="N69" s="13">
        <v>7</v>
      </c>
      <c r="O69" s="13">
        <v>0</v>
      </c>
    </row>
    <row r="70" spans="5:15" x14ac:dyDescent="0.25">
      <c r="E70" s="12">
        <v>40</v>
      </c>
      <c r="F70" s="13">
        <v>1716</v>
      </c>
      <c r="G70" s="13">
        <v>209</v>
      </c>
      <c r="H70" s="13">
        <v>274</v>
      </c>
      <c r="I70" s="13">
        <v>261</v>
      </c>
      <c r="J70" s="13">
        <v>6</v>
      </c>
      <c r="K70" s="13">
        <v>27</v>
      </c>
      <c r="L70" s="13">
        <v>230</v>
      </c>
      <c r="M70" s="13">
        <v>612</v>
      </c>
      <c r="N70" s="13">
        <v>7</v>
      </c>
      <c r="O70" s="13">
        <v>0</v>
      </c>
    </row>
    <row r="71" spans="5:15" x14ac:dyDescent="0.25">
      <c r="E71" s="12">
        <v>41</v>
      </c>
      <c r="F71" s="13">
        <v>1710</v>
      </c>
      <c r="G71" s="13">
        <v>208</v>
      </c>
      <c r="H71" s="13">
        <v>273</v>
      </c>
      <c r="I71" s="13">
        <v>260</v>
      </c>
      <c r="J71" s="13">
        <v>6</v>
      </c>
      <c r="K71" s="13">
        <v>27</v>
      </c>
      <c r="L71" s="13">
        <v>229</v>
      </c>
      <c r="M71" s="13">
        <v>608</v>
      </c>
      <c r="N71" s="13">
        <v>7</v>
      </c>
      <c r="O71" s="13">
        <v>0</v>
      </c>
    </row>
    <row r="72" spans="5:15" x14ac:dyDescent="0.25">
      <c r="E72" s="12">
        <v>42</v>
      </c>
      <c r="F72" s="13">
        <v>1705</v>
      </c>
      <c r="G72" s="13">
        <v>207</v>
      </c>
      <c r="H72" s="13">
        <v>272</v>
      </c>
      <c r="I72" s="13">
        <v>260</v>
      </c>
      <c r="J72" s="13">
        <v>6</v>
      </c>
      <c r="K72" s="13">
        <v>27</v>
      </c>
      <c r="L72" s="13">
        <v>229</v>
      </c>
      <c r="M72" s="13">
        <v>604</v>
      </c>
      <c r="N72" s="13">
        <v>7</v>
      </c>
      <c r="O72" s="13">
        <v>0</v>
      </c>
    </row>
    <row r="73" spans="5:15" x14ac:dyDescent="0.25">
      <c r="E73" s="12">
        <v>43</v>
      </c>
      <c r="F73" s="13">
        <v>1699</v>
      </c>
      <c r="G73" s="13">
        <v>206</v>
      </c>
      <c r="H73" s="13">
        <v>271</v>
      </c>
      <c r="I73" s="13">
        <v>259</v>
      </c>
      <c r="J73" s="13">
        <v>6</v>
      </c>
      <c r="K73" s="13">
        <v>27</v>
      </c>
      <c r="L73" s="13">
        <v>228</v>
      </c>
      <c r="M73" s="13">
        <v>600</v>
      </c>
      <c r="N73" s="13">
        <v>7</v>
      </c>
      <c r="O73" s="13">
        <v>0</v>
      </c>
    </row>
    <row r="74" spans="5:15" x14ac:dyDescent="0.25">
      <c r="E74" s="12">
        <v>44</v>
      </c>
      <c r="F74" s="13">
        <v>1693</v>
      </c>
      <c r="G74" s="13">
        <v>205</v>
      </c>
      <c r="H74" s="13">
        <v>270</v>
      </c>
      <c r="I74" s="13">
        <v>259</v>
      </c>
      <c r="J74" s="13">
        <v>6</v>
      </c>
      <c r="K74" s="13">
        <v>27</v>
      </c>
      <c r="L74" s="13">
        <v>227</v>
      </c>
      <c r="M74" s="13">
        <v>596</v>
      </c>
      <c r="N74" s="13">
        <v>7</v>
      </c>
      <c r="O74" s="13">
        <v>0</v>
      </c>
    </row>
    <row r="75" spans="5:15" x14ac:dyDescent="0.25">
      <c r="E75" s="12">
        <v>45</v>
      </c>
      <c r="F75" s="13">
        <v>1687</v>
      </c>
      <c r="G75" s="13">
        <v>204</v>
      </c>
      <c r="H75" s="13">
        <v>269</v>
      </c>
      <c r="I75" s="13">
        <v>258</v>
      </c>
      <c r="J75" s="13">
        <v>6</v>
      </c>
      <c r="K75" s="13">
        <v>27</v>
      </c>
      <c r="L75" s="13">
        <v>226</v>
      </c>
      <c r="M75" s="13">
        <v>592</v>
      </c>
      <c r="N75" s="13">
        <v>7</v>
      </c>
      <c r="O75" s="13">
        <v>0</v>
      </c>
    </row>
    <row r="76" spans="5:15" x14ac:dyDescent="0.25">
      <c r="E76" s="12">
        <v>46</v>
      </c>
      <c r="F76" s="13">
        <v>1680</v>
      </c>
      <c r="G76" s="13">
        <v>203</v>
      </c>
      <c r="H76" s="13">
        <v>268</v>
      </c>
      <c r="I76" s="13">
        <v>258</v>
      </c>
      <c r="J76" s="13">
        <v>6</v>
      </c>
      <c r="K76" s="13">
        <v>27</v>
      </c>
      <c r="L76" s="13">
        <v>226</v>
      </c>
      <c r="M76" s="13">
        <v>588</v>
      </c>
      <c r="N76" s="13">
        <v>7</v>
      </c>
      <c r="O76" s="13">
        <v>0</v>
      </c>
    </row>
    <row r="77" spans="5:15" x14ac:dyDescent="0.25">
      <c r="E77" s="12">
        <v>47</v>
      </c>
      <c r="F77" s="13">
        <v>1674</v>
      </c>
      <c r="G77" s="13">
        <v>202</v>
      </c>
      <c r="H77" s="13">
        <v>268</v>
      </c>
      <c r="I77" s="13">
        <v>258</v>
      </c>
      <c r="J77" s="13">
        <v>6</v>
      </c>
      <c r="K77" s="13">
        <v>27</v>
      </c>
      <c r="L77" s="13">
        <v>225</v>
      </c>
      <c r="M77" s="13">
        <v>584</v>
      </c>
      <c r="N77" s="13">
        <v>7</v>
      </c>
      <c r="O77" s="13">
        <v>0</v>
      </c>
    </row>
    <row r="78" spans="5:15" x14ac:dyDescent="0.25">
      <c r="E78" s="12">
        <v>48</v>
      </c>
      <c r="F78" s="13">
        <v>1668</v>
      </c>
      <c r="G78" s="13">
        <v>201</v>
      </c>
      <c r="H78" s="13">
        <v>267</v>
      </c>
      <c r="I78" s="13">
        <v>257</v>
      </c>
      <c r="J78" s="13">
        <v>6</v>
      </c>
      <c r="K78" s="13">
        <v>27</v>
      </c>
      <c r="L78" s="13">
        <v>224</v>
      </c>
      <c r="M78" s="13">
        <v>581</v>
      </c>
      <c r="N78" s="13">
        <v>7</v>
      </c>
      <c r="O78" s="13">
        <v>0</v>
      </c>
    </row>
    <row r="79" spans="5:15" x14ac:dyDescent="0.25">
      <c r="E79" s="12">
        <v>49</v>
      </c>
      <c r="F79" s="13">
        <v>1663</v>
      </c>
      <c r="G79" s="13">
        <v>200</v>
      </c>
      <c r="H79" s="13">
        <v>265</v>
      </c>
      <c r="I79" s="13">
        <v>257</v>
      </c>
      <c r="J79" s="13">
        <v>6</v>
      </c>
      <c r="K79" s="13">
        <v>27</v>
      </c>
      <c r="L79" s="13">
        <v>224</v>
      </c>
      <c r="M79" s="13">
        <v>577</v>
      </c>
      <c r="N79" s="13">
        <v>7</v>
      </c>
      <c r="O79" s="13">
        <v>0</v>
      </c>
    </row>
    <row r="80" spans="5:15" x14ac:dyDescent="0.25">
      <c r="E80" s="12">
        <v>50</v>
      </c>
      <c r="F80" s="13">
        <v>1658</v>
      </c>
      <c r="G80" s="13">
        <v>198</v>
      </c>
      <c r="H80" s="13">
        <v>264</v>
      </c>
      <c r="I80" s="13">
        <v>256</v>
      </c>
      <c r="J80" s="13">
        <v>6</v>
      </c>
      <c r="K80" s="13">
        <v>27</v>
      </c>
      <c r="L80" s="13">
        <v>223</v>
      </c>
      <c r="M80" s="13">
        <v>573</v>
      </c>
      <c r="N80" s="13">
        <v>7</v>
      </c>
      <c r="O80" s="13">
        <v>0</v>
      </c>
    </row>
    <row r="81" spans="5:15" x14ac:dyDescent="0.25">
      <c r="E81" s="12">
        <v>51</v>
      </c>
      <c r="F81" s="13">
        <v>1652</v>
      </c>
      <c r="G81" s="13">
        <v>196</v>
      </c>
      <c r="H81" s="13">
        <v>263</v>
      </c>
      <c r="I81" s="13">
        <v>256</v>
      </c>
      <c r="J81" s="13">
        <v>6</v>
      </c>
      <c r="K81" s="13">
        <v>27</v>
      </c>
      <c r="L81" s="13">
        <v>222</v>
      </c>
      <c r="M81" s="13">
        <v>570</v>
      </c>
      <c r="N81" s="13">
        <v>7</v>
      </c>
      <c r="O81" s="13">
        <v>0</v>
      </c>
    </row>
    <row r="82" spans="5:15" x14ac:dyDescent="0.25">
      <c r="E82" s="12">
        <v>52</v>
      </c>
      <c r="F82" s="13">
        <v>1646</v>
      </c>
      <c r="G82" s="13">
        <v>196</v>
      </c>
      <c r="H82" s="13">
        <v>263</v>
      </c>
      <c r="I82" s="13">
        <v>256</v>
      </c>
      <c r="J82" s="13">
        <v>6</v>
      </c>
      <c r="K82" s="13">
        <v>27</v>
      </c>
      <c r="L82" s="13">
        <v>222</v>
      </c>
      <c r="M82" s="13">
        <v>566</v>
      </c>
      <c r="N82" s="13">
        <v>7</v>
      </c>
      <c r="O82" s="13">
        <v>0</v>
      </c>
    </row>
    <row r="83" spans="5:15" x14ac:dyDescent="0.25">
      <c r="E83" s="12">
        <v>53</v>
      </c>
      <c r="F83" s="13">
        <v>1639</v>
      </c>
      <c r="G83" s="13">
        <v>195</v>
      </c>
      <c r="H83" s="13">
        <v>262</v>
      </c>
      <c r="I83" s="13">
        <v>255</v>
      </c>
      <c r="J83" s="13">
        <v>6</v>
      </c>
      <c r="K83" s="13">
        <v>27</v>
      </c>
      <c r="L83" s="13">
        <v>221</v>
      </c>
      <c r="M83" s="13">
        <v>562</v>
      </c>
      <c r="N83" s="13">
        <v>7</v>
      </c>
      <c r="O83" s="13">
        <v>0</v>
      </c>
    </row>
    <row r="84" spans="5:15" x14ac:dyDescent="0.25">
      <c r="E84" s="12">
        <v>54</v>
      </c>
      <c r="F84" s="13">
        <v>1633</v>
      </c>
      <c r="G84" s="13">
        <v>194</v>
      </c>
      <c r="H84" s="13">
        <v>261</v>
      </c>
      <c r="I84" s="13">
        <v>255</v>
      </c>
      <c r="J84" s="13">
        <v>6</v>
      </c>
      <c r="K84" s="13">
        <v>27</v>
      </c>
      <c r="L84" s="13">
        <v>220</v>
      </c>
      <c r="M84" s="13">
        <v>559</v>
      </c>
      <c r="N84" s="13">
        <v>7</v>
      </c>
      <c r="O84" s="13">
        <v>0</v>
      </c>
    </row>
    <row r="85" spans="5:15" x14ac:dyDescent="0.25">
      <c r="E85" s="12">
        <v>55</v>
      </c>
      <c r="F85" s="13">
        <v>1626</v>
      </c>
      <c r="G85" s="13">
        <v>193</v>
      </c>
      <c r="H85" s="13">
        <v>261</v>
      </c>
      <c r="I85" s="13">
        <v>255</v>
      </c>
      <c r="J85" s="13">
        <v>6</v>
      </c>
      <c r="K85" s="13">
        <v>26</v>
      </c>
      <c r="L85" s="13">
        <v>220</v>
      </c>
      <c r="M85" s="13">
        <v>555</v>
      </c>
      <c r="N85" s="13">
        <v>7</v>
      </c>
      <c r="O85" s="13">
        <v>0</v>
      </c>
    </row>
    <row r="86" spans="5:15" x14ac:dyDescent="0.25">
      <c r="E86" s="12">
        <v>56</v>
      </c>
      <c r="F86" s="13">
        <v>1619</v>
      </c>
      <c r="G86" s="13">
        <v>192</v>
      </c>
      <c r="H86" s="13">
        <v>260</v>
      </c>
      <c r="I86" s="13">
        <v>254</v>
      </c>
      <c r="J86" s="13">
        <v>6</v>
      </c>
      <c r="K86" s="13">
        <v>26</v>
      </c>
      <c r="L86" s="13">
        <v>219</v>
      </c>
      <c r="M86" s="13">
        <v>552</v>
      </c>
      <c r="N86" s="13">
        <v>7</v>
      </c>
      <c r="O86" s="13">
        <v>0</v>
      </c>
    </row>
    <row r="87" spans="5:15" x14ac:dyDescent="0.25">
      <c r="E87" s="12">
        <v>57</v>
      </c>
      <c r="F87" s="13">
        <v>1613</v>
      </c>
      <c r="G87" s="13">
        <v>192</v>
      </c>
      <c r="H87" s="13">
        <v>259</v>
      </c>
      <c r="I87" s="13">
        <v>254</v>
      </c>
      <c r="J87" s="13">
        <v>6</v>
      </c>
      <c r="K87" s="13">
        <v>26</v>
      </c>
      <c r="L87" s="13">
        <v>219</v>
      </c>
      <c r="M87" s="13">
        <v>548</v>
      </c>
      <c r="N87" s="13">
        <v>7</v>
      </c>
      <c r="O87" s="13">
        <v>0</v>
      </c>
    </row>
    <row r="88" spans="5:15" x14ac:dyDescent="0.25">
      <c r="E88" s="12">
        <v>58</v>
      </c>
      <c r="F88" s="13">
        <v>1606</v>
      </c>
      <c r="G88" s="13">
        <v>191</v>
      </c>
      <c r="H88" s="13">
        <v>259</v>
      </c>
      <c r="I88" s="13">
        <v>253</v>
      </c>
      <c r="J88" s="13">
        <v>6</v>
      </c>
      <c r="K88" s="13">
        <v>26</v>
      </c>
      <c r="L88" s="13">
        <v>218</v>
      </c>
      <c r="M88" s="13">
        <v>545</v>
      </c>
      <c r="N88" s="13">
        <v>7</v>
      </c>
      <c r="O88" s="13">
        <v>0</v>
      </c>
    </row>
    <row r="89" spans="5:15" x14ac:dyDescent="0.25">
      <c r="E89" s="12">
        <v>59</v>
      </c>
      <c r="F89" s="13">
        <v>1600</v>
      </c>
      <c r="G89" s="13">
        <v>190</v>
      </c>
      <c r="H89" s="13">
        <v>257</v>
      </c>
      <c r="I89" s="13">
        <v>253</v>
      </c>
      <c r="J89" s="13">
        <v>6</v>
      </c>
      <c r="K89" s="13">
        <v>26</v>
      </c>
      <c r="L89" s="13">
        <v>217</v>
      </c>
      <c r="M89" s="13">
        <v>542</v>
      </c>
      <c r="N89" s="13">
        <v>7</v>
      </c>
      <c r="O89" s="13">
        <v>0</v>
      </c>
    </row>
    <row r="90" spans="5:15" x14ac:dyDescent="0.25">
      <c r="E90" s="12">
        <v>60</v>
      </c>
      <c r="F90" s="13">
        <v>1594</v>
      </c>
      <c r="G90" s="13">
        <v>190</v>
      </c>
      <c r="H90" s="13">
        <v>257</v>
      </c>
      <c r="I90" s="13">
        <v>253</v>
      </c>
      <c r="J90" s="13">
        <v>6</v>
      </c>
      <c r="K90" s="13">
        <v>26</v>
      </c>
      <c r="L90" s="13">
        <v>217</v>
      </c>
      <c r="M90" s="13">
        <v>538</v>
      </c>
      <c r="N90" s="13">
        <v>7</v>
      </c>
      <c r="O90" s="13">
        <v>0</v>
      </c>
    </row>
    <row r="91" spans="5:15" x14ac:dyDescent="0.25">
      <c r="E91" s="12">
        <v>61</v>
      </c>
      <c r="F91" s="13">
        <v>1588</v>
      </c>
      <c r="G91" s="13">
        <v>189</v>
      </c>
      <c r="H91" s="13">
        <v>256</v>
      </c>
      <c r="I91" s="13">
        <v>252</v>
      </c>
      <c r="J91" s="13">
        <v>6</v>
      </c>
      <c r="K91" s="13">
        <v>26</v>
      </c>
      <c r="L91" s="13">
        <v>216</v>
      </c>
      <c r="M91" s="13">
        <v>535</v>
      </c>
      <c r="N91" s="13">
        <v>7</v>
      </c>
      <c r="O91" s="13">
        <v>0</v>
      </c>
    </row>
    <row r="92" spans="5:15" x14ac:dyDescent="0.25">
      <c r="E92" s="12">
        <v>62</v>
      </c>
      <c r="F92" s="13">
        <v>1582</v>
      </c>
      <c r="G92" s="13">
        <v>188</v>
      </c>
      <c r="H92" s="13">
        <v>255</v>
      </c>
      <c r="I92" s="13">
        <v>252</v>
      </c>
      <c r="J92" s="13">
        <v>6</v>
      </c>
      <c r="K92" s="13">
        <v>26</v>
      </c>
      <c r="L92" s="13">
        <v>216</v>
      </c>
      <c r="M92" s="13">
        <v>532</v>
      </c>
      <c r="N92" s="13">
        <v>7</v>
      </c>
      <c r="O92" s="13">
        <v>0</v>
      </c>
    </row>
    <row r="93" spans="5:15" x14ac:dyDescent="0.25">
      <c r="E93" s="12">
        <v>63</v>
      </c>
      <c r="F93" s="13">
        <v>1576</v>
      </c>
      <c r="G93" s="13">
        <v>187</v>
      </c>
      <c r="H93" s="13">
        <v>254</v>
      </c>
      <c r="I93" s="13">
        <v>251</v>
      </c>
      <c r="J93" s="13">
        <v>6</v>
      </c>
      <c r="K93" s="13">
        <v>26</v>
      </c>
      <c r="L93" s="13">
        <v>215</v>
      </c>
      <c r="M93" s="13">
        <v>529</v>
      </c>
      <c r="N93" s="13">
        <v>7</v>
      </c>
      <c r="O93" s="13">
        <v>0</v>
      </c>
    </row>
    <row r="94" spans="5:15" x14ac:dyDescent="0.25">
      <c r="E94" s="12">
        <v>64</v>
      </c>
      <c r="F94" s="13">
        <v>1570</v>
      </c>
      <c r="G94" s="13">
        <v>186</v>
      </c>
      <c r="H94" s="13">
        <v>253</v>
      </c>
      <c r="I94" s="13">
        <v>251</v>
      </c>
      <c r="J94" s="13">
        <v>6</v>
      </c>
      <c r="K94" s="13">
        <v>26</v>
      </c>
      <c r="L94" s="13">
        <v>215</v>
      </c>
      <c r="M94" s="13">
        <v>525</v>
      </c>
      <c r="N94" s="13">
        <v>7</v>
      </c>
      <c r="O94" s="13">
        <v>0</v>
      </c>
    </row>
    <row r="95" spans="5:15" x14ac:dyDescent="0.25">
      <c r="E95" s="12">
        <v>65</v>
      </c>
      <c r="F95" s="13">
        <v>1563</v>
      </c>
      <c r="G95" s="13">
        <v>185</v>
      </c>
      <c r="H95" s="13">
        <v>252</v>
      </c>
      <c r="I95" s="13">
        <v>250</v>
      </c>
      <c r="J95" s="13">
        <v>6</v>
      </c>
      <c r="K95" s="13">
        <v>26</v>
      </c>
      <c r="L95" s="13">
        <v>214</v>
      </c>
      <c r="M95" s="13">
        <v>522</v>
      </c>
      <c r="N95" s="13">
        <v>7</v>
      </c>
      <c r="O95" s="13">
        <v>0</v>
      </c>
    </row>
    <row r="96" spans="5:15" x14ac:dyDescent="0.25">
      <c r="E96" s="12">
        <v>66</v>
      </c>
      <c r="F96" s="13">
        <v>1557</v>
      </c>
      <c r="G96" s="13">
        <v>184</v>
      </c>
      <c r="H96" s="13">
        <v>252</v>
      </c>
      <c r="I96" s="13">
        <v>250</v>
      </c>
      <c r="J96" s="13">
        <v>6</v>
      </c>
      <c r="K96" s="13">
        <v>26</v>
      </c>
      <c r="L96" s="13">
        <v>214</v>
      </c>
      <c r="M96" s="13">
        <v>519</v>
      </c>
      <c r="N96" s="13">
        <v>7</v>
      </c>
      <c r="O96" s="13">
        <v>0</v>
      </c>
    </row>
    <row r="97" spans="5:15" x14ac:dyDescent="0.25">
      <c r="E97" s="12">
        <v>67</v>
      </c>
      <c r="F97" s="13">
        <v>1550</v>
      </c>
      <c r="G97" s="13">
        <v>184</v>
      </c>
      <c r="H97" s="13">
        <v>251</v>
      </c>
      <c r="I97" s="13">
        <v>249</v>
      </c>
      <c r="J97" s="13">
        <v>6</v>
      </c>
      <c r="K97" s="13">
        <v>26</v>
      </c>
      <c r="L97" s="13">
        <v>213</v>
      </c>
      <c r="M97" s="13">
        <v>516</v>
      </c>
      <c r="N97" s="13">
        <v>7</v>
      </c>
      <c r="O97" s="13">
        <v>0</v>
      </c>
    </row>
    <row r="98" spans="5:15" x14ac:dyDescent="0.25">
      <c r="E98" s="12">
        <v>68</v>
      </c>
      <c r="F98" s="13">
        <v>1544</v>
      </c>
      <c r="G98" s="13">
        <v>183</v>
      </c>
      <c r="H98" s="13">
        <v>250</v>
      </c>
      <c r="I98" s="13">
        <v>249</v>
      </c>
      <c r="J98" s="13">
        <v>6</v>
      </c>
      <c r="K98" s="13">
        <v>26</v>
      </c>
      <c r="L98" s="13">
        <v>213</v>
      </c>
      <c r="M98" s="13">
        <v>513</v>
      </c>
      <c r="N98" s="13">
        <v>7</v>
      </c>
      <c r="O98" s="13">
        <v>0</v>
      </c>
    </row>
    <row r="99" spans="5:15" x14ac:dyDescent="0.25">
      <c r="E99" s="12">
        <v>69</v>
      </c>
      <c r="F99" s="13">
        <v>1538</v>
      </c>
      <c r="G99" s="13">
        <v>182</v>
      </c>
      <c r="H99" s="13">
        <v>249</v>
      </c>
      <c r="I99" s="13">
        <v>248</v>
      </c>
      <c r="J99" s="13">
        <v>6</v>
      </c>
      <c r="K99" s="13">
        <v>26</v>
      </c>
      <c r="L99" s="13">
        <v>212</v>
      </c>
      <c r="M99" s="13">
        <v>510</v>
      </c>
      <c r="N99" s="13">
        <v>7</v>
      </c>
      <c r="O99" s="13">
        <v>0</v>
      </c>
    </row>
    <row r="100" spans="5:15" x14ac:dyDescent="0.25">
      <c r="E100" s="12">
        <v>70</v>
      </c>
      <c r="F100" s="13">
        <v>1532</v>
      </c>
      <c r="G100" s="13">
        <v>181</v>
      </c>
      <c r="H100" s="13">
        <v>248</v>
      </c>
      <c r="I100" s="13">
        <v>248</v>
      </c>
      <c r="J100" s="13">
        <v>6</v>
      </c>
      <c r="K100" s="13">
        <v>26</v>
      </c>
      <c r="L100" s="13">
        <v>212</v>
      </c>
      <c r="M100" s="13">
        <v>507</v>
      </c>
      <c r="N100" s="13">
        <v>7</v>
      </c>
      <c r="O100" s="13">
        <v>0</v>
      </c>
    </row>
    <row r="101" spans="5:15" x14ac:dyDescent="0.25">
      <c r="E101" s="12">
        <v>71</v>
      </c>
      <c r="F101" s="13">
        <v>1525</v>
      </c>
      <c r="G101" s="13">
        <v>181</v>
      </c>
      <c r="H101" s="13">
        <v>247</v>
      </c>
      <c r="I101" s="13">
        <v>247</v>
      </c>
      <c r="J101" s="13">
        <v>6</v>
      </c>
      <c r="K101" s="13">
        <v>26</v>
      </c>
      <c r="L101" s="13">
        <v>211</v>
      </c>
      <c r="M101" s="13">
        <v>504</v>
      </c>
      <c r="N101" s="13">
        <v>7</v>
      </c>
      <c r="O101" s="13">
        <v>0</v>
      </c>
    </row>
    <row r="102" spans="5:15" x14ac:dyDescent="0.25">
      <c r="E102" s="12">
        <v>72</v>
      </c>
      <c r="F102" s="13">
        <v>1519</v>
      </c>
      <c r="G102" s="13">
        <v>180</v>
      </c>
      <c r="H102" s="13">
        <v>247</v>
      </c>
      <c r="I102" s="13">
        <v>247</v>
      </c>
      <c r="J102" s="13">
        <v>6</v>
      </c>
      <c r="K102" s="13">
        <v>26</v>
      </c>
      <c r="L102" s="13">
        <v>211</v>
      </c>
      <c r="M102" s="13">
        <v>501</v>
      </c>
      <c r="N102" s="13">
        <v>7</v>
      </c>
      <c r="O102" s="13">
        <v>0</v>
      </c>
    </row>
    <row r="103" spans="5:15" x14ac:dyDescent="0.25">
      <c r="E103" s="12">
        <v>73</v>
      </c>
      <c r="F103" s="13">
        <v>1512</v>
      </c>
      <c r="G103" s="13">
        <v>179</v>
      </c>
      <c r="H103" s="13">
        <v>246</v>
      </c>
      <c r="I103" s="13">
        <v>247</v>
      </c>
      <c r="J103" s="13">
        <v>6</v>
      </c>
      <c r="K103" s="13">
        <v>26</v>
      </c>
      <c r="L103" s="13">
        <v>210</v>
      </c>
      <c r="M103" s="13">
        <v>498</v>
      </c>
      <c r="N103" s="13">
        <v>7</v>
      </c>
      <c r="O103" s="13">
        <v>0</v>
      </c>
    </row>
    <row r="104" spans="5:15" x14ac:dyDescent="0.25">
      <c r="E104" s="12">
        <v>74</v>
      </c>
      <c r="F104" s="13">
        <v>1506</v>
      </c>
      <c r="G104" s="13">
        <v>178</v>
      </c>
      <c r="H104" s="13">
        <v>245</v>
      </c>
      <c r="I104" s="13">
        <v>246</v>
      </c>
      <c r="J104" s="13">
        <v>6</v>
      </c>
      <c r="K104" s="13">
        <v>26</v>
      </c>
      <c r="L104" s="13">
        <v>210</v>
      </c>
      <c r="M104" s="13">
        <v>496</v>
      </c>
      <c r="N104" s="13">
        <v>7</v>
      </c>
      <c r="O104" s="13">
        <v>0</v>
      </c>
    </row>
    <row r="105" spans="5:15" x14ac:dyDescent="0.25">
      <c r="E105" s="12">
        <v>75</v>
      </c>
      <c r="F105" s="13">
        <v>1499</v>
      </c>
      <c r="G105" s="13">
        <v>178</v>
      </c>
      <c r="H105" s="13">
        <v>245</v>
      </c>
      <c r="I105" s="13">
        <v>246</v>
      </c>
      <c r="J105" s="13">
        <v>6</v>
      </c>
      <c r="K105" s="13">
        <v>26</v>
      </c>
      <c r="L105" s="13">
        <v>209</v>
      </c>
      <c r="M105" s="13">
        <v>493</v>
      </c>
      <c r="N105" s="13">
        <v>7</v>
      </c>
      <c r="O105" s="13">
        <v>0</v>
      </c>
    </row>
    <row r="106" spans="5:15" x14ac:dyDescent="0.25">
      <c r="E106" s="12">
        <v>76</v>
      </c>
      <c r="F106" s="13">
        <v>1494</v>
      </c>
      <c r="G106" s="13">
        <v>177</v>
      </c>
      <c r="H106" s="13">
        <v>244</v>
      </c>
      <c r="I106" s="13">
        <v>246</v>
      </c>
      <c r="J106" s="13">
        <v>6</v>
      </c>
      <c r="K106" s="13">
        <v>26</v>
      </c>
      <c r="L106" s="13">
        <v>209</v>
      </c>
      <c r="M106" s="13">
        <v>490</v>
      </c>
      <c r="N106" s="13">
        <v>7</v>
      </c>
      <c r="O106" s="13">
        <v>0</v>
      </c>
    </row>
    <row r="107" spans="5:15" x14ac:dyDescent="0.25">
      <c r="E107" s="12">
        <v>77</v>
      </c>
      <c r="F107" s="13">
        <v>1490</v>
      </c>
      <c r="G107" s="13">
        <v>176</v>
      </c>
      <c r="H107" s="13">
        <v>243</v>
      </c>
      <c r="I107" s="13">
        <v>245</v>
      </c>
      <c r="J107" s="13">
        <v>6</v>
      </c>
      <c r="K107" s="13">
        <v>26</v>
      </c>
      <c r="L107" s="13">
        <v>209</v>
      </c>
      <c r="M107" s="13">
        <v>487</v>
      </c>
      <c r="N107" s="13">
        <v>7</v>
      </c>
      <c r="O107" s="13">
        <v>0</v>
      </c>
    </row>
    <row r="108" spans="5:15" x14ac:dyDescent="0.25">
      <c r="E108" s="12">
        <v>78</v>
      </c>
      <c r="F108" s="13">
        <v>1485</v>
      </c>
      <c r="G108" s="13">
        <v>176</v>
      </c>
      <c r="H108" s="13">
        <v>242</v>
      </c>
      <c r="I108" s="13">
        <v>245</v>
      </c>
      <c r="J108" s="13">
        <v>6</v>
      </c>
      <c r="K108" s="13">
        <v>26</v>
      </c>
      <c r="L108" s="13">
        <v>208</v>
      </c>
      <c r="M108" s="13">
        <v>485</v>
      </c>
      <c r="N108" s="13">
        <v>7</v>
      </c>
      <c r="O108" s="13">
        <v>0</v>
      </c>
    </row>
    <row r="109" spans="5:15" x14ac:dyDescent="0.25">
      <c r="E109" s="12">
        <v>79</v>
      </c>
      <c r="F109" s="13">
        <v>1479</v>
      </c>
      <c r="G109" s="13">
        <v>175</v>
      </c>
      <c r="H109" s="13">
        <v>242</v>
      </c>
      <c r="I109" s="13">
        <v>244</v>
      </c>
      <c r="J109" s="13">
        <v>6</v>
      </c>
      <c r="K109" s="13">
        <v>26</v>
      </c>
      <c r="L109" s="13">
        <v>208</v>
      </c>
      <c r="M109" s="13">
        <v>482</v>
      </c>
      <c r="N109" s="13">
        <v>7</v>
      </c>
      <c r="O109" s="13">
        <v>0</v>
      </c>
    </row>
    <row r="110" spans="5:15" x14ac:dyDescent="0.25">
      <c r="E110" s="12">
        <v>80</v>
      </c>
      <c r="F110" s="13">
        <v>1474</v>
      </c>
      <c r="G110" s="13">
        <v>175</v>
      </c>
      <c r="H110" s="13">
        <v>241</v>
      </c>
      <c r="I110" s="13">
        <v>244</v>
      </c>
      <c r="J110" s="13">
        <v>6</v>
      </c>
      <c r="K110" s="13">
        <v>26</v>
      </c>
      <c r="L110" s="13">
        <v>207</v>
      </c>
      <c r="M110" s="13">
        <v>479</v>
      </c>
      <c r="N110" s="13">
        <v>7</v>
      </c>
      <c r="O110" s="13">
        <v>0</v>
      </c>
    </row>
    <row r="111" spans="5:15" x14ac:dyDescent="0.25">
      <c r="E111" s="12">
        <v>81</v>
      </c>
      <c r="F111" s="13">
        <v>1469</v>
      </c>
      <c r="G111" s="13">
        <v>174</v>
      </c>
      <c r="H111" s="13">
        <v>241</v>
      </c>
      <c r="I111" s="13">
        <v>244</v>
      </c>
      <c r="J111" s="13">
        <v>6</v>
      </c>
      <c r="K111" s="13">
        <v>26</v>
      </c>
      <c r="L111" s="13">
        <v>207</v>
      </c>
      <c r="M111" s="13">
        <v>477</v>
      </c>
      <c r="N111" s="13">
        <v>7</v>
      </c>
      <c r="O111" s="13">
        <v>0</v>
      </c>
    </row>
    <row r="112" spans="5:15" x14ac:dyDescent="0.25">
      <c r="E112" s="12">
        <v>82</v>
      </c>
      <c r="F112" s="13">
        <v>1464</v>
      </c>
      <c r="G112" s="13">
        <v>174</v>
      </c>
      <c r="H112" s="13">
        <v>240</v>
      </c>
      <c r="I112" s="13">
        <v>243</v>
      </c>
      <c r="J112" s="13">
        <v>6</v>
      </c>
      <c r="K112" s="13">
        <v>26</v>
      </c>
      <c r="L112" s="13">
        <v>206</v>
      </c>
      <c r="M112" s="13">
        <v>474</v>
      </c>
      <c r="N112" s="13">
        <v>7</v>
      </c>
      <c r="O112" s="13">
        <v>0</v>
      </c>
    </row>
    <row r="113" spans="5:15" x14ac:dyDescent="0.25">
      <c r="E113" s="12">
        <v>83</v>
      </c>
      <c r="F113" s="13">
        <v>1459</v>
      </c>
      <c r="G113" s="13">
        <v>173</v>
      </c>
      <c r="H113" s="13">
        <v>239</v>
      </c>
      <c r="I113" s="13">
        <v>243</v>
      </c>
      <c r="J113" s="13">
        <v>6</v>
      </c>
      <c r="K113" s="13">
        <v>26</v>
      </c>
      <c r="L113" s="13">
        <v>206</v>
      </c>
      <c r="M113" s="13">
        <v>471</v>
      </c>
      <c r="N113" s="13">
        <v>7</v>
      </c>
      <c r="O113" s="13">
        <v>0</v>
      </c>
    </row>
    <row r="114" spans="5:15" x14ac:dyDescent="0.25">
      <c r="E114" s="12">
        <v>84</v>
      </c>
      <c r="F114" s="13">
        <v>1454</v>
      </c>
      <c r="G114" s="13">
        <v>172</v>
      </c>
      <c r="H114" s="13">
        <v>238</v>
      </c>
      <c r="I114" s="13">
        <v>242</v>
      </c>
      <c r="J114" s="13">
        <v>6</v>
      </c>
      <c r="K114" s="13">
        <v>26</v>
      </c>
      <c r="L114" s="13">
        <v>206</v>
      </c>
      <c r="M114" s="13">
        <v>469</v>
      </c>
      <c r="N114" s="13">
        <v>7</v>
      </c>
      <c r="O114" s="13">
        <v>0</v>
      </c>
    </row>
    <row r="115" spans="5:15" x14ac:dyDescent="0.25">
      <c r="E115" s="12">
        <v>85</v>
      </c>
      <c r="F115" s="13">
        <v>1449</v>
      </c>
      <c r="G115" s="13">
        <v>172</v>
      </c>
      <c r="H115" s="13">
        <v>238</v>
      </c>
      <c r="I115" s="13">
        <v>242</v>
      </c>
      <c r="J115" s="13">
        <v>6</v>
      </c>
      <c r="K115" s="13">
        <v>26</v>
      </c>
      <c r="L115" s="13">
        <v>205</v>
      </c>
      <c r="M115" s="13">
        <v>466</v>
      </c>
      <c r="N115" s="13">
        <v>7</v>
      </c>
      <c r="O115" s="13">
        <v>0</v>
      </c>
    </row>
    <row r="116" spans="5:15" x14ac:dyDescent="0.25">
      <c r="E116" s="12">
        <v>86</v>
      </c>
      <c r="F116" s="13">
        <v>1444</v>
      </c>
      <c r="G116" s="13">
        <v>171</v>
      </c>
      <c r="H116" s="13">
        <v>237</v>
      </c>
      <c r="I116" s="13">
        <v>242</v>
      </c>
      <c r="J116" s="13">
        <v>6</v>
      </c>
      <c r="K116" s="13">
        <v>26</v>
      </c>
      <c r="L116" s="13">
        <v>205</v>
      </c>
      <c r="M116" s="13">
        <v>464</v>
      </c>
      <c r="N116" s="13">
        <v>7</v>
      </c>
      <c r="O116" s="13">
        <v>0</v>
      </c>
    </row>
    <row r="117" spans="5:15" x14ac:dyDescent="0.25">
      <c r="E117" s="12">
        <v>87</v>
      </c>
      <c r="F117" s="13">
        <v>1439</v>
      </c>
      <c r="G117" s="13">
        <v>170</v>
      </c>
      <c r="H117" s="13">
        <v>236</v>
      </c>
      <c r="I117" s="13">
        <v>241</v>
      </c>
      <c r="J117" s="13">
        <v>6</v>
      </c>
      <c r="K117" s="13">
        <v>26</v>
      </c>
      <c r="L117" s="13">
        <v>205</v>
      </c>
      <c r="M117" s="13">
        <v>461</v>
      </c>
      <c r="N117" s="13">
        <v>7</v>
      </c>
      <c r="O117" s="13">
        <v>0</v>
      </c>
    </row>
    <row r="118" spans="5:15" x14ac:dyDescent="0.25">
      <c r="E118" s="12">
        <v>88</v>
      </c>
      <c r="F118" s="13">
        <v>1433</v>
      </c>
      <c r="G118" s="13">
        <v>170</v>
      </c>
      <c r="H118" s="13">
        <v>236</v>
      </c>
      <c r="I118" s="13">
        <v>241</v>
      </c>
      <c r="J118" s="13">
        <v>6</v>
      </c>
      <c r="K118" s="13">
        <v>26</v>
      </c>
      <c r="L118" s="13">
        <v>204</v>
      </c>
      <c r="M118" s="13">
        <v>459</v>
      </c>
      <c r="N118" s="13">
        <v>7</v>
      </c>
      <c r="O118" s="13">
        <v>0</v>
      </c>
    </row>
    <row r="119" spans="5:15" x14ac:dyDescent="0.25">
      <c r="E119" s="12">
        <v>89</v>
      </c>
      <c r="F119" s="13">
        <v>1428</v>
      </c>
      <c r="G119" s="13">
        <v>169</v>
      </c>
      <c r="H119" s="13">
        <v>235</v>
      </c>
      <c r="I119" s="13">
        <v>241</v>
      </c>
      <c r="J119" s="13">
        <v>6</v>
      </c>
      <c r="K119" s="13">
        <v>26</v>
      </c>
      <c r="L119" s="13">
        <v>204</v>
      </c>
      <c r="M119" s="13">
        <v>457</v>
      </c>
      <c r="N119" s="13">
        <v>7</v>
      </c>
      <c r="O119" s="13">
        <v>0</v>
      </c>
    </row>
    <row r="120" spans="5:15" x14ac:dyDescent="0.25">
      <c r="E120" s="12">
        <v>90</v>
      </c>
      <c r="F120" s="13">
        <v>1424</v>
      </c>
      <c r="G120" s="13">
        <v>169</v>
      </c>
      <c r="H120" s="13">
        <v>234</v>
      </c>
      <c r="I120" s="13">
        <v>240</v>
      </c>
      <c r="J120" s="13">
        <v>6</v>
      </c>
      <c r="K120" s="13">
        <v>26</v>
      </c>
      <c r="L120" s="13">
        <v>203</v>
      </c>
      <c r="M120" s="13">
        <v>454</v>
      </c>
      <c r="N120" s="13">
        <v>7</v>
      </c>
      <c r="O120" s="13">
        <v>0</v>
      </c>
    </row>
    <row r="121" spans="5:15" x14ac:dyDescent="0.25">
      <c r="E121" s="12">
        <v>91</v>
      </c>
      <c r="F121" s="13">
        <v>1418</v>
      </c>
      <c r="G121" s="13">
        <v>168</v>
      </c>
      <c r="H121" s="13">
        <v>233</v>
      </c>
      <c r="I121" s="13">
        <v>240</v>
      </c>
      <c r="J121" s="13">
        <v>6</v>
      </c>
      <c r="K121" s="13">
        <v>26</v>
      </c>
      <c r="L121" s="13">
        <v>203</v>
      </c>
      <c r="M121" s="13">
        <v>452</v>
      </c>
      <c r="N121" s="13">
        <v>7</v>
      </c>
      <c r="O121" s="13">
        <v>0</v>
      </c>
    </row>
    <row r="122" spans="5:15" x14ac:dyDescent="0.25">
      <c r="E122" s="12">
        <v>92</v>
      </c>
      <c r="F122" s="13">
        <v>1414</v>
      </c>
      <c r="G122" s="13">
        <v>167</v>
      </c>
      <c r="H122" s="13">
        <v>233</v>
      </c>
      <c r="I122" s="13">
        <v>240</v>
      </c>
      <c r="J122" s="13">
        <v>6</v>
      </c>
      <c r="K122" s="13">
        <v>26</v>
      </c>
      <c r="L122" s="13">
        <v>203</v>
      </c>
      <c r="M122" s="13">
        <v>450</v>
      </c>
      <c r="N122" s="13">
        <v>7</v>
      </c>
      <c r="O122" s="13">
        <v>0</v>
      </c>
    </row>
    <row r="123" spans="5:15" x14ac:dyDescent="0.25">
      <c r="E123" s="12">
        <v>93</v>
      </c>
      <c r="F123" s="13">
        <v>1408</v>
      </c>
      <c r="G123" s="13">
        <v>167</v>
      </c>
      <c r="H123" s="13">
        <v>232</v>
      </c>
      <c r="I123" s="13">
        <v>239</v>
      </c>
      <c r="J123" s="13">
        <v>6</v>
      </c>
      <c r="K123" s="13">
        <v>26</v>
      </c>
      <c r="L123" s="13">
        <v>202</v>
      </c>
      <c r="M123" s="13">
        <v>447</v>
      </c>
      <c r="N123" s="13">
        <v>7</v>
      </c>
      <c r="O123" s="13">
        <v>0</v>
      </c>
    </row>
    <row r="124" spans="5:15" x14ac:dyDescent="0.25">
      <c r="E124" s="12">
        <v>94</v>
      </c>
      <c r="F124" s="13">
        <v>1403</v>
      </c>
      <c r="G124" s="13">
        <v>166</v>
      </c>
      <c r="H124" s="13">
        <v>231</v>
      </c>
      <c r="I124" s="13">
        <v>239</v>
      </c>
      <c r="J124" s="13">
        <v>6</v>
      </c>
      <c r="K124" s="13">
        <v>26</v>
      </c>
      <c r="L124" s="13">
        <v>202</v>
      </c>
      <c r="M124" s="13">
        <v>445</v>
      </c>
      <c r="N124" s="13">
        <v>7</v>
      </c>
      <c r="O124" s="13">
        <v>0</v>
      </c>
    </row>
    <row r="125" spans="5:15" x14ac:dyDescent="0.25">
      <c r="E125" s="12">
        <v>95</v>
      </c>
      <c r="F125" s="13">
        <v>1398</v>
      </c>
      <c r="G125" s="13">
        <v>166</v>
      </c>
      <c r="H125" s="13">
        <v>231</v>
      </c>
      <c r="I125" s="13">
        <v>239</v>
      </c>
      <c r="J125" s="13">
        <v>6</v>
      </c>
      <c r="K125" s="13">
        <v>26</v>
      </c>
      <c r="L125" s="13">
        <v>202</v>
      </c>
      <c r="M125" s="13">
        <v>443</v>
      </c>
      <c r="N125" s="13">
        <v>7</v>
      </c>
      <c r="O125" s="13">
        <v>0</v>
      </c>
    </row>
    <row r="126" spans="5:15" x14ac:dyDescent="0.25">
      <c r="E126" s="12">
        <v>96</v>
      </c>
      <c r="F126" s="13">
        <v>1393</v>
      </c>
      <c r="G126" s="13">
        <v>165</v>
      </c>
      <c r="H126" s="13">
        <v>230</v>
      </c>
      <c r="I126" s="13">
        <v>238</v>
      </c>
      <c r="J126" s="13">
        <v>6</v>
      </c>
      <c r="K126" s="13">
        <v>26</v>
      </c>
      <c r="L126" s="13">
        <v>201</v>
      </c>
      <c r="M126" s="13">
        <v>440</v>
      </c>
      <c r="N126" s="13">
        <v>7</v>
      </c>
      <c r="O126" s="13">
        <v>0</v>
      </c>
    </row>
    <row r="127" spans="5:15" x14ac:dyDescent="0.25">
      <c r="E127" s="12">
        <v>97</v>
      </c>
      <c r="F127" s="13">
        <v>1388</v>
      </c>
      <c r="G127" s="13">
        <v>165</v>
      </c>
      <c r="H127" s="13">
        <v>229</v>
      </c>
      <c r="I127" s="13">
        <v>238</v>
      </c>
      <c r="J127" s="13">
        <v>6</v>
      </c>
      <c r="K127" s="13">
        <v>26</v>
      </c>
      <c r="L127" s="13">
        <v>201</v>
      </c>
      <c r="M127" s="13">
        <v>438</v>
      </c>
      <c r="N127" s="13">
        <v>7</v>
      </c>
      <c r="O127" s="13">
        <v>0</v>
      </c>
    </row>
    <row r="128" spans="5:15" x14ac:dyDescent="0.25">
      <c r="E128" s="12">
        <v>98</v>
      </c>
      <c r="F128" s="13">
        <v>1383</v>
      </c>
      <c r="G128" s="13">
        <v>164</v>
      </c>
      <c r="H128" s="13">
        <v>228</v>
      </c>
      <c r="I128" s="13">
        <v>238</v>
      </c>
      <c r="J128" s="13">
        <v>6</v>
      </c>
      <c r="K128" s="13">
        <v>26</v>
      </c>
      <c r="L128" s="13">
        <v>201</v>
      </c>
      <c r="M128" s="13">
        <v>436</v>
      </c>
      <c r="N128" s="13">
        <v>7</v>
      </c>
      <c r="O128" s="13">
        <v>0</v>
      </c>
    </row>
    <row r="129" spans="5:15" x14ac:dyDescent="0.25">
      <c r="E129" s="12">
        <v>99</v>
      </c>
      <c r="F129" s="13">
        <v>1378</v>
      </c>
      <c r="G129" s="13">
        <v>164</v>
      </c>
      <c r="H129" s="13">
        <v>227</v>
      </c>
      <c r="I129" s="13">
        <v>237</v>
      </c>
      <c r="J129" s="13">
        <v>6</v>
      </c>
      <c r="K129" s="13">
        <v>26</v>
      </c>
      <c r="L129" s="13">
        <v>200</v>
      </c>
      <c r="M129" s="13">
        <v>434</v>
      </c>
      <c r="N129" s="13">
        <v>7</v>
      </c>
      <c r="O129" s="13">
        <v>0</v>
      </c>
    </row>
    <row r="130" spans="5:15" x14ac:dyDescent="0.25">
      <c r="E130" s="12">
        <v>100</v>
      </c>
      <c r="F130" s="13">
        <v>1373</v>
      </c>
      <c r="G130" s="13">
        <v>163</v>
      </c>
      <c r="H130" s="13">
        <v>226</v>
      </c>
      <c r="I130" s="13">
        <v>237</v>
      </c>
      <c r="J130" s="13">
        <v>6</v>
      </c>
      <c r="K130" s="13">
        <v>26</v>
      </c>
      <c r="L130" s="13">
        <v>200</v>
      </c>
      <c r="M130" s="13">
        <v>432</v>
      </c>
      <c r="N130" s="13">
        <v>7</v>
      </c>
      <c r="O130" s="13">
        <v>0</v>
      </c>
    </row>
    <row r="131" spans="5:15" x14ac:dyDescent="0.25">
      <c r="E131" s="12">
        <v>101</v>
      </c>
      <c r="F131" s="13">
        <v>1368</v>
      </c>
      <c r="G131" s="13">
        <v>163</v>
      </c>
      <c r="H131" s="13">
        <v>225</v>
      </c>
      <c r="I131" s="13">
        <v>236</v>
      </c>
      <c r="J131" s="13">
        <v>6</v>
      </c>
      <c r="K131" s="13">
        <v>26</v>
      </c>
      <c r="L131" s="13">
        <v>200</v>
      </c>
      <c r="M131" s="13">
        <v>430</v>
      </c>
      <c r="N131" s="13">
        <v>7</v>
      </c>
      <c r="O131" s="13">
        <v>0</v>
      </c>
    </row>
    <row r="132" spans="5:15" x14ac:dyDescent="0.25">
      <c r="E132" s="12">
        <v>102</v>
      </c>
      <c r="F132" s="13">
        <v>1363</v>
      </c>
      <c r="G132" s="13">
        <v>162</v>
      </c>
      <c r="H132" s="13">
        <v>225</v>
      </c>
      <c r="I132" s="13">
        <v>236</v>
      </c>
      <c r="J132" s="13">
        <v>6</v>
      </c>
      <c r="K132" s="13">
        <v>26</v>
      </c>
      <c r="L132" s="13">
        <v>199</v>
      </c>
      <c r="M132" s="13">
        <v>428</v>
      </c>
      <c r="N132" s="13">
        <v>7</v>
      </c>
      <c r="O132" s="13">
        <v>0</v>
      </c>
    </row>
    <row r="133" spans="5:15" x14ac:dyDescent="0.25">
      <c r="E133" s="12">
        <v>103</v>
      </c>
      <c r="F133" s="13">
        <v>1357</v>
      </c>
      <c r="G133" s="13">
        <v>162</v>
      </c>
      <c r="H133" s="13">
        <v>224</v>
      </c>
      <c r="I133" s="13">
        <v>236</v>
      </c>
      <c r="J133" s="13">
        <v>6</v>
      </c>
      <c r="K133" s="13">
        <v>26</v>
      </c>
      <c r="L133" s="13">
        <v>199</v>
      </c>
      <c r="M133" s="13">
        <v>425</v>
      </c>
      <c r="N133" s="13">
        <v>7</v>
      </c>
      <c r="O133" s="13">
        <v>0</v>
      </c>
    </row>
    <row r="134" spans="5:15" x14ac:dyDescent="0.25">
      <c r="E134" s="12">
        <v>104</v>
      </c>
      <c r="F134" s="13">
        <v>1353</v>
      </c>
      <c r="G134" s="13">
        <v>161</v>
      </c>
      <c r="H134" s="13">
        <v>223</v>
      </c>
      <c r="I134" s="13">
        <v>235</v>
      </c>
      <c r="J134" s="13">
        <v>6</v>
      </c>
      <c r="K134" s="13">
        <v>26</v>
      </c>
      <c r="L134" s="13">
        <v>199</v>
      </c>
      <c r="M134" s="13">
        <v>423</v>
      </c>
      <c r="N134" s="13">
        <v>7</v>
      </c>
      <c r="O134" s="13">
        <v>0</v>
      </c>
    </row>
    <row r="135" spans="5:15" x14ac:dyDescent="0.25">
      <c r="E135" s="12">
        <v>105</v>
      </c>
      <c r="F135" s="13">
        <v>1347</v>
      </c>
      <c r="G135" s="13">
        <v>160</v>
      </c>
      <c r="H135" s="13">
        <v>223</v>
      </c>
      <c r="I135" s="13">
        <v>235</v>
      </c>
      <c r="J135" s="13">
        <v>6</v>
      </c>
      <c r="K135" s="13">
        <v>26</v>
      </c>
      <c r="L135" s="13">
        <v>198</v>
      </c>
      <c r="M135" s="13">
        <v>421</v>
      </c>
      <c r="N135" s="13">
        <v>7</v>
      </c>
      <c r="O135" s="13">
        <v>0</v>
      </c>
    </row>
    <row r="136" spans="5:15" x14ac:dyDescent="0.25">
      <c r="E136" s="12">
        <v>106</v>
      </c>
      <c r="F136" s="13">
        <v>1342</v>
      </c>
      <c r="G136" s="13">
        <v>159</v>
      </c>
      <c r="H136" s="13">
        <v>222</v>
      </c>
      <c r="I136" s="13">
        <v>235</v>
      </c>
      <c r="J136" s="13">
        <v>6</v>
      </c>
      <c r="K136" s="13">
        <v>26</v>
      </c>
      <c r="L136" s="13">
        <v>198</v>
      </c>
      <c r="M136" s="13">
        <v>419</v>
      </c>
      <c r="N136" s="13">
        <v>7</v>
      </c>
      <c r="O136" s="13">
        <v>0</v>
      </c>
    </row>
    <row r="137" spans="5:15" x14ac:dyDescent="0.25">
      <c r="E137" s="12">
        <v>107</v>
      </c>
      <c r="F137" s="13">
        <v>1336</v>
      </c>
      <c r="G137" s="13">
        <v>159</v>
      </c>
      <c r="H137" s="13">
        <v>222</v>
      </c>
      <c r="I137" s="13">
        <v>234</v>
      </c>
      <c r="J137" s="13">
        <v>6</v>
      </c>
      <c r="K137" s="13">
        <v>26</v>
      </c>
      <c r="L137" s="13">
        <v>198</v>
      </c>
      <c r="M137" s="13">
        <v>417</v>
      </c>
      <c r="N137" s="13">
        <v>7</v>
      </c>
      <c r="O137" s="13">
        <v>0</v>
      </c>
    </row>
    <row r="138" spans="5:15" x14ac:dyDescent="0.25">
      <c r="E138" s="12">
        <v>108</v>
      </c>
      <c r="F138" s="13">
        <v>1332</v>
      </c>
      <c r="G138" s="13">
        <v>158</v>
      </c>
      <c r="H138" s="13">
        <v>221</v>
      </c>
      <c r="I138" s="13">
        <v>234</v>
      </c>
      <c r="J138" s="13">
        <v>6</v>
      </c>
      <c r="K138" s="13">
        <v>26</v>
      </c>
      <c r="L138" s="13">
        <v>197</v>
      </c>
      <c r="M138" s="13">
        <v>415</v>
      </c>
      <c r="N138" s="13">
        <v>7</v>
      </c>
      <c r="O138" s="13">
        <v>0</v>
      </c>
    </row>
    <row r="139" spans="5:15" x14ac:dyDescent="0.25">
      <c r="E139" s="12">
        <v>109</v>
      </c>
      <c r="F139" s="13">
        <v>1327</v>
      </c>
      <c r="G139" s="13">
        <v>157</v>
      </c>
      <c r="H139" s="13">
        <v>221</v>
      </c>
      <c r="I139" s="13">
        <v>234</v>
      </c>
      <c r="J139" s="13">
        <v>6</v>
      </c>
      <c r="K139" s="13">
        <v>26</v>
      </c>
      <c r="L139" s="13">
        <v>197</v>
      </c>
      <c r="M139" s="13">
        <v>414</v>
      </c>
      <c r="N139" s="13">
        <v>7</v>
      </c>
      <c r="O139" s="13">
        <v>0</v>
      </c>
    </row>
    <row r="140" spans="5:15" x14ac:dyDescent="0.25">
      <c r="E140" s="12">
        <v>110</v>
      </c>
      <c r="F140" s="13">
        <v>1321</v>
      </c>
      <c r="G140" s="13">
        <v>157</v>
      </c>
      <c r="H140" s="13">
        <v>220</v>
      </c>
      <c r="I140" s="13">
        <v>233</v>
      </c>
      <c r="J140" s="13">
        <v>6</v>
      </c>
      <c r="K140" s="13">
        <v>26</v>
      </c>
      <c r="L140" s="13">
        <v>197</v>
      </c>
      <c r="M140" s="13">
        <v>412</v>
      </c>
      <c r="N140" s="13">
        <v>7</v>
      </c>
      <c r="O140" s="13">
        <v>0</v>
      </c>
    </row>
    <row r="141" spans="5:15" x14ac:dyDescent="0.25">
      <c r="E141" s="12">
        <v>111</v>
      </c>
      <c r="F141" s="13">
        <v>1316</v>
      </c>
      <c r="G141" s="13">
        <v>157</v>
      </c>
      <c r="H141" s="13">
        <v>219</v>
      </c>
      <c r="I141" s="13">
        <v>233</v>
      </c>
      <c r="J141" s="13">
        <v>6</v>
      </c>
      <c r="K141" s="13">
        <v>26</v>
      </c>
      <c r="L141" s="13">
        <v>196</v>
      </c>
      <c r="M141" s="13">
        <v>410</v>
      </c>
      <c r="N141" s="13">
        <v>7</v>
      </c>
      <c r="O141" s="13">
        <v>0</v>
      </c>
    </row>
    <row r="142" spans="5:15" x14ac:dyDescent="0.25">
      <c r="E142" s="12">
        <v>112</v>
      </c>
      <c r="F142" s="13">
        <v>1311</v>
      </c>
      <c r="G142" s="13">
        <v>156</v>
      </c>
      <c r="H142" s="13">
        <v>219</v>
      </c>
      <c r="I142" s="13">
        <v>233</v>
      </c>
      <c r="J142" s="13">
        <v>6</v>
      </c>
      <c r="K142" s="13">
        <v>26</v>
      </c>
      <c r="L142" s="13">
        <v>196</v>
      </c>
      <c r="M142" s="13">
        <v>408</v>
      </c>
      <c r="N142" s="13">
        <v>7</v>
      </c>
      <c r="O142" s="13">
        <v>0</v>
      </c>
    </row>
    <row r="143" spans="5:15" x14ac:dyDescent="0.25">
      <c r="E143" s="12">
        <v>113</v>
      </c>
      <c r="F143" s="13">
        <v>1306</v>
      </c>
      <c r="G143" s="13">
        <v>156</v>
      </c>
      <c r="H143" s="13">
        <v>218</v>
      </c>
      <c r="I143" s="13">
        <v>232</v>
      </c>
      <c r="J143" s="13">
        <v>6</v>
      </c>
      <c r="K143" s="13">
        <v>25</v>
      </c>
      <c r="L143" s="13">
        <v>196</v>
      </c>
      <c r="M143" s="13">
        <v>406</v>
      </c>
      <c r="N143" s="13">
        <v>7</v>
      </c>
      <c r="O143" s="13">
        <v>0</v>
      </c>
    </row>
    <row r="144" spans="5:15" x14ac:dyDescent="0.25">
      <c r="E144" s="12">
        <v>114</v>
      </c>
      <c r="F144" s="13">
        <v>1300</v>
      </c>
      <c r="G144" s="13">
        <v>155</v>
      </c>
      <c r="H144" s="13">
        <v>218</v>
      </c>
      <c r="I144" s="13">
        <v>232</v>
      </c>
      <c r="J144" s="13">
        <v>6</v>
      </c>
      <c r="K144" s="13">
        <v>25</v>
      </c>
      <c r="L144" s="13">
        <v>195</v>
      </c>
      <c r="M144" s="13">
        <v>404</v>
      </c>
      <c r="N144" s="13">
        <v>7</v>
      </c>
      <c r="O144" s="13">
        <v>0</v>
      </c>
    </row>
    <row r="145" spans="5:15" x14ac:dyDescent="0.25">
      <c r="E145" s="12">
        <v>115</v>
      </c>
      <c r="F145" s="13">
        <v>1294</v>
      </c>
      <c r="G145" s="13">
        <v>155</v>
      </c>
      <c r="H145" s="13">
        <v>217</v>
      </c>
      <c r="I145" s="13">
        <v>232</v>
      </c>
      <c r="J145" s="13">
        <v>6</v>
      </c>
      <c r="K145" s="13">
        <v>25</v>
      </c>
      <c r="L145" s="13">
        <v>195</v>
      </c>
      <c r="M145" s="13">
        <v>402</v>
      </c>
      <c r="N145" s="13">
        <v>7</v>
      </c>
      <c r="O145" s="13">
        <v>0</v>
      </c>
    </row>
    <row r="146" spans="5:15" x14ac:dyDescent="0.25">
      <c r="E146" s="12">
        <v>116</v>
      </c>
      <c r="F146" s="13">
        <v>1289</v>
      </c>
      <c r="G146" s="13">
        <v>154</v>
      </c>
      <c r="H146" s="13">
        <v>216</v>
      </c>
      <c r="I146" s="13">
        <v>231</v>
      </c>
      <c r="J146" s="13">
        <v>6</v>
      </c>
      <c r="K146" s="13">
        <v>25</v>
      </c>
      <c r="L146" s="13">
        <v>195</v>
      </c>
      <c r="M146" s="13">
        <v>400</v>
      </c>
      <c r="N146" s="13">
        <v>7</v>
      </c>
      <c r="O146" s="13">
        <v>0</v>
      </c>
    </row>
    <row r="147" spans="5:15" x14ac:dyDescent="0.25">
      <c r="E147" s="12">
        <v>117</v>
      </c>
      <c r="F147" s="13">
        <v>1284</v>
      </c>
      <c r="G147" s="13">
        <v>154</v>
      </c>
      <c r="H147" s="13">
        <v>216</v>
      </c>
      <c r="I147" s="13">
        <v>231</v>
      </c>
      <c r="J147" s="13">
        <v>6</v>
      </c>
      <c r="K147" s="13">
        <v>25</v>
      </c>
      <c r="L147" s="13">
        <v>195</v>
      </c>
      <c r="M147" s="13">
        <v>399</v>
      </c>
      <c r="N147" s="13">
        <v>7</v>
      </c>
      <c r="O147" s="13">
        <v>0</v>
      </c>
    </row>
    <row r="148" spans="5:15" x14ac:dyDescent="0.25">
      <c r="E148" s="12">
        <v>118</v>
      </c>
      <c r="F148" s="13">
        <v>1279</v>
      </c>
      <c r="G148" s="13">
        <v>153</v>
      </c>
      <c r="H148" s="13">
        <v>215</v>
      </c>
      <c r="I148" s="13">
        <v>231</v>
      </c>
      <c r="J148" s="13">
        <v>6</v>
      </c>
      <c r="K148" s="13">
        <v>25</v>
      </c>
      <c r="L148" s="13">
        <v>194</v>
      </c>
      <c r="M148" s="13">
        <v>397</v>
      </c>
      <c r="N148" s="13">
        <v>7</v>
      </c>
      <c r="O148" s="13">
        <v>0</v>
      </c>
    </row>
    <row r="149" spans="5:15" x14ac:dyDescent="0.25">
      <c r="E149" s="12">
        <v>119</v>
      </c>
      <c r="F149" s="13">
        <v>1273</v>
      </c>
      <c r="G149" s="13">
        <v>153</v>
      </c>
      <c r="H149" s="13">
        <v>215</v>
      </c>
      <c r="I149" s="13">
        <v>230</v>
      </c>
      <c r="J149" s="13">
        <v>6</v>
      </c>
      <c r="K149" s="13">
        <v>25</v>
      </c>
      <c r="L149" s="13">
        <v>194</v>
      </c>
      <c r="M149" s="13">
        <v>395</v>
      </c>
      <c r="N149" s="13">
        <v>7</v>
      </c>
      <c r="O149" s="13">
        <v>0</v>
      </c>
    </row>
    <row r="150" spans="5:15" x14ac:dyDescent="0.25">
      <c r="E150" s="12">
        <v>120</v>
      </c>
      <c r="F150" s="13">
        <v>1268</v>
      </c>
      <c r="G150" s="13">
        <v>152</v>
      </c>
      <c r="H150" s="13">
        <v>214</v>
      </c>
      <c r="I150" s="13">
        <v>230</v>
      </c>
      <c r="J150" s="13">
        <v>6</v>
      </c>
      <c r="K150" s="13">
        <v>25</v>
      </c>
      <c r="L150" s="13">
        <v>194</v>
      </c>
      <c r="M150" s="13">
        <v>393</v>
      </c>
      <c r="N150" s="13">
        <v>7</v>
      </c>
      <c r="O150" s="13">
        <v>0</v>
      </c>
    </row>
    <row r="151" spans="5:15" x14ac:dyDescent="0.25">
      <c r="E151" s="12">
        <v>121</v>
      </c>
      <c r="F151" s="13">
        <v>1262</v>
      </c>
      <c r="G151" s="13">
        <v>152</v>
      </c>
      <c r="H151" s="13">
        <v>214</v>
      </c>
      <c r="I151" s="13">
        <v>230</v>
      </c>
      <c r="J151" s="13">
        <v>6</v>
      </c>
      <c r="K151" s="13">
        <v>25</v>
      </c>
      <c r="L151" s="13">
        <v>193</v>
      </c>
      <c r="M151" s="13">
        <v>392</v>
      </c>
      <c r="N151" s="13">
        <v>7</v>
      </c>
      <c r="O151" s="13">
        <v>0</v>
      </c>
    </row>
    <row r="152" spans="5:15" x14ac:dyDescent="0.25">
      <c r="E152" s="12">
        <v>122</v>
      </c>
      <c r="F152" s="13">
        <v>1256</v>
      </c>
      <c r="G152" s="13">
        <v>151</v>
      </c>
      <c r="H152" s="13">
        <v>214</v>
      </c>
      <c r="I152" s="13">
        <v>229</v>
      </c>
      <c r="J152" s="13">
        <v>6</v>
      </c>
      <c r="K152" s="13">
        <v>25</v>
      </c>
      <c r="L152" s="13">
        <v>193</v>
      </c>
      <c r="M152" s="13">
        <v>390</v>
      </c>
      <c r="N152" s="13">
        <v>7</v>
      </c>
      <c r="O152" s="13">
        <v>0</v>
      </c>
    </row>
    <row r="153" spans="5:15" x14ac:dyDescent="0.25">
      <c r="E153" s="12">
        <v>123</v>
      </c>
      <c r="F153" s="13">
        <v>1251</v>
      </c>
      <c r="G153" s="13">
        <v>151</v>
      </c>
      <c r="H153" s="13">
        <v>213</v>
      </c>
      <c r="I153" s="13">
        <v>229</v>
      </c>
      <c r="J153" s="13">
        <v>6</v>
      </c>
      <c r="K153" s="13">
        <v>25</v>
      </c>
      <c r="L153" s="13">
        <v>193</v>
      </c>
      <c r="M153" s="13">
        <v>388</v>
      </c>
      <c r="N153" s="13">
        <v>7</v>
      </c>
      <c r="O153" s="13">
        <v>0</v>
      </c>
    </row>
    <row r="154" spans="5:15" x14ac:dyDescent="0.25">
      <c r="E154" s="12">
        <v>124</v>
      </c>
      <c r="F154" s="13">
        <v>1246</v>
      </c>
      <c r="G154" s="13">
        <v>150</v>
      </c>
      <c r="H154" s="13">
        <v>212</v>
      </c>
      <c r="I154" s="13">
        <v>229</v>
      </c>
      <c r="J154" s="13">
        <v>6</v>
      </c>
      <c r="K154" s="13">
        <v>25</v>
      </c>
      <c r="L154" s="13">
        <v>193</v>
      </c>
      <c r="M154" s="13">
        <v>387</v>
      </c>
      <c r="N154" s="13">
        <v>7</v>
      </c>
      <c r="O154" s="13">
        <v>0</v>
      </c>
    </row>
    <row r="155" spans="5:15" x14ac:dyDescent="0.25">
      <c r="E155" s="12">
        <v>125</v>
      </c>
      <c r="F155" s="13">
        <v>1241</v>
      </c>
      <c r="G155" s="13">
        <v>150</v>
      </c>
      <c r="H155" s="13">
        <v>212</v>
      </c>
      <c r="I155" s="13">
        <v>228</v>
      </c>
      <c r="J155" s="13">
        <v>6</v>
      </c>
      <c r="K155" s="13">
        <v>25</v>
      </c>
      <c r="L155" s="13">
        <v>192</v>
      </c>
      <c r="M155" s="13">
        <v>385</v>
      </c>
      <c r="N155" s="13">
        <v>7</v>
      </c>
      <c r="O155" s="13">
        <v>0</v>
      </c>
    </row>
    <row r="156" spans="5:15" x14ac:dyDescent="0.25">
      <c r="E156" s="12">
        <v>126</v>
      </c>
      <c r="F156" s="13">
        <v>1235</v>
      </c>
      <c r="G156" s="13">
        <v>149</v>
      </c>
      <c r="H156" s="13">
        <v>211</v>
      </c>
      <c r="I156" s="13">
        <v>228</v>
      </c>
      <c r="J156" s="13">
        <v>6</v>
      </c>
      <c r="K156" s="13">
        <v>25</v>
      </c>
      <c r="L156" s="13">
        <v>192</v>
      </c>
      <c r="M156" s="13">
        <v>383</v>
      </c>
      <c r="N156" s="13">
        <v>7</v>
      </c>
      <c r="O156" s="13">
        <v>0</v>
      </c>
    </row>
    <row r="157" spans="5:15" x14ac:dyDescent="0.25">
      <c r="E157" s="12">
        <v>127</v>
      </c>
      <c r="F157" s="13">
        <v>1230</v>
      </c>
      <c r="G157" s="13">
        <v>148</v>
      </c>
      <c r="H157" s="13">
        <v>211</v>
      </c>
      <c r="I157" s="13">
        <v>228</v>
      </c>
      <c r="J157" s="13">
        <v>6</v>
      </c>
      <c r="K157" s="13">
        <v>25</v>
      </c>
      <c r="L157" s="13">
        <v>192</v>
      </c>
      <c r="M157" s="13">
        <v>382</v>
      </c>
      <c r="N157" s="13">
        <v>7</v>
      </c>
      <c r="O157" s="13">
        <v>0</v>
      </c>
    </row>
    <row r="158" spans="5:15" x14ac:dyDescent="0.25">
      <c r="E158" s="12">
        <v>128</v>
      </c>
      <c r="F158" s="13">
        <v>1225</v>
      </c>
      <c r="G158" s="13">
        <v>148</v>
      </c>
      <c r="H158" s="13">
        <v>210</v>
      </c>
      <c r="I158" s="13">
        <v>228</v>
      </c>
      <c r="J158" s="13">
        <v>6</v>
      </c>
      <c r="K158" s="13">
        <v>25</v>
      </c>
      <c r="L158" s="13">
        <v>191</v>
      </c>
      <c r="M158" s="13">
        <v>380</v>
      </c>
      <c r="N158" s="13">
        <v>7</v>
      </c>
      <c r="O158" s="13">
        <v>0</v>
      </c>
    </row>
    <row r="159" spans="5:15" x14ac:dyDescent="0.25">
      <c r="E159" s="12">
        <v>129</v>
      </c>
      <c r="F159" s="13">
        <v>1219</v>
      </c>
      <c r="G159" s="13">
        <v>147</v>
      </c>
      <c r="H159" s="13">
        <v>210</v>
      </c>
      <c r="I159" s="13">
        <v>227</v>
      </c>
      <c r="J159" s="13">
        <v>6</v>
      </c>
      <c r="K159" s="13">
        <v>25</v>
      </c>
      <c r="L159" s="13">
        <v>191</v>
      </c>
      <c r="M159" s="13">
        <v>379</v>
      </c>
      <c r="N159" s="13">
        <v>7</v>
      </c>
      <c r="O159" s="13">
        <v>0</v>
      </c>
    </row>
    <row r="160" spans="5:15" x14ac:dyDescent="0.25">
      <c r="E160" s="12">
        <v>130</v>
      </c>
      <c r="F160" s="13">
        <v>1215</v>
      </c>
      <c r="G160" s="13">
        <v>146</v>
      </c>
      <c r="H160" s="13">
        <v>209</v>
      </c>
      <c r="I160" s="13">
        <v>227</v>
      </c>
      <c r="J160" s="13">
        <v>6</v>
      </c>
      <c r="K160" s="13">
        <v>25</v>
      </c>
      <c r="L160" s="13">
        <v>191</v>
      </c>
      <c r="M160" s="13">
        <v>377</v>
      </c>
      <c r="N160" s="13">
        <v>7</v>
      </c>
      <c r="O160" s="13">
        <v>0</v>
      </c>
    </row>
    <row r="161" spans="5:15" x14ac:dyDescent="0.25">
      <c r="E161" s="12">
        <v>131</v>
      </c>
      <c r="F161" s="13">
        <v>1210</v>
      </c>
      <c r="G161" s="13">
        <v>146</v>
      </c>
      <c r="H161" s="13">
        <v>208</v>
      </c>
      <c r="I161" s="13">
        <v>227</v>
      </c>
      <c r="J161" s="13">
        <v>6</v>
      </c>
      <c r="K161" s="13">
        <v>25</v>
      </c>
      <c r="L161" s="13">
        <v>191</v>
      </c>
      <c r="M161" s="13">
        <v>375</v>
      </c>
      <c r="N161" s="13">
        <v>7</v>
      </c>
      <c r="O161" s="13">
        <v>0</v>
      </c>
    </row>
    <row r="162" spans="5:15" x14ac:dyDescent="0.25">
      <c r="E162" s="12">
        <v>132</v>
      </c>
      <c r="F162" s="13">
        <v>1204</v>
      </c>
      <c r="G162" s="13">
        <v>145</v>
      </c>
      <c r="H162" s="13">
        <v>207</v>
      </c>
      <c r="I162" s="13">
        <v>226</v>
      </c>
      <c r="J162" s="13">
        <v>6</v>
      </c>
      <c r="K162" s="13">
        <v>25</v>
      </c>
      <c r="L162" s="13">
        <v>190</v>
      </c>
      <c r="M162" s="13">
        <v>374</v>
      </c>
      <c r="N162" s="13">
        <v>7</v>
      </c>
      <c r="O162" s="13">
        <v>0</v>
      </c>
    </row>
    <row r="163" spans="5:15" x14ac:dyDescent="0.25">
      <c r="E163" s="12">
        <v>133</v>
      </c>
      <c r="F163" s="13">
        <v>1198</v>
      </c>
      <c r="G163" s="13">
        <v>144</v>
      </c>
      <c r="H163" s="13">
        <v>207</v>
      </c>
      <c r="I163" s="13">
        <v>226</v>
      </c>
      <c r="J163" s="13">
        <v>6</v>
      </c>
      <c r="K163" s="13">
        <v>25</v>
      </c>
      <c r="L163" s="13">
        <v>190</v>
      </c>
      <c r="M163" s="13">
        <v>372</v>
      </c>
      <c r="N163" s="13">
        <v>7</v>
      </c>
      <c r="O163" s="13">
        <v>0</v>
      </c>
    </row>
    <row r="164" spans="5:15" x14ac:dyDescent="0.25">
      <c r="E164" s="12">
        <v>134</v>
      </c>
      <c r="F164" s="13">
        <v>1191</v>
      </c>
      <c r="G164" s="13">
        <v>144</v>
      </c>
      <c r="H164" s="13">
        <v>206</v>
      </c>
      <c r="I164" s="13">
        <v>226</v>
      </c>
      <c r="J164" s="13">
        <v>6</v>
      </c>
      <c r="K164" s="13">
        <v>25</v>
      </c>
      <c r="L164" s="13">
        <v>190</v>
      </c>
      <c r="M164" s="13">
        <v>371</v>
      </c>
      <c r="N164" s="13">
        <v>7</v>
      </c>
      <c r="O164" s="13">
        <v>0</v>
      </c>
    </row>
    <row r="165" spans="5:15" x14ac:dyDescent="0.25">
      <c r="E165" s="12">
        <v>135</v>
      </c>
      <c r="F165" s="13">
        <v>1184</v>
      </c>
      <c r="G165" s="13">
        <v>143</v>
      </c>
      <c r="H165" s="13">
        <v>206</v>
      </c>
      <c r="I165" s="13">
        <v>226</v>
      </c>
      <c r="J165" s="13">
        <v>6</v>
      </c>
      <c r="K165" s="13">
        <v>25</v>
      </c>
      <c r="L165" s="13">
        <v>190</v>
      </c>
      <c r="M165" s="13">
        <v>369</v>
      </c>
      <c r="N165" s="13">
        <v>7</v>
      </c>
      <c r="O165" s="13">
        <v>0</v>
      </c>
    </row>
    <row r="166" spans="5:15" x14ac:dyDescent="0.25">
      <c r="E166" s="12">
        <v>136</v>
      </c>
      <c r="F166" s="13">
        <v>1178</v>
      </c>
      <c r="G166" s="13">
        <v>143</v>
      </c>
      <c r="H166" s="13">
        <v>205</v>
      </c>
      <c r="I166" s="13">
        <v>226</v>
      </c>
      <c r="J166" s="13">
        <v>6</v>
      </c>
      <c r="K166" s="13">
        <v>25</v>
      </c>
      <c r="L166" s="13">
        <v>189</v>
      </c>
      <c r="M166" s="13">
        <v>368</v>
      </c>
      <c r="N166" s="13">
        <v>7</v>
      </c>
      <c r="O166" s="13">
        <v>0</v>
      </c>
    </row>
    <row r="167" spans="5:15" x14ac:dyDescent="0.25">
      <c r="E167" s="12">
        <v>137</v>
      </c>
      <c r="F167" s="13">
        <v>1171</v>
      </c>
      <c r="G167" s="13">
        <v>142</v>
      </c>
      <c r="H167" s="13">
        <v>204</v>
      </c>
      <c r="I167" s="13">
        <v>225</v>
      </c>
      <c r="J167" s="13">
        <v>6</v>
      </c>
      <c r="K167" s="13">
        <v>25</v>
      </c>
      <c r="L167" s="13">
        <v>189</v>
      </c>
      <c r="M167" s="13">
        <v>366</v>
      </c>
      <c r="N167" s="13">
        <v>7</v>
      </c>
      <c r="O167" s="13">
        <v>0</v>
      </c>
    </row>
    <row r="168" spans="5:15" x14ac:dyDescent="0.25">
      <c r="E168" s="12">
        <v>138</v>
      </c>
      <c r="F168" s="13">
        <v>1164</v>
      </c>
      <c r="G168" s="13">
        <v>141</v>
      </c>
      <c r="H168" s="13">
        <v>203</v>
      </c>
      <c r="I168" s="13">
        <v>225</v>
      </c>
      <c r="J168" s="13">
        <v>6</v>
      </c>
      <c r="K168" s="13">
        <v>25</v>
      </c>
      <c r="L168" s="13">
        <v>189</v>
      </c>
      <c r="M168" s="13">
        <v>365</v>
      </c>
      <c r="N168" s="13">
        <v>7</v>
      </c>
      <c r="O168" s="13">
        <v>0</v>
      </c>
    </row>
    <row r="169" spans="5:15" x14ac:dyDescent="0.25">
      <c r="E169" s="12">
        <v>139</v>
      </c>
      <c r="F169" s="13">
        <v>1158</v>
      </c>
      <c r="G169" s="13">
        <v>141</v>
      </c>
      <c r="H169" s="13">
        <v>203</v>
      </c>
      <c r="I169" s="13">
        <v>225</v>
      </c>
      <c r="J169" s="13">
        <v>6</v>
      </c>
      <c r="K169" s="13">
        <v>25</v>
      </c>
      <c r="L169" s="13">
        <v>188</v>
      </c>
      <c r="M169" s="13">
        <v>364</v>
      </c>
      <c r="N169" s="13">
        <v>7</v>
      </c>
      <c r="O169" s="13">
        <v>0</v>
      </c>
    </row>
    <row r="170" spans="5:15" x14ac:dyDescent="0.25">
      <c r="E170" s="12">
        <v>140</v>
      </c>
      <c r="F170" s="13">
        <v>1151</v>
      </c>
      <c r="G170" s="13">
        <v>140</v>
      </c>
      <c r="H170" s="13">
        <v>202</v>
      </c>
      <c r="I170" s="13">
        <v>225</v>
      </c>
      <c r="J170" s="13">
        <v>6</v>
      </c>
      <c r="K170" s="13">
        <v>25</v>
      </c>
      <c r="L170" s="13">
        <v>188</v>
      </c>
      <c r="M170" s="13">
        <v>362</v>
      </c>
      <c r="N170" s="13">
        <v>7</v>
      </c>
      <c r="O170" s="13">
        <v>0</v>
      </c>
    </row>
    <row r="171" spans="5:15" x14ac:dyDescent="0.25">
      <c r="E171" s="12">
        <v>141</v>
      </c>
      <c r="F171" s="13">
        <v>1144</v>
      </c>
      <c r="G171" s="13">
        <v>140</v>
      </c>
      <c r="H171" s="13">
        <v>202</v>
      </c>
      <c r="I171" s="13">
        <v>224</v>
      </c>
      <c r="J171" s="13">
        <v>6</v>
      </c>
      <c r="K171" s="13">
        <v>25</v>
      </c>
      <c r="L171" s="13">
        <v>188</v>
      </c>
      <c r="M171" s="13">
        <v>361</v>
      </c>
      <c r="N171" s="13">
        <v>7</v>
      </c>
      <c r="O171" s="13">
        <v>0</v>
      </c>
    </row>
    <row r="172" spans="5:15" x14ac:dyDescent="0.25">
      <c r="E172" s="12">
        <v>142</v>
      </c>
      <c r="F172" s="13">
        <v>1137</v>
      </c>
      <c r="G172" s="13">
        <v>139</v>
      </c>
      <c r="H172" s="13">
        <v>201</v>
      </c>
      <c r="I172" s="13">
        <v>224</v>
      </c>
      <c r="J172" s="13">
        <v>6</v>
      </c>
      <c r="K172" s="13">
        <v>25</v>
      </c>
      <c r="L172" s="13">
        <v>188</v>
      </c>
      <c r="M172" s="13">
        <v>359</v>
      </c>
      <c r="N172" s="13">
        <v>7</v>
      </c>
      <c r="O172" s="13">
        <v>0</v>
      </c>
    </row>
    <row r="173" spans="5:15" x14ac:dyDescent="0.25">
      <c r="E173" s="12">
        <v>143</v>
      </c>
      <c r="F173" s="13">
        <v>1130</v>
      </c>
      <c r="G173" s="13">
        <v>139</v>
      </c>
      <c r="H173" s="13">
        <v>201</v>
      </c>
      <c r="I173" s="13">
        <v>224</v>
      </c>
      <c r="J173" s="13">
        <v>6</v>
      </c>
      <c r="K173" s="13">
        <v>25</v>
      </c>
      <c r="L173" s="13">
        <v>187</v>
      </c>
      <c r="M173" s="13">
        <v>358</v>
      </c>
      <c r="N173" s="13">
        <v>7</v>
      </c>
      <c r="O173" s="13">
        <v>0</v>
      </c>
    </row>
    <row r="174" spans="5:15" x14ac:dyDescent="0.25">
      <c r="E174" s="12">
        <v>144</v>
      </c>
      <c r="F174" s="13">
        <v>1123</v>
      </c>
      <c r="G174" s="13">
        <v>138</v>
      </c>
      <c r="H174" s="13">
        <v>200</v>
      </c>
      <c r="I174" s="13">
        <v>224</v>
      </c>
      <c r="J174" s="13">
        <v>6</v>
      </c>
      <c r="K174" s="13">
        <v>25</v>
      </c>
      <c r="L174" s="13">
        <v>187</v>
      </c>
      <c r="M174" s="13">
        <v>356</v>
      </c>
      <c r="N174" s="13">
        <v>7</v>
      </c>
      <c r="O174" s="13">
        <v>0</v>
      </c>
    </row>
    <row r="175" spans="5:15" x14ac:dyDescent="0.25">
      <c r="E175" s="12">
        <v>145</v>
      </c>
      <c r="F175" s="13">
        <v>1116</v>
      </c>
      <c r="G175" s="13">
        <v>138</v>
      </c>
      <c r="H175" s="13">
        <v>199</v>
      </c>
      <c r="I175" s="13">
        <v>224</v>
      </c>
      <c r="J175" s="13">
        <v>6</v>
      </c>
      <c r="K175" s="13">
        <v>25</v>
      </c>
      <c r="L175" s="13">
        <v>187</v>
      </c>
      <c r="M175" s="13">
        <v>355</v>
      </c>
      <c r="N175" s="13">
        <v>7</v>
      </c>
      <c r="O175" s="13">
        <v>0</v>
      </c>
    </row>
    <row r="176" spans="5:15" x14ac:dyDescent="0.25">
      <c r="E176" s="12">
        <v>146</v>
      </c>
      <c r="F176" s="13">
        <v>1109</v>
      </c>
      <c r="G176" s="13">
        <v>137</v>
      </c>
      <c r="H176" s="13">
        <v>199</v>
      </c>
      <c r="I176" s="13">
        <v>223</v>
      </c>
      <c r="J176" s="13">
        <v>6</v>
      </c>
      <c r="K176" s="13">
        <v>25</v>
      </c>
      <c r="L176" s="13">
        <v>187</v>
      </c>
      <c r="M176" s="13">
        <v>354</v>
      </c>
      <c r="N176" s="13">
        <v>7</v>
      </c>
      <c r="O176" s="13">
        <v>0</v>
      </c>
    </row>
    <row r="177" spans="5:15" x14ac:dyDescent="0.25">
      <c r="E177" s="12">
        <v>147</v>
      </c>
      <c r="F177" s="13">
        <v>1102</v>
      </c>
      <c r="G177" s="13">
        <v>136</v>
      </c>
      <c r="H177" s="13">
        <v>199</v>
      </c>
      <c r="I177" s="13">
        <v>223</v>
      </c>
      <c r="J177" s="13">
        <v>6</v>
      </c>
      <c r="K177" s="13">
        <v>25</v>
      </c>
      <c r="L177" s="13">
        <v>186</v>
      </c>
      <c r="M177" s="13">
        <v>352</v>
      </c>
      <c r="N177" s="13">
        <v>7</v>
      </c>
      <c r="O177" s="13">
        <v>0</v>
      </c>
    </row>
    <row r="178" spans="5:15" x14ac:dyDescent="0.25">
      <c r="E178" s="12">
        <v>148</v>
      </c>
      <c r="F178" s="13">
        <v>1095</v>
      </c>
      <c r="G178" s="13">
        <v>136</v>
      </c>
      <c r="H178" s="13">
        <v>198</v>
      </c>
      <c r="I178" s="13">
        <v>223</v>
      </c>
      <c r="J178" s="13">
        <v>6</v>
      </c>
      <c r="K178" s="13">
        <v>25</v>
      </c>
      <c r="L178" s="13">
        <v>186</v>
      </c>
      <c r="M178" s="13">
        <v>351</v>
      </c>
      <c r="N178" s="13">
        <v>7</v>
      </c>
      <c r="O178" s="13">
        <v>0</v>
      </c>
    </row>
    <row r="179" spans="5:15" x14ac:dyDescent="0.25">
      <c r="E179" s="12">
        <v>149</v>
      </c>
      <c r="F179" s="13">
        <v>1089</v>
      </c>
      <c r="G179" s="13">
        <v>135</v>
      </c>
      <c r="H179" s="13">
        <v>198</v>
      </c>
      <c r="I179" s="13">
        <v>223</v>
      </c>
      <c r="J179" s="13">
        <v>6</v>
      </c>
      <c r="K179" s="13">
        <v>25</v>
      </c>
      <c r="L179" s="13">
        <v>186</v>
      </c>
      <c r="M179" s="13">
        <v>350</v>
      </c>
      <c r="N179" s="13">
        <v>7</v>
      </c>
      <c r="O179" s="13">
        <v>0</v>
      </c>
    </row>
    <row r="180" spans="5:15" x14ac:dyDescent="0.25">
      <c r="E180" s="12">
        <v>150</v>
      </c>
      <c r="F180" s="13">
        <v>1082</v>
      </c>
      <c r="G180" s="13">
        <v>134</v>
      </c>
      <c r="H180" s="13">
        <v>197</v>
      </c>
      <c r="I180" s="13">
        <v>223</v>
      </c>
      <c r="J180" s="13">
        <v>6</v>
      </c>
      <c r="K180" s="13">
        <v>25</v>
      </c>
      <c r="L180" s="13">
        <v>186</v>
      </c>
      <c r="M180" s="13">
        <v>348</v>
      </c>
      <c r="N180" s="13">
        <v>7</v>
      </c>
      <c r="O180" s="13">
        <v>0</v>
      </c>
    </row>
    <row r="181" spans="5:15" x14ac:dyDescent="0.25">
      <c r="E181" s="12">
        <v>151</v>
      </c>
      <c r="F181" s="13">
        <v>1075</v>
      </c>
      <c r="G181" s="13">
        <v>134</v>
      </c>
      <c r="H181" s="13">
        <v>197</v>
      </c>
      <c r="I181" s="13">
        <v>222</v>
      </c>
      <c r="J181" s="13">
        <v>6</v>
      </c>
      <c r="K181" s="13">
        <v>25</v>
      </c>
      <c r="L181" s="13">
        <v>185</v>
      </c>
      <c r="M181" s="13">
        <v>347</v>
      </c>
      <c r="N181" s="13">
        <v>7</v>
      </c>
      <c r="O181" s="13">
        <v>0</v>
      </c>
    </row>
    <row r="182" spans="5:15" x14ac:dyDescent="0.25">
      <c r="E182" s="12">
        <v>152</v>
      </c>
      <c r="F182" s="13">
        <v>1068</v>
      </c>
      <c r="G182" s="13">
        <v>133</v>
      </c>
      <c r="H182" s="13">
        <v>196</v>
      </c>
      <c r="I182" s="13">
        <v>222</v>
      </c>
      <c r="J182" s="13">
        <v>6</v>
      </c>
      <c r="K182" s="13">
        <v>25</v>
      </c>
      <c r="L182" s="13">
        <v>185</v>
      </c>
      <c r="M182" s="13">
        <v>346</v>
      </c>
      <c r="N182" s="13">
        <v>7</v>
      </c>
      <c r="O182" s="13">
        <v>0</v>
      </c>
    </row>
    <row r="183" spans="5:15" x14ac:dyDescent="0.25">
      <c r="E183" s="12">
        <v>153</v>
      </c>
      <c r="F183" s="13">
        <v>1061</v>
      </c>
      <c r="G183" s="13">
        <v>133</v>
      </c>
      <c r="H183" s="13">
        <v>196</v>
      </c>
      <c r="I183" s="13">
        <v>222</v>
      </c>
      <c r="J183" s="13">
        <v>6</v>
      </c>
      <c r="K183" s="13">
        <v>25</v>
      </c>
      <c r="L183" s="13">
        <v>185</v>
      </c>
      <c r="M183" s="13">
        <v>345</v>
      </c>
      <c r="N183" s="13">
        <v>7</v>
      </c>
      <c r="O183" s="13">
        <v>0</v>
      </c>
    </row>
    <row r="184" spans="5:15" x14ac:dyDescent="0.25">
      <c r="E184" s="12">
        <v>154</v>
      </c>
      <c r="F184" s="13">
        <v>1054</v>
      </c>
      <c r="G184" s="13">
        <v>132</v>
      </c>
      <c r="H184" s="13">
        <v>195</v>
      </c>
      <c r="I184" s="13">
        <v>222</v>
      </c>
      <c r="J184" s="13">
        <v>6</v>
      </c>
      <c r="K184" s="13">
        <v>25</v>
      </c>
      <c r="L184" s="13">
        <v>185</v>
      </c>
      <c r="M184" s="13">
        <v>343</v>
      </c>
      <c r="N184" s="13">
        <v>7</v>
      </c>
      <c r="O184" s="13">
        <v>0</v>
      </c>
    </row>
    <row r="185" spans="5:15" x14ac:dyDescent="0.25">
      <c r="E185" s="12">
        <v>155</v>
      </c>
      <c r="F185" s="13">
        <v>1047</v>
      </c>
      <c r="G185" s="13">
        <v>132</v>
      </c>
      <c r="H185" s="13">
        <v>195</v>
      </c>
      <c r="I185" s="13">
        <v>222</v>
      </c>
      <c r="J185" s="13">
        <v>6</v>
      </c>
      <c r="K185" s="13">
        <v>25</v>
      </c>
      <c r="L185" s="13">
        <v>184</v>
      </c>
      <c r="M185" s="13">
        <v>342</v>
      </c>
      <c r="N185" s="13">
        <v>7</v>
      </c>
      <c r="O185" s="13">
        <v>0</v>
      </c>
    </row>
    <row r="186" spans="5:15" x14ac:dyDescent="0.25">
      <c r="E186" s="12">
        <v>156</v>
      </c>
      <c r="F186" s="13">
        <v>1040</v>
      </c>
      <c r="G186" s="13">
        <v>131</v>
      </c>
      <c r="H186" s="13">
        <v>194</v>
      </c>
      <c r="I186" s="13">
        <v>221</v>
      </c>
      <c r="J186" s="13">
        <v>6</v>
      </c>
      <c r="K186" s="13">
        <v>25</v>
      </c>
      <c r="L186" s="13">
        <v>184</v>
      </c>
      <c r="M186" s="13">
        <v>341</v>
      </c>
      <c r="N186" s="13">
        <v>7</v>
      </c>
      <c r="O186" s="13">
        <v>0</v>
      </c>
    </row>
    <row r="187" spans="5:15" x14ac:dyDescent="0.25">
      <c r="E187" s="12">
        <v>157</v>
      </c>
      <c r="F187" s="13">
        <v>1033</v>
      </c>
      <c r="G187" s="13">
        <v>131</v>
      </c>
      <c r="H187" s="13">
        <v>193</v>
      </c>
      <c r="I187" s="13">
        <v>221</v>
      </c>
      <c r="J187" s="13">
        <v>6</v>
      </c>
      <c r="K187" s="13">
        <v>25</v>
      </c>
      <c r="L187" s="13">
        <v>184</v>
      </c>
      <c r="M187" s="13">
        <v>339</v>
      </c>
      <c r="N187" s="13">
        <v>7</v>
      </c>
      <c r="O187" s="13">
        <v>0</v>
      </c>
    </row>
    <row r="188" spans="5:15" x14ac:dyDescent="0.25">
      <c r="E188" s="12">
        <v>158</v>
      </c>
      <c r="F188" s="13">
        <v>1027</v>
      </c>
      <c r="G188" s="13">
        <v>130</v>
      </c>
      <c r="H188" s="13">
        <v>193</v>
      </c>
      <c r="I188" s="13">
        <v>221</v>
      </c>
      <c r="J188" s="13">
        <v>6</v>
      </c>
      <c r="K188" s="13">
        <v>25</v>
      </c>
      <c r="L188" s="13">
        <v>184</v>
      </c>
      <c r="M188" s="13">
        <v>338</v>
      </c>
      <c r="N188" s="13">
        <v>7</v>
      </c>
      <c r="O188" s="13">
        <v>0</v>
      </c>
    </row>
    <row r="189" spans="5:15" x14ac:dyDescent="0.25">
      <c r="E189" s="12">
        <v>159</v>
      </c>
      <c r="F189" s="13">
        <v>1020</v>
      </c>
      <c r="G189" s="13">
        <v>130</v>
      </c>
      <c r="H189" s="13">
        <v>192</v>
      </c>
      <c r="I189" s="13">
        <v>221</v>
      </c>
      <c r="J189" s="13">
        <v>6</v>
      </c>
      <c r="K189" s="13">
        <v>25</v>
      </c>
      <c r="L189" s="13">
        <v>183</v>
      </c>
      <c r="M189" s="13">
        <v>337</v>
      </c>
      <c r="N189" s="13">
        <v>7</v>
      </c>
      <c r="O189" s="13">
        <v>0</v>
      </c>
    </row>
    <row r="190" spans="5:15" x14ac:dyDescent="0.25">
      <c r="E190" s="12">
        <v>160</v>
      </c>
      <c r="F190" s="13">
        <v>1012</v>
      </c>
      <c r="G190" s="13">
        <v>129</v>
      </c>
      <c r="H190" s="13">
        <v>192</v>
      </c>
      <c r="I190" s="13">
        <v>221</v>
      </c>
      <c r="J190" s="13">
        <v>6</v>
      </c>
      <c r="K190" s="13">
        <v>25</v>
      </c>
      <c r="L190" s="13">
        <v>183</v>
      </c>
      <c r="M190" s="13">
        <v>336</v>
      </c>
      <c r="N190" s="13">
        <v>7</v>
      </c>
      <c r="O190" s="13">
        <v>0</v>
      </c>
    </row>
    <row r="191" spans="5:15" x14ac:dyDescent="0.25">
      <c r="E191" s="12">
        <v>161</v>
      </c>
      <c r="F191" s="13">
        <v>1005</v>
      </c>
      <c r="G191" s="13">
        <v>129</v>
      </c>
      <c r="H191" s="13">
        <v>191</v>
      </c>
      <c r="I191" s="13">
        <v>220</v>
      </c>
      <c r="J191" s="13">
        <v>6</v>
      </c>
      <c r="K191" s="13">
        <v>25</v>
      </c>
      <c r="L191" s="13">
        <v>183</v>
      </c>
      <c r="M191" s="13">
        <v>335</v>
      </c>
      <c r="N191" s="13">
        <v>7</v>
      </c>
      <c r="O191" s="13">
        <v>0</v>
      </c>
    </row>
    <row r="192" spans="5:15" x14ac:dyDescent="0.25">
      <c r="E192" s="12">
        <v>162</v>
      </c>
      <c r="F192" s="13">
        <v>998</v>
      </c>
      <c r="G192" s="13">
        <v>128</v>
      </c>
      <c r="H192" s="13">
        <v>191</v>
      </c>
      <c r="I192" s="13">
        <v>220</v>
      </c>
      <c r="J192" s="13">
        <v>6</v>
      </c>
      <c r="K192" s="13">
        <v>25</v>
      </c>
      <c r="L192" s="13">
        <v>182</v>
      </c>
      <c r="M192" s="13">
        <v>333</v>
      </c>
      <c r="N192" s="13">
        <v>7</v>
      </c>
      <c r="O192" s="13">
        <v>0</v>
      </c>
    </row>
    <row r="193" spans="5:15" x14ac:dyDescent="0.25">
      <c r="E193" s="12">
        <v>163</v>
      </c>
      <c r="F193" s="13">
        <v>991</v>
      </c>
      <c r="G193" s="13">
        <v>128</v>
      </c>
      <c r="H193" s="13">
        <v>191</v>
      </c>
      <c r="I193" s="13">
        <v>220</v>
      </c>
      <c r="J193" s="13">
        <v>6</v>
      </c>
      <c r="K193" s="13">
        <v>25</v>
      </c>
      <c r="L193" s="13">
        <v>182</v>
      </c>
      <c r="M193" s="13">
        <v>332</v>
      </c>
      <c r="N193" s="13">
        <v>7</v>
      </c>
      <c r="O193" s="13">
        <v>0</v>
      </c>
    </row>
    <row r="194" spans="5:15" x14ac:dyDescent="0.25">
      <c r="E194" s="12">
        <v>164</v>
      </c>
      <c r="F194" s="13">
        <v>984</v>
      </c>
      <c r="G194" s="13">
        <v>127</v>
      </c>
      <c r="H194" s="13">
        <v>190</v>
      </c>
      <c r="I194" s="13">
        <v>220</v>
      </c>
      <c r="J194" s="13">
        <v>6</v>
      </c>
      <c r="K194" s="13">
        <v>25</v>
      </c>
      <c r="L194" s="13">
        <v>182</v>
      </c>
      <c r="M194" s="13">
        <v>331</v>
      </c>
      <c r="N194" s="13">
        <v>7</v>
      </c>
      <c r="O194" s="13">
        <v>0</v>
      </c>
    </row>
    <row r="195" spans="5:15" x14ac:dyDescent="0.25">
      <c r="E195" s="12">
        <v>165</v>
      </c>
      <c r="F195" s="13">
        <v>977</v>
      </c>
      <c r="G195" s="13">
        <v>127</v>
      </c>
      <c r="H195" s="13">
        <v>190</v>
      </c>
      <c r="I195" s="13">
        <v>220</v>
      </c>
      <c r="J195" s="13">
        <v>6</v>
      </c>
      <c r="K195" s="13">
        <v>25</v>
      </c>
      <c r="L195" s="13">
        <v>182</v>
      </c>
      <c r="M195" s="13">
        <v>330</v>
      </c>
      <c r="N195" s="13">
        <v>7</v>
      </c>
      <c r="O195" s="13">
        <v>0</v>
      </c>
    </row>
    <row r="196" spans="5:15" x14ac:dyDescent="0.25">
      <c r="E196" s="12">
        <v>166</v>
      </c>
      <c r="F196" s="13">
        <v>971</v>
      </c>
      <c r="G196" s="13">
        <v>126</v>
      </c>
      <c r="H196" s="13">
        <v>189</v>
      </c>
      <c r="I196" s="13">
        <v>219</v>
      </c>
      <c r="J196" s="13">
        <v>6</v>
      </c>
      <c r="K196" s="13">
        <v>24</v>
      </c>
      <c r="L196" s="13">
        <v>181</v>
      </c>
      <c r="M196" s="13">
        <v>329</v>
      </c>
      <c r="N196" s="13">
        <v>7</v>
      </c>
      <c r="O196" s="13">
        <v>1</v>
      </c>
    </row>
    <row r="197" spans="5:15" x14ac:dyDescent="0.25">
      <c r="E197" s="12">
        <v>167</v>
      </c>
      <c r="F197" s="13">
        <v>964</v>
      </c>
      <c r="G197" s="13">
        <v>125</v>
      </c>
      <c r="H197" s="13">
        <v>189</v>
      </c>
      <c r="I197" s="13">
        <v>219</v>
      </c>
      <c r="J197" s="13">
        <v>6</v>
      </c>
      <c r="K197" s="13">
        <v>24</v>
      </c>
      <c r="L197" s="13">
        <v>181</v>
      </c>
      <c r="M197" s="13">
        <v>327</v>
      </c>
      <c r="N197" s="13">
        <v>7</v>
      </c>
      <c r="O197" s="13">
        <v>4</v>
      </c>
    </row>
    <row r="198" spans="5:15" x14ac:dyDescent="0.25">
      <c r="E198" s="12">
        <v>168</v>
      </c>
      <c r="F198" s="13">
        <v>957</v>
      </c>
      <c r="G198" s="13">
        <v>125</v>
      </c>
      <c r="H198" s="13">
        <v>188</v>
      </c>
      <c r="I198" s="13">
        <v>219</v>
      </c>
      <c r="J198" s="13">
        <v>6</v>
      </c>
      <c r="K198" s="13">
        <v>24</v>
      </c>
      <c r="L198" s="13">
        <v>181</v>
      </c>
      <c r="M198" s="13">
        <v>326</v>
      </c>
      <c r="N198" s="13">
        <v>7</v>
      </c>
      <c r="O198" s="13">
        <v>8</v>
      </c>
    </row>
    <row r="199" spans="5:15" x14ac:dyDescent="0.25">
      <c r="E199" s="12">
        <v>169</v>
      </c>
      <c r="F199" s="13">
        <v>950</v>
      </c>
      <c r="G199" s="13">
        <v>124</v>
      </c>
      <c r="H199" s="13">
        <v>187</v>
      </c>
      <c r="I199" s="13">
        <v>219</v>
      </c>
      <c r="J199" s="13">
        <v>6</v>
      </c>
      <c r="K199" s="13">
        <v>24</v>
      </c>
      <c r="L199" s="13">
        <v>181</v>
      </c>
      <c r="M199" s="13">
        <v>325</v>
      </c>
      <c r="N199" s="13">
        <v>7</v>
      </c>
      <c r="O199" s="13">
        <v>11</v>
      </c>
    </row>
    <row r="200" spans="5:15" x14ac:dyDescent="0.25">
      <c r="E200" s="12">
        <v>170</v>
      </c>
      <c r="F200" s="13">
        <v>943</v>
      </c>
      <c r="G200" s="13">
        <v>124</v>
      </c>
      <c r="H200" s="13">
        <v>187</v>
      </c>
      <c r="I200" s="13">
        <v>219</v>
      </c>
      <c r="J200" s="13">
        <v>6</v>
      </c>
      <c r="K200" s="13">
        <v>24</v>
      </c>
      <c r="L200" s="13">
        <v>180</v>
      </c>
      <c r="M200" s="13">
        <v>324</v>
      </c>
      <c r="N200" s="13">
        <v>7</v>
      </c>
      <c r="O200" s="13">
        <v>14</v>
      </c>
    </row>
    <row r="201" spans="5:15" x14ac:dyDescent="0.25">
      <c r="E201" s="12">
        <v>171</v>
      </c>
      <c r="F201" s="13">
        <v>936</v>
      </c>
      <c r="G201" s="13">
        <v>123</v>
      </c>
      <c r="H201" s="13">
        <v>186</v>
      </c>
      <c r="I201" s="13">
        <v>219</v>
      </c>
      <c r="J201" s="13">
        <v>6</v>
      </c>
      <c r="K201" s="13">
        <v>24</v>
      </c>
      <c r="L201" s="13">
        <v>180</v>
      </c>
      <c r="M201" s="13">
        <v>323</v>
      </c>
      <c r="N201" s="13">
        <v>7</v>
      </c>
      <c r="O201" s="13">
        <v>17</v>
      </c>
    </row>
    <row r="202" spans="5:15" x14ac:dyDescent="0.25">
      <c r="E202" s="12">
        <v>172</v>
      </c>
      <c r="F202" s="13">
        <v>930</v>
      </c>
      <c r="G202" s="13">
        <v>122</v>
      </c>
      <c r="H202" s="13">
        <v>185</v>
      </c>
      <c r="I202" s="13">
        <v>219</v>
      </c>
      <c r="J202" s="13">
        <v>6</v>
      </c>
      <c r="K202" s="13">
        <v>24</v>
      </c>
      <c r="L202" s="13">
        <v>180</v>
      </c>
      <c r="M202" s="13">
        <v>322</v>
      </c>
      <c r="N202" s="13">
        <v>7</v>
      </c>
      <c r="O202" s="13">
        <v>20</v>
      </c>
    </row>
    <row r="203" spans="5:15" x14ac:dyDescent="0.25">
      <c r="E203" s="12">
        <v>173</v>
      </c>
      <c r="F203" s="13">
        <v>923</v>
      </c>
      <c r="G203" s="13">
        <v>122</v>
      </c>
      <c r="H203" s="13">
        <v>185</v>
      </c>
      <c r="I203" s="13">
        <v>219</v>
      </c>
      <c r="J203" s="13">
        <v>6</v>
      </c>
      <c r="K203" s="13">
        <v>24</v>
      </c>
      <c r="L203" s="13">
        <v>180</v>
      </c>
      <c r="M203" s="13">
        <v>320</v>
      </c>
      <c r="N203" s="13">
        <v>7</v>
      </c>
      <c r="O203" s="13">
        <v>24</v>
      </c>
    </row>
    <row r="204" spans="5:15" x14ac:dyDescent="0.25">
      <c r="E204" s="12">
        <v>174</v>
      </c>
      <c r="F204" s="13">
        <v>916</v>
      </c>
      <c r="G204" s="13">
        <v>121</v>
      </c>
      <c r="H204" s="13">
        <v>184</v>
      </c>
      <c r="I204" s="13">
        <v>218</v>
      </c>
      <c r="J204" s="13">
        <v>6</v>
      </c>
      <c r="K204" s="13">
        <v>24</v>
      </c>
      <c r="L204" s="13">
        <v>179</v>
      </c>
      <c r="M204" s="13">
        <v>319</v>
      </c>
      <c r="N204" s="13">
        <v>7</v>
      </c>
      <c r="O204" s="13">
        <v>27</v>
      </c>
    </row>
    <row r="205" spans="5:15" x14ac:dyDescent="0.25">
      <c r="E205" s="12">
        <v>175</v>
      </c>
      <c r="F205" s="13">
        <v>909</v>
      </c>
      <c r="G205" s="13">
        <v>120</v>
      </c>
      <c r="H205" s="13">
        <v>184</v>
      </c>
      <c r="I205" s="13">
        <v>218</v>
      </c>
      <c r="J205" s="13">
        <v>6</v>
      </c>
      <c r="K205" s="13">
        <v>24</v>
      </c>
      <c r="L205" s="13">
        <v>179</v>
      </c>
      <c r="M205" s="13">
        <v>318</v>
      </c>
      <c r="N205" s="13">
        <v>7</v>
      </c>
      <c r="O205" s="13">
        <v>30</v>
      </c>
    </row>
    <row r="206" spans="5:15" x14ac:dyDescent="0.25">
      <c r="E206" s="12">
        <v>176</v>
      </c>
      <c r="F206" s="13">
        <v>903</v>
      </c>
      <c r="G206" s="13">
        <v>119</v>
      </c>
      <c r="H206" s="13">
        <v>183</v>
      </c>
      <c r="I206" s="13">
        <v>218</v>
      </c>
      <c r="J206" s="13">
        <v>6</v>
      </c>
      <c r="K206" s="13">
        <v>24</v>
      </c>
      <c r="L206" s="13">
        <v>179</v>
      </c>
      <c r="M206" s="13">
        <v>317</v>
      </c>
      <c r="N206" s="13">
        <v>7</v>
      </c>
      <c r="O206" s="13">
        <v>33</v>
      </c>
    </row>
    <row r="207" spans="5:15" x14ac:dyDescent="0.25">
      <c r="E207" s="12">
        <v>177</v>
      </c>
      <c r="F207" s="13">
        <v>895</v>
      </c>
      <c r="G207" s="13">
        <v>119</v>
      </c>
      <c r="H207" s="13">
        <v>183</v>
      </c>
      <c r="I207" s="13">
        <v>218</v>
      </c>
      <c r="J207" s="13">
        <v>6</v>
      </c>
      <c r="K207" s="13">
        <v>24</v>
      </c>
      <c r="L207" s="13">
        <v>179</v>
      </c>
      <c r="M207" s="13">
        <v>316</v>
      </c>
      <c r="N207" s="13">
        <v>7</v>
      </c>
      <c r="O207" s="13">
        <v>36</v>
      </c>
    </row>
    <row r="208" spans="5:15" x14ac:dyDescent="0.25">
      <c r="E208" s="12">
        <v>178</v>
      </c>
      <c r="F208" s="13">
        <v>888</v>
      </c>
      <c r="G208" s="13">
        <v>118</v>
      </c>
      <c r="H208" s="13">
        <v>183</v>
      </c>
      <c r="I208" s="13">
        <v>218</v>
      </c>
      <c r="J208" s="13">
        <v>6</v>
      </c>
      <c r="K208" s="13">
        <v>24</v>
      </c>
      <c r="L208" s="13">
        <v>178</v>
      </c>
      <c r="M208" s="13">
        <v>315</v>
      </c>
      <c r="N208" s="13">
        <v>7</v>
      </c>
      <c r="O208" s="13">
        <v>40</v>
      </c>
    </row>
    <row r="209" spans="5:15" x14ac:dyDescent="0.25">
      <c r="E209" s="12">
        <v>179</v>
      </c>
      <c r="F209" s="13">
        <v>882</v>
      </c>
      <c r="G209" s="13">
        <v>117</v>
      </c>
      <c r="H209" s="13">
        <v>182</v>
      </c>
      <c r="I209" s="13">
        <v>218</v>
      </c>
      <c r="J209" s="13">
        <v>6</v>
      </c>
      <c r="K209" s="13">
        <v>24</v>
      </c>
      <c r="L209" s="13">
        <v>178</v>
      </c>
      <c r="M209" s="13">
        <v>314</v>
      </c>
      <c r="N209" s="13">
        <v>7</v>
      </c>
      <c r="O209" s="13">
        <v>43</v>
      </c>
    </row>
    <row r="210" spans="5:15" x14ac:dyDescent="0.25">
      <c r="E210" s="12">
        <v>180</v>
      </c>
      <c r="F210" s="13">
        <v>875</v>
      </c>
      <c r="G210" s="13">
        <v>116</v>
      </c>
      <c r="H210" s="13">
        <v>181</v>
      </c>
      <c r="I210" s="13">
        <v>218</v>
      </c>
      <c r="J210" s="13">
        <v>6</v>
      </c>
      <c r="K210" s="13">
        <v>24</v>
      </c>
      <c r="L210" s="13">
        <v>178</v>
      </c>
      <c r="M210" s="13">
        <v>313</v>
      </c>
      <c r="N210" s="13">
        <v>7</v>
      </c>
      <c r="O210" s="13">
        <v>46</v>
      </c>
    </row>
    <row r="211" spans="5:15" x14ac:dyDescent="0.25">
      <c r="E211" s="12">
        <v>181</v>
      </c>
      <c r="F211" s="13">
        <v>868</v>
      </c>
      <c r="G211" s="13">
        <v>116</v>
      </c>
      <c r="H211" s="13">
        <v>181</v>
      </c>
      <c r="I211" s="13">
        <v>218</v>
      </c>
      <c r="J211" s="13">
        <v>6</v>
      </c>
      <c r="K211" s="13">
        <v>24</v>
      </c>
      <c r="L211" s="13">
        <v>177</v>
      </c>
      <c r="M211" s="13">
        <v>311</v>
      </c>
      <c r="N211" s="13">
        <v>7</v>
      </c>
      <c r="O211" s="13">
        <v>49</v>
      </c>
    </row>
    <row r="212" spans="5:15" x14ac:dyDescent="0.25">
      <c r="E212" s="12">
        <v>182</v>
      </c>
      <c r="F212" s="13">
        <v>861</v>
      </c>
      <c r="G212" s="13">
        <v>115</v>
      </c>
      <c r="H212" s="13">
        <v>180</v>
      </c>
      <c r="I212" s="13">
        <v>218</v>
      </c>
      <c r="J212" s="13">
        <v>6</v>
      </c>
      <c r="K212" s="13">
        <v>24</v>
      </c>
      <c r="L212" s="13">
        <v>177</v>
      </c>
      <c r="M212" s="13">
        <v>310</v>
      </c>
      <c r="N212" s="13">
        <v>7</v>
      </c>
      <c r="O212" s="13">
        <v>52</v>
      </c>
    </row>
    <row r="213" spans="5:15" x14ac:dyDescent="0.25">
      <c r="E213" s="12">
        <v>183</v>
      </c>
      <c r="F213" s="13">
        <v>854</v>
      </c>
      <c r="G213" s="13">
        <v>115</v>
      </c>
      <c r="H213" s="13">
        <v>180</v>
      </c>
      <c r="I213" s="13">
        <v>218</v>
      </c>
      <c r="J213" s="13">
        <v>6</v>
      </c>
      <c r="K213" s="13">
        <v>24</v>
      </c>
      <c r="L213" s="13">
        <v>177</v>
      </c>
      <c r="M213" s="13">
        <v>309</v>
      </c>
      <c r="N213" s="13">
        <v>7</v>
      </c>
      <c r="O213" s="13">
        <v>55</v>
      </c>
    </row>
    <row r="214" spans="5:15" x14ac:dyDescent="0.25">
      <c r="E214" s="12">
        <v>184</v>
      </c>
      <c r="F214" s="13">
        <v>848</v>
      </c>
      <c r="G214" s="13">
        <v>113</v>
      </c>
      <c r="H214" s="13">
        <v>179</v>
      </c>
      <c r="I214" s="13">
        <v>218</v>
      </c>
      <c r="J214" s="13">
        <v>6</v>
      </c>
      <c r="K214" s="13">
        <v>24</v>
      </c>
      <c r="L214" s="13">
        <v>177</v>
      </c>
      <c r="M214" s="13">
        <v>308</v>
      </c>
      <c r="N214" s="13">
        <v>7</v>
      </c>
      <c r="O214" s="13">
        <v>59</v>
      </c>
    </row>
    <row r="215" spans="5:15" x14ac:dyDescent="0.25">
      <c r="E215" s="12">
        <v>185</v>
      </c>
      <c r="F215" s="13">
        <v>841</v>
      </c>
      <c r="G215" s="13">
        <v>113</v>
      </c>
      <c r="H215" s="13">
        <v>179</v>
      </c>
      <c r="I215" s="13">
        <v>218</v>
      </c>
      <c r="J215" s="13">
        <v>6</v>
      </c>
      <c r="K215" s="13">
        <v>24</v>
      </c>
      <c r="L215" s="13">
        <v>176</v>
      </c>
      <c r="M215" s="13">
        <v>307</v>
      </c>
      <c r="N215" s="13">
        <v>7</v>
      </c>
      <c r="O215" s="13">
        <v>62</v>
      </c>
    </row>
    <row r="216" spans="5:15" x14ac:dyDescent="0.25">
      <c r="E216" s="12">
        <v>186</v>
      </c>
      <c r="F216" s="13">
        <v>834</v>
      </c>
      <c r="G216" s="13">
        <v>112</v>
      </c>
      <c r="H216" s="13">
        <v>178</v>
      </c>
      <c r="I216" s="13">
        <v>218</v>
      </c>
      <c r="J216" s="13">
        <v>6</v>
      </c>
      <c r="K216" s="13">
        <v>24</v>
      </c>
      <c r="L216" s="13">
        <v>176</v>
      </c>
      <c r="M216" s="13">
        <v>306</v>
      </c>
      <c r="N216" s="13">
        <v>7</v>
      </c>
      <c r="O216" s="13">
        <v>65</v>
      </c>
    </row>
    <row r="217" spans="5:15" x14ac:dyDescent="0.25">
      <c r="E217" s="12">
        <v>187</v>
      </c>
      <c r="F217" s="13">
        <v>828</v>
      </c>
      <c r="G217" s="13">
        <v>111</v>
      </c>
      <c r="H217" s="13">
        <v>177</v>
      </c>
      <c r="I217" s="13">
        <v>218</v>
      </c>
      <c r="J217" s="13">
        <v>6</v>
      </c>
      <c r="K217" s="13">
        <v>24</v>
      </c>
      <c r="L217" s="13">
        <v>176</v>
      </c>
      <c r="M217" s="13">
        <v>305</v>
      </c>
      <c r="N217" s="13">
        <v>7</v>
      </c>
      <c r="O217" s="13">
        <v>68</v>
      </c>
    </row>
    <row r="218" spans="5:15" x14ac:dyDescent="0.25">
      <c r="E218" s="12">
        <v>188</v>
      </c>
      <c r="F218" s="13">
        <v>821</v>
      </c>
      <c r="G218" s="13">
        <v>110</v>
      </c>
      <c r="H218" s="13">
        <v>177</v>
      </c>
      <c r="I218" s="13">
        <v>218</v>
      </c>
      <c r="J218" s="13">
        <v>6</v>
      </c>
      <c r="K218" s="13">
        <v>24</v>
      </c>
      <c r="L218" s="13">
        <v>175</v>
      </c>
      <c r="M218" s="13">
        <v>304</v>
      </c>
      <c r="N218" s="13">
        <v>7</v>
      </c>
      <c r="O218" s="13">
        <v>71</v>
      </c>
    </row>
    <row r="219" spans="5:15" x14ac:dyDescent="0.25">
      <c r="E219" s="12">
        <v>189</v>
      </c>
      <c r="F219" s="13">
        <v>814</v>
      </c>
      <c r="G219" s="13">
        <v>110</v>
      </c>
      <c r="H219" s="13">
        <v>176</v>
      </c>
      <c r="I219" s="13">
        <v>218</v>
      </c>
      <c r="J219" s="13">
        <v>6</v>
      </c>
      <c r="K219" s="13">
        <v>24</v>
      </c>
      <c r="L219" s="13">
        <v>175</v>
      </c>
      <c r="M219" s="13">
        <v>303</v>
      </c>
      <c r="N219" s="13">
        <v>7</v>
      </c>
      <c r="O219" s="13">
        <v>74</v>
      </c>
    </row>
    <row r="220" spans="5:15" x14ac:dyDescent="0.25">
      <c r="E220" s="12">
        <v>190</v>
      </c>
      <c r="F220" s="13">
        <v>808</v>
      </c>
      <c r="G220" s="13">
        <v>109</v>
      </c>
      <c r="H220" s="13">
        <v>176</v>
      </c>
      <c r="I220" s="13">
        <v>217</v>
      </c>
      <c r="J220" s="13">
        <v>6</v>
      </c>
      <c r="K220" s="13">
        <v>24</v>
      </c>
      <c r="L220" s="13">
        <v>175</v>
      </c>
      <c r="M220" s="13">
        <v>302</v>
      </c>
      <c r="N220" s="13">
        <v>7</v>
      </c>
      <c r="O220" s="13">
        <v>77</v>
      </c>
    </row>
    <row r="221" spans="5:15" x14ac:dyDescent="0.25">
      <c r="E221" s="12">
        <v>191</v>
      </c>
      <c r="F221" s="13">
        <v>801</v>
      </c>
      <c r="G221" s="13">
        <v>108</v>
      </c>
      <c r="H221" s="13">
        <v>175</v>
      </c>
      <c r="I221" s="13">
        <v>217</v>
      </c>
      <c r="J221" s="13">
        <v>6</v>
      </c>
      <c r="K221" s="13">
        <v>24</v>
      </c>
      <c r="L221" s="13">
        <v>175</v>
      </c>
      <c r="M221" s="13">
        <v>300</v>
      </c>
      <c r="N221" s="13">
        <v>7</v>
      </c>
      <c r="O221" s="13">
        <v>81</v>
      </c>
    </row>
    <row r="222" spans="5:15" x14ac:dyDescent="0.25">
      <c r="E222" s="12">
        <v>192</v>
      </c>
      <c r="F222" s="13">
        <v>794</v>
      </c>
      <c r="G222" s="13">
        <v>107</v>
      </c>
      <c r="H222" s="13">
        <v>175</v>
      </c>
      <c r="I222" s="13">
        <v>217</v>
      </c>
      <c r="J222" s="13">
        <v>6</v>
      </c>
      <c r="K222" s="13">
        <v>24</v>
      </c>
      <c r="L222" s="13">
        <v>174</v>
      </c>
      <c r="M222" s="13">
        <v>299</v>
      </c>
      <c r="N222" s="13">
        <v>7</v>
      </c>
      <c r="O222" s="13">
        <v>84</v>
      </c>
    </row>
    <row r="223" spans="5:15" x14ac:dyDescent="0.25">
      <c r="E223" s="12">
        <v>193</v>
      </c>
      <c r="F223" s="13">
        <v>787</v>
      </c>
      <c r="G223" s="13">
        <v>107</v>
      </c>
      <c r="H223" s="13">
        <v>174</v>
      </c>
      <c r="I223" s="13">
        <v>217</v>
      </c>
      <c r="J223" s="13">
        <v>6</v>
      </c>
      <c r="K223" s="13">
        <v>24</v>
      </c>
      <c r="L223" s="13">
        <v>174</v>
      </c>
      <c r="M223" s="13">
        <v>298</v>
      </c>
      <c r="N223" s="13">
        <v>7</v>
      </c>
      <c r="O223" s="13">
        <v>87</v>
      </c>
    </row>
    <row r="224" spans="5:15" x14ac:dyDescent="0.25">
      <c r="E224" s="12">
        <v>194</v>
      </c>
      <c r="F224" s="13">
        <v>780</v>
      </c>
      <c r="G224" s="13">
        <v>106</v>
      </c>
      <c r="H224" s="13">
        <v>174</v>
      </c>
      <c r="I224" s="13">
        <v>217</v>
      </c>
      <c r="J224" s="13">
        <v>6</v>
      </c>
      <c r="K224" s="13">
        <v>24</v>
      </c>
      <c r="L224" s="13">
        <v>174</v>
      </c>
      <c r="M224" s="13">
        <v>297</v>
      </c>
      <c r="N224" s="13">
        <v>7</v>
      </c>
      <c r="O224" s="13">
        <v>90</v>
      </c>
    </row>
    <row r="225" spans="5:15" x14ac:dyDescent="0.25">
      <c r="E225" s="12">
        <v>195</v>
      </c>
      <c r="F225" s="13">
        <v>773</v>
      </c>
      <c r="G225" s="13">
        <v>105</v>
      </c>
      <c r="H225" s="13">
        <v>173</v>
      </c>
      <c r="I225" s="13">
        <v>217</v>
      </c>
      <c r="J225" s="13">
        <v>6</v>
      </c>
      <c r="K225" s="13">
        <v>24</v>
      </c>
      <c r="L225" s="13">
        <v>173</v>
      </c>
      <c r="M225" s="13">
        <v>296</v>
      </c>
      <c r="N225" s="13">
        <v>7</v>
      </c>
      <c r="O225" s="13">
        <v>93</v>
      </c>
    </row>
    <row r="226" spans="5:15" x14ac:dyDescent="0.25">
      <c r="E226" s="12">
        <v>196</v>
      </c>
      <c r="F226" s="13">
        <v>766</v>
      </c>
      <c r="G226" s="13">
        <v>105</v>
      </c>
      <c r="H226" s="13">
        <v>173</v>
      </c>
      <c r="I226" s="13">
        <v>217</v>
      </c>
      <c r="J226" s="13">
        <v>6</v>
      </c>
      <c r="K226" s="13">
        <v>24</v>
      </c>
      <c r="L226" s="13">
        <v>173</v>
      </c>
      <c r="M226" s="13">
        <v>295</v>
      </c>
      <c r="N226" s="13">
        <v>7</v>
      </c>
      <c r="O226" s="13">
        <v>96</v>
      </c>
    </row>
    <row r="227" spans="5:15" x14ac:dyDescent="0.25">
      <c r="E227" s="12">
        <v>197</v>
      </c>
      <c r="F227" s="13">
        <v>758</v>
      </c>
      <c r="G227" s="13">
        <v>104</v>
      </c>
      <c r="H227" s="13">
        <v>173</v>
      </c>
      <c r="I227" s="13">
        <v>217</v>
      </c>
      <c r="J227" s="13">
        <v>6</v>
      </c>
      <c r="K227" s="13">
        <v>24</v>
      </c>
      <c r="L227" s="13">
        <v>173</v>
      </c>
      <c r="M227" s="13">
        <v>294</v>
      </c>
      <c r="N227" s="13">
        <v>7</v>
      </c>
      <c r="O227" s="13">
        <v>99</v>
      </c>
    </row>
    <row r="228" spans="5:15" x14ac:dyDescent="0.25">
      <c r="E228" s="12">
        <v>198</v>
      </c>
      <c r="F228" s="13">
        <v>751</v>
      </c>
      <c r="G228" s="13">
        <v>104</v>
      </c>
      <c r="H228" s="13">
        <v>172</v>
      </c>
      <c r="I228" s="13">
        <v>217</v>
      </c>
      <c r="J228" s="13">
        <v>6</v>
      </c>
      <c r="K228" s="13">
        <v>24</v>
      </c>
      <c r="L228" s="13">
        <v>173</v>
      </c>
      <c r="M228" s="13">
        <v>293</v>
      </c>
      <c r="N228" s="13">
        <v>7</v>
      </c>
      <c r="O228" s="13">
        <v>102</v>
      </c>
    </row>
    <row r="229" spans="5:15" x14ac:dyDescent="0.25">
      <c r="E229" s="12">
        <v>199</v>
      </c>
      <c r="F229" s="13">
        <v>744</v>
      </c>
      <c r="G229" s="13">
        <v>103</v>
      </c>
      <c r="H229" s="13">
        <v>172</v>
      </c>
      <c r="I229" s="13">
        <v>217</v>
      </c>
      <c r="J229" s="13">
        <v>6</v>
      </c>
      <c r="K229" s="13">
        <v>24</v>
      </c>
      <c r="L229" s="13">
        <v>172</v>
      </c>
      <c r="M229" s="13">
        <v>292</v>
      </c>
      <c r="N229" s="13">
        <v>7</v>
      </c>
      <c r="O229" s="13">
        <v>105</v>
      </c>
    </row>
    <row r="230" spans="5:15" x14ac:dyDescent="0.25">
      <c r="E230" s="12">
        <v>200</v>
      </c>
      <c r="F230" s="13">
        <v>737</v>
      </c>
      <c r="G230" s="13">
        <v>103</v>
      </c>
      <c r="H230" s="13">
        <v>171</v>
      </c>
      <c r="I230" s="13">
        <v>217</v>
      </c>
      <c r="J230" s="13">
        <v>6</v>
      </c>
      <c r="K230" s="13">
        <v>24</v>
      </c>
      <c r="L230" s="13">
        <v>172</v>
      </c>
      <c r="M230" s="13">
        <v>291</v>
      </c>
      <c r="N230" s="13">
        <v>7</v>
      </c>
      <c r="O230" s="13">
        <v>109</v>
      </c>
    </row>
    <row r="231" spans="5:15" x14ac:dyDescent="0.25">
      <c r="E231" s="12">
        <v>201</v>
      </c>
      <c r="F231" s="13">
        <v>730</v>
      </c>
      <c r="G231" s="13">
        <v>102</v>
      </c>
      <c r="H231" s="13">
        <v>171</v>
      </c>
      <c r="I231" s="13">
        <v>217</v>
      </c>
      <c r="J231" s="13">
        <v>6</v>
      </c>
      <c r="K231" s="13">
        <v>24</v>
      </c>
      <c r="L231" s="13">
        <v>172</v>
      </c>
      <c r="M231" s="13">
        <v>290</v>
      </c>
      <c r="N231" s="13">
        <v>7</v>
      </c>
      <c r="O231" s="13">
        <v>112</v>
      </c>
    </row>
    <row r="232" spans="5:15" x14ac:dyDescent="0.25">
      <c r="E232" s="12">
        <v>202</v>
      </c>
      <c r="F232" s="13">
        <v>723</v>
      </c>
      <c r="G232" s="13">
        <v>102</v>
      </c>
      <c r="H232" s="13">
        <v>170</v>
      </c>
      <c r="I232" s="13">
        <v>217</v>
      </c>
      <c r="J232" s="13">
        <v>6</v>
      </c>
      <c r="K232" s="13">
        <v>24</v>
      </c>
      <c r="L232" s="13">
        <v>171</v>
      </c>
      <c r="M232" s="13">
        <v>289</v>
      </c>
      <c r="N232" s="13">
        <v>7</v>
      </c>
      <c r="O232" s="13">
        <v>115</v>
      </c>
    </row>
    <row r="233" spans="5:15" x14ac:dyDescent="0.25">
      <c r="E233" s="12">
        <v>203</v>
      </c>
      <c r="F233" s="13">
        <v>716</v>
      </c>
      <c r="G233" s="13">
        <v>101</v>
      </c>
      <c r="H233" s="13">
        <v>169</v>
      </c>
      <c r="I233" s="13">
        <v>217</v>
      </c>
      <c r="J233" s="13">
        <v>6</v>
      </c>
      <c r="K233" s="13">
        <v>24</v>
      </c>
      <c r="L233" s="13">
        <v>171</v>
      </c>
      <c r="M233" s="13">
        <v>288</v>
      </c>
      <c r="N233" s="13">
        <v>7</v>
      </c>
      <c r="O233" s="13">
        <v>118</v>
      </c>
    </row>
    <row r="234" spans="5:15" x14ac:dyDescent="0.25">
      <c r="E234" s="12">
        <v>204</v>
      </c>
      <c r="F234" s="13">
        <v>709</v>
      </c>
      <c r="G234" s="13">
        <v>100</v>
      </c>
      <c r="H234" s="13">
        <v>168</v>
      </c>
      <c r="I234" s="13">
        <v>217</v>
      </c>
      <c r="J234" s="13">
        <v>6</v>
      </c>
      <c r="K234" s="13">
        <v>24</v>
      </c>
      <c r="L234" s="13">
        <v>171</v>
      </c>
      <c r="M234" s="13">
        <v>287</v>
      </c>
      <c r="N234" s="13">
        <v>7</v>
      </c>
      <c r="O234" s="13">
        <v>121</v>
      </c>
    </row>
    <row r="235" spans="5:15" x14ac:dyDescent="0.25">
      <c r="E235" s="12">
        <v>205</v>
      </c>
      <c r="F235" s="13">
        <v>702</v>
      </c>
      <c r="G235" s="13">
        <v>100</v>
      </c>
      <c r="H235" s="13">
        <v>168</v>
      </c>
      <c r="I235" s="13">
        <v>217</v>
      </c>
      <c r="J235" s="13">
        <v>6</v>
      </c>
      <c r="K235" s="13">
        <v>24</v>
      </c>
      <c r="L235" s="13">
        <v>170</v>
      </c>
      <c r="M235" s="13">
        <v>286</v>
      </c>
      <c r="N235" s="13">
        <v>7</v>
      </c>
      <c r="O235" s="13">
        <v>124</v>
      </c>
    </row>
    <row r="236" spans="5:15" x14ac:dyDescent="0.25">
      <c r="E236" s="12">
        <v>206</v>
      </c>
      <c r="F236" s="13">
        <v>695</v>
      </c>
      <c r="G236" s="13">
        <v>99</v>
      </c>
      <c r="H236" s="13">
        <v>168</v>
      </c>
      <c r="I236" s="13">
        <v>217</v>
      </c>
      <c r="J236" s="13">
        <v>6</v>
      </c>
      <c r="K236" s="13">
        <v>24</v>
      </c>
      <c r="L236" s="13">
        <v>170</v>
      </c>
      <c r="M236" s="13">
        <v>285</v>
      </c>
      <c r="N236" s="13">
        <v>7</v>
      </c>
      <c r="O236" s="13">
        <v>127</v>
      </c>
    </row>
    <row r="237" spans="5:15" x14ac:dyDescent="0.25">
      <c r="E237" s="12">
        <v>207</v>
      </c>
      <c r="F237" s="13">
        <v>688</v>
      </c>
      <c r="G237" s="13">
        <v>99</v>
      </c>
      <c r="H237" s="13">
        <v>167</v>
      </c>
      <c r="I237" s="13">
        <v>217</v>
      </c>
      <c r="J237" s="13">
        <v>6</v>
      </c>
      <c r="K237" s="13">
        <v>24</v>
      </c>
      <c r="L237" s="13">
        <v>170</v>
      </c>
      <c r="M237" s="13">
        <v>284</v>
      </c>
      <c r="N237" s="13">
        <v>7</v>
      </c>
      <c r="O237" s="13">
        <v>130</v>
      </c>
    </row>
    <row r="238" spans="5:15" x14ac:dyDescent="0.25">
      <c r="E238" s="12">
        <v>208</v>
      </c>
      <c r="F238" s="13">
        <v>681</v>
      </c>
      <c r="G238" s="13">
        <v>98</v>
      </c>
      <c r="H238" s="13">
        <v>166</v>
      </c>
      <c r="I238" s="13">
        <v>217</v>
      </c>
      <c r="J238" s="13">
        <v>6</v>
      </c>
      <c r="K238" s="13">
        <v>24</v>
      </c>
      <c r="L238" s="13">
        <v>170</v>
      </c>
      <c r="M238" s="13">
        <v>283</v>
      </c>
      <c r="N238" s="13">
        <v>7</v>
      </c>
      <c r="O238" s="13">
        <v>133</v>
      </c>
    </row>
    <row r="239" spans="5:15" x14ac:dyDescent="0.25">
      <c r="E239" s="12">
        <v>209</v>
      </c>
      <c r="F239" s="13">
        <v>674</v>
      </c>
      <c r="G239" s="13">
        <v>98</v>
      </c>
      <c r="H239" s="13">
        <v>166</v>
      </c>
      <c r="I239" s="13">
        <v>217</v>
      </c>
      <c r="J239" s="13">
        <v>6</v>
      </c>
      <c r="K239" s="13">
        <v>23</v>
      </c>
      <c r="L239" s="13">
        <v>169</v>
      </c>
      <c r="M239" s="13">
        <v>282</v>
      </c>
      <c r="N239" s="13">
        <v>7</v>
      </c>
      <c r="O239" s="13">
        <v>136</v>
      </c>
    </row>
    <row r="240" spans="5:15" x14ac:dyDescent="0.25">
      <c r="E240" s="12">
        <v>210</v>
      </c>
      <c r="F240" s="13">
        <v>667</v>
      </c>
      <c r="G240" s="13">
        <v>98</v>
      </c>
      <c r="H240" s="13">
        <v>165</v>
      </c>
      <c r="I240" s="13">
        <v>217</v>
      </c>
      <c r="J240" s="13">
        <v>6</v>
      </c>
      <c r="K240" s="13">
        <v>23</v>
      </c>
      <c r="L240" s="13">
        <v>169</v>
      </c>
      <c r="M240" s="13">
        <v>281</v>
      </c>
      <c r="N240" s="13">
        <v>7</v>
      </c>
      <c r="O240" s="13">
        <v>139</v>
      </c>
    </row>
    <row r="241" spans="5:15" x14ac:dyDescent="0.25">
      <c r="E241" s="12">
        <v>211</v>
      </c>
      <c r="F241" s="13">
        <v>660</v>
      </c>
      <c r="G241" s="13">
        <v>97</v>
      </c>
      <c r="H241" s="13">
        <v>165</v>
      </c>
      <c r="I241" s="13">
        <v>217</v>
      </c>
      <c r="J241" s="13">
        <v>6</v>
      </c>
      <c r="K241" s="13">
        <v>23</v>
      </c>
      <c r="L241" s="13">
        <v>169</v>
      </c>
      <c r="M241" s="13">
        <v>280</v>
      </c>
      <c r="N241" s="13">
        <v>7</v>
      </c>
      <c r="O241" s="13">
        <v>142</v>
      </c>
    </row>
    <row r="242" spans="5:15" x14ac:dyDescent="0.25">
      <c r="E242" s="12">
        <v>212</v>
      </c>
      <c r="F242" s="13">
        <v>654</v>
      </c>
      <c r="G242" s="13">
        <v>97</v>
      </c>
      <c r="H242" s="13">
        <v>164</v>
      </c>
      <c r="I242" s="13">
        <v>216</v>
      </c>
      <c r="J242" s="13">
        <v>6</v>
      </c>
      <c r="K242" s="13">
        <v>23</v>
      </c>
      <c r="L242" s="13">
        <v>168</v>
      </c>
      <c r="M242" s="13">
        <v>279</v>
      </c>
      <c r="N242" s="13">
        <v>7</v>
      </c>
      <c r="O242" s="13">
        <v>145</v>
      </c>
    </row>
    <row r="243" spans="5:15" x14ac:dyDescent="0.25">
      <c r="E243" s="12">
        <v>213</v>
      </c>
      <c r="F243" s="13">
        <v>647</v>
      </c>
      <c r="G243" s="13">
        <v>96</v>
      </c>
      <c r="H243" s="13">
        <v>164</v>
      </c>
      <c r="I243" s="13">
        <v>216</v>
      </c>
      <c r="J243" s="13">
        <v>6</v>
      </c>
      <c r="K243" s="13">
        <v>23</v>
      </c>
      <c r="L243" s="13">
        <v>168</v>
      </c>
      <c r="M243" s="13">
        <v>278</v>
      </c>
      <c r="N243" s="13">
        <v>7</v>
      </c>
      <c r="O243" s="13">
        <v>148</v>
      </c>
    </row>
    <row r="244" spans="5:15" x14ac:dyDescent="0.25">
      <c r="E244" s="12">
        <v>214</v>
      </c>
      <c r="F244" s="13">
        <v>640</v>
      </c>
      <c r="G244" s="13">
        <v>95</v>
      </c>
      <c r="H244" s="13">
        <v>163</v>
      </c>
      <c r="I244" s="13">
        <v>216</v>
      </c>
      <c r="J244" s="13">
        <v>6</v>
      </c>
      <c r="K244" s="13">
        <v>23</v>
      </c>
      <c r="L244" s="13">
        <v>168</v>
      </c>
      <c r="M244" s="13">
        <v>277</v>
      </c>
      <c r="N244" s="13">
        <v>7</v>
      </c>
      <c r="O244" s="13">
        <v>151</v>
      </c>
    </row>
    <row r="245" spans="5:15" x14ac:dyDescent="0.25">
      <c r="E245" s="12">
        <v>215</v>
      </c>
      <c r="F245" s="13">
        <v>633</v>
      </c>
      <c r="G245" s="13">
        <v>95</v>
      </c>
      <c r="H245" s="13">
        <v>162</v>
      </c>
      <c r="I245" s="13">
        <v>216</v>
      </c>
      <c r="J245" s="13">
        <v>6</v>
      </c>
      <c r="K245" s="13">
        <v>23</v>
      </c>
      <c r="L245" s="13">
        <v>167</v>
      </c>
      <c r="M245" s="13">
        <v>276</v>
      </c>
      <c r="N245" s="13">
        <v>7</v>
      </c>
      <c r="O245" s="13">
        <v>153</v>
      </c>
    </row>
    <row r="246" spans="5:15" x14ac:dyDescent="0.25">
      <c r="E246" s="12">
        <v>216</v>
      </c>
      <c r="F246" s="13">
        <v>627</v>
      </c>
      <c r="G246" s="13">
        <v>94</v>
      </c>
      <c r="H246" s="13">
        <v>161</v>
      </c>
      <c r="I246" s="13">
        <v>216</v>
      </c>
      <c r="J246" s="13">
        <v>6</v>
      </c>
      <c r="K246" s="13">
        <v>23</v>
      </c>
      <c r="L246" s="13">
        <v>167</v>
      </c>
      <c r="M246" s="13">
        <v>275</v>
      </c>
      <c r="N246" s="13">
        <v>7</v>
      </c>
      <c r="O246" s="13">
        <v>156</v>
      </c>
    </row>
    <row r="247" spans="5:15" x14ac:dyDescent="0.25">
      <c r="E247" s="12">
        <v>217</v>
      </c>
      <c r="F247" s="13">
        <v>620</v>
      </c>
      <c r="G247" s="13">
        <v>93</v>
      </c>
      <c r="H247" s="13">
        <v>161</v>
      </c>
      <c r="I247" s="13">
        <v>216</v>
      </c>
      <c r="J247" s="13">
        <v>6</v>
      </c>
      <c r="K247" s="13">
        <v>23</v>
      </c>
      <c r="L247" s="13">
        <v>167</v>
      </c>
      <c r="M247" s="13">
        <v>274</v>
      </c>
      <c r="N247" s="13">
        <v>7</v>
      </c>
      <c r="O247" s="13">
        <v>159</v>
      </c>
    </row>
    <row r="248" spans="5:15" x14ac:dyDescent="0.25">
      <c r="E248" s="12">
        <v>218</v>
      </c>
      <c r="F248" s="13">
        <v>613</v>
      </c>
      <c r="G248" s="13">
        <v>92</v>
      </c>
      <c r="H248" s="13">
        <v>160</v>
      </c>
      <c r="I248" s="13">
        <v>216</v>
      </c>
      <c r="J248" s="13">
        <v>6</v>
      </c>
      <c r="K248" s="13">
        <v>23</v>
      </c>
      <c r="L248" s="13">
        <v>167</v>
      </c>
      <c r="M248" s="13">
        <v>273</v>
      </c>
      <c r="N248" s="13">
        <v>7</v>
      </c>
      <c r="O248" s="13">
        <v>162</v>
      </c>
    </row>
    <row r="249" spans="5:15" x14ac:dyDescent="0.25">
      <c r="E249" s="12">
        <v>219</v>
      </c>
      <c r="F249" s="13">
        <v>606</v>
      </c>
      <c r="G249" s="13">
        <v>92</v>
      </c>
      <c r="H249" s="13">
        <v>159</v>
      </c>
      <c r="I249" s="13">
        <v>216</v>
      </c>
      <c r="J249" s="13">
        <v>6</v>
      </c>
      <c r="K249" s="13">
        <v>23</v>
      </c>
      <c r="L249" s="13">
        <v>166</v>
      </c>
      <c r="M249" s="13">
        <v>272</v>
      </c>
      <c r="N249" s="13">
        <v>7</v>
      </c>
      <c r="O249" s="13">
        <v>165</v>
      </c>
    </row>
    <row r="250" spans="5:15" x14ac:dyDescent="0.25">
      <c r="E250" s="12">
        <v>220</v>
      </c>
      <c r="F250" s="13">
        <v>599</v>
      </c>
      <c r="G250" s="13">
        <v>91</v>
      </c>
      <c r="H250" s="13">
        <v>159</v>
      </c>
      <c r="I250" s="13">
        <v>217</v>
      </c>
      <c r="J250" s="13">
        <v>6</v>
      </c>
      <c r="K250" s="13">
        <v>23</v>
      </c>
      <c r="L250" s="13">
        <v>166</v>
      </c>
      <c r="M250" s="13">
        <v>271</v>
      </c>
      <c r="N250" s="13">
        <v>7</v>
      </c>
      <c r="O250" s="13">
        <v>168</v>
      </c>
    </row>
    <row r="251" spans="5:15" x14ac:dyDescent="0.25">
      <c r="E251" s="12">
        <v>221</v>
      </c>
      <c r="F251" s="13">
        <v>592</v>
      </c>
      <c r="G251" s="13">
        <v>91</v>
      </c>
      <c r="H251" s="13">
        <v>158</v>
      </c>
      <c r="I251" s="13">
        <v>217</v>
      </c>
      <c r="J251" s="13">
        <v>6</v>
      </c>
      <c r="K251" s="13">
        <v>23</v>
      </c>
      <c r="L251" s="13">
        <v>166</v>
      </c>
      <c r="M251" s="13">
        <v>271</v>
      </c>
      <c r="N251" s="13">
        <v>7</v>
      </c>
      <c r="O251" s="13">
        <v>171</v>
      </c>
    </row>
    <row r="252" spans="5:15" x14ac:dyDescent="0.25">
      <c r="E252" s="12">
        <v>222</v>
      </c>
      <c r="F252" s="13">
        <v>585</v>
      </c>
      <c r="G252" s="13">
        <v>90</v>
      </c>
      <c r="H252" s="13">
        <v>158</v>
      </c>
      <c r="I252" s="13">
        <v>217</v>
      </c>
      <c r="J252" s="13">
        <v>6</v>
      </c>
      <c r="K252" s="13">
        <v>23</v>
      </c>
      <c r="L252" s="13">
        <v>165</v>
      </c>
      <c r="M252" s="13">
        <v>270</v>
      </c>
      <c r="N252" s="13">
        <v>7</v>
      </c>
      <c r="O252" s="13">
        <v>174</v>
      </c>
    </row>
    <row r="253" spans="5:15" x14ac:dyDescent="0.25">
      <c r="E253" s="12">
        <v>223</v>
      </c>
      <c r="F253" s="13">
        <v>578</v>
      </c>
      <c r="G253" s="13">
        <v>89</v>
      </c>
      <c r="H253" s="13">
        <v>157</v>
      </c>
      <c r="I253" s="13">
        <v>217</v>
      </c>
      <c r="J253" s="13">
        <v>6</v>
      </c>
      <c r="K253" s="13">
        <v>23</v>
      </c>
      <c r="L253" s="13">
        <v>165</v>
      </c>
      <c r="M253" s="13">
        <v>269</v>
      </c>
      <c r="N253" s="13">
        <v>7</v>
      </c>
      <c r="O253" s="13">
        <v>176</v>
      </c>
    </row>
    <row r="254" spans="5:15" x14ac:dyDescent="0.25">
      <c r="E254" s="12">
        <v>224</v>
      </c>
      <c r="F254" s="13">
        <v>572</v>
      </c>
      <c r="G254" s="13">
        <v>88</v>
      </c>
      <c r="H254" s="13">
        <v>156</v>
      </c>
      <c r="I254" s="13">
        <v>217</v>
      </c>
      <c r="J254" s="13">
        <v>6</v>
      </c>
      <c r="K254" s="13">
        <v>23</v>
      </c>
      <c r="L254" s="13">
        <v>165</v>
      </c>
      <c r="M254" s="13">
        <v>268</v>
      </c>
      <c r="N254" s="13">
        <v>7</v>
      </c>
      <c r="O254" s="13">
        <v>179</v>
      </c>
    </row>
    <row r="255" spans="5:15" x14ac:dyDescent="0.25">
      <c r="E255" s="12">
        <v>225</v>
      </c>
      <c r="F255" s="13">
        <v>565</v>
      </c>
      <c r="G255" s="13">
        <v>88</v>
      </c>
      <c r="H255" s="13">
        <v>156</v>
      </c>
      <c r="I255" s="13">
        <v>217</v>
      </c>
      <c r="J255" s="13">
        <v>6</v>
      </c>
      <c r="K255" s="13">
        <v>23</v>
      </c>
      <c r="L255" s="13">
        <v>165</v>
      </c>
      <c r="M255" s="13">
        <v>267</v>
      </c>
      <c r="N255" s="13">
        <v>7</v>
      </c>
      <c r="O255" s="13">
        <v>182</v>
      </c>
    </row>
    <row r="256" spans="5:15" x14ac:dyDescent="0.25">
      <c r="E256" s="12">
        <v>226</v>
      </c>
      <c r="F256" s="13">
        <v>559</v>
      </c>
      <c r="G256" s="13">
        <v>87</v>
      </c>
      <c r="H256" s="13">
        <v>155</v>
      </c>
      <c r="I256" s="13">
        <v>216</v>
      </c>
      <c r="J256" s="13">
        <v>6</v>
      </c>
      <c r="K256" s="13">
        <v>23</v>
      </c>
      <c r="L256" s="13">
        <v>164</v>
      </c>
      <c r="M256" s="13">
        <v>266</v>
      </c>
      <c r="N256" s="13">
        <v>7</v>
      </c>
      <c r="O256" s="13">
        <v>185</v>
      </c>
    </row>
    <row r="257" spans="5:15" x14ac:dyDescent="0.25">
      <c r="E257" s="12">
        <v>227</v>
      </c>
      <c r="F257" s="13">
        <v>555</v>
      </c>
      <c r="G257" s="13">
        <v>87</v>
      </c>
      <c r="H257" s="13">
        <v>155</v>
      </c>
      <c r="I257" s="13">
        <v>215</v>
      </c>
      <c r="J257" s="13">
        <v>6</v>
      </c>
      <c r="K257" s="13">
        <v>23</v>
      </c>
      <c r="L257" s="13">
        <v>164</v>
      </c>
      <c r="M257" s="13">
        <v>266</v>
      </c>
      <c r="N257" s="13">
        <v>7</v>
      </c>
      <c r="O257" s="13">
        <v>188</v>
      </c>
    </row>
    <row r="258" spans="5:15" x14ac:dyDescent="0.25">
      <c r="E258" s="12">
        <v>228</v>
      </c>
      <c r="F258" s="13">
        <v>551</v>
      </c>
      <c r="G258" s="13">
        <v>87</v>
      </c>
      <c r="H258" s="13">
        <v>154</v>
      </c>
      <c r="I258" s="13">
        <v>215</v>
      </c>
      <c r="J258" s="13">
        <v>6</v>
      </c>
      <c r="K258" s="13">
        <v>23</v>
      </c>
      <c r="L258" s="13">
        <v>164</v>
      </c>
      <c r="M258" s="13">
        <v>265</v>
      </c>
      <c r="N258" s="13">
        <v>7</v>
      </c>
      <c r="O258" s="13">
        <v>190</v>
      </c>
    </row>
    <row r="259" spans="5:15" x14ac:dyDescent="0.25">
      <c r="E259" s="12">
        <v>229</v>
      </c>
      <c r="F259" s="13">
        <v>547</v>
      </c>
      <c r="G259" s="13">
        <v>86</v>
      </c>
      <c r="H259" s="13">
        <v>154</v>
      </c>
      <c r="I259" s="13">
        <v>215</v>
      </c>
      <c r="J259" s="13">
        <v>6</v>
      </c>
      <c r="K259" s="13">
        <v>23</v>
      </c>
      <c r="L259" s="13">
        <v>164</v>
      </c>
      <c r="M259" s="13">
        <v>264</v>
      </c>
      <c r="N259" s="13">
        <v>7</v>
      </c>
      <c r="O259" s="13">
        <v>193</v>
      </c>
    </row>
    <row r="260" spans="5:15" x14ac:dyDescent="0.25">
      <c r="E260" s="12">
        <v>230</v>
      </c>
      <c r="F260" s="13">
        <v>543</v>
      </c>
      <c r="G260" s="13">
        <v>86</v>
      </c>
      <c r="H260" s="13">
        <v>154</v>
      </c>
      <c r="I260" s="13">
        <v>215</v>
      </c>
      <c r="J260" s="13">
        <v>6</v>
      </c>
      <c r="K260" s="13">
        <v>23</v>
      </c>
      <c r="L260" s="13">
        <v>163</v>
      </c>
      <c r="M260" s="13">
        <v>263</v>
      </c>
      <c r="N260" s="13">
        <v>7</v>
      </c>
      <c r="O260" s="13">
        <v>196</v>
      </c>
    </row>
    <row r="261" spans="5:15" x14ac:dyDescent="0.25">
      <c r="E261" s="12">
        <v>231</v>
      </c>
      <c r="F261" s="13">
        <v>539</v>
      </c>
      <c r="G261" s="13">
        <v>85</v>
      </c>
      <c r="H261" s="13">
        <v>154</v>
      </c>
      <c r="I261" s="13">
        <v>215</v>
      </c>
      <c r="J261" s="13">
        <v>6</v>
      </c>
      <c r="K261" s="13">
        <v>23</v>
      </c>
      <c r="L261" s="13">
        <v>163</v>
      </c>
      <c r="M261" s="13">
        <v>263</v>
      </c>
      <c r="N261" s="13">
        <v>7</v>
      </c>
      <c r="O261" s="13">
        <v>198</v>
      </c>
    </row>
    <row r="262" spans="5:15" x14ac:dyDescent="0.25">
      <c r="E262" s="12">
        <v>232</v>
      </c>
      <c r="F262" s="13">
        <v>534</v>
      </c>
      <c r="G262" s="13">
        <v>85</v>
      </c>
      <c r="H262" s="13">
        <v>153</v>
      </c>
      <c r="I262" s="13">
        <v>215</v>
      </c>
      <c r="J262" s="13">
        <v>6</v>
      </c>
      <c r="K262" s="13">
        <v>23</v>
      </c>
      <c r="L262" s="13">
        <v>163</v>
      </c>
      <c r="M262" s="13">
        <v>262</v>
      </c>
      <c r="N262" s="13">
        <v>7</v>
      </c>
      <c r="O262" s="13">
        <v>201</v>
      </c>
    </row>
    <row r="263" spans="5:15" x14ac:dyDescent="0.25">
      <c r="E263" s="12">
        <v>233</v>
      </c>
      <c r="F263" s="13">
        <v>530</v>
      </c>
      <c r="G263" s="13">
        <v>85</v>
      </c>
      <c r="H263" s="13">
        <v>153</v>
      </c>
      <c r="I263" s="13">
        <v>215</v>
      </c>
      <c r="J263" s="13">
        <v>6</v>
      </c>
      <c r="K263" s="13">
        <v>23</v>
      </c>
      <c r="L263" s="13">
        <v>162</v>
      </c>
      <c r="M263" s="13">
        <v>261</v>
      </c>
      <c r="N263" s="13">
        <v>7</v>
      </c>
      <c r="O263" s="13">
        <v>204</v>
      </c>
    </row>
    <row r="264" spans="5:15" x14ac:dyDescent="0.25">
      <c r="E264" s="12">
        <v>234</v>
      </c>
      <c r="F264" s="13">
        <v>526</v>
      </c>
      <c r="G264" s="13">
        <v>84</v>
      </c>
      <c r="H264" s="13">
        <v>153</v>
      </c>
      <c r="I264" s="13">
        <v>215</v>
      </c>
      <c r="J264" s="13">
        <v>6</v>
      </c>
      <c r="K264" s="13">
        <v>23</v>
      </c>
      <c r="L264" s="13">
        <v>162</v>
      </c>
      <c r="M264" s="13">
        <v>260</v>
      </c>
      <c r="N264" s="13">
        <v>7</v>
      </c>
      <c r="O264" s="13">
        <v>207</v>
      </c>
    </row>
    <row r="265" spans="5:15" x14ac:dyDescent="0.25">
      <c r="E265" s="12">
        <v>235</v>
      </c>
      <c r="F265" s="13">
        <v>522</v>
      </c>
      <c r="G265" s="13">
        <v>83</v>
      </c>
      <c r="H265" s="13">
        <v>153</v>
      </c>
      <c r="I265" s="13">
        <v>215</v>
      </c>
      <c r="J265" s="13">
        <v>6</v>
      </c>
      <c r="K265" s="13">
        <v>23</v>
      </c>
      <c r="L265" s="13">
        <v>162</v>
      </c>
      <c r="M265" s="13">
        <v>260</v>
      </c>
      <c r="N265" s="13">
        <v>7</v>
      </c>
      <c r="O265" s="13">
        <v>209</v>
      </c>
    </row>
    <row r="266" spans="5:15" x14ac:dyDescent="0.25">
      <c r="E266" s="12">
        <v>236</v>
      </c>
      <c r="F266" s="13">
        <v>518</v>
      </c>
      <c r="G266" s="13">
        <v>82</v>
      </c>
      <c r="H266" s="13">
        <v>152</v>
      </c>
      <c r="I266" s="13">
        <v>215</v>
      </c>
      <c r="J266" s="13">
        <v>6</v>
      </c>
      <c r="K266" s="13">
        <v>23</v>
      </c>
      <c r="L266" s="13">
        <v>162</v>
      </c>
      <c r="M266" s="13">
        <v>259</v>
      </c>
      <c r="N266" s="13">
        <v>7</v>
      </c>
      <c r="O266" s="13">
        <v>212</v>
      </c>
    </row>
    <row r="267" spans="5:15" x14ac:dyDescent="0.25">
      <c r="E267" s="12">
        <v>237</v>
      </c>
      <c r="F267" s="13">
        <v>515</v>
      </c>
      <c r="G267" s="13">
        <v>82</v>
      </c>
      <c r="H267" s="13">
        <v>152</v>
      </c>
      <c r="I267" s="13">
        <v>215</v>
      </c>
      <c r="J267" s="13">
        <v>6</v>
      </c>
      <c r="K267" s="13">
        <v>23</v>
      </c>
      <c r="L267" s="13">
        <v>161</v>
      </c>
      <c r="M267" s="13">
        <v>258</v>
      </c>
      <c r="N267" s="13">
        <v>7</v>
      </c>
      <c r="O267" s="13">
        <v>214</v>
      </c>
    </row>
    <row r="268" spans="5:15" x14ac:dyDescent="0.25">
      <c r="E268" s="12">
        <v>238</v>
      </c>
      <c r="F268" s="13">
        <v>510</v>
      </c>
      <c r="G268" s="13">
        <v>81</v>
      </c>
      <c r="H268" s="13">
        <v>152</v>
      </c>
      <c r="I268" s="13">
        <v>215</v>
      </c>
      <c r="J268" s="13">
        <v>6</v>
      </c>
      <c r="K268" s="13">
        <v>23</v>
      </c>
      <c r="L268" s="13">
        <v>161</v>
      </c>
      <c r="M268" s="13">
        <v>258</v>
      </c>
      <c r="N268" s="13">
        <v>7</v>
      </c>
      <c r="O268" s="13">
        <v>217</v>
      </c>
    </row>
    <row r="269" spans="5:15" x14ac:dyDescent="0.25">
      <c r="E269" s="12">
        <v>239</v>
      </c>
      <c r="F269" s="13">
        <v>506</v>
      </c>
      <c r="G269" s="13">
        <v>81</v>
      </c>
      <c r="H269" s="13">
        <v>151</v>
      </c>
      <c r="I269" s="13">
        <v>215</v>
      </c>
      <c r="J269" s="13">
        <v>6</v>
      </c>
      <c r="K269" s="13">
        <v>23</v>
      </c>
      <c r="L269" s="13">
        <v>161</v>
      </c>
      <c r="M269" s="13">
        <v>257</v>
      </c>
      <c r="N269" s="13">
        <v>7</v>
      </c>
      <c r="O269" s="13">
        <v>220</v>
      </c>
    </row>
    <row r="270" spans="5:15" x14ac:dyDescent="0.25">
      <c r="E270" s="12">
        <v>240</v>
      </c>
      <c r="F270" s="13">
        <v>502</v>
      </c>
      <c r="G270" s="13">
        <v>81</v>
      </c>
      <c r="H270" s="13">
        <v>151</v>
      </c>
      <c r="I270" s="13">
        <v>215</v>
      </c>
      <c r="J270" s="13">
        <v>6</v>
      </c>
      <c r="K270" s="13">
        <v>23</v>
      </c>
      <c r="L270" s="13">
        <v>161</v>
      </c>
      <c r="M270" s="13">
        <v>257</v>
      </c>
      <c r="N270" s="13">
        <v>7</v>
      </c>
      <c r="O270" s="13">
        <v>222</v>
      </c>
    </row>
    <row r="271" spans="5:15" x14ac:dyDescent="0.25">
      <c r="E271" s="12">
        <v>241</v>
      </c>
      <c r="F271" s="13">
        <v>498</v>
      </c>
      <c r="G271" s="13">
        <v>80</v>
      </c>
      <c r="H271" s="13">
        <v>151</v>
      </c>
      <c r="I271" s="13">
        <v>215</v>
      </c>
      <c r="J271" s="13">
        <v>6</v>
      </c>
      <c r="K271" s="13">
        <v>23</v>
      </c>
      <c r="L271" s="13">
        <v>160</v>
      </c>
      <c r="M271" s="13">
        <v>256</v>
      </c>
      <c r="N271" s="13">
        <v>7</v>
      </c>
      <c r="O271" s="13">
        <v>225</v>
      </c>
    </row>
    <row r="272" spans="5:15" x14ac:dyDescent="0.25">
      <c r="E272" s="12">
        <v>242</v>
      </c>
      <c r="F272" s="13">
        <v>493</v>
      </c>
      <c r="G272" s="13">
        <v>80</v>
      </c>
      <c r="H272" s="13">
        <v>150</v>
      </c>
      <c r="I272" s="13">
        <v>215</v>
      </c>
      <c r="J272" s="13">
        <v>6</v>
      </c>
      <c r="K272" s="13">
        <v>23</v>
      </c>
      <c r="L272" s="13">
        <v>160</v>
      </c>
      <c r="M272" s="13">
        <v>255</v>
      </c>
      <c r="N272" s="13">
        <v>7</v>
      </c>
      <c r="O272" s="13">
        <v>227</v>
      </c>
    </row>
    <row r="273" spans="5:15" x14ac:dyDescent="0.25">
      <c r="E273" s="12">
        <v>243</v>
      </c>
      <c r="F273" s="13">
        <v>489</v>
      </c>
      <c r="G273" s="13">
        <v>80</v>
      </c>
      <c r="H273" s="13">
        <v>150</v>
      </c>
      <c r="I273" s="13">
        <v>215</v>
      </c>
      <c r="J273" s="13">
        <v>6</v>
      </c>
      <c r="K273" s="13">
        <v>23</v>
      </c>
      <c r="L273" s="13">
        <v>160</v>
      </c>
      <c r="M273" s="13">
        <v>255</v>
      </c>
      <c r="N273" s="13">
        <v>7</v>
      </c>
      <c r="O273" s="13">
        <v>230</v>
      </c>
    </row>
    <row r="274" spans="5:15" x14ac:dyDescent="0.25">
      <c r="E274" s="12">
        <v>244</v>
      </c>
      <c r="F274" s="13">
        <v>484</v>
      </c>
      <c r="G274" s="13">
        <v>80</v>
      </c>
      <c r="H274" s="13">
        <v>150</v>
      </c>
      <c r="I274" s="13">
        <v>215</v>
      </c>
      <c r="J274" s="13">
        <v>6</v>
      </c>
      <c r="K274" s="13">
        <v>23</v>
      </c>
      <c r="L274" s="13">
        <v>160</v>
      </c>
      <c r="M274" s="13">
        <v>254</v>
      </c>
      <c r="N274" s="13">
        <v>7</v>
      </c>
      <c r="O274" s="13">
        <v>232</v>
      </c>
    </row>
    <row r="275" spans="5:15" x14ac:dyDescent="0.25">
      <c r="E275" s="12">
        <v>245</v>
      </c>
      <c r="F275" s="13">
        <v>480</v>
      </c>
      <c r="G275" s="13">
        <v>79</v>
      </c>
      <c r="H275" s="13">
        <v>150</v>
      </c>
      <c r="I275" s="13">
        <v>215</v>
      </c>
      <c r="J275" s="13">
        <v>6</v>
      </c>
      <c r="K275" s="13">
        <v>23</v>
      </c>
      <c r="L275" s="13">
        <v>159</v>
      </c>
      <c r="M275" s="13">
        <v>254</v>
      </c>
      <c r="N275" s="13">
        <v>7</v>
      </c>
      <c r="O275" s="13">
        <v>235</v>
      </c>
    </row>
    <row r="276" spans="5:15" x14ac:dyDescent="0.25">
      <c r="E276" s="12">
        <v>246</v>
      </c>
      <c r="F276" s="13">
        <v>476</v>
      </c>
      <c r="G276" s="13">
        <v>79</v>
      </c>
      <c r="H276" s="13">
        <v>149</v>
      </c>
      <c r="I276" s="13">
        <v>214</v>
      </c>
      <c r="J276" s="13">
        <v>6</v>
      </c>
      <c r="K276" s="13">
        <v>23</v>
      </c>
      <c r="L276" s="13">
        <v>159</v>
      </c>
      <c r="M276" s="13">
        <v>253</v>
      </c>
      <c r="N276" s="13">
        <v>7</v>
      </c>
      <c r="O276" s="13">
        <v>237</v>
      </c>
    </row>
    <row r="277" spans="5:15" x14ac:dyDescent="0.25">
      <c r="E277" s="12">
        <v>247</v>
      </c>
      <c r="F277" s="13">
        <v>473</v>
      </c>
      <c r="G277" s="13">
        <v>78</v>
      </c>
      <c r="H277" s="13">
        <v>149</v>
      </c>
      <c r="I277" s="13">
        <v>214</v>
      </c>
      <c r="J277" s="13">
        <v>6</v>
      </c>
      <c r="K277" s="13">
        <v>23</v>
      </c>
      <c r="L277" s="13">
        <v>159</v>
      </c>
      <c r="M277" s="13">
        <v>253</v>
      </c>
      <c r="N277" s="13">
        <v>7</v>
      </c>
      <c r="O277" s="13">
        <v>239</v>
      </c>
    </row>
    <row r="278" spans="5:15" x14ac:dyDescent="0.25">
      <c r="E278" s="12">
        <v>248</v>
      </c>
      <c r="F278" s="13">
        <v>469</v>
      </c>
      <c r="G278" s="13">
        <v>78</v>
      </c>
      <c r="H278" s="13">
        <v>149</v>
      </c>
      <c r="I278" s="13">
        <v>214</v>
      </c>
      <c r="J278" s="13">
        <v>6</v>
      </c>
      <c r="K278" s="13">
        <v>23</v>
      </c>
      <c r="L278" s="13">
        <v>159</v>
      </c>
      <c r="M278" s="13">
        <v>252</v>
      </c>
      <c r="N278" s="13">
        <v>7</v>
      </c>
      <c r="O278" s="13">
        <v>242</v>
      </c>
    </row>
    <row r="279" spans="5:15" x14ac:dyDescent="0.25">
      <c r="E279" s="12">
        <v>249</v>
      </c>
      <c r="F279" s="13">
        <v>464</v>
      </c>
      <c r="G279" s="13">
        <v>78</v>
      </c>
      <c r="H279" s="13">
        <v>148</v>
      </c>
      <c r="I279" s="13">
        <v>214</v>
      </c>
      <c r="J279" s="13">
        <v>6</v>
      </c>
      <c r="K279" s="13">
        <v>23</v>
      </c>
      <c r="L279" s="13">
        <v>158</v>
      </c>
      <c r="M279" s="13">
        <v>252</v>
      </c>
      <c r="N279" s="13">
        <v>7</v>
      </c>
      <c r="O279" s="13">
        <v>244</v>
      </c>
    </row>
    <row r="280" spans="5:15" x14ac:dyDescent="0.25">
      <c r="E280" s="12">
        <v>250</v>
      </c>
      <c r="F280" s="13">
        <v>460</v>
      </c>
      <c r="G280" s="13">
        <v>77</v>
      </c>
      <c r="H280" s="13">
        <v>148</v>
      </c>
      <c r="I280" s="13">
        <v>214</v>
      </c>
      <c r="J280" s="13">
        <v>6</v>
      </c>
      <c r="K280" s="13">
        <v>23</v>
      </c>
      <c r="L280" s="13">
        <v>158</v>
      </c>
      <c r="M280" s="13">
        <v>251</v>
      </c>
      <c r="N280" s="13">
        <v>7</v>
      </c>
      <c r="O280" s="13">
        <v>247</v>
      </c>
    </row>
    <row r="281" spans="5:15" x14ac:dyDescent="0.25">
      <c r="E281" s="12">
        <v>251</v>
      </c>
      <c r="F281" s="13">
        <v>456</v>
      </c>
      <c r="G281" s="13">
        <v>77</v>
      </c>
      <c r="H281" s="13">
        <v>148</v>
      </c>
      <c r="I281" s="13">
        <v>214</v>
      </c>
      <c r="J281" s="13">
        <v>6</v>
      </c>
      <c r="K281" s="13">
        <v>22</v>
      </c>
      <c r="L281" s="13">
        <v>158</v>
      </c>
      <c r="M281" s="13">
        <v>251</v>
      </c>
      <c r="N281" s="13">
        <v>7</v>
      </c>
      <c r="O281" s="13">
        <v>249</v>
      </c>
    </row>
    <row r="282" spans="5:15" x14ac:dyDescent="0.25">
      <c r="E282" s="12">
        <v>252</v>
      </c>
      <c r="F282" s="13">
        <v>452</v>
      </c>
      <c r="G282" s="13">
        <v>77</v>
      </c>
      <c r="H282" s="13">
        <v>147</v>
      </c>
      <c r="I282" s="13">
        <v>214</v>
      </c>
      <c r="J282" s="13">
        <v>6</v>
      </c>
      <c r="K282" s="13">
        <v>22</v>
      </c>
      <c r="L282" s="13">
        <v>158</v>
      </c>
      <c r="M282" s="13">
        <v>250</v>
      </c>
      <c r="N282" s="13">
        <v>7</v>
      </c>
      <c r="O282" s="13">
        <v>251</v>
      </c>
    </row>
    <row r="283" spans="5:15" x14ac:dyDescent="0.25">
      <c r="E283" s="12">
        <v>253</v>
      </c>
      <c r="F283" s="13">
        <v>448</v>
      </c>
      <c r="G283" s="13">
        <v>76</v>
      </c>
      <c r="H283" s="13">
        <v>147</v>
      </c>
      <c r="I283" s="13">
        <v>214</v>
      </c>
      <c r="J283" s="13">
        <v>6</v>
      </c>
      <c r="K283" s="13">
        <v>22</v>
      </c>
      <c r="L283" s="13">
        <v>158</v>
      </c>
      <c r="M283" s="13">
        <v>250</v>
      </c>
      <c r="N283" s="13">
        <v>7</v>
      </c>
      <c r="O283" s="13">
        <v>254</v>
      </c>
    </row>
    <row r="284" spans="5:15" x14ac:dyDescent="0.25">
      <c r="E284" s="12">
        <v>254</v>
      </c>
      <c r="F284" s="13">
        <v>444</v>
      </c>
      <c r="G284" s="13">
        <v>76</v>
      </c>
      <c r="H284" s="13">
        <v>147</v>
      </c>
      <c r="I284" s="13">
        <v>213</v>
      </c>
      <c r="J284" s="13">
        <v>6</v>
      </c>
      <c r="K284" s="13">
        <v>22</v>
      </c>
      <c r="L284" s="13">
        <v>157</v>
      </c>
      <c r="M284" s="13">
        <v>250</v>
      </c>
      <c r="N284" s="13">
        <v>7</v>
      </c>
      <c r="O284" s="13">
        <v>256</v>
      </c>
    </row>
    <row r="285" spans="5:15" x14ac:dyDescent="0.25">
      <c r="E285" s="12">
        <v>255</v>
      </c>
      <c r="F285" s="13">
        <v>441</v>
      </c>
      <c r="G285" s="13">
        <v>75</v>
      </c>
      <c r="H285" s="13">
        <v>146</v>
      </c>
      <c r="I285" s="13">
        <v>212</v>
      </c>
      <c r="J285" s="13">
        <v>6</v>
      </c>
      <c r="K285" s="13">
        <v>22</v>
      </c>
      <c r="L285" s="13">
        <v>157</v>
      </c>
      <c r="M285" s="13">
        <v>249</v>
      </c>
      <c r="N285" s="13">
        <v>7</v>
      </c>
      <c r="O285" s="13">
        <v>258</v>
      </c>
    </row>
    <row r="286" spans="5:15" x14ac:dyDescent="0.25">
      <c r="E286" s="12">
        <v>256</v>
      </c>
      <c r="F286" s="13">
        <v>437</v>
      </c>
      <c r="G286" s="13">
        <v>75</v>
      </c>
      <c r="H286" s="13">
        <v>146</v>
      </c>
      <c r="I286" s="13">
        <v>212</v>
      </c>
      <c r="J286" s="13">
        <v>6</v>
      </c>
      <c r="K286" s="13">
        <v>22</v>
      </c>
      <c r="L286" s="13">
        <v>157</v>
      </c>
      <c r="M286" s="13">
        <v>249</v>
      </c>
      <c r="N286" s="13">
        <v>7</v>
      </c>
      <c r="O286" s="13">
        <v>260</v>
      </c>
    </row>
    <row r="287" spans="5:15" x14ac:dyDescent="0.25">
      <c r="E287" s="12">
        <v>257</v>
      </c>
      <c r="F287" s="13">
        <v>433</v>
      </c>
      <c r="G287" s="13">
        <v>75</v>
      </c>
      <c r="H287" s="13">
        <v>146</v>
      </c>
      <c r="I287" s="13">
        <v>211</v>
      </c>
      <c r="J287" s="13">
        <v>6</v>
      </c>
      <c r="K287" s="13">
        <v>22</v>
      </c>
      <c r="L287" s="13">
        <v>157</v>
      </c>
      <c r="M287" s="13">
        <v>249</v>
      </c>
      <c r="N287" s="13">
        <v>7</v>
      </c>
      <c r="O287" s="13">
        <v>263</v>
      </c>
    </row>
    <row r="288" spans="5:15" x14ac:dyDescent="0.25">
      <c r="E288" s="12">
        <v>258</v>
      </c>
      <c r="F288" s="13">
        <v>430</v>
      </c>
      <c r="G288" s="13">
        <v>74</v>
      </c>
      <c r="H288" s="13">
        <v>145</v>
      </c>
      <c r="I288" s="13">
        <v>211</v>
      </c>
      <c r="J288" s="13">
        <v>6</v>
      </c>
      <c r="K288" s="13">
        <v>22</v>
      </c>
      <c r="L288" s="13">
        <v>157</v>
      </c>
      <c r="M288" s="13">
        <v>249</v>
      </c>
      <c r="N288" s="13">
        <v>7</v>
      </c>
      <c r="O288" s="13">
        <v>265</v>
      </c>
    </row>
    <row r="289" spans="5:15" x14ac:dyDescent="0.25">
      <c r="E289" s="12">
        <v>259</v>
      </c>
      <c r="F289" s="13">
        <v>426</v>
      </c>
      <c r="G289" s="13">
        <v>74</v>
      </c>
      <c r="H289" s="13">
        <v>145</v>
      </c>
      <c r="I289" s="13">
        <v>210</v>
      </c>
      <c r="J289" s="13">
        <v>6</v>
      </c>
      <c r="K289" s="13">
        <v>22</v>
      </c>
      <c r="L289" s="13">
        <v>156</v>
      </c>
      <c r="M289" s="13">
        <v>248</v>
      </c>
      <c r="N289" s="13">
        <v>7</v>
      </c>
      <c r="O289" s="13">
        <v>267</v>
      </c>
    </row>
    <row r="290" spans="5:15" x14ac:dyDescent="0.25">
      <c r="E290" s="12">
        <v>260</v>
      </c>
      <c r="F290" s="13">
        <v>422</v>
      </c>
      <c r="G290" s="13">
        <v>74</v>
      </c>
      <c r="H290" s="13">
        <v>145</v>
      </c>
      <c r="I290" s="13">
        <v>210</v>
      </c>
      <c r="J290" s="13">
        <v>6</v>
      </c>
      <c r="K290" s="13">
        <v>22</v>
      </c>
      <c r="L290" s="13">
        <v>156</v>
      </c>
      <c r="M290" s="13">
        <v>248</v>
      </c>
      <c r="N290" s="13">
        <v>7</v>
      </c>
      <c r="O290" s="13">
        <v>269</v>
      </c>
    </row>
    <row r="291" spans="5:15" x14ac:dyDescent="0.25">
      <c r="E291" s="12">
        <v>261</v>
      </c>
      <c r="F291" s="13">
        <v>418</v>
      </c>
      <c r="G291" s="13">
        <v>74</v>
      </c>
      <c r="H291" s="13">
        <v>145</v>
      </c>
      <c r="I291" s="13">
        <v>209</v>
      </c>
      <c r="J291" s="13">
        <v>6</v>
      </c>
      <c r="K291" s="13">
        <v>22</v>
      </c>
      <c r="L291" s="13">
        <v>156</v>
      </c>
      <c r="M291" s="13">
        <v>248</v>
      </c>
      <c r="N291" s="13">
        <v>7</v>
      </c>
      <c r="O291" s="13">
        <v>271</v>
      </c>
    </row>
    <row r="292" spans="5:15" x14ac:dyDescent="0.25">
      <c r="E292" s="12">
        <v>262</v>
      </c>
      <c r="F292" s="13">
        <v>414</v>
      </c>
      <c r="G292" s="13">
        <v>73</v>
      </c>
      <c r="H292" s="13">
        <v>145</v>
      </c>
      <c r="I292" s="13">
        <v>208</v>
      </c>
      <c r="J292" s="13">
        <v>6</v>
      </c>
      <c r="K292" s="13">
        <v>22</v>
      </c>
      <c r="L292" s="13">
        <v>156</v>
      </c>
      <c r="M292" s="13">
        <v>248</v>
      </c>
      <c r="N292" s="13">
        <v>7</v>
      </c>
      <c r="O292" s="13">
        <v>273</v>
      </c>
    </row>
    <row r="293" spans="5:15" x14ac:dyDescent="0.25">
      <c r="E293" s="12">
        <v>263</v>
      </c>
      <c r="F293" s="13">
        <v>410</v>
      </c>
      <c r="G293" s="13">
        <v>73</v>
      </c>
      <c r="H293" s="13">
        <v>144</v>
      </c>
      <c r="I293" s="13">
        <v>208</v>
      </c>
      <c r="J293" s="13">
        <v>6</v>
      </c>
      <c r="K293" s="13">
        <v>22</v>
      </c>
      <c r="L293" s="13">
        <v>156</v>
      </c>
      <c r="M293" s="13">
        <v>247</v>
      </c>
      <c r="N293" s="13">
        <v>7</v>
      </c>
      <c r="O293" s="13">
        <v>276</v>
      </c>
    </row>
    <row r="294" spans="5:15" x14ac:dyDescent="0.25">
      <c r="E294" s="12">
        <v>264</v>
      </c>
      <c r="F294" s="13">
        <v>406</v>
      </c>
      <c r="G294" s="13">
        <v>73</v>
      </c>
      <c r="H294" s="13">
        <v>144</v>
      </c>
      <c r="I294" s="13">
        <v>207</v>
      </c>
      <c r="J294" s="13">
        <v>6</v>
      </c>
      <c r="K294" s="13">
        <v>22</v>
      </c>
      <c r="L294" s="13">
        <v>155</v>
      </c>
      <c r="M294" s="13">
        <v>247</v>
      </c>
      <c r="N294" s="13">
        <v>7</v>
      </c>
      <c r="O294" s="13">
        <v>278</v>
      </c>
    </row>
    <row r="295" spans="5:15" x14ac:dyDescent="0.25">
      <c r="E295" s="12">
        <v>265</v>
      </c>
      <c r="F295" s="13">
        <v>402</v>
      </c>
      <c r="G295" s="13">
        <v>72</v>
      </c>
      <c r="H295" s="13">
        <v>144</v>
      </c>
      <c r="I295" s="13">
        <v>207</v>
      </c>
      <c r="J295" s="13">
        <v>6</v>
      </c>
      <c r="K295" s="13">
        <v>22</v>
      </c>
      <c r="L295" s="13">
        <v>155</v>
      </c>
      <c r="M295" s="13">
        <v>247</v>
      </c>
      <c r="N295" s="13">
        <v>7</v>
      </c>
      <c r="O295" s="13">
        <v>280</v>
      </c>
    </row>
    <row r="296" spans="5:15" x14ac:dyDescent="0.25">
      <c r="E296" s="12">
        <v>266</v>
      </c>
      <c r="F296" s="13">
        <v>398</v>
      </c>
      <c r="G296" s="13">
        <v>72</v>
      </c>
      <c r="H296" s="13">
        <v>144</v>
      </c>
      <c r="I296" s="13">
        <v>207</v>
      </c>
      <c r="J296" s="13">
        <v>6</v>
      </c>
      <c r="K296" s="13">
        <v>22</v>
      </c>
      <c r="L296" s="13">
        <v>155</v>
      </c>
      <c r="M296" s="13">
        <v>247</v>
      </c>
      <c r="N296" s="13">
        <v>7</v>
      </c>
      <c r="O296" s="13">
        <v>282</v>
      </c>
    </row>
    <row r="297" spans="5:15" x14ac:dyDescent="0.25">
      <c r="E297" s="12">
        <v>267</v>
      </c>
      <c r="F297" s="13">
        <v>394</v>
      </c>
      <c r="G297" s="13">
        <v>72</v>
      </c>
      <c r="H297" s="13">
        <v>143</v>
      </c>
      <c r="I297" s="13">
        <v>207</v>
      </c>
      <c r="J297" s="13">
        <v>6</v>
      </c>
      <c r="K297" s="13">
        <v>22</v>
      </c>
      <c r="L297" s="13">
        <v>155</v>
      </c>
      <c r="M297" s="13">
        <v>247</v>
      </c>
      <c r="N297" s="13">
        <v>7</v>
      </c>
      <c r="O297" s="13">
        <v>284</v>
      </c>
    </row>
    <row r="298" spans="5:15" x14ac:dyDescent="0.25">
      <c r="E298" s="12">
        <v>268</v>
      </c>
      <c r="F298" s="13">
        <v>390</v>
      </c>
      <c r="G298" s="13">
        <v>71</v>
      </c>
      <c r="H298" s="13">
        <v>143</v>
      </c>
      <c r="I298" s="13">
        <v>206</v>
      </c>
      <c r="J298" s="13">
        <v>6</v>
      </c>
      <c r="K298" s="13">
        <v>22</v>
      </c>
      <c r="L298" s="13">
        <v>155</v>
      </c>
      <c r="M298" s="13">
        <v>247</v>
      </c>
      <c r="N298" s="13">
        <v>7</v>
      </c>
      <c r="O298" s="13">
        <v>286</v>
      </c>
    </row>
    <row r="299" spans="5:15" x14ac:dyDescent="0.25">
      <c r="E299" s="12">
        <v>269</v>
      </c>
      <c r="F299" s="13">
        <v>386</v>
      </c>
      <c r="G299" s="13">
        <v>71</v>
      </c>
      <c r="H299" s="13">
        <v>142</v>
      </c>
      <c r="I299" s="13">
        <v>206</v>
      </c>
      <c r="J299" s="13">
        <v>6</v>
      </c>
      <c r="K299" s="13">
        <v>22</v>
      </c>
      <c r="L299" s="13">
        <v>155</v>
      </c>
      <c r="M299" s="13">
        <v>247</v>
      </c>
      <c r="N299" s="13">
        <v>7</v>
      </c>
      <c r="O299" s="13">
        <v>288</v>
      </c>
    </row>
    <row r="300" spans="5:15" x14ac:dyDescent="0.25">
      <c r="E300" s="12">
        <v>270</v>
      </c>
      <c r="F300" s="13">
        <v>382</v>
      </c>
      <c r="G300" s="13">
        <v>71</v>
      </c>
      <c r="H300" s="13">
        <v>142</v>
      </c>
      <c r="I300" s="13">
        <v>206</v>
      </c>
      <c r="J300" s="13">
        <v>6</v>
      </c>
      <c r="K300" s="13">
        <v>22</v>
      </c>
      <c r="L300" s="13">
        <v>155</v>
      </c>
      <c r="M300" s="13">
        <v>247</v>
      </c>
      <c r="N300" s="13">
        <v>7</v>
      </c>
      <c r="O300" s="13">
        <v>290</v>
      </c>
    </row>
    <row r="301" spans="5:15" x14ac:dyDescent="0.25">
      <c r="E301" s="12">
        <v>271</v>
      </c>
      <c r="F301" s="13">
        <v>378</v>
      </c>
      <c r="G301" s="13">
        <v>70</v>
      </c>
      <c r="H301" s="13">
        <v>142</v>
      </c>
      <c r="I301" s="13">
        <v>206</v>
      </c>
      <c r="J301" s="13">
        <v>6</v>
      </c>
      <c r="K301" s="13">
        <v>22</v>
      </c>
      <c r="L301" s="13">
        <v>154</v>
      </c>
      <c r="M301" s="13">
        <v>247</v>
      </c>
      <c r="N301" s="13">
        <v>7</v>
      </c>
      <c r="O301" s="13">
        <v>291</v>
      </c>
    </row>
    <row r="302" spans="5:15" x14ac:dyDescent="0.25">
      <c r="E302" s="12">
        <v>272</v>
      </c>
      <c r="F302" s="13">
        <v>374</v>
      </c>
      <c r="G302" s="13">
        <v>70</v>
      </c>
      <c r="H302" s="13">
        <v>141</v>
      </c>
      <c r="I302" s="13">
        <v>206</v>
      </c>
      <c r="J302" s="13">
        <v>6</v>
      </c>
      <c r="K302" s="13">
        <v>22</v>
      </c>
      <c r="L302" s="13">
        <v>154</v>
      </c>
      <c r="M302" s="13">
        <v>247</v>
      </c>
      <c r="N302" s="13">
        <v>7</v>
      </c>
      <c r="O302" s="13">
        <v>293</v>
      </c>
    </row>
    <row r="303" spans="5:15" x14ac:dyDescent="0.25">
      <c r="E303" s="12">
        <v>273</v>
      </c>
      <c r="F303" s="13">
        <v>371</v>
      </c>
      <c r="G303" s="13">
        <v>69</v>
      </c>
      <c r="H303" s="13">
        <v>141</v>
      </c>
      <c r="I303" s="13">
        <v>206</v>
      </c>
      <c r="J303" s="13">
        <v>6</v>
      </c>
      <c r="K303" s="13">
        <v>22</v>
      </c>
      <c r="L303" s="13">
        <v>154</v>
      </c>
      <c r="M303" s="13">
        <v>247</v>
      </c>
      <c r="N303" s="13">
        <v>7</v>
      </c>
      <c r="O303" s="13">
        <v>295</v>
      </c>
    </row>
    <row r="304" spans="5:15" x14ac:dyDescent="0.25">
      <c r="E304" s="12">
        <v>274</v>
      </c>
      <c r="F304" s="13">
        <v>367</v>
      </c>
      <c r="G304" s="13">
        <v>69</v>
      </c>
      <c r="H304" s="13">
        <v>141</v>
      </c>
      <c r="I304" s="13">
        <v>206</v>
      </c>
      <c r="J304" s="13">
        <v>6</v>
      </c>
      <c r="K304" s="13">
        <v>22</v>
      </c>
      <c r="L304" s="13">
        <v>154</v>
      </c>
      <c r="M304" s="13">
        <v>247</v>
      </c>
      <c r="N304" s="13">
        <v>7</v>
      </c>
      <c r="O304" s="13">
        <v>297</v>
      </c>
    </row>
    <row r="305" spans="5:15" x14ac:dyDescent="0.25">
      <c r="E305" s="12">
        <v>275</v>
      </c>
      <c r="F305" s="13">
        <v>363</v>
      </c>
      <c r="G305" s="13">
        <v>69</v>
      </c>
      <c r="H305" s="13">
        <v>140</v>
      </c>
      <c r="I305" s="13">
        <v>205</v>
      </c>
      <c r="J305" s="13">
        <v>6</v>
      </c>
      <c r="K305" s="13">
        <v>22</v>
      </c>
      <c r="L305" s="13">
        <v>154</v>
      </c>
      <c r="M305" s="13">
        <v>247</v>
      </c>
      <c r="N305" s="13">
        <v>7</v>
      </c>
      <c r="O305" s="13">
        <v>299</v>
      </c>
    </row>
    <row r="306" spans="5:15" x14ac:dyDescent="0.25">
      <c r="E306" s="12">
        <v>276</v>
      </c>
      <c r="F306" s="13">
        <v>359</v>
      </c>
      <c r="G306" s="13">
        <v>68</v>
      </c>
      <c r="H306" s="13">
        <v>140</v>
      </c>
      <c r="I306" s="13">
        <v>205</v>
      </c>
      <c r="J306" s="13">
        <v>6</v>
      </c>
      <c r="K306" s="13">
        <v>22</v>
      </c>
      <c r="L306" s="13">
        <v>154</v>
      </c>
      <c r="M306" s="13">
        <v>247</v>
      </c>
      <c r="N306" s="13">
        <v>7</v>
      </c>
      <c r="O306" s="13">
        <v>301</v>
      </c>
    </row>
    <row r="307" spans="5:15" x14ac:dyDescent="0.25">
      <c r="E307" s="12">
        <v>277</v>
      </c>
      <c r="F307" s="13">
        <v>355</v>
      </c>
      <c r="G307" s="13">
        <v>68</v>
      </c>
      <c r="H307" s="13">
        <v>139</v>
      </c>
      <c r="I307" s="13">
        <v>205</v>
      </c>
      <c r="J307" s="13">
        <v>6</v>
      </c>
      <c r="K307" s="13">
        <v>22</v>
      </c>
      <c r="L307" s="13">
        <v>154</v>
      </c>
      <c r="M307" s="13">
        <v>247</v>
      </c>
      <c r="N307" s="13">
        <v>7</v>
      </c>
      <c r="O307" s="13">
        <v>302</v>
      </c>
    </row>
    <row r="308" spans="5:15" x14ac:dyDescent="0.25">
      <c r="E308" s="12">
        <v>278</v>
      </c>
      <c r="F308" s="13">
        <v>351</v>
      </c>
      <c r="G308" s="13">
        <v>67</v>
      </c>
      <c r="H308" s="13">
        <v>139</v>
      </c>
      <c r="I308" s="13">
        <v>204</v>
      </c>
      <c r="J308" s="13">
        <v>6</v>
      </c>
      <c r="K308" s="13">
        <v>22</v>
      </c>
      <c r="L308" s="13">
        <v>154</v>
      </c>
      <c r="M308" s="13">
        <v>247</v>
      </c>
      <c r="N308" s="13">
        <v>7</v>
      </c>
      <c r="O308" s="13">
        <v>304</v>
      </c>
    </row>
    <row r="309" spans="5:15" x14ac:dyDescent="0.25">
      <c r="E309" s="12">
        <v>279</v>
      </c>
      <c r="F309" s="13">
        <v>348</v>
      </c>
      <c r="G309" s="13">
        <v>67</v>
      </c>
      <c r="H309" s="13">
        <v>139</v>
      </c>
      <c r="I309" s="13">
        <v>204</v>
      </c>
      <c r="J309" s="13">
        <v>6</v>
      </c>
      <c r="K309" s="13">
        <v>22</v>
      </c>
      <c r="L309" s="13">
        <v>153</v>
      </c>
      <c r="M309" s="13">
        <v>247</v>
      </c>
      <c r="N309" s="13">
        <v>7</v>
      </c>
      <c r="O309" s="13">
        <v>306</v>
      </c>
    </row>
    <row r="310" spans="5:15" x14ac:dyDescent="0.25">
      <c r="E310" s="12">
        <v>280</v>
      </c>
      <c r="F310" s="13">
        <v>344</v>
      </c>
      <c r="G310" s="13">
        <v>67</v>
      </c>
      <c r="H310" s="13">
        <v>138</v>
      </c>
      <c r="I310" s="13">
        <v>203</v>
      </c>
      <c r="J310" s="13">
        <v>6</v>
      </c>
      <c r="K310" s="13">
        <v>22</v>
      </c>
      <c r="L310" s="13">
        <v>153</v>
      </c>
      <c r="M310" s="13">
        <v>248</v>
      </c>
      <c r="N310" s="13">
        <v>7</v>
      </c>
      <c r="O310" s="13">
        <v>308</v>
      </c>
    </row>
    <row r="311" spans="5:15" x14ac:dyDescent="0.25">
      <c r="E311" s="12">
        <v>281</v>
      </c>
      <c r="F311" s="13">
        <v>341</v>
      </c>
      <c r="G311" s="13">
        <v>66</v>
      </c>
      <c r="H311" s="13">
        <v>138</v>
      </c>
      <c r="I311" s="13">
        <v>202</v>
      </c>
      <c r="J311" s="13">
        <v>6</v>
      </c>
      <c r="K311" s="13">
        <v>22</v>
      </c>
      <c r="L311" s="13">
        <v>153</v>
      </c>
      <c r="M311" s="13">
        <v>248</v>
      </c>
      <c r="N311" s="13">
        <v>7</v>
      </c>
      <c r="O311" s="13">
        <v>309</v>
      </c>
    </row>
    <row r="312" spans="5:15" x14ac:dyDescent="0.25">
      <c r="E312" s="12">
        <v>282</v>
      </c>
      <c r="F312" s="13">
        <v>338</v>
      </c>
      <c r="G312" s="13">
        <v>66</v>
      </c>
      <c r="H312" s="13">
        <v>138</v>
      </c>
      <c r="I312" s="13">
        <v>202</v>
      </c>
      <c r="J312" s="13">
        <v>6</v>
      </c>
      <c r="K312" s="13">
        <v>22</v>
      </c>
      <c r="L312" s="13">
        <v>153</v>
      </c>
      <c r="M312" s="13">
        <v>248</v>
      </c>
      <c r="N312" s="13">
        <v>7</v>
      </c>
      <c r="O312" s="13">
        <v>311</v>
      </c>
    </row>
    <row r="313" spans="5:15" x14ac:dyDescent="0.25">
      <c r="E313" s="12">
        <v>283</v>
      </c>
      <c r="F313" s="13">
        <v>336</v>
      </c>
      <c r="G313" s="13">
        <v>66</v>
      </c>
      <c r="H313" s="13">
        <v>138</v>
      </c>
      <c r="I313" s="13">
        <v>201</v>
      </c>
      <c r="J313" s="13">
        <v>6</v>
      </c>
      <c r="K313" s="13">
        <v>22</v>
      </c>
      <c r="L313" s="13">
        <v>153</v>
      </c>
      <c r="M313" s="13">
        <v>248</v>
      </c>
      <c r="N313" s="13">
        <v>7</v>
      </c>
      <c r="O313" s="13">
        <v>312</v>
      </c>
    </row>
    <row r="314" spans="5:15" x14ac:dyDescent="0.25">
      <c r="E314" s="12">
        <v>284</v>
      </c>
      <c r="F314" s="13">
        <v>334</v>
      </c>
      <c r="G314" s="13">
        <v>65</v>
      </c>
      <c r="H314" s="13">
        <v>137</v>
      </c>
      <c r="I314" s="13">
        <v>200</v>
      </c>
      <c r="J314" s="13">
        <v>6</v>
      </c>
      <c r="K314" s="13">
        <v>22</v>
      </c>
      <c r="L314" s="13">
        <v>153</v>
      </c>
      <c r="M314" s="13">
        <v>248</v>
      </c>
      <c r="N314" s="13">
        <v>7</v>
      </c>
      <c r="O314" s="13">
        <v>314</v>
      </c>
    </row>
    <row r="315" spans="5:15" x14ac:dyDescent="0.25">
      <c r="E315" s="12">
        <v>285</v>
      </c>
      <c r="F315" s="13">
        <v>331</v>
      </c>
      <c r="G315" s="13">
        <v>65</v>
      </c>
      <c r="H315" s="13">
        <v>137</v>
      </c>
      <c r="I315" s="13">
        <v>200</v>
      </c>
      <c r="J315" s="13">
        <v>6</v>
      </c>
      <c r="K315" s="13">
        <v>22</v>
      </c>
      <c r="L315" s="13">
        <v>153</v>
      </c>
      <c r="M315" s="13">
        <v>249</v>
      </c>
      <c r="N315" s="13">
        <v>7</v>
      </c>
      <c r="O315" s="13">
        <v>316</v>
      </c>
    </row>
    <row r="316" spans="5:15" x14ac:dyDescent="0.25">
      <c r="E316" s="12">
        <v>286</v>
      </c>
      <c r="F316" s="13">
        <v>329</v>
      </c>
      <c r="G316" s="13">
        <v>65</v>
      </c>
      <c r="H316" s="13">
        <v>137</v>
      </c>
      <c r="I316" s="13">
        <v>199</v>
      </c>
      <c r="J316" s="13">
        <v>6</v>
      </c>
      <c r="K316" s="13">
        <v>22</v>
      </c>
      <c r="L316" s="13">
        <v>153</v>
      </c>
      <c r="M316" s="13">
        <v>249</v>
      </c>
      <c r="N316" s="13">
        <v>7</v>
      </c>
      <c r="O316" s="13">
        <v>317</v>
      </c>
    </row>
    <row r="317" spans="5:15" x14ac:dyDescent="0.25">
      <c r="E317" s="12">
        <v>287</v>
      </c>
      <c r="F317" s="13">
        <v>326</v>
      </c>
      <c r="G317" s="13">
        <v>65</v>
      </c>
      <c r="H317" s="13">
        <v>137</v>
      </c>
      <c r="I317" s="13">
        <v>199</v>
      </c>
      <c r="J317" s="13">
        <v>6</v>
      </c>
      <c r="K317" s="13">
        <v>22</v>
      </c>
      <c r="L317" s="13">
        <v>153</v>
      </c>
      <c r="M317" s="13">
        <v>249</v>
      </c>
      <c r="N317" s="13">
        <v>7</v>
      </c>
      <c r="O317" s="13">
        <v>319</v>
      </c>
    </row>
    <row r="318" spans="5:15" x14ac:dyDescent="0.25">
      <c r="E318" s="12">
        <v>288</v>
      </c>
      <c r="F318" s="13">
        <v>324</v>
      </c>
      <c r="G318" s="13">
        <v>64</v>
      </c>
      <c r="H318" s="13">
        <v>136</v>
      </c>
      <c r="I318" s="13">
        <v>198</v>
      </c>
      <c r="J318" s="13">
        <v>6</v>
      </c>
      <c r="K318" s="13">
        <v>22</v>
      </c>
      <c r="L318" s="13">
        <v>153</v>
      </c>
      <c r="M318" s="13">
        <v>249</v>
      </c>
      <c r="N318" s="13">
        <v>7</v>
      </c>
      <c r="O318" s="13">
        <v>320</v>
      </c>
    </row>
    <row r="319" spans="5:15" x14ac:dyDescent="0.25">
      <c r="E319" s="12">
        <v>289</v>
      </c>
      <c r="F319" s="13">
        <v>322</v>
      </c>
      <c r="G319" s="13">
        <v>64</v>
      </c>
      <c r="H319" s="13">
        <v>136</v>
      </c>
      <c r="I319" s="13">
        <v>198</v>
      </c>
      <c r="J319" s="13">
        <v>6</v>
      </c>
      <c r="K319" s="13">
        <v>22</v>
      </c>
      <c r="L319" s="13">
        <v>153</v>
      </c>
      <c r="M319" s="13">
        <v>250</v>
      </c>
      <c r="N319" s="13">
        <v>7</v>
      </c>
      <c r="O319" s="13">
        <v>322</v>
      </c>
    </row>
    <row r="320" spans="5:15" x14ac:dyDescent="0.25">
      <c r="E320" s="12">
        <v>290</v>
      </c>
      <c r="F320" s="13">
        <v>319</v>
      </c>
      <c r="G320" s="13">
        <v>64</v>
      </c>
      <c r="H320" s="13">
        <v>136</v>
      </c>
      <c r="I320" s="13">
        <v>198</v>
      </c>
      <c r="J320" s="13">
        <v>6</v>
      </c>
      <c r="K320" s="13">
        <v>22</v>
      </c>
      <c r="L320" s="13">
        <v>153</v>
      </c>
      <c r="M320" s="13">
        <v>250</v>
      </c>
      <c r="N320" s="13">
        <v>7</v>
      </c>
      <c r="O320" s="13">
        <v>323</v>
      </c>
    </row>
    <row r="321" spans="5:15" x14ac:dyDescent="0.25">
      <c r="E321" s="12">
        <v>291</v>
      </c>
      <c r="F321" s="13">
        <v>317</v>
      </c>
      <c r="G321" s="13">
        <v>63</v>
      </c>
      <c r="H321" s="13">
        <v>135</v>
      </c>
      <c r="I321" s="13">
        <v>197</v>
      </c>
      <c r="J321" s="13">
        <v>6</v>
      </c>
      <c r="K321" s="13">
        <v>22</v>
      </c>
      <c r="L321" s="13">
        <v>152</v>
      </c>
      <c r="M321" s="13">
        <v>250</v>
      </c>
      <c r="N321" s="13">
        <v>7</v>
      </c>
      <c r="O321" s="13">
        <v>324</v>
      </c>
    </row>
    <row r="322" spans="5:15" x14ac:dyDescent="0.25">
      <c r="E322" s="12">
        <v>292</v>
      </c>
      <c r="F322" s="13">
        <v>315</v>
      </c>
      <c r="G322" s="13">
        <v>63</v>
      </c>
      <c r="H322" s="13">
        <v>135</v>
      </c>
      <c r="I322" s="13">
        <v>197</v>
      </c>
      <c r="J322" s="13">
        <v>6</v>
      </c>
      <c r="K322" s="13">
        <v>22</v>
      </c>
      <c r="L322" s="13">
        <v>152</v>
      </c>
      <c r="M322" s="13">
        <v>250</v>
      </c>
      <c r="N322" s="13">
        <v>7</v>
      </c>
      <c r="O322" s="13">
        <v>326</v>
      </c>
    </row>
    <row r="323" spans="5:15" x14ac:dyDescent="0.25">
      <c r="E323" s="12">
        <v>293</v>
      </c>
      <c r="F323" s="13">
        <v>312</v>
      </c>
      <c r="G323" s="13">
        <v>63</v>
      </c>
      <c r="H323" s="13">
        <v>135</v>
      </c>
      <c r="I323" s="13">
        <v>196</v>
      </c>
      <c r="J323" s="13">
        <v>6</v>
      </c>
      <c r="K323" s="13">
        <v>22</v>
      </c>
      <c r="L323" s="13">
        <v>152</v>
      </c>
      <c r="M323" s="13">
        <v>251</v>
      </c>
      <c r="N323" s="13">
        <v>7</v>
      </c>
      <c r="O323" s="13">
        <v>327</v>
      </c>
    </row>
    <row r="324" spans="5:15" x14ac:dyDescent="0.25">
      <c r="E324" s="12">
        <v>294</v>
      </c>
      <c r="F324" s="13">
        <v>310</v>
      </c>
      <c r="G324" s="13">
        <v>62</v>
      </c>
      <c r="H324" s="13">
        <v>135</v>
      </c>
      <c r="I324" s="13">
        <v>196</v>
      </c>
      <c r="J324" s="13">
        <v>6</v>
      </c>
      <c r="K324" s="13">
        <v>22</v>
      </c>
      <c r="L324" s="13">
        <v>152</v>
      </c>
      <c r="M324" s="13">
        <v>251</v>
      </c>
      <c r="N324" s="13">
        <v>7</v>
      </c>
      <c r="O324" s="13">
        <v>329</v>
      </c>
    </row>
    <row r="325" spans="5:15" x14ac:dyDescent="0.25">
      <c r="E325" s="12">
        <v>295</v>
      </c>
      <c r="F325" s="13">
        <v>308</v>
      </c>
      <c r="G325" s="13">
        <v>62</v>
      </c>
      <c r="H325" s="13">
        <v>134</v>
      </c>
      <c r="I325" s="13">
        <v>195</v>
      </c>
      <c r="J325" s="13">
        <v>6</v>
      </c>
      <c r="K325" s="13">
        <v>22</v>
      </c>
      <c r="L325" s="13">
        <v>152</v>
      </c>
      <c r="M325" s="13">
        <v>251</v>
      </c>
      <c r="N325" s="13">
        <v>7</v>
      </c>
      <c r="O325" s="13">
        <v>330</v>
      </c>
    </row>
    <row r="326" spans="5:15" x14ac:dyDescent="0.25">
      <c r="E326" s="12">
        <v>296</v>
      </c>
      <c r="F326" s="13">
        <v>305</v>
      </c>
      <c r="G326" s="13">
        <v>62</v>
      </c>
      <c r="H326" s="13">
        <v>134</v>
      </c>
      <c r="I326" s="13">
        <v>195</v>
      </c>
      <c r="J326" s="13">
        <v>6</v>
      </c>
      <c r="K326" s="13">
        <v>22</v>
      </c>
      <c r="L326" s="13">
        <v>152</v>
      </c>
      <c r="M326" s="13">
        <v>251</v>
      </c>
      <c r="N326" s="13">
        <v>7</v>
      </c>
      <c r="O326" s="13">
        <v>331</v>
      </c>
    </row>
    <row r="327" spans="5:15" x14ac:dyDescent="0.25">
      <c r="E327" s="12">
        <v>297</v>
      </c>
      <c r="F327" s="13">
        <v>303</v>
      </c>
      <c r="G327" s="13">
        <v>62</v>
      </c>
      <c r="H327" s="13">
        <v>134</v>
      </c>
      <c r="I327" s="13">
        <v>195</v>
      </c>
      <c r="J327" s="13">
        <v>6</v>
      </c>
      <c r="K327" s="13">
        <v>22</v>
      </c>
      <c r="L327" s="13">
        <v>152</v>
      </c>
      <c r="M327" s="13">
        <v>252</v>
      </c>
      <c r="N327" s="13">
        <v>7</v>
      </c>
      <c r="O327" s="13">
        <v>332</v>
      </c>
    </row>
    <row r="328" spans="5:15" x14ac:dyDescent="0.25">
      <c r="E328" s="12">
        <v>298</v>
      </c>
      <c r="F328" s="13">
        <v>301</v>
      </c>
      <c r="G328" s="13">
        <v>61</v>
      </c>
      <c r="H328" s="13">
        <v>133</v>
      </c>
      <c r="I328" s="13">
        <v>194</v>
      </c>
      <c r="J328" s="13">
        <v>6</v>
      </c>
      <c r="K328" s="13">
        <v>22</v>
      </c>
      <c r="L328" s="13">
        <v>152</v>
      </c>
      <c r="M328" s="13">
        <v>252</v>
      </c>
      <c r="N328" s="13">
        <v>7</v>
      </c>
      <c r="O328" s="13">
        <v>334</v>
      </c>
    </row>
    <row r="329" spans="5:15" x14ac:dyDescent="0.25">
      <c r="E329" s="12">
        <v>299</v>
      </c>
      <c r="F329" s="13">
        <v>298</v>
      </c>
      <c r="G329" s="13">
        <v>61</v>
      </c>
      <c r="H329" s="13">
        <v>133</v>
      </c>
      <c r="I329" s="13">
        <v>194</v>
      </c>
      <c r="J329" s="13">
        <v>6</v>
      </c>
      <c r="K329" s="13">
        <v>22</v>
      </c>
      <c r="L329" s="13">
        <v>152</v>
      </c>
      <c r="M329" s="13">
        <v>252</v>
      </c>
      <c r="N329" s="13">
        <v>7</v>
      </c>
      <c r="O329" s="13">
        <v>335</v>
      </c>
    </row>
    <row r="330" spans="5:15" x14ac:dyDescent="0.25">
      <c r="E330" s="12">
        <v>300</v>
      </c>
      <c r="F330" s="13">
        <v>296</v>
      </c>
      <c r="G330" s="13">
        <v>61</v>
      </c>
      <c r="H330" s="13">
        <v>133</v>
      </c>
      <c r="I330" s="13">
        <v>193</v>
      </c>
      <c r="J330" s="13">
        <v>6</v>
      </c>
      <c r="K330" s="13">
        <v>22</v>
      </c>
      <c r="L330" s="13">
        <v>152</v>
      </c>
      <c r="M330" s="13">
        <v>252</v>
      </c>
      <c r="N330" s="13">
        <v>7</v>
      </c>
      <c r="O330" s="13">
        <v>336</v>
      </c>
    </row>
    <row r="331" spans="5:15" x14ac:dyDescent="0.25">
      <c r="E331" s="12">
        <v>301</v>
      </c>
      <c r="F331" s="13">
        <v>294</v>
      </c>
      <c r="G331" s="13">
        <v>61</v>
      </c>
      <c r="H331" s="13">
        <v>132</v>
      </c>
      <c r="I331" s="13">
        <v>193</v>
      </c>
      <c r="J331" s="13">
        <v>6</v>
      </c>
      <c r="K331" s="13">
        <v>22</v>
      </c>
      <c r="L331" s="13">
        <v>152</v>
      </c>
      <c r="M331" s="13">
        <v>252</v>
      </c>
      <c r="N331" s="13">
        <v>7</v>
      </c>
      <c r="O331" s="13">
        <v>337</v>
      </c>
    </row>
    <row r="332" spans="5:15" x14ac:dyDescent="0.25">
      <c r="E332" s="12">
        <v>302</v>
      </c>
      <c r="F332" s="13">
        <v>291</v>
      </c>
      <c r="G332" s="13">
        <v>60</v>
      </c>
      <c r="H332" s="13">
        <v>132</v>
      </c>
      <c r="I332" s="13">
        <v>192</v>
      </c>
      <c r="J332" s="13">
        <v>6</v>
      </c>
      <c r="K332" s="13">
        <v>22</v>
      </c>
      <c r="L332" s="13">
        <v>151</v>
      </c>
      <c r="M332" s="13">
        <v>253</v>
      </c>
      <c r="N332" s="13">
        <v>7</v>
      </c>
      <c r="O332" s="13">
        <v>338</v>
      </c>
    </row>
    <row r="333" spans="5:15" x14ac:dyDescent="0.25">
      <c r="E333" s="12">
        <v>303</v>
      </c>
      <c r="F333" s="13">
        <v>289</v>
      </c>
      <c r="G333" s="13">
        <v>60</v>
      </c>
      <c r="H333" s="13">
        <v>132</v>
      </c>
      <c r="I333" s="13">
        <v>192</v>
      </c>
      <c r="J333" s="13">
        <v>6</v>
      </c>
      <c r="K333" s="13">
        <v>22</v>
      </c>
      <c r="L333" s="13">
        <v>151</v>
      </c>
      <c r="M333" s="13">
        <v>253</v>
      </c>
      <c r="N333" s="13">
        <v>7</v>
      </c>
      <c r="O333" s="13">
        <v>339</v>
      </c>
    </row>
    <row r="334" spans="5:15" x14ac:dyDescent="0.25">
      <c r="E334" s="12">
        <v>304</v>
      </c>
      <c r="F334" s="13">
        <v>286</v>
      </c>
      <c r="G334" s="13">
        <v>60</v>
      </c>
      <c r="H334" s="13">
        <v>132</v>
      </c>
      <c r="I334" s="13">
        <v>191</v>
      </c>
      <c r="J334" s="13">
        <v>6</v>
      </c>
      <c r="K334" s="13">
        <v>22</v>
      </c>
      <c r="L334" s="13">
        <v>151</v>
      </c>
      <c r="M334" s="13">
        <v>253</v>
      </c>
      <c r="N334" s="13">
        <v>7</v>
      </c>
      <c r="O334" s="13">
        <v>340</v>
      </c>
    </row>
    <row r="335" spans="5:15" x14ac:dyDescent="0.25">
      <c r="E335" s="12">
        <v>305</v>
      </c>
      <c r="F335" s="13">
        <v>284</v>
      </c>
      <c r="G335" s="13">
        <v>60</v>
      </c>
      <c r="H335" s="13">
        <v>131</v>
      </c>
      <c r="I335" s="13">
        <v>191</v>
      </c>
      <c r="J335" s="13">
        <v>6</v>
      </c>
      <c r="K335" s="13">
        <v>22</v>
      </c>
      <c r="L335" s="13">
        <v>151</v>
      </c>
      <c r="M335" s="13">
        <v>253</v>
      </c>
      <c r="N335" s="13">
        <v>7</v>
      </c>
      <c r="O335" s="13">
        <v>341</v>
      </c>
    </row>
    <row r="336" spans="5:15" x14ac:dyDescent="0.25">
      <c r="E336" s="12">
        <v>306</v>
      </c>
      <c r="F336" s="13">
        <v>282</v>
      </c>
      <c r="G336" s="13">
        <v>59</v>
      </c>
      <c r="H336" s="13">
        <v>131</v>
      </c>
      <c r="I336" s="13">
        <v>190</v>
      </c>
      <c r="J336" s="13">
        <v>6</v>
      </c>
      <c r="K336" s="13">
        <v>22</v>
      </c>
      <c r="L336" s="13">
        <v>151</v>
      </c>
      <c r="M336" s="13">
        <v>253</v>
      </c>
      <c r="N336" s="13">
        <v>7</v>
      </c>
      <c r="O336" s="13">
        <v>342</v>
      </c>
    </row>
    <row r="337" spans="5:15" x14ac:dyDescent="0.25">
      <c r="E337" s="12">
        <v>307</v>
      </c>
      <c r="F337" s="13">
        <v>279</v>
      </c>
      <c r="G337" s="13">
        <v>59</v>
      </c>
      <c r="H337" s="13">
        <v>131</v>
      </c>
      <c r="I337" s="13">
        <v>190</v>
      </c>
      <c r="J337" s="13">
        <v>6</v>
      </c>
      <c r="K337" s="13">
        <v>22</v>
      </c>
      <c r="L337" s="13">
        <v>151</v>
      </c>
      <c r="M337" s="13">
        <v>253</v>
      </c>
      <c r="N337" s="13">
        <v>7</v>
      </c>
      <c r="O337" s="13">
        <v>343</v>
      </c>
    </row>
    <row r="338" spans="5:15" x14ac:dyDescent="0.25">
      <c r="E338" s="12">
        <v>308</v>
      </c>
      <c r="F338" s="13">
        <v>277</v>
      </c>
      <c r="G338" s="13">
        <v>59</v>
      </c>
      <c r="H338" s="13">
        <v>131</v>
      </c>
      <c r="I338" s="13">
        <v>189</v>
      </c>
      <c r="J338" s="13">
        <v>6</v>
      </c>
      <c r="K338" s="13">
        <v>22</v>
      </c>
      <c r="L338" s="13">
        <v>151</v>
      </c>
      <c r="M338" s="13">
        <v>253</v>
      </c>
      <c r="N338" s="13">
        <v>7</v>
      </c>
      <c r="O338" s="13">
        <v>344</v>
      </c>
    </row>
    <row r="339" spans="5:15" x14ac:dyDescent="0.25">
      <c r="E339" s="12">
        <v>309</v>
      </c>
      <c r="F339" s="13">
        <v>275</v>
      </c>
      <c r="G339" s="13">
        <v>59</v>
      </c>
      <c r="H339" s="13">
        <v>130</v>
      </c>
      <c r="I339" s="13">
        <v>189</v>
      </c>
      <c r="J339" s="13">
        <v>6</v>
      </c>
      <c r="K339" s="13">
        <v>22</v>
      </c>
      <c r="L339" s="13">
        <v>151</v>
      </c>
      <c r="M339" s="13">
        <v>253</v>
      </c>
      <c r="N339" s="13">
        <v>7</v>
      </c>
      <c r="O339" s="13">
        <v>345</v>
      </c>
    </row>
    <row r="340" spans="5:15" x14ac:dyDescent="0.25">
      <c r="E340" s="12">
        <v>310</v>
      </c>
      <c r="F340" s="13">
        <v>273</v>
      </c>
      <c r="G340" s="13">
        <v>59</v>
      </c>
      <c r="H340" s="13">
        <v>130</v>
      </c>
      <c r="I340" s="13">
        <v>188</v>
      </c>
      <c r="J340" s="13">
        <v>6</v>
      </c>
      <c r="K340" s="13">
        <v>22</v>
      </c>
      <c r="L340" s="13">
        <v>151</v>
      </c>
      <c r="M340" s="13">
        <v>253</v>
      </c>
      <c r="N340" s="13">
        <v>7</v>
      </c>
      <c r="O340" s="13">
        <v>346</v>
      </c>
    </row>
    <row r="341" spans="5:15" x14ac:dyDescent="0.25">
      <c r="E341" s="12">
        <v>311</v>
      </c>
      <c r="F341" s="13">
        <v>270</v>
      </c>
      <c r="G341" s="13">
        <v>58</v>
      </c>
      <c r="H341" s="13">
        <v>130</v>
      </c>
      <c r="I341" s="13">
        <v>188</v>
      </c>
      <c r="J341" s="13">
        <v>6</v>
      </c>
      <c r="K341" s="13">
        <v>22</v>
      </c>
      <c r="L341" s="13">
        <v>150</v>
      </c>
      <c r="M341" s="13">
        <v>253</v>
      </c>
      <c r="N341" s="13">
        <v>7</v>
      </c>
      <c r="O341" s="13">
        <v>347</v>
      </c>
    </row>
    <row r="342" spans="5:15" x14ac:dyDescent="0.25">
      <c r="E342" s="12">
        <v>312</v>
      </c>
      <c r="F342" s="13">
        <v>268</v>
      </c>
      <c r="G342" s="13">
        <v>58</v>
      </c>
      <c r="H342" s="13">
        <v>129</v>
      </c>
      <c r="I342" s="13">
        <v>187</v>
      </c>
      <c r="J342" s="13">
        <v>6</v>
      </c>
      <c r="K342" s="13">
        <v>22</v>
      </c>
      <c r="L342" s="13">
        <v>150</v>
      </c>
      <c r="M342" s="13">
        <v>253</v>
      </c>
      <c r="N342" s="13">
        <v>7</v>
      </c>
      <c r="O342" s="13">
        <v>348</v>
      </c>
    </row>
    <row r="343" spans="5:15" x14ac:dyDescent="0.25">
      <c r="E343" s="12">
        <v>313</v>
      </c>
      <c r="F343" s="13">
        <v>266</v>
      </c>
      <c r="G343" s="13">
        <v>58</v>
      </c>
      <c r="H343" s="13">
        <v>129</v>
      </c>
      <c r="I343" s="13">
        <v>187</v>
      </c>
      <c r="J343" s="13">
        <v>6</v>
      </c>
      <c r="K343" s="13">
        <v>22</v>
      </c>
      <c r="L343" s="13">
        <v>150</v>
      </c>
      <c r="M343" s="13">
        <v>253</v>
      </c>
      <c r="N343" s="13">
        <v>7</v>
      </c>
      <c r="O343" s="13">
        <v>349</v>
      </c>
    </row>
    <row r="344" spans="5:15" x14ac:dyDescent="0.25">
      <c r="E344" s="12">
        <v>314</v>
      </c>
      <c r="F344" s="13">
        <v>263</v>
      </c>
      <c r="G344" s="13">
        <v>58</v>
      </c>
      <c r="H344" s="13">
        <v>129</v>
      </c>
      <c r="I344" s="13">
        <v>186</v>
      </c>
      <c r="J344" s="13">
        <v>6</v>
      </c>
      <c r="K344" s="13">
        <v>22</v>
      </c>
      <c r="L344" s="13">
        <v>150</v>
      </c>
      <c r="M344" s="13">
        <v>253</v>
      </c>
      <c r="N344" s="13">
        <v>7</v>
      </c>
      <c r="O344" s="13">
        <v>349</v>
      </c>
    </row>
    <row r="345" spans="5:15" x14ac:dyDescent="0.25">
      <c r="E345" s="12">
        <v>315</v>
      </c>
      <c r="F345" s="13">
        <v>261</v>
      </c>
      <c r="G345" s="13">
        <v>57</v>
      </c>
      <c r="H345" s="13">
        <v>129</v>
      </c>
      <c r="I345" s="13">
        <v>186</v>
      </c>
      <c r="J345" s="13">
        <v>6</v>
      </c>
      <c r="K345" s="13">
        <v>22</v>
      </c>
      <c r="L345" s="13">
        <v>150</v>
      </c>
      <c r="M345" s="13">
        <v>253</v>
      </c>
      <c r="N345" s="13">
        <v>7</v>
      </c>
      <c r="O345" s="13">
        <v>350</v>
      </c>
    </row>
    <row r="346" spans="5:15" x14ac:dyDescent="0.25">
      <c r="E346" s="12">
        <v>316</v>
      </c>
      <c r="F346" s="13">
        <v>258</v>
      </c>
      <c r="G346" s="13">
        <v>57</v>
      </c>
      <c r="H346" s="13">
        <v>128</v>
      </c>
      <c r="I346" s="13">
        <v>185</v>
      </c>
      <c r="J346" s="13">
        <v>6</v>
      </c>
      <c r="K346" s="13">
        <v>22</v>
      </c>
      <c r="L346" s="13">
        <v>150</v>
      </c>
      <c r="M346" s="13">
        <v>253</v>
      </c>
      <c r="N346" s="13">
        <v>7</v>
      </c>
      <c r="O346" s="13">
        <v>350</v>
      </c>
    </row>
    <row r="347" spans="5:15" x14ac:dyDescent="0.25">
      <c r="E347" s="12">
        <v>317</v>
      </c>
      <c r="F347" s="13">
        <v>256</v>
      </c>
      <c r="G347" s="13">
        <v>57</v>
      </c>
      <c r="H347" s="13">
        <v>128</v>
      </c>
      <c r="I347" s="13">
        <v>185</v>
      </c>
      <c r="J347" s="13">
        <v>6</v>
      </c>
      <c r="K347" s="13">
        <v>22</v>
      </c>
      <c r="L347" s="13">
        <v>149</v>
      </c>
      <c r="M347" s="13">
        <v>252</v>
      </c>
      <c r="N347" s="13">
        <v>7</v>
      </c>
      <c r="O347" s="13">
        <v>351</v>
      </c>
    </row>
    <row r="348" spans="5:15" x14ac:dyDescent="0.25">
      <c r="E348" s="12">
        <v>318</v>
      </c>
      <c r="F348" s="13">
        <v>254</v>
      </c>
      <c r="G348" s="13">
        <v>57</v>
      </c>
      <c r="H348" s="13">
        <v>128</v>
      </c>
      <c r="I348" s="13">
        <v>184</v>
      </c>
      <c r="J348" s="13">
        <v>6</v>
      </c>
      <c r="K348" s="13">
        <v>22</v>
      </c>
      <c r="L348" s="13">
        <v>149</v>
      </c>
      <c r="M348" s="13">
        <v>252</v>
      </c>
      <c r="N348" s="13">
        <v>7</v>
      </c>
      <c r="O348" s="13">
        <v>351</v>
      </c>
    </row>
    <row r="349" spans="5:15" x14ac:dyDescent="0.25">
      <c r="E349" s="12">
        <v>319</v>
      </c>
      <c r="F349" s="13">
        <v>252</v>
      </c>
      <c r="G349" s="13">
        <v>56</v>
      </c>
      <c r="H349" s="13">
        <v>127</v>
      </c>
      <c r="I349" s="13">
        <v>184</v>
      </c>
      <c r="J349" s="13">
        <v>6</v>
      </c>
      <c r="K349" s="13">
        <v>22</v>
      </c>
      <c r="L349" s="13">
        <v>149</v>
      </c>
      <c r="M349" s="13">
        <v>252</v>
      </c>
      <c r="N349" s="13">
        <v>7</v>
      </c>
      <c r="O349" s="13">
        <v>351</v>
      </c>
    </row>
    <row r="350" spans="5:15" x14ac:dyDescent="0.25">
      <c r="E350" s="12">
        <v>320</v>
      </c>
      <c r="F350" s="13">
        <v>249</v>
      </c>
      <c r="G350" s="13">
        <v>56</v>
      </c>
      <c r="H350" s="13">
        <v>127</v>
      </c>
      <c r="I350" s="13">
        <v>183</v>
      </c>
      <c r="J350" s="13">
        <v>6</v>
      </c>
      <c r="K350" s="13">
        <v>22</v>
      </c>
      <c r="L350" s="13">
        <v>149</v>
      </c>
      <c r="M350" s="13">
        <v>252</v>
      </c>
      <c r="N350" s="13">
        <v>7</v>
      </c>
      <c r="O350" s="13">
        <v>351</v>
      </c>
    </row>
    <row r="351" spans="5:15" x14ac:dyDescent="0.25">
      <c r="E351" s="12">
        <v>321</v>
      </c>
      <c r="F351" s="13">
        <v>247</v>
      </c>
      <c r="G351" s="13">
        <v>56</v>
      </c>
      <c r="H351" s="13">
        <v>126</v>
      </c>
      <c r="I351" s="13">
        <v>183</v>
      </c>
      <c r="J351" s="13">
        <v>6</v>
      </c>
      <c r="K351" s="13">
        <v>22</v>
      </c>
      <c r="L351" s="13">
        <v>148</v>
      </c>
      <c r="M351" s="13">
        <v>251</v>
      </c>
      <c r="N351" s="13">
        <v>7</v>
      </c>
      <c r="O351" s="13">
        <v>352</v>
      </c>
    </row>
    <row r="352" spans="5:15" x14ac:dyDescent="0.25">
      <c r="E352" s="12">
        <v>322</v>
      </c>
      <c r="F352" s="13">
        <v>245</v>
      </c>
      <c r="G352" s="13">
        <v>55</v>
      </c>
      <c r="H352" s="13">
        <v>126</v>
      </c>
      <c r="I352" s="13">
        <v>182</v>
      </c>
      <c r="J352" s="13">
        <v>6</v>
      </c>
      <c r="K352" s="13">
        <v>22</v>
      </c>
      <c r="L352" s="13">
        <v>148</v>
      </c>
      <c r="M352" s="13">
        <v>251</v>
      </c>
      <c r="N352" s="13">
        <v>7</v>
      </c>
      <c r="O352" s="13">
        <v>352</v>
      </c>
    </row>
    <row r="353" spans="5:15" x14ac:dyDescent="0.25">
      <c r="E353" s="12">
        <v>323</v>
      </c>
      <c r="F353" s="13">
        <v>243</v>
      </c>
      <c r="G353" s="13">
        <v>55</v>
      </c>
      <c r="H353" s="13">
        <v>125</v>
      </c>
      <c r="I353" s="13">
        <v>182</v>
      </c>
      <c r="J353" s="13">
        <v>6</v>
      </c>
      <c r="K353" s="13">
        <v>22</v>
      </c>
      <c r="L353" s="13">
        <v>148</v>
      </c>
      <c r="M353" s="13">
        <v>250</v>
      </c>
      <c r="N353" s="13">
        <v>7</v>
      </c>
      <c r="O353" s="13">
        <v>353</v>
      </c>
    </row>
    <row r="354" spans="5:15" x14ac:dyDescent="0.25">
      <c r="E354" s="12">
        <v>324</v>
      </c>
      <c r="F354" s="13">
        <v>241</v>
      </c>
      <c r="G354" s="13">
        <v>55</v>
      </c>
      <c r="H354" s="13">
        <v>125</v>
      </c>
      <c r="I354" s="13">
        <v>181</v>
      </c>
      <c r="J354" s="13">
        <v>6</v>
      </c>
      <c r="K354" s="13">
        <v>22</v>
      </c>
      <c r="L354" s="13">
        <v>148</v>
      </c>
      <c r="M354" s="13">
        <v>250</v>
      </c>
      <c r="N354" s="13">
        <v>7</v>
      </c>
      <c r="O354" s="13">
        <v>353</v>
      </c>
    </row>
    <row r="355" spans="5:15" x14ac:dyDescent="0.25">
      <c r="E355" s="12">
        <v>325</v>
      </c>
      <c r="F355" s="13">
        <v>239</v>
      </c>
      <c r="G355" s="13">
        <v>55</v>
      </c>
      <c r="H355" s="13">
        <v>124</v>
      </c>
      <c r="I355" s="13">
        <v>181</v>
      </c>
      <c r="J355" s="13">
        <v>6</v>
      </c>
      <c r="K355" s="13">
        <v>22</v>
      </c>
      <c r="L355" s="13">
        <v>147</v>
      </c>
      <c r="M355" s="13">
        <v>249</v>
      </c>
      <c r="N355" s="13">
        <v>7</v>
      </c>
      <c r="O355" s="13">
        <v>353</v>
      </c>
    </row>
    <row r="356" spans="5:15" x14ac:dyDescent="0.25">
      <c r="E356" s="12">
        <v>326</v>
      </c>
      <c r="F356" s="13">
        <v>237</v>
      </c>
      <c r="G356" s="13">
        <v>54</v>
      </c>
      <c r="H356" s="13">
        <v>123</v>
      </c>
      <c r="I356" s="13">
        <v>180</v>
      </c>
      <c r="J356" s="13">
        <v>6</v>
      </c>
      <c r="K356" s="13">
        <v>22</v>
      </c>
      <c r="L356" s="13">
        <v>147</v>
      </c>
      <c r="M356" s="13">
        <v>249</v>
      </c>
      <c r="N356" s="13">
        <v>7</v>
      </c>
      <c r="O356" s="13">
        <v>353</v>
      </c>
    </row>
    <row r="357" spans="5:15" x14ac:dyDescent="0.25">
      <c r="E357" s="12">
        <v>327</v>
      </c>
      <c r="F357" s="13">
        <v>236</v>
      </c>
      <c r="G357" s="13">
        <v>54</v>
      </c>
      <c r="H357" s="13">
        <v>123</v>
      </c>
      <c r="I357" s="13">
        <v>180</v>
      </c>
      <c r="J357" s="13">
        <v>6</v>
      </c>
      <c r="K357" s="13">
        <v>22</v>
      </c>
      <c r="L357" s="13">
        <v>147</v>
      </c>
      <c r="M357" s="13">
        <v>248</v>
      </c>
      <c r="N357" s="13">
        <v>7</v>
      </c>
      <c r="O357" s="13">
        <v>354</v>
      </c>
    </row>
    <row r="358" spans="5:15" x14ac:dyDescent="0.25">
      <c r="E358" s="12">
        <v>328</v>
      </c>
      <c r="F358" s="13">
        <v>234</v>
      </c>
      <c r="G358" s="13">
        <v>54</v>
      </c>
      <c r="H358" s="13">
        <v>122</v>
      </c>
      <c r="I358" s="13">
        <v>179</v>
      </c>
      <c r="J358" s="13">
        <v>6</v>
      </c>
      <c r="K358" s="13">
        <v>22</v>
      </c>
      <c r="L358" s="13">
        <v>147</v>
      </c>
      <c r="M358" s="13">
        <v>247</v>
      </c>
      <c r="N358" s="13">
        <v>7</v>
      </c>
      <c r="O358" s="13">
        <v>354</v>
      </c>
    </row>
    <row r="359" spans="5:15" x14ac:dyDescent="0.25">
      <c r="E359" s="12">
        <v>329</v>
      </c>
      <c r="F359" s="13">
        <v>232</v>
      </c>
      <c r="G359" s="13">
        <v>54</v>
      </c>
      <c r="H359" s="13">
        <v>121</v>
      </c>
      <c r="I359" s="13">
        <v>179</v>
      </c>
      <c r="J359" s="13">
        <v>6</v>
      </c>
      <c r="K359" s="13">
        <v>22</v>
      </c>
      <c r="L359" s="13">
        <v>146</v>
      </c>
      <c r="M359" s="13">
        <v>247</v>
      </c>
      <c r="N359" s="13">
        <v>7</v>
      </c>
      <c r="O359" s="13">
        <v>354</v>
      </c>
    </row>
    <row r="360" spans="5:15" x14ac:dyDescent="0.25">
      <c r="E360" s="12">
        <v>330</v>
      </c>
      <c r="F360" s="13">
        <v>230</v>
      </c>
      <c r="G360" s="13">
        <v>53</v>
      </c>
      <c r="H360" s="13">
        <v>120</v>
      </c>
      <c r="I360" s="13">
        <v>178</v>
      </c>
      <c r="J360" s="13">
        <v>6</v>
      </c>
      <c r="K360" s="13">
        <v>22</v>
      </c>
      <c r="L360" s="13">
        <v>146</v>
      </c>
      <c r="M360" s="13">
        <v>246</v>
      </c>
      <c r="N360" s="13">
        <v>7</v>
      </c>
      <c r="O360" s="13">
        <v>354</v>
      </c>
    </row>
    <row r="361" spans="5:15" x14ac:dyDescent="0.25">
      <c r="E361" s="12">
        <v>331</v>
      </c>
      <c r="F361" s="13">
        <v>229</v>
      </c>
      <c r="G361" s="13">
        <v>53</v>
      </c>
      <c r="H361" s="13">
        <v>119</v>
      </c>
      <c r="I361" s="13">
        <v>178</v>
      </c>
      <c r="J361" s="13">
        <v>6</v>
      </c>
      <c r="K361" s="13">
        <v>22</v>
      </c>
      <c r="L361" s="13">
        <v>146</v>
      </c>
      <c r="M361" s="13">
        <v>245</v>
      </c>
      <c r="N361" s="13">
        <v>7</v>
      </c>
      <c r="O361" s="13">
        <v>355</v>
      </c>
    </row>
    <row r="362" spans="5:15" x14ac:dyDescent="0.25">
      <c r="E362" s="12">
        <v>332</v>
      </c>
      <c r="F362" s="13">
        <v>227</v>
      </c>
      <c r="G362" s="13">
        <v>53</v>
      </c>
      <c r="H362" s="13">
        <v>118</v>
      </c>
      <c r="I362" s="13">
        <v>177</v>
      </c>
      <c r="J362" s="13">
        <v>6</v>
      </c>
      <c r="K362" s="13">
        <v>22</v>
      </c>
      <c r="L362" s="13">
        <v>145</v>
      </c>
      <c r="M362" s="13">
        <v>244</v>
      </c>
      <c r="N362" s="13">
        <v>7</v>
      </c>
      <c r="O362" s="13">
        <v>355</v>
      </c>
    </row>
    <row r="363" spans="5:15" x14ac:dyDescent="0.25">
      <c r="E363" s="12">
        <v>333</v>
      </c>
      <c r="F363" s="13">
        <v>225</v>
      </c>
      <c r="G363" s="13">
        <v>53</v>
      </c>
      <c r="H363" s="13">
        <v>117</v>
      </c>
      <c r="I363" s="13">
        <v>177</v>
      </c>
      <c r="J363" s="13">
        <v>6</v>
      </c>
      <c r="K363" s="13">
        <v>22</v>
      </c>
      <c r="L363" s="13">
        <v>145</v>
      </c>
      <c r="M363" s="13">
        <v>243</v>
      </c>
      <c r="N363" s="13">
        <v>7</v>
      </c>
      <c r="O363" s="13">
        <v>355</v>
      </c>
    </row>
    <row r="364" spans="5:15" x14ac:dyDescent="0.25">
      <c r="E364" s="12">
        <v>334</v>
      </c>
      <c r="F364" s="13">
        <v>224</v>
      </c>
      <c r="G364" s="13">
        <v>52</v>
      </c>
      <c r="H364" s="13">
        <v>116</v>
      </c>
      <c r="I364" s="13">
        <v>176</v>
      </c>
      <c r="J364" s="13">
        <v>6</v>
      </c>
      <c r="K364" s="13">
        <v>22</v>
      </c>
      <c r="L364" s="13">
        <v>144</v>
      </c>
      <c r="M364" s="13">
        <v>242</v>
      </c>
      <c r="N364" s="13">
        <v>7</v>
      </c>
      <c r="O364" s="13">
        <v>355</v>
      </c>
    </row>
    <row r="365" spans="5:15" x14ac:dyDescent="0.25">
      <c r="E365" s="12">
        <v>335</v>
      </c>
      <c r="F365" s="13">
        <v>222</v>
      </c>
      <c r="G365" s="13">
        <v>52</v>
      </c>
      <c r="H365" s="13">
        <v>115</v>
      </c>
      <c r="I365" s="13">
        <v>176</v>
      </c>
      <c r="J365" s="13">
        <v>6</v>
      </c>
      <c r="K365" s="13">
        <v>22</v>
      </c>
      <c r="L365" s="13">
        <v>144</v>
      </c>
      <c r="M365" s="13">
        <v>241</v>
      </c>
      <c r="N365" s="13">
        <v>7</v>
      </c>
      <c r="O365" s="13">
        <v>356</v>
      </c>
    </row>
    <row r="366" spans="5:15" x14ac:dyDescent="0.25">
      <c r="E366" s="12">
        <v>336</v>
      </c>
      <c r="F366" s="13">
        <v>220</v>
      </c>
      <c r="G366" s="13">
        <v>52</v>
      </c>
      <c r="H366" s="13">
        <v>114</v>
      </c>
      <c r="I366" s="13">
        <v>175</v>
      </c>
      <c r="J366" s="13">
        <v>6</v>
      </c>
      <c r="K366" s="13">
        <v>22</v>
      </c>
      <c r="L366" s="13">
        <v>144</v>
      </c>
      <c r="M366" s="13">
        <v>240</v>
      </c>
      <c r="N366" s="13">
        <v>7</v>
      </c>
      <c r="O366" s="13">
        <v>356</v>
      </c>
    </row>
    <row r="367" spans="5:15" x14ac:dyDescent="0.25">
      <c r="E367" s="12">
        <v>337</v>
      </c>
      <c r="F367" s="13">
        <v>219</v>
      </c>
      <c r="G367" s="13">
        <v>51</v>
      </c>
      <c r="H367" s="13">
        <v>114</v>
      </c>
      <c r="I367" s="13">
        <v>175</v>
      </c>
      <c r="J367" s="13">
        <v>6</v>
      </c>
      <c r="K367" s="13">
        <v>22</v>
      </c>
      <c r="L367" s="13">
        <v>143</v>
      </c>
      <c r="M367" s="13">
        <v>238</v>
      </c>
      <c r="N367" s="13">
        <v>7</v>
      </c>
      <c r="O367" s="13">
        <v>356</v>
      </c>
    </row>
    <row r="368" spans="5:15" x14ac:dyDescent="0.25">
      <c r="E368" s="12">
        <v>338</v>
      </c>
      <c r="F368" s="13">
        <v>217</v>
      </c>
      <c r="G368" s="13">
        <v>51</v>
      </c>
      <c r="H368" s="13">
        <v>113</v>
      </c>
      <c r="I368" s="13">
        <v>174</v>
      </c>
      <c r="J368" s="13">
        <v>6</v>
      </c>
      <c r="K368" s="13">
        <v>22</v>
      </c>
      <c r="L368" s="13">
        <v>143</v>
      </c>
      <c r="M368" s="13">
        <v>237</v>
      </c>
      <c r="N368" s="13">
        <v>7</v>
      </c>
      <c r="O368" s="13">
        <v>356</v>
      </c>
    </row>
    <row r="369" spans="5:15" x14ac:dyDescent="0.25">
      <c r="E369" s="12">
        <v>339</v>
      </c>
      <c r="F369" s="13">
        <v>216</v>
      </c>
      <c r="G369" s="13">
        <v>50</v>
      </c>
      <c r="H369" s="13">
        <v>112</v>
      </c>
      <c r="I369" s="13">
        <v>174</v>
      </c>
      <c r="J369" s="13">
        <v>6</v>
      </c>
      <c r="K369" s="13">
        <v>22</v>
      </c>
      <c r="L369" s="13">
        <v>142</v>
      </c>
      <c r="M369" s="13">
        <v>236</v>
      </c>
      <c r="N369" s="13">
        <v>7</v>
      </c>
      <c r="O369" s="13">
        <v>357</v>
      </c>
    </row>
    <row r="370" spans="5:15" x14ac:dyDescent="0.25">
      <c r="E370" s="12">
        <v>340</v>
      </c>
      <c r="F370" s="13">
        <v>215</v>
      </c>
      <c r="G370" s="13">
        <v>49</v>
      </c>
      <c r="H370" s="13">
        <v>111</v>
      </c>
      <c r="I370" s="13">
        <v>173</v>
      </c>
      <c r="J370" s="13">
        <v>6</v>
      </c>
      <c r="K370" s="13">
        <v>22</v>
      </c>
      <c r="L370" s="13">
        <v>142</v>
      </c>
      <c r="M370" s="13">
        <v>234</v>
      </c>
      <c r="N370" s="13">
        <v>7</v>
      </c>
      <c r="O370" s="13">
        <v>357</v>
      </c>
    </row>
    <row r="371" spans="5:15" x14ac:dyDescent="0.25">
      <c r="E371" s="12">
        <v>341</v>
      </c>
      <c r="F371" s="13">
        <v>213</v>
      </c>
      <c r="G371" s="13">
        <v>48</v>
      </c>
      <c r="H371" s="13">
        <v>111</v>
      </c>
      <c r="I371" s="13">
        <v>173</v>
      </c>
      <c r="J371" s="13">
        <v>6</v>
      </c>
      <c r="K371" s="13">
        <v>22</v>
      </c>
      <c r="L371" s="13">
        <v>141</v>
      </c>
      <c r="M371" s="13">
        <v>233</v>
      </c>
      <c r="N371" s="13">
        <v>7</v>
      </c>
      <c r="O371" s="13">
        <v>357</v>
      </c>
    </row>
    <row r="372" spans="5:15" x14ac:dyDescent="0.25">
      <c r="E372" s="12">
        <v>342</v>
      </c>
      <c r="F372" s="13">
        <v>212</v>
      </c>
      <c r="G372" s="13">
        <v>48</v>
      </c>
      <c r="H372" s="13">
        <v>110</v>
      </c>
      <c r="I372" s="13">
        <v>172</v>
      </c>
      <c r="J372" s="13">
        <v>6</v>
      </c>
      <c r="K372" s="13">
        <v>22</v>
      </c>
      <c r="L372" s="13">
        <v>141</v>
      </c>
      <c r="M372" s="13">
        <v>231</v>
      </c>
      <c r="N372" s="13">
        <v>7</v>
      </c>
      <c r="O372" s="13">
        <v>357</v>
      </c>
    </row>
    <row r="373" spans="5:15" x14ac:dyDescent="0.25">
      <c r="E373" s="12">
        <v>343</v>
      </c>
      <c r="F373" s="13">
        <v>210</v>
      </c>
      <c r="G373" s="13">
        <v>47</v>
      </c>
      <c r="H373" s="13">
        <v>109</v>
      </c>
      <c r="I373" s="13">
        <v>172</v>
      </c>
      <c r="J373" s="13">
        <v>6</v>
      </c>
      <c r="K373" s="13">
        <v>22</v>
      </c>
      <c r="L373" s="13">
        <v>140</v>
      </c>
      <c r="M373" s="13">
        <v>230</v>
      </c>
      <c r="N373" s="13">
        <v>7</v>
      </c>
      <c r="O373" s="13">
        <v>357</v>
      </c>
    </row>
    <row r="374" spans="5:15" x14ac:dyDescent="0.25">
      <c r="E374" s="12">
        <v>344</v>
      </c>
      <c r="F374" s="13">
        <v>208</v>
      </c>
      <c r="G374" s="13">
        <v>47</v>
      </c>
      <c r="H374" s="13">
        <v>109</v>
      </c>
      <c r="I374" s="13">
        <v>171</v>
      </c>
      <c r="J374" s="13">
        <v>6</v>
      </c>
      <c r="K374" s="13">
        <v>22</v>
      </c>
      <c r="L374" s="13">
        <v>140</v>
      </c>
      <c r="M374" s="13">
        <v>228</v>
      </c>
      <c r="N374" s="13">
        <v>7</v>
      </c>
      <c r="O374" s="13">
        <v>357</v>
      </c>
    </row>
    <row r="375" spans="5:15" x14ac:dyDescent="0.25">
      <c r="E375" s="12">
        <v>345</v>
      </c>
      <c r="F375" s="13">
        <v>207</v>
      </c>
      <c r="G375" s="13">
        <v>46</v>
      </c>
      <c r="H375" s="13">
        <v>108</v>
      </c>
      <c r="I375" s="13">
        <v>171</v>
      </c>
      <c r="J375" s="13">
        <v>6</v>
      </c>
      <c r="K375" s="13">
        <v>22</v>
      </c>
      <c r="L375" s="13">
        <v>139</v>
      </c>
      <c r="M375" s="13">
        <v>226</v>
      </c>
      <c r="N375" s="13">
        <v>7</v>
      </c>
      <c r="O375" s="13">
        <v>358</v>
      </c>
    </row>
    <row r="376" spans="5:15" x14ac:dyDescent="0.25">
      <c r="E376" s="12">
        <v>346</v>
      </c>
      <c r="F376" s="13">
        <v>205</v>
      </c>
      <c r="G376" s="13">
        <v>45</v>
      </c>
      <c r="H376" s="13">
        <v>107</v>
      </c>
      <c r="I376" s="13">
        <v>170</v>
      </c>
      <c r="J376" s="13">
        <v>6</v>
      </c>
      <c r="K376" s="13">
        <v>22</v>
      </c>
      <c r="L376" s="13">
        <v>139</v>
      </c>
      <c r="M376" s="13">
        <v>224</v>
      </c>
      <c r="N376" s="13">
        <v>7</v>
      </c>
      <c r="O376" s="13">
        <v>358</v>
      </c>
    </row>
    <row r="377" spans="5:15" x14ac:dyDescent="0.25">
      <c r="E377" s="12">
        <v>347</v>
      </c>
      <c r="F377" s="13">
        <v>204</v>
      </c>
      <c r="G377" s="13">
        <v>45</v>
      </c>
      <c r="H377" s="13">
        <v>107</v>
      </c>
      <c r="I377" s="13">
        <v>170</v>
      </c>
      <c r="J377" s="13">
        <v>6</v>
      </c>
      <c r="K377" s="13">
        <v>22</v>
      </c>
      <c r="L377" s="13">
        <v>138</v>
      </c>
      <c r="M377" s="13">
        <v>222</v>
      </c>
      <c r="N377" s="13">
        <v>7</v>
      </c>
      <c r="O377" s="13">
        <v>358</v>
      </c>
    </row>
    <row r="378" spans="5:15" x14ac:dyDescent="0.25">
      <c r="E378" s="12">
        <v>348</v>
      </c>
      <c r="F378" s="13">
        <v>201</v>
      </c>
      <c r="G378" s="13">
        <v>45</v>
      </c>
      <c r="H378" s="13">
        <v>106</v>
      </c>
      <c r="I378" s="13">
        <v>169</v>
      </c>
      <c r="J378" s="13">
        <v>6</v>
      </c>
      <c r="K378" s="13">
        <v>22</v>
      </c>
      <c r="L378" s="13">
        <v>138</v>
      </c>
      <c r="M378" s="13">
        <v>220</v>
      </c>
      <c r="N378" s="13">
        <v>7</v>
      </c>
      <c r="O378" s="13">
        <v>358</v>
      </c>
    </row>
    <row r="379" spans="5:15" x14ac:dyDescent="0.25">
      <c r="E379" s="12">
        <v>349</v>
      </c>
      <c r="F379" s="13">
        <v>200</v>
      </c>
      <c r="G379" s="13">
        <v>44</v>
      </c>
      <c r="H379" s="13">
        <v>106</v>
      </c>
      <c r="I379" s="13">
        <v>169</v>
      </c>
      <c r="J379" s="13">
        <v>6</v>
      </c>
      <c r="K379" s="13">
        <v>22</v>
      </c>
      <c r="L379" s="13">
        <v>137</v>
      </c>
      <c r="M379" s="13">
        <v>218</v>
      </c>
      <c r="N379" s="13">
        <v>7</v>
      </c>
      <c r="O379" s="13">
        <v>358</v>
      </c>
    </row>
    <row r="380" spans="5:15" x14ac:dyDescent="0.25">
      <c r="E380" s="12">
        <v>350</v>
      </c>
      <c r="F380" s="13">
        <v>197</v>
      </c>
      <c r="G380" s="13">
        <v>44</v>
      </c>
      <c r="H380" s="13">
        <v>106</v>
      </c>
      <c r="I380" s="13">
        <v>168</v>
      </c>
      <c r="J380" s="13">
        <v>6</v>
      </c>
      <c r="K380" s="13">
        <v>22</v>
      </c>
      <c r="L380" s="13">
        <v>136</v>
      </c>
      <c r="M380" s="13">
        <v>216</v>
      </c>
      <c r="N380" s="13">
        <v>7</v>
      </c>
      <c r="O380" s="13">
        <v>358</v>
      </c>
    </row>
    <row r="381" spans="5:15" x14ac:dyDescent="0.25">
      <c r="E381" s="12">
        <v>351</v>
      </c>
      <c r="F381" s="13">
        <v>196</v>
      </c>
      <c r="G381" s="13">
        <v>43</v>
      </c>
      <c r="H381" s="13">
        <v>105</v>
      </c>
      <c r="I381" s="13">
        <v>168</v>
      </c>
      <c r="J381" s="13">
        <v>6</v>
      </c>
      <c r="K381" s="13">
        <v>22</v>
      </c>
      <c r="L381" s="13">
        <v>136</v>
      </c>
      <c r="M381" s="13">
        <v>214</v>
      </c>
      <c r="N381" s="13">
        <v>7</v>
      </c>
      <c r="O381" s="13">
        <v>359</v>
      </c>
    </row>
    <row r="382" spans="5:15" x14ac:dyDescent="0.25">
      <c r="E382" s="12">
        <v>352</v>
      </c>
      <c r="F382" s="13">
        <v>194</v>
      </c>
      <c r="G382" s="13">
        <v>42</v>
      </c>
      <c r="H382" s="13">
        <v>105</v>
      </c>
      <c r="I382" s="13">
        <v>167</v>
      </c>
      <c r="J382" s="13">
        <v>6</v>
      </c>
      <c r="K382" s="13">
        <v>22</v>
      </c>
      <c r="L382" s="13">
        <v>135</v>
      </c>
      <c r="M382" s="13">
        <v>211</v>
      </c>
      <c r="N382" s="13">
        <v>7</v>
      </c>
      <c r="O382" s="13">
        <v>359</v>
      </c>
    </row>
    <row r="383" spans="5:15" x14ac:dyDescent="0.25">
      <c r="E383" s="12">
        <v>353</v>
      </c>
      <c r="F383" s="13">
        <v>192</v>
      </c>
      <c r="G383" s="13">
        <v>42</v>
      </c>
      <c r="H383" s="13">
        <v>104</v>
      </c>
      <c r="I383" s="13">
        <v>167</v>
      </c>
      <c r="J383" s="13">
        <v>6</v>
      </c>
      <c r="K383" s="13">
        <v>22</v>
      </c>
      <c r="L383" s="13">
        <v>134</v>
      </c>
      <c r="M383" s="13">
        <v>209</v>
      </c>
      <c r="N383" s="13">
        <v>7</v>
      </c>
      <c r="O383" s="13">
        <v>359</v>
      </c>
    </row>
    <row r="384" spans="5:15" x14ac:dyDescent="0.25">
      <c r="E384" s="12">
        <v>354</v>
      </c>
      <c r="F384" s="13">
        <v>190</v>
      </c>
      <c r="G384" s="13">
        <v>41</v>
      </c>
      <c r="H384" s="13">
        <v>104</v>
      </c>
      <c r="I384" s="13">
        <v>167</v>
      </c>
      <c r="J384" s="13">
        <v>6</v>
      </c>
      <c r="K384" s="13">
        <v>22</v>
      </c>
      <c r="L384" s="13">
        <v>133</v>
      </c>
      <c r="M384" s="13">
        <v>206</v>
      </c>
      <c r="N384" s="13">
        <v>7</v>
      </c>
      <c r="O384" s="13">
        <v>359</v>
      </c>
    </row>
    <row r="385" spans="5:15" x14ac:dyDescent="0.25">
      <c r="E385" s="12">
        <v>355</v>
      </c>
      <c r="F385" s="13">
        <v>188</v>
      </c>
      <c r="G385" s="13">
        <v>41</v>
      </c>
      <c r="H385" s="13">
        <v>104</v>
      </c>
      <c r="I385" s="13">
        <v>166</v>
      </c>
      <c r="J385" s="13">
        <v>6</v>
      </c>
      <c r="K385" s="13">
        <v>22</v>
      </c>
      <c r="L385" s="13">
        <v>133</v>
      </c>
      <c r="M385" s="13">
        <v>204</v>
      </c>
      <c r="N385" s="13">
        <v>7</v>
      </c>
      <c r="O385" s="13">
        <v>359</v>
      </c>
    </row>
    <row r="386" spans="5:15" x14ac:dyDescent="0.25">
      <c r="E386" s="12">
        <v>356</v>
      </c>
      <c r="F386" s="13">
        <v>186</v>
      </c>
      <c r="G386" s="13">
        <v>41</v>
      </c>
      <c r="H386" s="13">
        <v>103</v>
      </c>
      <c r="I386" s="13">
        <v>166</v>
      </c>
      <c r="J386" s="13">
        <v>6</v>
      </c>
      <c r="K386" s="13">
        <v>22</v>
      </c>
      <c r="L386" s="13">
        <v>132</v>
      </c>
      <c r="M386" s="13">
        <v>201</v>
      </c>
      <c r="N386" s="13">
        <v>7</v>
      </c>
      <c r="O386" s="13">
        <v>359</v>
      </c>
    </row>
    <row r="387" spans="5:15" x14ac:dyDescent="0.25">
      <c r="E387" s="12">
        <v>357</v>
      </c>
      <c r="F387" s="13">
        <v>184</v>
      </c>
      <c r="G387" s="13">
        <v>40</v>
      </c>
      <c r="H387" s="13">
        <v>102</v>
      </c>
      <c r="I387" s="13">
        <v>165</v>
      </c>
      <c r="J387" s="13">
        <v>6</v>
      </c>
      <c r="K387" s="13">
        <v>22</v>
      </c>
      <c r="L387" s="13">
        <v>131</v>
      </c>
      <c r="M387" s="13">
        <v>198</v>
      </c>
      <c r="N387" s="13">
        <v>7</v>
      </c>
      <c r="O387" s="13">
        <v>359</v>
      </c>
    </row>
    <row r="388" spans="5:15" x14ac:dyDescent="0.25">
      <c r="E388" s="12">
        <v>358</v>
      </c>
      <c r="F388" s="13">
        <v>182</v>
      </c>
      <c r="G388" s="13">
        <v>40</v>
      </c>
      <c r="H388" s="13">
        <v>102</v>
      </c>
      <c r="I388" s="13">
        <v>165</v>
      </c>
      <c r="J388" s="13">
        <v>6</v>
      </c>
      <c r="K388" s="13">
        <v>22</v>
      </c>
      <c r="L388" s="13">
        <v>130</v>
      </c>
      <c r="M388" s="13">
        <v>195</v>
      </c>
      <c r="N388" s="13">
        <v>7</v>
      </c>
      <c r="O388" s="13">
        <v>359</v>
      </c>
    </row>
    <row r="389" spans="5:15" x14ac:dyDescent="0.25">
      <c r="E389" s="12">
        <v>359</v>
      </c>
      <c r="F389" s="13">
        <v>180</v>
      </c>
      <c r="G389" s="13">
        <v>39</v>
      </c>
      <c r="H389" s="13">
        <v>101</v>
      </c>
      <c r="I389" s="13">
        <v>164</v>
      </c>
      <c r="J389" s="13">
        <v>6</v>
      </c>
      <c r="K389" s="13">
        <v>22</v>
      </c>
      <c r="L389" s="13">
        <v>130</v>
      </c>
      <c r="M389" s="13">
        <v>192</v>
      </c>
      <c r="N389" s="13">
        <v>7</v>
      </c>
      <c r="O389" s="13">
        <v>359</v>
      </c>
    </row>
    <row r="390" spans="5:15" x14ac:dyDescent="0.25">
      <c r="E390" s="12">
        <v>360</v>
      </c>
      <c r="F390" s="13">
        <v>178</v>
      </c>
      <c r="G390" s="13">
        <v>39</v>
      </c>
      <c r="H390" s="13">
        <v>101</v>
      </c>
      <c r="I390" s="13">
        <v>164</v>
      </c>
      <c r="J390" s="13">
        <v>6</v>
      </c>
      <c r="K390" s="13">
        <v>22</v>
      </c>
      <c r="L390" s="13">
        <v>129</v>
      </c>
      <c r="M390" s="13">
        <v>189</v>
      </c>
      <c r="N390" s="13">
        <v>7</v>
      </c>
      <c r="O390" s="13">
        <v>359</v>
      </c>
    </row>
    <row r="391" spans="5:15" x14ac:dyDescent="0.25">
      <c r="E391" s="12">
        <v>361</v>
      </c>
      <c r="F391" s="13">
        <v>176</v>
      </c>
      <c r="G391" s="13">
        <v>39</v>
      </c>
      <c r="H391" s="13">
        <v>100</v>
      </c>
      <c r="I391" s="13">
        <v>163</v>
      </c>
      <c r="J391" s="13">
        <v>6</v>
      </c>
      <c r="K391" s="13">
        <v>22</v>
      </c>
      <c r="L391" s="13">
        <v>128</v>
      </c>
      <c r="M391" s="13">
        <v>186</v>
      </c>
      <c r="N391" s="13">
        <v>7</v>
      </c>
      <c r="O391" s="13">
        <v>359</v>
      </c>
    </row>
    <row r="392" spans="5:15" x14ac:dyDescent="0.25">
      <c r="E392" s="12">
        <v>362</v>
      </c>
      <c r="F392" s="13">
        <v>174</v>
      </c>
      <c r="G392" s="13">
        <v>38</v>
      </c>
      <c r="H392" s="13">
        <v>100</v>
      </c>
      <c r="I392" s="13">
        <v>163</v>
      </c>
      <c r="J392" s="13">
        <v>6</v>
      </c>
      <c r="K392" s="13">
        <v>22</v>
      </c>
      <c r="L392" s="13">
        <v>127</v>
      </c>
      <c r="M392" s="13">
        <v>183</v>
      </c>
      <c r="N392" s="13">
        <v>7</v>
      </c>
      <c r="O392" s="13">
        <v>359</v>
      </c>
    </row>
    <row r="393" spans="5:15" x14ac:dyDescent="0.25">
      <c r="E393" s="12">
        <v>363</v>
      </c>
      <c r="F393" s="13">
        <v>172</v>
      </c>
      <c r="G393" s="13">
        <v>38</v>
      </c>
      <c r="H393" s="13">
        <v>100</v>
      </c>
      <c r="I393" s="13">
        <v>162</v>
      </c>
      <c r="J393" s="13">
        <v>6</v>
      </c>
      <c r="K393" s="13">
        <v>22</v>
      </c>
      <c r="L393" s="13">
        <v>126</v>
      </c>
      <c r="M393" s="13">
        <v>179</v>
      </c>
      <c r="N393" s="13">
        <v>7</v>
      </c>
      <c r="O393" s="13">
        <v>359</v>
      </c>
    </row>
    <row r="394" spans="5:15" x14ac:dyDescent="0.25">
      <c r="E394" s="12">
        <v>364</v>
      </c>
      <c r="F394" s="13">
        <v>170</v>
      </c>
      <c r="G394" s="13">
        <v>37</v>
      </c>
      <c r="H394" s="13">
        <v>99</v>
      </c>
      <c r="I394" s="13">
        <v>162</v>
      </c>
      <c r="J394" s="13">
        <v>6</v>
      </c>
      <c r="K394" s="13">
        <v>22</v>
      </c>
      <c r="L394" s="13">
        <v>125</v>
      </c>
      <c r="M394" s="13">
        <v>176</v>
      </c>
      <c r="N394" s="13">
        <v>7</v>
      </c>
      <c r="O394" s="13">
        <v>359</v>
      </c>
    </row>
    <row r="395" spans="5:15" x14ac:dyDescent="0.25">
      <c r="E395" s="11">
        <v>365</v>
      </c>
      <c r="F395" s="13">
        <v>167</v>
      </c>
      <c r="G395" s="13">
        <v>37</v>
      </c>
      <c r="H395" s="13">
        <v>99</v>
      </c>
      <c r="I395" s="13">
        <v>161</v>
      </c>
      <c r="J395" s="13">
        <v>6</v>
      </c>
      <c r="K395" s="13">
        <v>22</v>
      </c>
      <c r="L395" s="13">
        <v>124</v>
      </c>
      <c r="M395" s="13">
        <v>172</v>
      </c>
      <c r="N395" s="13">
        <v>7</v>
      </c>
      <c r="O395" s="13">
        <v>359</v>
      </c>
    </row>
  </sheetData>
  <pageMargins left="0.75" right="0.75" top="1" bottom="1" header="0.5" footer="0.5"/>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D3F37798E58564D8951EF8ADDC55C64" ma:contentTypeVersion="5" ma:contentTypeDescription="Create a new document." ma:contentTypeScope="" ma:versionID="6ff2bb1671849aa60b0ca6b46065737f">
  <xsd:schema xmlns:xsd="http://www.w3.org/2001/XMLSchema" xmlns:xs="http://www.w3.org/2001/XMLSchema" xmlns:p="http://schemas.microsoft.com/office/2006/metadata/properties" xmlns:ns2="631ab094-b658-40eb-b09a-e81eb4609a21" xmlns:ns3="39801251-e03a-4e20-805c-75b062d5d8c6" xmlns:ns4="ec58a67f-860c-42e7-8d9a-5dcd7271bbbf" xmlns:ns5="9b04f8ca-3219-4297-b738-f3937c120e90" targetNamespace="http://schemas.microsoft.com/office/2006/metadata/properties" ma:root="true" ma:fieldsID="5d5a02b97804a7f3f38cb55a0ce10845" ns2:_="" ns3:_="" ns4:_="" ns5:_="">
    <xsd:import namespace="631ab094-b658-40eb-b09a-e81eb4609a21"/>
    <xsd:import namespace="39801251-e03a-4e20-805c-75b062d5d8c6"/>
    <xsd:import namespace="ec58a67f-860c-42e7-8d9a-5dcd7271bbbf"/>
    <xsd:import namespace="9b04f8ca-3219-4297-b738-f3937c120e9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ServiceObjectDetectorVersions" minOccurs="0"/>
                <xsd:element ref="ns2:MediaServiceSearchProperties" minOccurs="0"/>
                <xsd:element ref="ns2:MediaLengthInSecond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ab094-b658-40eb-b09a-e81eb4609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801251-e03a-4e20-805c-75b062d5d8c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c58a67f-860c-42e7-8d9a-5dcd7271bbbf" elementFormDefault="qualified">
    <xsd:import namespace="http://schemas.microsoft.com/office/2006/documentManagement/types"/>
    <xsd:import namespace="http://schemas.microsoft.com/office/infopath/2007/PartnerControls"/>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b04f8ca-3219-4297-b738-f3937c120e90"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9a338c1b-4a19-48ba-9ca0-3f87939c657f}" ma:internalName="TaxCatchAll" ma:showField="CatchAllData" ma:web="9b04f8ca-3219-4297-b738-f3937c120e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c58a67f-860c-42e7-8d9a-5dcd7271bbbf">
      <Terms xmlns="http://schemas.microsoft.com/office/infopath/2007/PartnerControls"/>
    </lcf76f155ced4ddcb4097134ff3c332f>
    <TaxCatchAll xmlns="9b04f8ca-3219-4297-b738-f3937c120e90" xsi:nil="true"/>
  </documentManagement>
</p:properties>
</file>

<file path=customXml/itemProps1.xml><?xml version="1.0" encoding="utf-8"?>
<ds:datastoreItem xmlns:ds="http://schemas.openxmlformats.org/officeDocument/2006/customXml" ds:itemID="{CE924D7E-003F-45D4-9977-242135B04D9A}">
  <ds:schemaRefs>
    <ds:schemaRef ds:uri="http://schemas.microsoft.com/sharepoint/v3/contenttype/forms"/>
  </ds:schemaRefs>
</ds:datastoreItem>
</file>

<file path=customXml/itemProps2.xml><?xml version="1.0" encoding="utf-8"?>
<ds:datastoreItem xmlns:ds="http://schemas.openxmlformats.org/officeDocument/2006/customXml" ds:itemID="{E081F9C3-C5FE-484D-A79D-95DD291737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ab094-b658-40eb-b09a-e81eb4609a21"/>
    <ds:schemaRef ds:uri="39801251-e03a-4e20-805c-75b062d5d8c6"/>
    <ds:schemaRef ds:uri="ec58a67f-860c-42e7-8d9a-5dcd7271bbbf"/>
    <ds:schemaRef ds:uri="9b04f8ca-3219-4297-b738-f3937c120e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A104A01-3DE6-460D-B1C1-033E1EC27A5B}">
  <ds:schemaRefs>
    <ds:schemaRef ds:uri="631ab094-b658-40eb-b09a-e81eb4609a21"/>
    <ds:schemaRef ds:uri="ec58a67f-860c-42e7-8d9a-5dcd7271bbbf"/>
    <ds:schemaRef ds:uri="http://schemas.microsoft.com/office/infopath/2007/PartnerControls"/>
    <ds:schemaRef ds:uri="9b04f8ca-3219-4297-b738-f3937c120e90"/>
    <ds:schemaRef ds:uri="http://schemas.microsoft.com/office/2006/documentManagement/types"/>
    <ds:schemaRef ds:uri="http://purl.org/dc/terms/"/>
    <ds:schemaRef ds:uri="http://purl.org/dc/elements/1.1/"/>
    <ds:schemaRef ds:uri="39801251-e03a-4e20-805c-75b062d5d8c6"/>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Contents page</vt:lpstr>
      <vt:lpstr>Figure 4</vt:lpstr>
      <vt:lpstr>Figure 5</vt:lpstr>
      <vt:lpstr>Table A2.1</vt:lpstr>
      <vt:lpstr>Table A3.1</vt:lpstr>
      <vt:lpstr>Offtakes by GTYS Exit zone</vt:lpstr>
      <vt:lpstr>NTS DN exit zones</vt:lpstr>
      <vt:lpstr>Annual and Peak by load band</vt:lpstr>
      <vt:lpstr>2025-2026 Average Load Curve</vt:lpstr>
      <vt:lpstr>2025-2026 Severe Load Curve</vt:lpstr>
      <vt:lpstr>2030-2031 Severe Load Curve</vt:lpstr>
      <vt:lpstr>2035-2036 Severe Load Curve</vt:lpstr>
      <vt:lpstr>Annual gas demand</vt:lpstr>
      <vt:lpstr>LDZ Annual Demand</vt:lpstr>
      <vt:lpstr>Actual 2024 demand</vt:lpstr>
      <vt:lpstr>Annual Supply</vt:lpstr>
      <vt:lpstr>Annual by terminal Bacton split</vt:lpstr>
      <vt:lpstr>Annual supply by terminal</vt:lpstr>
      <vt:lpstr>Peak by terminal Bacton Split</vt:lpstr>
      <vt:lpstr>Peak supply by terminal</vt:lpstr>
      <vt:lpstr>Maximum day entry flows</vt:lpstr>
      <vt:lpstr>Minimum day entry flows</vt:lpstr>
      <vt:lpstr>Maximum day exit flows</vt:lpstr>
      <vt:lpstr>Minimum day exit flows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Karen Healy</dc:creator>
  <cp:keywords/>
  <dc:description/>
  <cp:lastModifiedBy>Chris Thompson</cp:lastModifiedBy>
  <cp:revision/>
  <dcterms:created xsi:type="dcterms:W3CDTF">2024-10-28T11:03:31Z</dcterms:created>
  <dcterms:modified xsi:type="dcterms:W3CDTF">2025-12-18T15:06:29Z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4219f1-4f00-48e0-b310-032f85269d6d_Enabled">
    <vt:lpwstr>true</vt:lpwstr>
  </property>
  <property fmtid="{D5CDD505-2E9C-101B-9397-08002B2CF9AE}" pid="3" name="MSIP_Label_6b4219f1-4f00-48e0-b310-032f85269d6d_SetDate">
    <vt:lpwstr>2024-10-28T11:04:03Z</vt:lpwstr>
  </property>
  <property fmtid="{D5CDD505-2E9C-101B-9397-08002B2CF9AE}" pid="4" name="MSIP_Label_6b4219f1-4f00-48e0-b310-032f85269d6d_Method">
    <vt:lpwstr>Standard</vt:lpwstr>
  </property>
  <property fmtid="{D5CDD505-2E9C-101B-9397-08002B2CF9AE}" pid="5" name="MSIP_Label_6b4219f1-4f00-48e0-b310-032f85269d6d_Name">
    <vt:lpwstr>Official</vt:lpwstr>
  </property>
  <property fmtid="{D5CDD505-2E9C-101B-9397-08002B2CF9AE}" pid="6" name="MSIP_Label_6b4219f1-4f00-48e0-b310-032f85269d6d_SiteId">
    <vt:lpwstr>b5d83618-97ea-48ec-b0be-8d4a7d678322</vt:lpwstr>
  </property>
  <property fmtid="{D5CDD505-2E9C-101B-9397-08002B2CF9AE}" pid="7" name="MSIP_Label_6b4219f1-4f00-48e0-b310-032f85269d6d_ActionId">
    <vt:lpwstr>2e90316e-e947-4347-8b2a-cbf963090e4d</vt:lpwstr>
  </property>
  <property fmtid="{D5CDD505-2E9C-101B-9397-08002B2CF9AE}" pid="8" name="MSIP_Label_6b4219f1-4f00-48e0-b310-032f85269d6d_ContentBits">
    <vt:lpwstr>0</vt:lpwstr>
  </property>
  <property fmtid="{D5CDD505-2E9C-101B-9397-08002B2CF9AE}" pid="9" name="ContentTypeId">
    <vt:lpwstr>0x010100DD3F37798E58564D8951EF8ADDC55C64</vt:lpwstr>
  </property>
  <property fmtid="{D5CDD505-2E9C-101B-9397-08002B2CF9AE}" pid="10" name="MediaServiceImageTags">
    <vt:lpwstr/>
  </property>
</Properties>
</file>